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2980" windowHeight="9570"/>
  </bookViews>
  <sheets>
    <sheet name="Cost schedule" sheetId="4" r:id="rId1"/>
    <sheet name="PL per instrument" sheetId="9" r:id="rId2"/>
    <sheet name="Cumulative PL" sheetId="8" r:id="rId3"/>
    <sheet name="Trades with details" sheetId="7" r:id="rId4"/>
    <sheet name="Agg amt endpoint data" sheetId="1" r:id="rId5"/>
    <sheet name="Trades endpoint data" sheetId="5" r:id="rId6"/>
    <sheet name="bookings endpoint data" sheetId="6" r:id="rId7"/>
  </sheets>
  <definedNames>
    <definedName name="_xlnm._FilterDatabase" localSheetId="4" hidden="1">'Agg amt endpoint data'!$A$1:$AC$5438</definedName>
    <definedName name="_xlnm._FilterDatabase" localSheetId="6" hidden="1">'bookings endpoint data'!$A$1:$AI$377</definedName>
  </definedNames>
  <calcPr calcId="145621"/>
  <pivotCaches>
    <pivotCache cacheId="1" r:id="rId8"/>
    <pivotCache cacheId="13" r:id="rId9"/>
  </pivotCaches>
</workbook>
</file>

<file path=xl/calcChain.xml><?xml version="1.0" encoding="utf-8"?>
<calcChain xmlns="http://schemas.openxmlformats.org/spreadsheetml/2006/main">
  <c r="C23" i="4" l="1"/>
  <c r="C24" i="4" s="1"/>
  <c r="D23" i="4"/>
  <c r="D24" i="4" s="1"/>
  <c r="E23" i="4"/>
  <c r="E24" i="4" s="1"/>
  <c r="F23" i="4"/>
  <c r="F24" i="4" s="1"/>
  <c r="G23" i="4"/>
  <c r="G24" i="4" s="1"/>
  <c r="H23" i="4"/>
  <c r="H24" i="4" s="1"/>
  <c r="I23" i="4"/>
  <c r="I24" i="4" s="1"/>
  <c r="J23" i="4"/>
  <c r="J24" i="4" s="1"/>
  <c r="K23" i="4"/>
  <c r="K24" i="4" s="1"/>
  <c r="L23" i="4"/>
  <c r="L24" i="4" s="1"/>
  <c r="M23" i="4"/>
  <c r="M24" i="4" s="1"/>
  <c r="B23" i="4"/>
  <c r="B24" i="4" s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C1019" i="1"/>
  <c r="AC1020" i="1"/>
  <c r="AC1021" i="1"/>
  <c r="AC1022" i="1"/>
  <c r="AC1023" i="1"/>
  <c r="AC1024" i="1"/>
  <c r="AC1025" i="1"/>
  <c r="AC1026" i="1"/>
  <c r="AC1027" i="1"/>
  <c r="AC1028" i="1"/>
  <c r="AC1029" i="1"/>
  <c r="AC1030" i="1"/>
  <c r="AC1031" i="1"/>
  <c r="AC1032" i="1"/>
  <c r="AC1033" i="1"/>
  <c r="AC1034" i="1"/>
  <c r="AC1035" i="1"/>
  <c r="AC1036" i="1"/>
  <c r="AC1037" i="1"/>
  <c r="AC1038" i="1"/>
  <c r="AC1039" i="1"/>
  <c r="AC1040" i="1"/>
  <c r="AC1041" i="1"/>
  <c r="AC1042" i="1"/>
  <c r="AC1043" i="1"/>
  <c r="AC1044" i="1"/>
  <c r="AC1045" i="1"/>
  <c r="AC1046" i="1"/>
  <c r="AC1047" i="1"/>
  <c r="AC1048" i="1"/>
  <c r="AC1049" i="1"/>
  <c r="AC1050" i="1"/>
  <c r="AC1051" i="1"/>
  <c r="AC1052" i="1"/>
  <c r="AC1053" i="1"/>
  <c r="AC1054" i="1"/>
  <c r="AC1055" i="1"/>
  <c r="AC1056" i="1"/>
  <c r="AC1057" i="1"/>
  <c r="AC1058" i="1"/>
  <c r="AC1059" i="1"/>
  <c r="AC1060" i="1"/>
  <c r="AC1061" i="1"/>
  <c r="AC1062" i="1"/>
  <c r="AC1063" i="1"/>
  <c r="AC1064" i="1"/>
  <c r="AC1065" i="1"/>
  <c r="AC1066" i="1"/>
  <c r="AC1067" i="1"/>
  <c r="AC1068" i="1"/>
  <c r="AC1069" i="1"/>
  <c r="AC1070" i="1"/>
  <c r="AC1071" i="1"/>
  <c r="AC1072" i="1"/>
  <c r="AC1073" i="1"/>
  <c r="AC1074" i="1"/>
  <c r="AC1075" i="1"/>
  <c r="AC1076" i="1"/>
  <c r="AC1077" i="1"/>
  <c r="AC1078" i="1"/>
  <c r="AC1079" i="1"/>
  <c r="AC1080" i="1"/>
  <c r="AC1081" i="1"/>
  <c r="AC1082" i="1"/>
  <c r="AC1083" i="1"/>
  <c r="AC1084" i="1"/>
  <c r="AC1085" i="1"/>
  <c r="AC1086" i="1"/>
  <c r="AC1087" i="1"/>
  <c r="AC1088" i="1"/>
  <c r="AC1089" i="1"/>
  <c r="AC1090" i="1"/>
  <c r="AC1091" i="1"/>
  <c r="AC1092" i="1"/>
  <c r="AC1093" i="1"/>
  <c r="AC1094" i="1"/>
  <c r="AC1095" i="1"/>
  <c r="AC1096" i="1"/>
  <c r="AC1097" i="1"/>
  <c r="AC1098" i="1"/>
  <c r="AC1099" i="1"/>
  <c r="AC1100" i="1"/>
  <c r="AC1101" i="1"/>
  <c r="AC1102" i="1"/>
  <c r="AC1103" i="1"/>
  <c r="AC1104" i="1"/>
  <c r="AC1105" i="1"/>
  <c r="AC1106" i="1"/>
  <c r="AC1107" i="1"/>
  <c r="AC1108" i="1"/>
  <c r="AC1109" i="1"/>
  <c r="AC1110" i="1"/>
  <c r="AC1111" i="1"/>
  <c r="AC1112" i="1"/>
  <c r="AC1113" i="1"/>
  <c r="AC1114" i="1"/>
  <c r="AC1115" i="1"/>
  <c r="AC1116" i="1"/>
  <c r="AC1117" i="1"/>
  <c r="AC1118" i="1"/>
  <c r="AC1119" i="1"/>
  <c r="AC1120" i="1"/>
  <c r="AC1121" i="1"/>
  <c r="AC1122" i="1"/>
  <c r="AC1123" i="1"/>
  <c r="AC1124" i="1"/>
  <c r="AC1125" i="1"/>
  <c r="AC1126" i="1"/>
  <c r="AC1127" i="1"/>
  <c r="AC1128" i="1"/>
  <c r="AC1129" i="1"/>
  <c r="AC1130" i="1"/>
  <c r="AC1131" i="1"/>
  <c r="AC1132" i="1"/>
  <c r="AC1133" i="1"/>
  <c r="AC1134" i="1"/>
  <c r="AC1135" i="1"/>
  <c r="AC1136" i="1"/>
  <c r="AC1137" i="1"/>
  <c r="AC1138" i="1"/>
  <c r="AC1139" i="1"/>
  <c r="AC1140" i="1"/>
  <c r="AC1141" i="1"/>
  <c r="AC1142" i="1"/>
  <c r="AC1143" i="1"/>
  <c r="AC1144" i="1"/>
  <c r="AC1145" i="1"/>
  <c r="AC1146" i="1"/>
  <c r="AC1147" i="1"/>
  <c r="AC1148" i="1"/>
  <c r="AC1149" i="1"/>
  <c r="AC1150" i="1"/>
  <c r="AC1151" i="1"/>
  <c r="AC1152" i="1"/>
  <c r="AC1153" i="1"/>
  <c r="AC1154" i="1"/>
  <c r="AC1155" i="1"/>
  <c r="AC1156" i="1"/>
  <c r="AC1157" i="1"/>
  <c r="AC1158" i="1"/>
  <c r="AC1159" i="1"/>
  <c r="AC1160" i="1"/>
  <c r="AC1161" i="1"/>
  <c r="AC1162" i="1"/>
  <c r="AC1163" i="1"/>
  <c r="AC1164" i="1"/>
  <c r="AC1165" i="1"/>
  <c r="AC1166" i="1"/>
  <c r="AC1167" i="1"/>
  <c r="AC1168" i="1"/>
  <c r="AC1169" i="1"/>
  <c r="AC1170" i="1"/>
  <c r="AC1171" i="1"/>
  <c r="AC1172" i="1"/>
  <c r="AC1173" i="1"/>
  <c r="AC1174" i="1"/>
  <c r="AC1175" i="1"/>
  <c r="AC1176" i="1"/>
  <c r="AC1177" i="1"/>
  <c r="AC1178" i="1"/>
  <c r="AC1179" i="1"/>
  <c r="AC1180" i="1"/>
  <c r="AC1181" i="1"/>
  <c r="AC1182" i="1"/>
  <c r="AC1183" i="1"/>
  <c r="AC1184" i="1"/>
  <c r="AC1185" i="1"/>
  <c r="AC1186" i="1"/>
  <c r="AC1187" i="1"/>
  <c r="AC1188" i="1"/>
  <c r="AC1189" i="1"/>
  <c r="AC1190" i="1"/>
  <c r="AC1191" i="1"/>
  <c r="AC1192" i="1"/>
  <c r="AC1193" i="1"/>
  <c r="AC1194" i="1"/>
  <c r="AC1195" i="1"/>
  <c r="AC1196" i="1"/>
  <c r="AC1197" i="1"/>
  <c r="AC1198" i="1"/>
  <c r="AC1199" i="1"/>
  <c r="AC1200" i="1"/>
  <c r="AC1201" i="1"/>
  <c r="AC1202" i="1"/>
  <c r="AC1203" i="1"/>
  <c r="AC1204" i="1"/>
  <c r="AC1205" i="1"/>
  <c r="AC1206" i="1"/>
  <c r="AC1207" i="1"/>
  <c r="AC1208" i="1"/>
  <c r="AC1209" i="1"/>
  <c r="AC1210" i="1"/>
  <c r="AC1211" i="1"/>
  <c r="AC1212" i="1"/>
  <c r="AC1213" i="1"/>
  <c r="AC1214" i="1"/>
  <c r="AC1215" i="1"/>
  <c r="AC1216" i="1"/>
  <c r="AC1217" i="1"/>
  <c r="AC1218" i="1"/>
  <c r="AC1219" i="1"/>
  <c r="AC1220" i="1"/>
  <c r="AC1221" i="1"/>
  <c r="AC1222" i="1"/>
  <c r="AC1223" i="1"/>
  <c r="AC1224" i="1"/>
  <c r="AC1225" i="1"/>
  <c r="AC1226" i="1"/>
  <c r="AC1227" i="1"/>
  <c r="AC1228" i="1"/>
  <c r="AC1229" i="1"/>
  <c r="AC1230" i="1"/>
  <c r="AC1231" i="1"/>
  <c r="AC1232" i="1"/>
  <c r="AC1233" i="1"/>
  <c r="AC1234" i="1"/>
  <c r="AC1235" i="1"/>
  <c r="AC1236" i="1"/>
  <c r="AC1237" i="1"/>
  <c r="AC1238" i="1"/>
  <c r="AC1239" i="1"/>
  <c r="AC1240" i="1"/>
  <c r="AC1241" i="1"/>
  <c r="AC1242" i="1"/>
  <c r="AC1243" i="1"/>
  <c r="AC1244" i="1"/>
  <c r="AC1245" i="1"/>
  <c r="AC1246" i="1"/>
  <c r="AC1247" i="1"/>
  <c r="AC1248" i="1"/>
  <c r="AC1249" i="1"/>
  <c r="AC1250" i="1"/>
  <c r="AC1251" i="1"/>
  <c r="AC1252" i="1"/>
  <c r="AC1253" i="1"/>
  <c r="AC1254" i="1"/>
  <c r="AC1255" i="1"/>
  <c r="AC1256" i="1"/>
  <c r="AC1257" i="1"/>
  <c r="AC1258" i="1"/>
  <c r="AC1259" i="1"/>
  <c r="AC1260" i="1"/>
  <c r="AC1261" i="1"/>
  <c r="AC1262" i="1"/>
  <c r="AC1263" i="1"/>
  <c r="AC1264" i="1"/>
  <c r="AC1265" i="1"/>
  <c r="AC1266" i="1"/>
  <c r="AC1267" i="1"/>
  <c r="AC1268" i="1"/>
  <c r="AC1269" i="1"/>
  <c r="AC1270" i="1"/>
  <c r="AC1271" i="1"/>
  <c r="AC1272" i="1"/>
  <c r="AC1273" i="1"/>
  <c r="AC1274" i="1"/>
  <c r="AC1275" i="1"/>
  <c r="AC1276" i="1"/>
  <c r="AC1277" i="1"/>
  <c r="AC1278" i="1"/>
  <c r="AC1279" i="1"/>
  <c r="AC1280" i="1"/>
  <c r="AC1281" i="1"/>
  <c r="AC1282" i="1"/>
  <c r="AC1283" i="1"/>
  <c r="AC1284" i="1"/>
  <c r="AC1285" i="1"/>
  <c r="AC1286" i="1"/>
  <c r="AC1287" i="1"/>
  <c r="AC1288" i="1"/>
  <c r="AC1289" i="1"/>
  <c r="AC1290" i="1"/>
  <c r="AC1291" i="1"/>
  <c r="AC1292" i="1"/>
  <c r="AC1293" i="1"/>
  <c r="AC1294" i="1"/>
  <c r="AC1295" i="1"/>
  <c r="AC1296" i="1"/>
  <c r="AC1297" i="1"/>
  <c r="AC1298" i="1"/>
  <c r="AC1299" i="1"/>
  <c r="AC1300" i="1"/>
  <c r="AC1301" i="1"/>
  <c r="AC1302" i="1"/>
  <c r="AC1303" i="1"/>
  <c r="AC1304" i="1"/>
  <c r="AC1305" i="1"/>
  <c r="AC1306" i="1"/>
  <c r="AC1307" i="1"/>
  <c r="AC1308" i="1"/>
  <c r="AC1309" i="1"/>
  <c r="AC1310" i="1"/>
  <c r="AC1311" i="1"/>
  <c r="AC1312" i="1"/>
  <c r="AC1313" i="1"/>
  <c r="AC1314" i="1"/>
  <c r="AC1315" i="1"/>
  <c r="AC1316" i="1"/>
  <c r="AC1317" i="1"/>
  <c r="AC1318" i="1"/>
  <c r="AC1319" i="1"/>
  <c r="AC1320" i="1"/>
  <c r="AC1321" i="1"/>
  <c r="AC1322" i="1"/>
  <c r="AC1323" i="1"/>
  <c r="AC1324" i="1"/>
  <c r="AC1325" i="1"/>
  <c r="AC1326" i="1"/>
  <c r="AC1327" i="1"/>
  <c r="AC1328" i="1"/>
  <c r="AC1329" i="1"/>
  <c r="AC1330" i="1"/>
  <c r="AC1331" i="1"/>
  <c r="AC1332" i="1"/>
  <c r="AC1333" i="1"/>
  <c r="AC1334" i="1"/>
  <c r="AC1335" i="1"/>
  <c r="AC1336" i="1"/>
  <c r="AC1337" i="1"/>
  <c r="AC1338" i="1"/>
  <c r="AC1339" i="1"/>
  <c r="AC1340" i="1"/>
  <c r="AC1341" i="1"/>
  <c r="AC1342" i="1"/>
  <c r="AC1343" i="1"/>
  <c r="AC1344" i="1"/>
  <c r="AC1345" i="1"/>
  <c r="AC1346" i="1"/>
  <c r="AC1347" i="1"/>
  <c r="AC1348" i="1"/>
  <c r="AC1349" i="1"/>
  <c r="AC1350" i="1"/>
  <c r="AC1351" i="1"/>
  <c r="AC1352" i="1"/>
  <c r="AC1353" i="1"/>
  <c r="AC1354" i="1"/>
  <c r="AC1355" i="1"/>
  <c r="AC1356" i="1"/>
  <c r="AC1357" i="1"/>
  <c r="AC1358" i="1"/>
  <c r="AC1359" i="1"/>
  <c r="AC1360" i="1"/>
  <c r="AC1361" i="1"/>
  <c r="AC1362" i="1"/>
  <c r="AC1363" i="1"/>
  <c r="AC1364" i="1"/>
  <c r="AC1365" i="1"/>
  <c r="AC1366" i="1"/>
  <c r="AC1367" i="1"/>
  <c r="AC1368" i="1"/>
  <c r="AC1369" i="1"/>
  <c r="AC1370" i="1"/>
  <c r="AC1371" i="1"/>
  <c r="AC1372" i="1"/>
  <c r="AC1373" i="1"/>
  <c r="AC1374" i="1"/>
  <c r="AC1375" i="1"/>
  <c r="AC1376" i="1"/>
  <c r="AC1377" i="1"/>
  <c r="AC1378" i="1"/>
  <c r="AC1379" i="1"/>
  <c r="AC1380" i="1"/>
  <c r="AC1381" i="1"/>
  <c r="AC1382" i="1"/>
  <c r="AC1383" i="1"/>
  <c r="AC1384" i="1"/>
  <c r="AC1385" i="1"/>
  <c r="AC1386" i="1"/>
  <c r="AC1387" i="1"/>
  <c r="AC1388" i="1"/>
  <c r="AC1389" i="1"/>
  <c r="AC1390" i="1"/>
  <c r="AC1391" i="1"/>
  <c r="AC1392" i="1"/>
  <c r="AC1393" i="1"/>
  <c r="AC1394" i="1"/>
  <c r="AC1395" i="1"/>
  <c r="AC1396" i="1"/>
  <c r="AC1397" i="1"/>
  <c r="AC1398" i="1"/>
  <c r="AC1399" i="1"/>
  <c r="AC1400" i="1"/>
  <c r="AC1401" i="1"/>
  <c r="AC1402" i="1"/>
  <c r="AC1403" i="1"/>
  <c r="AC1404" i="1"/>
  <c r="AC1405" i="1"/>
  <c r="AC1406" i="1"/>
  <c r="AC1407" i="1"/>
  <c r="AC1408" i="1"/>
  <c r="AC1409" i="1"/>
  <c r="AC1410" i="1"/>
  <c r="AC1411" i="1"/>
  <c r="AC1412" i="1"/>
  <c r="AC1413" i="1"/>
  <c r="AC1414" i="1"/>
  <c r="AC1415" i="1"/>
  <c r="AC1416" i="1"/>
  <c r="AC1417" i="1"/>
  <c r="AC1418" i="1"/>
  <c r="AC1419" i="1"/>
  <c r="AC1420" i="1"/>
  <c r="AC1421" i="1"/>
  <c r="AC1422" i="1"/>
  <c r="AC1423" i="1"/>
  <c r="AC1424" i="1"/>
  <c r="AC1425" i="1"/>
  <c r="AC1426" i="1"/>
  <c r="AC1427" i="1"/>
  <c r="AC1428" i="1"/>
  <c r="AC1429" i="1"/>
  <c r="AC1430" i="1"/>
  <c r="AC1431" i="1"/>
  <c r="AC1432" i="1"/>
  <c r="AC1433" i="1"/>
  <c r="AC1434" i="1"/>
  <c r="AC1435" i="1"/>
  <c r="AC1436" i="1"/>
  <c r="AC1437" i="1"/>
  <c r="AC1438" i="1"/>
  <c r="AC1439" i="1"/>
  <c r="AC1440" i="1"/>
  <c r="AC1441" i="1"/>
  <c r="AC1442" i="1"/>
  <c r="AC1443" i="1"/>
  <c r="AC1444" i="1"/>
  <c r="AC1445" i="1"/>
  <c r="AC1446" i="1"/>
  <c r="AC1447" i="1"/>
  <c r="AC1448" i="1"/>
  <c r="AC1449" i="1"/>
  <c r="AC1450" i="1"/>
  <c r="AC1451" i="1"/>
  <c r="AC1452" i="1"/>
  <c r="AC1453" i="1"/>
  <c r="AC1454" i="1"/>
  <c r="AC1455" i="1"/>
  <c r="AC1456" i="1"/>
  <c r="AC1457" i="1"/>
  <c r="AC1458" i="1"/>
  <c r="AC1459" i="1"/>
  <c r="AC1460" i="1"/>
  <c r="AC1461" i="1"/>
  <c r="AC1462" i="1"/>
  <c r="AC1463" i="1"/>
  <c r="AC1464" i="1"/>
  <c r="AC1465" i="1"/>
  <c r="AC1466" i="1"/>
  <c r="AC1467" i="1"/>
  <c r="AC1468" i="1"/>
  <c r="AC1469" i="1"/>
  <c r="AC1470" i="1"/>
  <c r="AC1471" i="1"/>
  <c r="AC1472" i="1"/>
  <c r="AC1473" i="1"/>
  <c r="AC1474" i="1"/>
  <c r="AC1475" i="1"/>
  <c r="AC1476" i="1"/>
  <c r="AC1477" i="1"/>
  <c r="AC1478" i="1"/>
  <c r="AC1479" i="1"/>
  <c r="AC1480" i="1"/>
  <c r="AC1481" i="1"/>
  <c r="AC1482" i="1"/>
  <c r="AC1483" i="1"/>
  <c r="AC1484" i="1"/>
  <c r="AC1485" i="1"/>
  <c r="AC1486" i="1"/>
  <c r="AC1487" i="1"/>
  <c r="AC1488" i="1"/>
  <c r="AC1489" i="1"/>
  <c r="AC1490" i="1"/>
  <c r="AC1491" i="1"/>
  <c r="AC1492" i="1"/>
  <c r="AC1493" i="1"/>
  <c r="AC1494" i="1"/>
  <c r="AC1495" i="1"/>
  <c r="AC1496" i="1"/>
  <c r="AC1497" i="1"/>
  <c r="AC1498" i="1"/>
  <c r="AC1499" i="1"/>
  <c r="AC1500" i="1"/>
  <c r="AC1501" i="1"/>
  <c r="AC1502" i="1"/>
  <c r="AC1503" i="1"/>
  <c r="AC1504" i="1"/>
  <c r="AC1505" i="1"/>
  <c r="AC1506" i="1"/>
  <c r="AC1507" i="1"/>
  <c r="AC1508" i="1"/>
  <c r="AC1509" i="1"/>
  <c r="AC1510" i="1"/>
  <c r="AC1511" i="1"/>
  <c r="AC1512" i="1"/>
  <c r="AC1513" i="1"/>
  <c r="AC1514" i="1"/>
  <c r="AC1515" i="1"/>
  <c r="AC1516" i="1"/>
  <c r="AC1517" i="1"/>
  <c r="AC1518" i="1"/>
  <c r="AC1519" i="1"/>
  <c r="AC1520" i="1"/>
  <c r="AC1521" i="1"/>
  <c r="AC1522" i="1"/>
  <c r="AC1523" i="1"/>
  <c r="AC1524" i="1"/>
  <c r="AC1525" i="1"/>
  <c r="AC1526" i="1"/>
  <c r="AC1527" i="1"/>
  <c r="AC1528" i="1"/>
  <c r="AC1529" i="1"/>
  <c r="AC1530" i="1"/>
  <c r="AC1531" i="1"/>
  <c r="AC1532" i="1"/>
  <c r="AC1533" i="1"/>
  <c r="AC1534" i="1"/>
  <c r="AC1535" i="1"/>
  <c r="AC1536" i="1"/>
  <c r="AC1537" i="1"/>
  <c r="AC1538" i="1"/>
  <c r="AC1539" i="1"/>
  <c r="AC1540" i="1"/>
  <c r="AC1541" i="1"/>
  <c r="AC1542" i="1"/>
  <c r="AC1543" i="1"/>
  <c r="AC1544" i="1"/>
  <c r="AC1545" i="1"/>
  <c r="AC1546" i="1"/>
  <c r="AC1547" i="1"/>
  <c r="AC1548" i="1"/>
  <c r="AC1549" i="1"/>
  <c r="AC1550" i="1"/>
  <c r="AC1551" i="1"/>
  <c r="AC1552" i="1"/>
  <c r="AC1553" i="1"/>
  <c r="AC1554" i="1"/>
  <c r="AC1555" i="1"/>
  <c r="AC1556" i="1"/>
  <c r="AC1557" i="1"/>
  <c r="AC1558" i="1"/>
  <c r="AC1559" i="1"/>
  <c r="AC1560" i="1"/>
  <c r="AC1561" i="1"/>
  <c r="AC1562" i="1"/>
  <c r="AC1563" i="1"/>
  <c r="AC1564" i="1"/>
  <c r="AC1565" i="1"/>
  <c r="AC1566" i="1"/>
  <c r="AC1567" i="1"/>
  <c r="AC1568" i="1"/>
  <c r="AC1569" i="1"/>
  <c r="AC1570" i="1"/>
  <c r="AC1571" i="1"/>
  <c r="AC1572" i="1"/>
  <c r="AC1573" i="1"/>
  <c r="AC1574" i="1"/>
  <c r="AC1575" i="1"/>
  <c r="AC1576" i="1"/>
  <c r="AC1577" i="1"/>
  <c r="AC1578" i="1"/>
  <c r="AC1579" i="1"/>
  <c r="AC1580" i="1"/>
  <c r="AC1581" i="1"/>
  <c r="AC1582" i="1"/>
  <c r="AC1583" i="1"/>
  <c r="AC1584" i="1"/>
  <c r="AC1585" i="1"/>
  <c r="AC1586" i="1"/>
  <c r="AC1587" i="1"/>
  <c r="AC1588" i="1"/>
  <c r="AC1589" i="1"/>
  <c r="AC1590" i="1"/>
  <c r="AC1591" i="1"/>
  <c r="AC1592" i="1"/>
  <c r="AC1593" i="1"/>
  <c r="AC1594" i="1"/>
  <c r="AC1595" i="1"/>
  <c r="AC1596" i="1"/>
  <c r="AC1597" i="1"/>
  <c r="AC1598" i="1"/>
  <c r="AC1599" i="1"/>
  <c r="AC1600" i="1"/>
  <c r="AC1601" i="1"/>
  <c r="AC1602" i="1"/>
  <c r="AC1603" i="1"/>
  <c r="AC1604" i="1"/>
  <c r="AC1605" i="1"/>
  <c r="AC1606" i="1"/>
  <c r="AC1607" i="1"/>
  <c r="AC1608" i="1"/>
  <c r="AC1609" i="1"/>
  <c r="AC1610" i="1"/>
  <c r="AC1611" i="1"/>
  <c r="AC1612" i="1"/>
  <c r="AC1613" i="1"/>
  <c r="AC1614" i="1"/>
  <c r="AC1615" i="1"/>
  <c r="AC1616" i="1"/>
  <c r="AC1617" i="1"/>
  <c r="AC1618" i="1"/>
  <c r="AC1619" i="1"/>
  <c r="AC1620" i="1"/>
  <c r="AC1621" i="1"/>
  <c r="AC1622" i="1"/>
  <c r="AC1623" i="1"/>
  <c r="AC1624" i="1"/>
  <c r="AC1625" i="1"/>
  <c r="AC1626" i="1"/>
  <c r="AC1627" i="1"/>
  <c r="AC1628" i="1"/>
  <c r="AC1629" i="1"/>
  <c r="AC1630" i="1"/>
  <c r="AC1631" i="1"/>
  <c r="AC1632" i="1"/>
  <c r="AC1633" i="1"/>
  <c r="AC1634" i="1"/>
  <c r="AC1635" i="1"/>
  <c r="AC1636" i="1"/>
  <c r="AC1637" i="1"/>
  <c r="AC1638" i="1"/>
  <c r="AC1639" i="1"/>
  <c r="AC1640" i="1"/>
  <c r="AC1641" i="1"/>
  <c r="AC1642" i="1"/>
  <c r="AC1643" i="1"/>
  <c r="AC1644" i="1"/>
  <c r="AC1645" i="1"/>
  <c r="AC1646" i="1"/>
  <c r="AC1647" i="1"/>
  <c r="AC1648" i="1"/>
  <c r="AC1649" i="1"/>
  <c r="AC1650" i="1"/>
  <c r="AC1651" i="1"/>
  <c r="AC1652" i="1"/>
  <c r="AC1653" i="1"/>
  <c r="AC1654" i="1"/>
  <c r="AC1655" i="1"/>
  <c r="AC1656" i="1"/>
  <c r="AC1657" i="1"/>
  <c r="AC1658" i="1"/>
  <c r="AC1659" i="1"/>
  <c r="AC1660" i="1"/>
  <c r="AC1661" i="1"/>
  <c r="AC1662" i="1"/>
  <c r="AC1663" i="1"/>
  <c r="AC1664" i="1"/>
  <c r="AC1665" i="1"/>
  <c r="AC1666" i="1"/>
  <c r="AC1667" i="1"/>
  <c r="AC1668" i="1"/>
  <c r="AC1669" i="1"/>
  <c r="AC1670" i="1"/>
  <c r="AC1671" i="1"/>
  <c r="AC1672" i="1"/>
  <c r="AC1673" i="1"/>
  <c r="AC1674" i="1"/>
  <c r="AC1675" i="1"/>
  <c r="AC1676" i="1"/>
  <c r="AC1677" i="1"/>
  <c r="AC1678" i="1"/>
  <c r="AC1679" i="1"/>
  <c r="AC1680" i="1"/>
  <c r="AC1681" i="1"/>
  <c r="AC1682" i="1"/>
  <c r="AC1683" i="1"/>
  <c r="AC1684" i="1"/>
  <c r="AC1685" i="1"/>
  <c r="AC1686" i="1"/>
  <c r="AC1687" i="1"/>
  <c r="AC1688" i="1"/>
  <c r="AC1689" i="1"/>
  <c r="AC1690" i="1"/>
  <c r="AC1691" i="1"/>
  <c r="AC1692" i="1"/>
  <c r="AC1693" i="1"/>
  <c r="AC1694" i="1"/>
  <c r="AC1695" i="1"/>
  <c r="AC1696" i="1"/>
  <c r="AC1697" i="1"/>
  <c r="AC1698" i="1"/>
  <c r="AC1699" i="1"/>
  <c r="AC1700" i="1"/>
  <c r="AC1701" i="1"/>
  <c r="AC1702" i="1"/>
  <c r="AC1703" i="1"/>
  <c r="AC1704" i="1"/>
  <c r="AC1705" i="1"/>
  <c r="AC1706" i="1"/>
  <c r="AC1707" i="1"/>
  <c r="AC1708" i="1"/>
  <c r="AC1709" i="1"/>
  <c r="AC1710" i="1"/>
  <c r="AC1711" i="1"/>
  <c r="AC1712" i="1"/>
  <c r="AC1713" i="1"/>
  <c r="AC1714" i="1"/>
  <c r="AC1715" i="1"/>
  <c r="AC1716" i="1"/>
  <c r="AC1717" i="1"/>
  <c r="AC1718" i="1"/>
  <c r="AC1719" i="1"/>
  <c r="AC1720" i="1"/>
  <c r="AC1721" i="1"/>
  <c r="AC1722" i="1"/>
  <c r="AC1723" i="1"/>
  <c r="AC1724" i="1"/>
  <c r="AC1725" i="1"/>
  <c r="AC1726" i="1"/>
  <c r="AC1727" i="1"/>
  <c r="AC1728" i="1"/>
  <c r="AC1729" i="1"/>
  <c r="AC1730" i="1"/>
  <c r="AC1731" i="1"/>
  <c r="AC1732" i="1"/>
  <c r="AC1733" i="1"/>
  <c r="AC1734" i="1"/>
  <c r="AC1735" i="1"/>
  <c r="AC1736" i="1"/>
  <c r="AC1737" i="1"/>
  <c r="AC1738" i="1"/>
  <c r="AC1739" i="1"/>
  <c r="AC1740" i="1"/>
  <c r="AC1741" i="1"/>
  <c r="AC1742" i="1"/>
  <c r="AC1743" i="1"/>
  <c r="AC1744" i="1"/>
  <c r="AC1745" i="1"/>
  <c r="AC1746" i="1"/>
  <c r="AC1747" i="1"/>
  <c r="AC1748" i="1"/>
  <c r="AC1749" i="1"/>
  <c r="AC1750" i="1"/>
  <c r="AC1751" i="1"/>
  <c r="AC1752" i="1"/>
  <c r="AC1753" i="1"/>
  <c r="AC1754" i="1"/>
  <c r="AC1755" i="1"/>
  <c r="AC1756" i="1"/>
  <c r="AC1757" i="1"/>
  <c r="AC1758" i="1"/>
  <c r="AC1759" i="1"/>
  <c r="AC1760" i="1"/>
  <c r="AC1761" i="1"/>
  <c r="AC1762" i="1"/>
  <c r="AC1763" i="1"/>
  <c r="AC1764" i="1"/>
  <c r="AC1765" i="1"/>
  <c r="AC1766" i="1"/>
  <c r="AC1767" i="1"/>
  <c r="AC1768" i="1"/>
  <c r="AC1769" i="1"/>
  <c r="AC1770" i="1"/>
  <c r="AC1771" i="1"/>
  <c r="AC1772" i="1"/>
  <c r="AC1773" i="1"/>
  <c r="AC1774" i="1"/>
  <c r="AC1775" i="1"/>
  <c r="AC1776" i="1"/>
  <c r="AC1777" i="1"/>
  <c r="AC1778" i="1"/>
  <c r="AC1779" i="1"/>
  <c r="AC1780" i="1"/>
  <c r="AC1781" i="1"/>
  <c r="AC1782" i="1"/>
  <c r="AC1783" i="1"/>
  <c r="AC1784" i="1"/>
  <c r="AC1785" i="1"/>
  <c r="AC1786" i="1"/>
  <c r="AC1787" i="1"/>
  <c r="AC1788" i="1"/>
  <c r="AC1789" i="1"/>
  <c r="AC1790" i="1"/>
  <c r="AC1791" i="1"/>
  <c r="AC1792" i="1"/>
  <c r="AC1793" i="1"/>
  <c r="AC1794" i="1"/>
  <c r="AC1795" i="1"/>
  <c r="AC1796" i="1"/>
  <c r="AC1797" i="1"/>
  <c r="AC1798" i="1"/>
  <c r="AC1799" i="1"/>
  <c r="AC1800" i="1"/>
  <c r="AC1801" i="1"/>
  <c r="AC1802" i="1"/>
  <c r="AC1803" i="1"/>
  <c r="AC1804" i="1"/>
  <c r="AC1805" i="1"/>
  <c r="AC1806" i="1"/>
  <c r="AC1807" i="1"/>
  <c r="AC1808" i="1"/>
  <c r="AC1809" i="1"/>
  <c r="AC1810" i="1"/>
  <c r="AC1811" i="1"/>
  <c r="AC1812" i="1"/>
  <c r="AC1813" i="1"/>
  <c r="AC1814" i="1"/>
  <c r="AC1815" i="1"/>
  <c r="AC1816" i="1"/>
  <c r="AC1817" i="1"/>
  <c r="AC1818" i="1"/>
  <c r="AC1819" i="1"/>
  <c r="AC1820" i="1"/>
  <c r="AC1821" i="1"/>
  <c r="AC1822" i="1"/>
  <c r="AC1823" i="1"/>
  <c r="AC1824" i="1"/>
  <c r="AC1825" i="1"/>
  <c r="AC1826" i="1"/>
  <c r="AC1827" i="1"/>
  <c r="AC1828" i="1"/>
  <c r="AC1829" i="1"/>
  <c r="AC1830" i="1"/>
  <c r="AC1831" i="1"/>
  <c r="AC1832" i="1"/>
  <c r="AC1833" i="1"/>
  <c r="AC1834" i="1"/>
  <c r="AC1835" i="1"/>
  <c r="AC1836" i="1"/>
  <c r="AC1837" i="1"/>
  <c r="AC1838" i="1"/>
  <c r="AC1839" i="1"/>
  <c r="AC1840" i="1"/>
  <c r="AC1841" i="1"/>
  <c r="AC1842" i="1"/>
  <c r="AC1843" i="1"/>
  <c r="AC1844" i="1"/>
  <c r="AC1845" i="1"/>
  <c r="AC1846" i="1"/>
  <c r="AC1847" i="1"/>
  <c r="AC1848" i="1"/>
  <c r="AC1849" i="1"/>
  <c r="AC1850" i="1"/>
  <c r="AC1851" i="1"/>
  <c r="AC1852" i="1"/>
  <c r="AC1853" i="1"/>
  <c r="AC1854" i="1"/>
  <c r="AC1855" i="1"/>
  <c r="AC1856" i="1"/>
  <c r="AC1857" i="1"/>
  <c r="AC1858" i="1"/>
  <c r="AC1859" i="1"/>
  <c r="AC1860" i="1"/>
  <c r="AC1861" i="1"/>
  <c r="AC1862" i="1"/>
  <c r="AC1863" i="1"/>
  <c r="AC1864" i="1"/>
  <c r="AC1865" i="1"/>
  <c r="AC1866" i="1"/>
  <c r="AC1867" i="1"/>
  <c r="AC1868" i="1"/>
  <c r="AC1869" i="1"/>
  <c r="AC1870" i="1"/>
  <c r="AC1871" i="1"/>
  <c r="AC1872" i="1"/>
  <c r="AC1873" i="1"/>
  <c r="AC1874" i="1"/>
  <c r="AC1875" i="1"/>
  <c r="AC1876" i="1"/>
  <c r="AC1877" i="1"/>
  <c r="AC1878" i="1"/>
  <c r="AC1879" i="1"/>
  <c r="AC1880" i="1"/>
  <c r="AC1881" i="1"/>
  <c r="AC1882" i="1"/>
  <c r="AC1883" i="1"/>
  <c r="AC1884" i="1"/>
  <c r="AC1885" i="1"/>
  <c r="AC1886" i="1"/>
  <c r="AC1887" i="1"/>
  <c r="AC1888" i="1"/>
  <c r="AC1889" i="1"/>
  <c r="AC1890" i="1"/>
  <c r="AC1891" i="1"/>
  <c r="AC1892" i="1"/>
  <c r="AC1893" i="1"/>
  <c r="AC1894" i="1"/>
  <c r="AC1895" i="1"/>
  <c r="AC1896" i="1"/>
  <c r="AC1897" i="1"/>
  <c r="AC1898" i="1"/>
  <c r="AC1899" i="1"/>
  <c r="AC1900" i="1"/>
  <c r="AC1901" i="1"/>
  <c r="AC1902" i="1"/>
  <c r="AC1903" i="1"/>
  <c r="AC1904" i="1"/>
  <c r="AC1905" i="1"/>
  <c r="AC1906" i="1"/>
  <c r="AC1907" i="1"/>
  <c r="AC1908" i="1"/>
  <c r="AC1909" i="1"/>
  <c r="AC1910" i="1"/>
  <c r="AC1911" i="1"/>
  <c r="AC1912" i="1"/>
  <c r="AC1913" i="1"/>
  <c r="AC1914" i="1"/>
  <c r="AC1915" i="1"/>
  <c r="AC1916" i="1"/>
  <c r="AC1917" i="1"/>
  <c r="AC1918" i="1"/>
  <c r="AC1919" i="1"/>
  <c r="AC1920" i="1"/>
  <c r="AC1921" i="1"/>
  <c r="AC1922" i="1"/>
  <c r="AC1923" i="1"/>
  <c r="AC1924" i="1"/>
  <c r="AC1925" i="1"/>
  <c r="AC1926" i="1"/>
  <c r="AC1927" i="1"/>
  <c r="AC1928" i="1"/>
  <c r="AC1929" i="1"/>
  <c r="AC1930" i="1"/>
  <c r="AC1931" i="1"/>
  <c r="AC1932" i="1"/>
  <c r="AC1933" i="1"/>
  <c r="AC1934" i="1"/>
  <c r="AC1935" i="1"/>
  <c r="AC1936" i="1"/>
  <c r="AC1937" i="1"/>
  <c r="AC1938" i="1"/>
  <c r="AC1939" i="1"/>
  <c r="AC1940" i="1"/>
  <c r="AC1941" i="1"/>
  <c r="AC1942" i="1"/>
  <c r="AC1943" i="1"/>
  <c r="AC1944" i="1"/>
  <c r="AC1945" i="1"/>
  <c r="AC1946" i="1"/>
  <c r="AC1947" i="1"/>
  <c r="AC1948" i="1"/>
  <c r="AC1949" i="1"/>
  <c r="AC1950" i="1"/>
  <c r="AC1951" i="1"/>
  <c r="AC1952" i="1"/>
  <c r="AC1953" i="1"/>
  <c r="AC1954" i="1"/>
  <c r="AC1955" i="1"/>
  <c r="AC1956" i="1"/>
  <c r="AC1957" i="1"/>
  <c r="AC1958" i="1"/>
  <c r="AC1959" i="1"/>
  <c r="AC1960" i="1"/>
  <c r="AC1961" i="1"/>
  <c r="AC1962" i="1"/>
  <c r="AC1963" i="1"/>
  <c r="AC1964" i="1"/>
  <c r="AC1965" i="1"/>
  <c r="AC1966" i="1"/>
  <c r="AC1967" i="1"/>
  <c r="AC1968" i="1"/>
  <c r="AC1969" i="1"/>
  <c r="AC1970" i="1"/>
  <c r="AC1971" i="1"/>
  <c r="AC1972" i="1"/>
  <c r="AC1973" i="1"/>
  <c r="AC1974" i="1"/>
  <c r="AC1975" i="1"/>
  <c r="AC1976" i="1"/>
  <c r="AC1977" i="1"/>
  <c r="AC1978" i="1"/>
  <c r="AC1979" i="1"/>
  <c r="AC1980" i="1"/>
  <c r="AC1981" i="1"/>
  <c r="AC1982" i="1"/>
  <c r="AC1983" i="1"/>
  <c r="AC1984" i="1"/>
  <c r="AC1985" i="1"/>
  <c r="AC1986" i="1"/>
  <c r="AC1987" i="1"/>
  <c r="AC1988" i="1"/>
  <c r="AC1989" i="1"/>
  <c r="AC1990" i="1"/>
  <c r="AC1991" i="1"/>
  <c r="AC1992" i="1"/>
  <c r="AC1993" i="1"/>
  <c r="AC1994" i="1"/>
  <c r="AC1995" i="1"/>
  <c r="AC1996" i="1"/>
  <c r="AC1997" i="1"/>
  <c r="AC1998" i="1"/>
  <c r="AC1999" i="1"/>
  <c r="AC2000" i="1"/>
  <c r="AC2001" i="1"/>
  <c r="AC2002" i="1"/>
  <c r="AC2003" i="1"/>
  <c r="AC2004" i="1"/>
  <c r="AC2005" i="1"/>
  <c r="AC2006" i="1"/>
  <c r="AC2007" i="1"/>
  <c r="AC2008" i="1"/>
  <c r="AC2009" i="1"/>
  <c r="AC2010" i="1"/>
  <c r="AC2011" i="1"/>
  <c r="AC2012" i="1"/>
  <c r="AC2013" i="1"/>
  <c r="AC2014" i="1"/>
  <c r="AC2015" i="1"/>
  <c r="AC2016" i="1"/>
  <c r="AC2017" i="1"/>
  <c r="AC2018" i="1"/>
  <c r="AC2019" i="1"/>
  <c r="AC2020" i="1"/>
  <c r="AC2021" i="1"/>
  <c r="AC2022" i="1"/>
  <c r="AC2023" i="1"/>
  <c r="AC2024" i="1"/>
  <c r="AC2025" i="1"/>
  <c r="AC2026" i="1"/>
  <c r="AC2027" i="1"/>
  <c r="AC2028" i="1"/>
  <c r="AC2029" i="1"/>
  <c r="AC2030" i="1"/>
  <c r="AC2031" i="1"/>
  <c r="AC2032" i="1"/>
  <c r="AC2033" i="1"/>
  <c r="AC2034" i="1"/>
  <c r="AC2035" i="1"/>
  <c r="AC2036" i="1"/>
  <c r="AC2037" i="1"/>
  <c r="AC2038" i="1"/>
  <c r="AC2039" i="1"/>
  <c r="AC2040" i="1"/>
  <c r="AC2041" i="1"/>
  <c r="AC2042" i="1"/>
  <c r="AC2043" i="1"/>
  <c r="AC2044" i="1"/>
  <c r="AC2045" i="1"/>
  <c r="AC2046" i="1"/>
  <c r="AC2047" i="1"/>
  <c r="AC2048" i="1"/>
  <c r="AC2049" i="1"/>
  <c r="AC2050" i="1"/>
  <c r="AC2051" i="1"/>
  <c r="AC2052" i="1"/>
  <c r="AC2053" i="1"/>
  <c r="AC2054" i="1"/>
  <c r="AC2055" i="1"/>
  <c r="AC2056" i="1"/>
  <c r="AC2057" i="1"/>
  <c r="AC2058" i="1"/>
  <c r="AC2059" i="1"/>
  <c r="AC2060" i="1"/>
  <c r="AC2061" i="1"/>
  <c r="AC2062" i="1"/>
  <c r="AC2063" i="1"/>
  <c r="AC2064" i="1"/>
  <c r="AC2065" i="1"/>
  <c r="AC2066" i="1"/>
  <c r="AC2067" i="1"/>
  <c r="AC2068" i="1"/>
  <c r="AC2069" i="1"/>
  <c r="AC2070" i="1"/>
  <c r="AC2071" i="1"/>
  <c r="AC2072" i="1"/>
  <c r="AC2073" i="1"/>
  <c r="AC2074" i="1"/>
  <c r="AC2075" i="1"/>
  <c r="AC2076" i="1"/>
  <c r="AC2077" i="1"/>
  <c r="AC2078" i="1"/>
  <c r="AC2079" i="1"/>
  <c r="AC2080" i="1"/>
  <c r="AC2081" i="1"/>
  <c r="AC2082" i="1"/>
  <c r="AC2083" i="1"/>
  <c r="AC2084" i="1"/>
  <c r="AC2085" i="1"/>
  <c r="AC2086" i="1"/>
  <c r="AC2087" i="1"/>
  <c r="AC2088" i="1"/>
  <c r="AC2089" i="1"/>
  <c r="AC2090" i="1"/>
  <c r="AC2091" i="1"/>
  <c r="AC2092" i="1"/>
  <c r="AC2093" i="1"/>
  <c r="AC2094" i="1"/>
  <c r="AC2095" i="1"/>
  <c r="AC2096" i="1"/>
  <c r="AC2097" i="1"/>
  <c r="AC2098" i="1"/>
  <c r="AC2099" i="1"/>
  <c r="AC2100" i="1"/>
  <c r="AC2101" i="1"/>
  <c r="AC2102" i="1"/>
  <c r="AC2103" i="1"/>
  <c r="AC2104" i="1"/>
  <c r="AC2105" i="1"/>
  <c r="AC2106" i="1"/>
  <c r="AC2107" i="1"/>
  <c r="AC2108" i="1"/>
  <c r="AC2109" i="1"/>
  <c r="AC2110" i="1"/>
  <c r="AC2111" i="1"/>
  <c r="AC2112" i="1"/>
  <c r="AC2113" i="1"/>
  <c r="AC2114" i="1"/>
  <c r="AC2115" i="1"/>
  <c r="AC2116" i="1"/>
  <c r="AC2117" i="1"/>
  <c r="AC2118" i="1"/>
  <c r="AC2119" i="1"/>
  <c r="AC2120" i="1"/>
  <c r="AC2121" i="1"/>
  <c r="AC2122" i="1"/>
  <c r="AC2123" i="1"/>
  <c r="AC2124" i="1"/>
  <c r="AC2125" i="1"/>
  <c r="AC2126" i="1"/>
  <c r="AC2127" i="1"/>
  <c r="AC2128" i="1"/>
  <c r="AC2129" i="1"/>
  <c r="AC2130" i="1"/>
  <c r="AC2131" i="1"/>
  <c r="AC2132" i="1"/>
  <c r="AC2133" i="1"/>
  <c r="AC2134" i="1"/>
  <c r="AC2135" i="1"/>
  <c r="AC2136" i="1"/>
  <c r="AC2137" i="1"/>
  <c r="AC2138" i="1"/>
  <c r="AC2139" i="1"/>
  <c r="AC2140" i="1"/>
  <c r="AC2141" i="1"/>
  <c r="AC2142" i="1"/>
  <c r="AC2143" i="1"/>
  <c r="AC2144" i="1"/>
  <c r="AC2145" i="1"/>
  <c r="AC2146" i="1"/>
  <c r="AC2147" i="1"/>
  <c r="AC2148" i="1"/>
  <c r="AC2149" i="1"/>
  <c r="AC2150" i="1"/>
  <c r="AC2151" i="1"/>
  <c r="AC2152" i="1"/>
  <c r="AC2153" i="1"/>
  <c r="AC2154" i="1"/>
  <c r="AC2155" i="1"/>
  <c r="AC2156" i="1"/>
  <c r="AC2157" i="1"/>
  <c r="AC2158" i="1"/>
  <c r="AC2159" i="1"/>
  <c r="AC2160" i="1"/>
  <c r="AC2161" i="1"/>
  <c r="AC2162" i="1"/>
  <c r="AC2163" i="1"/>
  <c r="AC2164" i="1"/>
  <c r="AC2165" i="1"/>
  <c r="AC2166" i="1"/>
  <c r="AC2167" i="1"/>
  <c r="AC2168" i="1"/>
  <c r="AC2169" i="1"/>
  <c r="AC2170" i="1"/>
  <c r="AC2171" i="1"/>
  <c r="AC2172" i="1"/>
  <c r="AC2173" i="1"/>
  <c r="AC2174" i="1"/>
  <c r="AC2175" i="1"/>
  <c r="AC2176" i="1"/>
  <c r="AC2177" i="1"/>
  <c r="AC2178" i="1"/>
  <c r="AC2179" i="1"/>
  <c r="AC2180" i="1"/>
  <c r="AC2181" i="1"/>
  <c r="AC2182" i="1"/>
  <c r="AC2183" i="1"/>
  <c r="AC2184" i="1"/>
  <c r="AC2185" i="1"/>
  <c r="AC2186" i="1"/>
  <c r="AC2187" i="1"/>
  <c r="AC2188" i="1"/>
  <c r="AC2189" i="1"/>
  <c r="AC2190" i="1"/>
  <c r="AC2191" i="1"/>
  <c r="AC2192" i="1"/>
  <c r="AC2193" i="1"/>
  <c r="AC2194" i="1"/>
  <c r="AC2195" i="1"/>
  <c r="AC2196" i="1"/>
  <c r="AC2197" i="1"/>
  <c r="AC2198" i="1"/>
  <c r="AC2199" i="1"/>
  <c r="AC2200" i="1"/>
  <c r="AC2201" i="1"/>
  <c r="AC2202" i="1"/>
  <c r="AC2203" i="1"/>
  <c r="AC2204" i="1"/>
  <c r="AC2205" i="1"/>
  <c r="AC2206" i="1"/>
  <c r="AC2207" i="1"/>
  <c r="AC2208" i="1"/>
  <c r="AC2209" i="1"/>
  <c r="AC2210" i="1"/>
  <c r="AC2211" i="1"/>
  <c r="AC2212" i="1"/>
  <c r="AC2213" i="1"/>
  <c r="AC2214" i="1"/>
  <c r="AC2215" i="1"/>
  <c r="AC2216" i="1"/>
  <c r="AC2217" i="1"/>
  <c r="AC2218" i="1"/>
  <c r="AC2219" i="1"/>
  <c r="AC2220" i="1"/>
  <c r="AC2221" i="1"/>
  <c r="AC2222" i="1"/>
  <c r="AC2223" i="1"/>
  <c r="AC2224" i="1"/>
  <c r="AC2225" i="1"/>
  <c r="AC2226" i="1"/>
  <c r="AC2227" i="1"/>
  <c r="AC2228" i="1"/>
  <c r="AC2229" i="1"/>
  <c r="AC2230" i="1"/>
  <c r="AC2231" i="1"/>
  <c r="AC2232" i="1"/>
  <c r="AC2233" i="1"/>
  <c r="AC2234" i="1"/>
  <c r="AC2235" i="1"/>
  <c r="AC2236" i="1"/>
  <c r="AC2237" i="1"/>
  <c r="AC2238" i="1"/>
  <c r="AC2239" i="1"/>
  <c r="AC2240" i="1"/>
  <c r="AC2241" i="1"/>
  <c r="AC2242" i="1"/>
  <c r="AC2243" i="1"/>
  <c r="AC2244" i="1"/>
  <c r="AC2245" i="1"/>
  <c r="AC2246" i="1"/>
  <c r="AC2247" i="1"/>
  <c r="AC2248" i="1"/>
  <c r="AC2249" i="1"/>
  <c r="AC2250" i="1"/>
  <c r="AC2251" i="1"/>
  <c r="AC2252" i="1"/>
  <c r="AC2253" i="1"/>
  <c r="AC2254" i="1"/>
  <c r="AC2255" i="1"/>
  <c r="AC2256" i="1"/>
  <c r="AC2257" i="1"/>
  <c r="AC2258" i="1"/>
  <c r="AC2259" i="1"/>
  <c r="AC2260" i="1"/>
  <c r="AC2261" i="1"/>
  <c r="AC2262" i="1"/>
  <c r="AC2263" i="1"/>
  <c r="AC2264" i="1"/>
  <c r="AC2265" i="1"/>
  <c r="AC2266" i="1"/>
  <c r="AC2267" i="1"/>
  <c r="AC2268" i="1"/>
  <c r="AC2269" i="1"/>
  <c r="AC2270" i="1"/>
  <c r="AC2271" i="1"/>
  <c r="AC2272" i="1"/>
  <c r="AC2273" i="1"/>
  <c r="AC2274" i="1"/>
  <c r="AC2275" i="1"/>
  <c r="AC2276" i="1"/>
  <c r="AC2277" i="1"/>
  <c r="AC2278" i="1"/>
  <c r="AC2279" i="1"/>
  <c r="AC2280" i="1"/>
  <c r="AC2281" i="1"/>
  <c r="AC2282" i="1"/>
  <c r="AC2283" i="1"/>
  <c r="AC2284" i="1"/>
  <c r="AC2285" i="1"/>
  <c r="AC2286" i="1"/>
  <c r="AC2287" i="1"/>
  <c r="AC2288" i="1"/>
  <c r="AC2289" i="1"/>
  <c r="AC2290" i="1"/>
  <c r="AC2291" i="1"/>
  <c r="AC2292" i="1"/>
  <c r="AC2293" i="1"/>
  <c r="AC2294" i="1"/>
  <c r="AC2295" i="1"/>
  <c r="AC2296" i="1"/>
  <c r="AC2297" i="1"/>
  <c r="AC2298" i="1"/>
  <c r="AC2299" i="1"/>
  <c r="AC2300" i="1"/>
  <c r="AC2301" i="1"/>
  <c r="AC2302" i="1"/>
  <c r="AC2303" i="1"/>
  <c r="AC2304" i="1"/>
  <c r="AC2305" i="1"/>
  <c r="AC2306" i="1"/>
  <c r="AC2307" i="1"/>
  <c r="AC2308" i="1"/>
  <c r="AC2309" i="1"/>
  <c r="AC2310" i="1"/>
  <c r="AC2311" i="1"/>
  <c r="AC2312" i="1"/>
  <c r="AC2313" i="1"/>
  <c r="AC2314" i="1"/>
  <c r="AC2315" i="1"/>
  <c r="AC2316" i="1"/>
  <c r="AC2317" i="1"/>
  <c r="AC2318" i="1"/>
  <c r="AC2319" i="1"/>
  <c r="AC2320" i="1"/>
  <c r="AC2321" i="1"/>
  <c r="AC2322" i="1"/>
  <c r="AC2323" i="1"/>
  <c r="AC2324" i="1"/>
  <c r="AC2325" i="1"/>
  <c r="AC2326" i="1"/>
  <c r="AC2327" i="1"/>
  <c r="AC2328" i="1"/>
  <c r="AC2329" i="1"/>
  <c r="AC2330" i="1"/>
  <c r="AC2331" i="1"/>
  <c r="AC2332" i="1"/>
  <c r="AC2333" i="1"/>
  <c r="AC2334" i="1"/>
  <c r="AC2335" i="1"/>
  <c r="AC2336" i="1"/>
  <c r="AC2337" i="1"/>
  <c r="AC2338" i="1"/>
  <c r="AC2339" i="1"/>
  <c r="AC2340" i="1"/>
  <c r="AC2341" i="1"/>
  <c r="AC2342" i="1"/>
  <c r="AC2343" i="1"/>
  <c r="AC2344" i="1"/>
  <c r="AC2345" i="1"/>
  <c r="AC2346" i="1"/>
  <c r="AC2347" i="1"/>
  <c r="AC2348" i="1"/>
  <c r="AC2349" i="1"/>
  <c r="AC2350" i="1"/>
  <c r="AC2351" i="1"/>
  <c r="AC2352" i="1"/>
  <c r="AC2353" i="1"/>
  <c r="AC2354" i="1"/>
  <c r="AC2355" i="1"/>
  <c r="AC2356" i="1"/>
  <c r="AC2357" i="1"/>
  <c r="AC2358" i="1"/>
  <c r="AC2359" i="1"/>
  <c r="AC2360" i="1"/>
  <c r="AC2361" i="1"/>
  <c r="AC2362" i="1"/>
  <c r="AC2363" i="1"/>
  <c r="AC2364" i="1"/>
  <c r="AC2365" i="1"/>
  <c r="AC2366" i="1"/>
  <c r="AC2367" i="1"/>
  <c r="AC2368" i="1"/>
  <c r="AC2369" i="1"/>
  <c r="AC2370" i="1"/>
  <c r="AC2371" i="1"/>
  <c r="AC2372" i="1"/>
  <c r="AC2373" i="1"/>
  <c r="AC2374" i="1"/>
  <c r="AC2375" i="1"/>
  <c r="AC2376" i="1"/>
  <c r="AC2377" i="1"/>
  <c r="AC2378" i="1"/>
  <c r="AC2379" i="1"/>
  <c r="AC2380" i="1"/>
  <c r="AC2381" i="1"/>
  <c r="AC2382" i="1"/>
  <c r="AC2383" i="1"/>
  <c r="AC2384" i="1"/>
  <c r="AC2385" i="1"/>
  <c r="AC2386" i="1"/>
  <c r="AC2387" i="1"/>
  <c r="AC2388" i="1"/>
  <c r="AC2389" i="1"/>
  <c r="AC2390" i="1"/>
  <c r="AC2391" i="1"/>
  <c r="AC2392" i="1"/>
  <c r="AC2393" i="1"/>
  <c r="AC2394" i="1"/>
  <c r="AC2395" i="1"/>
  <c r="AC2396" i="1"/>
  <c r="AC2397" i="1"/>
  <c r="AC2398" i="1"/>
  <c r="AC2399" i="1"/>
  <c r="AC2400" i="1"/>
  <c r="AC2401" i="1"/>
  <c r="AC2402" i="1"/>
  <c r="AC2403" i="1"/>
  <c r="AC2404" i="1"/>
  <c r="AC2405" i="1"/>
  <c r="AC2406" i="1"/>
  <c r="AC2407" i="1"/>
  <c r="AC2408" i="1"/>
  <c r="AC2409" i="1"/>
  <c r="AC2410" i="1"/>
  <c r="AC2411" i="1"/>
  <c r="AC2412" i="1"/>
  <c r="AC2413" i="1"/>
  <c r="AC2414" i="1"/>
  <c r="AC2415" i="1"/>
  <c r="AC2416" i="1"/>
  <c r="AC2417" i="1"/>
  <c r="AC2418" i="1"/>
  <c r="AC2419" i="1"/>
  <c r="AC2420" i="1"/>
  <c r="AC2421" i="1"/>
  <c r="AC2422" i="1"/>
  <c r="AC2423" i="1"/>
  <c r="AC2424" i="1"/>
  <c r="AC2425" i="1"/>
  <c r="AC2426" i="1"/>
  <c r="AC2427" i="1"/>
  <c r="AC2428" i="1"/>
  <c r="AC2429" i="1"/>
  <c r="AC2430" i="1"/>
  <c r="AC2431" i="1"/>
  <c r="AC2432" i="1"/>
  <c r="AC2433" i="1"/>
  <c r="AC2434" i="1"/>
  <c r="AC2435" i="1"/>
  <c r="AC2436" i="1"/>
  <c r="AC2437" i="1"/>
  <c r="AC2438" i="1"/>
  <c r="AC2439" i="1"/>
  <c r="AC2440" i="1"/>
  <c r="AC2441" i="1"/>
  <c r="AC2442" i="1"/>
  <c r="AC2443" i="1"/>
  <c r="AC2444" i="1"/>
  <c r="AC2445" i="1"/>
  <c r="AC2446" i="1"/>
  <c r="AC2447" i="1"/>
  <c r="AC2448" i="1"/>
  <c r="AC2449" i="1"/>
  <c r="AC2450" i="1"/>
  <c r="AC2451" i="1"/>
  <c r="AC2452" i="1"/>
  <c r="AC2453" i="1"/>
  <c r="AC2454" i="1"/>
  <c r="AC2455" i="1"/>
  <c r="AC2456" i="1"/>
  <c r="AC2457" i="1"/>
  <c r="AC2458" i="1"/>
  <c r="AC2459" i="1"/>
  <c r="AC2460" i="1"/>
  <c r="AC2461" i="1"/>
  <c r="AC2462" i="1"/>
  <c r="AC2463" i="1"/>
  <c r="AC2464" i="1"/>
  <c r="AC2465" i="1"/>
  <c r="AC2466" i="1"/>
  <c r="AC2467" i="1"/>
  <c r="AC2468" i="1"/>
  <c r="AC2469" i="1"/>
  <c r="AC2470" i="1"/>
  <c r="AC2471" i="1"/>
  <c r="AC2472" i="1"/>
  <c r="AC2473" i="1"/>
  <c r="AC2474" i="1"/>
  <c r="AC2475" i="1"/>
  <c r="AC2476" i="1"/>
  <c r="AC2477" i="1"/>
  <c r="AC2478" i="1"/>
  <c r="AC2479" i="1"/>
  <c r="AC2480" i="1"/>
  <c r="AC2481" i="1"/>
  <c r="AC2482" i="1"/>
  <c r="AC2483" i="1"/>
  <c r="AC2484" i="1"/>
  <c r="AC2485" i="1"/>
  <c r="AC2486" i="1"/>
  <c r="AC2487" i="1"/>
  <c r="AC2488" i="1"/>
  <c r="AC2489" i="1"/>
  <c r="AC2490" i="1"/>
  <c r="AC2491" i="1"/>
  <c r="AC2492" i="1"/>
  <c r="AC2493" i="1"/>
  <c r="AC2494" i="1"/>
  <c r="AC2495" i="1"/>
  <c r="AC2496" i="1"/>
  <c r="AC2497" i="1"/>
  <c r="AC2498" i="1"/>
  <c r="AC2499" i="1"/>
  <c r="AC2500" i="1"/>
  <c r="AC2501" i="1"/>
  <c r="AC2502" i="1"/>
  <c r="AC2503" i="1"/>
  <c r="AC2504" i="1"/>
  <c r="AC2505" i="1"/>
  <c r="AC2506" i="1"/>
  <c r="AC2507" i="1"/>
  <c r="AC2508" i="1"/>
  <c r="AC2509" i="1"/>
  <c r="AC2510" i="1"/>
  <c r="AC2511" i="1"/>
  <c r="AC2512" i="1"/>
  <c r="AC2513" i="1"/>
  <c r="AC2514" i="1"/>
  <c r="AC2515" i="1"/>
  <c r="AC2516" i="1"/>
  <c r="AC2517" i="1"/>
  <c r="AC2518" i="1"/>
  <c r="AC2519" i="1"/>
  <c r="AC2520" i="1"/>
  <c r="AC2521" i="1"/>
  <c r="AC2522" i="1"/>
  <c r="AC2523" i="1"/>
  <c r="AC2524" i="1"/>
  <c r="AC2525" i="1"/>
  <c r="AC2526" i="1"/>
  <c r="AC2527" i="1"/>
  <c r="AC2528" i="1"/>
  <c r="AC2529" i="1"/>
  <c r="AC2530" i="1"/>
  <c r="AC2531" i="1"/>
  <c r="AC2532" i="1"/>
  <c r="AC2533" i="1"/>
  <c r="AC2534" i="1"/>
  <c r="AC2535" i="1"/>
  <c r="AC2536" i="1"/>
  <c r="AC2537" i="1"/>
  <c r="AC2538" i="1"/>
  <c r="AC2539" i="1"/>
  <c r="AC2540" i="1"/>
  <c r="AC2541" i="1"/>
  <c r="AC2542" i="1"/>
  <c r="AC2543" i="1"/>
  <c r="AC2544" i="1"/>
  <c r="AC2545" i="1"/>
  <c r="AC2546" i="1"/>
  <c r="AC2547" i="1"/>
  <c r="AC2548" i="1"/>
  <c r="AC2549" i="1"/>
  <c r="AC2550" i="1"/>
  <c r="AC2551" i="1"/>
  <c r="AC2552" i="1"/>
  <c r="AC2553" i="1"/>
  <c r="AC2554" i="1"/>
  <c r="AC2555" i="1"/>
  <c r="AC2556" i="1"/>
  <c r="AC2557" i="1"/>
  <c r="AC2558" i="1"/>
  <c r="AC2559" i="1"/>
  <c r="AC2560" i="1"/>
  <c r="AC2561" i="1"/>
  <c r="AC2562" i="1"/>
  <c r="AC2563" i="1"/>
  <c r="AC2564" i="1"/>
  <c r="AC2565" i="1"/>
  <c r="AC2566" i="1"/>
  <c r="AC2567" i="1"/>
  <c r="AC2568" i="1"/>
  <c r="AC2569" i="1"/>
  <c r="AC2570" i="1"/>
  <c r="AC2571" i="1"/>
  <c r="AC2572" i="1"/>
  <c r="AC2573" i="1"/>
  <c r="AC2574" i="1"/>
  <c r="AC2575" i="1"/>
  <c r="AC2576" i="1"/>
  <c r="AC2577" i="1"/>
  <c r="AC2578" i="1"/>
  <c r="AC2579" i="1"/>
  <c r="AC2580" i="1"/>
  <c r="AC2581" i="1"/>
  <c r="AC2582" i="1"/>
  <c r="AC2583" i="1"/>
  <c r="AC2584" i="1"/>
  <c r="AC2585" i="1"/>
  <c r="AC2586" i="1"/>
  <c r="AC2587" i="1"/>
  <c r="AC2588" i="1"/>
  <c r="AC2589" i="1"/>
  <c r="AC2590" i="1"/>
  <c r="AC2591" i="1"/>
  <c r="AC2592" i="1"/>
  <c r="AC2593" i="1"/>
  <c r="AC2594" i="1"/>
  <c r="AC2595" i="1"/>
  <c r="AC2596" i="1"/>
  <c r="AC2597" i="1"/>
  <c r="AC2598" i="1"/>
  <c r="AC2599" i="1"/>
  <c r="AC2600" i="1"/>
  <c r="AC2601" i="1"/>
  <c r="AC2602" i="1"/>
  <c r="AC2603" i="1"/>
  <c r="AC2604" i="1"/>
  <c r="AC2605" i="1"/>
  <c r="AC2606" i="1"/>
  <c r="AC2607" i="1"/>
  <c r="AC2608" i="1"/>
  <c r="AC2609" i="1"/>
  <c r="AC2610" i="1"/>
  <c r="AC2611" i="1"/>
  <c r="AC2612" i="1"/>
  <c r="AC2613" i="1"/>
  <c r="AC2614" i="1"/>
  <c r="AC2615" i="1"/>
  <c r="AC2616" i="1"/>
  <c r="AC2617" i="1"/>
  <c r="AC2618" i="1"/>
  <c r="AC2619" i="1"/>
  <c r="AC2620" i="1"/>
  <c r="AC2621" i="1"/>
  <c r="AC2622" i="1"/>
  <c r="AC2623" i="1"/>
  <c r="AC2624" i="1"/>
  <c r="AC2625" i="1"/>
  <c r="AC2626" i="1"/>
  <c r="AC2627" i="1"/>
  <c r="AC2628" i="1"/>
  <c r="AC2629" i="1"/>
  <c r="AC2630" i="1"/>
  <c r="AC2631" i="1"/>
  <c r="AC2632" i="1"/>
  <c r="AC2633" i="1"/>
  <c r="AC2634" i="1"/>
  <c r="AC2635" i="1"/>
  <c r="AC2636" i="1"/>
  <c r="AC2637" i="1"/>
  <c r="AC2638" i="1"/>
  <c r="AC2639" i="1"/>
  <c r="AC2640" i="1"/>
  <c r="AC2641" i="1"/>
  <c r="AC2642" i="1"/>
  <c r="AC2643" i="1"/>
  <c r="AC2644" i="1"/>
  <c r="AC2645" i="1"/>
  <c r="AC2646" i="1"/>
  <c r="AC2647" i="1"/>
  <c r="AC2648" i="1"/>
  <c r="AC2649" i="1"/>
  <c r="AC2650" i="1"/>
  <c r="AC2651" i="1"/>
  <c r="AC2652" i="1"/>
  <c r="AC2653" i="1"/>
  <c r="AC2654" i="1"/>
  <c r="AC2655" i="1"/>
  <c r="AC2656" i="1"/>
  <c r="AC2657" i="1"/>
  <c r="AC2658" i="1"/>
  <c r="AC2659" i="1"/>
  <c r="AC2660" i="1"/>
  <c r="AC2661" i="1"/>
  <c r="AC2662" i="1"/>
  <c r="AC2663" i="1"/>
  <c r="AC2664" i="1"/>
  <c r="AC2665" i="1"/>
  <c r="AC2666" i="1"/>
  <c r="AC2667" i="1"/>
  <c r="AC2668" i="1"/>
  <c r="AC2669" i="1"/>
  <c r="AC2670" i="1"/>
  <c r="AC2671" i="1"/>
  <c r="AC2672" i="1"/>
  <c r="AC2673" i="1"/>
  <c r="AC2674" i="1"/>
  <c r="AC2675" i="1"/>
  <c r="AC2676" i="1"/>
  <c r="AC2677" i="1"/>
  <c r="AC2678" i="1"/>
  <c r="AC2679" i="1"/>
  <c r="AC2680" i="1"/>
  <c r="AC2681" i="1"/>
  <c r="AC2682" i="1"/>
  <c r="AC2683" i="1"/>
  <c r="AC2684" i="1"/>
  <c r="AC2685" i="1"/>
  <c r="AC2686" i="1"/>
  <c r="AC2687" i="1"/>
  <c r="AC2688" i="1"/>
  <c r="AC2689" i="1"/>
  <c r="AC2690" i="1"/>
  <c r="AC2691" i="1"/>
  <c r="AC2692" i="1"/>
  <c r="AC2693" i="1"/>
  <c r="AC2694" i="1"/>
  <c r="AC2695" i="1"/>
  <c r="AC2696" i="1"/>
  <c r="AC2697" i="1"/>
  <c r="AC2698" i="1"/>
  <c r="AC2699" i="1"/>
  <c r="AC2700" i="1"/>
  <c r="AC2701" i="1"/>
  <c r="AC2702" i="1"/>
  <c r="AC2703" i="1"/>
  <c r="AC2704" i="1"/>
  <c r="AC2705" i="1"/>
  <c r="AC2706" i="1"/>
  <c r="AC2707" i="1"/>
  <c r="AC2708" i="1"/>
  <c r="AC2709" i="1"/>
  <c r="AC2710" i="1"/>
  <c r="AC2711" i="1"/>
  <c r="AC2712" i="1"/>
  <c r="AC2713" i="1"/>
  <c r="AC2714" i="1"/>
  <c r="AC2715" i="1"/>
  <c r="AC2716" i="1"/>
  <c r="AC2717" i="1"/>
  <c r="AC2718" i="1"/>
  <c r="AC2719" i="1"/>
  <c r="AC2720" i="1"/>
  <c r="AC2721" i="1"/>
  <c r="AC2722" i="1"/>
  <c r="AC2723" i="1"/>
  <c r="AC2724" i="1"/>
  <c r="AC2725" i="1"/>
  <c r="AC2726" i="1"/>
  <c r="AC2727" i="1"/>
  <c r="AC2728" i="1"/>
  <c r="AC2729" i="1"/>
  <c r="AC2730" i="1"/>
  <c r="AC2731" i="1"/>
  <c r="AC2732" i="1"/>
  <c r="AC2733" i="1"/>
  <c r="AC2734" i="1"/>
  <c r="AC2735" i="1"/>
  <c r="AC2736" i="1"/>
  <c r="AC2737" i="1"/>
  <c r="AC2738" i="1"/>
  <c r="AC2739" i="1"/>
  <c r="AC2740" i="1"/>
  <c r="AC2741" i="1"/>
  <c r="AC2742" i="1"/>
  <c r="AC2743" i="1"/>
  <c r="AC2744" i="1"/>
  <c r="AC2745" i="1"/>
  <c r="AC2746" i="1"/>
  <c r="AC2747" i="1"/>
  <c r="AC2748" i="1"/>
  <c r="AC2749" i="1"/>
  <c r="AC2750" i="1"/>
  <c r="AC2751" i="1"/>
  <c r="AC2752" i="1"/>
  <c r="AC2753" i="1"/>
  <c r="AC2754" i="1"/>
  <c r="AC2755" i="1"/>
  <c r="AC2756" i="1"/>
  <c r="AC2757" i="1"/>
  <c r="AC2758" i="1"/>
  <c r="AC2759" i="1"/>
  <c r="AC2760" i="1"/>
  <c r="AC2761" i="1"/>
  <c r="AC2762" i="1"/>
  <c r="AC2763" i="1"/>
  <c r="AC2764" i="1"/>
  <c r="AC2765" i="1"/>
  <c r="AC2766" i="1"/>
  <c r="AC2767" i="1"/>
  <c r="AC2768" i="1"/>
  <c r="AC2769" i="1"/>
  <c r="AC2770" i="1"/>
  <c r="AC2771" i="1"/>
  <c r="AC2772" i="1"/>
  <c r="AC2773" i="1"/>
  <c r="AC2774" i="1"/>
  <c r="AC2775" i="1"/>
  <c r="AC2776" i="1"/>
  <c r="AC2777" i="1"/>
  <c r="AC2778" i="1"/>
  <c r="AC2779" i="1"/>
  <c r="AC2780" i="1"/>
  <c r="AC2781" i="1"/>
  <c r="AC2782" i="1"/>
  <c r="AC2783" i="1"/>
  <c r="AC2784" i="1"/>
  <c r="AC2785" i="1"/>
  <c r="AC2786" i="1"/>
  <c r="AC2787" i="1"/>
  <c r="AC2788" i="1"/>
  <c r="AC2789" i="1"/>
  <c r="AC2790" i="1"/>
  <c r="AC2791" i="1"/>
  <c r="AC2792" i="1"/>
  <c r="AC2793" i="1"/>
  <c r="AC2794" i="1"/>
  <c r="AC2795" i="1"/>
  <c r="AC2796" i="1"/>
  <c r="AC2797" i="1"/>
  <c r="AC2798" i="1"/>
  <c r="AC2799" i="1"/>
  <c r="AC2800" i="1"/>
  <c r="AC2801" i="1"/>
  <c r="AC2802" i="1"/>
  <c r="AC2803" i="1"/>
  <c r="AC2804" i="1"/>
  <c r="AC2805" i="1"/>
  <c r="AC2806" i="1"/>
  <c r="AC2807" i="1"/>
  <c r="AC2808" i="1"/>
  <c r="AC2809" i="1"/>
  <c r="AC2810" i="1"/>
  <c r="AC2811" i="1"/>
  <c r="AC2812" i="1"/>
  <c r="AC2813" i="1"/>
  <c r="AC2814" i="1"/>
  <c r="AC2815" i="1"/>
  <c r="AC2816" i="1"/>
  <c r="AC2817" i="1"/>
  <c r="AC2818" i="1"/>
  <c r="AC2819" i="1"/>
  <c r="AC2820" i="1"/>
  <c r="AC2821" i="1"/>
  <c r="AC2822" i="1"/>
  <c r="AC2823" i="1"/>
  <c r="AC2824" i="1"/>
  <c r="AC2825" i="1"/>
  <c r="AC2826" i="1"/>
  <c r="AC2827" i="1"/>
  <c r="AC2828" i="1"/>
  <c r="AC2829" i="1"/>
  <c r="AC2830" i="1"/>
  <c r="AC2831" i="1"/>
  <c r="AC2832" i="1"/>
  <c r="AC2833" i="1"/>
  <c r="AC2834" i="1"/>
  <c r="AC2835" i="1"/>
  <c r="AC2836" i="1"/>
  <c r="AC2837" i="1"/>
  <c r="AC2838" i="1"/>
  <c r="AC2839" i="1"/>
  <c r="AC2840" i="1"/>
  <c r="AC2841" i="1"/>
  <c r="AC2842" i="1"/>
  <c r="AC2843" i="1"/>
  <c r="AC2844" i="1"/>
  <c r="AC2845" i="1"/>
  <c r="AC2846" i="1"/>
  <c r="AC2847" i="1"/>
  <c r="AC2848" i="1"/>
  <c r="AC2849" i="1"/>
  <c r="AC2850" i="1"/>
  <c r="AC2851" i="1"/>
  <c r="AC2852" i="1"/>
  <c r="AC2853" i="1"/>
  <c r="AC2854" i="1"/>
  <c r="AC2855" i="1"/>
  <c r="AC2856" i="1"/>
  <c r="AC2857" i="1"/>
  <c r="AC2858" i="1"/>
  <c r="AC2859" i="1"/>
  <c r="AC2860" i="1"/>
  <c r="AC2861" i="1"/>
  <c r="AC2862" i="1"/>
  <c r="AC2863" i="1"/>
  <c r="AC2864" i="1"/>
  <c r="AC2865" i="1"/>
  <c r="AC2866" i="1"/>
  <c r="AC2867" i="1"/>
  <c r="AC2868" i="1"/>
  <c r="AC2869" i="1"/>
  <c r="AC2870" i="1"/>
  <c r="AC2871" i="1"/>
  <c r="AC2872" i="1"/>
  <c r="AC2873" i="1"/>
  <c r="AC2874" i="1"/>
  <c r="AC2875" i="1"/>
  <c r="AC2876" i="1"/>
  <c r="AC2877" i="1"/>
  <c r="AC2878" i="1"/>
  <c r="AC2879" i="1"/>
  <c r="AC2880" i="1"/>
  <c r="AC2881" i="1"/>
  <c r="AC2882" i="1"/>
  <c r="AC2883" i="1"/>
  <c r="AC2884" i="1"/>
  <c r="AC2885" i="1"/>
  <c r="AC2886" i="1"/>
  <c r="AC2887" i="1"/>
  <c r="AC2888" i="1"/>
  <c r="AC2889" i="1"/>
  <c r="AC2890" i="1"/>
  <c r="AC2891" i="1"/>
  <c r="AC2892" i="1"/>
  <c r="AC2893" i="1"/>
  <c r="AC2894" i="1"/>
  <c r="AC2895" i="1"/>
  <c r="AC2896" i="1"/>
  <c r="AC2897" i="1"/>
  <c r="AC2898" i="1"/>
  <c r="AC2899" i="1"/>
  <c r="AC2900" i="1"/>
  <c r="AC2901" i="1"/>
  <c r="AC2902" i="1"/>
  <c r="AC2903" i="1"/>
  <c r="AC2904" i="1"/>
  <c r="AC2905" i="1"/>
  <c r="AC2906" i="1"/>
  <c r="AC2907" i="1"/>
  <c r="AC2908" i="1"/>
  <c r="AC2909" i="1"/>
  <c r="AC2910" i="1"/>
  <c r="AC2911" i="1"/>
  <c r="AC2912" i="1"/>
  <c r="AC2913" i="1"/>
  <c r="AC2914" i="1"/>
  <c r="AC2915" i="1"/>
  <c r="AC2916" i="1"/>
  <c r="AC2917" i="1"/>
  <c r="AC2918" i="1"/>
  <c r="AC2919" i="1"/>
  <c r="AC2920" i="1"/>
  <c r="AC2921" i="1"/>
  <c r="AC2922" i="1"/>
  <c r="AC2923" i="1"/>
  <c r="AC2924" i="1"/>
  <c r="AC2925" i="1"/>
  <c r="AC2926" i="1"/>
  <c r="AC2927" i="1"/>
  <c r="AC2928" i="1"/>
  <c r="AC2929" i="1"/>
  <c r="AC2930" i="1"/>
  <c r="AC2931" i="1"/>
  <c r="AC2932" i="1"/>
  <c r="AC2933" i="1"/>
  <c r="AC2934" i="1"/>
  <c r="AC2935" i="1"/>
  <c r="AC2936" i="1"/>
  <c r="AC2937" i="1"/>
  <c r="AC2938" i="1"/>
  <c r="AC2939" i="1"/>
  <c r="AC2940" i="1"/>
  <c r="AC2941" i="1"/>
  <c r="AC2942" i="1"/>
  <c r="AC2943" i="1"/>
  <c r="AC2944" i="1"/>
  <c r="AC2945" i="1"/>
  <c r="AC2946" i="1"/>
  <c r="AC2947" i="1"/>
  <c r="AC2948" i="1"/>
  <c r="AC2949" i="1"/>
  <c r="AC2950" i="1"/>
  <c r="AC2951" i="1"/>
  <c r="AC2952" i="1"/>
  <c r="AC2953" i="1"/>
  <c r="AC2954" i="1"/>
  <c r="AC2955" i="1"/>
  <c r="AC2956" i="1"/>
  <c r="AC2957" i="1"/>
  <c r="AC2958" i="1"/>
  <c r="AC2959" i="1"/>
  <c r="AC2960" i="1"/>
  <c r="AC2961" i="1"/>
  <c r="AC2962" i="1"/>
  <c r="AC2963" i="1"/>
  <c r="AC2964" i="1"/>
  <c r="AC2965" i="1"/>
  <c r="AC2966" i="1"/>
  <c r="AC2967" i="1"/>
  <c r="AC2968" i="1"/>
  <c r="AC2969" i="1"/>
  <c r="AC2970" i="1"/>
  <c r="AC2971" i="1"/>
  <c r="AC2972" i="1"/>
  <c r="AC2973" i="1"/>
  <c r="AC2974" i="1"/>
  <c r="AC2975" i="1"/>
  <c r="AC2976" i="1"/>
  <c r="AC2977" i="1"/>
  <c r="AC2978" i="1"/>
  <c r="AC2979" i="1"/>
  <c r="AC2980" i="1"/>
  <c r="AC2981" i="1"/>
  <c r="AC2982" i="1"/>
  <c r="AC2983" i="1"/>
  <c r="AC2984" i="1"/>
  <c r="AC2985" i="1"/>
  <c r="AC2986" i="1"/>
  <c r="AC2987" i="1"/>
  <c r="AC2988" i="1"/>
  <c r="AC2989" i="1"/>
  <c r="AC2990" i="1"/>
  <c r="AC2991" i="1"/>
  <c r="AC2992" i="1"/>
  <c r="AC2993" i="1"/>
  <c r="AC2994" i="1"/>
  <c r="AC2995" i="1"/>
  <c r="AC2996" i="1"/>
  <c r="AC2997" i="1"/>
  <c r="AC2998" i="1"/>
  <c r="AC2999" i="1"/>
  <c r="AC3000" i="1"/>
  <c r="AC3001" i="1"/>
  <c r="AC3002" i="1"/>
  <c r="AC3003" i="1"/>
  <c r="AC3004" i="1"/>
  <c r="AC3005" i="1"/>
  <c r="AC3006" i="1"/>
  <c r="AC3007" i="1"/>
  <c r="AC3008" i="1"/>
  <c r="AC3009" i="1"/>
  <c r="AC3010" i="1"/>
  <c r="AC3011" i="1"/>
  <c r="AC3012" i="1"/>
  <c r="AC3013" i="1"/>
  <c r="AC3014" i="1"/>
  <c r="AC3015" i="1"/>
  <c r="AC3016" i="1"/>
  <c r="AC3017" i="1"/>
  <c r="AC3018" i="1"/>
  <c r="AC3019" i="1"/>
  <c r="AC3020" i="1"/>
  <c r="AC3021" i="1"/>
  <c r="AC3022" i="1"/>
  <c r="AC3023" i="1"/>
  <c r="AC3024" i="1"/>
  <c r="AC3025" i="1"/>
  <c r="AC3026" i="1"/>
  <c r="AC3027" i="1"/>
  <c r="AC3028" i="1"/>
  <c r="AC3029" i="1"/>
  <c r="AC3030" i="1"/>
  <c r="AC3031" i="1"/>
  <c r="AC3032" i="1"/>
  <c r="AC3033" i="1"/>
  <c r="AC3034" i="1"/>
  <c r="AC3035" i="1"/>
  <c r="AC3036" i="1"/>
  <c r="AC3037" i="1"/>
  <c r="AC3038" i="1"/>
  <c r="AC3039" i="1"/>
  <c r="AC3040" i="1"/>
  <c r="AC3041" i="1"/>
  <c r="AC3042" i="1"/>
  <c r="AC3043" i="1"/>
  <c r="AC3044" i="1"/>
  <c r="AC3045" i="1"/>
  <c r="AC3046" i="1"/>
  <c r="AC3047" i="1"/>
  <c r="AC3048" i="1"/>
  <c r="AC3049" i="1"/>
  <c r="AC3050" i="1"/>
  <c r="AC3051" i="1"/>
  <c r="AC3052" i="1"/>
  <c r="AC3053" i="1"/>
  <c r="AC3054" i="1"/>
  <c r="AC3055" i="1"/>
  <c r="AC3056" i="1"/>
  <c r="AC3057" i="1"/>
  <c r="AC3058" i="1"/>
  <c r="AC3059" i="1"/>
  <c r="AC3060" i="1"/>
  <c r="AC3061" i="1"/>
  <c r="AC3062" i="1"/>
  <c r="AC3063" i="1"/>
  <c r="AC3064" i="1"/>
  <c r="AC3065" i="1"/>
  <c r="AC3066" i="1"/>
  <c r="AC3067" i="1"/>
  <c r="AC3068" i="1"/>
  <c r="AC3069" i="1"/>
  <c r="AC3070" i="1"/>
  <c r="AC3071" i="1"/>
  <c r="AC3072" i="1"/>
  <c r="AC3073" i="1"/>
  <c r="AC3074" i="1"/>
  <c r="AC3075" i="1"/>
  <c r="AC3076" i="1"/>
  <c r="AC3077" i="1"/>
  <c r="AC3078" i="1"/>
  <c r="AC3079" i="1"/>
  <c r="AC3080" i="1"/>
  <c r="AC3081" i="1"/>
  <c r="AC3082" i="1"/>
  <c r="AC3083" i="1"/>
  <c r="AC3084" i="1"/>
  <c r="AC3085" i="1"/>
  <c r="AC3086" i="1"/>
  <c r="AC3087" i="1"/>
  <c r="AC3088" i="1"/>
  <c r="AC3089" i="1"/>
  <c r="AC3090" i="1"/>
  <c r="AC3091" i="1"/>
  <c r="AC3092" i="1"/>
  <c r="AC3093" i="1"/>
  <c r="AC3094" i="1"/>
  <c r="AC3095" i="1"/>
  <c r="AC3096" i="1"/>
  <c r="AC3097" i="1"/>
  <c r="AC3098" i="1"/>
  <c r="AC3099" i="1"/>
  <c r="AC3100" i="1"/>
  <c r="AC3101" i="1"/>
  <c r="AC3102" i="1"/>
  <c r="AC3103" i="1"/>
  <c r="AC3104" i="1"/>
  <c r="AC3105" i="1"/>
  <c r="AC3106" i="1"/>
  <c r="AC3107" i="1"/>
  <c r="AC3108" i="1"/>
  <c r="AC3109" i="1"/>
  <c r="AC3110" i="1"/>
  <c r="AC3111" i="1"/>
  <c r="AC3112" i="1"/>
  <c r="AC3113" i="1"/>
  <c r="AC3114" i="1"/>
  <c r="AC3115" i="1"/>
  <c r="AC3116" i="1"/>
  <c r="AC3117" i="1"/>
  <c r="AC3118" i="1"/>
  <c r="AC3119" i="1"/>
  <c r="AC3120" i="1"/>
  <c r="AC3121" i="1"/>
  <c r="AC3122" i="1"/>
  <c r="AC3123" i="1"/>
  <c r="AC3124" i="1"/>
  <c r="AC3125" i="1"/>
  <c r="AC3126" i="1"/>
  <c r="AC3127" i="1"/>
  <c r="AC3128" i="1"/>
  <c r="AC3129" i="1"/>
  <c r="AC3130" i="1"/>
  <c r="AC3131" i="1"/>
  <c r="AC3132" i="1"/>
  <c r="AC3133" i="1"/>
  <c r="AC3134" i="1"/>
  <c r="AC3135" i="1"/>
  <c r="AC3136" i="1"/>
  <c r="AC3137" i="1"/>
  <c r="AC3138" i="1"/>
  <c r="AC3139" i="1"/>
  <c r="AC3140" i="1"/>
  <c r="AC3141" i="1"/>
  <c r="AC3142" i="1"/>
  <c r="AC3143" i="1"/>
  <c r="AC3144" i="1"/>
  <c r="AC3145" i="1"/>
  <c r="AC3146" i="1"/>
  <c r="AC3147" i="1"/>
  <c r="AC3148" i="1"/>
  <c r="AC3149" i="1"/>
  <c r="AC3150" i="1"/>
  <c r="AC3151" i="1"/>
  <c r="AC3152" i="1"/>
  <c r="AC3153" i="1"/>
  <c r="AC3154" i="1"/>
  <c r="AC3155" i="1"/>
  <c r="AC3156" i="1"/>
  <c r="AC3157" i="1"/>
  <c r="AC3158" i="1"/>
  <c r="AC3159" i="1"/>
  <c r="AC3160" i="1"/>
  <c r="AC3161" i="1"/>
  <c r="AC3162" i="1"/>
  <c r="AC3163" i="1"/>
  <c r="AC3164" i="1"/>
  <c r="AC3165" i="1"/>
  <c r="AC3166" i="1"/>
  <c r="AC3167" i="1"/>
  <c r="AC3168" i="1"/>
  <c r="AC3169" i="1"/>
  <c r="AC3170" i="1"/>
  <c r="AC3171" i="1"/>
  <c r="AC3172" i="1"/>
  <c r="AC3173" i="1"/>
  <c r="AC3174" i="1"/>
  <c r="AC3175" i="1"/>
  <c r="AC3176" i="1"/>
  <c r="AC3177" i="1"/>
  <c r="AC3178" i="1"/>
  <c r="AC3179" i="1"/>
  <c r="AC3180" i="1"/>
  <c r="AC3181" i="1"/>
  <c r="AC3182" i="1"/>
  <c r="AC3183" i="1"/>
  <c r="AC3184" i="1"/>
  <c r="AC3185" i="1"/>
  <c r="AC3186" i="1"/>
  <c r="AC3187" i="1"/>
  <c r="AC3188" i="1"/>
  <c r="AC3189" i="1"/>
  <c r="AC3190" i="1"/>
  <c r="AC3191" i="1"/>
  <c r="AC3192" i="1"/>
  <c r="AC3193" i="1"/>
  <c r="AC3194" i="1"/>
  <c r="AC3195" i="1"/>
  <c r="AC3196" i="1"/>
  <c r="AC3197" i="1"/>
  <c r="AC3198" i="1"/>
  <c r="AC3199" i="1"/>
  <c r="AC3200" i="1"/>
  <c r="AC3201" i="1"/>
  <c r="AC3202" i="1"/>
  <c r="AC3203" i="1"/>
  <c r="AC3204" i="1"/>
  <c r="AC3205" i="1"/>
  <c r="AC3206" i="1"/>
  <c r="AC3207" i="1"/>
  <c r="AC3208" i="1"/>
  <c r="AC3209" i="1"/>
  <c r="AC3210" i="1"/>
  <c r="AC3211" i="1"/>
  <c r="AC3212" i="1"/>
  <c r="AC3213" i="1"/>
  <c r="AC3214" i="1"/>
  <c r="AC3215" i="1"/>
  <c r="AC3216" i="1"/>
  <c r="AC3217" i="1"/>
  <c r="AC3218" i="1"/>
  <c r="AC3219" i="1"/>
  <c r="AC3220" i="1"/>
  <c r="AC3221" i="1"/>
  <c r="AC3222" i="1"/>
  <c r="AC3223" i="1"/>
  <c r="AC3224" i="1"/>
  <c r="AC3225" i="1"/>
  <c r="AC3226" i="1"/>
  <c r="AC3227" i="1"/>
  <c r="AC3228" i="1"/>
  <c r="AC3229" i="1"/>
  <c r="AC3230" i="1"/>
  <c r="AC3231" i="1"/>
  <c r="AC3232" i="1"/>
  <c r="AC3233" i="1"/>
  <c r="AC3234" i="1"/>
  <c r="AC3235" i="1"/>
  <c r="AC3236" i="1"/>
  <c r="AC3237" i="1"/>
  <c r="AC3238" i="1"/>
  <c r="AC3239" i="1"/>
  <c r="AC3240" i="1"/>
  <c r="AC3241" i="1"/>
  <c r="AC3242" i="1"/>
  <c r="AC3243" i="1"/>
  <c r="AC3244" i="1"/>
  <c r="AC3245" i="1"/>
  <c r="AC3246" i="1"/>
  <c r="AC3247" i="1"/>
  <c r="AC3248" i="1"/>
  <c r="AC3249" i="1"/>
  <c r="AC3250" i="1"/>
  <c r="AC3251" i="1"/>
  <c r="AC3252" i="1"/>
  <c r="AC3253" i="1"/>
  <c r="AC3254" i="1"/>
  <c r="AC3255" i="1"/>
  <c r="AC3256" i="1"/>
  <c r="AC3257" i="1"/>
  <c r="AC3258" i="1"/>
  <c r="AC3259" i="1"/>
  <c r="AC3260" i="1"/>
  <c r="AC3261" i="1"/>
  <c r="AC3262" i="1"/>
  <c r="AC3263" i="1"/>
  <c r="AC3264" i="1"/>
  <c r="AC3265" i="1"/>
  <c r="AC3266" i="1"/>
  <c r="AC3267" i="1"/>
  <c r="AC3268" i="1"/>
  <c r="AC3269" i="1"/>
  <c r="AC3270" i="1"/>
  <c r="AC3271" i="1"/>
  <c r="AC3272" i="1"/>
  <c r="AC3273" i="1"/>
  <c r="AC3274" i="1"/>
  <c r="AC3275" i="1"/>
  <c r="AC3276" i="1"/>
  <c r="AC3277" i="1"/>
  <c r="AC3278" i="1"/>
  <c r="AC3279" i="1"/>
  <c r="AC3280" i="1"/>
  <c r="AC3281" i="1"/>
  <c r="AC3282" i="1"/>
  <c r="AC3283" i="1"/>
  <c r="AC3284" i="1"/>
  <c r="AC3285" i="1"/>
  <c r="AC3286" i="1"/>
  <c r="AC3287" i="1"/>
  <c r="AC3288" i="1"/>
  <c r="AC3289" i="1"/>
  <c r="AC3290" i="1"/>
  <c r="AC3291" i="1"/>
  <c r="AC3292" i="1"/>
  <c r="AC3293" i="1"/>
  <c r="AC3294" i="1"/>
  <c r="AC3295" i="1"/>
  <c r="AC3296" i="1"/>
  <c r="AC3297" i="1"/>
  <c r="AC3298" i="1"/>
  <c r="AC3299" i="1"/>
  <c r="AC3300" i="1"/>
  <c r="AC3301" i="1"/>
  <c r="AC3302" i="1"/>
  <c r="AC3303" i="1"/>
  <c r="AC3304" i="1"/>
  <c r="AC3305" i="1"/>
  <c r="AC3306" i="1"/>
  <c r="AC3307" i="1"/>
  <c r="AC3308" i="1"/>
  <c r="AC3309" i="1"/>
  <c r="AC3310" i="1"/>
  <c r="AC3311" i="1"/>
  <c r="AC3312" i="1"/>
  <c r="AC3313" i="1"/>
  <c r="AC3314" i="1"/>
  <c r="AC3315" i="1"/>
  <c r="AC3316" i="1"/>
  <c r="AC3317" i="1"/>
  <c r="AC3318" i="1"/>
  <c r="AC3319" i="1"/>
  <c r="AC3320" i="1"/>
  <c r="AC3321" i="1"/>
  <c r="AC3322" i="1"/>
  <c r="AC3323" i="1"/>
  <c r="AC3324" i="1"/>
  <c r="AC3325" i="1"/>
  <c r="AC3326" i="1"/>
  <c r="AC3327" i="1"/>
  <c r="AC3328" i="1"/>
  <c r="AC3329" i="1"/>
  <c r="AC3330" i="1"/>
  <c r="AC3331" i="1"/>
  <c r="AC3332" i="1"/>
  <c r="AC3333" i="1"/>
  <c r="AC3334" i="1"/>
  <c r="AC3335" i="1"/>
  <c r="AC3336" i="1"/>
  <c r="AC3337" i="1"/>
  <c r="AC3338" i="1"/>
  <c r="AC3339" i="1"/>
  <c r="AC3340" i="1"/>
  <c r="AC3341" i="1"/>
  <c r="AC3342" i="1"/>
  <c r="AC3343" i="1"/>
  <c r="AC3344" i="1"/>
  <c r="AC3345" i="1"/>
  <c r="AC3346" i="1"/>
  <c r="AC3347" i="1"/>
  <c r="AC3348" i="1"/>
  <c r="AC3349" i="1"/>
  <c r="AC3350" i="1"/>
  <c r="AC3351" i="1"/>
  <c r="AC3352" i="1"/>
  <c r="AC3353" i="1"/>
  <c r="AC3354" i="1"/>
  <c r="AC3355" i="1"/>
  <c r="AC3356" i="1"/>
  <c r="AC3357" i="1"/>
  <c r="AC3358" i="1"/>
  <c r="AC3359" i="1"/>
  <c r="AC3360" i="1"/>
  <c r="AC3361" i="1"/>
  <c r="AC3362" i="1"/>
  <c r="AC3363" i="1"/>
  <c r="AC3364" i="1"/>
  <c r="AC3365" i="1"/>
  <c r="AC3366" i="1"/>
  <c r="AC3367" i="1"/>
  <c r="AC3368" i="1"/>
  <c r="AC3369" i="1"/>
  <c r="AC3370" i="1"/>
  <c r="AC3371" i="1"/>
  <c r="AC3372" i="1"/>
  <c r="AC3373" i="1"/>
  <c r="AC3374" i="1"/>
  <c r="AC3375" i="1"/>
  <c r="AC3376" i="1"/>
  <c r="AC3377" i="1"/>
  <c r="AC3378" i="1"/>
  <c r="AC3379" i="1"/>
  <c r="AC3380" i="1"/>
  <c r="AC3381" i="1"/>
  <c r="AC3382" i="1"/>
  <c r="AC3383" i="1"/>
  <c r="AC3384" i="1"/>
  <c r="AC3385" i="1"/>
  <c r="AC3386" i="1"/>
  <c r="AC3387" i="1"/>
  <c r="AC3388" i="1"/>
  <c r="AC3389" i="1"/>
  <c r="AC3390" i="1"/>
  <c r="AC3391" i="1"/>
  <c r="AC3392" i="1"/>
  <c r="AC3393" i="1"/>
  <c r="AC3394" i="1"/>
  <c r="AC3395" i="1"/>
  <c r="AC3396" i="1"/>
  <c r="AC3397" i="1"/>
  <c r="AC3398" i="1"/>
  <c r="AC3399" i="1"/>
  <c r="AC3400" i="1"/>
  <c r="AC3401" i="1"/>
  <c r="AC3402" i="1"/>
  <c r="AC3403" i="1"/>
  <c r="AC3404" i="1"/>
  <c r="AC3405" i="1"/>
  <c r="AC3406" i="1"/>
  <c r="AC3407" i="1"/>
  <c r="AC3408" i="1"/>
  <c r="AC3409" i="1"/>
  <c r="AC3410" i="1"/>
  <c r="AC3411" i="1"/>
  <c r="AC3412" i="1"/>
  <c r="AC3413" i="1"/>
  <c r="AC3414" i="1"/>
  <c r="AC3415" i="1"/>
  <c r="AC3416" i="1"/>
  <c r="AC3417" i="1"/>
  <c r="AC3418" i="1"/>
  <c r="AC3419" i="1"/>
  <c r="AC3420" i="1"/>
  <c r="AC3421" i="1"/>
  <c r="AC3422" i="1"/>
  <c r="AC3423" i="1"/>
  <c r="AC3424" i="1"/>
  <c r="AC3425" i="1"/>
  <c r="AC3426" i="1"/>
  <c r="AC3427" i="1"/>
  <c r="AC3428" i="1"/>
  <c r="AC3429" i="1"/>
  <c r="AC3430" i="1"/>
  <c r="AC3431" i="1"/>
  <c r="AC3432" i="1"/>
  <c r="AC3433" i="1"/>
  <c r="AC3434" i="1"/>
  <c r="AC3435" i="1"/>
  <c r="AC3436" i="1"/>
  <c r="AC3437" i="1"/>
  <c r="AC3438" i="1"/>
  <c r="AC3439" i="1"/>
  <c r="AC3440" i="1"/>
  <c r="AC3441" i="1"/>
  <c r="AC3442" i="1"/>
  <c r="AC3443" i="1"/>
  <c r="AC3444" i="1"/>
  <c r="AC3445" i="1"/>
  <c r="AC3446" i="1"/>
  <c r="AC3447" i="1"/>
  <c r="AC3448" i="1"/>
  <c r="AC3449" i="1"/>
  <c r="AC3450" i="1"/>
  <c r="AC3451" i="1"/>
  <c r="AC3452" i="1"/>
  <c r="AC3453" i="1"/>
  <c r="AC3454" i="1"/>
  <c r="AC3455" i="1"/>
  <c r="AC3456" i="1"/>
  <c r="AC3457" i="1"/>
  <c r="AC3458" i="1"/>
  <c r="AC3459" i="1"/>
  <c r="AC3460" i="1"/>
  <c r="AC3461" i="1"/>
  <c r="AC3462" i="1"/>
  <c r="AC3463" i="1"/>
  <c r="AC3464" i="1"/>
  <c r="AC3465" i="1"/>
  <c r="AC3466" i="1"/>
  <c r="AC3467" i="1"/>
  <c r="AC3468" i="1"/>
  <c r="AC3469" i="1"/>
  <c r="AC3470" i="1"/>
  <c r="AC3471" i="1"/>
  <c r="AC3472" i="1"/>
  <c r="AC3473" i="1"/>
  <c r="AC3474" i="1"/>
  <c r="AC3475" i="1"/>
  <c r="AC3476" i="1"/>
  <c r="AC3477" i="1"/>
  <c r="AC3478" i="1"/>
  <c r="AC3479" i="1"/>
  <c r="AC3480" i="1"/>
  <c r="AC3481" i="1"/>
  <c r="AC3482" i="1"/>
  <c r="AC3483" i="1"/>
  <c r="AC3484" i="1"/>
  <c r="AC3485" i="1"/>
  <c r="AC3486" i="1"/>
  <c r="AC3487" i="1"/>
  <c r="AC3488" i="1"/>
  <c r="AC3489" i="1"/>
  <c r="AC3490" i="1"/>
  <c r="AC3491" i="1"/>
  <c r="AC3492" i="1"/>
  <c r="AC3493" i="1"/>
  <c r="AC3494" i="1"/>
  <c r="AC3495" i="1"/>
  <c r="AC3496" i="1"/>
  <c r="AC3497" i="1"/>
  <c r="AC3498" i="1"/>
  <c r="AC3499" i="1"/>
  <c r="AC3500" i="1"/>
  <c r="AC3501" i="1"/>
  <c r="AC3502" i="1"/>
  <c r="AC3503" i="1"/>
  <c r="AC3504" i="1"/>
  <c r="AC3505" i="1"/>
  <c r="AC3506" i="1"/>
  <c r="AC3507" i="1"/>
  <c r="AC3508" i="1"/>
  <c r="AC3509" i="1"/>
  <c r="AC3510" i="1"/>
  <c r="AC3511" i="1"/>
  <c r="AC3512" i="1"/>
  <c r="AC3513" i="1"/>
  <c r="AC3514" i="1"/>
  <c r="AC3515" i="1"/>
  <c r="AC3516" i="1"/>
  <c r="AC3517" i="1"/>
  <c r="AC3518" i="1"/>
  <c r="AC3519" i="1"/>
  <c r="AC3520" i="1"/>
  <c r="AC3521" i="1"/>
  <c r="AC3522" i="1"/>
  <c r="AC3523" i="1"/>
  <c r="AC3524" i="1"/>
  <c r="AC3525" i="1"/>
  <c r="AC3526" i="1"/>
  <c r="AC3527" i="1"/>
  <c r="AC3528" i="1"/>
  <c r="AC3529" i="1"/>
  <c r="AC3530" i="1"/>
  <c r="AC3531" i="1"/>
  <c r="AC3532" i="1"/>
  <c r="AC3533" i="1"/>
  <c r="AC3534" i="1"/>
  <c r="AC3535" i="1"/>
  <c r="AC3536" i="1"/>
  <c r="AC3537" i="1"/>
  <c r="AC3538" i="1"/>
  <c r="AC3539" i="1"/>
  <c r="AC3540" i="1"/>
  <c r="AC3541" i="1"/>
  <c r="AC3542" i="1"/>
  <c r="AC3543" i="1"/>
  <c r="AC3544" i="1"/>
  <c r="AC3545" i="1"/>
  <c r="AC3546" i="1"/>
  <c r="AC3547" i="1"/>
  <c r="AC3548" i="1"/>
  <c r="AC3549" i="1"/>
  <c r="AC3550" i="1"/>
  <c r="AC3551" i="1"/>
  <c r="AC3552" i="1"/>
  <c r="AC3553" i="1"/>
  <c r="AC3554" i="1"/>
  <c r="AC3555" i="1"/>
  <c r="AC3556" i="1"/>
  <c r="AC3557" i="1"/>
  <c r="AC3558" i="1"/>
  <c r="AC3559" i="1"/>
  <c r="AC3560" i="1"/>
  <c r="AC3561" i="1"/>
  <c r="AC3562" i="1"/>
  <c r="AC3563" i="1"/>
  <c r="AC3564" i="1"/>
  <c r="AC3565" i="1"/>
  <c r="AC3566" i="1"/>
  <c r="AC3567" i="1"/>
  <c r="AC3568" i="1"/>
  <c r="AC3569" i="1"/>
  <c r="AC3570" i="1"/>
  <c r="AC3571" i="1"/>
  <c r="AC3572" i="1"/>
  <c r="AC3573" i="1"/>
  <c r="AC3574" i="1"/>
  <c r="AC3575" i="1"/>
  <c r="AC3576" i="1"/>
  <c r="AC3577" i="1"/>
  <c r="AC3578" i="1"/>
  <c r="AC3579" i="1"/>
  <c r="AC3580" i="1"/>
  <c r="AC3581" i="1"/>
  <c r="AC3582" i="1"/>
  <c r="AC3583" i="1"/>
  <c r="AC3584" i="1"/>
  <c r="AC3585" i="1"/>
  <c r="AC3586" i="1"/>
  <c r="AC3587" i="1"/>
  <c r="AC3588" i="1"/>
  <c r="AC3589" i="1"/>
  <c r="AC3590" i="1"/>
  <c r="AC3591" i="1"/>
  <c r="AC3592" i="1"/>
  <c r="AC3593" i="1"/>
  <c r="AC3594" i="1"/>
  <c r="AC3595" i="1"/>
  <c r="AC3596" i="1"/>
  <c r="AC3597" i="1"/>
  <c r="AC3598" i="1"/>
  <c r="AC3599" i="1"/>
  <c r="AC3600" i="1"/>
  <c r="AC3601" i="1"/>
  <c r="AC3602" i="1"/>
  <c r="AC3603" i="1"/>
  <c r="AC3604" i="1"/>
  <c r="AC3605" i="1"/>
  <c r="AC3606" i="1"/>
  <c r="AC3607" i="1"/>
  <c r="AC3608" i="1"/>
  <c r="AC3609" i="1"/>
  <c r="AC3610" i="1"/>
  <c r="AC3611" i="1"/>
  <c r="AC3612" i="1"/>
  <c r="AC3613" i="1"/>
  <c r="AC3614" i="1"/>
  <c r="AC3615" i="1"/>
  <c r="AC3616" i="1"/>
  <c r="AC3617" i="1"/>
  <c r="AC3618" i="1"/>
  <c r="AC3619" i="1"/>
  <c r="AC3620" i="1"/>
  <c r="AC3621" i="1"/>
  <c r="AC3622" i="1"/>
  <c r="AC3623" i="1"/>
  <c r="AC3624" i="1"/>
  <c r="AC3625" i="1"/>
  <c r="AC3626" i="1"/>
  <c r="AC3627" i="1"/>
  <c r="AC3628" i="1"/>
  <c r="AC3629" i="1"/>
  <c r="AC3630" i="1"/>
  <c r="AC3631" i="1"/>
  <c r="AC3632" i="1"/>
  <c r="AC3633" i="1"/>
  <c r="AC3634" i="1"/>
  <c r="AC3635" i="1"/>
  <c r="AC3636" i="1"/>
  <c r="AC3637" i="1"/>
  <c r="AC3638" i="1"/>
  <c r="AC3639" i="1"/>
  <c r="AC3640" i="1"/>
  <c r="AC3641" i="1"/>
  <c r="AC3642" i="1"/>
  <c r="AC3643" i="1"/>
  <c r="AC3644" i="1"/>
  <c r="AC3645" i="1"/>
  <c r="AC3646" i="1"/>
  <c r="AC3647" i="1"/>
  <c r="AC3648" i="1"/>
  <c r="AC3649" i="1"/>
  <c r="AC3650" i="1"/>
  <c r="AC3651" i="1"/>
  <c r="AC3652" i="1"/>
  <c r="AC3653" i="1"/>
  <c r="AC3654" i="1"/>
  <c r="AC3655" i="1"/>
  <c r="AC3656" i="1"/>
  <c r="AC3657" i="1"/>
  <c r="AC3658" i="1"/>
  <c r="AC3659" i="1"/>
  <c r="AC3660" i="1"/>
  <c r="AC3661" i="1"/>
  <c r="AC3662" i="1"/>
  <c r="AC3663" i="1"/>
  <c r="AC3664" i="1"/>
  <c r="AC3665" i="1"/>
  <c r="AC3666" i="1"/>
  <c r="AC3667" i="1"/>
  <c r="AC3668" i="1"/>
  <c r="AC3669" i="1"/>
  <c r="AC3670" i="1"/>
  <c r="AC3671" i="1"/>
  <c r="AC3672" i="1"/>
  <c r="AC3673" i="1"/>
  <c r="AC3674" i="1"/>
  <c r="AC3675" i="1"/>
  <c r="AC3676" i="1"/>
  <c r="AC3677" i="1"/>
  <c r="AC3678" i="1"/>
  <c r="AC3679" i="1"/>
  <c r="AC3680" i="1"/>
  <c r="AC3681" i="1"/>
  <c r="AC3682" i="1"/>
  <c r="AC3683" i="1"/>
  <c r="AC3684" i="1"/>
  <c r="AC3685" i="1"/>
  <c r="AC3686" i="1"/>
  <c r="AC3687" i="1"/>
  <c r="AC3688" i="1"/>
  <c r="AC3689" i="1"/>
  <c r="AC3690" i="1"/>
  <c r="AC3691" i="1"/>
  <c r="AC3692" i="1"/>
  <c r="AC3693" i="1"/>
  <c r="AC3694" i="1"/>
  <c r="AC3695" i="1"/>
  <c r="AC3696" i="1"/>
  <c r="AC3697" i="1"/>
  <c r="AC3698" i="1"/>
  <c r="AC3699" i="1"/>
  <c r="AC3700" i="1"/>
  <c r="AC3701" i="1"/>
  <c r="AC3702" i="1"/>
  <c r="AC3703" i="1"/>
  <c r="AC3704" i="1"/>
  <c r="AC3705" i="1"/>
  <c r="AC3706" i="1"/>
  <c r="AC3707" i="1"/>
  <c r="AC3708" i="1"/>
  <c r="AC3709" i="1"/>
  <c r="AC3710" i="1"/>
  <c r="AC3711" i="1"/>
  <c r="AC3712" i="1"/>
  <c r="AC3713" i="1"/>
  <c r="AC3714" i="1"/>
  <c r="AC3715" i="1"/>
  <c r="AC3716" i="1"/>
  <c r="AC3717" i="1"/>
  <c r="AC3718" i="1"/>
  <c r="AC3719" i="1"/>
  <c r="AC3720" i="1"/>
  <c r="AC3721" i="1"/>
  <c r="AC3722" i="1"/>
  <c r="AC3723" i="1"/>
  <c r="AC3724" i="1"/>
  <c r="AC3725" i="1"/>
  <c r="AC3726" i="1"/>
  <c r="AC3727" i="1"/>
  <c r="AC3728" i="1"/>
  <c r="AC3729" i="1"/>
  <c r="AC3730" i="1"/>
  <c r="AC3731" i="1"/>
  <c r="AC3732" i="1"/>
  <c r="AC3733" i="1"/>
  <c r="AC3734" i="1"/>
  <c r="AC3735" i="1"/>
  <c r="AC3736" i="1"/>
  <c r="AC3737" i="1"/>
  <c r="AC3738" i="1"/>
  <c r="AC3739" i="1"/>
  <c r="AC3740" i="1"/>
  <c r="AC3741" i="1"/>
  <c r="AC3742" i="1"/>
  <c r="AC3743" i="1"/>
  <c r="AC3744" i="1"/>
  <c r="AC3745" i="1"/>
  <c r="AC3746" i="1"/>
  <c r="AC3747" i="1"/>
  <c r="AC3748" i="1"/>
  <c r="AC3749" i="1"/>
  <c r="AC3750" i="1"/>
  <c r="AC3751" i="1"/>
  <c r="AC3752" i="1"/>
  <c r="AC3753" i="1"/>
  <c r="AC3754" i="1"/>
  <c r="AC3755" i="1"/>
  <c r="AC3756" i="1"/>
  <c r="AC3757" i="1"/>
  <c r="AC3758" i="1"/>
  <c r="AC3759" i="1"/>
  <c r="AC3760" i="1"/>
  <c r="AC3761" i="1"/>
  <c r="AC3762" i="1"/>
  <c r="AC3763" i="1"/>
  <c r="AC3764" i="1"/>
  <c r="AC3765" i="1"/>
  <c r="AC3766" i="1"/>
  <c r="AC3767" i="1"/>
  <c r="AC3768" i="1"/>
  <c r="AC3769" i="1"/>
  <c r="AC3770" i="1"/>
  <c r="AC3771" i="1"/>
  <c r="AC3772" i="1"/>
  <c r="AC3773" i="1"/>
  <c r="AC3774" i="1"/>
  <c r="AC3775" i="1"/>
  <c r="AC3776" i="1"/>
  <c r="AC3777" i="1"/>
  <c r="AC3778" i="1"/>
  <c r="AC3779" i="1"/>
  <c r="AC3780" i="1"/>
  <c r="AC3781" i="1"/>
  <c r="AC3782" i="1"/>
  <c r="AC3783" i="1"/>
  <c r="AC3784" i="1"/>
  <c r="AC3785" i="1"/>
  <c r="AC3786" i="1"/>
  <c r="AC3787" i="1"/>
  <c r="AC3788" i="1"/>
  <c r="AC3789" i="1"/>
  <c r="AC3790" i="1"/>
  <c r="AC3791" i="1"/>
  <c r="AC3792" i="1"/>
  <c r="AC3793" i="1"/>
  <c r="AC3794" i="1"/>
  <c r="AC3795" i="1"/>
  <c r="AC3796" i="1"/>
  <c r="AC3797" i="1"/>
  <c r="AC3798" i="1"/>
  <c r="AC3799" i="1"/>
  <c r="AC3800" i="1"/>
  <c r="AC3801" i="1"/>
  <c r="AC3802" i="1"/>
  <c r="AC3803" i="1"/>
  <c r="AC3804" i="1"/>
  <c r="AC3805" i="1"/>
  <c r="AC3806" i="1"/>
  <c r="AC3807" i="1"/>
  <c r="AC3808" i="1"/>
  <c r="AC3809" i="1"/>
  <c r="AC3810" i="1"/>
  <c r="AC3811" i="1"/>
  <c r="AC3812" i="1"/>
  <c r="AC3813" i="1"/>
  <c r="AC3814" i="1"/>
  <c r="AC3815" i="1"/>
  <c r="AC3816" i="1"/>
  <c r="AC3817" i="1"/>
  <c r="AC3818" i="1"/>
  <c r="AC3819" i="1"/>
  <c r="AC3820" i="1"/>
  <c r="AC3821" i="1"/>
  <c r="AC3822" i="1"/>
  <c r="AC3823" i="1"/>
  <c r="AC3824" i="1"/>
  <c r="AC3825" i="1"/>
  <c r="AC3826" i="1"/>
  <c r="AC3827" i="1"/>
  <c r="AC3828" i="1"/>
  <c r="AC3829" i="1"/>
  <c r="AC3830" i="1"/>
  <c r="AC3831" i="1"/>
  <c r="AC3832" i="1"/>
  <c r="AC3833" i="1"/>
  <c r="AC3834" i="1"/>
  <c r="AC3835" i="1"/>
  <c r="AC3836" i="1"/>
  <c r="AC3837" i="1"/>
  <c r="AC3838" i="1"/>
  <c r="AC3839" i="1"/>
  <c r="AC3840" i="1"/>
  <c r="AC3841" i="1"/>
  <c r="AC3842" i="1"/>
  <c r="AC3843" i="1"/>
  <c r="AC3844" i="1"/>
  <c r="AC3845" i="1"/>
  <c r="AC3846" i="1"/>
  <c r="AC3847" i="1"/>
  <c r="AC3848" i="1"/>
  <c r="AC3849" i="1"/>
  <c r="AC3850" i="1"/>
  <c r="AC3851" i="1"/>
  <c r="AC3852" i="1"/>
  <c r="AC3853" i="1"/>
  <c r="AC3854" i="1"/>
  <c r="AC3855" i="1"/>
  <c r="AC3856" i="1"/>
  <c r="AC3857" i="1"/>
  <c r="AC3858" i="1"/>
  <c r="AC3859" i="1"/>
  <c r="AC3860" i="1"/>
  <c r="AC3861" i="1"/>
  <c r="AC3862" i="1"/>
  <c r="AC3863" i="1"/>
  <c r="AC3864" i="1"/>
  <c r="AC3865" i="1"/>
  <c r="AC3866" i="1"/>
  <c r="AC3867" i="1"/>
  <c r="AC3868" i="1"/>
  <c r="AC3869" i="1"/>
  <c r="AC3870" i="1"/>
  <c r="AC3871" i="1"/>
  <c r="AC3872" i="1"/>
  <c r="AC3873" i="1"/>
  <c r="AC3874" i="1"/>
  <c r="AC3875" i="1"/>
  <c r="AC3876" i="1"/>
  <c r="AC3877" i="1"/>
  <c r="AC3878" i="1"/>
  <c r="AC3879" i="1"/>
  <c r="AC3880" i="1"/>
  <c r="AC3881" i="1"/>
  <c r="AC3882" i="1"/>
  <c r="AC3883" i="1"/>
  <c r="AC3884" i="1"/>
  <c r="AC3885" i="1"/>
  <c r="AC3886" i="1"/>
  <c r="AC3887" i="1"/>
  <c r="AC3888" i="1"/>
  <c r="AC3889" i="1"/>
  <c r="AC3890" i="1"/>
  <c r="AC3891" i="1"/>
  <c r="AC3892" i="1"/>
  <c r="AC3893" i="1"/>
  <c r="AC3894" i="1"/>
  <c r="AC3895" i="1"/>
  <c r="AC3896" i="1"/>
  <c r="AC3897" i="1"/>
  <c r="AC3898" i="1"/>
  <c r="AC3899" i="1"/>
  <c r="AC3900" i="1"/>
  <c r="AC3901" i="1"/>
  <c r="AC3902" i="1"/>
  <c r="AC3903" i="1"/>
  <c r="AC3904" i="1"/>
  <c r="AC3905" i="1"/>
  <c r="AC3906" i="1"/>
  <c r="AC3907" i="1"/>
  <c r="AC3908" i="1"/>
  <c r="AC3909" i="1"/>
  <c r="AC3910" i="1"/>
  <c r="AC3911" i="1"/>
  <c r="AC3912" i="1"/>
  <c r="AC3913" i="1"/>
  <c r="AC3914" i="1"/>
  <c r="AC3915" i="1"/>
  <c r="AC3916" i="1"/>
  <c r="AC3917" i="1"/>
  <c r="AC3918" i="1"/>
  <c r="AC3919" i="1"/>
  <c r="AC3920" i="1"/>
  <c r="AC3921" i="1"/>
  <c r="AC3922" i="1"/>
  <c r="AC3923" i="1"/>
  <c r="AC3924" i="1"/>
  <c r="AC3925" i="1"/>
  <c r="AC3926" i="1"/>
  <c r="AC3927" i="1"/>
  <c r="AC3928" i="1"/>
  <c r="AC3929" i="1"/>
  <c r="AC3930" i="1"/>
  <c r="AC3931" i="1"/>
  <c r="AC3932" i="1"/>
  <c r="AC3933" i="1"/>
  <c r="AC3934" i="1"/>
  <c r="AC3935" i="1"/>
  <c r="AC3936" i="1"/>
  <c r="AC3937" i="1"/>
  <c r="AC3938" i="1"/>
  <c r="AC3939" i="1"/>
  <c r="AC3940" i="1"/>
  <c r="AC3941" i="1"/>
  <c r="AC3942" i="1"/>
  <c r="AC3943" i="1"/>
  <c r="AC3944" i="1"/>
  <c r="AC3945" i="1"/>
  <c r="AC3946" i="1"/>
  <c r="AC3947" i="1"/>
  <c r="AC3948" i="1"/>
  <c r="AC3949" i="1"/>
  <c r="AC3950" i="1"/>
  <c r="AC3951" i="1"/>
  <c r="AC3952" i="1"/>
  <c r="AC3953" i="1"/>
  <c r="AC3954" i="1"/>
  <c r="AC3955" i="1"/>
  <c r="AC3956" i="1"/>
  <c r="AC3957" i="1"/>
  <c r="AC3958" i="1"/>
  <c r="AC3959" i="1"/>
  <c r="AC3960" i="1"/>
  <c r="AC3961" i="1"/>
  <c r="AC3962" i="1"/>
  <c r="AC3963" i="1"/>
  <c r="AC3964" i="1"/>
  <c r="AC3965" i="1"/>
  <c r="AC3966" i="1"/>
  <c r="AC3967" i="1"/>
  <c r="AC3968" i="1"/>
  <c r="AC3969" i="1"/>
  <c r="AC3970" i="1"/>
  <c r="AC3971" i="1"/>
  <c r="AC3972" i="1"/>
  <c r="AC3973" i="1"/>
  <c r="AC3974" i="1"/>
  <c r="AC3975" i="1"/>
  <c r="AC3976" i="1"/>
  <c r="AC3977" i="1"/>
  <c r="AC3978" i="1"/>
  <c r="AC3979" i="1"/>
  <c r="AC3980" i="1"/>
  <c r="AC3981" i="1"/>
  <c r="AC3982" i="1"/>
  <c r="AC3983" i="1"/>
  <c r="AC3984" i="1"/>
  <c r="AC3985" i="1"/>
  <c r="AC3986" i="1"/>
  <c r="AC3987" i="1"/>
  <c r="AC3988" i="1"/>
  <c r="AC3989" i="1"/>
  <c r="AC3990" i="1"/>
  <c r="AC3991" i="1"/>
  <c r="AC3992" i="1"/>
  <c r="AC3993" i="1"/>
  <c r="AC3994" i="1"/>
  <c r="AC3995" i="1"/>
  <c r="AC3996" i="1"/>
  <c r="AC3997" i="1"/>
  <c r="AC3998" i="1"/>
  <c r="AC3999" i="1"/>
  <c r="AC4000" i="1"/>
  <c r="AC4001" i="1"/>
  <c r="AC4002" i="1"/>
  <c r="AC4003" i="1"/>
  <c r="AC4004" i="1"/>
  <c r="AC4005" i="1"/>
  <c r="AC4006" i="1"/>
  <c r="AC4007" i="1"/>
  <c r="AC4008" i="1"/>
  <c r="AC4009" i="1"/>
  <c r="AC4010" i="1"/>
  <c r="AC4011" i="1"/>
  <c r="AC4012" i="1"/>
  <c r="AC4013" i="1"/>
  <c r="AC4014" i="1"/>
  <c r="AC4015" i="1"/>
  <c r="AC4016" i="1"/>
  <c r="AC4017" i="1"/>
  <c r="AC4018" i="1"/>
  <c r="AC4019" i="1"/>
  <c r="AC4020" i="1"/>
  <c r="AC4021" i="1"/>
  <c r="AC4022" i="1"/>
  <c r="AC4023" i="1"/>
  <c r="AC4024" i="1"/>
  <c r="AC4025" i="1"/>
  <c r="AC4026" i="1"/>
  <c r="AC4027" i="1"/>
  <c r="AC4028" i="1"/>
  <c r="AC4029" i="1"/>
  <c r="AC4030" i="1"/>
  <c r="AC4031" i="1"/>
  <c r="AC4032" i="1"/>
  <c r="AC4033" i="1"/>
  <c r="AC4034" i="1"/>
  <c r="AC4035" i="1"/>
  <c r="AC4036" i="1"/>
  <c r="AC4037" i="1"/>
  <c r="AC4038" i="1"/>
  <c r="AC4039" i="1"/>
  <c r="AC4040" i="1"/>
  <c r="AC4041" i="1"/>
  <c r="AC4042" i="1"/>
  <c r="AC4043" i="1"/>
  <c r="AC4044" i="1"/>
  <c r="AC4045" i="1"/>
  <c r="AC4046" i="1"/>
  <c r="AC4047" i="1"/>
  <c r="AC4048" i="1"/>
  <c r="AC4049" i="1"/>
  <c r="AC4050" i="1"/>
  <c r="AC4051" i="1"/>
  <c r="AC4052" i="1"/>
  <c r="AC4053" i="1"/>
  <c r="AC4054" i="1"/>
  <c r="AC4055" i="1"/>
  <c r="AC4056" i="1"/>
  <c r="AC4057" i="1"/>
  <c r="AC4058" i="1"/>
  <c r="AC4059" i="1"/>
  <c r="AC4060" i="1"/>
  <c r="AC4061" i="1"/>
  <c r="AC4062" i="1"/>
  <c r="AC4063" i="1"/>
  <c r="AC4064" i="1"/>
  <c r="AC4065" i="1"/>
  <c r="AC4066" i="1"/>
  <c r="AC4067" i="1"/>
  <c r="AC4068" i="1"/>
  <c r="AC4069" i="1"/>
  <c r="AC4070" i="1"/>
  <c r="AC4071" i="1"/>
  <c r="AC4072" i="1"/>
  <c r="AC4073" i="1"/>
  <c r="AC4074" i="1"/>
  <c r="AC4075" i="1"/>
  <c r="AC4076" i="1"/>
  <c r="AC4077" i="1"/>
  <c r="AC4078" i="1"/>
  <c r="AC4079" i="1"/>
  <c r="AC4080" i="1"/>
  <c r="AC4081" i="1"/>
  <c r="AC4082" i="1"/>
  <c r="AC4083" i="1"/>
  <c r="AC4084" i="1"/>
  <c r="AC4085" i="1"/>
  <c r="AC4086" i="1"/>
  <c r="AC4087" i="1"/>
  <c r="AC4088" i="1"/>
  <c r="AC4089" i="1"/>
  <c r="AC4090" i="1"/>
  <c r="AC4091" i="1"/>
  <c r="AC4092" i="1"/>
  <c r="AC4093" i="1"/>
  <c r="AC4094" i="1"/>
  <c r="AC4095" i="1"/>
  <c r="AC4096" i="1"/>
  <c r="AC4097" i="1"/>
  <c r="AC4098" i="1"/>
  <c r="AC4099" i="1"/>
  <c r="AC4100" i="1"/>
  <c r="AC4101" i="1"/>
  <c r="AC4102" i="1"/>
  <c r="AC4103" i="1"/>
  <c r="AC4104" i="1"/>
  <c r="AC4105" i="1"/>
  <c r="AC4106" i="1"/>
  <c r="AC4107" i="1"/>
  <c r="AC4108" i="1"/>
  <c r="AC4109" i="1"/>
  <c r="AC4110" i="1"/>
  <c r="AC4111" i="1"/>
  <c r="AC4112" i="1"/>
  <c r="AC4113" i="1"/>
  <c r="AC4114" i="1"/>
  <c r="AC4115" i="1"/>
  <c r="AC4116" i="1"/>
  <c r="AC4117" i="1"/>
  <c r="AC4118" i="1"/>
  <c r="AC4119" i="1"/>
  <c r="AC4120" i="1"/>
  <c r="AC4121" i="1"/>
  <c r="AC4122" i="1"/>
  <c r="AC4123" i="1"/>
  <c r="AC4124" i="1"/>
  <c r="AC4125" i="1"/>
  <c r="AC4126" i="1"/>
  <c r="AC4127" i="1"/>
  <c r="AC4128" i="1"/>
  <c r="AC4129" i="1"/>
  <c r="AC4130" i="1"/>
  <c r="AC4131" i="1"/>
  <c r="AC4132" i="1"/>
  <c r="AC4133" i="1"/>
  <c r="AC4134" i="1"/>
  <c r="AC4135" i="1"/>
  <c r="AC4136" i="1"/>
  <c r="AC4137" i="1"/>
  <c r="AC4138" i="1"/>
  <c r="AC4139" i="1"/>
  <c r="AC4140" i="1"/>
  <c r="AC4141" i="1"/>
  <c r="AC4142" i="1"/>
  <c r="AC4143" i="1"/>
  <c r="AC4144" i="1"/>
  <c r="AC4145" i="1"/>
  <c r="AC4146" i="1"/>
  <c r="AC4147" i="1"/>
  <c r="AC4148" i="1"/>
  <c r="AC4149" i="1"/>
  <c r="AC4150" i="1"/>
  <c r="AC4151" i="1"/>
  <c r="AC4152" i="1"/>
  <c r="AC4153" i="1"/>
  <c r="AC4154" i="1"/>
  <c r="AC4155" i="1"/>
  <c r="AC4156" i="1"/>
  <c r="AC4157" i="1"/>
  <c r="AC4158" i="1"/>
  <c r="AC4159" i="1"/>
  <c r="AC4160" i="1"/>
  <c r="AC4161" i="1"/>
  <c r="AC4162" i="1"/>
  <c r="AC4163" i="1"/>
  <c r="AC4164" i="1"/>
  <c r="AC4165" i="1"/>
  <c r="AC4166" i="1"/>
  <c r="AC4167" i="1"/>
  <c r="AC4168" i="1"/>
  <c r="AC4169" i="1"/>
  <c r="AC4170" i="1"/>
  <c r="AC4171" i="1"/>
  <c r="AC4172" i="1"/>
  <c r="AC4173" i="1"/>
  <c r="AC4174" i="1"/>
  <c r="AC4175" i="1"/>
  <c r="AC4176" i="1"/>
  <c r="AC4177" i="1"/>
  <c r="AC4178" i="1"/>
  <c r="AC4179" i="1"/>
  <c r="AC4180" i="1"/>
  <c r="AC4181" i="1"/>
  <c r="AC4182" i="1"/>
  <c r="AC4183" i="1"/>
  <c r="AC4184" i="1"/>
  <c r="AC4185" i="1"/>
  <c r="AC4186" i="1"/>
  <c r="AC4187" i="1"/>
  <c r="AC4188" i="1"/>
  <c r="AC4189" i="1"/>
  <c r="AC4190" i="1"/>
  <c r="AC4191" i="1"/>
  <c r="AC4192" i="1"/>
  <c r="AC4193" i="1"/>
  <c r="AC4194" i="1"/>
  <c r="AC4195" i="1"/>
  <c r="AC4196" i="1"/>
  <c r="AC4197" i="1"/>
  <c r="AC4198" i="1"/>
  <c r="AC4199" i="1"/>
  <c r="AC4200" i="1"/>
  <c r="AC4201" i="1"/>
  <c r="AC4202" i="1"/>
  <c r="AC4203" i="1"/>
  <c r="AC4204" i="1"/>
  <c r="AC4205" i="1"/>
  <c r="AC4206" i="1"/>
  <c r="AC4207" i="1"/>
  <c r="AC4208" i="1"/>
  <c r="AC4209" i="1"/>
  <c r="AC4210" i="1"/>
  <c r="AC4211" i="1"/>
  <c r="AC4212" i="1"/>
  <c r="AC4213" i="1"/>
  <c r="AC4214" i="1"/>
  <c r="AC4215" i="1"/>
  <c r="AC4216" i="1"/>
  <c r="AC4217" i="1"/>
  <c r="AC4218" i="1"/>
  <c r="AC4219" i="1"/>
  <c r="AC4220" i="1"/>
  <c r="AC4221" i="1"/>
  <c r="AC4222" i="1"/>
  <c r="AC4223" i="1"/>
  <c r="AC4224" i="1"/>
  <c r="AC4225" i="1"/>
  <c r="AC4226" i="1"/>
  <c r="AC4227" i="1"/>
  <c r="AC4228" i="1"/>
  <c r="AC4229" i="1"/>
  <c r="AC4230" i="1"/>
  <c r="AC4231" i="1"/>
  <c r="AC4232" i="1"/>
  <c r="AC4233" i="1"/>
  <c r="AC4234" i="1"/>
  <c r="AC4235" i="1"/>
  <c r="AC4236" i="1"/>
  <c r="AC4237" i="1"/>
  <c r="AC4238" i="1"/>
  <c r="AC4239" i="1"/>
  <c r="AC4240" i="1"/>
  <c r="AC4241" i="1"/>
  <c r="AC4242" i="1"/>
  <c r="AC4243" i="1"/>
  <c r="AC4244" i="1"/>
  <c r="AC4245" i="1"/>
  <c r="AC4246" i="1"/>
  <c r="AC4247" i="1"/>
  <c r="AC4248" i="1"/>
  <c r="AC4249" i="1"/>
  <c r="AC4250" i="1"/>
  <c r="AC4251" i="1"/>
  <c r="AC4252" i="1"/>
  <c r="AC4253" i="1"/>
  <c r="AC4254" i="1"/>
  <c r="AC4255" i="1"/>
  <c r="AC4256" i="1"/>
  <c r="AC4257" i="1"/>
  <c r="AC4258" i="1"/>
  <c r="AC4259" i="1"/>
  <c r="AC4260" i="1"/>
  <c r="AC4261" i="1"/>
  <c r="AC4262" i="1"/>
  <c r="AC4263" i="1"/>
  <c r="AC4264" i="1"/>
  <c r="AC4265" i="1"/>
  <c r="AC4266" i="1"/>
  <c r="AC4267" i="1"/>
  <c r="AC4268" i="1"/>
  <c r="AC4269" i="1"/>
  <c r="AC4270" i="1"/>
  <c r="AC4271" i="1"/>
  <c r="AC4272" i="1"/>
  <c r="AC4273" i="1"/>
  <c r="AC4274" i="1"/>
  <c r="AC4275" i="1"/>
  <c r="AC4276" i="1"/>
  <c r="AC4277" i="1"/>
  <c r="AC4278" i="1"/>
  <c r="AC4279" i="1"/>
  <c r="AC4280" i="1"/>
  <c r="AC4281" i="1"/>
  <c r="AC4282" i="1"/>
  <c r="AC4283" i="1"/>
  <c r="AC4284" i="1"/>
  <c r="AC4285" i="1"/>
  <c r="AC4286" i="1"/>
  <c r="AC4287" i="1"/>
  <c r="AC4288" i="1"/>
  <c r="AC4289" i="1"/>
  <c r="AC4290" i="1"/>
  <c r="AC4291" i="1"/>
  <c r="AC4292" i="1"/>
  <c r="AC4293" i="1"/>
  <c r="AC4294" i="1"/>
  <c r="AC4295" i="1"/>
  <c r="AC4296" i="1"/>
  <c r="AC4297" i="1"/>
  <c r="AC4298" i="1"/>
  <c r="AC4299" i="1"/>
  <c r="AC4300" i="1"/>
  <c r="AC4301" i="1"/>
  <c r="AC4302" i="1"/>
  <c r="AC4303" i="1"/>
  <c r="AC4304" i="1"/>
  <c r="AC4305" i="1"/>
  <c r="AC4306" i="1"/>
  <c r="AC4307" i="1"/>
  <c r="AC4308" i="1"/>
  <c r="AC4309" i="1"/>
  <c r="AC4310" i="1"/>
  <c r="AC4311" i="1"/>
  <c r="AC4312" i="1"/>
  <c r="AC4313" i="1"/>
  <c r="AC4314" i="1"/>
  <c r="AC4315" i="1"/>
  <c r="AC4316" i="1"/>
  <c r="AC4317" i="1"/>
  <c r="AC4318" i="1"/>
  <c r="AC4319" i="1"/>
  <c r="AC4320" i="1"/>
  <c r="AC4321" i="1"/>
  <c r="AC4322" i="1"/>
  <c r="AC4323" i="1"/>
  <c r="AC4324" i="1"/>
  <c r="AC4325" i="1"/>
  <c r="AC4326" i="1"/>
  <c r="AC4327" i="1"/>
  <c r="AC4328" i="1"/>
  <c r="AC4329" i="1"/>
  <c r="AC4330" i="1"/>
  <c r="AC4331" i="1"/>
  <c r="AC4332" i="1"/>
  <c r="AC4333" i="1"/>
  <c r="AC4334" i="1"/>
  <c r="AC4335" i="1"/>
  <c r="AC4336" i="1"/>
  <c r="AC4337" i="1"/>
  <c r="AC4338" i="1"/>
  <c r="AC4339" i="1"/>
  <c r="AC4340" i="1"/>
  <c r="AC4341" i="1"/>
  <c r="AC4342" i="1"/>
  <c r="AC4343" i="1"/>
  <c r="AC4344" i="1"/>
  <c r="AC4345" i="1"/>
  <c r="AC4346" i="1"/>
  <c r="AC4347" i="1"/>
  <c r="AC4348" i="1"/>
  <c r="AC4349" i="1"/>
  <c r="AC4350" i="1"/>
  <c r="AC4351" i="1"/>
  <c r="AC4352" i="1"/>
  <c r="AC4353" i="1"/>
  <c r="AC4354" i="1"/>
  <c r="AC4355" i="1"/>
  <c r="AC4356" i="1"/>
  <c r="AC4357" i="1"/>
  <c r="AC4358" i="1"/>
  <c r="AC4359" i="1"/>
  <c r="AC4360" i="1"/>
  <c r="AC4361" i="1"/>
  <c r="AC4362" i="1"/>
  <c r="AC4363" i="1"/>
  <c r="AC4364" i="1"/>
  <c r="AC4365" i="1"/>
  <c r="AC4366" i="1"/>
  <c r="AC4367" i="1"/>
  <c r="AC4368" i="1"/>
  <c r="AC4369" i="1"/>
  <c r="AC4370" i="1"/>
  <c r="AC4371" i="1"/>
  <c r="AC4372" i="1"/>
  <c r="AC4373" i="1"/>
  <c r="AC4374" i="1"/>
  <c r="AC4375" i="1"/>
  <c r="AC4376" i="1"/>
  <c r="AC4377" i="1"/>
  <c r="AC4378" i="1"/>
  <c r="AC4379" i="1"/>
  <c r="AC4380" i="1"/>
  <c r="AC4381" i="1"/>
  <c r="AC4382" i="1"/>
  <c r="AC4383" i="1"/>
  <c r="AC4384" i="1"/>
  <c r="AC4385" i="1"/>
  <c r="AC4386" i="1"/>
  <c r="AC4387" i="1"/>
  <c r="AC4388" i="1"/>
  <c r="AC4389" i="1"/>
  <c r="AC4390" i="1"/>
  <c r="AC4391" i="1"/>
  <c r="AC4392" i="1"/>
  <c r="AC4393" i="1"/>
  <c r="AC4394" i="1"/>
  <c r="AC4395" i="1"/>
  <c r="AC4396" i="1"/>
  <c r="AC4397" i="1"/>
  <c r="AC4398" i="1"/>
  <c r="AC4399" i="1"/>
  <c r="AC4400" i="1"/>
  <c r="AC4401" i="1"/>
  <c r="AC4402" i="1"/>
  <c r="AC4403" i="1"/>
  <c r="AC4404" i="1"/>
  <c r="AC4405" i="1"/>
  <c r="AC4406" i="1"/>
  <c r="AC4407" i="1"/>
  <c r="AC4408" i="1"/>
  <c r="AC4409" i="1"/>
  <c r="AC4410" i="1"/>
  <c r="AC4411" i="1"/>
  <c r="AC4412" i="1"/>
  <c r="AC4413" i="1"/>
  <c r="AC4414" i="1"/>
  <c r="AC4415" i="1"/>
  <c r="AC4416" i="1"/>
  <c r="AC4417" i="1"/>
  <c r="AC4418" i="1"/>
  <c r="AC4419" i="1"/>
  <c r="AC4420" i="1"/>
  <c r="AC4421" i="1"/>
  <c r="AC4422" i="1"/>
  <c r="AC4423" i="1"/>
  <c r="AC4424" i="1"/>
  <c r="AC4425" i="1"/>
  <c r="AC4426" i="1"/>
  <c r="AC4427" i="1"/>
  <c r="AC4428" i="1"/>
  <c r="AC4429" i="1"/>
  <c r="AC4430" i="1"/>
  <c r="AC4431" i="1"/>
  <c r="AC4432" i="1"/>
  <c r="AC4433" i="1"/>
  <c r="AC4434" i="1"/>
  <c r="AC4435" i="1"/>
  <c r="AC4436" i="1"/>
  <c r="AC4437" i="1"/>
  <c r="AC4438" i="1"/>
  <c r="AC4439" i="1"/>
  <c r="AC4440" i="1"/>
  <c r="AC4441" i="1"/>
  <c r="AC4442" i="1"/>
  <c r="AC4443" i="1"/>
  <c r="AC4444" i="1"/>
  <c r="AC4445" i="1"/>
  <c r="AC4446" i="1"/>
  <c r="AC4447" i="1"/>
  <c r="AC4448" i="1"/>
  <c r="AC4449" i="1"/>
  <c r="AC4450" i="1"/>
  <c r="AC4451" i="1"/>
  <c r="AC4452" i="1"/>
  <c r="AC4453" i="1"/>
  <c r="AC4454" i="1"/>
  <c r="AC4455" i="1"/>
  <c r="AC4456" i="1"/>
  <c r="AC4457" i="1"/>
  <c r="AC4458" i="1"/>
  <c r="AC4459" i="1"/>
  <c r="AC4460" i="1"/>
  <c r="AC4461" i="1"/>
  <c r="AC4462" i="1"/>
  <c r="AC4463" i="1"/>
  <c r="AC4464" i="1"/>
  <c r="AC4465" i="1"/>
  <c r="AC4466" i="1"/>
  <c r="AC4467" i="1"/>
  <c r="AC4468" i="1"/>
  <c r="AC4469" i="1"/>
  <c r="AC4470" i="1"/>
  <c r="AC4471" i="1"/>
  <c r="AC4472" i="1"/>
  <c r="AC4473" i="1"/>
  <c r="AC4474" i="1"/>
  <c r="AC4475" i="1"/>
  <c r="AC4476" i="1"/>
  <c r="AC4477" i="1"/>
  <c r="AC4478" i="1"/>
  <c r="AC4479" i="1"/>
  <c r="AC4480" i="1"/>
  <c r="AC4481" i="1"/>
  <c r="AC4482" i="1"/>
  <c r="AC4483" i="1"/>
  <c r="AC4484" i="1"/>
  <c r="AC4485" i="1"/>
  <c r="AC4486" i="1"/>
  <c r="AC4487" i="1"/>
  <c r="AC4488" i="1"/>
  <c r="AC4489" i="1"/>
  <c r="AC4490" i="1"/>
  <c r="AC4491" i="1"/>
  <c r="AC4492" i="1"/>
  <c r="AC4493" i="1"/>
  <c r="AC4494" i="1"/>
  <c r="AC4495" i="1"/>
  <c r="AC4496" i="1"/>
  <c r="AC4497" i="1"/>
  <c r="AC4498" i="1"/>
  <c r="AC4499" i="1"/>
  <c r="AC4500" i="1"/>
  <c r="AC4501" i="1"/>
  <c r="AC4502" i="1"/>
  <c r="AC4503" i="1"/>
  <c r="AC4504" i="1"/>
  <c r="AC4505" i="1"/>
  <c r="AC4506" i="1"/>
  <c r="AC4507" i="1"/>
  <c r="AC4508" i="1"/>
  <c r="AC4509" i="1"/>
  <c r="AC4510" i="1"/>
  <c r="AC4511" i="1"/>
  <c r="AC4512" i="1"/>
  <c r="AC4513" i="1"/>
  <c r="AC4514" i="1"/>
  <c r="AC4515" i="1"/>
  <c r="AC4516" i="1"/>
  <c r="AC4517" i="1"/>
  <c r="AC4518" i="1"/>
  <c r="AC4519" i="1"/>
  <c r="AC4520" i="1"/>
  <c r="AC4521" i="1"/>
  <c r="AC4522" i="1"/>
  <c r="AC4523" i="1"/>
  <c r="AC4524" i="1"/>
  <c r="AC4525" i="1"/>
  <c r="AC4526" i="1"/>
  <c r="AC4527" i="1"/>
  <c r="AC4528" i="1"/>
  <c r="AC4529" i="1"/>
  <c r="AC4530" i="1"/>
  <c r="AC4531" i="1"/>
  <c r="AC4532" i="1"/>
  <c r="AC4533" i="1"/>
  <c r="AC4534" i="1"/>
  <c r="AC4535" i="1"/>
  <c r="AC4536" i="1"/>
  <c r="AC4537" i="1"/>
  <c r="AC4538" i="1"/>
  <c r="AC4539" i="1"/>
  <c r="AC4540" i="1"/>
  <c r="AC4541" i="1"/>
  <c r="AC4542" i="1"/>
  <c r="AC4543" i="1"/>
  <c r="AC4544" i="1"/>
  <c r="AC4545" i="1"/>
  <c r="AC4546" i="1"/>
  <c r="AC4547" i="1"/>
  <c r="AC4548" i="1"/>
  <c r="AC4549" i="1"/>
  <c r="AC4550" i="1"/>
  <c r="AC4551" i="1"/>
  <c r="AC4552" i="1"/>
  <c r="AC4553" i="1"/>
  <c r="AC4554" i="1"/>
  <c r="AC4555" i="1"/>
  <c r="AC4556" i="1"/>
  <c r="AC4557" i="1"/>
  <c r="AC4558" i="1"/>
  <c r="AC4559" i="1"/>
  <c r="AC4560" i="1"/>
  <c r="AC4561" i="1"/>
  <c r="AC4562" i="1"/>
  <c r="AC4563" i="1"/>
  <c r="AC4564" i="1"/>
  <c r="AC4565" i="1"/>
  <c r="AC4566" i="1"/>
  <c r="AC4567" i="1"/>
  <c r="AC4568" i="1"/>
  <c r="AC4569" i="1"/>
  <c r="AC4570" i="1"/>
  <c r="AC4571" i="1"/>
  <c r="AC4572" i="1"/>
  <c r="AC4573" i="1"/>
  <c r="AC4574" i="1"/>
  <c r="AC4575" i="1"/>
  <c r="AC4576" i="1"/>
  <c r="AC4577" i="1"/>
  <c r="AC4578" i="1"/>
  <c r="AC4579" i="1"/>
  <c r="AC4580" i="1"/>
  <c r="AC4581" i="1"/>
  <c r="AC4582" i="1"/>
  <c r="AC4583" i="1"/>
  <c r="AC4584" i="1"/>
  <c r="AC4585" i="1"/>
  <c r="AC4586" i="1"/>
  <c r="AC4587" i="1"/>
  <c r="AC4588" i="1"/>
  <c r="AC4589" i="1"/>
  <c r="AC4590" i="1"/>
  <c r="AC4591" i="1"/>
  <c r="AC4592" i="1"/>
  <c r="AC4593" i="1"/>
  <c r="AC4594" i="1"/>
  <c r="AC4595" i="1"/>
  <c r="AC4596" i="1"/>
  <c r="AC4597" i="1"/>
  <c r="AC4598" i="1"/>
  <c r="AC4599" i="1"/>
  <c r="AC4600" i="1"/>
  <c r="AC4601" i="1"/>
  <c r="AC4602" i="1"/>
  <c r="AC4603" i="1"/>
  <c r="AC4604" i="1"/>
  <c r="AC4605" i="1"/>
  <c r="AC4606" i="1"/>
  <c r="AC4607" i="1"/>
  <c r="AC4608" i="1"/>
  <c r="AC4609" i="1"/>
  <c r="AC4610" i="1"/>
  <c r="AC4611" i="1"/>
  <c r="AC4612" i="1"/>
  <c r="AC4613" i="1"/>
  <c r="AC4614" i="1"/>
  <c r="AC4615" i="1"/>
  <c r="AC4616" i="1"/>
  <c r="AC4617" i="1"/>
  <c r="AC4618" i="1"/>
  <c r="AC4619" i="1"/>
  <c r="AC4620" i="1"/>
  <c r="AC4621" i="1"/>
  <c r="AC4622" i="1"/>
  <c r="AC4623" i="1"/>
  <c r="AC4624" i="1"/>
  <c r="AC4625" i="1"/>
  <c r="AC4626" i="1"/>
  <c r="AC4627" i="1"/>
  <c r="AC4628" i="1"/>
  <c r="AC4629" i="1"/>
  <c r="AC4630" i="1"/>
  <c r="AC4631" i="1"/>
  <c r="AC4632" i="1"/>
  <c r="AC4633" i="1"/>
  <c r="AC4634" i="1"/>
  <c r="AC4635" i="1"/>
  <c r="AC4636" i="1"/>
  <c r="AC4637" i="1"/>
  <c r="AC4638" i="1"/>
  <c r="AC4639" i="1"/>
  <c r="AC4640" i="1"/>
  <c r="AC4641" i="1"/>
  <c r="AC4642" i="1"/>
  <c r="AC4643" i="1"/>
  <c r="AC4644" i="1"/>
  <c r="AC4645" i="1"/>
  <c r="AC4646" i="1"/>
  <c r="AC4647" i="1"/>
  <c r="AC4648" i="1"/>
  <c r="AC4649" i="1"/>
  <c r="AC4650" i="1"/>
  <c r="AC4651" i="1"/>
  <c r="AC4652" i="1"/>
  <c r="AC4653" i="1"/>
  <c r="AC4654" i="1"/>
  <c r="AC4655" i="1"/>
  <c r="AC4656" i="1"/>
  <c r="AC4657" i="1"/>
  <c r="AC4658" i="1"/>
  <c r="AC4659" i="1"/>
  <c r="AC4660" i="1"/>
  <c r="AC4661" i="1"/>
  <c r="AC4662" i="1"/>
  <c r="AC4663" i="1"/>
  <c r="AC4664" i="1"/>
  <c r="AC4665" i="1"/>
  <c r="AC4666" i="1"/>
  <c r="AC4667" i="1"/>
  <c r="AC4668" i="1"/>
  <c r="AC4669" i="1"/>
  <c r="AC4670" i="1"/>
  <c r="AC4671" i="1"/>
  <c r="AC4672" i="1"/>
  <c r="AC4673" i="1"/>
  <c r="AC4674" i="1"/>
  <c r="AC4675" i="1"/>
  <c r="AC4676" i="1"/>
  <c r="AC4677" i="1"/>
  <c r="AC4678" i="1"/>
  <c r="AC4679" i="1"/>
  <c r="AC4680" i="1"/>
  <c r="AC4681" i="1"/>
  <c r="AC4682" i="1"/>
  <c r="AC4683" i="1"/>
  <c r="AC4684" i="1"/>
  <c r="AC4685" i="1"/>
  <c r="AC4686" i="1"/>
  <c r="AC4687" i="1"/>
  <c r="AC4688" i="1"/>
  <c r="AC4689" i="1"/>
  <c r="AC4690" i="1"/>
  <c r="AC4691" i="1"/>
  <c r="AC4692" i="1"/>
  <c r="AC4693" i="1"/>
  <c r="AC4694" i="1"/>
  <c r="AC4695" i="1"/>
  <c r="AC4696" i="1"/>
  <c r="AC4697" i="1"/>
  <c r="AC4698" i="1"/>
  <c r="AC4699" i="1"/>
  <c r="AC4700" i="1"/>
  <c r="AC4701" i="1"/>
  <c r="AC4702" i="1"/>
  <c r="AC4703" i="1"/>
  <c r="AC4704" i="1"/>
  <c r="AC4705" i="1"/>
  <c r="AC4706" i="1"/>
  <c r="AC4707" i="1"/>
  <c r="AC4708" i="1"/>
  <c r="AC4709" i="1"/>
  <c r="AC4710" i="1"/>
  <c r="AC4711" i="1"/>
  <c r="AC4712" i="1"/>
  <c r="AC4713" i="1"/>
  <c r="AC4714" i="1"/>
  <c r="AC4715" i="1"/>
  <c r="AC4716" i="1"/>
  <c r="AC4717" i="1"/>
  <c r="AC4718" i="1"/>
  <c r="AC4719" i="1"/>
  <c r="AC4720" i="1"/>
  <c r="AC4721" i="1"/>
  <c r="AC4722" i="1"/>
  <c r="AC4723" i="1"/>
  <c r="AC4724" i="1"/>
  <c r="AC4725" i="1"/>
  <c r="AC4726" i="1"/>
  <c r="AC4727" i="1"/>
  <c r="AC4728" i="1"/>
  <c r="AC4729" i="1"/>
  <c r="AC4730" i="1"/>
  <c r="AC4731" i="1"/>
  <c r="AC4732" i="1"/>
  <c r="AC4733" i="1"/>
  <c r="AC4734" i="1"/>
  <c r="AC4735" i="1"/>
  <c r="AC4736" i="1"/>
  <c r="AC4737" i="1"/>
  <c r="AC4738" i="1"/>
  <c r="AC4739" i="1"/>
  <c r="AC4740" i="1"/>
  <c r="AC4741" i="1"/>
  <c r="AC4742" i="1"/>
  <c r="AC4743" i="1"/>
  <c r="AC4744" i="1"/>
  <c r="AC4745" i="1"/>
  <c r="AC4746" i="1"/>
  <c r="AC4747" i="1"/>
  <c r="AC4748" i="1"/>
  <c r="AC4749" i="1"/>
  <c r="AC4750" i="1"/>
  <c r="AC4751" i="1"/>
  <c r="AC4752" i="1"/>
  <c r="AC4753" i="1"/>
  <c r="AC4754" i="1"/>
  <c r="AC4755" i="1"/>
  <c r="AC4756" i="1"/>
  <c r="AC4757" i="1"/>
  <c r="AC4758" i="1"/>
  <c r="AC4759" i="1"/>
  <c r="AC4760" i="1"/>
  <c r="AC4761" i="1"/>
  <c r="AC4762" i="1"/>
  <c r="AC4763" i="1"/>
  <c r="AC4764" i="1"/>
  <c r="AC4765" i="1"/>
  <c r="AC4766" i="1"/>
  <c r="AC4767" i="1"/>
  <c r="AC4768" i="1"/>
  <c r="AC4769" i="1"/>
  <c r="AC4770" i="1"/>
  <c r="AC4771" i="1"/>
  <c r="AC4772" i="1"/>
  <c r="AC4773" i="1"/>
  <c r="AC4774" i="1"/>
  <c r="AC4775" i="1"/>
  <c r="AC4776" i="1"/>
  <c r="AC4777" i="1"/>
  <c r="AC4778" i="1"/>
  <c r="AC4779" i="1"/>
  <c r="AC4780" i="1"/>
  <c r="AC4781" i="1"/>
  <c r="AC4782" i="1"/>
  <c r="AC4783" i="1"/>
  <c r="AC4784" i="1"/>
  <c r="AC4785" i="1"/>
  <c r="AC4786" i="1"/>
  <c r="AC4787" i="1"/>
  <c r="AC4788" i="1"/>
  <c r="AC4789" i="1"/>
  <c r="AC4790" i="1"/>
  <c r="AC4791" i="1"/>
  <c r="AC4792" i="1"/>
  <c r="AC4793" i="1"/>
  <c r="AC4794" i="1"/>
  <c r="AC4795" i="1"/>
  <c r="AC4796" i="1"/>
  <c r="AC4797" i="1"/>
  <c r="AC4798" i="1"/>
  <c r="AC4799" i="1"/>
  <c r="AC4800" i="1"/>
  <c r="AC4801" i="1"/>
  <c r="AC4802" i="1"/>
  <c r="AC4803" i="1"/>
  <c r="AC4804" i="1"/>
  <c r="AC4805" i="1"/>
  <c r="AC4806" i="1"/>
  <c r="AC4807" i="1"/>
  <c r="AC4808" i="1"/>
  <c r="AC4809" i="1"/>
  <c r="AC4810" i="1"/>
  <c r="AC4811" i="1"/>
  <c r="AC4812" i="1"/>
  <c r="AC4813" i="1"/>
  <c r="AC4814" i="1"/>
  <c r="AC4815" i="1"/>
  <c r="AC4816" i="1"/>
  <c r="AC4817" i="1"/>
  <c r="AC4818" i="1"/>
  <c r="AC4819" i="1"/>
  <c r="AC4820" i="1"/>
  <c r="AC4821" i="1"/>
  <c r="AC4822" i="1"/>
  <c r="AC4823" i="1"/>
  <c r="AC4824" i="1"/>
  <c r="AC4825" i="1"/>
  <c r="AC4826" i="1"/>
  <c r="AC4827" i="1"/>
  <c r="AC4828" i="1"/>
  <c r="AC4829" i="1"/>
  <c r="AC4830" i="1"/>
  <c r="AC4831" i="1"/>
  <c r="AC4832" i="1"/>
  <c r="AC4833" i="1"/>
  <c r="AC4834" i="1"/>
  <c r="AC4835" i="1"/>
  <c r="AC4836" i="1"/>
  <c r="AC4837" i="1"/>
  <c r="AC4838" i="1"/>
  <c r="AC4839" i="1"/>
  <c r="AC4840" i="1"/>
  <c r="AC4841" i="1"/>
  <c r="AC4842" i="1"/>
  <c r="AC4843" i="1"/>
  <c r="AC4844" i="1"/>
  <c r="AC4845" i="1"/>
  <c r="AC4846" i="1"/>
  <c r="AC4847" i="1"/>
  <c r="AC4848" i="1"/>
  <c r="AC4849" i="1"/>
  <c r="AC4850" i="1"/>
  <c r="AC4851" i="1"/>
  <c r="AC4852" i="1"/>
  <c r="AC4853" i="1"/>
  <c r="AC4854" i="1"/>
  <c r="AC4855" i="1"/>
  <c r="AC4856" i="1"/>
  <c r="AC4857" i="1"/>
  <c r="AC4858" i="1"/>
  <c r="AC4859" i="1"/>
  <c r="AC4860" i="1"/>
  <c r="AC4861" i="1"/>
  <c r="AC4862" i="1"/>
  <c r="AC4863" i="1"/>
  <c r="AC4864" i="1"/>
  <c r="AC4865" i="1"/>
  <c r="AC4866" i="1"/>
  <c r="AC4867" i="1"/>
  <c r="AC4868" i="1"/>
  <c r="AC4869" i="1"/>
  <c r="AC4870" i="1"/>
  <c r="AC4871" i="1"/>
  <c r="AC4872" i="1"/>
  <c r="AC4873" i="1"/>
  <c r="AC4874" i="1"/>
  <c r="AC4875" i="1"/>
  <c r="AC4876" i="1"/>
  <c r="AC4877" i="1"/>
  <c r="AC4878" i="1"/>
  <c r="AC4879" i="1"/>
  <c r="AC4880" i="1"/>
  <c r="AC4881" i="1"/>
  <c r="AC4882" i="1"/>
  <c r="AC4883" i="1"/>
  <c r="AC4884" i="1"/>
  <c r="AC4885" i="1"/>
  <c r="AC4886" i="1"/>
  <c r="AC4887" i="1"/>
  <c r="AC4888" i="1"/>
  <c r="AC4889" i="1"/>
  <c r="AC4890" i="1"/>
  <c r="AC4891" i="1"/>
  <c r="AC4892" i="1"/>
  <c r="AC4893" i="1"/>
  <c r="AC4894" i="1"/>
  <c r="AC4895" i="1"/>
  <c r="AC4896" i="1"/>
  <c r="AC4897" i="1"/>
  <c r="AC4898" i="1"/>
  <c r="AC4899" i="1"/>
  <c r="AC4900" i="1"/>
  <c r="AC4901" i="1"/>
  <c r="AC4902" i="1"/>
  <c r="AC4903" i="1"/>
  <c r="AC4904" i="1"/>
  <c r="AC4905" i="1"/>
  <c r="AC4906" i="1"/>
  <c r="AC4907" i="1"/>
  <c r="AC4908" i="1"/>
  <c r="AC4909" i="1"/>
  <c r="AC4910" i="1"/>
  <c r="AC4911" i="1"/>
  <c r="AC4912" i="1"/>
  <c r="AC4913" i="1"/>
  <c r="AC4914" i="1"/>
  <c r="AC4915" i="1"/>
  <c r="AC4916" i="1"/>
  <c r="AC4917" i="1"/>
  <c r="AC4918" i="1"/>
  <c r="AC4919" i="1"/>
  <c r="AC4920" i="1"/>
  <c r="AC4921" i="1"/>
  <c r="AC4922" i="1"/>
  <c r="AC4923" i="1"/>
  <c r="AC4924" i="1"/>
  <c r="AC4925" i="1"/>
  <c r="AC4926" i="1"/>
  <c r="AC4927" i="1"/>
  <c r="AC4928" i="1"/>
  <c r="AC4929" i="1"/>
  <c r="AC4930" i="1"/>
  <c r="AC4931" i="1"/>
  <c r="AC4932" i="1"/>
  <c r="AC4933" i="1"/>
  <c r="AC4934" i="1"/>
  <c r="AC4935" i="1"/>
  <c r="AC4936" i="1"/>
  <c r="AC4937" i="1"/>
  <c r="AC4938" i="1"/>
  <c r="AC4939" i="1"/>
  <c r="AC4940" i="1"/>
  <c r="AC4941" i="1"/>
  <c r="AC4942" i="1"/>
  <c r="AC4943" i="1"/>
  <c r="AC4944" i="1"/>
  <c r="AC4945" i="1"/>
  <c r="AC4946" i="1"/>
  <c r="AC4947" i="1"/>
  <c r="AC4948" i="1"/>
  <c r="AC4949" i="1"/>
  <c r="AC4950" i="1"/>
  <c r="AC4951" i="1"/>
  <c r="AC4952" i="1"/>
  <c r="AC4953" i="1"/>
  <c r="AC4954" i="1"/>
  <c r="AC4955" i="1"/>
  <c r="AC4956" i="1"/>
  <c r="AC4957" i="1"/>
  <c r="AC4958" i="1"/>
  <c r="AC4959" i="1"/>
  <c r="AC4960" i="1"/>
  <c r="AC4961" i="1"/>
  <c r="AC4962" i="1"/>
  <c r="AC4963" i="1"/>
  <c r="AC4964" i="1"/>
  <c r="AC4965" i="1"/>
  <c r="AC4966" i="1"/>
  <c r="AC4967" i="1"/>
  <c r="AC4968" i="1"/>
  <c r="AC4969" i="1"/>
  <c r="AC4970" i="1"/>
  <c r="AC4971" i="1"/>
  <c r="AC4972" i="1"/>
  <c r="AC4973" i="1"/>
  <c r="AC4974" i="1"/>
  <c r="AC4975" i="1"/>
  <c r="AC4976" i="1"/>
  <c r="AC4977" i="1"/>
  <c r="AC4978" i="1"/>
  <c r="AC4979" i="1"/>
  <c r="AC4980" i="1"/>
  <c r="AC4981" i="1"/>
  <c r="AC4982" i="1"/>
  <c r="AC4983" i="1"/>
  <c r="AC4984" i="1"/>
  <c r="AC4985" i="1"/>
  <c r="AC4986" i="1"/>
  <c r="AC4987" i="1"/>
  <c r="AC4988" i="1"/>
  <c r="AC4989" i="1"/>
  <c r="AC4990" i="1"/>
  <c r="AC4991" i="1"/>
  <c r="AC4992" i="1"/>
  <c r="AC4993" i="1"/>
  <c r="AC4994" i="1"/>
  <c r="AC4995" i="1"/>
  <c r="AC4996" i="1"/>
  <c r="AC4997" i="1"/>
  <c r="AC4998" i="1"/>
  <c r="AC4999" i="1"/>
  <c r="AC5000" i="1"/>
  <c r="AC5001" i="1"/>
  <c r="AC5002" i="1"/>
  <c r="AC5003" i="1"/>
  <c r="AC5004" i="1"/>
  <c r="AC5005" i="1"/>
  <c r="AC5006" i="1"/>
  <c r="AC5007" i="1"/>
  <c r="AC5008" i="1"/>
  <c r="AC5009" i="1"/>
  <c r="AC5010" i="1"/>
  <c r="AC5011" i="1"/>
  <c r="AC5012" i="1"/>
  <c r="AC5013" i="1"/>
  <c r="AC5014" i="1"/>
  <c r="AC5015" i="1"/>
  <c r="AC5016" i="1"/>
  <c r="AC5017" i="1"/>
  <c r="AC5018" i="1"/>
  <c r="AC5019" i="1"/>
  <c r="AC5020" i="1"/>
  <c r="AC5021" i="1"/>
  <c r="AC5022" i="1"/>
  <c r="AC5023" i="1"/>
  <c r="AC5024" i="1"/>
  <c r="AC5025" i="1"/>
  <c r="AC5026" i="1"/>
  <c r="AC5027" i="1"/>
  <c r="AC5028" i="1"/>
  <c r="AC5029" i="1"/>
  <c r="AC5030" i="1"/>
  <c r="AC5031" i="1"/>
  <c r="AC5032" i="1"/>
  <c r="AC5033" i="1"/>
  <c r="AC5034" i="1"/>
  <c r="AC5035" i="1"/>
  <c r="AC5036" i="1"/>
  <c r="AC5037" i="1"/>
  <c r="AC5038" i="1"/>
  <c r="AC5039" i="1"/>
  <c r="AC5040" i="1"/>
  <c r="AC5041" i="1"/>
  <c r="AC5042" i="1"/>
  <c r="AC5043" i="1"/>
  <c r="AC5044" i="1"/>
  <c r="AC5045" i="1"/>
  <c r="AC5046" i="1"/>
  <c r="AC5047" i="1"/>
  <c r="AC5048" i="1"/>
  <c r="AC5049" i="1"/>
  <c r="AC5050" i="1"/>
  <c r="AC5051" i="1"/>
  <c r="AC5052" i="1"/>
  <c r="AC5053" i="1"/>
  <c r="AC5054" i="1"/>
  <c r="AC5055" i="1"/>
  <c r="AC5056" i="1"/>
  <c r="AC5057" i="1"/>
  <c r="AC5058" i="1"/>
  <c r="AC5059" i="1"/>
  <c r="AC5060" i="1"/>
  <c r="AC5061" i="1"/>
  <c r="AC5062" i="1"/>
  <c r="AC5063" i="1"/>
  <c r="AC5064" i="1"/>
  <c r="AC5065" i="1"/>
  <c r="AC5066" i="1"/>
  <c r="AC5067" i="1"/>
  <c r="AC5068" i="1"/>
  <c r="AC5069" i="1"/>
  <c r="AC5070" i="1"/>
  <c r="AC5071" i="1"/>
  <c r="AC5072" i="1"/>
  <c r="AC5073" i="1"/>
  <c r="AC5074" i="1"/>
  <c r="AC5075" i="1"/>
  <c r="AC5076" i="1"/>
  <c r="AC5077" i="1"/>
  <c r="AC5078" i="1"/>
  <c r="AC5079" i="1"/>
  <c r="AC5080" i="1"/>
  <c r="AC5081" i="1"/>
  <c r="AC5082" i="1"/>
  <c r="AC5083" i="1"/>
  <c r="AC5084" i="1"/>
  <c r="AC5085" i="1"/>
  <c r="AC5086" i="1"/>
  <c r="AC5087" i="1"/>
  <c r="AC5088" i="1"/>
  <c r="AC5089" i="1"/>
  <c r="AC5090" i="1"/>
  <c r="AC5091" i="1"/>
  <c r="AC5092" i="1"/>
  <c r="AC5093" i="1"/>
  <c r="AC5094" i="1"/>
  <c r="AC5095" i="1"/>
  <c r="AC5096" i="1"/>
  <c r="AC5097" i="1"/>
  <c r="AC5098" i="1"/>
  <c r="AC5099" i="1"/>
  <c r="AC5100" i="1"/>
  <c r="AC5101" i="1"/>
  <c r="AC5102" i="1"/>
  <c r="AC5103" i="1"/>
  <c r="AC5104" i="1"/>
  <c r="AC5105" i="1"/>
  <c r="AC5106" i="1"/>
  <c r="AC5107" i="1"/>
  <c r="AC5108" i="1"/>
  <c r="AC5109" i="1"/>
  <c r="AC5110" i="1"/>
  <c r="AC5111" i="1"/>
  <c r="AC5112" i="1"/>
  <c r="AC5113" i="1"/>
  <c r="AC5114" i="1"/>
  <c r="AC5115" i="1"/>
  <c r="AC5116" i="1"/>
  <c r="AC5117" i="1"/>
  <c r="AC5118" i="1"/>
  <c r="AC5119" i="1"/>
  <c r="AC5120" i="1"/>
  <c r="AC5121" i="1"/>
  <c r="AC5122" i="1"/>
  <c r="AC5123" i="1"/>
  <c r="AC5124" i="1"/>
  <c r="AC5125" i="1"/>
  <c r="AC5126" i="1"/>
  <c r="AC5127" i="1"/>
  <c r="AC5128" i="1"/>
  <c r="AC5129" i="1"/>
  <c r="AC5130" i="1"/>
  <c r="AC5131" i="1"/>
  <c r="AC5132" i="1"/>
  <c r="AC5133" i="1"/>
  <c r="AC5134" i="1"/>
  <c r="AC5135" i="1"/>
  <c r="AC5136" i="1"/>
  <c r="AC5137" i="1"/>
  <c r="AC5138" i="1"/>
  <c r="AC5139" i="1"/>
  <c r="AC5140" i="1"/>
  <c r="AC5141" i="1"/>
  <c r="AC5142" i="1"/>
  <c r="AC5143" i="1"/>
  <c r="AC5144" i="1"/>
  <c r="AC5145" i="1"/>
  <c r="AC5146" i="1"/>
  <c r="AC5147" i="1"/>
  <c r="AC5148" i="1"/>
  <c r="AC5149" i="1"/>
  <c r="AC5150" i="1"/>
  <c r="AC5151" i="1"/>
  <c r="AC5152" i="1"/>
  <c r="AC5153" i="1"/>
  <c r="AC5154" i="1"/>
  <c r="AC5155" i="1"/>
  <c r="AC5156" i="1"/>
  <c r="AC5157" i="1"/>
  <c r="AC5158" i="1"/>
  <c r="AC5159" i="1"/>
  <c r="AC5160" i="1"/>
  <c r="AC5161" i="1"/>
  <c r="AC5162" i="1"/>
  <c r="AC5163" i="1"/>
  <c r="AC5164" i="1"/>
  <c r="AC5165" i="1"/>
  <c r="AC5166" i="1"/>
  <c r="AC5167" i="1"/>
  <c r="AC5168" i="1"/>
  <c r="AC5169" i="1"/>
  <c r="AC5170" i="1"/>
  <c r="AC5171" i="1"/>
  <c r="AC5172" i="1"/>
  <c r="AC5173" i="1"/>
  <c r="AC5174" i="1"/>
  <c r="AC5175" i="1"/>
  <c r="AC5176" i="1"/>
  <c r="AC5177" i="1"/>
  <c r="AC5178" i="1"/>
  <c r="AC5179" i="1"/>
  <c r="AC5180" i="1"/>
  <c r="AC5181" i="1"/>
  <c r="AC5182" i="1"/>
  <c r="AC5183" i="1"/>
  <c r="AC5184" i="1"/>
  <c r="AC5185" i="1"/>
  <c r="AC5186" i="1"/>
  <c r="AC5187" i="1"/>
  <c r="AC5188" i="1"/>
  <c r="AC5189" i="1"/>
  <c r="AC5190" i="1"/>
  <c r="AC5191" i="1"/>
  <c r="AC5192" i="1"/>
  <c r="AC5193" i="1"/>
  <c r="AC5194" i="1"/>
  <c r="AC5195" i="1"/>
  <c r="AC5196" i="1"/>
  <c r="AC5197" i="1"/>
  <c r="AC5198" i="1"/>
  <c r="AC5199" i="1"/>
  <c r="AC5200" i="1"/>
  <c r="AC5201" i="1"/>
  <c r="AC5202" i="1"/>
  <c r="AC5203" i="1"/>
  <c r="AC5204" i="1"/>
  <c r="AC5205" i="1"/>
  <c r="AC5206" i="1"/>
  <c r="AC5207" i="1"/>
  <c r="AC5208" i="1"/>
  <c r="AC5209" i="1"/>
  <c r="AC5210" i="1"/>
  <c r="AC5211" i="1"/>
  <c r="AC5212" i="1"/>
  <c r="AC5213" i="1"/>
  <c r="AC5214" i="1"/>
  <c r="AC5215" i="1"/>
  <c r="AC5216" i="1"/>
  <c r="AC5217" i="1"/>
  <c r="AC5218" i="1"/>
  <c r="AC5219" i="1"/>
  <c r="AC5220" i="1"/>
  <c r="AC5221" i="1"/>
  <c r="AC5222" i="1"/>
  <c r="AC5223" i="1"/>
  <c r="AC5224" i="1"/>
  <c r="AC5225" i="1"/>
  <c r="AC5226" i="1"/>
  <c r="AC5227" i="1"/>
  <c r="AC5228" i="1"/>
  <c r="AC5229" i="1"/>
  <c r="AC5230" i="1"/>
  <c r="AC5231" i="1"/>
  <c r="AC5232" i="1"/>
  <c r="AC5233" i="1"/>
  <c r="AC5234" i="1"/>
  <c r="AC5235" i="1"/>
  <c r="AC5236" i="1"/>
  <c r="AC5237" i="1"/>
  <c r="AC5238" i="1"/>
  <c r="AC5239" i="1"/>
  <c r="AC5240" i="1"/>
  <c r="AC5241" i="1"/>
  <c r="AC5242" i="1"/>
  <c r="AC5243" i="1"/>
  <c r="AC5244" i="1"/>
  <c r="AC5245" i="1"/>
  <c r="AC5246" i="1"/>
  <c r="AC5247" i="1"/>
  <c r="AC5248" i="1"/>
  <c r="AC5249" i="1"/>
  <c r="AC5250" i="1"/>
  <c r="AC5251" i="1"/>
  <c r="AC5252" i="1"/>
  <c r="AC5253" i="1"/>
  <c r="AC5254" i="1"/>
  <c r="AC5255" i="1"/>
  <c r="AC5256" i="1"/>
  <c r="AC5257" i="1"/>
  <c r="AC5258" i="1"/>
  <c r="AC5259" i="1"/>
  <c r="AC5260" i="1"/>
  <c r="AC5261" i="1"/>
  <c r="AC5262" i="1"/>
  <c r="AC5263" i="1"/>
  <c r="AC5264" i="1"/>
  <c r="AC5265" i="1"/>
  <c r="AC5266" i="1"/>
  <c r="AC5267" i="1"/>
  <c r="AC5268" i="1"/>
  <c r="AC5269" i="1"/>
  <c r="AC5270" i="1"/>
  <c r="AC5271" i="1"/>
  <c r="AC5272" i="1"/>
  <c r="AC5273" i="1"/>
  <c r="AC5274" i="1"/>
  <c r="AC5275" i="1"/>
  <c r="AC5276" i="1"/>
  <c r="AC5277" i="1"/>
  <c r="AC5278" i="1"/>
  <c r="AC5279" i="1"/>
  <c r="AC5280" i="1"/>
  <c r="AC5281" i="1"/>
  <c r="AC5282" i="1"/>
  <c r="AC5283" i="1"/>
  <c r="AC5284" i="1"/>
  <c r="AC5285" i="1"/>
  <c r="AC5286" i="1"/>
  <c r="AC5287" i="1"/>
  <c r="AC5288" i="1"/>
  <c r="AC5289" i="1"/>
  <c r="AC5290" i="1"/>
  <c r="AC5291" i="1"/>
  <c r="AC5292" i="1"/>
  <c r="AC5293" i="1"/>
  <c r="AC5294" i="1"/>
  <c r="AC5295" i="1"/>
  <c r="AC5296" i="1"/>
  <c r="AC5297" i="1"/>
  <c r="AC5298" i="1"/>
  <c r="AC5299" i="1"/>
  <c r="AC5300" i="1"/>
  <c r="AC5301" i="1"/>
  <c r="AC5302" i="1"/>
  <c r="AC5303" i="1"/>
  <c r="AC5304" i="1"/>
  <c r="AC5305" i="1"/>
  <c r="AC5306" i="1"/>
  <c r="AC5307" i="1"/>
  <c r="AC5308" i="1"/>
  <c r="AC5309" i="1"/>
  <c r="AC5310" i="1"/>
  <c r="AC5311" i="1"/>
  <c r="AC5312" i="1"/>
  <c r="AC5313" i="1"/>
  <c r="AC5314" i="1"/>
  <c r="AC5315" i="1"/>
  <c r="AC5316" i="1"/>
  <c r="AC5317" i="1"/>
  <c r="AC5318" i="1"/>
  <c r="AC5319" i="1"/>
  <c r="AC5320" i="1"/>
  <c r="AC5321" i="1"/>
  <c r="AC5322" i="1"/>
  <c r="AC5323" i="1"/>
  <c r="AC5324" i="1"/>
  <c r="AC5325" i="1"/>
  <c r="AC5326" i="1"/>
  <c r="AC5327" i="1"/>
  <c r="AC5328" i="1"/>
  <c r="AC5329" i="1"/>
  <c r="AC5330" i="1"/>
  <c r="AC5331" i="1"/>
  <c r="AC5332" i="1"/>
  <c r="AC5333" i="1"/>
  <c r="AC5334" i="1"/>
  <c r="AC5335" i="1"/>
  <c r="AC5336" i="1"/>
  <c r="AC5337" i="1"/>
  <c r="AC5338" i="1"/>
  <c r="AC5339" i="1"/>
  <c r="AC5340" i="1"/>
  <c r="AC5341" i="1"/>
  <c r="AC5342" i="1"/>
  <c r="AC5343" i="1"/>
  <c r="AC5344" i="1"/>
  <c r="AC5345" i="1"/>
  <c r="AC5346" i="1"/>
  <c r="AC5347" i="1"/>
  <c r="AC5348" i="1"/>
  <c r="AC5349" i="1"/>
  <c r="AC5350" i="1"/>
  <c r="AC5351" i="1"/>
  <c r="AC5352" i="1"/>
  <c r="AC5353" i="1"/>
  <c r="AC5354" i="1"/>
  <c r="AC5355" i="1"/>
  <c r="AC5356" i="1"/>
  <c r="AC5357" i="1"/>
  <c r="AC5358" i="1"/>
  <c r="AC5359" i="1"/>
  <c r="AC5360" i="1"/>
  <c r="AC5361" i="1"/>
  <c r="AC5362" i="1"/>
  <c r="AC5363" i="1"/>
  <c r="AC5364" i="1"/>
  <c r="AC5365" i="1"/>
  <c r="AC5366" i="1"/>
  <c r="AC5367" i="1"/>
  <c r="AC5368" i="1"/>
  <c r="AC5369" i="1"/>
  <c r="AC5370" i="1"/>
  <c r="AC5371" i="1"/>
  <c r="AC5372" i="1"/>
  <c r="AC5373" i="1"/>
  <c r="AC5374" i="1"/>
  <c r="AC5375" i="1"/>
  <c r="AC5376" i="1"/>
  <c r="AC5377" i="1"/>
  <c r="AC5378" i="1"/>
  <c r="AC5379" i="1"/>
  <c r="AC5380" i="1"/>
  <c r="AC5381" i="1"/>
  <c r="AC5382" i="1"/>
  <c r="AC5383" i="1"/>
  <c r="AC5384" i="1"/>
  <c r="AC5385" i="1"/>
  <c r="AC5386" i="1"/>
  <c r="AC5387" i="1"/>
  <c r="AC5388" i="1"/>
  <c r="AC5389" i="1"/>
  <c r="AC5390" i="1"/>
  <c r="AC5391" i="1"/>
  <c r="AC5392" i="1"/>
  <c r="AC5393" i="1"/>
  <c r="AC5394" i="1"/>
  <c r="AC5395" i="1"/>
  <c r="AC5396" i="1"/>
  <c r="AC5397" i="1"/>
  <c r="AC5398" i="1"/>
  <c r="AC5399" i="1"/>
  <c r="AC5400" i="1"/>
  <c r="AC5401" i="1"/>
  <c r="AC5402" i="1"/>
  <c r="AC5403" i="1"/>
  <c r="AC5404" i="1"/>
  <c r="AC5405" i="1"/>
  <c r="AC5406" i="1"/>
  <c r="AC5407" i="1"/>
  <c r="AC5408" i="1"/>
  <c r="AC5409" i="1"/>
  <c r="AC5410" i="1"/>
  <c r="AC5411" i="1"/>
  <c r="AC5412" i="1"/>
  <c r="AC5413" i="1"/>
  <c r="AC5414" i="1"/>
  <c r="AC5415" i="1"/>
  <c r="AC5416" i="1"/>
  <c r="AC5417" i="1"/>
  <c r="AC5418" i="1"/>
  <c r="AC5419" i="1"/>
  <c r="AC5420" i="1"/>
  <c r="AC5421" i="1"/>
  <c r="AC5422" i="1"/>
  <c r="AC5423" i="1"/>
  <c r="AC5424" i="1"/>
  <c r="AC5425" i="1"/>
  <c r="AC5426" i="1"/>
  <c r="AC5427" i="1"/>
  <c r="AC5428" i="1"/>
  <c r="AC5429" i="1"/>
  <c r="AC5430" i="1"/>
  <c r="AC5431" i="1"/>
  <c r="AC5432" i="1"/>
  <c r="AC5433" i="1"/>
  <c r="AC5434" i="1"/>
  <c r="AC5435" i="1"/>
  <c r="AC5436" i="1"/>
  <c r="AC5437" i="1"/>
  <c r="AC5438" i="1"/>
  <c r="AC2" i="1"/>
  <c r="C6" i="9" l="1"/>
  <c r="D6" i="9"/>
  <c r="C7" i="9"/>
  <c r="D7" i="9"/>
  <c r="C8" i="9"/>
  <c r="D8" i="9"/>
  <c r="C9" i="9"/>
  <c r="D9" i="9"/>
  <c r="C10" i="9"/>
  <c r="D10" i="9"/>
  <c r="C11" i="9"/>
  <c r="D11" i="9"/>
  <c r="C12" i="9"/>
  <c r="D12" i="9"/>
  <c r="C13" i="9"/>
  <c r="D13" i="9"/>
  <c r="C14" i="9"/>
  <c r="D14" i="9"/>
  <c r="C15" i="9"/>
  <c r="D15" i="9"/>
  <c r="C16" i="9"/>
  <c r="D16" i="9"/>
  <c r="C17" i="9"/>
  <c r="D17" i="9"/>
  <c r="C18" i="9"/>
  <c r="D18" i="9"/>
  <c r="C19" i="9"/>
  <c r="D19" i="9"/>
  <c r="C20" i="9"/>
  <c r="D20" i="9"/>
  <c r="C21" i="9"/>
  <c r="D21" i="9"/>
  <c r="C22" i="9"/>
  <c r="D22" i="9"/>
  <c r="C23" i="9"/>
  <c r="D23" i="9"/>
  <c r="C24" i="9"/>
  <c r="D24" i="9"/>
  <c r="C25" i="9"/>
  <c r="D25" i="9"/>
  <c r="C26" i="9"/>
  <c r="D26" i="9"/>
  <c r="C27" i="9"/>
  <c r="D27" i="9"/>
  <c r="C28" i="9"/>
  <c r="D28" i="9"/>
  <c r="C29" i="9"/>
  <c r="D29" i="9"/>
  <c r="C30" i="9"/>
  <c r="D30" i="9"/>
  <c r="C31" i="9"/>
  <c r="D31" i="9"/>
  <c r="C32" i="9"/>
  <c r="D32" i="9"/>
  <c r="C33" i="9"/>
  <c r="D33" i="9"/>
  <c r="C34" i="9"/>
  <c r="D34" i="9"/>
  <c r="C35" i="9"/>
  <c r="D35" i="9"/>
  <c r="C36" i="9"/>
  <c r="D36" i="9"/>
  <c r="C37" i="9"/>
  <c r="D37" i="9"/>
  <c r="C38" i="9"/>
  <c r="D38" i="9"/>
  <c r="C39" i="9"/>
  <c r="D39" i="9"/>
  <c r="C40" i="9"/>
  <c r="D40" i="9"/>
  <c r="C41" i="9"/>
  <c r="D41" i="9"/>
  <c r="C42" i="9"/>
  <c r="D42" i="9"/>
  <c r="C43" i="9"/>
  <c r="D43" i="9"/>
  <c r="C44" i="9"/>
  <c r="D44" i="9"/>
  <c r="D5" i="9"/>
  <c r="C5" i="9"/>
  <c r="E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1" i="8"/>
  <c r="C272" i="8"/>
  <c r="C273" i="8"/>
  <c r="C274" i="8"/>
  <c r="C275" i="8"/>
  <c r="C276" i="8"/>
  <c r="C277" i="8"/>
  <c r="C278" i="8"/>
  <c r="C279" i="8"/>
  <c r="C280" i="8"/>
  <c r="C281" i="8"/>
  <c r="C282" i="8"/>
  <c r="C283" i="8"/>
  <c r="C284" i="8"/>
  <c r="C285" i="8"/>
  <c r="C286" i="8"/>
  <c r="C287" i="8"/>
  <c r="C288" i="8"/>
  <c r="C289" i="8"/>
  <c r="C290" i="8"/>
  <c r="C291" i="8"/>
  <c r="C292" i="8"/>
  <c r="C293" i="8"/>
  <c r="C294" i="8"/>
  <c r="C295" i="8"/>
  <c r="C296" i="8"/>
  <c r="C297" i="8"/>
  <c r="C298" i="8"/>
  <c r="C299" i="8"/>
  <c r="C300" i="8"/>
  <c r="C301" i="8"/>
  <c r="C302" i="8"/>
  <c r="C303" i="8"/>
  <c r="C304" i="8"/>
  <c r="C305" i="8"/>
  <c r="C306" i="8"/>
  <c r="C307" i="8"/>
  <c r="C308" i="8"/>
  <c r="C309" i="8"/>
  <c r="C310" i="8"/>
  <c r="C311" i="8"/>
  <c r="C312" i="8"/>
  <c r="C313" i="8"/>
  <c r="C314" i="8"/>
  <c r="C315" i="8"/>
  <c r="C316" i="8"/>
  <c r="C317" i="8"/>
  <c r="C318" i="8"/>
  <c r="C319" i="8"/>
  <c r="C320" i="8"/>
  <c r="C321" i="8"/>
  <c r="C322" i="8"/>
  <c r="C323" i="8"/>
  <c r="C324" i="8"/>
  <c r="C325" i="8"/>
  <c r="C326" i="8"/>
  <c r="C327" i="8"/>
  <c r="C328" i="8"/>
  <c r="C329" i="8"/>
  <c r="C330" i="8"/>
  <c r="C331" i="8"/>
  <c r="C332" i="8"/>
  <c r="C333" i="8"/>
  <c r="C334" i="8"/>
  <c r="C335" i="8"/>
  <c r="C336" i="8"/>
  <c r="C337" i="8"/>
  <c r="C338" i="8"/>
  <c r="C339" i="8"/>
  <c r="C340" i="8"/>
  <c r="C341" i="8"/>
  <c r="C342" i="8"/>
  <c r="C343" i="8"/>
  <c r="C344" i="8"/>
  <c r="C345" i="8"/>
  <c r="C346" i="8"/>
  <c r="C347" i="8"/>
  <c r="C348" i="8"/>
  <c r="C349" i="8"/>
  <c r="C350" i="8"/>
  <c r="C351" i="8"/>
  <c r="C352" i="8"/>
  <c r="C353" i="8"/>
  <c r="C354" i="8"/>
  <c r="C355" i="8"/>
  <c r="C356" i="8"/>
  <c r="C357" i="8"/>
  <c r="C358" i="8"/>
  <c r="C359" i="8"/>
  <c r="C360" i="8"/>
  <c r="C361" i="8"/>
  <c r="C362" i="8"/>
  <c r="C363" i="8"/>
  <c r="C364" i="8"/>
  <c r="C365" i="8"/>
  <c r="C366" i="8"/>
  <c r="C367" i="8"/>
  <c r="C368" i="8"/>
  <c r="C369" i="8"/>
  <c r="C370" i="8"/>
  <c r="C371" i="8"/>
  <c r="C372" i="8"/>
  <c r="C373" i="8"/>
  <c r="C374" i="8"/>
  <c r="C375" i="8"/>
  <c r="C376" i="8"/>
  <c r="C377" i="8"/>
  <c r="C378" i="8"/>
  <c r="C379" i="8"/>
  <c r="C380" i="8"/>
  <c r="C381" i="8"/>
  <c r="C382" i="8"/>
  <c r="C383" i="8"/>
  <c r="C384" i="8"/>
  <c r="C385" i="8"/>
  <c r="C386" i="8"/>
  <c r="C387" i="8"/>
  <c r="C388" i="8"/>
  <c r="C389" i="8"/>
  <c r="C390" i="8"/>
  <c r="C391" i="8"/>
  <c r="C392" i="8"/>
  <c r="C393" i="8"/>
  <c r="C394" i="8"/>
  <c r="C395" i="8"/>
  <c r="C396" i="8"/>
  <c r="C397" i="8"/>
  <c r="C398" i="8"/>
  <c r="C399" i="8"/>
  <c r="C400" i="8"/>
  <c r="C401" i="8"/>
  <c r="C402" i="8"/>
  <c r="C403" i="8"/>
  <c r="C404" i="8"/>
  <c r="C405" i="8"/>
  <c r="C406" i="8"/>
  <c r="C407" i="8"/>
  <c r="C408" i="8"/>
  <c r="C409" i="8"/>
  <c r="C410" i="8"/>
  <c r="C411" i="8"/>
  <c r="C412" i="8"/>
  <c r="C413" i="8"/>
  <c r="C414" i="8"/>
  <c r="C415" i="8"/>
  <c r="C416" i="8"/>
  <c r="C417" i="8"/>
  <c r="C418" i="8"/>
  <c r="C419" i="8"/>
  <c r="C420" i="8"/>
  <c r="C421" i="8"/>
  <c r="C422" i="8"/>
  <c r="C423" i="8"/>
  <c r="C424" i="8"/>
  <c r="C425" i="8"/>
  <c r="C426" i="8"/>
  <c r="C427" i="8"/>
  <c r="C428" i="8"/>
  <c r="C429" i="8"/>
  <c r="C430" i="8"/>
  <c r="C431" i="8"/>
  <c r="C432" i="8"/>
  <c r="C433" i="8"/>
  <c r="C434" i="8"/>
  <c r="C435" i="8"/>
  <c r="C436" i="8"/>
  <c r="C437" i="8"/>
  <c r="C438" i="8"/>
  <c r="C439" i="8"/>
  <c r="C440" i="8"/>
  <c r="C441" i="8"/>
  <c r="C442" i="8"/>
  <c r="C443" i="8"/>
  <c r="C444" i="8"/>
  <c r="C445" i="8"/>
  <c r="C446" i="8"/>
  <c r="C447" i="8"/>
  <c r="C448" i="8"/>
  <c r="C449" i="8"/>
  <c r="C450" i="8"/>
  <c r="C451" i="8"/>
  <c r="C452" i="8"/>
  <c r="C453" i="8"/>
  <c r="C454" i="8"/>
  <c r="C455" i="8"/>
  <c r="C456" i="8"/>
  <c r="C457" i="8"/>
  <c r="C458" i="8"/>
  <c r="C459" i="8"/>
  <c r="C460" i="8"/>
  <c r="C461" i="8"/>
  <c r="C462" i="8"/>
  <c r="C463" i="8"/>
  <c r="C464" i="8"/>
  <c r="C465" i="8"/>
  <c r="C466" i="8"/>
  <c r="C467" i="8"/>
  <c r="C468" i="8"/>
  <c r="C469" i="8"/>
  <c r="C470" i="8"/>
  <c r="C471" i="8"/>
  <c r="C472" i="8"/>
  <c r="C473" i="8"/>
  <c r="C474" i="8"/>
  <c r="C475" i="8"/>
  <c r="C476" i="8"/>
  <c r="C477" i="8"/>
  <c r="C478" i="8"/>
  <c r="C479" i="8"/>
  <c r="C480" i="8"/>
  <c r="C481" i="8"/>
  <c r="C482" i="8"/>
  <c r="C483" i="8"/>
  <c r="C484" i="8"/>
  <c r="C485" i="8"/>
  <c r="C486" i="8"/>
  <c r="C487" i="8"/>
  <c r="C488" i="8"/>
  <c r="C489" i="8"/>
  <c r="C490" i="8"/>
  <c r="C491" i="8"/>
  <c r="C492" i="8"/>
  <c r="C493" i="8"/>
  <c r="C494" i="8"/>
  <c r="C495" i="8"/>
  <c r="C496" i="8"/>
  <c r="C497" i="8"/>
  <c r="C498" i="8"/>
  <c r="C499" i="8"/>
  <c r="C500" i="8"/>
  <c r="C501" i="8"/>
  <c r="C502" i="8"/>
  <c r="C503" i="8"/>
  <c r="C504" i="8"/>
  <c r="C505" i="8"/>
  <c r="C506" i="8"/>
  <c r="C507" i="8"/>
  <c r="C508" i="8"/>
  <c r="C509" i="8"/>
  <c r="C510" i="8"/>
  <c r="C511" i="8"/>
  <c r="C512" i="8"/>
  <c r="C513" i="8"/>
  <c r="C514" i="8"/>
  <c r="C515" i="8"/>
  <c r="C516" i="8"/>
  <c r="C517" i="8"/>
  <c r="C518" i="8"/>
  <c r="C519" i="8"/>
  <c r="C520" i="8"/>
  <c r="C521" i="8"/>
  <c r="C522" i="8"/>
  <c r="C523" i="8"/>
  <c r="C524" i="8"/>
  <c r="C525" i="8"/>
  <c r="C526" i="8"/>
  <c r="C527" i="8"/>
  <c r="C528" i="8"/>
  <c r="C529" i="8"/>
  <c r="C530" i="8"/>
  <c r="C531" i="8"/>
  <c r="C532" i="8"/>
  <c r="C533" i="8"/>
  <c r="C534" i="8"/>
  <c r="C535" i="8"/>
  <c r="C536" i="8"/>
  <c r="C537" i="8"/>
  <c r="C538" i="8"/>
  <c r="C539" i="8"/>
  <c r="C540" i="8"/>
  <c r="C541" i="8"/>
  <c r="C542" i="8"/>
  <c r="C543" i="8"/>
  <c r="C544" i="8"/>
  <c r="C545" i="8"/>
  <c r="C546" i="8"/>
  <c r="C547" i="8"/>
  <c r="C548" i="8"/>
  <c r="C549" i="8"/>
  <c r="C550" i="8"/>
  <c r="C551" i="8"/>
  <c r="C552" i="8"/>
  <c r="C553" i="8"/>
  <c r="C554" i="8"/>
  <c r="C555" i="8"/>
  <c r="C556" i="8"/>
  <c r="C557" i="8"/>
  <c r="C558" i="8"/>
  <c r="C559" i="8"/>
  <c r="C560" i="8"/>
  <c r="C561" i="8"/>
  <c r="C562" i="8"/>
  <c r="C563" i="8"/>
  <c r="C564" i="8"/>
  <c r="C565" i="8"/>
  <c r="C566" i="8"/>
  <c r="C567" i="8"/>
  <c r="C568" i="8"/>
  <c r="C569" i="8"/>
  <c r="C570" i="8"/>
  <c r="C571" i="8"/>
  <c r="C572" i="8"/>
  <c r="C573" i="8"/>
  <c r="C574" i="8"/>
  <c r="C575" i="8"/>
  <c r="C576" i="8"/>
  <c r="C577" i="8"/>
  <c r="C578" i="8"/>
  <c r="C579" i="8"/>
  <c r="C580" i="8"/>
  <c r="C581" i="8"/>
  <c r="C582" i="8"/>
  <c r="C583" i="8"/>
  <c r="C584" i="8"/>
  <c r="C585" i="8"/>
  <c r="C586" i="8"/>
  <c r="C587" i="8"/>
  <c r="C588" i="8"/>
  <c r="C589" i="8"/>
  <c r="C590" i="8"/>
  <c r="C591" i="8"/>
  <c r="C592" i="8"/>
  <c r="C593" i="8"/>
  <c r="C594" i="8"/>
  <c r="C595" i="8"/>
  <c r="C596" i="8"/>
  <c r="C597" i="8"/>
  <c r="C598" i="8"/>
  <c r="C599" i="8"/>
  <c r="C600" i="8"/>
  <c r="C601" i="8"/>
  <c r="C602" i="8"/>
  <c r="C603" i="8"/>
  <c r="C604" i="8"/>
  <c r="C605" i="8"/>
  <c r="C606" i="8"/>
  <c r="C607" i="8"/>
  <c r="C608" i="8"/>
  <c r="C609" i="8"/>
  <c r="C610" i="8"/>
  <c r="C611" i="8"/>
  <c r="C612" i="8"/>
  <c r="C613" i="8"/>
  <c r="C614" i="8"/>
  <c r="C615" i="8"/>
  <c r="C616" i="8"/>
  <c r="C617" i="8"/>
  <c r="C618" i="8"/>
  <c r="C619" i="8"/>
  <c r="C620" i="8"/>
  <c r="C621" i="8"/>
  <c r="C622" i="8"/>
  <c r="C623" i="8"/>
  <c r="C624" i="8"/>
  <c r="C625" i="8"/>
  <c r="C626" i="8"/>
  <c r="C627" i="8"/>
  <c r="C628" i="8"/>
  <c r="C629" i="8"/>
  <c r="C630" i="8"/>
  <c r="C631" i="8"/>
  <c r="C632" i="8"/>
  <c r="C633" i="8"/>
  <c r="C634" i="8"/>
  <c r="C635" i="8"/>
  <c r="C5" i="8"/>
  <c r="C175" i="8" s="1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D501" i="8"/>
  <c r="D502" i="8"/>
  <c r="D503" i="8"/>
  <c r="D504" i="8"/>
  <c r="D505" i="8"/>
  <c r="D506" i="8"/>
  <c r="D507" i="8"/>
  <c r="D508" i="8"/>
  <c r="D509" i="8"/>
  <c r="D510" i="8"/>
  <c r="D511" i="8"/>
  <c r="D512" i="8"/>
  <c r="D513" i="8"/>
  <c r="D514" i="8"/>
  <c r="D515" i="8"/>
  <c r="D516" i="8"/>
  <c r="D517" i="8"/>
  <c r="D518" i="8"/>
  <c r="D519" i="8"/>
  <c r="D520" i="8"/>
  <c r="D521" i="8"/>
  <c r="D522" i="8"/>
  <c r="D523" i="8"/>
  <c r="D524" i="8"/>
  <c r="D525" i="8"/>
  <c r="D526" i="8"/>
  <c r="D527" i="8"/>
  <c r="D528" i="8"/>
  <c r="D529" i="8"/>
  <c r="D530" i="8"/>
  <c r="D531" i="8"/>
  <c r="D532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2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88" i="8"/>
  <c r="D589" i="8"/>
  <c r="D590" i="8"/>
  <c r="D591" i="8"/>
  <c r="D592" i="8"/>
  <c r="D593" i="8"/>
  <c r="D594" i="8"/>
  <c r="D595" i="8"/>
  <c r="D596" i="8"/>
  <c r="D597" i="8"/>
  <c r="D598" i="8"/>
  <c r="D599" i="8"/>
  <c r="D600" i="8"/>
  <c r="D601" i="8"/>
  <c r="D602" i="8"/>
  <c r="D603" i="8"/>
  <c r="D604" i="8"/>
  <c r="D605" i="8"/>
  <c r="D606" i="8"/>
  <c r="D607" i="8"/>
  <c r="D608" i="8"/>
  <c r="D609" i="8"/>
  <c r="D610" i="8"/>
  <c r="D611" i="8"/>
  <c r="D612" i="8"/>
  <c r="D613" i="8"/>
  <c r="D614" i="8"/>
  <c r="D615" i="8"/>
  <c r="D616" i="8"/>
  <c r="D617" i="8"/>
  <c r="D618" i="8"/>
  <c r="D619" i="8"/>
  <c r="D620" i="8"/>
  <c r="D621" i="8"/>
  <c r="D622" i="8"/>
  <c r="D623" i="8"/>
  <c r="D624" i="8"/>
  <c r="D625" i="8"/>
  <c r="D626" i="8"/>
  <c r="D627" i="8"/>
  <c r="D628" i="8"/>
  <c r="D629" i="8"/>
  <c r="D630" i="8"/>
  <c r="D631" i="8"/>
  <c r="D632" i="8"/>
  <c r="D633" i="8"/>
  <c r="D634" i="8"/>
  <c r="D635" i="8"/>
  <c r="D5" i="8"/>
  <c r="D175" i="8" s="1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E372" i="8"/>
  <c r="E373" i="8"/>
  <c r="E374" i="8"/>
  <c r="E375" i="8"/>
  <c r="E376" i="8"/>
  <c r="E377" i="8"/>
  <c r="E378" i="8"/>
  <c r="E379" i="8"/>
  <c r="E380" i="8"/>
  <c r="E381" i="8"/>
  <c r="E382" i="8"/>
  <c r="E383" i="8"/>
  <c r="E384" i="8"/>
  <c r="E385" i="8"/>
  <c r="E386" i="8"/>
  <c r="E387" i="8"/>
  <c r="E388" i="8"/>
  <c r="E389" i="8"/>
  <c r="E390" i="8"/>
  <c r="E391" i="8"/>
  <c r="E392" i="8"/>
  <c r="E393" i="8"/>
  <c r="E394" i="8"/>
  <c r="E395" i="8"/>
  <c r="E396" i="8"/>
  <c r="E397" i="8"/>
  <c r="E398" i="8"/>
  <c r="E399" i="8"/>
  <c r="E400" i="8"/>
  <c r="E401" i="8"/>
  <c r="E402" i="8"/>
  <c r="E403" i="8"/>
  <c r="E404" i="8"/>
  <c r="E405" i="8"/>
  <c r="E406" i="8"/>
  <c r="E407" i="8"/>
  <c r="E408" i="8"/>
  <c r="E409" i="8"/>
  <c r="E410" i="8"/>
  <c r="E411" i="8"/>
  <c r="E412" i="8"/>
  <c r="E413" i="8"/>
  <c r="E414" i="8"/>
  <c r="E415" i="8"/>
  <c r="E416" i="8"/>
  <c r="E417" i="8"/>
  <c r="E418" i="8"/>
  <c r="E419" i="8"/>
  <c r="E420" i="8"/>
  <c r="E421" i="8"/>
  <c r="E422" i="8"/>
  <c r="E423" i="8"/>
  <c r="E424" i="8"/>
  <c r="E425" i="8"/>
  <c r="E426" i="8"/>
  <c r="E427" i="8"/>
  <c r="E428" i="8"/>
  <c r="E429" i="8"/>
  <c r="E430" i="8"/>
  <c r="E431" i="8"/>
  <c r="E432" i="8"/>
  <c r="E433" i="8"/>
  <c r="E434" i="8"/>
  <c r="E435" i="8"/>
  <c r="E436" i="8"/>
  <c r="E437" i="8"/>
  <c r="E438" i="8"/>
  <c r="E439" i="8"/>
  <c r="E440" i="8"/>
  <c r="E441" i="8"/>
  <c r="E442" i="8"/>
  <c r="E443" i="8"/>
  <c r="E444" i="8"/>
  <c r="E445" i="8"/>
  <c r="E446" i="8"/>
  <c r="E447" i="8"/>
  <c r="E448" i="8"/>
  <c r="E449" i="8"/>
  <c r="E450" i="8"/>
  <c r="E451" i="8"/>
  <c r="E452" i="8"/>
  <c r="E453" i="8"/>
  <c r="E454" i="8"/>
  <c r="E455" i="8"/>
  <c r="E456" i="8"/>
  <c r="E457" i="8"/>
  <c r="E458" i="8"/>
  <c r="E459" i="8"/>
  <c r="E460" i="8"/>
  <c r="E461" i="8"/>
  <c r="E462" i="8"/>
  <c r="E463" i="8"/>
  <c r="E464" i="8"/>
  <c r="E465" i="8"/>
  <c r="E466" i="8"/>
  <c r="E467" i="8"/>
  <c r="E468" i="8"/>
  <c r="E469" i="8"/>
  <c r="E470" i="8"/>
  <c r="E471" i="8"/>
  <c r="E472" i="8"/>
  <c r="E473" i="8"/>
  <c r="E474" i="8"/>
  <c r="E475" i="8"/>
  <c r="E476" i="8"/>
  <c r="E477" i="8"/>
  <c r="E478" i="8"/>
  <c r="E479" i="8"/>
  <c r="E480" i="8"/>
  <c r="E481" i="8"/>
  <c r="E482" i="8"/>
  <c r="E483" i="8"/>
  <c r="E484" i="8"/>
  <c r="E485" i="8"/>
  <c r="E486" i="8"/>
  <c r="E487" i="8"/>
  <c r="E488" i="8"/>
  <c r="E489" i="8"/>
  <c r="E490" i="8"/>
  <c r="E491" i="8"/>
  <c r="E492" i="8"/>
  <c r="E493" i="8"/>
  <c r="E494" i="8"/>
  <c r="E495" i="8"/>
  <c r="E496" i="8"/>
  <c r="E497" i="8"/>
  <c r="E498" i="8"/>
  <c r="E499" i="8"/>
  <c r="E500" i="8"/>
  <c r="E501" i="8"/>
  <c r="E502" i="8"/>
  <c r="E503" i="8"/>
  <c r="E504" i="8"/>
  <c r="E505" i="8"/>
  <c r="E506" i="8"/>
  <c r="E507" i="8"/>
  <c r="E508" i="8"/>
  <c r="E509" i="8"/>
  <c r="E510" i="8"/>
  <c r="E511" i="8"/>
  <c r="E512" i="8"/>
  <c r="E513" i="8"/>
  <c r="E514" i="8"/>
  <c r="E515" i="8"/>
  <c r="E516" i="8"/>
  <c r="E517" i="8"/>
  <c r="E518" i="8"/>
  <c r="E519" i="8"/>
  <c r="E520" i="8"/>
  <c r="E521" i="8"/>
  <c r="E522" i="8"/>
  <c r="E523" i="8"/>
  <c r="E524" i="8"/>
  <c r="E525" i="8"/>
  <c r="E526" i="8"/>
  <c r="E527" i="8"/>
  <c r="E528" i="8"/>
  <c r="E529" i="8"/>
  <c r="E530" i="8"/>
  <c r="E531" i="8"/>
  <c r="E532" i="8"/>
  <c r="E533" i="8"/>
  <c r="E534" i="8"/>
  <c r="E535" i="8"/>
  <c r="E536" i="8"/>
  <c r="E537" i="8"/>
  <c r="E538" i="8"/>
  <c r="E539" i="8"/>
  <c r="E540" i="8"/>
  <c r="E541" i="8"/>
  <c r="E542" i="8"/>
  <c r="E543" i="8"/>
  <c r="E544" i="8"/>
  <c r="E545" i="8"/>
  <c r="E546" i="8"/>
  <c r="E547" i="8"/>
  <c r="E548" i="8"/>
  <c r="E549" i="8"/>
  <c r="E550" i="8"/>
  <c r="E551" i="8"/>
  <c r="E552" i="8"/>
  <c r="E553" i="8"/>
  <c r="E554" i="8"/>
  <c r="E555" i="8"/>
  <c r="E556" i="8"/>
  <c r="E557" i="8"/>
  <c r="E558" i="8"/>
  <c r="E559" i="8"/>
  <c r="E560" i="8"/>
  <c r="E561" i="8"/>
  <c r="E562" i="8"/>
  <c r="E563" i="8"/>
  <c r="E564" i="8"/>
  <c r="E565" i="8"/>
  <c r="E566" i="8"/>
  <c r="E567" i="8"/>
  <c r="E568" i="8"/>
  <c r="E569" i="8"/>
  <c r="E570" i="8"/>
  <c r="E571" i="8"/>
  <c r="E572" i="8"/>
  <c r="E573" i="8"/>
  <c r="E574" i="8"/>
  <c r="E575" i="8"/>
  <c r="E576" i="8"/>
  <c r="E577" i="8"/>
  <c r="E578" i="8"/>
  <c r="E579" i="8"/>
  <c r="E580" i="8"/>
  <c r="E581" i="8"/>
  <c r="E582" i="8"/>
  <c r="E583" i="8"/>
  <c r="E584" i="8"/>
  <c r="E585" i="8"/>
  <c r="E586" i="8"/>
  <c r="E587" i="8"/>
  <c r="E588" i="8"/>
  <c r="E589" i="8"/>
  <c r="E590" i="8"/>
  <c r="E591" i="8"/>
  <c r="E592" i="8"/>
  <c r="E593" i="8"/>
  <c r="E594" i="8"/>
  <c r="E595" i="8"/>
  <c r="E596" i="8"/>
  <c r="E597" i="8"/>
  <c r="E598" i="8"/>
  <c r="E599" i="8"/>
  <c r="E600" i="8"/>
  <c r="E601" i="8"/>
  <c r="E602" i="8"/>
  <c r="E603" i="8"/>
  <c r="E604" i="8"/>
  <c r="E605" i="8"/>
  <c r="E606" i="8"/>
  <c r="E607" i="8"/>
  <c r="E608" i="8"/>
  <c r="E609" i="8"/>
  <c r="E610" i="8"/>
  <c r="E611" i="8"/>
  <c r="E612" i="8"/>
  <c r="E613" i="8"/>
  <c r="E614" i="8"/>
  <c r="E615" i="8"/>
  <c r="E616" i="8"/>
  <c r="E617" i="8"/>
  <c r="E618" i="8"/>
  <c r="E619" i="8"/>
  <c r="E620" i="8"/>
  <c r="E621" i="8"/>
  <c r="E622" i="8"/>
  <c r="E623" i="8"/>
  <c r="E624" i="8"/>
  <c r="E625" i="8"/>
  <c r="E626" i="8"/>
  <c r="E627" i="8"/>
  <c r="E628" i="8"/>
  <c r="E629" i="8"/>
  <c r="E630" i="8"/>
  <c r="E631" i="8"/>
  <c r="E632" i="8"/>
  <c r="E633" i="8"/>
  <c r="E634" i="8"/>
  <c r="E635" i="8"/>
  <c r="E5" i="8"/>
  <c r="H3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2" i="7"/>
  <c r="I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2" i="7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2" i="7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2" i="7"/>
  <c r="A112" i="7"/>
  <c r="B112" i="7"/>
  <c r="C112" i="7"/>
  <c r="D112" i="7"/>
  <c r="E112" i="7"/>
  <c r="F112" i="7"/>
  <c r="G112" i="7"/>
  <c r="L112" i="7"/>
  <c r="A113" i="7"/>
  <c r="B113" i="7"/>
  <c r="C113" i="7"/>
  <c r="D113" i="7"/>
  <c r="E113" i="7"/>
  <c r="F113" i="7"/>
  <c r="G113" i="7"/>
  <c r="A114" i="7"/>
  <c r="B114" i="7"/>
  <c r="C114" i="7"/>
  <c r="D114" i="7"/>
  <c r="E114" i="7"/>
  <c r="F114" i="7"/>
  <c r="G114" i="7"/>
  <c r="A115" i="7"/>
  <c r="B115" i="7"/>
  <c r="L115" i="7" s="1"/>
  <c r="C115" i="7"/>
  <c r="D115" i="7"/>
  <c r="E115" i="7"/>
  <c r="F115" i="7"/>
  <c r="G115" i="7"/>
  <c r="A116" i="7"/>
  <c r="B116" i="7"/>
  <c r="L116" i="7" s="1"/>
  <c r="C116" i="7"/>
  <c r="D116" i="7"/>
  <c r="E116" i="7"/>
  <c r="F116" i="7"/>
  <c r="G116" i="7"/>
  <c r="A117" i="7"/>
  <c r="B117" i="7"/>
  <c r="C117" i="7"/>
  <c r="D117" i="7"/>
  <c r="E117" i="7"/>
  <c r="F117" i="7"/>
  <c r="G117" i="7"/>
  <c r="A118" i="7"/>
  <c r="B118" i="7"/>
  <c r="C118" i="7"/>
  <c r="D118" i="7"/>
  <c r="E118" i="7"/>
  <c r="F118" i="7"/>
  <c r="G118" i="7"/>
  <c r="A119" i="7"/>
  <c r="B119" i="7"/>
  <c r="C119" i="7"/>
  <c r="D119" i="7"/>
  <c r="E119" i="7"/>
  <c r="F119" i="7"/>
  <c r="G119" i="7"/>
  <c r="A120" i="7"/>
  <c r="B120" i="7"/>
  <c r="C120" i="7"/>
  <c r="D120" i="7"/>
  <c r="E120" i="7"/>
  <c r="F120" i="7"/>
  <c r="G120" i="7"/>
  <c r="L120" i="7"/>
  <c r="A121" i="7"/>
  <c r="B121" i="7"/>
  <c r="C121" i="7"/>
  <c r="D121" i="7"/>
  <c r="E121" i="7"/>
  <c r="F121" i="7"/>
  <c r="G121" i="7"/>
  <c r="A122" i="7"/>
  <c r="B122" i="7"/>
  <c r="L122" i="7" s="1"/>
  <c r="C122" i="7"/>
  <c r="D122" i="7"/>
  <c r="E122" i="7"/>
  <c r="F122" i="7"/>
  <c r="G122" i="7"/>
  <c r="A123" i="7"/>
  <c r="B123" i="7"/>
  <c r="L123" i="7" s="1"/>
  <c r="C123" i="7"/>
  <c r="D123" i="7"/>
  <c r="E123" i="7"/>
  <c r="F123" i="7"/>
  <c r="G123" i="7"/>
  <c r="A124" i="7"/>
  <c r="B124" i="7"/>
  <c r="L124" i="7" s="1"/>
  <c r="C124" i="7"/>
  <c r="D124" i="7"/>
  <c r="E124" i="7"/>
  <c r="F124" i="7"/>
  <c r="G124" i="7"/>
  <c r="A125" i="7"/>
  <c r="B125" i="7"/>
  <c r="C125" i="7"/>
  <c r="D125" i="7"/>
  <c r="E125" i="7"/>
  <c r="F125" i="7"/>
  <c r="G125" i="7"/>
  <c r="L125" i="7"/>
  <c r="A126" i="7"/>
  <c r="B126" i="7"/>
  <c r="C126" i="7"/>
  <c r="D126" i="7"/>
  <c r="E126" i="7"/>
  <c r="F126" i="7"/>
  <c r="G126" i="7"/>
  <c r="L126" i="7"/>
  <c r="A127" i="7"/>
  <c r="B127" i="7"/>
  <c r="C127" i="7"/>
  <c r="D127" i="7"/>
  <c r="E127" i="7"/>
  <c r="F127" i="7"/>
  <c r="G127" i="7"/>
  <c r="L127" i="7"/>
  <c r="A128" i="7"/>
  <c r="B128" i="7"/>
  <c r="C128" i="7"/>
  <c r="D128" i="7"/>
  <c r="E128" i="7"/>
  <c r="F128" i="7"/>
  <c r="G128" i="7"/>
  <c r="L128" i="7"/>
  <c r="A129" i="7"/>
  <c r="B129" i="7"/>
  <c r="C129" i="7"/>
  <c r="D129" i="7"/>
  <c r="E129" i="7"/>
  <c r="F129" i="7"/>
  <c r="G129" i="7"/>
  <c r="A130" i="7"/>
  <c r="B130" i="7"/>
  <c r="C130" i="7"/>
  <c r="D130" i="7"/>
  <c r="E130" i="7"/>
  <c r="F130" i="7"/>
  <c r="G130" i="7"/>
  <c r="A131" i="7"/>
  <c r="B131" i="7"/>
  <c r="L131" i="7" s="1"/>
  <c r="C131" i="7"/>
  <c r="D131" i="7"/>
  <c r="E131" i="7"/>
  <c r="F131" i="7"/>
  <c r="G131" i="7"/>
  <c r="A132" i="7"/>
  <c r="B132" i="7"/>
  <c r="L132" i="7" s="1"/>
  <c r="C132" i="7"/>
  <c r="D132" i="7"/>
  <c r="E132" i="7"/>
  <c r="F132" i="7"/>
  <c r="G132" i="7"/>
  <c r="A133" i="7"/>
  <c r="B133" i="7"/>
  <c r="C133" i="7"/>
  <c r="D133" i="7"/>
  <c r="E133" i="7"/>
  <c r="F133" i="7"/>
  <c r="G133" i="7"/>
  <c r="A134" i="7"/>
  <c r="B134" i="7"/>
  <c r="C134" i="7"/>
  <c r="D134" i="7"/>
  <c r="E134" i="7"/>
  <c r="F134" i="7"/>
  <c r="G134" i="7"/>
  <c r="A135" i="7"/>
  <c r="B135" i="7"/>
  <c r="C135" i="7"/>
  <c r="D135" i="7"/>
  <c r="E135" i="7"/>
  <c r="F135" i="7"/>
  <c r="G135" i="7"/>
  <c r="A136" i="7"/>
  <c r="B136" i="7"/>
  <c r="C136" i="7"/>
  <c r="D136" i="7"/>
  <c r="E136" i="7"/>
  <c r="F136" i="7"/>
  <c r="G136" i="7"/>
  <c r="L136" i="7"/>
  <c r="A137" i="7"/>
  <c r="B137" i="7"/>
  <c r="C137" i="7"/>
  <c r="D137" i="7"/>
  <c r="E137" i="7"/>
  <c r="F137" i="7"/>
  <c r="G137" i="7"/>
  <c r="A138" i="7"/>
  <c r="B138" i="7"/>
  <c r="L138" i="7" s="1"/>
  <c r="C138" i="7"/>
  <c r="D138" i="7"/>
  <c r="E138" i="7"/>
  <c r="F138" i="7"/>
  <c r="G138" i="7"/>
  <c r="A139" i="7"/>
  <c r="B139" i="7"/>
  <c r="L139" i="7" s="1"/>
  <c r="C139" i="7"/>
  <c r="D139" i="7"/>
  <c r="E139" i="7"/>
  <c r="F139" i="7"/>
  <c r="G139" i="7"/>
  <c r="A140" i="7"/>
  <c r="B140" i="7"/>
  <c r="L140" i="7" s="1"/>
  <c r="C140" i="7"/>
  <c r="D140" i="7"/>
  <c r="E140" i="7"/>
  <c r="F140" i="7"/>
  <c r="G140" i="7"/>
  <c r="A141" i="7"/>
  <c r="B141" i="7"/>
  <c r="C141" i="7"/>
  <c r="D141" i="7"/>
  <c r="E141" i="7"/>
  <c r="F141" i="7"/>
  <c r="G141" i="7"/>
  <c r="L141" i="7"/>
  <c r="A142" i="7"/>
  <c r="B142" i="7"/>
  <c r="C142" i="7"/>
  <c r="D142" i="7"/>
  <c r="E142" i="7"/>
  <c r="F142" i="7"/>
  <c r="G142" i="7"/>
  <c r="L142" i="7"/>
  <c r="A143" i="7"/>
  <c r="B143" i="7"/>
  <c r="C143" i="7"/>
  <c r="D143" i="7"/>
  <c r="E143" i="7"/>
  <c r="F143" i="7"/>
  <c r="G143" i="7"/>
  <c r="L143" i="7"/>
  <c r="A144" i="7"/>
  <c r="B144" i="7"/>
  <c r="C144" i="7"/>
  <c r="D144" i="7"/>
  <c r="E144" i="7"/>
  <c r="F144" i="7"/>
  <c r="G144" i="7"/>
  <c r="L144" i="7"/>
  <c r="A145" i="7"/>
  <c r="B145" i="7"/>
  <c r="C145" i="7"/>
  <c r="D145" i="7"/>
  <c r="E145" i="7"/>
  <c r="F145" i="7"/>
  <c r="G145" i="7"/>
  <c r="A146" i="7"/>
  <c r="B146" i="7"/>
  <c r="C146" i="7"/>
  <c r="D146" i="7"/>
  <c r="E146" i="7"/>
  <c r="F146" i="7"/>
  <c r="G146" i="7"/>
  <c r="A147" i="7"/>
  <c r="B147" i="7"/>
  <c r="L147" i="7" s="1"/>
  <c r="C147" i="7"/>
  <c r="D147" i="7"/>
  <c r="E147" i="7"/>
  <c r="F147" i="7"/>
  <c r="G147" i="7"/>
  <c r="A148" i="7"/>
  <c r="B148" i="7"/>
  <c r="L148" i="7" s="1"/>
  <c r="C148" i="7"/>
  <c r="D148" i="7"/>
  <c r="E148" i="7"/>
  <c r="F148" i="7"/>
  <c r="G148" i="7"/>
  <c r="A149" i="7"/>
  <c r="B149" i="7"/>
  <c r="C149" i="7"/>
  <c r="D149" i="7"/>
  <c r="E149" i="7"/>
  <c r="F149" i="7"/>
  <c r="G149" i="7"/>
  <c r="A150" i="7"/>
  <c r="B150" i="7"/>
  <c r="C150" i="7"/>
  <c r="D150" i="7"/>
  <c r="E150" i="7"/>
  <c r="F150" i="7"/>
  <c r="G150" i="7"/>
  <c r="A151" i="7"/>
  <c r="B151" i="7"/>
  <c r="C151" i="7"/>
  <c r="D151" i="7"/>
  <c r="E151" i="7"/>
  <c r="F151" i="7"/>
  <c r="G151" i="7"/>
  <c r="A152" i="7"/>
  <c r="B152" i="7"/>
  <c r="C152" i="7"/>
  <c r="D152" i="7"/>
  <c r="E152" i="7"/>
  <c r="F152" i="7"/>
  <c r="G152" i="7"/>
  <c r="A153" i="7"/>
  <c r="B153" i="7"/>
  <c r="C153" i="7"/>
  <c r="D153" i="7"/>
  <c r="E153" i="7"/>
  <c r="F153" i="7"/>
  <c r="G153" i="7"/>
  <c r="A154" i="7"/>
  <c r="B154" i="7"/>
  <c r="C154" i="7"/>
  <c r="D154" i="7"/>
  <c r="E154" i="7"/>
  <c r="F154" i="7"/>
  <c r="G154" i="7"/>
  <c r="A155" i="7"/>
  <c r="B155" i="7"/>
  <c r="C155" i="7"/>
  <c r="D155" i="7"/>
  <c r="E155" i="7"/>
  <c r="F155" i="7"/>
  <c r="G155" i="7"/>
  <c r="A156" i="7"/>
  <c r="B156" i="7"/>
  <c r="C156" i="7"/>
  <c r="D156" i="7"/>
  <c r="E156" i="7"/>
  <c r="F156" i="7"/>
  <c r="G156" i="7"/>
  <c r="A157" i="7"/>
  <c r="B157" i="7"/>
  <c r="C157" i="7"/>
  <c r="D157" i="7"/>
  <c r="E157" i="7"/>
  <c r="F157" i="7"/>
  <c r="G157" i="7"/>
  <c r="A158" i="7"/>
  <c r="B158" i="7"/>
  <c r="C158" i="7"/>
  <c r="D158" i="7"/>
  <c r="E158" i="7"/>
  <c r="F158" i="7"/>
  <c r="G158" i="7"/>
  <c r="A68" i="7"/>
  <c r="B68" i="7"/>
  <c r="C68" i="7"/>
  <c r="D68" i="7"/>
  <c r="E68" i="7"/>
  <c r="F68" i="7"/>
  <c r="G68" i="7"/>
  <c r="L68" i="7"/>
  <c r="A69" i="7"/>
  <c r="B69" i="7"/>
  <c r="C69" i="7"/>
  <c r="D69" i="7"/>
  <c r="E69" i="7"/>
  <c r="F69" i="7"/>
  <c r="G69" i="7"/>
  <c r="L69" i="7"/>
  <c r="A70" i="7"/>
  <c r="B70" i="7"/>
  <c r="L70" i="7" s="1"/>
  <c r="C70" i="7"/>
  <c r="D70" i="7"/>
  <c r="E70" i="7"/>
  <c r="F70" i="7"/>
  <c r="G70" i="7"/>
  <c r="A71" i="7"/>
  <c r="B71" i="7"/>
  <c r="L71" i="7" s="1"/>
  <c r="C71" i="7"/>
  <c r="D71" i="7"/>
  <c r="E71" i="7"/>
  <c r="F71" i="7"/>
  <c r="G71" i="7"/>
  <c r="A72" i="7"/>
  <c r="B72" i="7"/>
  <c r="L72" i="7" s="1"/>
  <c r="C72" i="7"/>
  <c r="D72" i="7"/>
  <c r="E72" i="7"/>
  <c r="F72" i="7"/>
  <c r="G72" i="7"/>
  <c r="A73" i="7"/>
  <c r="B73" i="7"/>
  <c r="C73" i="7"/>
  <c r="D73" i="7"/>
  <c r="E73" i="7"/>
  <c r="F73" i="7"/>
  <c r="G73" i="7"/>
  <c r="L73" i="7"/>
  <c r="A74" i="7"/>
  <c r="B74" i="7"/>
  <c r="C74" i="7"/>
  <c r="D74" i="7"/>
  <c r="E74" i="7"/>
  <c r="F74" i="7"/>
  <c r="G74" i="7"/>
  <c r="L74" i="7"/>
  <c r="A75" i="7"/>
  <c r="B75" i="7"/>
  <c r="C75" i="7"/>
  <c r="D75" i="7"/>
  <c r="E75" i="7"/>
  <c r="F75" i="7"/>
  <c r="G75" i="7"/>
  <c r="L75" i="7"/>
  <c r="A76" i="7"/>
  <c r="B76" i="7"/>
  <c r="C76" i="7"/>
  <c r="D76" i="7"/>
  <c r="E76" i="7"/>
  <c r="F76" i="7"/>
  <c r="G76" i="7"/>
  <c r="L76" i="7"/>
  <c r="A77" i="7"/>
  <c r="B77" i="7"/>
  <c r="C77" i="7"/>
  <c r="D77" i="7"/>
  <c r="E77" i="7"/>
  <c r="F77" i="7"/>
  <c r="G77" i="7"/>
  <c r="A78" i="7"/>
  <c r="B78" i="7"/>
  <c r="L78" i="7" s="1"/>
  <c r="C78" i="7"/>
  <c r="D78" i="7"/>
  <c r="E78" i="7"/>
  <c r="F78" i="7"/>
  <c r="G78" i="7"/>
  <c r="A79" i="7"/>
  <c r="B79" i="7"/>
  <c r="L79" i="7" s="1"/>
  <c r="C79" i="7"/>
  <c r="D79" i="7"/>
  <c r="E79" i="7"/>
  <c r="F79" i="7"/>
  <c r="G79" i="7"/>
  <c r="A80" i="7"/>
  <c r="B80" i="7"/>
  <c r="L80" i="7" s="1"/>
  <c r="C80" i="7"/>
  <c r="D80" i="7"/>
  <c r="E80" i="7"/>
  <c r="F80" i="7"/>
  <c r="G80" i="7"/>
  <c r="A81" i="7"/>
  <c r="B81" i="7"/>
  <c r="C81" i="7"/>
  <c r="D81" i="7"/>
  <c r="E81" i="7"/>
  <c r="F81" i="7"/>
  <c r="G81" i="7"/>
  <c r="A82" i="7"/>
  <c r="B82" i="7"/>
  <c r="C82" i="7"/>
  <c r="D82" i="7"/>
  <c r="E82" i="7"/>
  <c r="F82" i="7"/>
  <c r="G82" i="7"/>
  <c r="A83" i="7"/>
  <c r="B83" i="7"/>
  <c r="C83" i="7"/>
  <c r="D83" i="7"/>
  <c r="E83" i="7"/>
  <c r="F83" i="7"/>
  <c r="G83" i="7"/>
  <c r="L83" i="7"/>
  <c r="A84" i="7"/>
  <c r="B84" i="7"/>
  <c r="C84" i="7"/>
  <c r="D84" i="7"/>
  <c r="E84" i="7"/>
  <c r="F84" i="7"/>
  <c r="G84" i="7"/>
  <c r="L84" i="7"/>
  <c r="A85" i="7"/>
  <c r="B85" i="7"/>
  <c r="L85" i="7" s="1"/>
  <c r="C85" i="7"/>
  <c r="D85" i="7"/>
  <c r="E85" i="7"/>
  <c r="F85" i="7"/>
  <c r="G85" i="7"/>
  <c r="A86" i="7"/>
  <c r="B86" i="7"/>
  <c r="L86" i="7" s="1"/>
  <c r="C86" i="7"/>
  <c r="D86" i="7"/>
  <c r="E86" i="7"/>
  <c r="F86" i="7"/>
  <c r="G86" i="7"/>
  <c r="A87" i="7"/>
  <c r="B87" i="7"/>
  <c r="L87" i="7" s="1"/>
  <c r="C87" i="7"/>
  <c r="D87" i="7"/>
  <c r="E87" i="7"/>
  <c r="F87" i="7"/>
  <c r="G87" i="7"/>
  <c r="A88" i="7"/>
  <c r="B88" i="7"/>
  <c r="L88" i="7" s="1"/>
  <c r="C88" i="7"/>
  <c r="D88" i="7"/>
  <c r="E88" i="7"/>
  <c r="F88" i="7"/>
  <c r="G88" i="7"/>
  <c r="A89" i="7"/>
  <c r="B89" i="7"/>
  <c r="C89" i="7"/>
  <c r="D89" i="7"/>
  <c r="E89" i="7"/>
  <c r="F89" i="7"/>
  <c r="G89" i="7"/>
  <c r="L89" i="7"/>
  <c r="A90" i="7"/>
  <c r="B90" i="7"/>
  <c r="C90" i="7"/>
  <c r="D90" i="7"/>
  <c r="E90" i="7"/>
  <c r="F90" i="7"/>
  <c r="G90" i="7"/>
  <c r="L90" i="7"/>
  <c r="A91" i="7"/>
  <c r="B91" i="7"/>
  <c r="C91" i="7"/>
  <c r="D91" i="7"/>
  <c r="E91" i="7"/>
  <c r="F91" i="7"/>
  <c r="G91" i="7"/>
  <c r="L91" i="7"/>
  <c r="A92" i="7"/>
  <c r="B92" i="7"/>
  <c r="C92" i="7"/>
  <c r="D92" i="7"/>
  <c r="E92" i="7"/>
  <c r="F92" i="7"/>
  <c r="G92" i="7"/>
  <c r="A93" i="7"/>
  <c r="B93" i="7"/>
  <c r="L93" i="7" s="1"/>
  <c r="C93" i="7"/>
  <c r="D93" i="7"/>
  <c r="E93" i="7"/>
  <c r="F93" i="7"/>
  <c r="G93" i="7"/>
  <c r="A94" i="7"/>
  <c r="B94" i="7"/>
  <c r="L94" i="7" s="1"/>
  <c r="C94" i="7"/>
  <c r="D94" i="7"/>
  <c r="E94" i="7"/>
  <c r="F94" i="7"/>
  <c r="G94" i="7"/>
  <c r="A95" i="7"/>
  <c r="B95" i="7"/>
  <c r="L95" i="7" s="1"/>
  <c r="C95" i="7"/>
  <c r="D95" i="7"/>
  <c r="E95" i="7"/>
  <c r="F95" i="7"/>
  <c r="G95" i="7"/>
  <c r="A96" i="7"/>
  <c r="B96" i="7"/>
  <c r="L96" i="7" s="1"/>
  <c r="C96" i="7"/>
  <c r="D96" i="7"/>
  <c r="E96" i="7"/>
  <c r="F96" i="7"/>
  <c r="G96" i="7"/>
  <c r="A97" i="7"/>
  <c r="B97" i="7"/>
  <c r="C97" i="7"/>
  <c r="D97" i="7"/>
  <c r="E97" i="7"/>
  <c r="F97" i="7"/>
  <c r="G97" i="7"/>
  <c r="A98" i="7"/>
  <c r="B98" i="7"/>
  <c r="C98" i="7"/>
  <c r="D98" i="7"/>
  <c r="E98" i="7"/>
  <c r="F98" i="7"/>
  <c r="G98" i="7"/>
  <c r="L98" i="7"/>
  <c r="A99" i="7"/>
  <c r="B99" i="7"/>
  <c r="C99" i="7"/>
  <c r="D99" i="7"/>
  <c r="E99" i="7"/>
  <c r="F99" i="7"/>
  <c r="G99" i="7"/>
  <c r="L99" i="7"/>
  <c r="A100" i="7"/>
  <c r="B100" i="7"/>
  <c r="C100" i="7"/>
  <c r="D100" i="7"/>
  <c r="E100" i="7"/>
  <c r="F100" i="7"/>
  <c r="G100" i="7"/>
  <c r="L100" i="7"/>
  <c r="A101" i="7"/>
  <c r="B101" i="7"/>
  <c r="L101" i="7" s="1"/>
  <c r="C101" i="7"/>
  <c r="D101" i="7"/>
  <c r="E101" i="7"/>
  <c r="F101" i="7"/>
  <c r="G101" i="7"/>
  <c r="A102" i="7"/>
  <c r="B102" i="7"/>
  <c r="L102" i="7" s="1"/>
  <c r="C102" i="7"/>
  <c r="D102" i="7"/>
  <c r="E102" i="7"/>
  <c r="F102" i="7"/>
  <c r="G102" i="7"/>
  <c r="A103" i="7"/>
  <c r="B103" i="7"/>
  <c r="L103" i="7" s="1"/>
  <c r="C103" i="7"/>
  <c r="D103" i="7"/>
  <c r="E103" i="7"/>
  <c r="F103" i="7"/>
  <c r="G103" i="7"/>
  <c r="A104" i="7"/>
  <c r="B104" i="7"/>
  <c r="C104" i="7"/>
  <c r="D104" i="7"/>
  <c r="E104" i="7"/>
  <c r="F104" i="7"/>
  <c r="G104" i="7"/>
  <c r="L104" i="7"/>
  <c r="A105" i="7"/>
  <c r="B105" i="7"/>
  <c r="C105" i="7"/>
  <c r="D105" i="7"/>
  <c r="E105" i="7"/>
  <c r="F105" i="7"/>
  <c r="G105" i="7"/>
  <c r="L105" i="7"/>
  <c r="A106" i="7"/>
  <c r="B106" i="7"/>
  <c r="C106" i="7"/>
  <c r="D106" i="7"/>
  <c r="E106" i="7"/>
  <c r="F106" i="7"/>
  <c r="G106" i="7"/>
  <c r="L106" i="7"/>
  <c r="A107" i="7"/>
  <c r="B107" i="7"/>
  <c r="C107" i="7"/>
  <c r="D107" i="7"/>
  <c r="E107" i="7"/>
  <c r="F107" i="7"/>
  <c r="G107" i="7"/>
  <c r="L107" i="7"/>
  <c r="A108" i="7"/>
  <c r="B108" i="7"/>
  <c r="C108" i="7"/>
  <c r="D108" i="7"/>
  <c r="E108" i="7"/>
  <c r="F108" i="7"/>
  <c r="G108" i="7"/>
  <c r="L108" i="7"/>
  <c r="A109" i="7"/>
  <c r="B109" i="7"/>
  <c r="L109" i="7" s="1"/>
  <c r="C109" i="7"/>
  <c r="D109" i="7"/>
  <c r="E109" i="7"/>
  <c r="F109" i="7"/>
  <c r="G109" i="7"/>
  <c r="A110" i="7"/>
  <c r="B110" i="7"/>
  <c r="L110" i="7" s="1"/>
  <c r="C110" i="7"/>
  <c r="D110" i="7"/>
  <c r="E110" i="7"/>
  <c r="F110" i="7"/>
  <c r="G110" i="7"/>
  <c r="A111" i="7"/>
  <c r="B111" i="7"/>
  <c r="C111" i="7"/>
  <c r="D111" i="7"/>
  <c r="E111" i="7"/>
  <c r="F111" i="7"/>
  <c r="G111" i="7"/>
  <c r="A47" i="7"/>
  <c r="B47" i="7"/>
  <c r="C47" i="7"/>
  <c r="D47" i="7"/>
  <c r="E47" i="7"/>
  <c r="F47" i="7"/>
  <c r="G47" i="7"/>
  <c r="L47" i="7"/>
  <c r="A48" i="7"/>
  <c r="B48" i="7"/>
  <c r="C48" i="7"/>
  <c r="D48" i="7"/>
  <c r="E48" i="7"/>
  <c r="F48" i="7"/>
  <c r="G48" i="7"/>
  <c r="L48" i="7"/>
  <c r="A49" i="7"/>
  <c r="B49" i="7"/>
  <c r="L49" i="7" s="1"/>
  <c r="C49" i="7"/>
  <c r="D49" i="7"/>
  <c r="E49" i="7"/>
  <c r="F49" i="7"/>
  <c r="G49" i="7"/>
  <c r="A50" i="7"/>
  <c r="B50" i="7"/>
  <c r="L50" i="7" s="1"/>
  <c r="C50" i="7"/>
  <c r="D50" i="7"/>
  <c r="E50" i="7"/>
  <c r="F50" i="7"/>
  <c r="G50" i="7"/>
  <c r="A51" i="7"/>
  <c r="B51" i="7"/>
  <c r="L51" i="7" s="1"/>
  <c r="C51" i="7"/>
  <c r="D51" i="7"/>
  <c r="E51" i="7"/>
  <c r="F51" i="7"/>
  <c r="G51" i="7"/>
  <c r="A52" i="7"/>
  <c r="B52" i="7"/>
  <c r="C52" i="7"/>
  <c r="D52" i="7"/>
  <c r="E52" i="7"/>
  <c r="F52" i="7"/>
  <c r="G52" i="7"/>
  <c r="L52" i="7"/>
  <c r="A53" i="7"/>
  <c r="B53" i="7"/>
  <c r="C53" i="7"/>
  <c r="D53" i="7"/>
  <c r="E53" i="7"/>
  <c r="F53" i="7"/>
  <c r="G53" i="7"/>
  <c r="L53" i="7"/>
  <c r="A54" i="7"/>
  <c r="B54" i="7"/>
  <c r="C54" i="7"/>
  <c r="D54" i="7"/>
  <c r="E54" i="7"/>
  <c r="F54" i="7"/>
  <c r="G54" i="7"/>
  <c r="L54" i="7"/>
  <c r="A55" i="7"/>
  <c r="B55" i="7"/>
  <c r="C55" i="7"/>
  <c r="D55" i="7"/>
  <c r="E55" i="7"/>
  <c r="F55" i="7"/>
  <c r="G55" i="7"/>
  <c r="L55" i="7"/>
  <c r="A56" i="7"/>
  <c r="B56" i="7"/>
  <c r="C56" i="7"/>
  <c r="D56" i="7"/>
  <c r="E56" i="7"/>
  <c r="F56" i="7"/>
  <c r="G56" i="7"/>
  <c r="A57" i="7"/>
  <c r="B57" i="7"/>
  <c r="L57" i="7" s="1"/>
  <c r="C57" i="7"/>
  <c r="D57" i="7"/>
  <c r="E57" i="7"/>
  <c r="F57" i="7"/>
  <c r="G57" i="7"/>
  <c r="A58" i="7"/>
  <c r="B58" i="7"/>
  <c r="L58" i="7" s="1"/>
  <c r="C58" i="7"/>
  <c r="D58" i="7"/>
  <c r="E58" i="7"/>
  <c r="F58" i="7"/>
  <c r="G58" i="7"/>
  <c r="A59" i="7"/>
  <c r="B59" i="7"/>
  <c r="L59" i="7" s="1"/>
  <c r="C59" i="7"/>
  <c r="D59" i="7"/>
  <c r="E59" i="7"/>
  <c r="F59" i="7"/>
  <c r="G59" i="7"/>
  <c r="A60" i="7"/>
  <c r="B60" i="7"/>
  <c r="C60" i="7"/>
  <c r="D60" i="7"/>
  <c r="E60" i="7"/>
  <c r="F60" i="7"/>
  <c r="G60" i="7"/>
  <c r="L60" i="7"/>
  <c r="A61" i="7"/>
  <c r="B61" i="7"/>
  <c r="C61" i="7"/>
  <c r="D61" i="7"/>
  <c r="E61" i="7"/>
  <c r="F61" i="7"/>
  <c r="G61" i="7"/>
  <c r="L61" i="7"/>
  <c r="A62" i="7"/>
  <c r="B62" i="7"/>
  <c r="C62" i="7"/>
  <c r="D62" i="7"/>
  <c r="E62" i="7"/>
  <c r="F62" i="7"/>
  <c r="G62" i="7"/>
  <c r="L62" i="7"/>
  <c r="A63" i="7"/>
  <c r="B63" i="7"/>
  <c r="C63" i="7"/>
  <c r="D63" i="7"/>
  <c r="E63" i="7"/>
  <c r="F63" i="7"/>
  <c r="G63" i="7"/>
  <c r="L63" i="7"/>
  <c r="A64" i="7"/>
  <c r="B64" i="7"/>
  <c r="C64" i="7"/>
  <c r="D64" i="7"/>
  <c r="E64" i="7"/>
  <c r="F64" i="7"/>
  <c r="G64" i="7"/>
  <c r="L64" i="7"/>
  <c r="A65" i="7"/>
  <c r="B65" i="7"/>
  <c r="L65" i="7" s="1"/>
  <c r="C65" i="7"/>
  <c r="D65" i="7"/>
  <c r="E65" i="7"/>
  <c r="F65" i="7"/>
  <c r="G65" i="7"/>
  <c r="A66" i="7"/>
  <c r="B66" i="7"/>
  <c r="L66" i="7" s="1"/>
  <c r="C66" i="7"/>
  <c r="D66" i="7"/>
  <c r="E66" i="7"/>
  <c r="F66" i="7"/>
  <c r="G66" i="7"/>
  <c r="A67" i="7"/>
  <c r="B67" i="7"/>
  <c r="L67" i="7" s="1"/>
  <c r="C67" i="7"/>
  <c r="D67" i="7"/>
  <c r="E67" i="7"/>
  <c r="F67" i="7"/>
  <c r="G67" i="7"/>
  <c r="A32" i="7"/>
  <c r="B32" i="7"/>
  <c r="C32" i="7"/>
  <c r="D32" i="7"/>
  <c r="E32" i="7"/>
  <c r="F32" i="7"/>
  <c r="G32" i="7"/>
  <c r="L32" i="7"/>
  <c r="A33" i="7"/>
  <c r="B33" i="7"/>
  <c r="C33" i="7"/>
  <c r="D33" i="7"/>
  <c r="E33" i="7"/>
  <c r="F33" i="7"/>
  <c r="G33" i="7"/>
  <c r="L33" i="7"/>
  <c r="A34" i="7"/>
  <c r="B34" i="7"/>
  <c r="C34" i="7"/>
  <c r="D34" i="7"/>
  <c r="E34" i="7"/>
  <c r="F34" i="7"/>
  <c r="G34" i="7"/>
  <c r="A35" i="7"/>
  <c r="B35" i="7"/>
  <c r="L35" i="7" s="1"/>
  <c r="C35" i="7"/>
  <c r="D35" i="7"/>
  <c r="E35" i="7"/>
  <c r="F35" i="7"/>
  <c r="G35" i="7"/>
  <c r="A36" i="7"/>
  <c r="B36" i="7"/>
  <c r="L36" i="7" s="1"/>
  <c r="C36" i="7"/>
  <c r="D36" i="7"/>
  <c r="E36" i="7"/>
  <c r="F36" i="7"/>
  <c r="G36" i="7"/>
  <c r="A37" i="7"/>
  <c r="B37" i="7"/>
  <c r="C37" i="7"/>
  <c r="D37" i="7"/>
  <c r="E37" i="7"/>
  <c r="F37" i="7"/>
  <c r="G37" i="7"/>
  <c r="A38" i="7"/>
  <c r="B38" i="7"/>
  <c r="C38" i="7"/>
  <c r="D38" i="7"/>
  <c r="E38" i="7"/>
  <c r="F38" i="7"/>
  <c r="G38" i="7"/>
  <c r="A39" i="7"/>
  <c r="B39" i="7"/>
  <c r="C39" i="7"/>
  <c r="D39" i="7"/>
  <c r="E39" i="7"/>
  <c r="F39" i="7"/>
  <c r="G39" i="7"/>
  <c r="L39" i="7"/>
  <c r="A40" i="7"/>
  <c r="B40" i="7"/>
  <c r="C40" i="7"/>
  <c r="D40" i="7"/>
  <c r="E40" i="7"/>
  <c r="F40" i="7"/>
  <c r="G40" i="7"/>
  <c r="L40" i="7"/>
  <c r="A41" i="7"/>
  <c r="B41" i="7"/>
  <c r="C41" i="7"/>
  <c r="D41" i="7"/>
  <c r="E41" i="7"/>
  <c r="F41" i="7"/>
  <c r="G41" i="7"/>
  <c r="L41" i="7"/>
  <c r="A42" i="7"/>
  <c r="B42" i="7"/>
  <c r="L42" i="7" s="1"/>
  <c r="C42" i="7"/>
  <c r="D42" i="7"/>
  <c r="E42" i="7"/>
  <c r="F42" i="7"/>
  <c r="G42" i="7"/>
  <c r="A43" i="7"/>
  <c r="B43" i="7"/>
  <c r="L43" i="7" s="1"/>
  <c r="C43" i="7"/>
  <c r="D43" i="7"/>
  <c r="E43" i="7"/>
  <c r="F43" i="7"/>
  <c r="G43" i="7"/>
  <c r="A44" i="7"/>
  <c r="B44" i="7"/>
  <c r="L44" i="7" s="1"/>
  <c r="C44" i="7"/>
  <c r="D44" i="7"/>
  <c r="E44" i="7"/>
  <c r="F44" i="7"/>
  <c r="G44" i="7"/>
  <c r="A45" i="7"/>
  <c r="B45" i="7"/>
  <c r="C45" i="7"/>
  <c r="D45" i="7"/>
  <c r="E45" i="7"/>
  <c r="F45" i="7"/>
  <c r="G45" i="7"/>
  <c r="L45" i="7"/>
  <c r="A46" i="7"/>
  <c r="B46" i="7"/>
  <c r="C46" i="7"/>
  <c r="D46" i="7"/>
  <c r="E46" i="7"/>
  <c r="F46" i="7"/>
  <c r="G46" i="7"/>
  <c r="L46" i="7"/>
  <c r="A3" i="7"/>
  <c r="B3" i="7"/>
  <c r="C3" i="7"/>
  <c r="D3" i="7"/>
  <c r="E3" i="7"/>
  <c r="F3" i="7"/>
  <c r="G3" i="7"/>
  <c r="L3" i="7"/>
  <c r="A4" i="7"/>
  <c r="B4" i="7"/>
  <c r="C4" i="7"/>
  <c r="D4" i="7"/>
  <c r="E4" i="7"/>
  <c r="F4" i="7"/>
  <c r="G4" i="7"/>
  <c r="A5" i="7"/>
  <c r="B5" i="7"/>
  <c r="L5" i="7" s="1"/>
  <c r="C5" i="7"/>
  <c r="D5" i="7"/>
  <c r="E5" i="7"/>
  <c r="F5" i="7"/>
  <c r="G5" i="7"/>
  <c r="A6" i="7"/>
  <c r="B6" i="7"/>
  <c r="L6" i="7" s="1"/>
  <c r="C6" i="7"/>
  <c r="D6" i="7"/>
  <c r="E6" i="7"/>
  <c r="F6" i="7"/>
  <c r="G6" i="7"/>
  <c r="A7" i="7"/>
  <c r="B7" i="7"/>
  <c r="L7" i="7" s="1"/>
  <c r="C7" i="7"/>
  <c r="D7" i="7"/>
  <c r="E7" i="7"/>
  <c r="F7" i="7"/>
  <c r="G7" i="7"/>
  <c r="A8" i="7"/>
  <c r="B8" i="7"/>
  <c r="C8" i="7"/>
  <c r="D8" i="7"/>
  <c r="E8" i="7"/>
  <c r="F8" i="7"/>
  <c r="G8" i="7"/>
  <c r="A9" i="7"/>
  <c r="B9" i="7"/>
  <c r="C9" i="7"/>
  <c r="D9" i="7"/>
  <c r="E9" i="7"/>
  <c r="F9" i="7"/>
  <c r="G9" i="7"/>
  <c r="L9" i="7"/>
  <c r="A10" i="7"/>
  <c r="B10" i="7"/>
  <c r="C10" i="7"/>
  <c r="D10" i="7"/>
  <c r="E10" i="7"/>
  <c r="F10" i="7"/>
  <c r="G10" i="7"/>
  <c r="L10" i="7"/>
  <c r="A11" i="7"/>
  <c r="B11" i="7"/>
  <c r="C11" i="7"/>
  <c r="D11" i="7"/>
  <c r="E11" i="7"/>
  <c r="F11" i="7"/>
  <c r="G11" i="7"/>
  <c r="L11" i="7"/>
  <c r="A12" i="7"/>
  <c r="B12" i="7"/>
  <c r="C12" i="7"/>
  <c r="D12" i="7"/>
  <c r="E12" i="7"/>
  <c r="F12" i="7"/>
  <c r="G12" i="7"/>
  <c r="L12" i="7"/>
  <c r="A13" i="7"/>
  <c r="B13" i="7"/>
  <c r="L13" i="7" s="1"/>
  <c r="C13" i="7"/>
  <c r="D13" i="7"/>
  <c r="E13" i="7"/>
  <c r="F13" i="7"/>
  <c r="G13" i="7"/>
  <c r="A14" i="7"/>
  <c r="B14" i="7"/>
  <c r="L14" i="7" s="1"/>
  <c r="C14" i="7"/>
  <c r="D14" i="7"/>
  <c r="E14" i="7"/>
  <c r="F14" i="7"/>
  <c r="G14" i="7"/>
  <c r="A15" i="7"/>
  <c r="B15" i="7"/>
  <c r="L15" i="7" s="1"/>
  <c r="C15" i="7"/>
  <c r="D15" i="7"/>
  <c r="E15" i="7"/>
  <c r="F15" i="7"/>
  <c r="G15" i="7"/>
  <c r="A16" i="7"/>
  <c r="B16" i="7"/>
  <c r="C16" i="7"/>
  <c r="D16" i="7"/>
  <c r="E16" i="7"/>
  <c r="F16" i="7"/>
  <c r="G16" i="7"/>
  <c r="L16" i="7"/>
  <c r="A17" i="7"/>
  <c r="B17" i="7"/>
  <c r="C17" i="7"/>
  <c r="D17" i="7"/>
  <c r="E17" i="7"/>
  <c r="F17" i="7"/>
  <c r="G17" i="7"/>
  <c r="L17" i="7"/>
  <c r="A18" i="7"/>
  <c r="B18" i="7"/>
  <c r="C18" i="7"/>
  <c r="D18" i="7"/>
  <c r="E18" i="7"/>
  <c r="F18" i="7"/>
  <c r="G18" i="7"/>
  <c r="A19" i="7"/>
  <c r="B19" i="7"/>
  <c r="C19" i="7"/>
  <c r="D19" i="7"/>
  <c r="E19" i="7"/>
  <c r="F19" i="7"/>
  <c r="G19" i="7"/>
  <c r="L19" i="7"/>
  <c r="A20" i="7"/>
  <c r="B20" i="7"/>
  <c r="C20" i="7"/>
  <c r="D20" i="7"/>
  <c r="E20" i="7"/>
  <c r="F20" i="7"/>
  <c r="G20" i="7"/>
  <c r="L20" i="7"/>
  <c r="A21" i="7"/>
  <c r="B21" i="7"/>
  <c r="L21" i="7" s="1"/>
  <c r="C21" i="7"/>
  <c r="D21" i="7"/>
  <c r="E21" i="7"/>
  <c r="F21" i="7"/>
  <c r="G21" i="7"/>
  <c r="A22" i="7"/>
  <c r="B22" i="7"/>
  <c r="L22" i="7" s="1"/>
  <c r="C22" i="7"/>
  <c r="D22" i="7"/>
  <c r="E22" i="7"/>
  <c r="F22" i="7"/>
  <c r="G22" i="7"/>
  <c r="A23" i="7"/>
  <c r="B23" i="7"/>
  <c r="L23" i="7" s="1"/>
  <c r="C23" i="7"/>
  <c r="D23" i="7"/>
  <c r="E23" i="7"/>
  <c r="F23" i="7"/>
  <c r="G23" i="7"/>
  <c r="A24" i="7"/>
  <c r="B24" i="7"/>
  <c r="C24" i="7"/>
  <c r="D24" i="7"/>
  <c r="E24" i="7"/>
  <c r="F24" i="7"/>
  <c r="G24" i="7"/>
  <c r="L24" i="7"/>
  <c r="A25" i="7"/>
  <c r="B25" i="7"/>
  <c r="C25" i="7"/>
  <c r="D25" i="7"/>
  <c r="E25" i="7"/>
  <c r="F25" i="7"/>
  <c r="G25" i="7"/>
  <c r="L25" i="7"/>
  <c r="A26" i="7"/>
  <c r="B26" i="7"/>
  <c r="C26" i="7"/>
  <c r="D26" i="7"/>
  <c r="E26" i="7"/>
  <c r="F26" i="7"/>
  <c r="G26" i="7"/>
  <c r="L26" i="7"/>
  <c r="A27" i="7"/>
  <c r="B27" i="7"/>
  <c r="C27" i="7"/>
  <c r="D27" i="7"/>
  <c r="E27" i="7"/>
  <c r="F27" i="7"/>
  <c r="G27" i="7"/>
  <c r="L27" i="7"/>
  <c r="A28" i="7"/>
  <c r="B28" i="7"/>
  <c r="C28" i="7"/>
  <c r="D28" i="7"/>
  <c r="E28" i="7"/>
  <c r="F28" i="7"/>
  <c r="G28" i="7"/>
  <c r="L28" i="7"/>
  <c r="A29" i="7"/>
  <c r="B29" i="7"/>
  <c r="C29" i="7"/>
  <c r="D29" i="7"/>
  <c r="E29" i="7"/>
  <c r="F29" i="7"/>
  <c r="G29" i="7"/>
  <c r="A30" i="7"/>
  <c r="B30" i="7"/>
  <c r="C30" i="7"/>
  <c r="D30" i="7"/>
  <c r="E30" i="7"/>
  <c r="F30" i="7"/>
  <c r="G30" i="7"/>
  <c r="A31" i="7"/>
  <c r="B31" i="7"/>
  <c r="C31" i="7"/>
  <c r="D31" i="7"/>
  <c r="E31" i="7"/>
  <c r="F31" i="7"/>
  <c r="G31" i="7"/>
  <c r="B2" i="7"/>
  <c r="G2" i="7"/>
  <c r="F2" i="7"/>
  <c r="E2" i="7"/>
  <c r="D2" i="7"/>
  <c r="C2" i="7"/>
  <c r="A2" i="7"/>
  <c r="L157" i="7" l="1"/>
  <c r="L82" i="7"/>
  <c r="L18" i="7"/>
  <c r="L97" i="7"/>
  <c r="L81" i="7"/>
  <c r="L56" i="7"/>
  <c r="L8" i="7"/>
  <c r="L135" i="7"/>
  <c r="L119" i="7"/>
  <c r="L150" i="7"/>
  <c r="L134" i="7"/>
  <c r="L118" i="7"/>
  <c r="L38" i="7"/>
  <c r="L149" i="7"/>
  <c r="L133" i="7"/>
  <c r="L117" i="7"/>
  <c r="L77" i="7"/>
  <c r="L37" i="7"/>
  <c r="L92" i="7"/>
  <c r="L4" i="7"/>
  <c r="F69" i="8"/>
  <c r="F5" i="9"/>
  <c r="F8" i="9"/>
  <c r="F6" i="9"/>
  <c r="F14" i="9"/>
  <c r="F22" i="9"/>
  <c r="F30" i="9"/>
  <c r="F18" i="9"/>
  <c r="F16" i="9"/>
  <c r="F20" i="9"/>
  <c r="F28" i="9"/>
  <c r="F44" i="9"/>
  <c r="F34" i="9"/>
  <c r="F10" i="9"/>
  <c r="F26" i="9"/>
  <c r="F12" i="9"/>
  <c r="F32" i="9"/>
  <c r="F24" i="9"/>
  <c r="F7" i="9"/>
  <c r="F9" i="9"/>
  <c r="F11" i="9"/>
  <c r="F13" i="9"/>
  <c r="F15" i="9"/>
  <c r="F17" i="9"/>
  <c r="F19" i="9"/>
  <c r="F21" i="9"/>
  <c r="F23" i="9"/>
  <c r="F25" i="9"/>
  <c r="F27" i="9"/>
  <c r="F29" i="9"/>
  <c r="F31" i="9"/>
  <c r="F33" i="9"/>
  <c r="F42" i="9"/>
  <c r="F40" i="9"/>
  <c r="F38" i="9"/>
  <c r="F36" i="9"/>
  <c r="F636" i="9"/>
  <c r="F43" i="9"/>
  <c r="F41" i="9"/>
  <c r="F39" i="9"/>
  <c r="F37" i="9"/>
  <c r="F35" i="9"/>
  <c r="F381" i="8"/>
  <c r="F125" i="8"/>
  <c r="F565" i="8"/>
  <c r="F501" i="8"/>
  <c r="F437" i="8"/>
  <c r="F373" i="8"/>
  <c r="F309" i="8"/>
  <c r="F245" i="8"/>
  <c r="F181" i="8"/>
  <c r="F117" i="8"/>
  <c r="F6" i="8"/>
  <c r="F605" i="8"/>
  <c r="F597" i="8"/>
  <c r="F557" i="8"/>
  <c r="F493" i="8"/>
  <c r="F429" i="8"/>
  <c r="F365" i="8"/>
  <c r="F301" i="8"/>
  <c r="F237" i="8"/>
  <c r="F173" i="8"/>
  <c r="F109" i="8"/>
  <c r="F509" i="8"/>
  <c r="F253" i="8"/>
  <c r="F549" i="8"/>
  <c r="F485" i="8"/>
  <c r="F421" i="8"/>
  <c r="F101" i="8"/>
  <c r="F445" i="8"/>
  <c r="F21" i="8"/>
  <c r="F229" i="8"/>
  <c r="F541" i="8"/>
  <c r="F477" i="8"/>
  <c r="F413" i="8"/>
  <c r="F349" i="8"/>
  <c r="F285" i="8"/>
  <c r="F221" i="8"/>
  <c r="F157" i="8"/>
  <c r="F93" i="8"/>
  <c r="F5" i="8"/>
  <c r="F317" i="8"/>
  <c r="F189" i="8"/>
  <c r="F165" i="8"/>
  <c r="F533" i="8"/>
  <c r="F469" i="8"/>
  <c r="F405" i="8"/>
  <c r="F341" i="8"/>
  <c r="F277" i="8"/>
  <c r="F213" i="8"/>
  <c r="F149" i="8"/>
  <c r="F85" i="8"/>
  <c r="F293" i="8"/>
  <c r="F525" i="8"/>
  <c r="F461" i="8"/>
  <c r="F397" i="8"/>
  <c r="F333" i="8"/>
  <c r="F269" i="8"/>
  <c r="F205" i="8"/>
  <c r="F141" i="8"/>
  <c r="F77" i="8"/>
  <c r="F357" i="8"/>
  <c r="F517" i="8"/>
  <c r="F453" i="8"/>
  <c r="F389" i="8"/>
  <c r="F325" i="8"/>
  <c r="F261" i="8"/>
  <c r="F197" i="8"/>
  <c r="F133" i="8"/>
  <c r="F629" i="8"/>
  <c r="F589" i="8"/>
  <c r="F581" i="8"/>
  <c r="F573" i="8"/>
  <c r="F621" i="8"/>
  <c r="F613" i="8"/>
  <c r="F61" i="8"/>
  <c r="F53" i="8"/>
  <c r="F45" i="8"/>
  <c r="F37" i="8"/>
  <c r="F29" i="8"/>
  <c r="F13" i="8"/>
  <c r="F636" i="8"/>
  <c r="F628" i="8"/>
  <c r="F620" i="8"/>
  <c r="F612" i="8"/>
  <c r="F604" i="8"/>
  <c r="F596" i="8"/>
  <c r="F588" i="8"/>
  <c r="F580" i="8"/>
  <c r="F572" i="8"/>
  <c r="F564" i="8"/>
  <c r="F556" i="8"/>
  <c r="F548" i="8"/>
  <c r="F540" i="8"/>
  <c r="F532" i="8"/>
  <c r="F524" i="8"/>
  <c r="F516" i="8"/>
  <c r="F508" i="8"/>
  <c r="F500" i="8"/>
  <c r="F492" i="8"/>
  <c r="F484" i="8"/>
  <c r="F476" i="8"/>
  <c r="F468" i="8"/>
  <c r="F460" i="8"/>
  <c r="F452" i="8"/>
  <c r="F444" i="8"/>
  <c r="F436" i="8"/>
  <c r="F428" i="8"/>
  <c r="F420" i="8"/>
  <c r="F412" i="8"/>
  <c r="F404" i="8"/>
  <c r="F396" i="8"/>
  <c r="F388" i="8"/>
  <c r="F380" i="8"/>
  <c r="F372" i="8"/>
  <c r="F364" i="8"/>
  <c r="F356" i="8"/>
  <c r="F348" i="8"/>
  <c r="F340" i="8"/>
  <c r="F332" i="8"/>
  <c r="F324" i="8"/>
  <c r="F316" i="8"/>
  <c r="F308" i="8"/>
  <c r="F300" i="8"/>
  <c r="F292" i="8"/>
  <c r="F284" i="8"/>
  <c r="F276" i="8"/>
  <c r="F268" i="8"/>
  <c r="F260" i="8"/>
  <c r="F252" i="8"/>
  <c r="F244" i="8"/>
  <c r="F236" i="8"/>
  <c r="F228" i="8"/>
  <c r="F220" i="8"/>
  <c r="F212" i="8"/>
  <c r="F204" i="8"/>
  <c r="F196" i="8"/>
  <c r="F188" i="8"/>
  <c r="F180" i="8"/>
  <c r="F172" i="8"/>
  <c r="F164" i="8"/>
  <c r="F156" i="8"/>
  <c r="F148" i="8"/>
  <c r="F140" i="8"/>
  <c r="F132" i="8"/>
  <c r="F124" i="8"/>
  <c r="F116" i="8"/>
  <c r="F108" i="8"/>
  <c r="F100" i="8"/>
  <c r="F92" i="8"/>
  <c r="F84" i="8"/>
  <c r="F76" i="8"/>
  <c r="F68" i="8"/>
  <c r="F60" i="8"/>
  <c r="F52" i="8"/>
  <c r="F44" i="8"/>
  <c r="F36" i="8"/>
  <c r="F28" i="8"/>
  <c r="F20" i="8"/>
  <c r="F12" i="8"/>
  <c r="F635" i="8"/>
  <c r="F627" i="8"/>
  <c r="F619" i="8"/>
  <c r="F611" i="8"/>
  <c r="F603" i="8"/>
  <c r="F595" i="8"/>
  <c r="F587" i="8"/>
  <c r="F579" i="8"/>
  <c r="F571" i="8"/>
  <c r="F563" i="8"/>
  <c r="F555" i="8"/>
  <c r="F547" i="8"/>
  <c r="F539" i="8"/>
  <c r="F531" i="8"/>
  <c r="F523" i="8"/>
  <c r="F515" i="8"/>
  <c r="F507" i="8"/>
  <c r="F499" i="8"/>
  <c r="F491" i="8"/>
  <c r="F483" i="8"/>
  <c r="F475" i="8"/>
  <c r="F467" i="8"/>
  <c r="F459" i="8"/>
  <c r="F451" i="8"/>
  <c r="F443" i="8"/>
  <c r="F435" i="8"/>
  <c r="F427" i="8"/>
  <c r="F419" i="8"/>
  <c r="F411" i="8"/>
  <c r="F403" i="8"/>
  <c r="F395" i="8"/>
  <c r="F387" i="8"/>
  <c r="F379" i="8"/>
  <c r="F371" i="8"/>
  <c r="F363" i="8"/>
  <c r="F355" i="8"/>
  <c r="F347" i="8"/>
  <c r="F339" i="8"/>
  <c r="F331" i="8"/>
  <c r="F323" i="8"/>
  <c r="F315" i="8"/>
  <c r="F307" i="8"/>
  <c r="F299" i="8"/>
  <c r="F291" i="8"/>
  <c r="F283" i="8"/>
  <c r="F275" i="8"/>
  <c r="F267" i="8"/>
  <c r="F259" i="8"/>
  <c r="F251" i="8"/>
  <c r="F243" i="8"/>
  <c r="F235" i="8"/>
  <c r="F227" i="8"/>
  <c r="F219" i="8"/>
  <c r="F211" i="8"/>
  <c r="F203" i="8"/>
  <c r="F195" i="8"/>
  <c r="F187" i="8"/>
  <c r="F179" i="8"/>
  <c r="F171" i="8"/>
  <c r="F163" i="8"/>
  <c r="F155" i="8"/>
  <c r="F147" i="8"/>
  <c r="F139" i="8"/>
  <c r="F131" i="8"/>
  <c r="F123" i="8"/>
  <c r="F115" i="8"/>
  <c r="F107" i="8"/>
  <c r="F99" i="8"/>
  <c r="F91" i="8"/>
  <c r="F83" i="8"/>
  <c r="F75" i="8"/>
  <c r="F67" i="8"/>
  <c r="F59" i="8"/>
  <c r="F51" i="8"/>
  <c r="F43" i="8"/>
  <c r="F35" i="8"/>
  <c r="F27" i="8"/>
  <c r="F19" i="8"/>
  <c r="F11" i="8"/>
  <c r="F634" i="8"/>
  <c r="F626" i="8"/>
  <c r="F618" i="8"/>
  <c r="F610" i="8"/>
  <c r="F602" i="8"/>
  <c r="F594" i="8"/>
  <c r="F586" i="8"/>
  <c r="F578" i="8"/>
  <c r="F570" i="8"/>
  <c r="F562" i="8"/>
  <c r="F554" i="8"/>
  <c r="F546" i="8"/>
  <c r="F538" i="8"/>
  <c r="F530" i="8"/>
  <c r="F522" i="8"/>
  <c r="F514" i="8"/>
  <c r="F506" i="8"/>
  <c r="F498" i="8"/>
  <c r="F490" i="8"/>
  <c r="F482" i="8"/>
  <c r="F474" i="8"/>
  <c r="F466" i="8"/>
  <c r="F458" i="8"/>
  <c r="F450" i="8"/>
  <c r="F442" i="8"/>
  <c r="F434" i="8"/>
  <c r="F426" i="8"/>
  <c r="F418" i="8"/>
  <c r="F410" i="8"/>
  <c r="F402" i="8"/>
  <c r="F394" i="8"/>
  <c r="F386" i="8"/>
  <c r="F378" i="8"/>
  <c r="F370" i="8"/>
  <c r="F362" i="8"/>
  <c r="F354" i="8"/>
  <c r="F346" i="8"/>
  <c r="F338" i="8"/>
  <c r="F330" i="8"/>
  <c r="F322" i="8"/>
  <c r="F314" i="8"/>
  <c r="F306" i="8"/>
  <c r="F298" i="8"/>
  <c r="F290" i="8"/>
  <c r="F282" i="8"/>
  <c r="F274" i="8"/>
  <c r="F266" i="8"/>
  <c r="F258" i="8"/>
  <c r="F250" i="8"/>
  <c r="F242" i="8"/>
  <c r="F234" i="8"/>
  <c r="F226" i="8"/>
  <c r="F218" i="8"/>
  <c r="F210" i="8"/>
  <c r="F202" i="8"/>
  <c r="F194" i="8"/>
  <c r="F186" i="8"/>
  <c r="F178" i="8"/>
  <c r="F170" i="8"/>
  <c r="F162" i="8"/>
  <c r="F154" i="8"/>
  <c r="F146" i="8"/>
  <c r="F138" i="8"/>
  <c r="F130" i="8"/>
  <c r="F122" i="8"/>
  <c r="F114" i="8"/>
  <c r="F106" i="8"/>
  <c r="F98" i="8"/>
  <c r="F90" i="8"/>
  <c r="F82" i="8"/>
  <c r="F74" i="8"/>
  <c r="F66" i="8"/>
  <c r="F58" i="8"/>
  <c r="F50" i="8"/>
  <c r="F42" i="8"/>
  <c r="F34" i="8"/>
  <c r="F26" i="8"/>
  <c r="F18" i="8"/>
  <c r="F10" i="8"/>
  <c r="F633" i="8"/>
  <c r="F625" i="8"/>
  <c r="F617" i="8"/>
  <c r="F609" i="8"/>
  <c r="F601" i="8"/>
  <c r="F593" i="8"/>
  <c r="F585" i="8"/>
  <c r="F577" i="8"/>
  <c r="F569" i="8"/>
  <c r="F561" i="8"/>
  <c r="F553" i="8"/>
  <c r="F545" i="8"/>
  <c r="F537" i="8"/>
  <c r="F529" i="8"/>
  <c r="F521" i="8"/>
  <c r="F513" i="8"/>
  <c r="F505" i="8"/>
  <c r="F497" i="8"/>
  <c r="F489" i="8"/>
  <c r="F481" i="8"/>
  <c r="F473" i="8"/>
  <c r="F465" i="8"/>
  <c r="F457" i="8"/>
  <c r="F449" i="8"/>
  <c r="F441" i="8"/>
  <c r="F433" i="8"/>
  <c r="F425" i="8"/>
  <c r="F417" i="8"/>
  <c r="F409" i="8"/>
  <c r="F401" i="8"/>
  <c r="F393" i="8"/>
  <c r="F385" i="8"/>
  <c r="F377" i="8"/>
  <c r="F369" i="8"/>
  <c r="F361" i="8"/>
  <c r="F353" i="8"/>
  <c r="F345" i="8"/>
  <c r="F337" i="8"/>
  <c r="F329" i="8"/>
  <c r="F321" i="8"/>
  <c r="F313" i="8"/>
  <c r="F305" i="8"/>
  <c r="F297" i="8"/>
  <c r="F289" i="8"/>
  <c r="F281" i="8"/>
  <c r="F273" i="8"/>
  <c r="F265" i="8"/>
  <c r="F257" i="8"/>
  <c r="F249" i="8"/>
  <c r="F241" i="8"/>
  <c r="F233" i="8"/>
  <c r="F225" i="8"/>
  <c r="F217" i="8"/>
  <c r="F209" i="8"/>
  <c r="F201" i="8"/>
  <c r="F193" i="8"/>
  <c r="F185" i="8"/>
  <c r="F177" i="8"/>
  <c r="F169" i="8"/>
  <c r="F161" i="8"/>
  <c r="F153" i="8"/>
  <c r="F145" i="8"/>
  <c r="F137" i="8"/>
  <c r="F129" i="8"/>
  <c r="F121" i="8"/>
  <c r="F113" i="8"/>
  <c r="F105" i="8"/>
  <c r="F97" i="8"/>
  <c r="F89" i="8"/>
  <c r="F81" i="8"/>
  <c r="F73" i="8"/>
  <c r="F65" i="8"/>
  <c r="F57" i="8"/>
  <c r="F49" i="8"/>
  <c r="F41" i="8"/>
  <c r="F33" i="8"/>
  <c r="F25" i="8"/>
  <c r="F17" i="8"/>
  <c r="F9" i="8"/>
  <c r="F632" i="8"/>
  <c r="F624" i="8"/>
  <c r="F616" i="8"/>
  <c r="F608" i="8"/>
  <c r="F600" i="8"/>
  <c r="F592" i="8"/>
  <c r="F584" i="8"/>
  <c r="F576" i="8"/>
  <c r="F568" i="8"/>
  <c r="F560" i="8"/>
  <c r="F552" i="8"/>
  <c r="F544" i="8"/>
  <c r="F536" i="8"/>
  <c r="F528" i="8"/>
  <c r="F520" i="8"/>
  <c r="F512" i="8"/>
  <c r="F504" i="8"/>
  <c r="F496" i="8"/>
  <c r="F488" i="8"/>
  <c r="F480" i="8"/>
  <c r="F472" i="8"/>
  <c r="F464" i="8"/>
  <c r="F456" i="8"/>
  <c r="F448" i="8"/>
  <c r="F440" i="8"/>
  <c r="F432" i="8"/>
  <c r="F424" i="8"/>
  <c r="F416" i="8"/>
  <c r="F408" i="8"/>
  <c r="F400" i="8"/>
  <c r="F392" i="8"/>
  <c r="F384" i="8"/>
  <c r="F376" i="8"/>
  <c r="F368" i="8"/>
  <c r="F360" i="8"/>
  <c r="F352" i="8"/>
  <c r="F344" i="8"/>
  <c r="F336" i="8"/>
  <c r="F328" i="8"/>
  <c r="F320" i="8"/>
  <c r="F312" i="8"/>
  <c r="F304" i="8"/>
  <c r="F296" i="8"/>
  <c r="F288" i="8"/>
  <c r="F280" i="8"/>
  <c r="F272" i="8"/>
  <c r="F264" i="8"/>
  <c r="F256" i="8"/>
  <c r="F248" i="8"/>
  <c r="F240" i="8"/>
  <c r="F232" i="8"/>
  <c r="F224" i="8"/>
  <c r="F216" i="8"/>
  <c r="F208" i="8"/>
  <c r="F200" i="8"/>
  <c r="F192" i="8"/>
  <c r="F184" i="8"/>
  <c r="F176" i="8"/>
  <c r="F168" i="8"/>
  <c r="F160" i="8"/>
  <c r="F152" i="8"/>
  <c r="F144" i="8"/>
  <c r="F136" i="8"/>
  <c r="F128" i="8"/>
  <c r="F120" i="8"/>
  <c r="F112" i="8"/>
  <c r="F104" i="8"/>
  <c r="F96" i="8"/>
  <c r="F88" i="8"/>
  <c r="F80" i="8"/>
  <c r="F72" i="8"/>
  <c r="F64" i="8"/>
  <c r="F56" i="8"/>
  <c r="F48" i="8"/>
  <c r="F40" i="8"/>
  <c r="F32" i="8"/>
  <c r="F24" i="8"/>
  <c r="F16" i="8"/>
  <c r="F8" i="8"/>
  <c r="F631" i="8"/>
  <c r="F623" i="8"/>
  <c r="F615" i="8"/>
  <c r="F607" i="8"/>
  <c r="F599" i="8"/>
  <c r="F591" i="8"/>
  <c r="F583" i="8"/>
  <c r="F575" i="8"/>
  <c r="F567" i="8"/>
  <c r="F559" i="8"/>
  <c r="F551" i="8"/>
  <c r="F543" i="8"/>
  <c r="F535" i="8"/>
  <c r="F527" i="8"/>
  <c r="F519" i="8"/>
  <c r="F511" i="8"/>
  <c r="F503" i="8"/>
  <c r="F495" i="8"/>
  <c r="F487" i="8"/>
  <c r="F479" i="8"/>
  <c r="F471" i="8"/>
  <c r="F463" i="8"/>
  <c r="F455" i="8"/>
  <c r="F447" i="8"/>
  <c r="F439" i="8"/>
  <c r="F431" i="8"/>
  <c r="F423" i="8"/>
  <c r="F415" i="8"/>
  <c r="F407" i="8"/>
  <c r="F399" i="8"/>
  <c r="F391" i="8"/>
  <c r="F383" i="8"/>
  <c r="F375" i="8"/>
  <c r="F367" i="8"/>
  <c r="F359" i="8"/>
  <c r="F351" i="8"/>
  <c r="F343" i="8"/>
  <c r="F335" i="8"/>
  <c r="F327" i="8"/>
  <c r="F319" i="8"/>
  <c r="F311" i="8"/>
  <c r="F303" i="8"/>
  <c r="F295" i="8"/>
  <c r="F287" i="8"/>
  <c r="F279" i="8"/>
  <c r="F271" i="8"/>
  <c r="F263" i="8"/>
  <c r="F255" i="8"/>
  <c r="F247" i="8"/>
  <c r="F239" i="8"/>
  <c r="F231" i="8"/>
  <c r="F223" i="8"/>
  <c r="F215" i="8"/>
  <c r="F207" i="8"/>
  <c r="F199" i="8"/>
  <c r="F191" i="8"/>
  <c r="F183" i="8"/>
  <c r="F175" i="8"/>
  <c r="F167" i="8"/>
  <c r="F159" i="8"/>
  <c r="F151" i="8"/>
  <c r="F143" i="8"/>
  <c r="F135" i="8"/>
  <c r="F127" i="8"/>
  <c r="F119" i="8"/>
  <c r="F111" i="8"/>
  <c r="F103" i="8"/>
  <c r="F95" i="8"/>
  <c r="F87" i="8"/>
  <c r="F79" i="8"/>
  <c r="F71" i="8"/>
  <c r="F63" i="8"/>
  <c r="F55" i="8"/>
  <c r="F47" i="8"/>
  <c r="F39" i="8"/>
  <c r="F31" i="8"/>
  <c r="F23" i="8"/>
  <c r="F15" i="8"/>
  <c r="F7" i="8"/>
  <c r="F630" i="8"/>
  <c r="F622" i="8"/>
  <c r="F614" i="8"/>
  <c r="F606" i="8"/>
  <c r="F598" i="8"/>
  <c r="F590" i="8"/>
  <c r="F582" i="8"/>
  <c r="F574" i="8"/>
  <c r="F566" i="8"/>
  <c r="F558" i="8"/>
  <c r="F550" i="8"/>
  <c r="F542" i="8"/>
  <c r="F534" i="8"/>
  <c r="F526" i="8"/>
  <c r="F518" i="8"/>
  <c r="F510" i="8"/>
  <c r="F502" i="8"/>
  <c r="F494" i="8"/>
  <c r="F486" i="8"/>
  <c r="F478" i="8"/>
  <c r="F470" i="8"/>
  <c r="F462" i="8"/>
  <c r="F454" i="8"/>
  <c r="F446" i="8"/>
  <c r="F438" i="8"/>
  <c r="F430" i="8"/>
  <c r="F422" i="8"/>
  <c r="F414" i="8"/>
  <c r="F406" i="8"/>
  <c r="F398" i="8"/>
  <c r="F390" i="8"/>
  <c r="F382" i="8"/>
  <c r="F374" i="8"/>
  <c r="F366" i="8"/>
  <c r="F358" i="8"/>
  <c r="F350" i="8"/>
  <c r="F342" i="8"/>
  <c r="F334" i="8"/>
  <c r="F326" i="8"/>
  <c r="F318" i="8"/>
  <c r="F310" i="8"/>
  <c r="F302" i="8"/>
  <c r="F294" i="8"/>
  <c r="F286" i="8"/>
  <c r="F278" i="8"/>
  <c r="F270" i="8"/>
  <c r="F262" i="8"/>
  <c r="F254" i="8"/>
  <c r="F246" i="8"/>
  <c r="F238" i="8"/>
  <c r="F230" i="8"/>
  <c r="F222" i="8"/>
  <c r="F214" i="8"/>
  <c r="F206" i="8"/>
  <c r="F198" i="8"/>
  <c r="F190" i="8"/>
  <c r="F182" i="8"/>
  <c r="F174" i="8"/>
  <c r="F166" i="8"/>
  <c r="F158" i="8"/>
  <c r="F150" i="8"/>
  <c r="F142" i="8"/>
  <c r="F134" i="8"/>
  <c r="F126" i="8"/>
  <c r="F118" i="8"/>
  <c r="F110" i="8"/>
  <c r="F102" i="8"/>
  <c r="F94" i="8"/>
  <c r="F86" i="8"/>
  <c r="F78" i="8"/>
  <c r="F70" i="8"/>
  <c r="F62" i="8"/>
  <c r="F54" i="8"/>
  <c r="F46" i="8"/>
  <c r="F38" i="8"/>
  <c r="F30" i="8"/>
  <c r="F22" i="8"/>
  <c r="F14" i="8"/>
  <c r="L154" i="7"/>
  <c r="L31" i="7"/>
  <c r="L30" i="7"/>
  <c r="L29" i="7"/>
  <c r="L34" i="7"/>
  <c r="L146" i="7"/>
  <c r="L130" i="7"/>
  <c r="L114" i="7"/>
  <c r="L153" i="7"/>
  <c r="L158" i="7"/>
  <c r="L113" i="7"/>
  <c r="L152" i="7"/>
  <c r="L137" i="7"/>
  <c r="L156" i="7"/>
  <c r="L151" i="7"/>
  <c r="L121" i="7"/>
  <c r="L155" i="7"/>
  <c r="L145" i="7"/>
  <c r="L129" i="7"/>
  <c r="L2" i="7"/>
  <c r="L111" i="7"/>
</calcChain>
</file>

<file path=xl/sharedStrings.xml><?xml version="1.0" encoding="utf-8"?>
<sst xmlns="http://schemas.openxmlformats.org/spreadsheetml/2006/main" count="125148" uniqueCount="1840">
  <si>
    <t>Row Labels</t>
  </si>
  <si>
    <t>NotAssigned</t>
  </si>
  <si>
    <t>OngoingCharges</t>
  </si>
  <si>
    <t>OngoingPayment</t>
  </si>
  <si>
    <t>TransactionCosts</t>
  </si>
  <si>
    <t>Grand Total</t>
  </si>
  <si>
    <t>InstrumentRelated</t>
  </si>
  <si>
    <t>NonBookedCosts</t>
  </si>
  <si>
    <t>NonInstrumentRelated</t>
  </si>
  <si>
    <t>CFD Finance</t>
  </si>
  <si>
    <t>Commission</t>
  </si>
  <si>
    <t>Exchange Fee</t>
  </si>
  <si>
    <t>Exposure</t>
  </si>
  <si>
    <t>PnL</t>
  </si>
  <si>
    <t>Position Values</t>
  </si>
  <si>
    <t>Premium</t>
  </si>
  <si>
    <t>Fx-RollOver</t>
  </si>
  <si>
    <t>Interest</t>
  </si>
  <si>
    <t>Service Billing Amounts</t>
  </si>
  <si>
    <t>CFD Markup</t>
  </si>
  <si>
    <t>CurrencyConversion</t>
  </si>
  <si>
    <t>Fx Spread</t>
  </si>
  <si>
    <t>Sum of AmountClientCurrency</t>
  </si>
  <si>
    <t>AmountTypeName</t>
  </si>
  <si>
    <t>(Multiple Items)</t>
  </si>
  <si>
    <t>AmountSubClass</t>
  </si>
  <si>
    <t>Date</t>
  </si>
  <si>
    <t>2017-01-02</t>
  </si>
  <si>
    <t>BookingAccountId</t>
  </si>
  <si>
    <t>AccountCurrency</t>
  </si>
  <si>
    <t>ClientCurrency</t>
  </si>
  <si>
    <t>AmountTypeId</t>
  </si>
  <si>
    <t>AffectsBalance</t>
  </si>
  <si>
    <t>AssetType</t>
  </si>
  <si>
    <t>Uic</t>
  </si>
  <si>
    <t>InstrumentSymbol</t>
  </si>
  <si>
    <t>InstrumentDescription</t>
  </si>
  <si>
    <t>InstrumentSectorTypeId</t>
  </si>
  <si>
    <t>InstrumentSectorName</t>
  </si>
  <si>
    <t>RootInstrumentSectorTypeId</t>
  </si>
  <si>
    <t>RootInstrumentSectorName</t>
  </si>
  <si>
    <t>UnderlyingInstrumentUic</t>
  </si>
  <si>
    <t>UnderlyingInstrumentSymbol</t>
  </si>
  <si>
    <t>UnderlyingInstrumentDescription</t>
  </si>
  <si>
    <t>UnderlyingInstrumentAssetType</t>
  </si>
  <si>
    <t>Amount</t>
  </si>
  <si>
    <t>AmountAccountCurrency</t>
  </si>
  <si>
    <t>AmountClientCurrency</t>
  </si>
  <si>
    <t>AmountUSD</t>
  </si>
  <si>
    <t>InstrumentSubType</t>
  </si>
  <si>
    <t>UnderlyingInstrumentSubType</t>
  </si>
  <si>
    <t>AmountClass</t>
  </si>
  <si>
    <t>ETFCategory</t>
  </si>
  <si>
    <t>2015-01-02</t>
  </si>
  <si>
    <t>179643INET</t>
  </si>
  <si>
    <t>DKK</t>
  </si>
  <si>
    <t>Cash Balances</t>
  </si>
  <si>
    <t xml:space="preserve"> </t>
  </si>
  <si>
    <t>None</t>
  </si>
  <si>
    <t>StockIndexOption</t>
  </si>
  <si>
    <t>VIX/F15C15:xcbf</t>
  </si>
  <si>
    <t>Volatility Index (VIX) Jan2015 15.000 C</t>
  </si>
  <si>
    <t>VIX.I</t>
  </si>
  <si>
    <t>CBOE Volatility Index</t>
  </si>
  <si>
    <t>StockIndex</t>
  </si>
  <si>
    <t>2015-01-05</t>
  </si>
  <si>
    <t>2015-01-06</t>
  </si>
  <si>
    <t>2015-01-07</t>
  </si>
  <si>
    <t>2015-01-08</t>
  </si>
  <si>
    <t>2015-01-09</t>
  </si>
  <si>
    <t>2015-01-12</t>
  </si>
  <si>
    <t>2015-01-13</t>
  </si>
  <si>
    <t>2015-01-14</t>
  </si>
  <si>
    <t>2015-01-15</t>
  </si>
  <si>
    <t>2015-01-16</t>
  </si>
  <si>
    <t>2015-01-19</t>
  </si>
  <si>
    <t>2015-01-20</t>
  </si>
  <si>
    <t>Share Amount</t>
  </si>
  <si>
    <t>Stock</t>
  </si>
  <si>
    <t>UBNT:xnas</t>
  </si>
  <si>
    <t>Ubiquiti Networks Inc.</t>
  </si>
  <si>
    <t>2015-01-21</t>
  </si>
  <si>
    <t>2015-01-22</t>
  </si>
  <si>
    <t>2015-01-23</t>
  </si>
  <si>
    <t>2015-01-26</t>
  </si>
  <si>
    <t>2015-01-27</t>
  </si>
  <si>
    <t>2015-01-28</t>
  </si>
  <si>
    <t>2015-01-29</t>
  </si>
  <si>
    <t>2015-01-30</t>
  </si>
  <si>
    <t>2015-02-02</t>
  </si>
  <si>
    <t>2015-02-03</t>
  </si>
  <si>
    <t>2015-02-04</t>
  </si>
  <si>
    <t>2015-02-05</t>
  </si>
  <si>
    <t>2015-02-06</t>
  </si>
  <si>
    <t>2015-02-09</t>
  </si>
  <si>
    <t>2015-02-10</t>
  </si>
  <si>
    <t>2015-02-11</t>
  </si>
  <si>
    <t>2015-02-12</t>
  </si>
  <si>
    <t>2015-02-13</t>
  </si>
  <si>
    <t>2015-02-16</t>
  </si>
  <si>
    <t>2015-02-17</t>
  </si>
  <si>
    <t>2015-02-18</t>
  </si>
  <si>
    <t>2015-02-19</t>
  </si>
  <si>
    <t>2015-02-20</t>
  </si>
  <si>
    <t>2015-02-23</t>
  </si>
  <si>
    <t>2015-02-24</t>
  </si>
  <si>
    <t>2015-02-25</t>
  </si>
  <si>
    <t>2015-02-26</t>
  </si>
  <si>
    <t>2015-02-27</t>
  </si>
  <si>
    <t>2015-03-02</t>
  </si>
  <si>
    <t>CfdOnStock</t>
  </si>
  <si>
    <t>2015-03-03</t>
  </si>
  <si>
    <t>2015-03-04</t>
  </si>
  <si>
    <t>2015-03-05</t>
  </si>
  <si>
    <t>2015-03-06</t>
  </si>
  <si>
    <t>2015-03-09</t>
  </si>
  <si>
    <t>2015-03-10</t>
  </si>
  <si>
    <t>2015-03-11</t>
  </si>
  <si>
    <t>2015-03-12</t>
  </si>
  <si>
    <t>2015-03-13</t>
  </si>
  <si>
    <t>2015-03-16</t>
  </si>
  <si>
    <t>2015-03-17</t>
  </si>
  <si>
    <t>2015-03-18</t>
  </si>
  <si>
    <t>2015-03-19</t>
  </si>
  <si>
    <t>2015-03-20</t>
  </si>
  <si>
    <t>2015-03-23</t>
  </si>
  <si>
    <t>2015-03-24</t>
  </si>
  <si>
    <t>2015-03-25</t>
  </si>
  <si>
    <t>2015-03-26</t>
  </si>
  <si>
    <t>2015-03-27</t>
  </si>
  <si>
    <t>2015-03-30</t>
  </si>
  <si>
    <t>2015-03-31</t>
  </si>
  <si>
    <t>2015-04-01</t>
  </si>
  <si>
    <t>2015-04-02</t>
  </si>
  <si>
    <t>2015-04-03</t>
  </si>
  <si>
    <t>2015-04-06</t>
  </si>
  <si>
    <t>2015-04-07</t>
  </si>
  <si>
    <t>2015-04-08</t>
  </si>
  <si>
    <t>2015-04-09</t>
  </si>
  <si>
    <t>2015-04-10</t>
  </si>
  <si>
    <t>2015-04-13</t>
  </si>
  <si>
    <t>2015-04-14</t>
  </si>
  <si>
    <t>2015-04-15</t>
  </si>
  <si>
    <t>2015-04-16</t>
  </si>
  <si>
    <t>2015-04-17</t>
  </si>
  <si>
    <t>2015-04-20</t>
  </si>
  <si>
    <t>2015-04-21</t>
  </si>
  <si>
    <t>2015-04-22</t>
  </si>
  <si>
    <t>2015-04-23</t>
  </si>
  <si>
    <t>2015-04-24</t>
  </si>
  <si>
    <t>2015-04-27</t>
  </si>
  <si>
    <t>2015-04-28</t>
  </si>
  <si>
    <t>2015-04-29</t>
  </si>
  <si>
    <t>2015-04-30</t>
  </si>
  <si>
    <t>2015-05-01</t>
  </si>
  <si>
    <t>2015-05-04</t>
  </si>
  <si>
    <t>2015-05-05</t>
  </si>
  <si>
    <t>2015-05-06</t>
  </si>
  <si>
    <t>2015-05-07</t>
  </si>
  <si>
    <t>2015-05-08</t>
  </si>
  <si>
    <t>2015-05-11</t>
  </si>
  <si>
    <t>2015-05-12</t>
  </si>
  <si>
    <t>2015-05-13</t>
  </si>
  <si>
    <t>2015-05-14</t>
  </si>
  <si>
    <t>2015-05-15</t>
  </si>
  <si>
    <t>2015-05-18</t>
  </si>
  <si>
    <t>2015-05-19</t>
  </si>
  <si>
    <t>2015-05-20</t>
  </si>
  <si>
    <t>2015-05-21</t>
  </si>
  <si>
    <t>2015-05-22</t>
  </si>
  <si>
    <t>2015-05-25</t>
  </si>
  <si>
    <t>2015-05-26</t>
  </si>
  <si>
    <t>2015-05-27</t>
  </si>
  <si>
    <t>2015-05-28</t>
  </si>
  <si>
    <t>2015-05-29</t>
  </si>
  <si>
    <t>ETE:xath</t>
  </si>
  <si>
    <t>National Bank of Greece SA</t>
  </si>
  <si>
    <t>2015-06-01</t>
  </si>
  <si>
    <t>2015-06-02</t>
  </si>
  <si>
    <t>2015-06-03</t>
  </si>
  <si>
    <t>2015-06-04</t>
  </si>
  <si>
    <t>2015-06-05</t>
  </si>
  <si>
    <t>2015-06-08</t>
  </si>
  <si>
    <t>2015-06-09</t>
  </si>
  <si>
    <t>2015-06-10</t>
  </si>
  <si>
    <t>2015-06-11</t>
  </si>
  <si>
    <t>2015-06-12</t>
  </si>
  <si>
    <t>2015-06-15</t>
  </si>
  <si>
    <t>2015-06-16</t>
  </si>
  <si>
    <t>2015-06-17</t>
  </si>
  <si>
    <t>2015-06-18</t>
  </si>
  <si>
    <t>2015-06-19</t>
  </si>
  <si>
    <t>2015-06-22</t>
  </si>
  <si>
    <t>2015-06-23</t>
  </si>
  <si>
    <t>2015-06-24</t>
  </si>
  <si>
    <t>2015-06-25</t>
  </si>
  <si>
    <t>2015-06-26</t>
  </si>
  <si>
    <t>2015-06-29</t>
  </si>
  <si>
    <t>2015-06-30</t>
  </si>
  <si>
    <t>2015-07-01</t>
  </si>
  <si>
    <t>2015-07-02</t>
  </si>
  <si>
    <t>2015-07-03</t>
  </si>
  <si>
    <t>2015-07-06</t>
  </si>
  <si>
    <t>2015-07-07</t>
  </si>
  <si>
    <t>2015-07-08</t>
  </si>
  <si>
    <t>2015-07-09</t>
  </si>
  <si>
    <t>2015-07-10</t>
  </si>
  <si>
    <t>2015-07-13</t>
  </si>
  <si>
    <t>2015-07-14</t>
  </si>
  <si>
    <t>2015-07-15</t>
  </si>
  <si>
    <t>2015-07-16</t>
  </si>
  <si>
    <t>2015-07-17</t>
  </si>
  <si>
    <t>2015-07-20</t>
  </si>
  <si>
    <t>2015-07-21</t>
  </si>
  <si>
    <t>2015-07-22</t>
  </si>
  <si>
    <t>2015-07-23</t>
  </si>
  <si>
    <t>2015-07-24</t>
  </si>
  <si>
    <t>2015-07-27</t>
  </si>
  <si>
    <t>2015-07-28</t>
  </si>
  <si>
    <t>2015-07-29</t>
  </si>
  <si>
    <t>2015-07-30</t>
  </si>
  <si>
    <t>2015-07-31</t>
  </si>
  <si>
    <t>2015-08-03</t>
  </si>
  <si>
    <t>2015-08-04</t>
  </si>
  <si>
    <t>2015-08-05</t>
  </si>
  <si>
    <t>2015-08-06</t>
  </si>
  <si>
    <t>2015-08-07</t>
  </si>
  <si>
    <t>P/L</t>
  </si>
  <si>
    <t>2015-08-10</t>
  </si>
  <si>
    <t>2015-08-11</t>
  </si>
  <si>
    <t>2015-08-12</t>
  </si>
  <si>
    <t>VIX/Q15C15:xcbf</t>
  </si>
  <si>
    <t>Volatility Index (VIX) Aug2015 15 C</t>
  </si>
  <si>
    <t>VIX/Q15P16:xcbf</t>
  </si>
  <si>
    <t>Volatility Index (VIX) Aug2015 16 P</t>
  </si>
  <si>
    <t>2015-08-13</t>
  </si>
  <si>
    <t>2015-08-14</t>
  </si>
  <si>
    <t>2015-08-17</t>
  </si>
  <si>
    <t>2015-08-18</t>
  </si>
  <si>
    <t>2015-08-19</t>
  </si>
  <si>
    <t>2015-08-20</t>
  </si>
  <si>
    <t>2015-08-21</t>
  </si>
  <si>
    <t>2015-08-24</t>
  </si>
  <si>
    <t>2015-08-25</t>
  </si>
  <si>
    <t>2015-08-26</t>
  </si>
  <si>
    <t>2015-08-27</t>
  </si>
  <si>
    <t>2015-08-28</t>
  </si>
  <si>
    <t>2015-08-31</t>
  </si>
  <si>
    <t>WEISIB:xcse</t>
  </si>
  <si>
    <t>Wealth Invest Sirius Balance</t>
  </si>
  <si>
    <t>WEISGE:xcse</t>
  </si>
  <si>
    <t>Wealth Invest - Saxo Global Equities</t>
  </si>
  <si>
    <t>2015-09-01</t>
  </si>
  <si>
    <t>2015-09-02</t>
  </si>
  <si>
    <t>2015-09-03</t>
  </si>
  <si>
    <t>2015-09-04</t>
  </si>
  <si>
    <t>2015-09-07</t>
  </si>
  <si>
    <t>2015-09-08</t>
  </si>
  <si>
    <t>2015-09-09</t>
  </si>
  <si>
    <t>2015-09-10</t>
  </si>
  <si>
    <t>2015-09-11</t>
  </si>
  <si>
    <t>2015-09-14</t>
  </si>
  <si>
    <t>2015-09-15</t>
  </si>
  <si>
    <t>2015-09-16</t>
  </si>
  <si>
    <t>2015-09-17</t>
  </si>
  <si>
    <t>2015-09-18</t>
  </si>
  <si>
    <t>2015-09-21</t>
  </si>
  <si>
    <t>2015-09-22</t>
  </si>
  <si>
    <t>2015-09-23</t>
  </si>
  <si>
    <t>2015-09-24</t>
  </si>
  <si>
    <t>2015-09-25</t>
  </si>
  <si>
    <t>2015-09-28</t>
  </si>
  <si>
    <t>2015-09-29</t>
  </si>
  <si>
    <t>2015-09-30</t>
  </si>
  <si>
    <t>2015-10-01</t>
  </si>
  <si>
    <t>2015-10-02</t>
  </si>
  <si>
    <t>2015-10-05</t>
  </si>
  <si>
    <t>2015-10-06</t>
  </si>
  <si>
    <t>2015-10-07</t>
  </si>
  <si>
    <t>2015-10-08</t>
  </si>
  <si>
    <t>2015-10-09</t>
  </si>
  <si>
    <t>2015-10-12</t>
  </si>
  <si>
    <t>2015-10-13</t>
  </si>
  <si>
    <t>2015-10-14</t>
  </si>
  <si>
    <t>2015-10-15</t>
  </si>
  <si>
    <t>2015-10-16</t>
  </si>
  <si>
    <t>2015-10-19</t>
  </si>
  <si>
    <t>2015-10-20</t>
  </si>
  <si>
    <t>2015-10-21</t>
  </si>
  <si>
    <t>2015-10-22</t>
  </si>
  <si>
    <t>2015-10-23</t>
  </si>
  <si>
    <t>2015-10-26</t>
  </si>
  <si>
    <t>2015-10-27</t>
  </si>
  <si>
    <t>2015-10-28</t>
  </si>
  <si>
    <t>2015-10-29</t>
  </si>
  <si>
    <t>2015-10-30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</si>
  <si>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</si>
  <si>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</si>
  <si>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</si>
  <si>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</si>
  <si>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</si>
  <si>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</si>
  <si>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</si>
  <si>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2015-11-11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</si>
  <si>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</si>
  <si>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</si>
  <si>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</si>
  <si>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</si>
  <si>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</si>
  <si>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</si>
  <si>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</si>
  <si>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</si>
  <si>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</si>
  <si>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</si>
  <si>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</si>
  <si>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</si>
  <si>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</si>
  <si>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DANSKE:xcse</t>
  </si>
  <si>
    <t>Danske Bank A/S</t>
  </si>
  <si>
    <t>STERV:xhel</t>
  </si>
  <si>
    <t>Stora Enso Oyj R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</si>
  <si>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</si>
  <si>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</si>
  <si>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</si>
  <si>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</si>
  <si>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</si>
  <si>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</si>
  <si>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</si>
  <si>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</si>
  <si>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VIX/F16P20:xcbf</t>
  </si>
  <si>
    <t>Volatility Index (VIX) Jan2016 20 P</t>
  </si>
  <si>
    <t>2015-12-11</t>
  </si>
  <si>
    <t>2015-12-14</t>
  </si>
  <si>
    <t>2015-12-15</t>
  </si>
  <si>
    <t>2015-12-16</t>
  </si>
  <si>
    <t>2015-12-17</t>
  </si>
  <si>
    <t>2015-12-18</t>
  </si>
  <si>
    <t>2015-12-21</t>
  </si>
  <si>
    <t>2015-12-22</t>
  </si>
  <si>
    <t>2015-12-23</t>
  </si>
  <si>
    <t>2015-12-24</t>
  </si>
  <si>
    <t>2015-12-25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</si>
  <si>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</si>
  <si>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</si>
  <si>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</si>
  <si>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</si>
  <si>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</si>
  <si>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</si>
  <si>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</si>
  <si>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</si>
  <si>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</si>
  <si>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</si>
  <si>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</si>
  <si>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</si>
  <si>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</si>
  <si>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</si>
  <si>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</si>
  <si>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</si>
  <si>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</si>
  <si>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</si>
  <si>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</si>
  <si>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</si>
  <si>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</si>
  <si>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</si>
  <si>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</si>
  <si>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</si>
  <si>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</si>
  <si>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</si>
  <si>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</si>
  <si>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</si>
  <si>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</si>
  <si>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</si>
  <si>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</si>
  <si>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</si>
  <si>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</si>
  <si>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</si>
  <si>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</si>
  <si>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</si>
  <si>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</si>
  <si>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</si>
  <si>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</si>
  <si>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</si>
  <si>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</si>
  <si>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</si>
  <si>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</si>
  <si>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</si>
  <si>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</si>
  <si>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PGS:xosl</t>
  </si>
  <si>
    <t>Petroleum Geo-Services</t>
  </si>
  <si>
    <t>2016-03-01</t>
  </si>
  <si>
    <t>Cash Amount</t>
  </si>
  <si>
    <t>Cash</t>
  </si>
  <si>
    <t>CASHTR</t>
  </si>
  <si>
    <t>Cash deposit or withdrawal</t>
  </si>
  <si>
    <t>FxSpot</t>
  </si>
  <si>
    <t>EURUSD</t>
  </si>
  <si>
    <t>Euro/US Dollar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</si>
  <si>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</si>
  <si>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</si>
  <si>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</si>
  <si>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</si>
  <si>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</si>
  <si>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</si>
  <si>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</si>
  <si>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</si>
  <si>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</si>
  <si>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</si>
  <si>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</si>
  <si>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</si>
  <si>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</si>
  <si>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2016-03-21</t>
  </si>
  <si>
    <t>2016-03-22</t>
  </si>
  <si>
    <t>2016-03-23</t>
  </si>
  <si>
    <t>2016-03-24</t>
  </si>
  <si>
    <t>2016-03-25</t>
  </si>
  <si>
    <t>2016-03-28</t>
  </si>
  <si>
    <t>2016-03-29</t>
  </si>
  <si>
    <t>2016-03-30</t>
  </si>
  <si>
    <t>VIX/18K16C19:xcbf</t>
  </si>
  <si>
    <t>Volatility Index (VIX) May2016 19 C</t>
  </si>
  <si>
    <t>VIX/18K16C22:xcbf</t>
  </si>
  <si>
    <t>Volatility Index (VIX) May2016 22 C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</si>
  <si>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</si>
  <si>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</si>
  <si>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</si>
  <si>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</si>
  <si>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</si>
  <si>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</si>
  <si>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</si>
  <si>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</si>
  <si>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</si>
  <si>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</si>
  <si>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</si>
  <si>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</si>
  <si>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</si>
  <si>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</si>
  <si>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</si>
  <si>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</si>
  <si>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</si>
  <si>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</si>
  <si>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</si>
  <si>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2016-04-27</t>
  </si>
  <si>
    <t>2016-04-28</t>
  </si>
  <si>
    <t>2016-04-29</t>
  </si>
  <si>
    <t>2016-05-02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</si>
  <si>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</si>
  <si>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</si>
  <si>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</si>
  <si>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</si>
  <si>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</si>
  <si>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</si>
  <si>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</si>
  <si>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</si>
  <si>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</si>
  <si>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</si>
  <si>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</si>
  <si>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</si>
  <si>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</si>
  <si>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</si>
  <si>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</si>
  <si>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</si>
  <si>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</si>
  <si>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</si>
  <si>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</si>
  <si>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</si>
  <si>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</si>
  <si>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</si>
  <si>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</si>
  <si>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</si>
  <si>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</si>
  <si>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</si>
  <si>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</si>
  <si>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</si>
  <si>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</si>
  <si>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</si>
  <si>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VIX/29M16C20:xcbf</t>
  </si>
  <si>
    <t>Volatility Index (VIX) Jun2016 20 C</t>
  </si>
  <si>
    <t>VIX/13N16P17:xcbf</t>
  </si>
  <si>
    <t>Volatility Index (VIX) Jul2016 17 P</t>
  </si>
  <si>
    <t>2016-06-14</t>
  </si>
  <si>
    <t>2016-06-15</t>
  </si>
  <si>
    <t>2016-06-16</t>
  </si>
  <si>
    <t>2016-06-17</t>
  </si>
  <si>
    <t>2016-06-20</t>
  </si>
  <si>
    <t>2016-06-21</t>
  </si>
  <si>
    <t>2016-06-22</t>
  </si>
  <si>
    <t>2016-06-23</t>
  </si>
  <si>
    <t>2016-06-24</t>
  </si>
  <si>
    <t>FxVanillaOption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</si>
  <si>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</si>
  <si>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</si>
  <si>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</si>
  <si>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</si>
  <si>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</si>
  <si>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</si>
  <si>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</si>
  <si>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</si>
  <si>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</si>
  <si>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</si>
  <si>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</si>
  <si>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</si>
  <si>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</si>
  <si>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2016-07-14</t>
  </si>
  <si>
    <t>2016-07-15</t>
  </si>
  <si>
    <t>2016-07-18</t>
  </si>
  <si>
    <t>CfdOnIndex</t>
  </si>
  <si>
    <t>USNAS100.I</t>
  </si>
  <si>
    <t>US Tech. 100 NAS</t>
  </si>
  <si>
    <t>VIX/21U16C24:xcbf</t>
  </si>
  <si>
    <t>Volatility Index (VIX) Sep2016 24 C</t>
  </si>
  <si>
    <t>2016-07-19</t>
  </si>
  <si>
    <t>2016-07-20</t>
  </si>
  <si>
    <t>2016-07-21</t>
  </si>
  <si>
    <t>VIX/19V16C15:xcbf</t>
  </si>
  <si>
    <t>Volatility Index (VIX) Oct2016 15 C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</si>
  <si>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</si>
  <si>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</si>
  <si>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</si>
  <si>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</si>
  <si>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</si>
  <si>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</si>
  <si>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</si>
  <si>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</si>
  <si>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2016-08-03</t>
  </si>
  <si>
    <t>2016-08-04</t>
  </si>
  <si>
    <t>2016-08-05</t>
  </si>
  <si>
    <t>US500.I</t>
  </si>
  <si>
    <t>US SPX500</t>
  </si>
  <si>
    <t>2016-08-08</t>
  </si>
  <si>
    <t>CFD Cash Adjustment</t>
  </si>
  <si>
    <t>2016-08-09</t>
  </si>
  <si>
    <t>2016-08-10</t>
  </si>
  <si>
    <t>179643INETUSD</t>
  </si>
  <si>
    <t>USD</t>
  </si>
  <si>
    <t>CASHINTR</t>
  </si>
  <si>
    <t>Cash inter-account transfer</t>
  </si>
  <si>
    <t>2016-08-11</t>
  </si>
  <si>
    <t>2016-08-12</t>
  </si>
  <si>
    <t>2016-08-15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</si>
  <si>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</si>
  <si>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</si>
  <si>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</si>
  <si>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</si>
  <si>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</si>
  <si>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</si>
  <si>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</si>
  <si>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</si>
  <si>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</si>
  <si>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</si>
  <si>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</si>
  <si>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</si>
  <si>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</si>
  <si>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</si>
  <si>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</si>
  <si>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</si>
  <si>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</si>
  <si>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</si>
  <si>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</si>
  <si>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</si>
  <si>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</si>
  <si>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</si>
  <si>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</si>
  <si>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</si>
  <si>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</si>
  <si>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</si>
  <si>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</si>
  <si>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</si>
  <si>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</si>
  <si>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</si>
  <si>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</si>
  <si>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</si>
  <si>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</si>
  <si>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</si>
  <si>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DBK/U17C14:xeur</t>
  </si>
  <si>
    <t>Deutsche Bank  Sep2017 14 C</t>
  </si>
  <si>
    <t>DBK:xetr</t>
  </si>
  <si>
    <t>Deutsche Bank AG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</si>
  <si>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</si>
  <si>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</si>
  <si>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</si>
  <si>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</si>
  <si>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</si>
  <si>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</si>
  <si>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</si>
  <si>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VIX/16X16P15:xcbf</t>
  </si>
  <si>
    <t>Volatility Index (VIX) Nov2016 15 P</t>
  </si>
  <si>
    <t>2016-10-12</t>
  </si>
  <si>
    <t>2016-10-13</t>
  </si>
  <si>
    <t>VIX/21Z16P15:xcbf</t>
  </si>
  <si>
    <t>Volatility Index (VIX) Dec2016 15 P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</si>
  <si>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</si>
  <si>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</si>
  <si>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</si>
  <si>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</si>
  <si>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</si>
  <si>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</si>
  <si>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</si>
  <si>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</si>
  <si>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</si>
  <si>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</si>
  <si>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</si>
  <si>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NVO/16M17C45:xcbf</t>
  </si>
  <si>
    <t>Novo Nordisk A/S Jun2017 45 C</t>
  </si>
  <si>
    <t>NVO:xnys</t>
  </si>
  <si>
    <t>Novo Nordisk A/S</t>
  </si>
  <si>
    <t>2016-10-31</t>
  </si>
  <si>
    <t>2016-11-01</t>
  </si>
  <si>
    <t>2016-11-02</t>
  </si>
  <si>
    <t>2016-11-03</t>
  </si>
  <si>
    <t>2016-11-04</t>
  </si>
  <si>
    <t>2016-11-07</t>
  </si>
  <si>
    <t>2016-11-08</t>
  </si>
  <si>
    <t>2016-11-09</t>
  </si>
  <si>
    <t>2016-11-10</t>
  </si>
  <si>
    <t>2016-11-11</t>
  </si>
  <si>
    <t>2016-11-14</t>
  </si>
  <si>
    <t>2016-11-15</t>
  </si>
  <si>
    <t>2016-11-16</t>
  </si>
  <si>
    <t>2016-11-17</t>
  </si>
  <si>
    <t>2016-11-18</t>
  </si>
  <si>
    <t>2016-11-21</t>
  </si>
  <si>
    <t>GBPUSD</t>
  </si>
  <si>
    <t>British Pound/US Dollar</t>
  </si>
  <si>
    <t>2016-11-22</t>
  </si>
  <si>
    <t>2016-11-23</t>
  </si>
  <si>
    <t>VIX/18F17C16:xcbf</t>
  </si>
  <si>
    <t>Volatility Index (VIX) Jan2017 16 C</t>
  </si>
  <si>
    <t>2016-11-24</t>
  </si>
  <si>
    <t>2016-11-25</t>
  </si>
  <si>
    <t>2016-11-28</t>
  </si>
  <si>
    <t>2016-11-29</t>
  </si>
  <si>
    <t>2016-11-30</t>
  </si>
  <si>
    <t>2016-12-01</t>
  </si>
  <si>
    <t>2016-12-02</t>
  </si>
  <si>
    <t>2016-12-05</t>
  </si>
  <si>
    <t>2016-12-06</t>
  </si>
  <si>
    <t>IGG:xlon</t>
  </si>
  <si>
    <t>IG Group Holdings Plc</t>
  </si>
  <si>
    <t>VIX/15G17C18:xcbf</t>
  </si>
  <si>
    <t>Volatility Index (VIX) Feb2017 18 C</t>
  </si>
  <si>
    <t>2016-12-07</t>
  </si>
  <si>
    <t>2016-12-08</t>
  </si>
  <si>
    <t>2016-12-09</t>
  </si>
  <si>
    <t>2016-12-12</t>
  </si>
  <si>
    <t>2016-12-13</t>
  </si>
  <si>
    <t>2016-12-14</t>
  </si>
  <si>
    <t>2016-12-15</t>
  </si>
  <si>
    <t>2016-12-16</t>
  </si>
  <si>
    <t>2016-12-19</t>
  </si>
  <si>
    <t>2016-12-20</t>
  </si>
  <si>
    <t>2016-12-21</t>
  </si>
  <si>
    <t>2016-12-22</t>
  </si>
  <si>
    <t>2016-12-23</t>
  </si>
  <si>
    <t>2016-12-26</t>
  </si>
  <si>
    <t>2016-12-27</t>
  </si>
  <si>
    <t>2016-12-28</t>
  </si>
  <si>
    <t>2016-12-29</t>
  </si>
  <si>
    <t>2016-12-30</t>
  </si>
  <si>
    <t>2017-01-03</t>
  </si>
  <si>
    <t>2017-01-04</t>
  </si>
  <si>
    <t>2017-01-05</t>
  </si>
  <si>
    <t>2017-01-06</t>
  </si>
  <si>
    <t>2017-01-09</t>
  </si>
  <si>
    <t>2017-01-10</t>
  </si>
  <si>
    <t>2017-01-11</t>
  </si>
  <si>
    <t>2017-01-12</t>
  </si>
  <si>
    <t>2017-01-13</t>
  </si>
  <si>
    <t>2017-01-16</t>
  </si>
  <si>
    <t>2017-01-17</t>
  </si>
  <si>
    <t>2017-01-18</t>
  </si>
  <si>
    <t>2017-01-19</t>
  </si>
  <si>
    <t>2017-01-20</t>
  </si>
  <si>
    <t>2017-01-23</t>
  </si>
  <si>
    <t>2017-01-24</t>
  </si>
  <si>
    <t>2017-01-25</t>
  </si>
  <si>
    <t>2017-01-26</t>
  </si>
  <si>
    <t>2017-01-27</t>
  </si>
  <si>
    <t>2017-01-30</t>
  </si>
  <si>
    <t>2017-01-31</t>
  </si>
  <si>
    <t>2017-02-01</t>
  </si>
  <si>
    <t>2017-02-02</t>
  </si>
  <si>
    <t>2017-02-03</t>
  </si>
  <si>
    <t>2017-02-06</t>
  </si>
  <si>
    <t>2017-02-07</t>
  </si>
  <si>
    <t>2017-02-08</t>
  </si>
  <si>
    <t>2017-02-09</t>
  </si>
  <si>
    <t>2017-02-10</t>
  </si>
  <si>
    <t>2017-02-13</t>
  </si>
  <si>
    <t>2017-02-14</t>
  </si>
  <si>
    <t>2017-02-15</t>
  </si>
  <si>
    <t>2017-02-16</t>
  </si>
  <si>
    <t>2017-02-17</t>
  </si>
  <si>
    <t>2017-02-20</t>
  </si>
  <si>
    <t>2017-02-21</t>
  </si>
  <si>
    <t>2017-02-22</t>
  </si>
  <si>
    <t>2017-02-23</t>
  </si>
  <si>
    <t>2017-02-24</t>
  </si>
  <si>
    <t>2017-02-27</t>
  </si>
  <si>
    <t>2017-02-28</t>
  </si>
  <si>
    <t>2017-03-01</t>
  </si>
  <si>
    <t>2017-03-02</t>
  </si>
  <si>
    <t>2017-03-03</t>
  </si>
  <si>
    <t>2017-03-06</t>
  </si>
  <si>
    <t>USDJPY</t>
  </si>
  <si>
    <t>US Dollar/Japanese Yen</t>
  </si>
  <si>
    <t>CADCHF</t>
  </si>
  <si>
    <t>Canadian Dollar/Swiss franc</t>
  </si>
  <si>
    <t>2017-03-07</t>
  </si>
  <si>
    <t>2017-03-08</t>
  </si>
  <si>
    <t>2017-03-09</t>
  </si>
  <si>
    <t>2017-03-10</t>
  </si>
  <si>
    <t>2017-03-13</t>
  </si>
  <si>
    <t>2017-03-14</t>
  </si>
  <si>
    <t>2017-03-15</t>
  </si>
  <si>
    <t>2017-03-16</t>
  </si>
  <si>
    <t>2017-03-17</t>
  </si>
  <si>
    <t>2017-03-20</t>
  </si>
  <si>
    <t>2017-03-21</t>
  </si>
  <si>
    <t>2017-03-22</t>
  </si>
  <si>
    <t>2017-03-23</t>
  </si>
  <si>
    <t>2017-03-24</t>
  </si>
  <si>
    <t>2017-03-27</t>
  </si>
  <si>
    <t>2017-03-28</t>
  </si>
  <si>
    <t>2017-03-29</t>
  </si>
  <si>
    <t>2017-03-30</t>
  </si>
  <si>
    <t>2017-03-31</t>
  </si>
  <si>
    <t>2017-04-03</t>
  </si>
  <si>
    <t>2017-04-04</t>
  </si>
  <si>
    <t>2017-04-05</t>
  </si>
  <si>
    <t>2017-04-06</t>
  </si>
  <si>
    <t>2017-04-07</t>
  </si>
  <si>
    <t>2017-04-10</t>
  </si>
  <si>
    <t>2017-04-11</t>
  </si>
  <si>
    <t>2017-04-12</t>
  </si>
  <si>
    <t>2017-04-13</t>
  </si>
  <si>
    <t>2017-04-14</t>
  </si>
  <si>
    <t>2017-04-17</t>
  </si>
  <si>
    <t>2017-04-18</t>
  </si>
  <si>
    <t>2017-04-19</t>
  </si>
  <si>
    <t>2017-04-20</t>
  </si>
  <si>
    <t>2017-04-21</t>
  </si>
  <si>
    <t>2017-04-24</t>
  </si>
  <si>
    <t>2017-04-25</t>
  </si>
  <si>
    <t>2017-04-26</t>
  </si>
  <si>
    <t>2017-04-27</t>
  </si>
  <si>
    <t>2017-04-28</t>
  </si>
  <si>
    <t>2017-05-01</t>
  </si>
  <si>
    <t>2017-05-02</t>
  </si>
  <si>
    <t>VIX/18V17C11:xcbf</t>
  </si>
  <si>
    <t>Volatility Index (VIX) Oct2017 11 C</t>
  </si>
  <si>
    <t>VIX/18V17P10:xcbf</t>
  </si>
  <si>
    <t>Volatility Index (VIX) Oct2017 10 P</t>
  </si>
  <si>
    <t>2017-05-03</t>
  </si>
  <si>
    <t>2017-05-04</t>
  </si>
  <si>
    <t>2017-05-05</t>
  </si>
  <si>
    <t>2017-05-08</t>
  </si>
  <si>
    <t>2017-05-09</t>
  </si>
  <si>
    <t>2017-05-10</t>
  </si>
  <si>
    <t>2017-05-11</t>
  </si>
  <si>
    <t>2017-05-12</t>
  </si>
  <si>
    <t>2017-05-15</t>
  </si>
  <si>
    <t>2017-05-16</t>
  </si>
  <si>
    <t>2017-05-17</t>
  </si>
  <si>
    <t>2017-05-18</t>
  </si>
  <si>
    <t>2017-05-19</t>
  </si>
  <si>
    <t>2017-05-22</t>
  </si>
  <si>
    <t>2017-05-23</t>
  </si>
  <si>
    <t>2017-05-24</t>
  </si>
  <si>
    <t>NVO/16M17C44:xcbf</t>
  </si>
  <si>
    <t>Novo Nordisk A/S Jun2017 44 C</t>
  </si>
  <si>
    <t>2017-05-25</t>
  </si>
  <si>
    <t>2017-05-26</t>
  </si>
  <si>
    <t>2017-05-29</t>
  </si>
  <si>
    <t>2017-05-30</t>
  </si>
  <si>
    <t>2017-05-31</t>
  </si>
  <si>
    <t>2017-06-01</t>
  </si>
  <si>
    <t>2017-06-02</t>
  </si>
  <si>
    <t>2017-06-05</t>
  </si>
  <si>
    <t>2017-06-06</t>
  </si>
  <si>
    <t>2017-06-07</t>
  </si>
  <si>
    <t>2017-06-08</t>
  </si>
  <si>
    <t>2017-06-09</t>
  </si>
  <si>
    <t>2017-06-12</t>
  </si>
  <si>
    <t>2017-06-13</t>
  </si>
  <si>
    <t>2017-06-14</t>
  </si>
  <si>
    <t>EU50.I</t>
  </si>
  <si>
    <t>EU Stocks 50</t>
  </si>
  <si>
    <t>2017-06-15</t>
  </si>
  <si>
    <t>2017-06-16</t>
  </si>
  <si>
    <t>2017-06-19</t>
  </si>
  <si>
    <t>2017-06-20</t>
  </si>
  <si>
    <t>2017-06-21</t>
  </si>
  <si>
    <t>2017-06-22</t>
  </si>
  <si>
    <t>2017-06-23</t>
  </si>
  <si>
    <t>2017-06-26</t>
  </si>
  <si>
    <t>2017-06-27</t>
  </si>
  <si>
    <t>2017-06-28</t>
  </si>
  <si>
    <t>2017-06-29</t>
  </si>
  <si>
    <t>2017-06-30</t>
  </si>
  <si>
    <t>2017-07-03</t>
  </si>
  <si>
    <t>2017-07-04</t>
  </si>
  <si>
    <t>2017-07-05</t>
  </si>
  <si>
    <t>2017-07-06</t>
  </si>
  <si>
    <t>2017-07-07</t>
  </si>
  <si>
    <t>2017-07-10</t>
  </si>
  <si>
    <t>2017-07-11</t>
  </si>
  <si>
    <t>2017-07-12</t>
  </si>
  <si>
    <t>2017-07-13</t>
  </si>
  <si>
    <t>2017-07-14</t>
  </si>
  <si>
    <t>2017-07-17</t>
  </si>
  <si>
    <t>2017-07-18</t>
  </si>
  <si>
    <t>2017-07-19</t>
  </si>
  <si>
    <t>2017-07-20</t>
  </si>
  <si>
    <t>2017-07-21</t>
  </si>
  <si>
    <t>2017-07-24</t>
  </si>
  <si>
    <t>2017-07-25</t>
  </si>
  <si>
    <t>2017-07-26</t>
  </si>
  <si>
    <t>2017-07-27</t>
  </si>
  <si>
    <t>2017-07-28</t>
  </si>
  <si>
    <t>2017-07-31</t>
  </si>
  <si>
    <t>2017-08-01</t>
  </si>
  <si>
    <t>2017-08-02</t>
  </si>
  <si>
    <t>2017-08-03</t>
  </si>
  <si>
    <t>2017-08-04</t>
  </si>
  <si>
    <t>2017-08-07</t>
  </si>
  <si>
    <t>2017-08-08</t>
  </si>
  <si>
    <t>2017-08-09</t>
  </si>
  <si>
    <t>2017-08-10</t>
  </si>
  <si>
    <t>2017-08-11</t>
  </si>
  <si>
    <t>NETH25.I</t>
  </si>
  <si>
    <t>Netherlands 25</t>
  </si>
  <si>
    <t>2017-08-14</t>
  </si>
  <si>
    <t>2017-08-15</t>
  </si>
  <si>
    <t>2017-08-16</t>
  </si>
  <si>
    <t>2017-08-17</t>
  </si>
  <si>
    <t>2017-08-18</t>
  </si>
  <si>
    <t>2017-08-21</t>
  </si>
  <si>
    <t>2017-08-22</t>
  </si>
  <si>
    <t>AMZN:xnas</t>
  </si>
  <si>
    <t>Amazon.com Inc.</t>
  </si>
  <si>
    <t>2017-08-23</t>
  </si>
  <si>
    <t>2017-08-24</t>
  </si>
  <si>
    <t>2017-08-25</t>
  </si>
  <si>
    <t>2017-08-28</t>
  </si>
  <si>
    <t>2017-08-29</t>
  </si>
  <si>
    <t>2017-08-30</t>
  </si>
  <si>
    <t>2017-08-31</t>
  </si>
  <si>
    <t>2017-09-01</t>
  </si>
  <si>
    <t>2017-09-04</t>
  </si>
  <si>
    <t>2017-09-05</t>
  </si>
  <si>
    <t>2017-09-06</t>
  </si>
  <si>
    <t>2017-09-07</t>
  </si>
  <si>
    <t>2017-09-08</t>
  </si>
  <si>
    <t>2017-09-11</t>
  </si>
  <si>
    <t>2017-09-12</t>
  </si>
  <si>
    <t>2017-09-13</t>
  </si>
  <si>
    <t>2017-09-14</t>
  </si>
  <si>
    <t>2017-09-15</t>
  </si>
  <si>
    <t>2017-09-18</t>
  </si>
  <si>
    <t>2017-09-19</t>
  </si>
  <si>
    <t>2017-09-20</t>
  </si>
  <si>
    <t>2017-09-21</t>
  </si>
  <si>
    <t>2017-09-22</t>
  </si>
  <si>
    <t>2017-09-25</t>
  </si>
  <si>
    <t>2017-09-26</t>
  </si>
  <si>
    <t>2017-09-27</t>
  </si>
  <si>
    <t>2017-09-28</t>
  </si>
  <si>
    <t>2017-09-29</t>
  </si>
  <si>
    <t>2017-10-02</t>
  </si>
  <si>
    <t>2017-10-03</t>
  </si>
  <si>
    <t>2017-10-04</t>
  </si>
  <si>
    <t>2017-10-05</t>
  </si>
  <si>
    <t>2017-10-06</t>
  </si>
  <si>
    <t>2017-10-09</t>
  </si>
  <si>
    <t>2017-10-10</t>
  </si>
  <si>
    <t>2017-10-11</t>
  </si>
  <si>
    <t>2017-10-12</t>
  </si>
  <si>
    <t>2017-10-13</t>
  </si>
  <si>
    <t>2017-10-16</t>
  </si>
  <si>
    <t>2017-10-17</t>
  </si>
  <si>
    <t>2017-10-18</t>
  </si>
  <si>
    <t>2017-10-19</t>
  </si>
  <si>
    <t>2017-10-20</t>
  </si>
  <si>
    <t>2017-10-23</t>
  </si>
  <si>
    <t>2017-10-24</t>
  </si>
  <si>
    <t>2017-10-25</t>
  </si>
  <si>
    <t>2017-10-26</t>
  </si>
  <si>
    <t>2017-10-27</t>
  </si>
  <si>
    <t>2017-10-30</t>
  </si>
  <si>
    <t>2017-10-31</t>
  </si>
  <si>
    <t>2017-11-01</t>
  </si>
  <si>
    <t>2017-11-02</t>
  </si>
  <si>
    <t>2017-11-03</t>
  </si>
  <si>
    <t>2017-11-06</t>
  </si>
  <si>
    <t>2017-11-07</t>
  </si>
  <si>
    <t>2017-11-08</t>
  </si>
  <si>
    <t>2017-11-09</t>
  </si>
  <si>
    <t>2017-11-10</t>
  </si>
  <si>
    <t>2017-11-13</t>
  </si>
  <si>
    <t>2017-11-14</t>
  </si>
  <si>
    <t>2017-11-15</t>
  </si>
  <si>
    <t>2017-11-16</t>
  </si>
  <si>
    <t>2017-11-17</t>
  </si>
  <si>
    <t>2017-11-20</t>
  </si>
  <si>
    <t>2017-11-21</t>
  </si>
  <si>
    <t>2017-11-22</t>
  </si>
  <si>
    <t>2017-11-23</t>
  </si>
  <si>
    <t>2017-11-24</t>
  </si>
  <si>
    <t>EURRUB</t>
  </si>
  <si>
    <t>Euro/Russian Ruble</t>
  </si>
  <si>
    <t>2017-11-27</t>
  </si>
  <si>
    <t>2017-11-28</t>
  </si>
  <si>
    <t>2017-11-29</t>
  </si>
  <si>
    <t>2017-11-30</t>
  </si>
  <si>
    <t>2017-12-01</t>
  </si>
  <si>
    <t>DEN20.I</t>
  </si>
  <si>
    <t>Denmark 20</t>
  </si>
  <si>
    <t>2017-12-04</t>
  </si>
  <si>
    <t>RIOT:xnas</t>
  </si>
  <si>
    <t>Riot Blockchain Inc.</t>
  </si>
  <si>
    <t>2017-12-05</t>
  </si>
  <si>
    <t>2017-12-06</t>
  </si>
  <si>
    <t>2017-12-07</t>
  </si>
  <si>
    <t>2017-12-08</t>
  </si>
  <si>
    <t>2017-12-11</t>
  </si>
  <si>
    <t>2017-12-12</t>
  </si>
  <si>
    <t>2017-12-13</t>
  </si>
  <si>
    <t>2017-12-14</t>
  </si>
  <si>
    <t>2017-12-15</t>
  </si>
  <si>
    <t>AdjustedTradeDate</t>
  </si>
  <si>
    <t>AccountCurrencyDecimals</t>
  </si>
  <si>
    <t>BookedAmountAccountCurrency</t>
  </si>
  <si>
    <t>BookedAmountClientCurrency</t>
  </si>
  <si>
    <t>BookedAmountUSD</t>
  </si>
  <si>
    <t>AccountId</t>
  </si>
  <si>
    <t>TradeEventType</t>
  </si>
  <si>
    <t>OptionEventType</t>
  </si>
  <si>
    <t>ExchangeDescription</t>
  </si>
  <si>
    <t>ExpiryDate</t>
  </si>
  <si>
    <t>InitialMargin</t>
  </si>
  <si>
    <t>InstrumentCurrencyDecimal</t>
  </si>
  <si>
    <t>MaintenanceMargin</t>
  </si>
  <si>
    <t>OrderId</t>
  </si>
  <si>
    <t>Price</t>
  </si>
  <si>
    <t>Strike</t>
  </si>
  <si>
    <t>TradeDate</t>
  </si>
  <si>
    <t>TradedValue</t>
  </si>
  <si>
    <t>TradeExecutionTime</t>
  </si>
  <si>
    <t>TradeId</t>
  </si>
  <si>
    <t>ValueDate</t>
  </si>
  <si>
    <t>Venue</t>
  </si>
  <si>
    <t>ToOpenOrClose</t>
  </si>
  <si>
    <t>SpreadCostAccountCurrency</t>
  </si>
  <si>
    <t>SpreadCostClientCurrency</t>
  </si>
  <si>
    <t>SpreadCostUSD</t>
  </si>
  <si>
    <t>TradeType</t>
  </si>
  <si>
    <t>Sold</t>
  </si>
  <si>
    <t>Call</t>
  </si>
  <si>
    <t>Options Price Reporting Authority</t>
  </si>
  <si>
    <t>642375179</t>
  </si>
  <si>
    <t>773603907</t>
  </si>
  <si>
    <t>Exchange</t>
  </si>
  <si>
    <t>ToClose</t>
  </si>
  <si>
    <t>NotAvailable</t>
  </si>
  <si>
    <t>Bought</t>
  </si>
  <si>
    <t>NASDAQ</t>
  </si>
  <si>
    <t>644420701</t>
  </si>
  <si>
    <t>775130723</t>
  </si>
  <si>
    <t>ToOpen</t>
  </si>
  <si>
    <t>657497237</t>
  </si>
  <si>
    <t>787515963</t>
  </si>
  <si>
    <t>OTC</t>
  </si>
  <si>
    <t>Athens Exchange</t>
  </si>
  <si>
    <t>690396831</t>
  </si>
  <si>
    <t>817253279</t>
  </si>
  <si>
    <t>712377414</t>
  </si>
  <si>
    <t>838722783</t>
  </si>
  <si>
    <t>713301101</t>
  </si>
  <si>
    <t>839623879</t>
  </si>
  <si>
    <t>Put</t>
  </si>
  <si>
    <t>713976942</t>
  </si>
  <si>
    <t>840305316</t>
  </si>
  <si>
    <t>714079568</t>
  </si>
  <si>
    <t>840407407</t>
  </si>
  <si>
    <t>714086018</t>
  </si>
  <si>
    <t>840409122</t>
  </si>
  <si>
    <t>716035809</t>
  </si>
  <si>
    <t>842317312</t>
  </si>
  <si>
    <t>NASDAQ OMX Copenhagen (Investment trusts)</t>
  </si>
  <si>
    <t>721372834</t>
  </si>
  <si>
    <t>847585758</t>
  </si>
  <si>
    <t>721372848</t>
  </si>
  <si>
    <t>847585836</t>
  </si>
  <si>
    <t>737896709</t>
  </si>
  <si>
    <t>863897978</t>
  </si>
  <si>
    <t>736900330</t>
  </si>
  <si>
    <t>864264920</t>
  </si>
  <si>
    <t>752661577</t>
  </si>
  <si>
    <t>878206726</t>
  </si>
  <si>
    <t>NASDAQ OMX Helsinki</t>
  </si>
  <si>
    <t>752671507</t>
  </si>
  <si>
    <t>878214898</t>
  </si>
  <si>
    <t>NASDAQ OMX Copenhagen</t>
  </si>
  <si>
    <t>752673983</t>
  </si>
  <si>
    <t>878215991</t>
  </si>
  <si>
    <t>757518991</t>
  </si>
  <si>
    <t>882958344</t>
  </si>
  <si>
    <t>757521222</t>
  </si>
  <si>
    <t>882958482</t>
  </si>
  <si>
    <t>757571209</t>
  </si>
  <si>
    <t>883010450</t>
  </si>
  <si>
    <t>757849312</t>
  </si>
  <si>
    <t>883275985</t>
  </si>
  <si>
    <t>772132155</t>
  </si>
  <si>
    <t>896855920</t>
  </si>
  <si>
    <t>789527912</t>
  </si>
  <si>
    <t>913995151</t>
  </si>
  <si>
    <t>Oslo Børs/Oslo Stock Exchange</t>
  </si>
  <si>
    <t>789584164</t>
  </si>
  <si>
    <t>914040870</t>
  </si>
  <si>
    <t>Inter Bank</t>
  </si>
  <si>
    <t>789954904</t>
  </si>
  <si>
    <t>914440004</t>
  </si>
  <si>
    <t>789954908</t>
  </si>
  <si>
    <t>914440446</t>
  </si>
  <si>
    <t>790159267</t>
  </si>
  <si>
    <t>914619256</t>
  </si>
  <si>
    <t>790755289</t>
  </si>
  <si>
    <t>915220663</t>
  </si>
  <si>
    <t>791147263</t>
  </si>
  <si>
    <t>915612694</t>
  </si>
  <si>
    <t>801303553</t>
  </si>
  <si>
    <t>925795902</t>
  </si>
  <si>
    <t>801347664</t>
  </si>
  <si>
    <t>925833421</t>
  </si>
  <si>
    <t>802037868</t>
  </si>
  <si>
    <t>926523144</t>
  </si>
  <si>
    <t>802044327</t>
  </si>
  <si>
    <t>926534599</t>
  </si>
  <si>
    <t>825210989</t>
  </si>
  <si>
    <t>949700948</t>
  </si>
  <si>
    <t>825210990</t>
  </si>
  <si>
    <t>949700950</t>
  </si>
  <si>
    <t>TransferIn</t>
  </si>
  <si>
    <t>Non listed Instruments</t>
  </si>
  <si>
    <t>LOCK-0899:xxxx</t>
  </si>
  <si>
    <t>Dong Energy A/S</t>
  </si>
  <si>
    <t>828785935</t>
  </si>
  <si>
    <t>953294941</t>
  </si>
  <si>
    <t>831254444</t>
  </si>
  <si>
    <t>955820682</t>
  </si>
  <si>
    <t>831320467</t>
  </si>
  <si>
    <t>955850636</t>
  </si>
  <si>
    <t>831374068</t>
  </si>
  <si>
    <t>955903347</t>
  </si>
  <si>
    <t>831448142</t>
  </si>
  <si>
    <t>955977063</t>
  </si>
  <si>
    <t>TransferOut</t>
  </si>
  <si>
    <t>831547524</t>
  </si>
  <si>
    <t>956069796</t>
  </si>
  <si>
    <t>835427428</t>
  </si>
  <si>
    <t>959955753</t>
  </si>
  <si>
    <t>835427460</t>
  </si>
  <si>
    <t>959963070</t>
  </si>
  <si>
    <t>840210077</t>
  </si>
  <si>
    <t>964726344</t>
  </si>
  <si>
    <t>842662811</t>
  </si>
  <si>
    <t>967148917</t>
  </si>
  <si>
    <t>847910252</t>
  </si>
  <si>
    <t>972397964</t>
  </si>
  <si>
    <t>853592604</t>
  </si>
  <si>
    <t>978021282</t>
  </si>
  <si>
    <t>853587768</t>
  </si>
  <si>
    <t>978022359</t>
  </si>
  <si>
    <t>853805669</t>
  </si>
  <si>
    <t>978244460</t>
  </si>
  <si>
    <t>855506953</t>
  </si>
  <si>
    <t>979930444</t>
  </si>
  <si>
    <t>New York Stock Exchange</t>
  </si>
  <si>
    <t>862028820</t>
  </si>
  <si>
    <t>986301769</t>
  </si>
  <si>
    <t>862013111</t>
  </si>
  <si>
    <t>986302575</t>
  </si>
  <si>
    <t>862037493</t>
  </si>
  <si>
    <t>986310062</t>
  </si>
  <si>
    <t>862179408</t>
  </si>
  <si>
    <t>986449481</t>
  </si>
  <si>
    <t>862566161</t>
  </si>
  <si>
    <t>986827453</t>
  </si>
  <si>
    <t>863032982</t>
  </si>
  <si>
    <t>987298895</t>
  </si>
  <si>
    <t>863060663</t>
  </si>
  <si>
    <t>987325960</t>
  </si>
  <si>
    <t>863166707</t>
  </si>
  <si>
    <t>987424890</t>
  </si>
  <si>
    <t>863713590</t>
  </si>
  <si>
    <t>987959387</t>
  </si>
  <si>
    <t>863760252</t>
  </si>
  <si>
    <t>988004095</t>
  </si>
  <si>
    <t>865571687</t>
  </si>
  <si>
    <t>989734070</t>
  </si>
  <si>
    <t>865680331</t>
  </si>
  <si>
    <t>989853399</t>
  </si>
  <si>
    <t>868960545</t>
  </si>
  <si>
    <t>993028684</t>
  </si>
  <si>
    <t>869083453</t>
  </si>
  <si>
    <t>993167672</t>
  </si>
  <si>
    <t>871950850</t>
  </si>
  <si>
    <t>995992051</t>
  </si>
  <si>
    <t>872063776</t>
  </si>
  <si>
    <t>996113252</t>
  </si>
  <si>
    <t>879220084</t>
  </si>
  <si>
    <t>1003131281</t>
  </si>
  <si>
    <t>879233300</t>
  </si>
  <si>
    <t>1003142494</t>
  </si>
  <si>
    <t>879246797</t>
  </si>
  <si>
    <t>1003167244</t>
  </si>
  <si>
    <t>879259371</t>
  </si>
  <si>
    <t>1003171991</t>
  </si>
  <si>
    <t>879225502</t>
  </si>
  <si>
    <t>1003134173</t>
  </si>
  <si>
    <t>879221008</t>
  </si>
  <si>
    <t>1003154079</t>
  </si>
  <si>
    <t>879246739</t>
  </si>
  <si>
    <t>1003162074</t>
  </si>
  <si>
    <t>879246745</t>
  </si>
  <si>
    <t>1003164624</t>
  </si>
  <si>
    <t>879259375</t>
  </si>
  <si>
    <t>1003173616</t>
  </si>
  <si>
    <t>879284609</t>
  </si>
  <si>
    <t>1003200953</t>
  </si>
  <si>
    <t>Eurex</t>
  </si>
  <si>
    <t>890878381</t>
  </si>
  <si>
    <t>1014600461</t>
  </si>
  <si>
    <t>897391332</t>
  </si>
  <si>
    <t>1020946735</t>
  </si>
  <si>
    <t>899016219</t>
  </si>
  <si>
    <t>1022568718</t>
  </si>
  <si>
    <t>900380289</t>
  </si>
  <si>
    <t>1023904248</t>
  </si>
  <si>
    <t>900597718</t>
  </si>
  <si>
    <t>1024108805</t>
  </si>
  <si>
    <t>904887133</t>
  </si>
  <si>
    <t>1028301703</t>
  </si>
  <si>
    <t>905150718</t>
  </si>
  <si>
    <t>1028556160</t>
  </si>
  <si>
    <t>907126820</t>
  </si>
  <si>
    <t>1030530570</t>
  </si>
  <si>
    <t>917480389</t>
  </si>
  <si>
    <t>1040589817</t>
  </si>
  <si>
    <t>918124703</t>
  </si>
  <si>
    <t>1041248794</t>
  </si>
  <si>
    <t>918124705</t>
  </si>
  <si>
    <t>1041248903</t>
  </si>
  <si>
    <t>918204256</t>
  </si>
  <si>
    <t>1041332376</t>
  </si>
  <si>
    <t>918429939</t>
  </si>
  <si>
    <t>1041552640</t>
  </si>
  <si>
    <t>919247993</t>
  </si>
  <si>
    <t>1042382421</t>
  </si>
  <si>
    <t>919169253</t>
  </si>
  <si>
    <t>1042300182</t>
  </si>
  <si>
    <t>919195696</t>
  </si>
  <si>
    <t>1042313044</t>
  </si>
  <si>
    <t>920115633</t>
  </si>
  <si>
    <t>1043238553</t>
  </si>
  <si>
    <t>920367331</t>
  </si>
  <si>
    <t>1043515754</t>
  </si>
  <si>
    <t>920367329</t>
  </si>
  <si>
    <t>1043515518</t>
  </si>
  <si>
    <t>921104969</t>
  </si>
  <si>
    <t>1044247216</t>
  </si>
  <si>
    <t>921151504</t>
  </si>
  <si>
    <t>1044289738</t>
  </si>
  <si>
    <t>922927136</t>
  </si>
  <si>
    <t>1045993422</t>
  </si>
  <si>
    <t>926473993</t>
  </si>
  <si>
    <t>1049477492</t>
  </si>
  <si>
    <t>926473995</t>
  </si>
  <si>
    <t>1049477494</t>
  </si>
  <si>
    <t>London Stock Exchange</t>
  </si>
  <si>
    <t>929706156</t>
  </si>
  <si>
    <t>1052695987</t>
  </si>
  <si>
    <t>929858827</t>
  </si>
  <si>
    <t>1052844018</t>
  </si>
  <si>
    <t>929943532</t>
  </si>
  <si>
    <t>1052934933</t>
  </si>
  <si>
    <t>951345568</t>
  </si>
  <si>
    <t>1074135008</t>
  </si>
  <si>
    <t>969303296</t>
  </si>
  <si>
    <t>1091833055</t>
  </si>
  <si>
    <t>978516937</t>
  </si>
  <si>
    <t>1100904262</t>
  </si>
  <si>
    <t>978547856</t>
  </si>
  <si>
    <t>1100935166</t>
  </si>
  <si>
    <t>980436819</t>
  </si>
  <si>
    <t>1102816792</t>
  </si>
  <si>
    <t>980440597</t>
  </si>
  <si>
    <t>1102819330</t>
  </si>
  <si>
    <t>980329608</t>
  </si>
  <si>
    <t>1102710799</t>
  </si>
  <si>
    <t>980434886</t>
  </si>
  <si>
    <t>1102813183</t>
  </si>
  <si>
    <t>981041981</t>
  </si>
  <si>
    <t>1103414924</t>
  </si>
  <si>
    <t>981079403</t>
  </si>
  <si>
    <t>1103449226</t>
  </si>
  <si>
    <t>981082866</t>
  </si>
  <si>
    <t>1103451625</t>
  </si>
  <si>
    <t>981252161</t>
  </si>
  <si>
    <t>1103602176</t>
  </si>
  <si>
    <t>982833672</t>
  </si>
  <si>
    <t>1105164144</t>
  </si>
  <si>
    <t>982897943</t>
  </si>
  <si>
    <t>1105226607</t>
  </si>
  <si>
    <t>983644484</t>
  </si>
  <si>
    <t>1105979055</t>
  </si>
  <si>
    <t>983696669</t>
  </si>
  <si>
    <t>1106026876</t>
  </si>
  <si>
    <t>983365683</t>
  </si>
  <si>
    <t>1105707322</t>
  </si>
  <si>
    <t>983510242</t>
  </si>
  <si>
    <t>1105846985</t>
  </si>
  <si>
    <t>987193428</t>
  </si>
  <si>
    <t>1109495700</t>
  </si>
  <si>
    <t>987633831</t>
  </si>
  <si>
    <t>1109927433</t>
  </si>
  <si>
    <t>1015383416</t>
  </si>
  <si>
    <t>1137483644</t>
  </si>
  <si>
    <t>1015506908</t>
  </si>
  <si>
    <t>1137602897</t>
  </si>
  <si>
    <t>1027962149</t>
  </si>
  <si>
    <t>1149928350</t>
  </si>
  <si>
    <t>1034311529</t>
  </si>
  <si>
    <t>1156126167</t>
  </si>
  <si>
    <t>Euronext Paris</t>
  </si>
  <si>
    <t>1038442879</t>
  </si>
  <si>
    <t>1160188070</t>
  </si>
  <si>
    <t>1038700683</t>
  </si>
  <si>
    <t>1160441048</t>
  </si>
  <si>
    <t>1038174616</t>
  </si>
  <si>
    <t>1160442686</t>
  </si>
  <si>
    <t>1041100138</t>
  </si>
  <si>
    <t>1162612062</t>
  </si>
  <si>
    <t>1041100139</t>
  </si>
  <si>
    <t>1162612078</t>
  </si>
  <si>
    <t>1041676828</t>
  </si>
  <si>
    <t>1163150639</t>
  </si>
  <si>
    <t>1072543199</t>
  </si>
  <si>
    <t>1193084270</t>
  </si>
  <si>
    <t>1072671224</t>
  </si>
  <si>
    <t>1193223058</t>
  </si>
  <si>
    <t>Euronext Amsterdam</t>
  </si>
  <si>
    <t>1075600479</t>
  </si>
  <si>
    <t>1196139682</t>
  </si>
  <si>
    <t>1075599977</t>
  </si>
  <si>
    <t>1196138968</t>
  </si>
  <si>
    <t>1076544369</t>
  </si>
  <si>
    <t>1197077193</t>
  </si>
  <si>
    <t>1076526554</t>
  </si>
  <si>
    <t>1197055383</t>
  </si>
  <si>
    <t>1080589973</t>
  </si>
  <si>
    <t>1201084839</t>
  </si>
  <si>
    <t>1081294609</t>
  </si>
  <si>
    <t>1201788314</t>
  </si>
  <si>
    <t>1081378004</t>
  </si>
  <si>
    <t>1201872525</t>
  </si>
  <si>
    <t>1089132920</t>
  </si>
  <si>
    <t>1209861026</t>
  </si>
  <si>
    <t>1115158263</t>
  </si>
  <si>
    <t>1234571267</t>
  </si>
  <si>
    <t>1118720367</t>
  </si>
  <si>
    <t>1238108539</t>
  </si>
  <si>
    <t>1132827741</t>
  </si>
  <si>
    <t>1251744517</t>
  </si>
  <si>
    <t>Market</t>
  </si>
  <si>
    <t>1132993896</t>
  </si>
  <si>
    <t>1251899021</t>
  </si>
  <si>
    <t>1133164711</t>
  </si>
  <si>
    <t>1252054607</t>
  </si>
  <si>
    <t>1133326742</t>
  </si>
  <si>
    <t>1252203171</t>
  </si>
  <si>
    <t>1134715618</t>
  </si>
  <si>
    <t>1253610448</t>
  </si>
  <si>
    <t>1135142771</t>
  </si>
  <si>
    <t>1255018199</t>
  </si>
  <si>
    <t>1139367551</t>
  </si>
  <si>
    <t>1257785528</t>
  </si>
  <si>
    <t>1139614399</t>
  </si>
  <si>
    <t>1257998390</t>
  </si>
  <si>
    <t>1140479463</t>
  </si>
  <si>
    <t>1258806743</t>
  </si>
  <si>
    <t>1141507081</t>
  </si>
  <si>
    <t>1259805679</t>
  </si>
  <si>
    <t>NASDAQ (Small cap)</t>
  </si>
  <si>
    <t>1141720191</t>
  </si>
  <si>
    <t>1260016959</t>
  </si>
  <si>
    <t>1146588400</t>
  </si>
  <si>
    <t>1264718668</t>
  </si>
  <si>
    <t>BkAmountId</t>
  </si>
  <si>
    <t>BkAmountType</t>
  </si>
  <si>
    <t>BkAmountTypeId</t>
  </si>
  <si>
    <t>CaMasterRecordId</t>
  </si>
  <si>
    <t>ConversionRateAccountCurrency</t>
  </si>
  <si>
    <t>ConversionRateClientCurrency</t>
  </si>
  <si>
    <t>ConversionRateUSD</t>
  </si>
  <si>
    <t>Currency</t>
  </si>
  <si>
    <t>RelatedPositionId</t>
  </si>
  <si>
    <t>RelatedTradeId</t>
  </si>
  <si>
    <t>UnderlyingInstrumentSectorName</t>
  </si>
  <si>
    <t>3042746175</t>
  </si>
  <si>
    <t>30</t>
  </si>
  <si>
    <t>0</t>
  </si>
  <si>
    <t>&lt;Unknown&gt;</t>
  </si>
  <si>
    <t>3042742814</t>
  </si>
  <si>
    <t>4</t>
  </si>
  <si>
    <t>3042746174</t>
  </si>
  <si>
    <t>12</t>
  </si>
  <si>
    <t>3052212830</t>
  </si>
  <si>
    <t>2</t>
  </si>
  <si>
    <t>Telecommunications Equipment</t>
  </si>
  <si>
    <t>3051745520</t>
  </si>
  <si>
    <t>3126672978</t>
  </si>
  <si>
    <t>3185111269</t>
  </si>
  <si>
    <t>10</t>
  </si>
  <si>
    <t>3185553632</t>
  </si>
  <si>
    <t>45</t>
  </si>
  <si>
    <t>3245291665</t>
  </si>
  <si>
    <t>3245706098</t>
  </si>
  <si>
    <t>3298671691</t>
  </si>
  <si>
    <t>EUR</t>
  </si>
  <si>
    <t>Banks</t>
  </si>
  <si>
    <t>3300593958</t>
  </si>
  <si>
    <t>3300455343</t>
  </si>
  <si>
    <t>3300833599</t>
  </si>
  <si>
    <t>3360198216</t>
  </si>
  <si>
    <t>3360342448</t>
  </si>
  <si>
    <t>3360618999</t>
  </si>
  <si>
    <t>3420534529</t>
  </si>
  <si>
    <t>3420454836</t>
  </si>
  <si>
    <t>3420990244</t>
  </si>
  <si>
    <t>3432574609</t>
  </si>
  <si>
    <t>3432849013</t>
  </si>
  <si>
    <t>1</t>
  </si>
  <si>
    <t>3439708949</t>
  </si>
  <si>
    <t>3438561888</t>
  </si>
  <si>
    <t>3438094265</t>
  </si>
  <si>
    <t>3440436796</t>
  </si>
  <si>
    <t>3440436068</t>
  </si>
  <si>
    <t>3440436780</t>
  </si>
  <si>
    <t>3440445598</t>
  </si>
  <si>
    <t>3440445011</t>
  </si>
  <si>
    <t>3440445585</t>
  </si>
  <si>
    <t>3440442853</t>
  </si>
  <si>
    <t>3440441397</t>
  </si>
  <si>
    <t>3440442821</t>
  </si>
  <si>
    <t>3481620463</t>
  </si>
  <si>
    <t>3481530191</t>
  </si>
  <si>
    <t>3480224792</t>
  </si>
  <si>
    <t>Etf</t>
  </si>
  <si>
    <t>3480224810</t>
  </si>
  <si>
    <t>3479817118</t>
  </si>
  <si>
    <t>3479817136</t>
  </si>
  <si>
    <t>3481960509</t>
  </si>
  <si>
    <t>3539752883</t>
  </si>
  <si>
    <t>3573046736</t>
  </si>
  <si>
    <t>3575590395</t>
  </si>
  <si>
    <t>3575864865</t>
  </si>
  <si>
    <t>3599250026</t>
  </si>
  <si>
    <t>3599198179</t>
  </si>
  <si>
    <t>3655271671</t>
  </si>
  <si>
    <t>Paper</t>
  </si>
  <si>
    <t>3657179034</t>
  </si>
  <si>
    <t>3655540445</t>
  </si>
  <si>
    <t>3657179035</t>
  </si>
  <si>
    <t>3655271956</t>
  </si>
  <si>
    <t>3657048493</t>
  </si>
  <si>
    <t>3655269958</t>
  </si>
  <si>
    <t>3679940018</t>
  </si>
  <si>
    <t>3679643908</t>
  </si>
  <si>
    <t>3679940014</t>
  </si>
  <si>
    <t>3679643885</t>
  </si>
  <si>
    <t>3679054441</t>
  </si>
  <si>
    <t>3679054443</t>
  </si>
  <si>
    <t>3679054442</t>
  </si>
  <si>
    <t>3682556812</t>
  </si>
  <si>
    <t>3683053832</t>
  </si>
  <si>
    <t>3721489751</t>
  </si>
  <si>
    <t>3721488046</t>
  </si>
  <si>
    <t>3721984953</t>
  </si>
  <si>
    <t>3848472192</t>
  </si>
  <si>
    <t>NOK</t>
  </si>
  <si>
    <t>Oil Equipment &amp; Services</t>
  </si>
  <si>
    <t>3846477889</t>
  </si>
  <si>
    <t>3846467006</t>
  </si>
  <si>
    <t>3846899868</t>
  </si>
  <si>
    <t>3848752318</t>
  </si>
  <si>
    <t>3849004144</t>
  </si>
  <si>
    <t>76</t>
  </si>
  <si>
    <t>914439111</t>
  </si>
  <si>
    <t>3849586673</t>
  </si>
  <si>
    <t>Major</t>
  </si>
  <si>
    <t>3849586826</t>
  </si>
  <si>
    <t>3849435669</t>
  </si>
  <si>
    <t>3849628041</t>
  </si>
  <si>
    <t>3852652442</t>
  </si>
  <si>
    <t>3852960591</t>
  </si>
  <si>
    <t>3851844304</t>
  </si>
  <si>
    <t>29</t>
  </si>
  <si>
    <t>3855549976</t>
  </si>
  <si>
    <t>3910972859</t>
  </si>
  <si>
    <t>3910983593</t>
  </si>
  <si>
    <t>3911307475</t>
  </si>
  <si>
    <t>3911308595</t>
  </si>
  <si>
    <t>3913482466</t>
  </si>
  <si>
    <t>3913482474</t>
  </si>
  <si>
    <t>3913482464</t>
  </si>
  <si>
    <t>3913482472</t>
  </si>
  <si>
    <t>3913482462</t>
  </si>
  <si>
    <t>3913482470</t>
  </si>
  <si>
    <t>3919460774</t>
  </si>
  <si>
    <t>3919782780</t>
  </si>
  <si>
    <t>3923166274</t>
  </si>
  <si>
    <t>3990177800</t>
  </si>
  <si>
    <t>3990172985</t>
  </si>
  <si>
    <t>2016-05-01</t>
  </si>
  <si>
    <t>4052358369</t>
  </si>
  <si>
    <t>Multi-utilities</t>
  </si>
  <si>
    <t>4068227747</t>
  </si>
  <si>
    <t>4068347686</t>
  </si>
  <si>
    <t>955819735</t>
  </si>
  <si>
    <t>4068889233</t>
  </si>
  <si>
    <t>4068948677</t>
  </si>
  <si>
    <t>4069128078</t>
  </si>
  <si>
    <t>4069134938</t>
  </si>
  <si>
    <t>4069150553</t>
  </si>
  <si>
    <t>4069172782</t>
  </si>
  <si>
    <t>4088289482</t>
  </si>
  <si>
    <t>959954647</t>
  </si>
  <si>
    <t>4090857995</t>
  </si>
  <si>
    <t>4090859163</t>
  </si>
  <si>
    <t>4089062201</t>
  </si>
  <si>
    <t>4089064209</t>
  </si>
  <si>
    <t>4090811941</t>
  </si>
  <si>
    <t>4090812089</t>
  </si>
  <si>
    <t>4115634363</t>
  </si>
  <si>
    <t>4117005110</t>
  </si>
  <si>
    <t>4119782045</t>
  </si>
  <si>
    <t>4126503188</t>
  </si>
  <si>
    <t>966727763</t>
  </si>
  <si>
    <t>4133288857</t>
  </si>
  <si>
    <t>4136321479</t>
  </si>
  <si>
    <t>4153512658</t>
  </si>
  <si>
    <t>4151750009</t>
  </si>
  <si>
    <t>4153554265</t>
  </si>
  <si>
    <t>4176459038</t>
  </si>
  <si>
    <t>4174705632</t>
  </si>
  <si>
    <t>4176506083</t>
  </si>
  <si>
    <t>4178206220</t>
  </si>
  <si>
    <t>4186607173</t>
  </si>
  <si>
    <t>4186541437</t>
  </si>
  <si>
    <t>4184764205</t>
  </si>
  <si>
    <t>4207103221</t>
  </si>
  <si>
    <t>4210596812</t>
  </si>
  <si>
    <t>4220483039</t>
  </si>
  <si>
    <t>986295966</t>
  </si>
  <si>
    <t>4221576507</t>
  </si>
  <si>
    <t>4224679839</t>
  </si>
  <si>
    <t>4220437274</t>
  </si>
  <si>
    <t>55</t>
  </si>
  <si>
    <t>1212116</t>
  </si>
  <si>
    <t>4220441175</t>
  </si>
  <si>
    <t>56</t>
  </si>
  <si>
    <t>4220414620</t>
  </si>
  <si>
    <t>1212295</t>
  </si>
  <si>
    <t>4220416586</t>
  </si>
  <si>
    <t>4220419990</t>
  </si>
  <si>
    <t>1214835</t>
  </si>
  <si>
    <t>4220420741</t>
  </si>
  <si>
    <t>4220425805</t>
  </si>
  <si>
    <t>1213096</t>
  </si>
  <si>
    <t>4220427953</t>
  </si>
  <si>
    <t>1208679</t>
  </si>
  <si>
    <t>4220429983</t>
  </si>
  <si>
    <t>4220432627</t>
  </si>
  <si>
    <t>1211554</t>
  </si>
  <si>
    <t>4220435284</t>
  </si>
  <si>
    <t>4227863460</t>
  </si>
  <si>
    <t>4227885042</t>
  </si>
  <si>
    <t>4223784794</t>
  </si>
  <si>
    <t>1205343</t>
  </si>
  <si>
    <t>4223787591</t>
  </si>
  <si>
    <t>4223789534</t>
  </si>
  <si>
    <t>1212987</t>
  </si>
  <si>
    <t>4223792188</t>
  </si>
  <si>
    <t>4223793598</t>
  </si>
  <si>
    <t>1212714</t>
  </si>
  <si>
    <t>4223797551</t>
  </si>
  <si>
    <t>4223798987</t>
  </si>
  <si>
    <t>1213189</t>
  </si>
  <si>
    <t>4223801744</t>
  </si>
  <si>
    <t>4223804634</t>
  </si>
  <si>
    <t>1212390</t>
  </si>
  <si>
    <t>4223808176</t>
  </si>
  <si>
    <t>4230282966</t>
  </si>
  <si>
    <t>987945939</t>
  </si>
  <si>
    <t>4230282965</t>
  </si>
  <si>
    <t>987945931</t>
  </si>
  <si>
    <t>4231403875</t>
  </si>
  <si>
    <t>4244878984</t>
  </si>
  <si>
    <t>4243432536</t>
  </si>
  <si>
    <t>1211752</t>
  </si>
  <si>
    <t>4243436385</t>
  </si>
  <si>
    <t>1212540</t>
  </si>
  <si>
    <t>4243441139</t>
  </si>
  <si>
    <t>1214222</t>
  </si>
  <si>
    <t>4243444192</t>
  </si>
  <si>
    <t>1210498</t>
  </si>
  <si>
    <t>4243423071</t>
  </si>
  <si>
    <t>1206579</t>
  </si>
  <si>
    <t>4243449528</t>
  </si>
  <si>
    <t>1212614</t>
  </si>
  <si>
    <t>4257495780</t>
  </si>
  <si>
    <t>1212680</t>
  </si>
  <si>
    <t>4257501634</t>
  </si>
  <si>
    <t>1214567</t>
  </si>
  <si>
    <t>4257504870</t>
  </si>
  <si>
    <t>1213405</t>
  </si>
  <si>
    <t>4257510000</t>
  </si>
  <si>
    <t>1215755</t>
  </si>
  <si>
    <t>4257478504</t>
  </si>
  <si>
    <t>1211901</t>
  </si>
  <si>
    <t>4257483395</t>
  </si>
  <si>
    <t>1205909</t>
  </si>
  <si>
    <t>4257490124</t>
  </si>
  <si>
    <t>1212693</t>
  </si>
  <si>
    <t>4261698911</t>
  </si>
  <si>
    <t>4274955350</t>
  </si>
  <si>
    <t>4283682993</t>
  </si>
  <si>
    <t>4283980639</t>
  </si>
  <si>
    <t>4287616652</t>
  </si>
  <si>
    <t>4311673569</t>
  </si>
  <si>
    <t>4311673673</t>
  </si>
  <si>
    <t>4311730568</t>
  </si>
  <si>
    <t>4311724160</t>
  </si>
  <si>
    <t>4309921278</t>
  </si>
  <si>
    <t>4309924067</t>
  </si>
  <si>
    <t>4309817187</t>
  </si>
  <si>
    <t>4309830757</t>
  </si>
  <si>
    <t>4309551909</t>
  </si>
  <si>
    <t>4309555254</t>
  </si>
  <si>
    <t>4309562275</t>
  </si>
  <si>
    <t>4309803148</t>
  </si>
  <si>
    <t>4309808781</t>
  </si>
  <si>
    <t>4309828876</t>
  </si>
  <si>
    <t>4309831255</t>
  </si>
  <si>
    <t>4310238056</t>
  </si>
  <si>
    <t>4359690440</t>
  </si>
  <si>
    <t>1014760051</t>
  </si>
  <si>
    <t>4362824746</t>
  </si>
  <si>
    <t>4360925602</t>
  </si>
  <si>
    <t>4363019093</t>
  </si>
  <si>
    <t>4359690439</t>
  </si>
  <si>
    <t>1014760062</t>
  </si>
  <si>
    <t>4363856145</t>
  </si>
  <si>
    <t>2016-10-01</t>
  </si>
  <si>
    <t>4389226680</t>
  </si>
  <si>
    <t>4389173492</t>
  </si>
  <si>
    <t>4387333006</t>
  </si>
  <si>
    <t>4394778828</t>
  </si>
  <si>
    <t>4396617825</t>
  </si>
  <si>
    <t>4396675607</t>
  </si>
  <si>
    <t>4401982387</t>
  </si>
  <si>
    <t>4426744587</t>
  </si>
  <si>
    <t>4421748540</t>
  </si>
  <si>
    <t>1224943</t>
  </si>
  <si>
    <t>4421751465</t>
  </si>
  <si>
    <t>1225309</t>
  </si>
  <si>
    <t>4435635477</t>
  </si>
  <si>
    <t>Pharmaceuticals</t>
  </si>
  <si>
    <t>4433695262</t>
  </si>
  <si>
    <t>4435557905</t>
  </si>
  <si>
    <t>4439371034</t>
  </si>
  <si>
    <t>4439666802</t>
  </si>
  <si>
    <t>4443585999</t>
  </si>
  <si>
    <t>4477176891</t>
  </si>
  <si>
    <t>4475288740</t>
  </si>
  <si>
    <t>4477220787</t>
  </si>
  <si>
    <t>4478906406</t>
  </si>
  <si>
    <t>4478907860</t>
  </si>
  <si>
    <t>4479106998</t>
  </si>
  <si>
    <t>4479107001</t>
  </si>
  <si>
    <t>4479132069</t>
  </si>
  <si>
    <t>4479135486</t>
  </si>
  <si>
    <t>4481044425</t>
  </si>
  <si>
    <t>4479179642</t>
  </si>
  <si>
    <t>4481004505</t>
  </si>
  <si>
    <t>4481862951</t>
  </si>
  <si>
    <t>4482919080</t>
  </si>
  <si>
    <t>4481862900</t>
  </si>
  <si>
    <t>4481862913</t>
  </si>
  <si>
    <t>4482873744</t>
  </si>
  <si>
    <t>4488450305</t>
  </si>
  <si>
    <t>4486635526</t>
  </si>
  <si>
    <t>4488495088</t>
  </si>
  <si>
    <t>4490032282</t>
  </si>
  <si>
    <t>4489328303</t>
  </si>
  <si>
    <t>4490048193</t>
  </si>
  <si>
    <t>4489328302</t>
  </si>
  <si>
    <t>4493792936</t>
  </si>
  <si>
    <t>4493800136</t>
  </si>
  <si>
    <t>4493643785</t>
  </si>
  <si>
    <t>4500944797</t>
  </si>
  <si>
    <t>4502826266</t>
  </si>
  <si>
    <t>4503046958</t>
  </si>
  <si>
    <t>4518646747</t>
  </si>
  <si>
    <t>4525727929</t>
  </si>
  <si>
    <t>4534618623</t>
  </si>
  <si>
    <t>GBP</t>
  </si>
  <si>
    <t>Investment Services</t>
  </si>
  <si>
    <t>4534209577</t>
  </si>
  <si>
    <t>4534256897</t>
  </si>
  <si>
    <t>4533460398</t>
  </si>
  <si>
    <t>1052858210</t>
  </si>
  <si>
    <t>4533460397</t>
  </si>
  <si>
    <t>1052858201</t>
  </si>
  <si>
    <t>4536168119</t>
  </si>
  <si>
    <t>4534276963</t>
  </si>
  <si>
    <t>4536132012</t>
  </si>
  <si>
    <t>4536813477</t>
  </si>
  <si>
    <t>4536813495</t>
  </si>
  <si>
    <t>4597480028</t>
  </si>
  <si>
    <t>4597559851</t>
  </si>
  <si>
    <t>2017-01-01</t>
  </si>
  <si>
    <t>4597576725</t>
  </si>
  <si>
    <t>4597655615</t>
  </si>
  <si>
    <t>1063822916</t>
  </si>
  <si>
    <t>4597655616</t>
  </si>
  <si>
    <t>1063822919</t>
  </si>
  <si>
    <t>4681993832</t>
  </si>
  <si>
    <t>4768007238</t>
  </si>
  <si>
    <t>1100719557</t>
  </si>
  <si>
    <t>4769601786</t>
  </si>
  <si>
    <t>4777426149</t>
  </si>
  <si>
    <t>CHF</t>
  </si>
  <si>
    <t>4777414343</t>
  </si>
  <si>
    <t>JPY</t>
  </si>
  <si>
    <t>4777755319</t>
  </si>
  <si>
    <t>4781404253</t>
  </si>
  <si>
    <t>4781153412</t>
  </si>
  <si>
    <t>4781403741</t>
  </si>
  <si>
    <t>4781161894</t>
  </si>
  <si>
    <t>4781780912</t>
  </si>
  <si>
    <t>4790066452</t>
  </si>
  <si>
    <t>4794461826</t>
  </si>
  <si>
    <t>4793759918</t>
  </si>
  <si>
    <t>4793943608</t>
  </si>
  <si>
    <t>4793988083</t>
  </si>
  <si>
    <t>4809369846</t>
  </si>
  <si>
    <t>1248790</t>
  </si>
  <si>
    <t>4809373178</t>
  </si>
  <si>
    <t>4815566991</t>
  </si>
  <si>
    <t>4861248875</t>
  </si>
  <si>
    <t>4861726718</t>
  </si>
  <si>
    <t>4950153743</t>
  </si>
  <si>
    <t>4952235157</t>
  </si>
  <si>
    <t>4952265724</t>
  </si>
  <si>
    <t>4952265720</t>
  </si>
  <si>
    <t>4952232464</t>
  </si>
  <si>
    <t>4950116527</t>
  </si>
  <si>
    <t>5017641925</t>
  </si>
  <si>
    <t>5015480148</t>
  </si>
  <si>
    <t>5017581123</t>
  </si>
  <si>
    <t>5053070022</t>
  </si>
  <si>
    <t>5053028970</t>
  </si>
  <si>
    <t>5050874336</t>
  </si>
  <si>
    <t>5076222049</t>
  </si>
  <si>
    <t>5074426032</t>
  </si>
  <si>
    <t>5090522149</t>
  </si>
  <si>
    <t>5090461081</t>
  </si>
  <si>
    <t>5088279539</t>
  </si>
  <si>
    <t>5239978286</t>
  </si>
  <si>
    <t>1288949</t>
  </si>
  <si>
    <t>5239983217</t>
  </si>
  <si>
    <t>1287126</t>
  </si>
  <si>
    <t>5239989645</t>
  </si>
  <si>
    <t>1287156</t>
  </si>
  <si>
    <t>5239993917</t>
  </si>
  <si>
    <t>1286870</t>
  </si>
  <si>
    <t>5239997122</t>
  </si>
  <si>
    <t>1287358</t>
  </si>
  <si>
    <t>5240017345</t>
  </si>
  <si>
    <t>1289280</t>
  </si>
  <si>
    <t>5245298147</t>
  </si>
  <si>
    <t>5240005732</t>
  </si>
  <si>
    <t>1287898</t>
  </si>
  <si>
    <t>5240008915</t>
  </si>
  <si>
    <t>1288993</t>
  </si>
  <si>
    <t>5239968237</t>
  </si>
  <si>
    <t>1276513</t>
  </si>
  <si>
    <t>5239974230</t>
  </si>
  <si>
    <t>1285914</t>
  </si>
  <si>
    <t>5263406682</t>
  </si>
  <si>
    <t>5261867245</t>
  </si>
  <si>
    <t>1278404</t>
  </si>
  <si>
    <t>5257403134</t>
  </si>
  <si>
    <t>1287972</t>
  </si>
  <si>
    <t>5257407443</t>
  </si>
  <si>
    <t>1283945</t>
  </si>
  <si>
    <t>5257412992</t>
  </si>
  <si>
    <t>1285829</t>
  </si>
  <si>
    <t>5257416728</t>
  </si>
  <si>
    <t>1287595</t>
  </si>
  <si>
    <t>5257420368</t>
  </si>
  <si>
    <t>1287965</t>
  </si>
  <si>
    <t>5257424195</t>
  </si>
  <si>
    <t>1288055</t>
  </si>
  <si>
    <t>5261872210</t>
  </si>
  <si>
    <t>1294044</t>
  </si>
  <si>
    <t>5263403411</t>
  </si>
  <si>
    <t>5289315885</t>
  </si>
  <si>
    <t>5283987882</t>
  </si>
  <si>
    <t>1290931</t>
  </si>
  <si>
    <t>5283995153</t>
  </si>
  <si>
    <t>1277403</t>
  </si>
  <si>
    <t>5283998402</t>
  </si>
  <si>
    <t>1293500</t>
  </si>
  <si>
    <t>5283969091</t>
  </si>
  <si>
    <t>1286460</t>
  </si>
  <si>
    <t>5283975404</t>
  </si>
  <si>
    <t>1293290</t>
  </si>
  <si>
    <t>5283979207</t>
  </si>
  <si>
    <t>1289004</t>
  </si>
  <si>
    <t>5283984244</t>
  </si>
  <si>
    <t>1289286</t>
  </si>
  <si>
    <t>5284008601</t>
  </si>
  <si>
    <t>1293333</t>
  </si>
  <si>
    <t>5284008976</t>
  </si>
  <si>
    <t>1286977</t>
  </si>
  <si>
    <t>5288917511</t>
  </si>
  <si>
    <t>Broadline Retailers</t>
  </si>
  <si>
    <t>5322753286</t>
  </si>
  <si>
    <t>5322650016</t>
  </si>
  <si>
    <t>5322680849</t>
  </si>
  <si>
    <t>5322686973</t>
  </si>
  <si>
    <t>5322991555</t>
  </si>
  <si>
    <t>5337385868</t>
  </si>
  <si>
    <t>5336872743</t>
  </si>
  <si>
    <t>5390843780</t>
  </si>
  <si>
    <t>1220125538</t>
  </si>
  <si>
    <t>5390843453</t>
  </si>
  <si>
    <t>1220126168</t>
  </si>
  <si>
    <t>5390843781</t>
  </si>
  <si>
    <t>1220125554</t>
  </si>
  <si>
    <t>5390843454</t>
  </si>
  <si>
    <t>1220126174</t>
  </si>
  <si>
    <t>5416870292</t>
  </si>
  <si>
    <t>5417176469</t>
  </si>
  <si>
    <t>5494987521</t>
  </si>
  <si>
    <t>5510191223</t>
  </si>
  <si>
    <t>5510361130</t>
  </si>
  <si>
    <t>5574102390</t>
  </si>
  <si>
    <t>5578305628</t>
  </si>
  <si>
    <t>5572720024</t>
  </si>
  <si>
    <t>1307871</t>
  </si>
  <si>
    <t>5572723300</t>
  </si>
  <si>
    <t>1313326</t>
  </si>
  <si>
    <t>5572727262</t>
  </si>
  <si>
    <t>1312483</t>
  </si>
  <si>
    <t>5572730890</t>
  </si>
  <si>
    <t>1320338</t>
  </si>
  <si>
    <t>5572734943</t>
  </si>
  <si>
    <t>1317400</t>
  </si>
  <si>
    <t>2017-12-29</t>
  </si>
  <si>
    <t>5572738581</t>
  </si>
  <si>
    <t>1302339</t>
  </si>
  <si>
    <t>5572743957</t>
  </si>
  <si>
    <t>1316402</t>
  </si>
  <si>
    <t>5572747516</t>
  </si>
  <si>
    <t>1314619</t>
  </si>
  <si>
    <t>5572751101</t>
  </si>
  <si>
    <t>1319699</t>
  </si>
  <si>
    <t>5572754167</t>
  </si>
  <si>
    <t>1321380</t>
  </si>
  <si>
    <t>5572759520</t>
  </si>
  <si>
    <t>1319740</t>
  </si>
  <si>
    <t>5576942886</t>
  </si>
  <si>
    <t>1324185</t>
  </si>
  <si>
    <t>5586007168</t>
  </si>
  <si>
    <t>RUB</t>
  </si>
  <si>
    <t>Exotic</t>
  </si>
  <si>
    <t>5594940112</t>
  </si>
  <si>
    <t>5594456914</t>
  </si>
  <si>
    <t>5604979674</t>
  </si>
  <si>
    <t>5607611129</t>
  </si>
  <si>
    <t>5607945314</t>
  </si>
  <si>
    <t>5613724308</t>
  </si>
  <si>
    <t>1259931607</t>
  </si>
  <si>
    <t>5614739667</t>
  </si>
  <si>
    <t>5614758198</t>
  </si>
  <si>
    <t>Biotechnology</t>
  </si>
  <si>
    <t>5615370408</t>
  </si>
  <si>
    <t>5615186086</t>
  </si>
  <si>
    <t>5643732520</t>
  </si>
  <si>
    <t>5641762402</t>
  </si>
  <si>
    <t>5641276994</t>
  </si>
  <si>
    <t>Tradedate</t>
  </si>
  <si>
    <t>instrument</t>
  </si>
  <si>
    <t>BuySell</t>
  </si>
  <si>
    <t>Traded Value</t>
  </si>
  <si>
    <t>Total Costs</t>
  </si>
  <si>
    <t>Booked Amount 
(Acc CCY)</t>
  </si>
  <si>
    <t>Other Trade Costs</t>
  </si>
  <si>
    <t>Currency 
conversion cost ( client ccy)</t>
  </si>
  <si>
    <t>Spread/markup
 (Client ccy)</t>
  </si>
  <si>
    <t>PL</t>
  </si>
  <si>
    <t>Cumulative PL</t>
  </si>
  <si>
    <t>Cumulative PL ex costs</t>
  </si>
  <si>
    <t xml:space="preserve"> PL ex costs</t>
  </si>
  <si>
    <t>Mifid requirement</t>
  </si>
  <si>
    <t>Quarter</t>
  </si>
  <si>
    <t>2015-1</t>
  </si>
  <si>
    <t>2015-2</t>
  </si>
  <si>
    <t>2015-3</t>
  </si>
  <si>
    <t>2015-4</t>
  </si>
  <si>
    <t>2016-1</t>
  </si>
  <si>
    <t>2016-2</t>
  </si>
  <si>
    <t>2016-3</t>
  </si>
  <si>
    <t>2016-4</t>
  </si>
  <si>
    <t>2017-1</t>
  </si>
  <si>
    <t>2017-2</t>
  </si>
  <si>
    <t>2017-3</t>
  </si>
  <si>
    <t>2017-4</t>
  </si>
  <si>
    <t>Total Cost</t>
  </si>
  <si>
    <t>Average Account Value</t>
  </si>
  <si>
    <t>Cost Percentage</t>
  </si>
  <si>
    <t>Cost Schedule</t>
  </si>
  <si>
    <t>f</t>
  </si>
  <si>
    <t>Account Value per day</t>
  </si>
  <si>
    <t>Cost Scedule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</si>
</sst>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 indent="2"/>
    </xf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 applyAlignment="1">
      <alignment horizontal="left"/>
    </xf>
    <xf numFmtId="2" fontId="0" fillId="0" borderId="0" xfId="0" applyNumberFormat="1"/>
    <xf numFmtId="3" fontId="0" fillId="0" borderId="0" xfId="0" applyNumberFormat="1"/>
    <xf numFmtId="3" fontId="1" fillId="2" borderId="2" xfId="0" applyNumberFormat="1" applyFont="1" applyFill="1" applyBorder="1"/>
    <xf numFmtId="9" fontId="0" fillId="0" borderId="0" xfId="1" applyFont="1"/>
    <xf numFmtId="10" fontId="0" fillId="0" borderId="0" xfId="1" applyNumberFormat="1" applyFont="1"/>
    <xf numFmtId="165" fontId="1" fillId="2" borderId="2" xfId="1" applyNumberFormat="1" applyFont="1" applyFill="1" applyBorder="1"/>
    <xf numFmtId="0" fontId="1" fillId="2" borderId="2" xfId="0" applyNumberFormat="1" applyFont="1" applyFill="1" applyBorder="1"/>
    <xf numFmtId="4" fontId="0" fillId="0" borderId="0" xfId="0" applyNumberFormat="1"/>
    <xf numFmtId="4" fontId="1" fillId="2" borderId="2" xfId="0" applyNumberFormat="1" applyFont="1" applyFill="1" applyBorder="1"/>
    <xf numFmtId="4" fontId="1" fillId="2" borderId="1" xfId="0" applyNumberFormat="1" applyFont="1" applyFill="1" applyBorder="1"/>
  </cellXfs>
  <cellStyles count="2">
    <cellStyle name="Normal" xfId="0" builtinId="0"/>
    <cellStyle name="Percent" xfId="1" builtinId="5"/>
  </cellStyles>
  <dxfs count="27"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'Cumulative PL'!$E$4</c:f>
              <c:strCache>
                <c:ptCount val="1"/>
                <c:pt idx="0">
                  <c:v>Cumulative PL</c:v>
                </c:pt>
              </c:strCache>
            </c:strRef>
          </c:tx>
          <c:marker>
            <c:symbol val="none"/>
          </c:marker>
          <c:cat>
            <c:strRef>
              <c:f>'Cumulative PL'!$A$5:$A$635</c:f>
              <c:strCache>
                <c:ptCount val="631"/>
                <c:pt idx="0">
                  <c:v>2015-01-02</c:v>
                </c:pt>
                <c:pt idx="1">
                  <c:v>2015-01-05</c:v>
                </c:pt>
                <c:pt idx="2">
                  <c:v>2015-01-06</c:v>
                </c:pt>
                <c:pt idx="3">
                  <c:v>2015-01-07</c:v>
                </c:pt>
                <c:pt idx="4">
                  <c:v>2015-01-08</c:v>
                </c:pt>
                <c:pt idx="5">
                  <c:v>2015-01-09</c:v>
                </c:pt>
                <c:pt idx="6">
                  <c:v>2015-01-12</c:v>
                </c:pt>
                <c:pt idx="7">
                  <c:v>2015-01-13</c:v>
                </c:pt>
                <c:pt idx="8">
                  <c:v>2015-01-14</c:v>
                </c:pt>
                <c:pt idx="9">
                  <c:v>2015-01-15</c:v>
                </c:pt>
                <c:pt idx="10">
                  <c:v>2015-01-20</c:v>
                </c:pt>
                <c:pt idx="11">
                  <c:v>2015-01-21</c:v>
                </c:pt>
                <c:pt idx="12">
                  <c:v>2015-01-22</c:v>
                </c:pt>
                <c:pt idx="13">
                  <c:v>2015-01-23</c:v>
                </c:pt>
                <c:pt idx="14">
                  <c:v>2015-01-26</c:v>
                </c:pt>
                <c:pt idx="15">
                  <c:v>2015-01-27</c:v>
                </c:pt>
                <c:pt idx="16">
                  <c:v>2015-01-28</c:v>
                </c:pt>
                <c:pt idx="17">
                  <c:v>2015-01-29</c:v>
                </c:pt>
                <c:pt idx="18">
                  <c:v>2015-01-30</c:v>
                </c:pt>
                <c:pt idx="19">
                  <c:v>2015-02-02</c:v>
                </c:pt>
                <c:pt idx="20">
                  <c:v>2015-02-03</c:v>
                </c:pt>
                <c:pt idx="21">
                  <c:v>2015-02-04</c:v>
                </c:pt>
                <c:pt idx="22">
                  <c:v>2015-02-05</c:v>
                </c:pt>
                <c:pt idx="23">
                  <c:v>2015-02-06</c:v>
                </c:pt>
                <c:pt idx="24">
                  <c:v>2015-02-09</c:v>
                </c:pt>
                <c:pt idx="25">
                  <c:v>2015-02-10</c:v>
                </c:pt>
                <c:pt idx="26">
                  <c:v>2015-02-11</c:v>
                </c:pt>
                <c:pt idx="27">
                  <c:v>2015-02-12</c:v>
                </c:pt>
                <c:pt idx="28">
                  <c:v>2015-02-13</c:v>
                </c:pt>
                <c:pt idx="29">
                  <c:v>2015-02-16</c:v>
                </c:pt>
                <c:pt idx="30">
                  <c:v>2015-02-17</c:v>
                </c:pt>
                <c:pt idx="31">
                  <c:v>2015-02-18</c:v>
                </c:pt>
                <c:pt idx="32">
                  <c:v>2015-02-19</c:v>
                </c:pt>
                <c:pt idx="33">
                  <c:v>2015-02-20</c:v>
                </c:pt>
                <c:pt idx="34">
                  <c:v>2015-02-23</c:v>
                </c:pt>
                <c:pt idx="35">
                  <c:v>2015-02-24</c:v>
                </c:pt>
                <c:pt idx="36">
                  <c:v>2015-02-25</c:v>
                </c:pt>
                <c:pt idx="37">
                  <c:v>2015-02-26</c:v>
                </c:pt>
                <c:pt idx="38">
                  <c:v>2015-02-27</c:v>
                </c:pt>
                <c:pt idx="39">
                  <c:v>2015-03-02</c:v>
                </c:pt>
                <c:pt idx="40">
                  <c:v>2015-03-03</c:v>
                </c:pt>
                <c:pt idx="41">
                  <c:v>2015-03-04</c:v>
                </c:pt>
                <c:pt idx="42">
                  <c:v>2015-03-05</c:v>
                </c:pt>
                <c:pt idx="43">
                  <c:v>2015-03-06</c:v>
                </c:pt>
                <c:pt idx="44">
                  <c:v>2015-03-09</c:v>
                </c:pt>
                <c:pt idx="45">
                  <c:v>2015-03-10</c:v>
                </c:pt>
                <c:pt idx="46">
                  <c:v>2015-03-11</c:v>
                </c:pt>
                <c:pt idx="47">
                  <c:v>2015-03-12</c:v>
                </c:pt>
                <c:pt idx="48">
                  <c:v>2015-03-13</c:v>
                </c:pt>
                <c:pt idx="49">
                  <c:v>2015-03-16</c:v>
                </c:pt>
                <c:pt idx="50">
                  <c:v>2015-03-17</c:v>
                </c:pt>
                <c:pt idx="51">
                  <c:v>2015-03-18</c:v>
                </c:pt>
                <c:pt idx="52">
                  <c:v>2015-03-19</c:v>
                </c:pt>
                <c:pt idx="53">
                  <c:v>2015-03-20</c:v>
                </c:pt>
                <c:pt idx="54">
                  <c:v>2015-03-23</c:v>
                </c:pt>
                <c:pt idx="55">
                  <c:v>2015-03-24</c:v>
                </c:pt>
                <c:pt idx="56">
                  <c:v>2015-03-25</c:v>
                </c:pt>
                <c:pt idx="57">
                  <c:v>2015-03-26</c:v>
                </c:pt>
                <c:pt idx="58">
                  <c:v>2015-03-27</c:v>
                </c:pt>
                <c:pt idx="59">
                  <c:v>2015-03-30</c:v>
                </c:pt>
                <c:pt idx="60">
                  <c:v>2015-03-31</c:v>
                </c:pt>
                <c:pt idx="61">
                  <c:v>2015-04-01</c:v>
                </c:pt>
                <c:pt idx="62">
                  <c:v>2015-04-02</c:v>
                </c:pt>
                <c:pt idx="63">
                  <c:v>2015-04-03</c:v>
                </c:pt>
                <c:pt idx="64">
                  <c:v>2015-04-06</c:v>
                </c:pt>
                <c:pt idx="65">
                  <c:v>2015-04-07</c:v>
                </c:pt>
                <c:pt idx="66">
                  <c:v>2015-04-08</c:v>
                </c:pt>
                <c:pt idx="67">
                  <c:v>2015-04-09</c:v>
                </c:pt>
                <c:pt idx="68">
                  <c:v>2015-04-10</c:v>
                </c:pt>
                <c:pt idx="69">
                  <c:v>2015-04-13</c:v>
                </c:pt>
                <c:pt idx="70">
                  <c:v>2015-04-14</c:v>
                </c:pt>
                <c:pt idx="71">
                  <c:v>2015-04-15</c:v>
                </c:pt>
                <c:pt idx="72">
                  <c:v>2015-04-16</c:v>
                </c:pt>
                <c:pt idx="73">
                  <c:v>2015-04-17</c:v>
                </c:pt>
                <c:pt idx="74">
                  <c:v>2015-04-20</c:v>
                </c:pt>
                <c:pt idx="75">
                  <c:v>2015-04-21</c:v>
                </c:pt>
                <c:pt idx="76">
                  <c:v>2015-04-22</c:v>
                </c:pt>
                <c:pt idx="77">
                  <c:v>2015-04-23</c:v>
                </c:pt>
                <c:pt idx="78">
                  <c:v>2015-04-24</c:v>
                </c:pt>
                <c:pt idx="79">
                  <c:v>2015-04-27</c:v>
                </c:pt>
                <c:pt idx="80">
                  <c:v>2015-04-28</c:v>
                </c:pt>
                <c:pt idx="81">
                  <c:v>2015-04-29</c:v>
                </c:pt>
                <c:pt idx="82">
                  <c:v>2015-04-30</c:v>
                </c:pt>
                <c:pt idx="83">
                  <c:v>2015-05-01</c:v>
                </c:pt>
                <c:pt idx="84">
                  <c:v>2015-05-04</c:v>
                </c:pt>
                <c:pt idx="85">
                  <c:v>2015-05-05</c:v>
                </c:pt>
                <c:pt idx="86">
                  <c:v>2015-05-06</c:v>
                </c:pt>
                <c:pt idx="87">
                  <c:v>2015-05-07</c:v>
                </c:pt>
                <c:pt idx="88">
                  <c:v>2015-05-08</c:v>
                </c:pt>
                <c:pt idx="89">
                  <c:v>2015-05-11</c:v>
                </c:pt>
                <c:pt idx="90">
                  <c:v>2015-05-12</c:v>
                </c:pt>
                <c:pt idx="91">
                  <c:v>2015-05-13</c:v>
                </c:pt>
                <c:pt idx="92">
                  <c:v>2015-05-14</c:v>
                </c:pt>
                <c:pt idx="93">
                  <c:v>2015-05-15</c:v>
                </c:pt>
                <c:pt idx="94">
                  <c:v>2015-05-18</c:v>
                </c:pt>
                <c:pt idx="95">
                  <c:v>2015-05-19</c:v>
                </c:pt>
                <c:pt idx="96">
                  <c:v>2015-05-20</c:v>
                </c:pt>
                <c:pt idx="97">
                  <c:v>2015-05-21</c:v>
                </c:pt>
                <c:pt idx="98">
                  <c:v>2015-05-22</c:v>
                </c:pt>
                <c:pt idx="99">
                  <c:v>2015-05-25</c:v>
                </c:pt>
                <c:pt idx="100">
                  <c:v>2015-05-26</c:v>
                </c:pt>
                <c:pt idx="101">
                  <c:v>2015-05-27</c:v>
                </c:pt>
                <c:pt idx="102">
                  <c:v>2015-05-28</c:v>
                </c:pt>
                <c:pt idx="103">
                  <c:v>2015-05-29</c:v>
                </c:pt>
                <c:pt idx="104">
                  <c:v>2015-06-01</c:v>
                </c:pt>
                <c:pt idx="105">
                  <c:v>2015-06-02</c:v>
                </c:pt>
                <c:pt idx="106">
                  <c:v>2015-06-03</c:v>
                </c:pt>
                <c:pt idx="107">
                  <c:v>2015-06-04</c:v>
                </c:pt>
                <c:pt idx="108">
                  <c:v>2015-06-05</c:v>
                </c:pt>
                <c:pt idx="109">
                  <c:v>2015-06-08</c:v>
                </c:pt>
                <c:pt idx="110">
                  <c:v>2015-06-09</c:v>
                </c:pt>
                <c:pt idx="111">
                  <c:v>2015-06-10</c:v>
                </c:pt>
                <c:pt idx="112">
                  <c:v>2015-06-11</c:v>
                </c:pt>
                <c:pt idx="113">
                  <c:v>2015-06-12</c:v>
                </c:pt>
                <c:pt idx="114">
                  <c:v>2015-06-15</c:v>
                </c:pt>
                <c:pt idx="115">
                  <c:v>2015-06-16</c:v>
                </c:pt>
                <c:pt idx="116">
                  <c:v>2015-06-17</c:v>
                </c:pt>
                <c:pt idx="117">
                  <c:v>2015-06-18</c:v>
                </c:pt>
                <c:pt idx="118">
                  <c:v>2015-06-19</c:v>
                </c:pt>
                <c:pt idx="119">
                  <c:v>2015-06-22</c:v>
                </c:pt>
                <c:pt idx="120">
                  <c:v>2015-06-23</c:v>
                </c:pt>
                <c:pt idx="121">
                  <c:v>2015-06-24</c:v>
                </c:pt>
                <c:pt idx="122">
                  <c:v>2015-06-25</c:v>
                </c:pt>
                <c:pt idx="123">
                  <c:v>2015-06-26</c:v>
                </c:pt>
                <c:pt idx="124">
                  <c:v>2015-06-29</c:v>
                </c:pt>
                <c:pt idx="125">
                  <c:v>2015-06-30</c:v>
                </c:pt>
                <c:pt idx="126">
                  <c:v>2015-07-01</c:v>
                </c:pt>
                <c:pt idx="127">
                  <c:v>2015-07-02</c:v>
                </c:pt>
                <c:pt idx="128">
                  <c:v>2015-07-03</c:v>
                </c:pt>
                <c:pt idx="129">
                  <c:v>2015-07-06</c:v>
                </c:pt>
                <c:pt idx="130">
                  <c:v>2015-07-07</c:v>
                </c:pt>
                <c:pt idx="131">
                  <c:v>2015-07-08</c:v>
                </c:pt>
                <c:pt idx="132">
                  <c:v>2015-07-09</c:v>
                </c:pt>
                <c:pt idx="133">
                  <c:v>2015-07-10</c:v>
                </c:pt>
                <c:pt idx="134">
                  <c:v>2015-07-13</c:v>
                </c:pt>
                <c:pt idx="135">
                  <c:v>2015-07-14</c:v>
                </c:pt>
                <c:pt idx="136">
                  <c:v>2015-07-15</c:v>
                </c:pt>
                <c:pt idx="137">
                  <c:v>2015-07-16</c:v>
                </c:pt>
                <c:pt idx="138">
                  <c:v>2015-07-17</c:v>
                </c:pt>
                <c:pt idx="139">
                  <c:v>2015-07-20</c:v>
                </c:pt>
                <c:pt idx="140">
                  <c:v>2015-07-21</c:v>
                </c:pt>
                <c:pt idx="141">
                  <c:v>2015-07-22</c:v>
                </c:pt>
                <c:pt idx="142">
                  <c:v>2015-07-23</c:v>
                </c:pt>
                <c:pt idx="143">
                  <c:v>2015-07-24</c:v>
                </c:pt>
                <c:pt idx="144">
                  <c:v>2015-07-27</c:v>
                </c:pt>
                <c:pt idx="145">
                  <c:v>2015-07-28</c:v>
                </c:pt>
                <c:pt idx="146">
                  <c:v>2015-07-29</c:v>
                </c:pt>
                <c:pt idx="147">
                  <c:v>2015-07-30</c:v>
                </c:pt>
                <c:pt idx="148">
                  <c:v>2015-07-31</c:v>
                </c:pt>
                <c:pt idx="149">
                  <c:v>2015-08-03</c:v>
                </c:pt>
                <c:pt idx="150">
                  <c:v>2015-08-04</c:v>
                </c:pt>
                <c:pt idx="151">
                  <c:v>2015-08-05</c:v>
                </c:pt>
                <c:pt idx="152">
                  <c:v>2015-08-06</c:v>
                </c:pt>
                <c:pt idx="153">
                  <c:v>2015-08-07</c:v>
                </c:pt>
                <c:pt idx="154">
                  <c:v>2015-08-10</c:v>
                </c:pt>
                <c:pt idx="155">
                  <c:v>2015-08-11</c:v>
                </c:pt>
                <c:pt idx="156">
                  <c:v>2015-08-12</c:v>
                </c:pt>
                <c:pt idx="157">
                  <c:v>2015-08-13</c:v>
                </c:pt>
                <c:pt idx="158">
                  <c:v>2015-08-14</c:v>
                </c:pt>
                <c:pt idx="159">
                  <c:v>2015-08-17</c:v>
                </c:pt>
                <c:pt idx="160">
                  <c:v>2015-08-18</c:v>
                </c:pt>
                <c:pt idx="161">
                  <c:v>2015-08-19</c:v>
                </c:pt>
                <c:pt idx="162">
                  <c:v>2015-08-20</c:v>
                </c:pt>
                <c:pt idx="163">
                  <c:v>2015-08-21</c:v>
                </c:pt>
                <c:pt idx="164">
                  <c:v>2015-08-24</c:v>
                </c:pt>
                <c:pt idx="165">
                  <c:v>2015-08-25</c:v>
                </c:pt>
                <c:pt idx="166">
                  <c:v>2015-08-26</c:v>
                </c:pt>
                <c:pt idx="167">
                  <c:v>2015-08-27</c:v>
                </c:pt>
                <c:pt idx="168">
                  <c:v>2015-08-28</c:v>
                </c:pt>
                <c:pt idx="169">
                  <c:v>2015-08-31</c:v>
                </c:pt>
                <c:pt idx="170">
                  <c:v>2015-09-01</c:v>
                </c:pt>
                <c:pt idx="171">
                  <c:v>2015-09-02</c:v>
                </c:pt>
                <c:pt idx="172">
                  <c:v>2015-09-03</c:v>
                </c:pt>
                <c:pt idx="173">
                  <c:v>2015-09-04</c:v>
                </c:pt>
                <c:pt idx="174">
                  <c:v>2015-09-07</c:v>
                </c:pt>
                <c:pt idx="175">
                  <c:v>2015-09-08</c:v>
                </c:pt>
                <c:pt idx="176">
                  <c:v>2015-09-09</c:v>
                </c:pt>
                <c:pt idx="177">
                  <c:v>2015-09-10</c:v>
                </c:pt>
                <c:pt idx="178">
                  <c:v>2015-09-11</c:v>
                </c:pt>
                <c:pt idx="179">
                  <c:v>2015-09-14</c:v>
                </c:pt>
                <c:pt idx="180">
                  <c:v>2015-09-15</c:v>
                </c:pt>
                <c:pt idx="181">
                  <c:v>2015-09-16</c:v>
                </c:pt>
                <c:pt idx="182">
                  <c:v>2015-09-17</c:v>
                </c:pt>
                <c:pt idx="183">
                  <c:v>2015-09-18</c:v>
                </c:pt>
                <c:pt idx="184">
                  <c:v>2015-09-21</c:v>
                </c:pt>
                <c:pt idx="185">
                  <c:v>2015-09-22</c:v>
                </c:pt>
                <c:pt idx="186">
                  <c:v>2015-09-23</c:v>
                </c:pt>
                <c:pt idx="187">
                  <c:v>2015-09-24</c:v>
                </c:pt>
                <c:pt idx="188">
                  <c:v>2015-09-25</c:v>
                </c:pt>
                <c:pt idx="189">
                  <c:v>2015-09-28</c:v>
                </c:pt>
                <c:pt idx="190">
                  <c:v>2015-09-29</c:v>
                </c:pt>
                <c:pt idx="191">
                  <c:v>2015-09-30</c:v>
                </c:pt>
                <c:pt idx="192">
                  <c:v>2015-10-01</c:v>
                </c:pt>
                <c:pt idx="193">
                  <c:v>2015-10-02</c:v>
                </c:pt>
                <c:pt idx="194">
                  <c:v>2015-10-05</c:v>
                </c:pt>
                <c:pt idx="195">
                  <c:v>2015-10-06</c:v>
                </c:pt>
                <c:pt idx="196">
                  <c:v>2015-10-07</c:v>
                </c:pt>
                <c:pt idx="197">
                  <c:v>2015-10-08</c:v>
                </c:pt>
                <c:pt idx="198">
                  <c:v>2015-10-09</c:v>
                </c:pt>
                <c:pt idx="199">
                  <c:v>2015-10-12</c:v>
                </c:pt>
                <c:pt idx="200">
                  <c:v>2015-10-13</c:v>
                </c:pt>
                <c:pt idx="201">
                  <c:v>2015-10-14</c:v>
                </c:pt>
                <c:pt idx="202">
                  <c:v>2015-10-15</c:v>
                </c:pt>
                <c:pt idx="203">
                  <c:v>2015-10-16</c:v>
                </c:pt>
                <c:pt idx="204">
                  <c:v>2015-10-19</c:v>
                </c:pt>
                <c:pt idx="205">
                  <c:v>2015-10-20</c:v>
                </c:pt>
                <c:pt idx="206">
                  <c:v>2015-10-21</c:v>
                </c:pt>
                <c:pt idx="207">
                  <c:v>2015-10-22</c:v>
                </c:pt>
                <c:pt idx="208">
                  <c:v>2015-10-23</c:v>
                </c:pt>
                <c:pt idx="209">
                  <c:v>2015-10-26</c:v>
                </c:pt>
                <c:pt idx="210">
                  <c:v>2015-10-27</c:v>
                </c:pt>
                <c:pt idx="211">
                  <c:v>2015-10-28</c:v>
                </c:pt>
                <c:pt idx="212">
                  <c:v>2015-10-29</c:v>
                </c:pt>
                <c:pt idx="213">
                  <c:v>2015-10-30</c:v>
                </c:pt>
                <c:pt idx="214">
                  <c:v>2015-11-02</c:v>
                </c:pt>
                <c:pt idx="215">
                  <c:v>2015-11-03</c:v>
                </c:pt>
                <c:pt idx="216">
                  <c:v>2015-11-04</c:v>
                </c:pt>
                <c:pt idx="217">
                  <c:v>2015-11-05</c:v>
                </c:pt>
                <c:pt idx="218">
                  <c:v>2015-11-06</c:v>
                </c:pt>
                <c:pt idx="219">
                  <c:v>2015-11-09</c:v>
                </c:pt>
                <c:pt idx="220">
                  <c:v>2015-11-10</c:v>
                </c:pt>
                <c:pt idx="221">
                  <c:v>2015-11-11</c:v>
                </c:pt>
                <c:pt idx="222">
                  <c:v>2015-11-12</c:v>
                </c:pt>
                <c:pt idx="223">
                  <c:v>2015-11-13</c:v>
                </c:pt>
                <c:pt idx="224">
                  <c:v>2015-11-16</c:v>
                </c:pt>
                <c:pt idx="225">
                  <c:v>2015-11-17</c:v>
                </c:pt>
                <c:pt idx="226">
                  <c:v>2015-11-18</c:v>
                </c:pt>
                <c:pt idx="227">
                  <c:v>2015-11-19</c:v>
                </c:pt>
                <c:pt idx="228">
                  <c:v>2015-11-20</c:v>
                </c:pt>
                <c:pt idx="229">
                  <c:v>2015-11-23</c:v>
                </c:pt>
                <c:pt idx="230">
                  <c:v>2015-11-24</c:v>
                </c:pt>
                <c:pt idx="231">
                  <c:v>2015-11-25</c:v>
                </c:pt>
                <c:pt idx="232">
                  <c:v>2015-11-26</c:v>
                </c:pt>
                <c:pt idx="233">
                  <c:v>2015-11-27</c:v>
                </c:pt>
                <c:pt idx="234">
                  <c:v>2015-11-30</c:v>
                </c:pt>
                <c:pt idx="235">
                  <c:v>2015-12-01</c:v>
                </c:pt>
                <c:pt idx="236">
                  <c:v>2015-12-02</c:v>
                </c:pt>
                <c:pt idx="237">
                  <c:v>2015-12-03</c:v>
                </c:pt>
                <c:pt idx="238">
                  <c:v>2015-12-04</c:v>
                </c:pt>
                <c:pt idx="239">
                  <c:v>2015-12-07</c:v>
                </c:pt>
                <c:pt idx="240">
                  <c:v>2015-12-08</c:v>
                </c:pt>
                <c:pt idx="241">
                  <c:v>2015-12-09</c:v>
                </c:pt>
                <c:pt idx="242">
                  <c:v>2015-12-10</c:v>
                </c:pt>
                <c:pt idx="243">
                  <c:v>2015-12-11</c:v>
                </c:pt>
                <c:pt idx="244">
                  <c:v>2015-12-14</c:v>
                </c:pt>
                <c:pt idx="245">
                  <c:v>2015-12-15</c:v>
                </c:pt>
                <c:pt idx="246">
                  <c:v>2015-12-16</c:v>
                </c:pt>
                <c:pt idx="247">
                  <c:v>2015-12-17</c:v>
                </c:pt>
                <c:pt idx="248">
                  <c:v>2015-12-18</c:v>
                </c:pt>
                <c:pt idx="249">
                  <c:v>2015-12-21</c:v>
                </c:pt>
                <c:pt idx="250">
                  <c:v>2015-12-22</c:v>
                </c:pt>
                <c:pt idx="251">
                  <c:v>2015-12-23</c:v>
                </c:pt>
                <c:pt idx="252">
                  <c:v>2015-12-24</c:v>
                </c:pt>
                <c:pt idx="253">
                  <c:v>2015-12-25</c:v>
                </c:pt>
                <c:pt idx="254">
                  <c:v>2015-12-28</c:v>
                </c:pt>
                <c:pt idx="255">
                  <c:v>2015-12-29</c:v>
                </c:pt>
                <c:pt idx="256">
                  <c:v>2015-12-30</c:v>
                </c:pt>
                <c:pt idx="257">
                  <c:v>2015-12-31</c:v>
                </c:pt>
                <c:pt idx="258">
                  <c:v>2016-01-04</c:v>
                </c:pt>
                <c:pt idx="259">
                  <c:v>2016-01-05</c:v>
                </c:pt>
                <c:pt idx="260">
                  <c:v>2016-01-06</c:v>
                </c:pt>
                <c:pt idx="261">
                  <c:v>2016-01-07</c:v>
                </c:pt>
                <c:pt idx="262">
                  <c:v>2016-01-08</c:v>
                </c:pt>
                <c:pt idx="263">
                  <c:v>2016-01-11</c:v>
                </c:pt>
                <c:pt idx="264">
                  <c:v>2016-01-12</c:v>
                </c:pt>
                <c:pt idx="265">
                  <c:v>2016-01-13</c:v>
                </c:pt>
                <c:pt idx="266">
                  <c:v>2016-01-14</c:v>
                </c:pt>
                <c:pt idx="267">
                  <c:v>2016-01-15</c:v>
                </c:pt>
                <c:pt idx="268">
                  <c:v>2016-01-18</c:v>
                </c:pt>
                <c:pt idx="269">
                  <c:v>2016-01-19</c:v>
                </c:pt>
                <c:pt idx="270">
                  <c:v>2016-01-20</c:v>
                </c:pt>
                <c:pt idx="271">
                  <c:v>2016-01-22</c:v>
                </c:pt>
                <c:pt idx="272">
                  <c:v>2016-01-26</c:v>
                </c:pt>
                <c:pt idx="273">
                  <c:v>2016-02-10</c:v>
                </c:pt>
                <c:pt idx="274">
                  <c:v>2016-02-29</c:v>
                </c:pt>
                <c:pt idx="275">
                  <c:v>2016-03-01</c:v>
                </c:pt>
                <c:pt idx="276">
                  <c:v>2016-03-02</c:v>
                </c:pt>
                <c:pt idx="277">
                  <c:v>2016-03-03</c:v>
                </c:pt>
                <c:pt idx="278">
                  <c:v>2016-03-04</c:v>
                </c:pt>
                <c:pt idx="279">
                  <c:v>2016-03-07</c:v>
                </c:pt>
                <c:pt idx="280">
                  <c:v>2016-03-08</c:v>
                </c:pt>
                <c:pt idx="281">
                  <c:v>2016-03-09</c:v>
                </c:pt>
                <c:pt idx="282">
                  <c:v>2016-03-10</c:v>
                </c:pt>
                <c:pt idx="283">
                  <c:v>2016-03-11</c:v>
                </c:pt>
                <c:pt idx="284">
                  <c:v>2016-03-14</c:v>
                </c:pt>
                <c:pt idx="285">
                  <c:v>2016-03-15</c:v>
                </c:pt>
                <c:pt idx="286">
                  <c:v>2016-03-16</c:v>
                </c:pt>
                <c:pt idx="287">
                  <c:v>2016-03-17</c:v>
                </c:pt>
                <c:pt idx="288">
                  <c:v>2016-03-18</c:v>
                </c:pt>
                <c:pt idx="289">
                  <c:v>2016-03-21</c:v>
                </c:pt>
                <c:pt idx="290">
                  <c:v>2016-03-22</c:v>
                </c:pt>
                <c:pt idx="291">
                  <c:v>2016-03-23</c:v>
                </c:pt>
                <c:pt idx="292">
                  <c:v>2016-03-24</c:v>
                </c:pt>
                <c:pt idx="293">
                  <c:v>2016-03-25</c:v>
                </c:pt>
                <c:pt idx="294">
                  <c:v>2016-03-28</c:v>
                </c:pt>
                <c:pt idx="295">
                  <c:v>2016-03-29</c:v>
                </c:pt>
                <c:pt idx="296">
                  <c:v>2016-03-30</c:v>
                </c:pt>
                <c:pt idx="297">
                  <c:v>2016-03-31</c:v>
                </c:pt>
                <c:pt idx="298">
                  <c:v>2016-04-01</c:v>
                </c:pt>
                <c:pt idx="299">
                  <c:v>2016-04-04</c:v>
                </c:pt>
                <c:pt idx="300">
                  <c:v>2016-04-05</c:v>
                </c:pt>
                <c:pt idx="301">
                  <c:v>2016-04-06</c:v>
                </c:pt>
                <c:pt idx="302">
                  <c:v>2016-04-07</c:v>
                </c:pt>
                <c:pt idx="303">
                  <c:v>2016-04-08</c:v>
                </c:pt>
                <c:pt idx="304">
                  <c:v>2016-04-11</c:v>
                </c:pt>
                <c:pt idx="305">
                  <c:v>2016-04-12</c:v>
                </c:pt>
                <c:pt idx="306">
                  <c:v>2016-04-13</c:v>
                </c:pt>
                <c:pt idx="307">
                  <c:v>2016-04-14</c:v>
                </c:pt>
                <c:pt idx="308">
                  <c:v>2016-04-15</c:v>
                </c:pt>
                <c:pt idx="309">
                  <c:v>2016-04-18</c:v>
                </c:pt>
                <c:pt idx="310">
                  <c:v>2016-04-19</c:v>
                </c:pt>
                <c:pt idx="311">
                  <c:v>2016-04-20</c:v>
                </c:pt>
                <c:pt idx="312">
                  <c:v>2016-04-21</c:v>
                </c:pt>
                <c:pt idx="313">
                  <c:v>2016-04-22</c:v>
                </c:pt>
                <c:pt idx="314">
                  <c:v>2016-04-25</c:v>
                </c:pt>
                <c:pt idx="315">
                  <c:v>2016-04-26</c:v>
                </c:pt>
                <c:pt idx="316">
                  <c:v>2016-04-27</c:v>
                </c:pt>
                <c:pt idx="317">
                  <c:v>2016-04-28</c:v>
                </c:pt>
                <c:pt idx="318">
                  <c:v>2016-04-29</c:v>
                </c:pt>
                <c:pt idx="319">
                  <c:v>2016-05-02</c:v>
                </c:pt>
                <c:pt idx="320">
                  <c:v>2016-05-03</c:v>
                </c:pt>
                <c:pt idx="321">
                  <c:v>2016-05-04</c:v>
                </c:pt>
                <c:pt idx="322">
                  <c:v>2016-05-05</c:v>
                </c:pt>
                <c:pt idx="323">
                  <c:v>2016-05-06</c:v>
                </c:pt>
                <c:pt idx="324">
                  <c:v>2016-05-09</c:v>
                </c:pt>
                <c:pt idx="325">
                  <c:v>2016-05-10</c:v>
                </c:pt>
                <c:pt idx="326">
                  <c:v>2016-05-11</c:v>
                </c:pt>
                <c:pt idx="327">
                  <c:v>2016-05-12</c:v>
                </c:pt>
                <c:pt idx="328">
                  <c:v>2016-05-13</c:v>
                </c:pt>
                <c:pt idx="329">
                  <c:v>2016-05-16</c:v>
                </c:pt>
                <c:pt idx="330">
                  <c:v>2016-05-17</c:v>
                </c:pt>
                <c:pt idx="331">
                  <c:v>2016-05-18</c:v>
                </c:pt>
                <c:pt idx="332">
                  <c:v>2016-05-19</c:v>
                </c:pt>
                <c:pt idx="333">
                  <c:v>2016-06-03</c:v>
                </c:pt>
                <c:pt idx="334">
                  <c:v>2016-06-13</c:v>
                </c:pt>
                <c:pt idx="335">
                  <c:v>2016-06-14</c:v>
                </c:pt>
                <c:pt idx="336">
                  <c:v>2016-06-15</c:v>
                </c:pt>
                <c:pt idx="337">
                  <c:v>2016-06-16</c:v>
                </c:pt>
                <c:pt idx="338">
                  <c:v>2016-06-17</c:v>
                </c:pt>
                <c:pt idx="339">
                  <c:v>2016-06-20</c:v>
                </c:pt>
                <c:pt idx="340">
                  <c:v>2016-06-21</c:v>
                </c:pt>
                <c:pt idx="341">
                  <c:v>2016-06-22</c:v>
                </c:pt>
                <c:pt idx="342">
                  <c:v>2016-06-23</c:v>
                </c:pt>
                <c:pt idx="343">
                  <c:v>2016-06-24</c:v>
                </c:pt>
                <c:pt idx="344">
                  <c:v>2016-06-27</c:v>
                </c:pt>
                <c:pt idx="345">
                  <c:v>2016-06-28</c:v>
                </c:pt>
                <c:pt idx="346">
                  <c:v>2016-06-29</c:v>
                </c:pt>
                <c:pt idx="347">
                  <c:v>2016-06-30</c:v>
                </c:pt>
                <c:pt idx="348">
                  <c:v>2016-07-01</c:v>
                </c:pt>
                <c:pt idx="349">
                  <c:v>2016-07-04</c:v>
                </c:pt>
                <c:pt idx="350">
                  <c:v>2016-07-05</c:v>
                </c:pt>
                <c:pt idx="351">
                  <c:v>2016-07-06</c:v>
                </c:pt>
                <c:pt idx="352">
                  <c:v>2016-07-07</c:v>
                </c:pt>
                <c:pt idx="353">
                  <c:v>2016-07-08</c:v>
                </c:pt>
                <c:pt idx="354">
                  <c:v>2016-07-18</c:v>
                </c:pt>
                <c:pt idx="355">
                  <c:v>2016-07-19</c:v>
                </c:pt>
                <c:pt idx="356">
                  <c:v>2016-07-20</c:v>
                </c:pt>
                <c:pt idx="357">
                  <c:v>2016-07-21</c:v>
                </c:pt>
                <c:pt idx="358">
                  <c:v>2016-07-22</c:v>
                </c:pt>
                <c:pt idx="359">
                  <c:v>2016-07-25</c:v>
                </c:pt>
                <c:pt idx="360">
                  <c:v>2016-07-26</c:v>
                </c:pt>
                <c:pt idx="361">
                  <c:v>2016-07-27</c:v>
                </c:pt>
                <c:pt idx="362">
                  <c:v>2016-07-28</c:v>
                </c:pt>
                <c:pt idx="363">
                  <c:v>2016-07-29</c:v>
                </c:pt>
                <c:pt idx="364">
                  <c:v>2016-08-01</c:v>
                </c:pt>
                <c:pt idx="365">
                  <c:v>2016-08-02</c:v>
                </c:pt>
                <c:pt idx="366">
                  <c:v>2016-08-03</c:v>
                </c:pt>
                <c:pt idx="367">
                  <c:v>2016-08-04</c:v>
                </c:pt>
                <c:pt idx="368">
                  <c:v>2016-08-05</c:v>
                </c:pt>
                <c:pt idx="369">
                  <c:v>2016-08-08</c:v>
                </c:pt>
                <c:pt idx="370">
                  <c:v>2016-08-09</c:v>
                </c:pt>
                <c:pt idx="371">
                  <c:v>2016-08-10</c:v>
                </c:pt>
                <c:pt idx="372">
                  <c:v>2016-08-11</c:v>
                </c:pt>
                <c:pt idx="373">
                  <c:v>2016-08-12</c:v>
                </c:pt>
                <c:pt idx="374">
                  <c:v>2016-08-15</c:v>
                </c:pt>
                <c:pt idx="375">
                  <c:v>2016-08-16</c:v>
                </c:pt>
                <c:pt idx="376">
                  <c:v>2016-08-17</c:v>
                </c:pt>
                <c:pt idx="377">
                  <c:v>2016-08-18</c:v>
                </c:pt>
                <c:pt idx="378">
                  <c:v>2016-08-19</c:v>
                </c:pt>
                <c:pt idx="379">
                  <c:v>2016-08-22</c:v>
                </c:pt>
                <c:pt idx="380">
                  <c:v>2016-08-23</c:v>
                </c:pt>
                <c:pt idx="381">
                  <c:v>2016-08-24</c:v>
                </c:pt>
                <c:pt idx="382">
                  <c:v>2016-08-25</c:v>
                </c:pt>
                <c:pt idx="383">
                  <c:v>2016-08-26</c:v>
                </c:pt>
                <c:pt idx="384">
                  <c:v>2016-08-29</c:v>
                </c:pt>
                <c:pt idx="385">
                  <c:v>2016-08-30</c:v>
                </c:pt>
                <c:pt idx="386">
                  <c:v>2016-08-31</c:v>
                </c:pt>
                <c:pt idx="387">
                  <c:v>2016-09-01</c:v>
                </c:pt>
                <c:pt idx="388">
                  <c:v>2016-09-02</c:v>
                </c:pt>
                <c:pt idx="389">
                  <c:v>2016-09-05</c:v>
                </c:pt>
                <c:pt idx="390">
                  <c:v>2016-09-06</c:v>
                </c:pt>
                <c:pt idx="391">
                  <c:v>2016-09-07</c:v>
                </c:pt>
                <c:pt idx="392">
                  <c:v>2016-09-08</c:v>
                </c:pt>
                <c:pt idx="393">
                  <c:v>2016-09-09</c:v>
                </c:pt>
                <c:pt idx="394">
                  <c:v>2016-09-12</c:v>
                </c:pt>
                <c:pt idx="395">
                  <c:v>2016-09-30</c:v>
                </c:pt>
                <c:pt idx="396">
                  <c:v>2016-10-03</c:v>
                </c:pt>
                <c:pt idx="397">
                  <c:v>2016-10-04</c:v>
                </c:pt>
                <c:pt idx="398">
                  <c:v>2016-10-05</c:v>
                </c:pt>
                <c:pt idx="399">
                  <c:v>2016-10-06</c:v>
                </c:pt>
                <c:pt idx="400">
                  <c:v>2016-10-07</c:v>
                </c:pt>
                <c:pt idx="401">
                  <c:v>2016-10-10</c:v>
                </c:pt>
                <c:pt idx="402">
                  <c:v>2016-10-11</c:v>
                </c:pt>
                <c:pt idx="403">
                  <c:v>2016-10-12</c:v>
                </c:pt>
                <c:pt idx="404">
                  <c:v>2016-10-13</c:v>
                </c:pt>
                <c:pt idx="405">
                  <c:v>2016-10-14</c:v>
                </c:pt>
                <c:pt idx="406">
                  <c:v>2016-10-17</c:v>
                </c:pt>
                <c:pt idx="407">
                  <c:v>2016-10-18</c:v>
                </c:pt>
                <c:pt idx="408">
                  <c:v>2016-10-19</c:v>
                </c:pt>
                <c:pt idx="409">
                  <c:v>2016-10-20</c:v>
                </c:pt>
                <c:pt idx="410">
                  <c:v>2016-10-21</c:v>
                </c:pt>
                <c:pt idx="411">
                  <c:v>2016-10-24</c:v>
                </c:pt>
                <c:pt idx="412">
                  <c:v>2016-10-25</c:v>
                </c:pt>
                <c:pt idx="413">
                  <c:v>2016-10-26</c:v>
                </c:pt>
                <c:pt idx="414">
                  <c:v>2016-10-27</c:v>
                </c:pt>
                <c:pt idx="415">
                  <c:v>2016-10-28</c:v>
                </c:pt>
                <c:pt idx="416">
                  <c:v>2016-10-31</c:v>
                </c:pt>
                <c:pt idx="417">
                  <c:v>2016-11-01</c:v>
                </c:pt>
                <c:pt idx="418">
                  <c:v>2016-11-02</c:v>
                </c:pt>
                <c:pt idx="419">
                  <c:v>2016-11-03</c:v>
                </c:pt>
                <c:pt idx="420">
                  <c:v>2016-11-04</c:v>
                </c:pt>
                <c:pt idx="421">
                  <c:v>2016-11-07</c:v>
                </c:pt>
                <c:pt idx="422">
                  <c:v>2016-11-08</c:v>
                </c:pt>
                <c:pt idx="423">
                  <c:v>2016-11-09</c:v>
                </c:pt>
                <c:pt idx="424">
                  <c:v>2016-11-10</c:v>
                </c:pt>
                <c:pt idx="425">
                  <c:v>2016-11-11</c:v>
                </c:pt>
                <c:pt idx="426">
                  <c:v>2016-11-14</c:v>
                </c:pt>
                <c:pt idx="427">
                  <c:v>2016-11-15</c:v>
                </c:pt>
                <c:pt idx="428">
                  <c:v>2016-11-16</c:v>
                </c:pt>
                <c:pt idx="429">
                  <c:v>2016-11-17</c:v>
                </c:pt>
                <c:pt idx="430">
                  <c:v>2016-11-18</c:v>
                </c:pt>
                <c:pt idx="431">
                  <c:v>2016-11-21</c:v>
                </c:pt>
                <c:pt idx="432">
                  <c:v>2016-11-22</c:v>
                </c:pt>
                <c:pt idx="433">
                  <c:v>2016-11-23</c:v>
                </c:pt>
                <c:pt idx="434">
                  <c:v>2016-11-24</c:v>
                </c:pt>
                <c:pt idx="435">
                  <c:v>2016-11-25</c:v>
                </c:pt>
                <c:pt idx="436">
                  <c:v>2016-11-28</c:v>
                </c:pt>
                <c:pt idx="437">
                  <c:v>2016-11-29</c:v>
                </c:pt>
                <c:pt idx="438">
                  <c:v>2016-11-30</c:v>
                </c:pt>
                <c:pt idx="439">
                  <c:v>2016-12-01</c:v>
                </c:pt>
                <c:pt idx="440">
                  <c:v>2016-12-02</c:v>
                </c:pt>
                <c:pt idx="441">
                  <c:v>2016-12-05</c:v>
                </c:pt>
                <c:pt idx="442">
                  <c:v>2016-12-06</c:v>
                </c:pt>
                <c:pt idx="443">
                  <c:v>2016-12-07</c:v>
                </c:pt>
                <c:pt idx="444">
                  <c:v>2016-12-08</c:v>
                </c:pt>
                <c:pt idx="445">
                  <c:v>2016-12-09</c:v>
                </c:pt>
                <c:pt idx="446">
                  <c:v>2016-12-12</c:v>
                </c:pt>
                <c:pt idx="447">
                  <c:v>2016-12-13</c:v>
                </c:pt>
                <c:pt idx="448">
                  <c:v>2016-12-14</c:v>
                </c:pt>
                <c:pt idx="449">
                  <c:v>2016-12-15</c:v>
                </c:pt>
                <c:pt idx="450">
                  <c:v>2016-12-16</c:v>
                </c:pt>
                <c:pt idx="451">
                  <c:v>2016-12-19</c:v>
                </c:pt>
                <c:pt idx="452">
                  <c:v>2016-12-20</c:v>
                </c:pt>
                <c:pt idx="453">
                  <c:v>2016-12-21</c:v>
                </c:pt>
                <c:pt idx="454">
                  <c:v>2016-12-22</c:v>
                </c:pt>
                <c:pt idx="455">
                  <c:v>2016-12-23</c:v>
                </c:pt>
                <c:pt idx="456">
                  <c:v>2016-12-26</c:v>
                </c:pt>
                <c:pt idx="457">
                  <c:v>2016-12-27</c:v>
                </c:pt>
                <c:pt idx="458">
                  <c:v>2016-12-28</c:v>
                </c:pt>
                <c:pt idx="459">
                  <c:v>2016-12-29</c:v>
                </c:pt>
                <c:pt idx="460">
                  <c:v>2016-12-30</c:v>
                </c:pt>
                <c:pt idx="461">
                  <c:v>2017-01-02</c:v>
                </c:pt>
                <c:pt idx="462">
                  <c:v>2017-01-03</c:v>
                </c:pt>
                <c:pt idx="463">
                  <c:v>2017-01-04</c:v>
                </c:pt>
                <c:pt idx="464">
                  <c:v>2017-01-05</c:v>
                </c:pt>
                <c:pt idx="465">
                  <c:v>2017-01-06</c:v>
                </c:pt>
                <c:pt idx="466">
                  <c:v>2017-01-09</c:v>
                </c:pt>
                <c:pt idx="467">
                  <c:v>2017-01-10</c:v>
                </c:pt>
                <c:pt idx="468">
                  <c:v>2017-01-11</c:v>
                </c:pt>
                <c:pt idx="469">
                  <c:v>2017-01-12</c:v>
                </c:pt>
                <c:pt idx="470">
                  <c:v>2017-01-13</c:v>
                </c:pt>
                <c:pt idx="471">
                  <c:v>2017-01-16</c:v>
                </c:pt>
                <c:pt idx="472">
                  <c:v>2017-01-17</c:v>
                </c:pt>
                <c:pt idx="473">
                  <c:v>2017-01-18</c:v>
                </c:pt>
                <c:pt idx="474">
                  <c:v>2017-01-19</c:v>
                </c:pt>
                <c:pt idx="475">
                  <c:v>2017-01-20</c:v>
                </c:pt>
                <c:pt idx="476">
                  <c:v>2017-01-23</c:v>
                </c:pt>
                <c:pt idx="477">
                  <c:v>2017-01-24</c:v>
                </c:pt>
                <c:pt idx="478">
                  <c:v>2017-01-25</c:v>
                </c:pt>
                <c:pt idx="479">
                  <c:v>2017-01-26</c:v>
                </c:pt>
                <c:pt idx="480">
                  <c:v>2017-01-27</c:v>
                </c:pt>
                <c:pt idx="481">
                  <c:v>2017-01-30</c:v>
                </c:pt>
                <c:pt idx="482">
                  <c:v>2017-01-31</c:v>
                </c:pt>
                <c:pt idx="483">
                  <c:v>2017-02-01</c:v>
                </c:pt>
                <c:pt idx="484">
                  <c:v>2017-02-02</c:v>
                </c:pt>
                <c:pt idx="485">
                  <c:v>2017-02-03</c:v>
                </c:pt>
                <c:pt idx="486">
                  <c:v>2017-02-06</c:v>
                </c:pt>
                <c:pt idx="487">
                  <c:v>2017-02-07</c:v>
                </c:pt>
                <c:pt idx="488">
                  <c:v>2017-02-08</c:v>
                </c:pt>
                <c:pt idx="489">
                  <c:v>2017-02-09</c:v>
                </c:pt>
                <c:pt idx="490">
                  <c:v>2017-02-10</c:v>
                </c:pt>
                <c:pt idx="491">
                  <c:v>2017-02-13</c:v>
                </c:pt>
                <c:pt idx="492">
                  <c:v>2017-02-14</c:v>
                </c:pt>
                <c:pt idx="493">
                  <c:v>2017-02-15</c:v>
                </c:pt>
                <c:pt idx="494">
                  <c:v>2017-02-16</c:v>
                </c:pt>
                <c:pt idx="495">
                  <c:v>2017-02-17</c:v>
                </c:pt>
                <c:pt idx="496">
                  <c:v>2017-02-20</c:v>
                </c:pt>
                <c:pt idx="497">
                  <c:v>2017-02-22</c:v>
                </c:pt>
                <c:pt idx="498">
                  <c:v>2017-02-27</c:v>
                </c:pt>
                <c:pt idx="499">
                  <c:v>2017-02-28</c:v>
                </c:pt>
                <c:pt idx="500">
                  <c:v>2017-03-02</c:v>
                </c:pt>
                <c:pt idx="501">
                  <c:v>2017-03-06</c:v>
                </c:pt>
                <c:pt idx="502">
                  <c:v>2017-03-07</c:v>
                </c:pt>
                <c:pt idx="503">
                  <c:v>2017-03-09</c:v>
                </c:pt>
                <c:pt idx="504">
                  <c:v>2017-03-10</c:v>
                </c:pt>
                <c:pt idx="505">
                  <c:v>2017-03-13</c:v>
                </c:pt>
                <c:pt idx="506">
                  <c:v>2017-03-14</c:v>
                </c:pt>
                <c:pt idx="507">
                  <c:v>2017-03-15</c:v>
                </c:pt>
                <c:pt idx="508">
                  <c:v>2017-03-16</c:v>
                </c:pt>
                <c:pt idx="509">
                  <c:v>2017-03-17</c:v>
                </c:pt>
                <c:pt idx="510">
                  <c:v>2017-03-20</c:v>
                </c:pt>
                <c:pt idx="511">
                  <c:v>2017-03-21</c:v>
                </c:pt>
                <c:pt idx="512">
                  <c:v>2017-03-22</c:v>
                </c:pt>
                <c:pt idx="513">
                  <c:v>2017-03-23</c:v>
                </c:pt>
                <c:pt idx="514">
                  <c:v>2017-03-24</c:v>
                </c:pt>
                <c:pt idx="515">
                  <c:v>2017-03-27</c:v>
                </c:pt>
                <c:pt idx="516">
                  <c:v>2017-03-28</c:v>
                </c:pt>
                <c:pt idx="517">
                  <c:v>2017-03-29</c:v>
                </c:pt>
                <c:pt idx="518">
                  <c:v>2017-03-30</c:v>
                </c:pt>
                <c:pt idx="519">
                  <c:v>2017-03-31</c:v>
                </c:pt>
                <c:pt idx="520">
                  <c:v>2017-04-03</c:v>
                </c:pt>
                <c:pt idx="521">
                  <c:v>2017-04-04</c:v>
                </c:pt>
                <c:pt idx="522">
                  <c:v>2017-04-05</c:v>
                </c:pt>
                <c:pt idx="523">
                  <c:v>2017-04-06</c:v>
                </c:pt>
                <c:pt idx="524">
                  <c:v>2017-04-10</c:v>
                </c:pt>
                <c:pt idx="525">
                  <c:v>2017-04-17</c:v>
                </c:pt>
                <c:pt idx="526">
                  <c:v>2017-04-18</c:v>
                </c:pt>
                <c:pt idx="527">
                  <c:v>2017-04-19</c:v>
                </c:pt>
                <c:pt idx="528">
                  <c:v>2017-04-20</c:v>
                </c:pt>
                <c:pt idx="529">
                  <c:v>2017-04-21</c:v>
                </c:pt>
                <c:pt idx="530">
                  <c:v>2017-04-24</c:v>
                </c:pt>
                <c:pt idx="531">
                  <c:v>2017-04-28</c:v>
                </c:pt>
                <c:pt idx="532">
                  <c:v>2017-05-01</c:v>
                </c:pt>
                <c:pt idx="533">
                  <c:v>2017-05-02</c:v>
                </c:pt>
                <c:pt idx="534">
                  <c:v>2017-05-03</c:v>
                </c:pt>
                <c:pt idx="535">
                  <c:v>2017-05-04</c:v>
                </c:pt>
                <c:pt idx="536">
                  <c:v>2017-05-05</c:v>
                </c:pt>
                <c:pt idx="537">
                  <c:v>2017-05-08</c:v>
                </c:pt>
                <c:pt idx="538">
                  <c:v>2017-05-09</c:v>
                </c:pt>
                <c:pt idx="539">
                  <c:v>2017-05-10</c:v>
                </c:pt>
                <c:pt idx="540">
                  <c:v>2017-05-11</c:v>
                </c:pt>
                <c:pt idx="541">
                  <c:v>2017-05-12</c:v>
                </c:pt>
                <c:pt idx="542">
                  <c:v>2017-05-15</c:v>
                </c:pt>
                <c:pt idx="543">
                  <c:v>2017-05-16</c:v>
                </c:pt>
                <c:pt idx="544">
                  <c:v>2017-05-17</c:v>
                </c:pt>
                <c:pt idx="545">
                  <c:v>2017-05-18</c:v>
                </c:pt>
                <c:pt idx="546">
                  <c:v>2017-05-19</c:v>
                </c:pt>
                <c:pt idx="547">
                  <c:v>2017-05-22</c:v>
                </c:pt>
                <c:pt idx="548">
                  <c:v>2017-05-23</c:v>
                </c:pt>
                <c:pt idx="549">
                  <c:v>2017-05-24</c:v>
                </c:pt>
                <c:pt idx="550">
                  <c:v>2017-05-25</c:v>
                </c:pt>
                <c:pt idx="551">
                  <c:v>2017-05-26</c:v>
                </c:pt>
                <c:pt idx="552">
                  <c:v>2017-05-29</c:v>
                </c:pt>
                <c:pt idx="553">
                  <c:v>2017-05-31</c:v>
                </c:pt>
                <c:pt idx="554">
                  <c:v>2017-06-01</c:v>
                </c:pt>
                <c:pt idx="555">
                  <c:v>2017-06-02</c:v>
                </c:pt>
                <c:pt idx="556">
                  <c:v>2017-06-05</c:v>
                </c:pt>
                <c:pt idx="557">
                  <c:v>2017-06-06</c:v>
                </c:pt>
                <c:pt idx="558">
                  <c:v>2017-06-07</c:v>
                </c:pt>
                <c:pt idx="559">
                  <c:v>2017-06-08</c:v>
                </c:pt>
                <c:pt idx="560">
                  <c:v>2017-06-09</c:v>
                </c:pt>
                <c:pt idx="561">
                  <c:v>2017-06-12</c:v>
                </c:pt>
                <c:pt idx="562">
                  <c:v>2017-06-13</c:v>
                </c:pt>
                <c:pt idx="563">
                  <c:v>2017-06-14</c:v>
                </c:pt>
                <c:pt idx="564">
                  <c:v>2017-06-15</c:v>
                </c:pt>
                <c:pt idx="565">
                  <c:v>2017-06-16</c:v>
                </c:pt>
                <c:pt idx="566">
                  <c:v>2017-06-19</c:v>
                </c:pt>
                <c:pt idx="567">
                  <c:v>2017-06-20</c:v>
                </c:pt>
                <c:pt idx="568">
                  <c:v>2017-06-21</c:v>
                </c:pt>
                <c:pt idx="569">
                  <c:v>2017-06-22</c:v>
                </c:pt>
                <c:pt idx="570">
                  <c:v>2017-06-23</c:v>
                </c:pt>
                <c:pt idx="571">
                  <c:v>2017-06-26</c:v>
                </c:pt>
                <c:pt idx="572">
                  <c:v>2017-06-27</c:v>
                </c:pt>
                <c:pt idx="573">
                  <c:v>2017-06-28</c:v>
                </c:pt>
                <c:pt idx="574">
                  <c:v>2017-06-29</c:v>
                </c:pt>
                <c:pt idx="575">
                  <c:v>2017-06-30</c:v>
                </c:pt>
                <c:pt idx="576">
                  <c:v>2017-07-03</c:v>
                </c:pt>
                <c:pt idx="577">
                  <c:v>2017-07-04</c:v>
                </c:pt>
                <c:pt idx="578">
                  <c:v>2017-07-05</c:v>
                </c:pt>
                <c:pt idx="579">
                  <c:v>2017-07-06</c:v>
                </c:pt>
                <c:pt idx="580">
                  <c:v>2017-07-07</c:v>
                </c:pt>
                <c:pt idx="581">
                  <c:v>2017-07-10</c:v>
                </c:pt>
                <c:pt idx="582">
                  <c:v>2017-07-11</c:v>
                </c:pt>
                <c:pt idx="583">
                  <c:v>2017-07-12</c:v>
                </c:pt>
                <c:pt idx="584">
                  <c:v>2017-07-13</c:v>
                </c:pt>
                <c:pt idx="585">
                  <c:v>2017-07-14</c:v>
                </c:pt>
                <c:pt idx="586">
                  <c:v>2017-07-17</c:v>
                </c:pt>
                <c:pt idx="587">
                  <c:v>2017-07-18</c:v>
                </c:pt>
                <c:pt idx="588">
                  <c:v>2017-07-19</c:v>
                </c:pt>
                <c:pt idx="589">
                  <c:v>2017-07-20</c:v>
                </c:pt>
                <c:pt idx="590">
                  <c:v>2017-07-21</c:v>
                </c:pt>
                <c:pt idx="591">
                  <c:v>2017-07-24</c:v>
                </c:pt>
                <c:pt idx="592">
                  <c:v>2017-07-25</c:v>
                </c:pt>
                <c:pt idx="593">
                  <c:v>2017-07-26</c:v>
                </c:pt>
                <c:pt idx="594">
                  <c:v>2017-08-07</c:v>
                </c:pt>
                <c:pt idx="595">
                  <c:v>2017-08-08</c:v>
                </c:pt>
                <c:pt idx="596">
                  <c:v>2017-08-11</c:v>
                </c:pt>
                <c:pt idx="597">
                  <c:v>2017-08-14</c:v>
                </c:pt>
                <c:pt idx="598">
                  <c:v>2017-08-21</c:v>
                </c:pt>
                <c:pt idx="599">
                  <c:v>2017-08-22</c:v>
                </c:pt>
                <c:pt idx="600">
                  <c:v>2017-08-23</c:v>
                </c:pt>
                <c:pt idx="601">
                  <c:v>2017-08-24</c:v>
                </c:pt>
                <c:pt idx="602">
                  <c:v>2017-08-25</c:v>
                </c:pt>
                <c:pt idx="603">
                  <c:v>2017-08-28</c:v>
                </c:pt>
                <c:pt idx="604">
                  <c:v>2017-08-29</c:v>
                </c:pt>
                <c:pt idx="605">
                  <c:v>2017-08-30</c:v>
                </c:pt>
                <c:pt idx="606">
                  <c:v>2017-08-31</c:v>
                </c:pt>
                <c:pt idx="607">
                  <c:v>2017-09-01</c:v>
                </c:pt>
                <c:pt idx="608">
                  <c:v>2017-09-05</c:v>
                </c:pt>
                <c:pt idx="609">
                  <c:v>2017-09-06</c:v>
                </c:pt>
                <c:pt idx="610">
                  <c:v>2017-09-29</c:v>
                </c:pt>
                <c:pt idx="611">
                  <c:v>2017-10-20</c:v>
                </c:pt>
                <c:pt idx="612">
                  <c:v>2017-10-23</c:v>
                </c:pt>
                <c:pt idx="613">
                  <c:v>2017-10-24</c:v>
                </c:pt>
                <c:pt idx="614">
                  <c:v>2017-10-25</c:v>
                </c:pt>
                <c:pt idx="615">
                  <c:v>2017-10-26</c:v>
                </c:pt>
                <c:pt idx="616">
                  <c:v>2017-10-31</c:v>
                </c:pt>
                <c:pt idx="617">
                  <c:v>2017-11-21</c:v>
                </c:pt>
                <c:pt idx="618">
                  <c:v>2017-11-22</c:v>
                </c:pt>
                <c:pt idx="619">
                  <c:v>2017-11-24</c:v>
                </c:pt>
                <c:pt idx="620">
                  <c:v>2017-11-27</c:v>
                </c:pt>
                <c:pt idx="621">
                  <c:v>2017-11-28</c:v>
                </c:pt>
                <c:pt idx="622">
                  <c:v>2017-11-30</c:v>
                </c:pt>
                <c:pt idx="623">
                  <c:v>2017-12-01</c:v>
                </c:pt>
                <c:pt idx="624">
                  <c:v>2017-12-04</c:v>
                </c:pt>
                <c:pt idx="625">
                  <c:v>2017-12-05</c:v>
                </c:pt>
                <c:pt idx="626">
                  <c:v>2017-12-06</c:v>
                </c:pt>
                <c:pt idx="627">
                  <c:v>2017-12-07</c:v>
                </c:pt>
                <c:pt idx="628">
                  <c:v>2017-12-08</c:v>
                </c:pt>
                <c:pt idx="629">
                  <c:v>2017-12-11</c:v>
                </c:pt>
                <c:pt idx="630">
                  <c:v>2017-12-12</c:v>
                </c:pt>
              </c:strCache>
            </c:strRef>
          </c:cat>
          <c:val>
            <c:numRef>
              <c:f>'Cumulative PL'!$E$5:$E$635</c:f>
              <c:numCache>
                <c:formatCode>General</c:formatCode>
                <c:ptCount val="631"/>
                <c:pt idx="0">
                  <c:v>-338.39</c:v>
                </c:pt>
                <c:pt idx="1">
                  <c:v>1305.3899999999999</c:v>
                </c:pt>
                <c:pt idx="2">
                  <c:v>1826.61</c:v>
                </c:pt>
                <c:pt idx="3">
                  <c:v>847.21999999999991</c:v>
                </c:pt>
                <c:pt idx="4">
                  <c:v>-963.12</c:v>
                </c:pt>
                <c:pt idx="5">
                  <c:v>91.510000000000105</c:v>
                </c:pt>
                <c:pt idx="6">
                  <c:v>1578.0900000000001</c:v>
                </c:pt>
                <c:pt idx="7">
                  <c:v>1975.1700000000012</c:v>
                </c:pt>
                <c:pt idx="8">
                  <c:v>3240.1500000000015</c:v>
                </c:pt>
                <c:pt idx="9">
                  <c:v>3533.9800000000023</c:v>
                </c:pt>
                <c:pt idx="10">
                  <c:v>3655.4400000000023</c:v>
                </c:pt>
                <c:pt idx="11">
                  <c:v>3591.4500000000025</c:v>
                </c:pt>
                <c:pt idx="12">
                  <c:v>3815.3100000000027</c:v>
                </c:pt>
                <c:pt idx="13">
                  <c:v>3818.3300000000022</c:v>
                </c:pt>
                <c:pt idx="14">
                  <c:v>3472.8500000000022</c:v>
                </c:pt>
                <c:pt idx="15">
                  <c:v>3399.090000000002</c:v>
                </c:pt>
                <c:pt idx="16">
                  <c:v>3143.9300000000021</c:v>
                </c:pt>
                <c:pt idx="17">
                  <c:v>3050.7500000000018</c:v>
                </c:pt>
                <c:pt idx="18">
                  <c:v>3081.4500000000025</c:v>
                </c:pt>
                <c:pt idx="19">
                  <c:v>3489.2000000000025</c:v>
                </c:pt>
                <c:pt idx="20">
                  <c:v>3326.9700000000025</c:v>
                </c:pt>
                <c:pt idx="21">
                  <c:v>3329.6300000000024</c:v>
                </c:pt>
                <c:pt idx="22">
                  <c:v>2947.0700000000024</c:v>
                </c:pt>
                <c:pt idx="23">
                  <c:v>4085.0100000000025</c:v>
                </c:pt>
                <c:pt idx="24">
                  <c:v>4012.3400000000024</c:v>
                </c:pt>
                <c:pt idx="25">
                  <c:v>3853.9300000000012</c:v>
                </c:pt>
                <c:pt idx="26">
                  <c:v>3773.7700000000013</c:v>
                </c:pt>
                <c:pt idx="27">
                  <c:v>4209.2100000000009</c:v>
                </c:pt>
                <c:pt idx="28">
                  <c:v>3701.570000000002</c:v>
                </c:pt>
                <c:pt idx="29">
                  <c:v>3728.2200000000016</c:v>
                </c:pt>
                <c:pt idx="30">
                  <c:v>3867.9500000000016</c:v>
                </c:pt>
                <c:pt idx="31">
                  <c:v>3781.1000000000013</c:v>
                </c:pt>
                <c:pt idx="32">
                  <c:v>4078.5700000000015</c:v>
                </c:pt>
                <c:pt idx="33">
                  <c:v>4438.4300000000021</c:v>
                </c:pt>
                <c:pt idx="34">
                  <c:v>4256.630000000001</c:v>
                </c:pt>
                <c:pt idx="35">
                  <c:v>4302.9700000000012</c:v>
                </c:pt>
                <c:pt idx="36">
                  <c:v>4463.1900000000005</c:v>
                </c:pt>
                <c:pt idx="37">
                  <c:v>4632.2800000000007</c:v>
                </c:pt>
                <c:pt idx="38">
                  <c:v>4659.1900000000005</c:v>
                </c:pt>
                <c:pt idx="39">
                  <c:v>5209.2200000000012</c:v>
                </c:pt>
                <c:pt idx="40">
                  <c:v>4593.92</c:v>
                </c:pt>
                <c:pt idx="41">
                  <c:v>4680.5399999999991</c:v>
                </c:pt>
                <c:pt idx="42">
                  <c:v>4879.1900000000005</c:v>
                </c:pt>
                <c:pt idx="43">
                  <c:v>4650.7699999999995</c:v>
                </c:pt>
                <c:pt idx="44">
                  <c:v>3825.6700000000005</c:v>
                </c:pt>
                <c:pt idx="45">
                  <c:v>3943.3900000000017</c:v>
                </c:pt>
                <c:pt idx="46">
                  <c:v>4446.91</c:v>
                </c:pt>
                <c:pt idx="47">
                  <c:v>4262.9900000000007</c:v>
                </c:pt>
                <c:pt idx="48">
                  <c:v>4365.5000000000009</c:v>
                </c:pt>
                <c:pt idx="49">
                  <c:v>4895.63</c:v>
                </c:pt>
                <c:pt idx="50">
                  <c:v>4625.4800000000005</c:v>
                </c:pt>
                <c:pt idx="51">
                  <c:v>4511.9800000000005</c:v>
                </c:pt>
                <c:pt idx="52">
                  <c:v>4549.1500000000015</c:v>
                </c:pt>
                <c:pt idx="53">
                  <c:v>4436.8500000000013</c:v>
                </c:pt>
                <c:pt idx="54">
                  <c:v>4107.0300000000016</c:v>
                </c:pt>
                <c:pt idx="55">
                  <c:v>4130.7400000000016</c:v>
                </c:pt>
                <c:pt idx="56">
                  <c:v>3545.1900000000005</c:v>
                </c:pt>
                <c:pt idx="57">
                  <c:v>3183.8500000000013</c:v>
                </c:pt>
                <c:pt idx="58">
                  <c:v>3243.8100000000018</c:v>
                </c:pt>
                <c:pt idx="59">
                  <c:v>3804.1100000000015</c:v>
                </c:pt>
                <c:pt idx="60">
                  <c:v>3579.130000000001</c:v>
                </c:pt>
                <c:pt idx="61">
                  <c:v>2533.5300000000011</c:v>
                </c:pt>
                <c:pt idx="62">
                  <c:v>2659.2100000000014</c:v>
                </c:pt>
                <c:pt idx="63">
                  <c:v>2601.8900000000012</c:v>
                </c:pt>
                <c:pt idx="64">
                  <c:v>3198.7900000000022</c:v>
                </c:pt>
                <c:pt idx="65">
                  <c:v>3067.7900000000013</c:v>
                </c:pt>
                <c:pt idx="66">
                  <c:v>3596.5400000000022</c:v>
                </c:pt>
                <c:pt idx="67">
                  <c:v>3593.6400000000026</c:v>
                </c:pt>
                <c:pt idx="68">
                  <c:v>4019.5900000000015</c:v>
                </c:pt>
                <c:pt idx="69">
                  <c:v>4352.7300000000023</c:v>
                </c:pt>
                <c:pt idx="70">
                  <c:v>4026.1600000000021</c:v>
                </c:pt>
                <c:pt idx="71">
                  <c:v>4684.2000000000007</c:v>
                </c:pt>
                <c:pt idx="72">
                  <c:v>4711.4600000000009</c:v>
                </c:pt>
                <c:pt idx="73">
                  <c:v>4529.6400000000021</c:v>
                </c:pt>
                <c:pt idx="74">
                  <c:v>4671.3000000000011</c:v>
                </c:pt>
                <c:pt idx="75">
                  <c:v>4883.2800000000025</c:v>
                </c:pt>
                <c:pt idx="76">
                  <c:v>4630.59</c:v>
                </c:pt>
                <c:pt idx="77">
                  <c:v>4692.7700000000004</c:v>
                </c:pt>
                <c:pt idx="78">
                  <c:v>4565.24</c:v>
                </c:pt>
                <c:pt idx="79">
                  <c:v>3675.6899999999996</c:v>
                </c:pt>
                <c:pt idx="80">
                  <c:v>3591.6400000000003</c:v>
                </c:pt>
                <c:pt idx="81">
                  <c:v>2980.9800000000005</c:v>
                </c:pt>
                <c:pt idx="82">
                  <c:v>2610.1300000000006</c:v>
                </c:pt>
                <c:pt idx="83">
                  <c:v>2645.1100000000006</c:v>
                </c:pt>
                <c:pt idx="84">
                  <c:v>2568.69</c:v>
                </c:pt>
                <c:pt idx="85">
                  <c:v>2256.2000000000012</c:v>
                </c:pt>
                <c:pt idx="86">
                  <c:v>2304.2200000000007</c:v>
                </c:pt>
                <c:pt idx="87">
                  <c:v>2446.8400000000011</c:v>
                </c:pt>
                <c:pt idx="88">
                  <c:v>2512.440000000001</c:v>
                </c:pt>
                <c:pt idx="89">
                  <c:v>3692.8600000000019</c:v>
                </c:pt>
                <c:pt idx="90">
                  <c:v>3628.8100000000018</c:v>
                </c:pt>
                <c:pt idx="91">
                  <c:v>3389.1400000000017</c:v>
                </c:pt>
                <c:pt idx="92">
                  <c:v>3369.29</c:v>
                </c:pt>
                <c:pt idx="93">
                  <c:v>3344.72</c:v>
                </c:pt>
                <c:pt idx="94">
                  <c:v>3416.9100000000003</c:v>
                </c:pt>
                <c:pt idx="95">
                  <c:v>3607.7600000000011</c:v>
                </c:pt>
                <c:pt idx="96">
                  <c:v>3542.7700000000004</c:v>
                </c:pt>
                <c:pt idx="97">
                  <c:v>3705.23</c:v>
                </c:pt>
                <c:pt idx="98">
                  <c:v>3910.86</c:v>
                </c:pt>
                <c:pt idx="99">
                  <c:v>3936.6500000000005</c:v>
                </c:pt>
                <c:pt idx="100">
                  <c:v>3877.4100000000012</c:v>
                </c:pt>
                <c:pt idx="101">
                  <c:v>4175.5400000000009</c:v>
                </c:pt>
                <c:pt idx="102">
                  <c:v>4657.4699999999993</c:v>
                </c:pt>
                <c:pt idx="103">
                  <c:v>4694.6000000000013</c:v>
                </c:pt>
                <c:pt idx="104">
                  <c:v>4216.7399999999989</c:v>
                </c:pt>
                <c:pt idx="105">
                  <c:v>4165.4400000000005</c:v>
                </c:pt>
                <c:pt idx="106">
                  <c:v>4239.74</c:v>
                </c:pt>
                <c:pt idx="107">
                  <c:v>3990.9699999999989</c:v>
                </c:pt>
                <c:pt idx="108">
                  <c:v>4499.7199999999993</c:v>
                </c:pt>
                <c:pt idx="109">
                  <c:v>4361.2599999999984</c:v>
                </c:pt>
                <c:pt idx="110">
                  <c:v>4204.6199999999981</c:v>
                </c:pt>
                <c:pt idx="111">
                  <c:v>4651.6099999999997</c:v>
                </c:pt>
                <c:pt idx="112">
                  <c:v>4913.5399999999981</c:v>
                </c:pt>
                <c:pt idx="113">
                  <c:v>4941.5799999999981</c:v>
                </c:pt>
                <c:pt idx="114">
                  <c:v>4823.0999999999995</c:v>
                </c:pt>
                <c:pt idx="115">
                  <c:v>4697.5699999999988</c:v>
                </c:pt>
                <c:pt idx="116">
                  <c:v>4744.4399999999987</c:v>
                </c:pt>
                <c:pt idx="117">
                  <c:v>4722.6199999999981</c:v>
                </c:pt>
                <c:pt idx="118">
                  <c:v>5137.3399999999983</c:v>
                </c:pt>
                <c:pt idx="119">
                  <c:v>5515.8399999999983</c:v>
                </c:pt>
                <c:pt idx="120">
                  <c:v>5762.329999999999</c:v>
                </c:pt>
                <c:pt idx="121">
                  <c:v>5068.6699999999992</c:v>
                </c:pt>
                <c:pt idx="122">
                  <c:v>4995.8799999999983</c:v>
                </c:pt>
                <c:pt idx="123">
                  <c:v>4895.6499999999987</c:v>
                </c:pt>
                <c:pt idx="124">
                  <c:v>4691.2199999999984</c:v>
                </c:pt>
                <c:pt idx="125">
                  <c:v>4648.3699999999981</c:v>
                </c:pt>
                <c:pt idx="126">
                  <c:v>5030.1899999999987</c:v>
                </c:pt>
                <c:pt idx="127">
                  <c:v>4515.9599999999991</c:v>
                </c:pt>
                <c:pt idx="128">
                  <c:v>4505.0999999999976</c:v>
                </c:pt>
                <c:pt idx="129">
                  <c:v>4142.1199999999972</c:v>
                </c:pt>
                <c:pt idx="130">
                  <c:v>5443.3399999999983</c:v>
                </c:pt>
                <c:pt idx="131">
                  <c:v>4651.3399999999983</c:v>
                </c:pt>
                <c:pt idx="132">
                  <c:v>4884.279999999997</c:v>
                </c:pt>
                <c:pt idx="133">
                  <c:v>5229.5199999999977</c:v>
                </c:pt>
                <c:pt idx="134">
                  <c:v>5552.569999999997</c:v>
                </c:pt>
                <c:pt idx="135">
                  <c:v>5855.8699999999972</c:v>
                </c:pt>
                <c:pt idx="136">
                  <c:v>6300.5199999999986</c:v>
                </c:pt>
                <c:pt idx="137">
                  <c:v>7019.9999999999973</c:v>
                </c:pt>
                <c:pt idx="138">
                  <c:v>6625.6299999999974</c:v>
                </c:pt>
                <c:pt idx="139">
                  <c:v>5500.5299999999988</c:v>
                </c:pt>
                <c:pt idx="140">
                  <c:v>5372.4699999999984</c:v>
                </c:pt>
                <c:pt idx="141">
                  <c:v>5006.5699999999979</c:v>
                </c:pt>
                <c:pt idx="142">
                  <c:v>5127.4999999999991</c:v>
                </c:pt>
                <c:pt idx="143">
                  <c:v>4980.1299999999992</c:v>
                </c:pt>
                <c:pt idx="144">
                  <c:v>4691.0199999999986</c:v>
                </c:pt>
                <c:pt idx="145">
                  <c:v>5087.4699999999984</c:v>
                </c:pt>
                <c:pt idx="146">
                  <c:v>4489.7999999999984</c:v>
                </c:pt>
                <c:pt idx="147">
                  <c:v>5184.53</c:v>
                </c:pt>
                <c:pt idx="148">
                  <c:v>4949.0099999999984</c:v>
                </c:pt>
                <c:pt idx="149">
                  <c:v>3868.9799999999996</c:v>
                </c:pt>
                <c:pt idx="150">
                  <c:v>3763.4799999999991</c:v>
                </c:pt>
                <c:pt idx="151">
                  <c:v>4623.9299999999985</c:v>
                </c:pt>
                <c:pt idx="152">
                  <c:v>4429.0899999999992</c:v>
                </c:pt>
                <c:pt idx="153">
                  <c:v>3274.8799999999974</c:v>
                </c:pt>
                <c:pt idx="154">
                  <c:v>3643.6599999999985</c:v>
                </c:pt>
                <c:pt idx="155">
                  <c:v>3461.0299999999993</c:v>
                </c:pt>
                <c:pt idx="156">
                  <c:v>3861.6799999999994</c:v>
                </c:pt>
                <c:pt idx="157">
                  <c:v>3193.3599999999992</c:v>
                </c:pt>
                <c:pt idx="158">
                  <c:v>3009.3199999999993</c:v>
                </c:pt>
                <c:pt idx="159">
                  <c:v>2143.5899999999992</c:v>
                </c:pt>
                <c:pt idx="160">
                  <c:v>2114.6899999999991</c:v>
                </c:pt>
                <c:pt idx="161">
                  <c:v>1788.1299999999992</c:v>
                </c:pt>
                <c:pt idx="162">
                  <c:v>1749.2299999999991</c:v>
                </c:pt>
                <c:pt idx="163">
                  <c:v>1727.609999999999</c:v>
                </c:pt>
                <c:pt idx="164">
                  <c:v>1644.6999999999989</c:v>
                </c:pt>
                <c:pt idx="165">
                  <c:v>1712.609999999999</c:v>
                </c:pt>
                <c:pt idx="166">
                  <c:v>1726.7599999999991</c:v>
                </c:pt>
                <c:pt idx="167">
                  <c:v>1717.1499999999992</c:v>
                </c:pt>
                <c:pt idx="168">
                  <c:v>1772.3899999999992</c:v>
                </c:pt>
                <c:pt idx="169">
                  <c:v>1721.4099999999992</c:v>
                </c:pt>
                <c:pt idx="170">
                  <c:v>1685.3299999999992</c:v>
                </c:pt>
                <c:pt idx="171">
                  <c:v>1673.0799999999992</c:v>
                </c:pt>
                <c:pt idx="172">
                  <c:v>1716.4499999999994</c:v>
                </c:pt>
                <c:pt idx="173">
                  <c:v>1730.5899999999995</c:v>
                </c:pt>
                <c:pt idx="174">
                  <c:v>1740.4499999999996</c:v>
                </c:pt>
                <c:pt idx="175">
                  <c:v>1747.2799999999995</c:v>
                </c:pt>
                <c:pt idx="176">
                  <c:v>1764.7499999999995</c:v>
                </c:pt>
                <c:pt idx="177">
                  <c:v>1782.4099999999996</c:v>
                </c:pt>
                <c:pt idx="178">
                  <c:v>1752.3999999999996</c:v>
                </c:pt>
                <c:pt idx="179">
                  <c:v>1713.6899999999996</c:v>
                </c:pt>
                <c:pt idx="180">
                  <c:v>1701.4699999999996</c:v>
                </c:pt>
                <c:pt idx="181">
                  <c:v>1716.4299999999996</c:v>
                </c:pt>
                <c:pt idx="182">
                  <c:v>1731.4099999999996</c:v>
                </c:pt>
                <c:pt idx="183">
                  <c:v>1779.9999999999995</c:v>
                </c:pt>
                <c:pt idx="184">
                  <c:v>1738.9599999999996</c:v>
                </c:pt>
                <c:pt idx="185">
                  <c:v>1722.1799999999996</c:v>
                </c:pt>
                <c:pt idx="186">
                  <c:v>1694.0199999999995</c:v>
                </c:pt>
                <c:pt idx="187">
                  <c:v>1693.7099999999996</c:v>
                </c:pt>
                <c:pt idx="188">
                  <c:v>1694.3799999999997</c:v>
                </c:pt>
                <c:pt idx="189">
                  <c:v>1609.2099999999998</c:v>
                </c:pt>
                <c:pt idx="190">
                  <c:v>1574.35</c:v>
                </c:pt>
                <c:pt idx="191">
                  <c:v>1535.34</c:v>
                </c:pt>
                <c:pt idx="192">
                  <c:v>1518.5500000000002</c:v>
                </c:pt>
                <c:pt idx="193">
                  <c:v>1539.81</c:v>
                </c:pt>
                <c:pt idx="194">
                  <c:v>1582.8200000000002</c:v>
                </c:pt>
                <c:pt idx="195">
                  <c:v>1627.2700000000002</c:v>
                </c:pt>
                <c:pt idx="196">
                  <c:v>1660.7000000000003</c:v>
                </c:pt>
                <c:pt idx="197">
                  <c:v>1696.0400000000002</c:v>
                </c:pt>
                <c:pt idx="198">
                  <c:v>1701.1200000000003</c:v>
                </c:pt>
                <c:pt idx="199">
                  <c:v>1686.3400000000001</c:v>
                </c:pt>
                <c:pt idx="200">
                  <c:v>1709.45</c:v>
                </c:pt>
                <c:pt idx="201">
                  <c:v>1748.0300000000002</c:v>
                </c:pt>
                <c:pt idx="202">
                  <c:v>1764.4800000000002</c:v>
                </c:pt>
                <c:pt idx="203">
                  <c:v>1779.96</c:v>
                </c:pt>
                <c:pt idx="204">
                  <c:v>1891.25</c:v>
                </c:pt>
                <c:pt idx="205">
                  <c:v>1120.1499999999999</c:v>
                </c:pt>
                <c:pt idx="206">
                  <c:v>928.68</c:v>
                </c:pt>
                <c:pt idx="207">
                  <c:v>1121.5200000000002</c:v>
                </c:pt>
                <c:pt idx="208">
                  <c:v>1838.52</c:v>
                </c:pt>
                <c:pt idx="209">
                  <c:v>1289.7800000000002</c:v>
                </c:pt>
                <c:pt idx="210">
                  <c:v>1131.9100000000001</c:v>
                </c:pt>
                <c:pt idx="211">
                  <c:v>1264.1800000000003</c:v>
                </c:pt>
                <c:pt idx="212">
                  <c:v>939.94000000000028</c:v>
                </c:pt>
                <c:pt idx="213">
                  <c:v>799.35000000000014</c:v>
                </c:pt>
                <c:pt idx="214">
                  <c:v>991.59000000000015</c:v>
                </c:pt>
                <c:pt idx="215">
                  <c:v>1031.1100000000001</c:v>
                </c:pt>
                <c:pt idx="216">
                  <c:v>1043.9300000000003</c:v>
                </c:pt>
                <c:pt idx="217">
                  <c:v>1102.4700000000003</c:v>
                </c:pt>
                <c:pt idx="218">
                  <c:v>2815.58</c:v>
                </c:pt>
                <c:pt idx="219">
                  <c:v>2534.58</c:v>
                </c:pt>
                <c:pt idx="220">
                  <c:v>2603.1299999999997</c:v>
                </c:pt>
                <c:pt idx="221">
                  <c:v>2726.91</c:v>
                </c:pt>
                <c:pt idx="222">
                  <c:v>2730.48</c:v>
                </c:pt>
                <c:pt idx="223">
                  <c:v>2605.13</c:v>
                </c:pt>
                <c:pt idx="224">
                  <c:v>3197.38</c:v>
                </c:pt>
                <c:pt idx="225">
                  <c:v>3123.6800000000003</c:v>
                </c:pt>
                <c:pt idx="226">
                  <c:v>3157.32</c:v>
                </c:pt>
                <c:pt idx="227">
                  <c:v>2974.07</c:v>
                </c:pt>
                <c:pt idx="228">
                  <c:v>2877.58</c:v>
                </c:pt>
                <c:pt idx="229">
                  <c:v>2779.37</c:v>
                </c:pt>
                <c:pt idx="230">
                  <c:v>2849.8399999999997</c:v>
                </c:pt>
                <c:pt idx="231">
                  <c:v>2882.0199999999995</c:v>
                </c:pt>
                <c:pt idx="232">
                  <c:v>2883.2499999999995</c:v>
                </c:pt>
                <c:pt idx="233">
                  <c:v>3015.5799999999995</c:v>
                </c:pt>
                <c:pt idx="234">
                  <c:v>2998.5499999999993</c:v>
                </c:pt>
                <c:pt idx="235">
                  <c:v>3021.6599999999989</c:v>
                </c:pt>
                <c:pt idx="236">
                  <c:v>2982.1699999999992</c:v>
                </c:pt>
                <c:pt idx="237">
                  <c:v>2658.4099999999989</c:v>
                </c:pt>
                <c:pt idx="238">
                  <c:v>2634.2799999999988</c:v>
                </c:pt>
                <c:pt idx="239">
                  <c:v>2592.7399999999989</c:v>
                </c:pt>
                <c:pt idx="240">
                  <c:v>2238.5199999999986</c:v>
                </c:pt>
                <c:pt idx="241">
                  <c:v>1980.7799999999986</c:v>
                </c:pt>
                <c:pt idx="242">
                  <c:v>1875.4299999999992</c:v>
                </c:pt>
                <c:pt idx="243">
                  <c:v>31.689999999999145</c:v>
                </c:pt>
                <c:pt idx="244">
                  <c:v>872.43999999999915</c:v>
                </c:pt>
                <c:pt idx="245">
                  <c:v>1413.2799999999993</c:v>
                </c:pt>
                <c:pt idx="246">
                  <c:v>1967.7299999999993</c:v>
                </c:pt>
                <c:pt idx="247">
                  <c:v>1730.3999999999994</c:v>
                </c:pt>
                <c:pt idx="248">
                  <c:v>477.84999999999945</c:v>
                </c:pt>
                <c:pt idx="249">
                  <c:v>1216.2799999999993</c:v>
                </c:pt>
                <c:pt idx="250">
                  <c:v>1880.8199999999993</c:v>
                </c:pt>
                <c:pt idx="251">
                  <c:v>1902.6699999999996</c:v>
                </c:pt>
                <c:pt idx="252">
                  <c:v>1674.9099999999996</c:v>
                </c:pt>
                <c:pt idx="253">
                  <c:v>1440.9999999999995</c:v>
                </c:pt>
                <c:pt idx="254">
                  <c:v>1468.6699999999996</c:v>
                </c:pt>
                <c:pt idx="255">
                  <c:v>1610.4699999999996</c:v>
                </c:pt>
                <c:pt idx="256">
                  <c:v>1209.7999999999995</c:v>
                </c:pt>
                <c:pt idx="257">
                  <c:v>824.75999999999954</c:v>
                </c:pt>
                <c:pt idx="258">
                  <c:v>-144.37000000000046</c:v>
                </c:pt>
                <c:pt idx="259">
                  <c:v>-53.160000000000466</c:v>
                </c:pt>
                <c:pt idx="260">
                  <c:v>-823.61000000000047</c:v>
                </c:pt>
                <c:pt idx="261">
                  <c:v>-1332.0300000000004</c:v>
                </c:pt>
                <c:pt idx="262">
                  <c:v>-2560.0800000000004</c:v>
                </c:pt>
                <c:pt idx="263">
                  <c:v>-1862.1600000000003</c:v>
                </c:pt>
                <c:pt idx="264">
                  <c:v>-2342.9600000000005</c:v>
                </c:pt>
                <c:pt idx="265">
                  <c:v>-2906.7900000000004</c:v>
                </c:pt>
                <c:pt idx="266">
                  <c:v>-2892.8400000000006</c:v>
                </c:pt>
                <c:pt idx="267">
                  <c:v>-3030.5800000000008</c:v>
                </c:pt>
                <c:pt idx="268">
                  <c:v>-3030.3700000000008</c:v>
                </c:pt>
                <c:pt idx="269">
                  <c:v>-2619.9300000000007</c:v>
                </c:pt>
                <c:pt idx="270">
                  <c:v>-3166.0900000000011</c:v>
                </c:pt>
                <c:pt idx="271">
                  <c:v>-3140.0900000000011</c:v>
                </c:pt>
                <c:pt idx="272">
                  <c:v>-3139.0900000000011</c:v>
                </c:pt>
                <c:pt idx="273">
                  <c:v>-3254.0900000000011</c:v>
                </c:pt>
                <c:pt idx="274">
                  <c:v>-3351.5100000000011</c:v>
                </c:pt>
                <c:pt idx="275">
                  <c:v>-3050.8100000000013</c:v>
                </c:pt>
                <c:pt idx="276">
                  <c:v>-3598.9600000000014</c:v>
                </c:pt>
                <c:pt idx="277">
                  <c:v>-2980.6400000000012</c:v>
                </c:pt>
                <c:pt idx="278">
                  <c:v>-1643.3600000000013</c:v>
                </c:pt>
                <c:pt idx="279">
                  <c:v>-1686.3300000000015</c:v>
                </c:pt>
                <c:pt idx="280">
                  <c:v>-1899.4700000000016</c:v>
                </c:pt>
                <c:pt idx="281">
                  <c:v>-2304.9900000000016</c:v>
                </c:pt>
                <c:pt idx="282">
                  <c:v>-2054.0600000000018</c:v>
                </c:pt>
                <c:pt idx="283">
                  <c:v>-1905.7100000000019</c:v>
                </c:pt>
                <c:pt idx="284">
                  <c:v>-1906.5800000000017</c:v>
                </c:pt>
                <c:pt idx="285">
                  <c:v>-2633.7500000000018</c:v>
                </c:pt>
                <c:pt idx="286">
                  <c:v>-2407.3800000000019</c:v>
                </c:pt>
                <c:pt idx="287">
                  <c:v>-2234.030000000002</c:v>
                </c:pt>
                <c:pt idx="288">
                  <c:v>-1742.280000000002</c:v>
                </c:pt>
                <c:pt idx="289">
                  <c:v>-2194.6800000000021</c:v>
                </c:pt>
                <c:pt idx="290">
                  <c:v>-2025.8800000000022</c:v>
                </c:pt>
                <c:pt idx="291">
                  <c:v>-2314.340000000002</c:v>
                </c:pt>
                <c:pt idx="292">
                  <c:v>-2314.510000000002</c:v>
                </c:pt>
                <c:pt idx="293">
                  <c:v>-2312.4400000000019</c:v>
                </c:pt>
                <c:pt idx="294">
                  <c:v>-2307.6800000000021</c:v>
                </c:pt>
                <c:pt idx="295">
                  <c:v>-3368.0000000000018</c:v>
                </c:pt>
                <c:pt idx="296">
                  <c:v>-3566.3300000000017</c:v>
                </c:pt>
                <c:pt idx="297">
                  <c:v>-3500.5600000000018</c:v>
                </c:pt>
                <c:pt idx="298">
                  <c:v>-3731.8800000000019</c:v>
                </c:pt>
                <c:pt idx="299">
                  <c:v>-3668.0600000000022</c:v>
                </c:pt>
                <c:pt idx="300">
                  <c:v>-3143.6400000000021</c:v>
                </c:pt>
                <c:pt idx="301">
                  <c:v>-3636.1600000000021</c:v>
                </c:pt>
                <c:pt idx="302">
                  <c:v>-2848.590000000002</c:v>
                </c:pt>
                <c:pt idx="303">
                  <c:v>-3178.9400000000019</c:v>
                </c:pt>
                <c:pt idx="304">
                  <c:v>-2984.8500000000017</c:v>
                </c:pt>
                <c:pt idx="305">
                  <c:v>-3438.2000000000016</c:v>
                </c:pt>
                <c:pt idx="306">
                  <c:v>-3881.9800000000014</c:v>
                </c:pt>
                <c:pt idx="307">
                  <c:v>-3888.2300000000014</c:v>
                </c:pt>
                <c:pt idx="308">
                  <c:v>-3949.2900000000013</c:v>
                </c:pt>
                <c:pt idx="309">
                  <c:v>-4412.8400000000011</c:v>
                </c:pt>
                <c:pt idx="310">
                  <c:v>-4351.1400000000012</c:v>
                </c:pt>
                <c:pt idx="311">
                  <c:v>-4346.1800000000012</c:v>
                </c:pt>
                <c:pt idx="312">
                  <c:v>-4279.4700000000012</c:v>
                </c:pt>
                <c:pt idx="313">
                  <c:v>-4532.3300000000008</c:v>
                </c:pt>
                <c:pt idx="314">
                  <c:v>-4528.5800000000008</c:v>
                </c:pt>
                <c:pt idx="315">
                  <c:v>-4668.8300000000008</c:v>
                </c:pt>
                <c:pt idx="316">
                  <c:v>-4808.2400000000007</c:v>
                </c:pt>
                <c:pt idx="317">
                  <c:v>-4580.0500000000011</c:v>
                </c:pt>
                <c:pt idx="318">
                  <c:v>-4391.2000000000007</c:v>
                </c:pt>
                <c:pt idx="319">
                  <c:v>-4785.1600000000008</c:v>
                </c:pt>
                <c:pt idx="320">
                  <c:v>-4621.5800000000008</c:v>
                </c:pt>
                <c:pt idx="321">
                  <c:v>-4556.5100000000011</c:v>
                </c:pt>
                <c:pt idx="322">
                  <c:v>-4681.4900000000007</c:v>
                </c:pt>
                <c:pt idx="323">
                  <c:v>-4922.9100000000008</c:v>
                </c:pt>
                <c:pt idx="324">
                  <c:v>-5111.7200000000012</c:v>
                </c:pt>
                <c:pt idx="325">
                  <c:v>-5157.3200000000015</c:v>
                </c:pt>
                <c:pt idx="326">
                  <c:v>-5086.3700000000017</c:v>
                </c:pt>
                <c:pt idx="327">
                  <c:v>-5150.840000000002</c:v>
                </c:pt>
                <c:pt idx="328">
                  <c:v>-5136.7800000000016</c:v>
                </c:pt>
                <c:pt idx="329">
                  <c:v>-5242.1300000000019</c:v>
                </c:pt>
                <c:pt idx="330">
                  <c:v>-5255.2400000000016</c:v>
                </c:pt>
                <c:pt idx="331">
                  <c:v>-5254.8500000000013</c:v>
                </c:pt>
                <c:pt idx="332">
                  <c:v>-5301.2600000000011</c:v>
                </c:pt>
                <c:pt idx="333">
                  <c:v>-5673.5600000000013</c:v>
                </c:pt>
                <c:pt idx="334">
                  <c:v>-4850.9800000000014</c:v>
                </c:pt>
                <c:pt idx="335">
                  <c:v>-5479.630000000001</c:v>
                </c:pt>
                <c:pt idx="336">
                  <c:v>-5510.56</c:v>
                </c:pt>
                <c:pt idx="337">
                  <c:v>-6094.880000000001</c:v>
                </c:pt>
                <c:pt idx="338">
                  <c:v>-6109.7100000000009</c:v>
                </c:pt>
                <c:pt idx="339">
                  <c:v>-6120.1400000000012</c:v>
                </c:pt>
                <c:pt idx="340">
                  <c:v>-6033.420000000001</c:v>
                </c:pt>
                <c:pt idx="341">
                  <c:v>-5495.7300000000014</c:v>
                </c:pt>
                <c:pt idx="342">
                  <c:v>-6241.3900000000012</c:v>
                </c:pt>
                <c:pt idx="343">
                  <c:v>-4126.9100000000017</c:v>
                </c:pt>
                <c:pt idx="344">
                  <c:v>-4572.1700000000019</c:v>
                </c:pt>
                <c:pt idx="345">
                  <c:v>-8666.3500000000022</c:v>
                </c:pt>
                <c:pt idx="346">
                  <c:v>-8438.3500000000022</c:v>
                </c:pt>
                <c:pt idx="347">
                  <c:v>-8367.7700000000023</c:v>
                </c:pt>
                <c:pt idx="348">
                  <c:v>-8260.8200000000015</c:v>
                </c:pt>
                <c:pt idx="349">
                  <c:v>-8223.3900000000012</c:v>
                </c:pt>
                <c:pt idx="350">
                  <c:v>-8452.2500000000018</c:v>
                </c:pt>
                <c:pt idx="351">
                  <c:v>-8053.6200000000017</c:v>
                </c:pt>
                <c:pt idx="352">
                  <c:v>-8329.2800000000025</c:v>
                </c:pt>
                <c:pt idx="353">
                  <c:v>-6900.8600000000024</c:v>
                </c:pt>
                <c:pt idx="354">
                  <c:v>-6975.8900000000021</c:v>
                </c:pt>
                <c:pt idx="355">
                  <c:v>-7072.0000000000018</c:v>
                </c:pt>
                <c:pt idx="356">
                  <c:v>-7146.0300000000016</c:v>
                </c:pt>
                <c:pt idx="357">
                  <c:v>-7117.1000000000022</c:v>
                </c:pt>
                <c:pt idx="358">
                  <c:v>-7404.5700000000024</c:v>
                </c:pt>
                <c:pt idx="359">
                  <c:v>-7268.0100000000029</c:v>
                </c:pt>
                <c:pt idx="360">
                  <c:v>-7276.1300000000028</c:v>
                </c:pt>
                <c:pt idx="361">
                  <c:v>-7354.3500000000031</c:v>
                </c:pt>
                <c:pt idx="362">
                  <c:v>-7411.5900000000029</c:v>
                </c:pt>
                <c:pt idx="363">
                  <c:v>-7597.7800000000025</c:v>
                </c:pt>
                <c:pt idx="364">
                  <c:v>-7843.9600000000028</c:v>
                </c:pt>
                <c:pt idx="365">
                  <c:v>-8003.5000000000027</c:v>
                </c:pt>
                <c:pt idx="366">
                  <c:v>-7727.6700000000028</c:v>
                </c:pt>
                <c:pt idx="367">
                  <c:v>-7992.4000000000033</c:v>
                </c:pt>
                <c:pt idx="368">
                  <c:v>-8159.6500000000033</c:v>
                </c:pt>
                <c:pt idx="369">
                  <c:v>-8458.0200000000041</c:v>
                </c:pt>
                <c:pt idx="370">
                  <c:v>-8512.0000000000036</c:v>
                </c:pt>
                <c:pt idx="371">
                  <c:v>-8561.090640000004</c:v>
                </c:pt>
                <c:pt idx="372">
                  <c:v>-8471.3706400000046</c:v>
                </c:pt>
                <c:pt idx="373">
                  <c:v>-8440.8206400000054</c:v>
                </c:pt>
                <c:pt idx="374">
                  <c:v>-8466.7806400000045</c:v>
                </c:pt>
                <c:pt idx="375">
                  <c:v>-8636.2606400000041</c:v>
                </c:pt>
                <c:pt idx="376">
                  <c:v>-8446.8806400000049</c:v>
                </c:pt>
                <c:pt idx="377">
                  <c:v>-8691.9906400000054</c:v>
                </c:pt>
                <c:pt idx="378">
                  <c:v>-8778.8706400000046</c:v>
                </c:pt>
                <c:pt idx="379">
                  <c:v>-8732.3106400000052</c:v>
                </c:pt>
                <c:pt idx="380">
                  <c:v>-8719.2106400000048</c:v>
                </c:pt>
                <c:pt idx="381">
                  <c:v>-8691.7006400000046</c:v>
                </c:pt>
                <c:pt idx="382">
                  <c:v>-8558.970640000005</c:v>
                </c:pt>
                <c:pt idx="383">
                  <c:v>-8664.6506400000053</c:v>
                </c:pt>
                <c:pt idx="384">
                  <c:v>-8639.5506400000049</c:v>
                </c:pt>
                <c:pt idx="385">
                  <c:v>-8825.9406400000044</c:v>
                </c:pt>
                <c:pt idx="386">
                  <c:v>-8904.7406400000036</c:v>
                </c:pt>
                <c:pt idx="387">
                  <c:v>-8926.0706400000036</c:v>
                </c:pt>
                <c:pt idx="388">
                  <c:v>-8934.3906400000033</c:v>
                </c:pt>
                <c:pt idx="389">
                  <c:v>-9155.5006400000038</c:v>
                </c:pt>
                <c:pt idx="390">
                  <c:v>-9171.0006400000038</c:v>
                </c:pt>
                <c:pt idx="391">
                  <c:v>-9405.8206400000036</c:v>
                </c:pt>
                <c:pt idx="392">
                  <c:v>-9480.130640000003</c:v>
                </c:pt>
                <c:pt idx="393">
                  <c:v>-9401.9106400000037</c:v>
                </c:pt>
                <c:pt idx="394">
                  <c:v>-8579.2482120000041</c:v>
                </c:pt>
                <c:pt idx="395">
                  <c:v>-7428.4682120000043</c:v>
                </c:pt>
                <c:pt idx="396">
                  <c:v>-7429.8182120000038</c:v>
                </c:pt>
                <c:pt idx="397">
                  <c:v>-7356.4482120000039</c:v>
                </c:pt>
                <c:pt idx="398">
                  <c:v>-7133.8082120000045</c:v>
                </c:pt>
                <c:pt idx="399">
                  <c:v>-7319.5482120000042</c:v>
                </c:pt>
                <c:pt idx="400">
                  <c:v>-7171.2982120000042</c:v>
                </c:pt>
                <c:pt idx="401">
                  <c:v>-6426.7782120000047</c:v>
                </c:pt>
                <c:pt idx="402">
                  <c:v>-6501.3292480000046</c:v>
                </c:pt>
                <c:pt idx="403">
                  <c:v>-6723.0706400000045</c:v>
                </c:pt>
                <c:pt idx="404">
                  <c:v>-7522.0824490000041</c:v>
                </c:pt>
                <c:pt idx="405">
                  <c:v>-7229.9134840000042</c:v>
                </c:pt>
                <c:pt idx="406">
                  <c:v>-7298.4343395000042</c:v>
                </c:pt>
                <c:pt idx="407">
                  <c:v>-7126.8744895000045</c:v>
                </c:pt>
                <c:pt idx="408">
                  <c:v>-6728.0393445000045</c:v>
                </c:pt>
                <c:pt idx="409">
                  <c:v>-5750.920538500005</c:v>
                </c:pt>
                <c:pt idx="410">
                  <c:v>-5477.2852105000038</c:v>
                </c:pt>
                <c:pt idx="411">
                  <c:v>-5053.105870500005</c:v>
                </c:pt>
                <c:pt idx="412">
                  <c:v>-4968.230300500004</c:v>
                </c:pt>
                <c:pt idx="413">
                  <c:v>-4972.7735915000039</c:v>
                </c:pt>
                <c:pt idx="414">
                  <c:v>-5148.7189635000041</c:v>
                </c:pt>
                <c:pt idx="415">
                  <c:v>-5024.0523465000042</c:v>
                </c:pt>
                <c:pt idx="416">
                  <c:v>-6474.8092910000041</c:v>
                </c:pt>
                <c:pt idx="417">
                  <c:v>-7210.5891735000041</c:v>
                </c:pt>
                <c:pt idx="418">
                  <c:v>-8014.4066635000045</c:v>
                </c:pt>
                <c:pt idx="419">
                  <c:v>-8450.406463500005</c:v>
                </c:pt>
                <c:pt idx="420">
                  <c:v>-8407.0511075000049</c:v>
                </c:pt>
                <c:pt idx="421">
                  <c:v>-7254.0802105000048</c:v>
                </c:pt>
                <c:pt idx="422">
                  <c:v>-6119.3279455000047</c:v>
                </c:pt>
                <c:pt idx="423">
                  <c:v>-5169.3485195000039</c:v>
                </c:pt>
                <c:pt idx="424">
                  <c:v>-3346.6503685000034</c:v>
                </c:pt>
                <c:pt idx="425">
                  <c:v>-2334.1230060000034</c:v>
                </c:pt>
                <c:pt idx="426">
                  <c:v>-650.36986850000358</c:v>
                </c:pt>
                <c:pt idx="427">
                  <c:v>397.68245649999653</c:v>
                </c:pt>
                <c:pt idx="428">
                  <c:v>219.10543899999652</c:v>
                </c:pt>
                <c:pt idx="429">
                  <c:v>662.25937549999639</c:v>
                </c:pt>
                <c:pt idx="430">
                  <c:v>766.35667749999641</c:v>
                </c:pt>
                <c:pt idx="431">
                  <c:v>-529.41683650000357</c:v>
                </c:pt>
                <c:pt idx="432">
                  <c:v>-863.35816750000356</c:v>
                </c:pt>
                <c:pt idx="433">
                  <c:v>424.75555249999627</c:v>
                </c:pt>
                <c:pt idx="434">
                  <c:v>280.36913549999645</c:v>
                </c:pt>
                <c:pt idx="435">
                  <c:v>-800.54492650000361</c:v>
                </c:pt>
                <c:pt idx="436">
                  <c:v>-1800.5516895000037</c:v>
                </c:pt>
                <c:pt idx="437">
                  <c:v>-2744.5522310000033</c:v>
                </c:pt>
                <c:pt idx="438">
                  <c:v>-2092.8153500000035</c:v>
                </c:pt>
                <c:pt idx="439">
                  <c:v>-2096.9221665000036</c:v>
                </c:pt>
                <c:pt idx="440">
                  <c:v>-1100.5946305000036</c:v>
                </c:pt>
                <c:pt idx="441">
                  <c:v>-2740.6896705000036</c:v>
                </c:pt>
                <c:pt idx="442">
                  <c:v>-6869.947774500004</c:v>
                </c:pt>
                <c:pt idx="443">
                  <c:v>-7486.7055005000038</c:v>
                </c:pt>
                <c:pt idx="444">
                  <c:v>-7341.9888015000033</c:v>
                </c:pt>
                <c:pt idx="445">
                  <c:v>-7144.5767060000035</c:v>
                </c:pt>
                <c:pt idx="446">
                  <c:v>-7644.2580995000035</c:v>
                </c:pt>
                <c:pt idx="447">
                  <c:v>-7252.3618810000035</c:v>
                </c:pt>
                <c:pt idx="448">
                  <c:v>-7373.6248935000021</c:v>
                </c:pt>
                <c:pt idx="449">
                  <c:v>-7783.1123760000028</c:v>
                </c:pt>
                <c:pt idx="450">
                  <c:v>-8477.791011000003</c:v>
                </c:pt>
                <c:pt idx="451">
                  <c:v>-8354.678100500003</c:v>
                </c:pt>
                <c:pt idx="452">
                  <c:v>-9764.0261305000022</c:v>
                </c:pt>
                <c:pt idx="453">
                  <c:v>-10278.173883500001</c:v>
                </c:pt>
                <c:pt idx="454">
                  <c:v>-10445.420725000002</c:v>
                </c:pt>
                <c:pt idx="455">
                  <c:v>-10225.569411500002</c:v>
                </c:pt>
                <c:pt idx="456">
                  <c:v>-10257.152726500002</c:v>
                </c:pt>
                <c:pt idx="457">
                  <c:v>-10257.572726500002</c:v>
                </c:pt>
                <c:pt idx="458">
                  <c:v>-10990.993186500002</c:v>
                </c:pt>
                <c:pt idx="459">
                  <c:v>-10090.816966500002</c:v>
                </c:pt>
                <c:pt idx="460">
                  <c:v>-10009.890544500002</c:v>
                </c:pt>
                <c:pt idx="461">
                  <c:v>-9402.8594150000026</c:v>
                </c:pt>
                <c:pt idx="462">
                  <c:v>-9389.2194150000032</c:v>
                </c:pt>
                <c:pt idx="463">
                  <c:v>-11939.339145500004</c:v>
                </c:pt>
                <c:pt idx="464">
                  <c:v>-12908.266659500005</c:v>
                </c:pt>
                <c:pt idx="465">
                  <c:v>-13223.040298000005</c:v>
                </c:pt>
                <c:pt idx="466">
                  <c:v>-13507.279336500005</c:v>
                </c:pt>
                <c:pt idx="467">
                  <c:v>-13761.906546500006</c:v>
                </c:pt>
                <c:pt idx="468">
                  <c:v>-13760.117766000007</c:v>
                </c:pt>
                <c:pt idx="469">
                  <c:v>-14096.614330000008</c:v>
                </c:pt>
                <c:pt idx="470">
                  <c:v>-13892.857371500008</c:v>
                </c:pt>
                <c:pt idx="471">
                  <c:v>-14085.616698500007</c:v>
                </c:pt>
                <c:pt idx="472">
                  <c:v>-14087.246698500006</c:v>
                </c:pt>
                <c:pt idx="473">
                  <c:v>-14321.461200500007</c:v>
                </c:pt>
                <c:pt idx="474">
                  <c:v>-14470.779773500008</c:v>
                </c:pt>
                <c:pt idx="475">
                  <c:v>-14565.679261500007</c:v>
                </c:pt>
                <c:pt idx="476">
                  <c:v>-14797.560457500007</c:v>
                </c:pt>
                <c:pt idx="477">
                  <c:v>-14929.282282000007</c:v>
                </c:pt>
                <c:pt idx="478">
                  <c:v>-15266.227363000007</c:v>
                </c:pt>
                <c:pt idx="479">
                  <c:v>-15327.563350000008</c:v>
                </c:pt>
                <c:pt idx="480">
                  <c:v>-15359.287521500008</c:v>
                </c:pt>
                <c:pt idx="481">
                  <c:v>-15345.166036500008</c:v>
                </c:pt>
                <c:pt idx="482">
                  <c:v>-15203.936840500008</c:v>
                </c:pt>
                <c:pt idx="483">
                  <c:v>-15252.906616000007</c:v>
                </c:pt>
                <c:pt idx="484">
                  <c:v>-15326.973353000007</c:v>
                </c:pt>
                <c:pt idx="485">
                  <c:v>-15377.764186000006</c:v>
                </c:pt>
                <c:pt idx="486">
                  <c:v>-15545.493497500005</c:v>
                </c:pt>
                <c:pt idx="487">
                  <c:v>-15607.421310500005</c:v>
                </c:pt>
                <c:pt idx="488">
                  <c:v>-15562.404038500006</c:v>
                </c:pt>
                <c:pt idx="489">
                  <c:v>-15695.373702500006</c:v>
                </c:pt>
                <c:pt idx="490">
                  <c:v>-15632.750255000006</c:v>
                </c:pt>
                <c:pt idx="491">
                  <c:v>-15722.102899500007</c:v>
                </c:pt>
                <c:pt idx="492">
                  <c:v>-15814.666026500006</c:v>
                </c:pt>
                <c:pt idx="493">
                  <c:v>-15839.427492500006</c:v>
                </c:pt>
                <c:pt idx="494">
                  <c:v>-15876.971491000006</c:v>
                </c:pt>
                <c:pt idx="495">
                  <c:v>-15836.172022500006</c:v>
                </c:pt>
                <c:pt idx="496">
                  <c:v>-15835.226348500006</c:v>
                </c:pt>
                <c:pt idx="497">
                  <c:v>-15837.565636000007</c:v>
                </c:pt>
                <c:pt idx="498">
                  <c:v>-15894.069233500006</c:v>
                </c:pt>
                <c:pt idx="499">
                  <c:v>-15891.411855000006</c:v>
                </c:pt>
                <c:pt idx="500">
                  <c:v>-15885.822526000005</c:v>
                </c:pt>
                <c:pt idx="501">
                  <c:v>-15897.908079500005</c:v>
                </c:pt>
                <c:pt idx="502">
                  <c:v>-15730.750325500005</c:v>
                </c:pt>
                <c:pt idx="503">
                  <c:v>-15682.462813000006</c:v>
                </c:pt>
                <c:pt idx="504">
                  <c:v>-15804.556375500006</c:v>
                </c:pt>
                <c:pt idx="505">
                  <c:v>-15824.522171000006</c:v>
                </c:pt>
                <c:pt idx="506">
                  <c:v>-15824.113708500006</c:v>
                </c:pt>
                <c:pt idx="507">
                  <c:v>-15823.025572500006</c:v>
                </c:pt>
                <c:pt idx="508">
                  <c:v>-15860.154648000007</c:v>
                </c:pt>
                <c:pt idx="509">
                  <c:v>-15877.450347000007</c:v>
                </c:pt>
                <c:pt idx="510">
                  <c:v>-15885.067437500007</c:v>
                </c:pt>
                <c:pt idx="511">
                  <c:v>-15884.499695000008</c:v>
                </c:pt>
                <c:pt idx="512">
                  <c:v>-15885.177197000008</c:v>
                </c:pt>
                <c:pt idx="513">
                  <c:v>-15890.063801000008</c:v>
                </c:pt>
                <c:pt idx="514">
                  <c:v>-15888.483966000007</c:v>
                </c:pt>
                <c:pt idx="515">
                  <c:v>-15889.059011000007</c:v>
                </c:pt>
                <c:pt idx="516">
                  <c:v>-15888.558674000007</c:v>
                </c:pt>
                <c:pt idx="517">
                  <c:v>-15886.117327000007</c:v>
                </c:pt>
                <c:pt idx="518">
                  <c:v>-15885.778871000008</c:v>
                </c:pt>
                <c:pt idx="519">
                  <c:v>-15891.629015000008</c:v>
                </c:pt>
                <c:pt idx="520">
                  <c:v>-15891.852719000008</c:v>
                </c:pt>
                <c:pt idx="521">
                  <c:v>-15893.249604000008</c:v>
                </c:pt>
                <c:pt idx="522">
                  <c:v>-15885.504343000008</c:v>
                </c:pt>
                <c:pt idx="523">
                  <c:v>-15873.881673000007</c:v>
                </c:pt>
                <c:pt idx="524">
                  <c:v>-15888.769615000007</c:v>
                </c:pt>
                <c:pt idx="525">
                  <c:v>-15891.036263000007</c:v>
                </c:pt>
                <c:pt idx="526">
                  <c:v>-15891.030665500008</c:v>
                </c:pt>
                <c:pt idx="527">
                  <c:v>-15891.780547000008</c:v>
                </c:pt>
                <c:pt idx="528">
                  <c:v>-15888.871279000008</c:v>
                </c:pt>
                <c:pt idx="529">
                  <c:v>-15888.118917000009</c:v>
                </c:pt>
                <c:pt idx="530">
                  <c:v>-15887.157359500008</c:v>
                </c:pt>
                <c:pt idx="531">
                  <c:v>-15864.725528000008</c:v>
                </c:pt>
                <c:pt idx="532">
                  <c:v>-15860.989295500009</c:v>
                </c:pt>
                <c:pt idx="533">
                  <c:v>-16115.193178000009</c:v>
                </c:pt>
                <c:pt idx="534">
                  <c:v>-16030.028517500008</c:v>
                </c:pt>
                <c:pt idx="535">
                  <c:v>-15968.846493500008</c:v>
                </c:pt>
                <c:pt idx="536">
                  <c:v>-16014.120920000008</c:v>
                </c:pt>
                <c:pt idx="537">
                  <c:v>-15923.976909000008</c:v>
                </c:pt>
                <c:pt idx="538">
                  <c:v>-15766.176207500008</c:v>
                </c:pt>
                <c:pt idx="539">
                  <c:v>-15858.893417500007</c:v>
                </c:pt>
                <c:pt idx="540">
                  <c:v>-15764.058347500006</c:v>
                </c:pt>
                <c:pt idx="541">
                  <c:v>-15855.327291000007</c:v>
                </c:pt>
                <c:pt idx="542">
                  <c:v>-15814.055127500007</c:v>
                </c:pt>
                <c:pt idx="543">
                  <c:v>-15880.318068500008</c:v>
                </c:pt>
                <c:pt idx="544">
                  <c:v>-15906.408221000009</c:v>
                </c:pt>
                <c:pt idx="545">
                  <c:v>-15548.390888000009</c:v>
                </c:pt>
                <c:pt idx="546">
                  <c:v>-15601.678495500009</c:v>
                </c:pt>
                <c:pt idx="547">
                  <c:v>-15923.689653500009</c:v>
                </c:pt>
                <c:pt idx="548">
                  <c:v>-16006.669364500009</c:v>
                </c:pt>
                <c:pt idx="549">
                  <c:v>-15969.899363500008</c:v>
                </c:pt>
                <c:pt idx="550">
                  <c:v>-15916.221665500008</c:v>
                </c:pt>
                <c:pt idx="551">
                  <c:v>-15959.847920500008</c:v>
                </c:pt>
                <c:pt idx="552">
                  <c:v>-16070.069693500007</c:v>
                </c:pt>
                <c:pt idx="553">
                  <c:v>-16049.085508500008</c:v>
                </c:pt>
                <c:pt idx="554">
                  <c:v>-16061.577294000008</c:v>
                </c:pt>
                <c:pt idx="555">
                  <c:v>-15745.995269500008</c:v>
                </c:pt>
                <c:pt idx="556">
                  <c:v>-14975.023695000009</c:v>
                </c:pt>
                <c:pt idx="557">
                  <c:v>-15359.207560500008</c:v>
                </c:pt>
                <c:pt idx="558">
                  <c:v>-15338.938450500009</c:v>
                </c:pt>
                <c:pt idx="559">
                  <c:v>-15355.491220500009</c:v>
                </c:pt>
                <c:pt idx="560">
                  <c:v>-15354.440185500009</c:v>
                </c:pt>
                <c:pt idx="561">
                  <c:v>-16233.722043500009</c:v>
                </c:pt>
                <c:pt idx="562">
                  <c:v>-16015.71801000001</c:v>
                </c:pt>
                <c:pt idx="563">
                  <c:v>-15434.299260000009</c:v>
                </c:pt>
                <c:pt idx="564">
                  <c:v>-14212.587242500009</c:v>
                </c:pt>
                <c:pt idx="565">
                  <c:v>-15875.423234500009</c:v>
                </c:pt>
                <c:pt idx="566">
                  <c:v>-15438.640162500009</c:v>
                </c:pt>
                <c:pt idx="567">
                  <c:v>-15204.82359750001</c:v>
                </c:pt>
                <c:pt idx="568">
                  <c:v>-15784.487621000009</c:v>
                </c:pt>
                <c:pt idx="569">
                  <c:v>-15516.146588500009</c:v>
                </c:pt>
                <c:pt idx="570">
                  <c:v>-16370.781543500008</c:v>
                </c:pt>
                <c:pt idx="571">
                  <c:v>-16288.353505500008</c:v>
                </c:pt>
                <c:pt idx="572">
                  <c:v>-17822.779391000007</c:v>
                </c:pt>
                <c:pt idx="573">
                  <c:v>-17990.451982500006</c:v>
                </c:pt>
                <c:pt idx="574">
                  <c:v>-18379.566631500005</c:v>
                </c:pt>
                <c:pt idx="575">
                  <c:v>-18357.970423500006</c:v>
                </c:pt>
                <c:pt idx="576">
                  <c:v>-18159.085333500007</c:v>
                </c:pt>
                <c:pt idx="577">
                  <c:v>-18037.327884000006</c:v>
                </c:pt>
                <c:pt idx="578">
                  <c:v>-18054.631034000005</c:v>
                </c:pt>
                <c:pt idx="579">
                  <c:v>-18437.387335500007</c:v>
                </c:pt>
                <c:pt idx="580">
                  <c:v>-18392.450793500007</c:v>
                </c:pt>
                <c:pt idx="581">
                  <c:v>-18544.564288500009</c:v>
                </c:pt>
                <c:pt idx="582">
                  <c:v>-18705.771504500008</c:v>
                </c:pt>
                <c:pt idx="583">
                  <c:v>-18596.204686500008</c:v>
                </c:pt>
                <c:pt idx="584">
                  <c:v>-18620.754889000007</c:v>
                </c:pt>
                <c:pt idx="585">
                  <c:v>-18808.942382000008</c:v>
                </c:pt>
                <c:pt idx="586">
                  <c:v>-18830.481847500007</c:v>
                </c:pt>
                <c:pt idx="587">
                  <c:v>-18873.664355500008</c:v>
                </c:pt>
                <c:pt idx="588">
                  <c:v>-18878.041501500007</c:v>
                </c:pt>
                <c:pt idx="589">
                  <c:v>-18909.704098500006</c:v>
                </c:pt>
                <c:pt idx="590">
                  <c:v>-18917.824973500006</c:v>
                </c:pt>
                <c:pt idx="591">
                  <c:v>-18918.079541500007</c:v>
                </c:pt>
                <c:pt idx="592">
                  <c:v>-18918.143490000006</c:v>
                </c:pt>
                <c:pt idx="593">
                  <c:v>-18918.335053500006</c:v>
                </c:pt>
                <c:pt idx="594">
                  <c:v>-18938.705053500005</c:v>
                </c:pt>
                <c:pt idx="595">
                  <c:v>-18932.345053500005</c:v>
                </c:pt>
                <c:pt idx="596">
                  <c:v>-18920.838665500003</c:v>
                </c:pt>
                <c:pt idx="597">
                  <c:v>-18999.180443500005</c:v>
                </c:pt>
                <c:pt idx="598">
                  <c:v>-19021.340443500005</c:v>
                </c:pt>
                <c:pt idx="599">
                  <c:v>-19158.054409500004</c:v>
                </c:pt>
                <c:pt idx="600">
                  <c:v>-19214.188072000004</c:v>
                </c:pt>
                <c:pt idx="601">
                  <c:v>-19249.196155500005</c:v>
                </c:pt>
                <c:pt idx="602">
                  <c:v>-19293.321243500006</c:v>
                </c:pt>
                <c:pt idx="603">
                  <c:v>-19288.040976500008</c:v>
                </c:pt>
                <c:pt idx="604">
                  <c:v>-19238.143395500007</c:v>
                </c:pt>
                <c:pt idx="605">
                  <c:v>-19153.915611500008</c:v>
                </c:pt>
                <c:pt idx="606">
                  <c:v>-19080.838295500009</c:v>
                </c:pt>
                <c:pt idx="607">
                  <c:v>-19095.176812500009</c:v>
                </c:pt>
                <c:pt idx="608">
                  <c:v>-19176.330060500008</c:v>
                </c:pt>
                <c:pt idx="609">
                  <c:v>-19219.718951000006</c:v>
                </c:pt>
                <c:pt idx="610">
                  <c:v>-19221.986393000007</c:v>
                </c:pt>
                <c:pt idx="611">
                  <c:v>-19216.176393000005</c:v>
                </c:pt>
                <c:pt idx="612">
                  <c:v>-19245.876393000006</c:v>
                </c:pt>
                <c:pt idx="613">
                  <c:v>-19194.736393000007</c:v>
                </c:pt>
                <c:pt idx="614">
                  <c:v>-19141.156393000005</c:v>
                </c:pt>
                <c:pt idx="615">
                  <c:v>-19292.896393000006</c:v>
                </c:pt>
                <c:pt idx="616">
                  <c:v>-19297.886393000008</c:v>
                </c:pt>
                <c:pt idx="617">
                  <c:v>-19255.306393000006</c:v>
                </c:pt>
                <c:pt idx="618">
                  <c:v>-19240.446393000006</c:v>
                </c:pt>
                <c:pt idx="619">
                  <c:v>-19204.546393000004</c:v>
                </c:pt>
                <c:pt idx="620">
                  <c:v>-19210.376393000006</c:v>
                </c:pt>
                <c:pt idx="621">
                  <c:v>-19309.106393000005</c:v>
                </c:pt>
                <c:pt idx="622">
                  <c:v>-19258.726393000004</c:v>
                </c:pt>
                <c:pt idx="623">
                  <c:v>-19258.601306000004</c:v>
                </c:pt>
                <c:pt idx="624">
                  <c:v>-19418.341158000003</c:v>
                </c:pt>
                <c:pt idx="625">
                  <c:v>-19490.370128000002</c:v>
                </c:pt>
                <c:pt idx="626">
                  <c:v>-19523.359885000002</c:v>
                </c:pt>
                <c:pt idx="627">
                  <c:v>-19447.237675</c:v>
                </c:pt>
                <c:pt idx="628">
                  <c:v>-19343.848597</c:v>
                </c:pt>
                <c:pt idx="629">
                  <c:v>-18749.681959000001</c:v>
                </c:pt>
                <c:pt idx="630">
                  <c:v>-18258.164036000002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'Cumulative PL'!$F$4</c:f>
              <c:strCache>
                <c:ptCount val="1"/>
                <c:pt idx="0">
                  <c:v>Cumulative PL ex costs</c:v>
                </c:pt>
              </c:strCache>
            </c:strRef>
          </c:tx>
          <c:marker>
            <c:symbol val="none"/>
          </c:marker>
          <c:cat>
            <c:strRef>
              <c:f>'Cumulative PL'!$A$5:$A$635</c:f>
              <c:strCache>
                <c:ptCount val="631"/>
                <c:pt idx="0">
                  <c:v>2015-01-02</c:v>
                </c:pt>
                <c:pt idx="1">
                  <c:v>2015-01-05</c:v>
                </c:pt>
                <c:pt idx="2">
                  <c:v>2015-01-06</c:v>
                </c:pt>
                <c:pt idx="3">
                  <c:v>2015-01-07</c:v>
                </c:pt>
                <c:pt idx="4">
                  <c:v>2015-01-08</c:v>
                </c:pt>
                <c:pt idx="5">
                  <c:v>2015-01-09</c:v>
                </c:pt>
                <c:pt idx="6">
                  <c:v>2015-01-12</c:v>
                </c:pt>
                <c:pt idx="7">
                  <c:v>2015-01-13</c:v>
                </c:pt>
                <c:pt idx="8">
                  <c:v>2015-01-14</c:v>
                </c:pt>
                <c:pt idx="9">
                  <c:v>2015-01-15</c:v>
                </c:pt>
                <c:pt idx="10">
                  <c:v>2015-01-20</c:v>
                </c:pt>
                <c:pt idx="11">
                  <c:v>2015-01-21</c:v>
                </c:pt>
                <c:pt idx="12">
                  <c:v>2015-01-22</c:v>
                </c:pt>
                <c:pt idx="13">
                  <c:v>2015-01-23</c:v>
                </c:pt>
                <c:pt idx="14">
                  <c:v>2015-01-26</c:v>
                </c:pt>
                <c:pt idx="15">
                  <c:v>2015-01-27</c:v>
                </c:pt>
                <c:pt idx="16">
                  <c:v>2015-01-28</c:v>
                </c:pt>
                <c:pt idx="17">
                  <c:v>2015-01-29</c:v>
                </c:pt>
                <c:pt idx="18">
                  <c:v>2015-01-30</c:v>
                </c:pt>
                <c:pt idx="19">
                  <c:v>2015-02-02</c:v>
                </c:pt>
                <c:pt idx="20">
                  <c:v>2015-02-03</c:v>
                </c:pt>
                <c:pt idx="21">
                  <c:v>2015-02-04</c:v>
                </c:pt>
                <c:pt idx="22">
                  <c:v>2015-02-05</c:v>
                </c:pt>
                <c:pt idx="23">
                  <c:v>2015-02-06</c:v>
                </c:pt>
                <c:pt idx="24">
                  <c:v>2015-02-09</c:v>
                </c:pt>
                <c:pt idx="25">
                  <c:v>2015-02-10</c:v>
                </c:pt>
                <c:pt idx="26">
                  <c:v>2015-02-11</c:v>
                </c:pt>
                <c:pt idx="27">
                  <c:v>2015-02-12</c:v>
                </c:pt>
                <c:pt idx="28">
                  <c:v>2015-02-13</c:v>
                </c:pt>
                <c:pt idx="29">
                  <c:v>2015-02-16</c:v>
                </c:pt>
                <c:pt idx="30">
                  <c:v>2015-02-17</c:v>
                </c:pt>
                <c:pt idx="31">
                  <c:v>2015-02-18</c:v>
                </c:pt>
                <c:pt idx="32">
                  <c:v>2015-02-19</c:v>
                </c:pt>
                <c:pt idx="33">
                  <c:v>2015-02-20</c:v>
                </c:pt>
                <c:pt idx="34">
                  <c:v>2015-02-23</c:v>
                </c:pt>
                <c:pt idx="35">
                  <c:v>2015-02-24</c:v>
                </c:pt>
                <c:pt idx="36">
                  <c:v>2015-02-25</c:v>
                </c:pt>
                <c:pt idx="37">
                  <c:v>2015-02-26</c:v>
                </c:pt>
                <c:pt idx="38">
                  <c:v>2015-02-27</c:v>
                </c:pt>
                <c:pt idx="39">
                  <c:v>2015-03-02</c:v>
                </c:pt>
                <c:pt idx="40">
                  <c:v>2015-03-03</c:v>
                </c:pt>
                <c:pt idx="41">
                  <c:v>2015-03-04</c:v>
                </c:pt>
                <c:pt idx="42">
                  <c:v>2015-03-05</c:v>
                </c:pt>
                <c:pt idx="43">
                  <c:v>2015-03-06</c:v>
                </c:pt>
                <c:pt idx="44">
                  <c:v>2015-03-09</c:v>
                </c:pt>
                <c:pt idx="45">
                  <c:v>2015-03-10</c:v>
                </c:pt>
                <c:pt idx="46">
                  <c:v>2015-03-11</c:v>
                </c:pt>
                <c:pt idx="47">
                  <c:v>2015-03-12</c:v>
                </c:pt>
                <c:pt idx="48">
                  <c:v>2015-03-13</c:v>
                </c:pt>
                <c:pt idx="49">
                  <c:v>2015-03-16</c:v>
                </c:pt>
                <c:pt idx="50">
                  <c:v>2015-03-17</c:v>
                </c:pt>
                <c:pt idx="51">
                  <c:v>2015-03-18</c:v>
                </c:pt>
                <c:pt idx="52">
                  <c:v>2015-03-19</c:v>
                </c:pt>
                <c:pt idx="53">
                  <c:v>2015-03-20</c:v>
                </c:pt>
                <c:pt idx="54">
                  <c:v>2015-03-23</c:v>
                </c:pt>
                <c:pt idx="55">
                  <c:v>2015-03-24</c:v>
                </c:pt>
                <c:pt idx="56">
                  <c:v>2015-03-25</c:v>
                </c:pt>
                <c:pt idx="57">
                  <c:v>2015-03-26</c:v>
                </c:pt>
                <c:pt idx="58">
                  <c:v>2015-03-27</c:v>
                </c:pt>
                <c:pt idx="59">
                  <c:v>2015-03-30</c:v>
                </c:pt>
                <c:pt idx="60">
                  <c:v>2015-03-31</c:v>
                </c:pt>
                <c:pt idx="61">
                  <c:v>2015-04-01</c:v>
                </c:pt>
                <c:pt idx="62">
                  <c:v>2015-04-02</c:v>
                </c:pt>
                <c:pt idx="63">
                  <c:v>2015-04-03</c:v>
                </c:pt>
                <c:pt idx="64">
                  <c:v>2015-04-06</c:v>
                </c:pt>
                <c:pt idx="65">
                  <c:v>2015-04-07</c:v>
                </c:pt>
                <c:pt idx="66">
                  <c:v>2015-04-08</c:v>
                </c:pt>
                <c:pt idx="67">
                  <c:v>2015-04-09</c:v>
                </c:pt>
                <c:pt idx="68">
                  <c:v>2015-04-10</c:v>
                </c:pt>
                <c:pt idx="69">
                  <c:v>2015-04-13</c:v>
                </c:pt>
                <c:pt idx="70">
                  <c:v>2015-04-14</c:v>
                </c:pt>
                <c:pt idx="71">
                  <c:v>2015-04-15</c:v>
                </c:pt>
                <c:pt idx="72">
                  <c:v>2015-04-16</c:v>
                </c:pt>
                <c:pt idx="73">
                  <c:v>2015-04-17</c:v>
                </c:pt>
                <c:pt idx="74">
                  <c:v>2015-04-20</c:v>
                </c:pt>
                <c:pt idx="75">
                  <c:v>2015-04-21</c:v>
                </c:pt>
                <c:pt idx="76">
                  <c:v>2015-04-22</c:v>
                </c:pt>
                <c:pt idx="77">
                  <c:v>2015-04-23</c:v>
                </c:pt>
                <c:pt idx="78">
                  <c:v>2015-04-24</c:v>
                </c:pt>
                <c:pt idx="79">
                  <c:v>2015-04-27</c:v>
                </c:pt>
                <c:pt idx="80">
                  <c:v>2015-04-28</c:v>
                </c:pt>
                <c:pt idx="81">
                  <c:v>2015-04-29</c:v>
                </c:pt>
                <c:pt idx="82">
                  <c:v>2015-04-30</c:v>
                </c:pt>
                <c:pt idx="83">
                  <c:v>2015-05-01</c:v>
                </c:pt>
                <c:pt idx="84">
                  <c:v>2015-05-04</c:v>
                </c:pt>
                <c:pt idx="85">
                  <c:v>2015-05-05</c:v>
                </c:pt>
                <c:pt idx="86">
                  <c:v>2015-05-06</c:v>
                </c:pt>
                <c:pt idx="87">
                  <c:v>2015-05-07</c:v>
                </c:pt>
                <c:pt idx="88">
                  <c:v>2015-05-08</c:v>
                </c:pt>
                <c:pt idx="89">
                  <c:v>2015-05-11</c:v>
                </c:pt>
                <c:pt idx="90">
                  <c:v>2015-05-12</c:v>
                </c:pt>
                <c:pt idx="91">
                  <c:v>2015-05-13</c:v>
                </c:pt>
                <c:pt idx="92">
                  <c:v>2015-05-14</c:v>
                </c:pt>
                <c:pt idx="93">
                  <c:v>2015-05-15</c:v>
                </c:pt>
                <c:pt idx="94">
                  <c:v>2015-05-18</c:v>
                </c:pt>
                <c:pt idx="95">
                  <c:v>2015-05-19</c:v>
                </c:pt>
                <c:pt idx="96">
                  <c:v>2015-05-20</c:v>
                </c:pt>
                <c:pt idx="97">
                  <c:v>2015-05-21</c:v>
                </c:pt>
                <c:pt idx="98">
                  <c:v>2015-05-22</c:v>
                </c:pt>
                <c:pt idx="99">
                  <c:v>2015-05-25</c:v>
                </c:pt>
                <c:pt idx="100">
                  <c:v>2015-05-26</c:v>
                </c:pt>
                <c:pt idx="101">
                  <c:v>2015-05-27</c:v>
                </c:pt>
                <c:pt idx="102">
                  <c:v>2015-05-28</c:v>
                </c:pt>
                <c:pt idx="103">
                  <c:v>2015-05-29</c:v>
                </c:pt>
                <c:pt idx="104">
                  <c:v>2015-06-01</c:v>
                </c:pt>
                <c:pt idx="105">
                  <c:v>2015-06-02</c:v>
                </c:pt>
                <c:pt idx="106">
                  <c:v>2015-06-03</c:v>
                </c:pt>
                <c:pt idx="107">
                  <c:v>2015-06-04</c:v>
                </c:pt>
                <c:pt idx="108">
                  <c:v>2015-06-05</c:v>
                </c:pt>
                <c:pt idx="109">
                  <c:v>2015-06-08</c:v>
                </c:pt>
                <c:pt idx="110">
                  <c:v>2015-06-09</c:v>
                </c:pt>
                <c:pt idx="111">
                  <c:v>2015-06-10</c:v>
                </c:pt>
                <c:pt idx="112">
                  <c:v>2015-06-11</c:v>
                </c:pt>
                <c:pt idx="113">
                  <c:v>2015-06-12</c:v>
                </c:pt>
                <c:pt idx="114">
                  <c:v>2015-06-15</c:v>
                </c:pt>
                <c:pt idx="115">
                  <c:v>2015-06-16</c:v>
                </c:pt>
                <c:pt idx="116">
                  <c:v>2015-06-17</c:v>
                </c:pt>
                <c:pt idx="117">
                  <c:v>2015-06-18</c:v>
                </c:pt>
                <c:pt idx="118">
                  <c:v>2015-06-19</c:v>
                </c:pt>
                <c:pt idx="119">
                  <c:v>2015-06-22</c:v>
                </c:pt>
                <c:pt idx="120">
                  <c:v>2015-06-23</c:v>
                </c:pt>
                <c:pt idx="121">
                  <c:v>2015-06-24</c:v>
                </c:pt>
                <c:pt idx="122">
                  <c:v>2015-06-25</c:v>
                </c:pt>
                <c:pt idx="123">
                  <c:v>2015-06-26</c:v>
                </c:pt>
                <c:pt idx="124">
                  <c:v>2015-06-29</c:v>
                </c:pt>
                <c:pt idx="125">
                  <c:v>2015-06-30</c:v>
                </c:pt>
                <c:pt idx="126">
                  <c:v>2015-07-01</c:v>
                </c:pt>
                <c:pt idx="127">
                  <c:v>2015-07-02</c:v>
                </c:pt>
                <c:pt idx="128">
                  <c:v>2015-07-03</c:v>
                </c:pt>
                <c:pt idx="129">
                  <c:v>2015-07-06</c:v>
                </c:pt>
                <c:pt idx="130">
                  <c:v>2015-07-07</c:v>
                </c:pt>
                <c:pt idx="131">
                  <c:v>2015-07-08</c:v>
                </c:pt>
                <c:pt idx="132">
                  <c:v>2015-07-09</c:v>
                </c:pt>
                <c:pt idx="133">
                  <c:v>2015-07-10</c:v>
                </c:pt>
                <c:pt idx="134">
                  <c:v>2015-07-13</c:v>
                </c:pt>
                <c:pt idx="135">
                  <c:v>2015-07-14</c:v>
                </c:pt>
                <c:pt idx="136">
                  <c:v>2015-07-15</c:v>
                </c:pt>
                <c:pt idx="137">
                  <c:v>2015-07-16</c:v>
                </c:pt>
                <c:pt idx="138">
                  <c:v>2015-07-17</c:v>
                </c:pt>
                <c:pt idx="139">
                  <c:v>2015-07-20</c:v>
                </c:pt>
                <c:pt idx="140">
                  <c:v>2015-07-21</c:v>
                </c:pt>
                <c:pt idx="141">
                  <c:v>2015-07-22</c:v>
                </c:pt>
                <c:pt idx="142">
                  <c:v>2015-07-23</c:v>
                </c:pt>
                <c:pt idx="143">
                  <c:v>2015-07-24</c:v>
                </c:pt>
                <c:pt idx="144">
                  <c:v>2015-07-27</c:v>
                </c:pt>
                <c:pt idx="145">
                  <c:v>2015-07-28</c:v>
                </c:pt>
                <c:pt idx="146">
                  <c:v>2015-07-29</c:v>
                </c:pt>
                <c:pt idx="147">
                  <c:v>2015-07-30</c:v>
                </c:pt>
                <c:pt idx="148">
                  <c:v>2015-07-31</c:v>
                </c:pt>
                <c:pt idx="149">
                  <c:v>2015-08-03</c:v>
                </c:pt>
                <c:pt idx="150">
                  <c:v>2015-08-04</c:v>
                </c:pt>
                <c:pt idx="151">
                  <c:v>2015-08-05</c:v>
                </c:pt>
                <c:pt idx="152">
                  <c:v>2015-08-06</c:v>
                </c:pt>
                <c:pt idx="153">
                  <c:v>2015-08-07</c:v>
                </c:pt>
                <c:pt idx="154">
                  <c:v>2015-08-10</c:v>
                </c:pt>
                <c:pt idx="155">
                  <c:v>2015-08-11</c:v>
                </c:pt>
                <c:pt idx="156">
                  <c:v>2015-08-12</c:v>
                </c:pt>
                <c:pt idx="157">
                  <c:v>2015-08-13</c:v>
                </c:pt>
                <c:pt idx="158">
                  <c:v>2015-08-14</c:v>
                </c:pt>
                <c:pt idx="159">
                  <c:v>2015-08-17</c:v>
                </c:pt>
                <c:pt idx="160">
                  <c:v>2015-08-18</c:v>
                </c:pt>
                <c:pt idx="161">
                  <c:v>2015-08-19</c:v>
                </c:pt>
                <c:pt idx="162">
                  <c:v>2015-08-20</c:v>
                </c:pt>
                <c:pt idx="163">
                  <c:v>2015-08-21</c:v>
                </c:pt>
                <c:pt idx="164">
                  <c:v>2015-08-24</c:v>
                </c:pt>
                <c:pt idx="165">
                  <c:v>2015-08-25</c:v>
                </c:pt>
                <c:pt idx="166">
                  <c:v>2015-08-26</c:v>
                </c:pt>
                <c:pt idx="167">
                  <c:v>2015-08-27</c:v>
                </c:pt>
                <c:pt idx="168">
                  <c:v>2015-08-28</c:v>
                </c:pt>
                <c:pt idx="169">
                  <c:v>2015-08-31</c:v>
                </c:pt>
                <c:pt idx="170">
                  <c:v>2015-09-01</c:v>
                </c:pt>
                <c:pt idx="171">
                  <c:v>2015-09-02</c:v>
                </c:pt>
                <c:pt idx="172">
                  <c:v>2015-09-03</c:v>
                </c:pt>
                <c:pt idx="173">
                  <c:v>2015-09-04</c:v>
                </c:pt>
                <c:pt idx="174">
                  <c:v>2015-09-07</c:v>
                </c:pt>
                <c:pt idx="175">
                  <c:v>2015-09-08</c:v>
                </c:pt>
                <c:pt idx="176">
                  <c:v>2015-09-09</c:v>
                </c:pt>
                <c:pt idx="177">
                  <c:v>2015-09-10</c:v>
                </c:pt>
                <c:pt idx="178">
                  <c:v>2015-09-11</c:v>
                </c:pt>
                <c:pt idx="179">
                  <c:v>2015-09-14</c:v>
                </c:pt>
                <c:pt idx="180">
                  <c:v>2015-09-15</c:v>
                </c:pt>
                <c:pt idx="181">
                  <c:v>2015-09-16</c:v>
                </c:pt>
                <c:pt idx="182">
                  <c:v>2015-09-17</c:v>
                </c:pt>
                <c:pt idx="183">
                  <c:v>2015-09-18</c:v>
                </c:pt>
                <c:pt idx="184">
                  <c:v>2015-09-21</c:v>
                </c:pt>
                <c:pt idx="185">
                  <c:v>2015-09-22</c:v>
                </c:pt>
                <c:pt idx="186">
                  <c:v>2015-09-23</c:v>
                </c:pt>
                <c:pt idx="187">
                  <c:v>2015-09-24</c:v>
                </c:pt>
                <c:pt idx="188">
                  <c:v>2015-09-25</c:v>
                </c:pt>
                <c:pt idx="189">
                  <c:v>2015-09-28</c:v>
                </c:pt>
                <c:pt idx="190">
                  <c:v>2015-09-29</c:v>
                </c:pt>
                <c:pt idx="191">
                  <c:v>2015-09-30</c:v>
                </c:pt>
                <c:pt idx="192">
                  <c:v>2015-10-01</c:v>
                </c:pt>
                <c:pt idx="193">
                  <c:v>2015-10-02</c:v>
                </c:pt>
                <c:pt idx="194">
                  <c:v>2015-10-05</c:v>
                </c:pt>
                <c:pt idx="195">
                  <c:v>2015-10-06</c:v>
                </c:pt>
                <c:pt idx="196">
                  <c:v>2015-10-07</c:v>
                </c:pt>
                <c:pt idx="197">
                  <c:v>2015-10-08</c:v>
                </c:pt>
                <c:pt idx="198">
                  <c:v>2015-10-09</c:v>
                </c:pt>
                <c:pt idx="199">
                  <c:v>2015-10-12</c:v>
                </c:pt>
                <c:pt idx="200">
                  <c:v>2015-10-13</c:v>
                </c:pt>
                <c:pt idx="201">
                  <c:v>2015-10-14</c:v>
                </c:pt>
                <c:pt idx="202">
                  <c:v>2015-10-15</c:v>
                </c:pt>
                <c:pt idx="203">
                  <c:v>2015-10-16</c:v>
                </c:pt>
                <c:pt idx="204">
                  <c:v>2015-10-19</c:v>
                </c:pt>
                <c:pt idx="205">
                  <c:v>2015-10-20</c:v>
                </c:pt>
                <c:pt idx="206">
                  <c:v>2015-10-21</c:v>
                </c:pt>
                <c:pt idx="207">
                  <c:v>2015-10-22</c:v>
                </c:pt>
                <c:pt idx="208">
                  <c:v>2015-10-23</c:v>
                </c:pt>
                <c:pt idx="209">
                  <c:v>2015-10-26</c:v>
                </c:pt>
                <c:pt idx="210">
                  <c:v>2015-10-27</c:v>
                </c:pt>
                <c:pt idx="211">
                  <c:v>2015-10-28</c:v>
                </c:pt>
                <c:pt idx="212">
                  <c:v>2015-10-29</c:v>
                </c:pt>
                <c:pt idx="213">
                  <c:v>2015-10-30</c:v>
                </c:pt>
                <c:pt idx="214">
                  <c:v>2015-11-02</c:v>
                </c:pt>
                <c:pt idx="215">
                  <c:v>2015-11-03</c:v>
                </c:pt>
                <c:pt idx="216">
                  <c:v>2015-11-04</c:v>
                </c:pt>
                <c:pt idx="217">
                  <c:v>2015-11-05</c:v>
                </c:pt>
                <c:pt idx="218">
                  <c:v>2015-11-06</c:v>
                </c:pt>
                <c:pt idx="219">
                  <c:v>2015-11-09</c:v>
                </c:pt>
                <c:pt idx="220">
                  <c:v>2015-11-10</c:v>
                </c:pt>
                <c:pt idx="221">
                  <c:v>2015-11-11</c:v>
                </c:pt>
                <c:pt idx="222">
                  <c:v>2015-11-12</c:v>
                </c:pt>
                <c:pt idx="223">
                  <c:v>2015-11-13</c:v>
                </c:pt>
                <c:pt idx="224">
                  <c:v>2015-11-16</c:v>
                </c:pt>
                <c:pt idx="225">
                  <c:v>2015-11-17</c:v>
                </c:pt>
                <c:pt idx="226">
                  <c:v>2015-11-18</c:v>
                </c:pt>
                <c:pt idx="227">
                  <c:v>2015-11-19</c:v>
                </c:pt>
                <c:pt idx="228">
                  <c:v>2015-11-20</c:v>
                </c:pt>
                <c:pt idx="229">
                  <c:v>2015-11-23</c:v>
                </c:pt>
                <c:pt idx="230">
                  <c:v>2015-11-24</c:v>
                </c:pt>
                <c:pt idx="231">
                  <c:v>2015-11-25</c:v>
                </c:pt>
                <c:pt idx="232">
                  <c:v>2015-11-26</c:v>
                </c:pt>
                <c:pt idx="233">
                  <c:v>2015-11-27</c:v>
                </c:pt>
                <c:pt idx="234">
                  <c:v>2015-11-30</c:v>
                </c:pt>
                <c:pt idx="235">
                  <c:v>2015-12-01</c:v>
                </c:pt>
                <c:pt idx="236">
                  <c:v>2015-12-02</c:v>
                </c:pt>
                <c:pt idx="237">
                  <c:v>2015-12-03</c:v>
                </c:pt>
                <c:pt idx="238">
                  <c:v>2015-12-04</c:v>
                </c:pt>
                <c:pt idx="239">
                  <c:v>2015-12-07</c:v>
                </c:pt>
                <c:pt idx="240">
                  <c:v>2015-12-08</c:v>
                </c:pt>
                <c:pt idx="241">
                  <c:v>2015-12-09</c:v>
                </c:pt>
                <c:pt idx="242">
                  <c:v>2015-12-10</c:v>
                </c:pt>
                <c:pt idx="243">
                  <c:v>2015-12-11</c:v>
                </c:pt>
                <c:pt idx="244">
                  <c:v>2015-12-14</c:v>
                </c:pt>
                <c:pt idx="245">
                  <c:v>2015-12-15</c:v>
                </c:pt>
                <c:pt idx="246">
                  <c:v>2015-12-16</c:v>
                </c:pt>
                <c:pt idx="247">
                  <c:v>2015-12-17</c:v>
                </c:pt>
                <c:pt idx="248">
                  <c:v>2015-12-18</c:v>
                </c:pt>
                <c:pt idx="249">
                  <c:v>2015-12-21</c:v>
                </c:pt>
                <c:pt idx="250">
                  <c:v>2015-12-22</c:v>
                </c:pt>
                <c:pt idx="251">
                  <c:v>2015-12-23</c:v>
                </c:pt>
                <c:pt idx="252">
                  <c:v>2015-12-24</c:v>
                </c:pt>
                <c:pt idx="253">
                  <c:v>2015-12-25</c:v>
                </c:pt>
                <c:pt idx="254">
                  <c:v>2015-12-28</c:v>
                </c:pt>
                <c:pt idx="255">
                  <c:v>2015-12-29</c:v>
                </c:pt>
                <c:pt idx="256">
                  <c:v>2015-12-30</c:v>
                </c:pt>
                <c:pt idx="257">
                  <c:v>2015-12-31</c:v>
                </c:pt>
                <c:pt idx="258">
                  <c:v>2016-01-04</c:v>
                </c:pt>
                <c:pt idx="259">
                  <c:v>2016-01-05</c:v>
                </c:pt>
                <c:pt idx="260">
                  <c:v>2016-01-06</c:v>
                </c:pt>
                <c:pt idx="261">
                  <c:v>2016-01-07</c:v>
                </c:pt>
                <c:pt idx="262">
                  <c:v>2016-01-08</c:v>
                </c:pt>
                <c:pt idx="263">
                  <c:v>2016-01-11</c:v>
                </c:pt>
                <c:pt idx="264">
                  <c:v>2016-01-12</c:v>
                </c:pt>
                <c:pt idx="265">
                  <c:v>2016-01-13</c:v>
                </c:pt>
                <c:pt idx="266">
                  <c:v>2016-01-14</c:v>
                </c:pt>
                <c:pt idx="267">
                  <c:v>2016-01-15</c:v>
                </c:pt>
                <c:pt idx="268">
                  <c:v>2016-01-18</c:v>
                </c:pt>
                <c:pt idx="269">
                  <c:v>2016-01-19</c:v>
                </c:pt>
                <c:pt idx="270">
                  <c:v>2016-01-20</c:v>
                </c:pt>
                <c:pt idx="271">
                  <c:v>2016-01-22</c:v>
                </c:pt>
                <c:pt idx="272">
                  <c:v>2016-01-26</c:v>
                </c:pt>
                <c:pt idx="273">
                  <c:v>2016-02-10</c:v>
                </c:pt>
                <c:pt idx="274">
                  <c:v>2016-02-29</c:v>
                </c:pt>
                <c:pt idx="275">
                  <c:v>2016-03-01</c:v>
                </c:pt>
                <c:pt idx="276">
                  <c:v>2016-03-02</c:v>
                </c:pt>
                <c:pt idx="277">
                  <c:v>2016-03-03</c:v>
                </c:pt>
                <c:pt idx="278">
                  <c:v>2016-03-04</c:v>
                </c:pt>
                <c:pt idx="279">
                  <c:v>2016-03-07</c:v>
                </c:pt>
                <c:pt idx="280">
                  <c:v>2016-03-08</c:v>
                </c:pt>
                <c:pt idx="281">
                  <c:v>2016-03-09</c:v>
                </c:pt>
                <c:pt idx="282">
                  <c:v>2016-03-10</c:v>
                </c:pt>
                <c:pt idx="283">
                  <c:v>2016-03-11</c:v>
                </c:pt>
                <c:pt idx="284">
                  <c:v>2016-03-14</c:v>
                </c:pt>
                <c:pt idx="285">
                  <c:v>2016-03-15</c:v>
                </c:pt>
                <c:pt idx="286">
                  <c:v>2016-03-16</c:v>
                </c:pt>
                <c:pt idx="287">
                  <c:v>2016-03-17</c:v>
                </c:pt>
                <c:pt idx="288">
                  <c:v>2016-03-18</c:v>
                </c:pt>
                <c:pt idx="289">
                  <c:v>2016-03-21</c:v>
                </c:pt>
                <c:pt idx="290">
                  <c:v>2016-03-22</c:v>
                </c:pt>
                <c:pt idx="291">
                  <c:v>2016-03-23</c:v>
                </c:pt>
                <c:pt idx="292">
                  <c:v>2016-03-24</c:v>
                </c:pt>
                <c:pt idx="293">
                  <c:v>2016-03-25</c:v>
                </c:pt>
                <c:pt idx="294">
                  <c:v>2016-03-28</c:v>
                </c:pt>
                <c:pt idx="295">
                  <c:v>2016-03-29</c:v>
                </c:pt>
                <c:pt idx="296">
                  <c:v>2016-03-30</c:v>
                </c:pt>
                <c:pt idx="297">
                  <c:v>2016-03-31</c:v>
                </c:pt>
                <c:pt idx="298">
                  <c:v>2016-04-01</c:v>
                </c:pt>
                <c:pt idx="299">
                  <c:v>2016-04-04</c:v>
                </c:pt>
                <c:pt idx="300">
                  <c:v>2016-04-05</c:v>
                </c:pt>
                <c:pt idx="301">
                  <c:v>2016-04-06</c:v>
                </c:pt>
                <c:pt idx="302">
                  <c:v>2016-04-07</c:v>
                </c:pt>
                <c:pt idx="303">
                  <c:v>2016-04-08</c:v>
                </c:pt>
                <c:pt idx="304">
                  <c:v>2016-04-11</c:v>
                </c:pt>
                <c:pt idx="305">
                  <c:v>2016-04-12</c:v>
                </c:pt>
                <c:pt idx="306">
                  <c:v>2016-04-13</c:v>
                </c:pt>
                <c:pt idx="307">
                  <c:v>2016-04-14</c:v>
                </c:pt>
                <c:pt idx="308">
                  <c:v>2016-04-15</c:v>
                </c:pt>
                <c:pt idx="309">
                  <c:v>2016-04-18</c:v>
                </c:pt>
                <c:pt idx="310">
                  <c:v>2016-04-19</c:v>
                </c:pt>
                <c:pt idx="311">
                  <c:v>2016-04-20</c:v>
                </c:pt>
                <c:pt idx="312">
                  <c:v>2016-04-21</c:v>
                </c:pt>
                <c:pt idx="313">
                  <c:v>2016-04-22</c:v>
                </c:pt>
                <c:pt idx="314">
                  <c:v>2016-04-25</c:v>
                </c:pt>
                <c:pt idx="315">
                  <c:v>2016-04-26</c:v>
                </c:pt>
                <c:pt idx="316">
                  <c:v>2016-04-27</c:v>
                </c:pt>
                <c:pt idx="317">
                  <c:v>2016-04-28</c:v>
                </c:pt>
                <c:pt idx="318">
                  <c:v>2016-04-29</c:v>
                </c:pt>
                <c:pt idx="319">
                  <c:v>2016-05-02</c:v>
                </c:pt>
                <c:pt idx="320">
                  <c:v>2016-05-03</c:v>
                </c:pt>
                <c:pt idx="321">
                  <c:v>2016-05-04</c:v>
                </c:pt>
                <c:pt idx="322">
                  <c:v>2016-05-05</c:v>
                </c:pt>
                <c:pt idx="323">
                  <c:v>2016-05-06</c:v>
                </c:pt>
                <c:pt idx="324">
                  <c:v>2016-05-09</c:v>
                </c:pt>
                <c:pt idx="325">
                  <c:v>2016-05-10</c:v>
                </c:pt>
                <c:pt idx="326">
                  <c:v>2016-05-11</c:v>
                </c:pt>
                <c:pt idx="327">
                  <c:v>2016-05-12</c:v>
                </c:pt>
                <c:pt idx="328">
                  <c:v>2016-05-13</c:v>
                </c:pt>
                <c:pt idx="329">
                  <c:v>2016-05-16</c:v>
                </c:pt>
                <c:pt idx="330">
                  <c:v>2016-05-17</c:v>
                </c:pt>
                <c:pt idx="331">
                  <c:v>2016-05-18</c:v>
                </c:pt>
                <c:pt idx="332">
                  <c:v>2016-05-19</c:v>
                </c:pt>
                <c:pt idx="333">
                  <c:v>2016-06-03</c:v>
                </c:pt>
                <c:pt idx="334">
                  <c:v>2016-06-13</c:v>
                </c:pt>
                <c:pt idx="335">
                  <c:v>2016-06-14</c:v>
                </c:pt>
                <c:pt idx="336">
                  <c:v>2016-06-15</c:v>
                </c:pt>
                <c:pt idx="337">
                  <c:v>2016-06-16</c:v>
                </c:pt>
                <c:pt idx="338">
                  <c:v>2016-06-17</c:v>
                </c:pt>
                <c:pt idx="339">
                  <c:v>2016-06-20</c:v>
                </c:pt>
                <c:pt idx="340">
                  <c:v>2016-06-21</c:v>
                </c:pt>
                <c:pt idx="341">
                  <c:v>2016-06-22</c:v>
                </c:pt>
                <c:pt idx="342">
                  <c:v>2016-06-23</c:v>
                </c:pt>
                <c:pt idx="343">
                  <c:v>2016-06-24</c:v>
                </c:pt>
                <c:pt idx="344">
                  <c:v>2016-06-27</c:v>
                </c:pt>
                <c:pt idx="345">
                  <c:v>2016-06-28</c:v>
                </c:pt>
                <c:pt idx="346">
                  <c:v>2016-06-29</c:v>
                </c:pt>
                <c:pt idx="347">
                  <c:v>2016-06-30</c:v>
                </c:pt>
                <c:pt idx="348">
                  <c:v>2016-07-01</c:v>
                </c:pt>
                <c:pt idx="349">
                  <c:v>2016-07-04</c:v>
                </c:pt>
                <c:pt idx="350">
                  <c:v>2016-07-05</c:v>
                </c:pt>
                <c:pt idx="351">
                  <c:v>2016-07-06</c:v>
                </c:pt>
                <c:pt idx="352">
                  <c:v>2016-07-07</c:v>
                </c:pt>
                <c:pt idx="353">
                  <c:v>2016-07-08</c:v>
                </c:pt>
                <c:pt idx="354">
                  <c:v>2016-07-18</c:v>
                </c:pt>
                <c:pt idx="355">
                  <c:v>2016-07-19</c:v>
                </c:pt>
                <c:pt idx="356">
                  <c:v>2016-07-20</c:v>
                </c:pt>
                <c:pt idx="357">
                  <c:v>2016-07-21</c:v>
                </c:pt>
                <c:pt idx="358">
                  <c:v>2016-07-22</c:v>
                </c:pt>
                <c:pt idx="359">
                  <c:v>2016-07-25</c:v>
                </c:pt>
                <c:pt idx="360">
                  <c:v>2016-07-26</c:v>
                </c:pt>
                <c:pt idx="361">
                  <c:v>2016-07-27</c:v>
                </c:pt>
                <c:pt idx="362">
                  <c:v>2016-07-28</c:v>
                </c:pt>
                <c:pt idx="363">
                  <c:v>2016-07-29</c:v>
                </c:pt>
                <c:pt idx="364">
                  <c:v>2016-08-01</c:v>
                </c:pt>
                <c:pt idx="365">
                  <c:v>2016-08-02</c:v>
                </c:pt>
                <c:pt idx="366">
                  <c:v>2016-08-03</c:v>
                </c:pt>
                <c:pt idx="367">
                  <c:v>2016-08-04</c:v>
                </c:pt>
                <c:pt idx="368">
                  <c:v>2016-08-05</c:v>
                </c:pt>
                <c:pt idx="369">
                  <c:v>2016-08-08</c:v>
                </c:pt>
                <c:pt idx="370">
                  <c:v>2016-08-09</c:v>
                </c:pt>
                <c:pt idx="371">
                  <c:v>2016-08-10</c:v>
                </c:pt>
                <c:pt idx="372">
                  <c:v>2016-08-11</c:v>
                </c:pt>
                <c:pt idx="373">
                  <c:v>2016-08-12</c:v>
                </c:pt>
                <c:pt idx="374">
                  <c:v>2016-08-15</c:v>
                </c:pt>
                <c:pt idx="375">
                  <c:v>2016-08-16</c:v>
                </c:pt>
                <c:pt idx="376">
                  <c:v>2016-08-17</c:v>
                </c:pt>
                <c:pt idx="377">
                  <c:v>2016-08-18</c:v>
                </c:pt>
                <c:pt idx="378">
                  <c:v>2016-08-19</c:v>
                </c:pt>
                <c:pt idx="379">
                  <c:v>2016-08-22</c:v>
                </c:pt>
                <c:pt idx="380">
                  <c:v>2016-08-23</c:v>
                </c:pt>
                <c:pt idx="381">
                  <c:v>2016-08-24</c:v>
                </c:pt>
                <c:pt idx="382">
                  <c:v>2016-08-25</c:v>
                </c:pt>
                <c:pt idx="383">
                  <c:v>2016-08-26</c:v>
                </c:pt>
                <c:pt idx="384">
                  <c:v>2016-08-29</c:v>
                </c:pt>
                <c:pt idx="385">
                  <c:v>2016-08-30</c:v>
                </c:pt>
                <c:pt idx="386">
                  <c:v>2016-08-31</c:v>
                </c:pt>
                <c:pt idx="387">
                  <c:v>2016-09-01</c:v>
                </c:pt>
                <c:pt idx="388">
                  <c:v>2016-09-02</c:v>
                </c:pt>
                <c:pt idx="389">
                  <c:v>2016-09-05</c:v>
                </c:pt>
                <c:pt idx="390">
                  <c:v>2016-09-06</c:v>
                </c:pt>
                <c:pt idx="391">
                  <c:v>2016-09-07</c:v>
                </c:pt>
                <c:pt idx="392">
                  <c:v>2016-09-08</c:v>
                </c:pt>
                <c:pt idx="393">
                  <c:v>2016-09-09</c:v>
                </c:pt>
                <c:pt idx="394">
                  <c:v>2016-09-12</c:v>
                </c:pt>
                <c:pt idx="395">
                  <c:v>2016-09-30</c:v>
                </c:pt>
                <c:pt idx="396">
                  <c:v>2016-10-03</c:v>
                </c:pt>
                <c:pt idx="397">
                  <c:v>2016-10-04</c:v>
                </c:pt>
                <c:pt idx="398">
                  <c:v>2016-10-05</c:v>
                </c:pt>
                <c:pt idx="399">
                  <c:v>2016-10-06</c:v>
                </c:pt>
                <c:pt idx="400">
                  <c:v>2016-10-07</c:v>
                </c:pt>
                <c:pt idx="401">
                  <c:v>2016-10-10</c:v>
                </c:pt>
                <c:pt idx="402">
                  <c:v>2016-10-11</c:v>
                </c:pt>
                <c:pt idx="403">
                  <c:v>2016-10-12</c:v>
                </c:pt>
                <c:pt idx="404">
                  <c:v>2016-10-13</c:v>
                </c:pt>
                <c:pt idx="405">
                  <c:v>2016-10-14</c:v>
                </c:pt>
                <c:pt idx="406">
                  <c:v>2016-10-17</c:v>
                </c:pt>
                <c:pt idx="407">
                  <c:v>2016-10-18</c:v>
                </c:pt>
                <c:pt idx="408">
                  <c:v>2016-10-19</c:v>
                </c:pt>
                <c:pt idx="409">
                  <c:v>2016-10-20</c:v>
                </c:pt>
                <c:pt idx="410">
                  <c:v>2016-10-21</c:v>
                </c:pt>
                <c:pt idx="411">
                  <c:v>2016-10-24</c:v>
                </c:pt>
                <c:pt idx="412">
                  <c:v>2016-10-25</c:v>
                </c:pt>
                <c:pt idx="413">
                  <c:v>2016-10-26</c:v>
                </c:pt>
                <c:pt idx="414">
                  <c:v>2016-10-27</c:v>
                </c:pt>
                <c:pt idx="415">
                  <c:v>2016-10-28</c:v>
                </c:pt>
                <c:pt idx="416">
                  <c:v>2016-10-31</c:v>
                </c:pt>
                <c:pt idx="417">
                  <c:v>2016-11-01</c:v>
                </c:pt>
                <c:pt idx="418">
                  <c:v>2016-11-02</c:v>
                </c:pt>
                <c:pt idx="419">
                  <c:v>2016-11-03</c:v>
                </c:pt>
                <c:pt idx="420">
                  <c:v>2016-11-04</c:v>
                </c:pt>
                <c:pt idx="421">
                  <c:v>2016-11-07</c:v>
                </c:pt>
                <c:pt idx="422">
                  <c:v>2016-11-08</c:v>
                </c:pt>
                <c:pt idx="423">
                  <c:v>2016-11-09</c:v>
                </c:pt>
                <c:pt idx="424">
                  <c:v>2016-11-10</c:v>
                </c:pt>
                <c:pt idx="425">
                  <c:v>2016-11-11</c:v>
                </c:pt>
                <c:pt idx="426">
                  <c:v>2016-11-14</c:v>
                </c:pt>
                <c:pt idx="427">
                  <c:v>2016-11-15</c:v>
                </c:pt>
                <c:pt idx="428">
                  <c:v>2016-11-16</c:v>
                </c:pt>
                <c:pt idx="429">
                  <c:v>2016-11-17</c:v>
                </c:pt>
                <c:pt idx="430">
                  <c:v>2016-11-18</c:v>
                </c:pt>
                <c:pt idx="431">
                  <c:v>2016-11-21</c:v>
                </c:pt>
                <c:pt idx="432">
                  <c:v>2016-11-22</c:v>
                </c:pt>
                <c:pt idx="433">
                  <c:v>2016-11-23</c:v>
                </c:pt>
                <c:pt idx="434">
                  <c:v>2016-11-24</c:v>
                </c:pt>
                <c:pt idx="435">
                  <c:v>2016-11-25</c:v>
                </c:pt>
                <c:pt idx="436">
                  <c:v>2016-11-28</c:v>
                </c:pt>
                <c:pt idx="437">
                  <c:v>2016-11-29</c:v>
                </c:pt>
                <c:pt idx="438">
                  <c:v>2016-11-30</c:v>
                </c:pt>
                <c:pt idx="439">
                  <c:v>2016-12-01</c:v>
                </c:pt>
                <c:pt idx="440">
                  <c:v>2016-12-02</c:v>
                </c:pt>
                <c:pt idx="441">
                  <c:v>2016-12-05</c:v>
                </c:pt>
                <c:pt idx="442">
                  <c:v>2016-12-06</c:v>
                </c:pt>
                <c:pt idx="443">
                  <c:v>2016-12-07</c:v>
                </c:pt>
                <c:pt idx="444">
                  <c:v>2016-12-08</c:v>
                </c:pt>
                <c:pt idx="445">
                  <c:v>2016-12-09</c:v>
                </c:pt>
                <c:pt idx="446">
                  <c:v>2016-12-12</c:v>
                </c:pt>
                <c:pt idx="447">
                  <c:v>2016-12-13</c:v>
                </c:pt>
                <c:pt idx="448">
                  <c:v>2016-12-14</c:v>
                </c:pt>
                <c:pt idx="449">
                  <c:v>2016-12-15</c:v>
                </c:pt>
                <c:pt idx="450">
                  <c:v>2016-12-16</c:v>
                </c:pt>
                <c:pt idx="451">
                  <c:v>2016-12-19</c:v>
                </c:pt>
                <c:pt idx="452">
                  <c:v>2016-12-20</c:v>
                </c:pt>
                <c:pt idx="453">
                  <c:v>2016-12-21</c:v>
                </c:pt>
                <c:pt idx="454">
                  <c:v>2016-12-22</c:v>
                </c:pt>
                <c:pt idx="455">
                  <c:v>2016-12-23</c:v>
                </c:pt>
                <c:pt idx="456">
                  <c:v>2016-12-26</c:v>
                </c:pt>
                <c:pt idx="457">
                  <c:v>2016-12-27</c:v>
                </c:pt>
                <c:pt idx="458">
                  <c:v>2016-12-28</c:v>
                </c:pt>
                <c:pt idx="459">
                  <c:v>2016-12-29</c:v>
                </c:pt>
                <c:pt idx="460">
                  <c:v>2016-12-30</c:v>
                </c:pt>
                <c:pt idx="461">
                  <c:v>2017-01-02</c:v>
                </c:pt>
                <c:pt idx="462">
                  <c:v>2017-01-03</c:v>
                </c:pt>
                <c:pt idx="463">
                  <c:v>2017-01-04</c:v>
                </c:pt>
                <c:pt idx="464">
                  <c:v>2017-01-05</c:v>
                </c:pt>
                <c:pt idx="465">
                  <c:v>2017-01-06</c:v>
                </c:pt>
                <c:pt idx="466">
                  <c:v>2017-01-09</c:v>
                </c:pt>
                <c:pt idx="467">
                  <c:v>2017-01-10</c:v>
                </c:pt>
                <c:pt idx="468">
                  <c:v>2017-01-11</c:v>
                </c:pt>
                <c:pt idx="469">
                  <c:v>2017-01-12</c:v>
                </c:pt>
                <c:pt idx="470">
                  <c:v>2017-01-13</c:v>
                </c:pt>
                <c:pt idx="471">
                  <c:v>2017-01-16</c:v>
                </c:pt>
                <c:pt idx="472">
                  <c:v>2017-01-17</c:v>
                </c:pt>
                <c:pt idx="473">
                  <c:v>2017-01-18</c:v>
                </c:pt>
                <c:pt idx="474">
                  <c:v>2017-01-19</c:v>
                </c:pt>
                <c:pt idx="475">
                  <c:v>2017-01-20</c:v>
                </c:pt>
                <c:pt idx="476">
                  <c:v>2017-01-23</c:v>
                </c:pt>
                <c:pt idx="477">
                  <c:v>2017-01-24</c:v>
                </c:pt>
                <c:pt idx="478">
                  <c:v>2017-01-25</c:v>
                </c:pt>
                <c:pt idx="479">
                  <c:v>2017-01-26</c:v>
                </c:pt>
                <c:pt idx="480">
                  <c:v>2017-01-27</c:v>
                </c:pt>
                <c:pt idx="481">
                  <c:v>2017-01-30</c:v>
                </c:pt>
                <c:pt idx="482">
                  <c:v>2017-01-31</c:v>
                </c:pt>
                <c:pt idx="483">
                  <c:v>2017-02-01</c:v>
                </c:pt>
                <c:pt idx="484">
                  <c:v>2017-02-02</c:v>
                </c:pt>
                <c:pt idx="485">
                  <c:v>2017-02-03</c:v>
                </c:pt>
                <c:pt idx="486">
                  <c:v>2017-02-06</c:v>
                </c:pt>
                <c:pt idx="487">
                  <c:v>2017-02-07</c:v>
                </c:pt>
                <c:pt idx="488">
                  <c:v>2017-02-08</c:v>
                </c:pt>
                <c:pt idx="489">
                  <c:v>2017-02-09</c:v>
                </c:pt>
                <c:pt idx="490">
                  <c:v>2017-02-10</c:v>
                </c:pt>
                <c:pt idx="491">
                  <c:v>2017-02-13</c:v>
                </c:pt>
                <c:pt idx="492">
                  <c:v>2017-02-14</c:v>
                </c:pt>
                <c:pt idx="493">
                  <c:v>2017-02-15</c:v>
                </c:pt>
                <c:pt idx="494">
                  <c:v>2017-02-16</c:v>
                </c:pt>
                <c:pt idx="495">
                  <c:v>2017-02-17</c:v>
                </c:pt>
                <c:pt idx="496">
                  <c:v>2017-02-20</c:v>
                </c:pt>
                <c:pt idx="497">
                  <c:v>2017-02-22</c:v>
                </c:pt>
                <c:pt idx="498">
                  <c:v>2017-02-27</c:v>
                </c:pt>
                <c:pt idx="499">
                  <c:v>2017-02-28</c:v>
                </c:pt>
                <c:pt idx="500">
                  <c:v>2017-03-02</c:v>
                </c:pt>
                <c:pt idx="501">
                  <c:v>2017-03-06</c:v>
                </c:pt>
                <c:pt idx="502">
                  <c:v>2017-03-07</c:v>
                </c:pt>
                <c:pt idx="503">
                  <c:v>2017-03-09</c:v>
                </c:pt>
                <c:pt idx="504">
                  <c:v>2017-03-10</c:v>
                </c:pt>
                <c:pt idx="505">
                  <c:v>2017-03-13</c:v>
                </c:pt>
                <c:pt idx="506">
                  <c:v>2017-03-14</c:v>
                </c:pt>
                <c:pt idx="507">
                  <c:v>2017-03-15</c:v>
                </c:pt>
                <c:pt idx="508">
                  <c:v>2017-03-16</c:v>
                </c:pt>
                <c:pt idx="509">
                  <c:v>2017-03-17</c:v>
                </c:pt>
                <c:pt idx="510">
                  <c:v>2017-03-20</c:v>
                </c:pt>
                <c:pt idx="511">
                  <c:v>2017-03-21</c:v>
                </c:pt>
                <c:pt idx="512">
                  <c:v>2017-03-22</c:v>
                </c:pt>
                <c:pt idx="513">
                  <c:v>2017-03-23</c:v>
                </c:pt>
                <c:pt idx="514">
                  <c:v>2017-03-24</c:v>
                </c:pt>
                <c:pt idx="515">
                  <c:v>2017-03-27</c:v>
                </c:pt>
                <c:pt idx="516">
                  <c:v>2017-03-28</c:v>
                </c:pt>
                <c:pt idx="517">
                  <c:v>2017-03-29</c:v>
                </c:pt>
                <c:pt idx="518">
                  <c:v>2017-03-30</c:v>
                </c:pt>
                <c:pt idx="519">
                  <c:v>2017-03-31</c:v>
                </c:pt>
                <c:pt idx="520">
                  <c:v>2017-04-03</c:v>
                </c:pt>
                <c:pt idx="521">
                  <c:v>2017-04-04</c:v>
                </c:pt>
                <c:pt idx="522">
                  <c:v>2017-04-05</c:v>
                </c:pt>
                <c:pt idx="523">
                  <c:v>2017-04-06</c:v>
                </c:pt>
                <c:pt idx="524">
                  <c:v>2017-04-10</c:v>
                </c:pt>
                <c:pt idx="525">
                  <c:v>2017-04-17</c:v>
                </c:pt>
                <c:pt idx="526">
                  <c:v>2017-04-18</c:v>
                </c:pt>
                <c:pt idx="527">
                  <c:v>2017-04-19</c:v>
                </c:pt>
                <c:pt idx="528">
                  <c:v>2017-04-20</c:v>
                </c:pt>
                <c:pt idx="529">
                  <c:v>2017-04-21</c:v>
                </c:pt>
                <c:pt idx="530">
                  <c:v>2017-04-24</c:v>
                </c:pt>
                <c:pt idx="531">
                  <c:v>2017-04-28</c:v>
                </c:pt>
                <c:pt idx="532">
                  <c:v>2017-05-01</c:v>
                </c:pt>
                <c:pt idx="533">
                  <c:v>2017-05-02</c:v>
                </c:pt>
                <c:pt idx="534">
                  <c:v>2017-05-03</c:v>
                </c:pt>
                <c:pt idx="535">
                  <c:v>2017-05-04</c:v>
                </c:pt>
                <c:pt idx="536">
                  <c:v>2017-05-05</c:v>
                </c:pt>
                <c:pt idx="537">
                  <c:v>2017-05-08</c:v>
                </c:pt>
                <c:pt idx="538">
                  <c:v>2017-05-09</c:v>
                </c:pt>
                <c:pt idx="539">
                  <c:v>2017-05-10</c:v>
                </c:pt>
                <c:pt idx="540">
                  <c:v>2017-05-11</c:v>
                </c:pt>
                <c:pt idx="541">
                  <c:v>2017-05-12</c:v>
                </c:pt>
                <c:pt idx="542">
                  <c:v>2017-05-15</c:v>
                </c:pt>
                <c:pt idx="543">
                  <c:v>2017-05-16</c:v>
                </c:pt>
                <c:pt idx="544">
                  <c:v>2017-05-17</c:v>
                </c:pt>
                <c:pt idx="545">
                  <c:v>2017-05-18</c:v>
                </c:pt>
                <c:pt idx="546">
                  <c:v>2017-05-19</c:v>
                </c:pt>
                <c:pt idx="547">
                  <c:v>2017-05-22</c:v>
                </c:pt>
                <c:pt idx="548">
                  <c:v>2017-05-23</c:v>
                </c:pt>
                <c:pt idx="549">
                  <c:v>2017-05-24</c:v>
                </c:pt>
                <c:pt idx="550">
                  <c:v>2017-05-25</c:v>
                </c:pt>
                <c:pt idx="551">
                  <c:v>2017-05-26</c:v>
                </c:pt>
                <c:pt idx="552">
                  <c:v>2017-05-29</c:v>
                </c:pt>
                <c:pt idx="553">
                  <c:v>2017-05-31</c:v>
                </c:pt>
                <c:pt idx="554">
                  <c:v>2017-06-01</c:v>
                </c:pt>
                <c:pt idx="555">
                  <c:v>2017-06-02</c:v>
                </c:pt>
                <c:pt idx="556">
                  <c:v>2017-06-05</c:v>
                </c:pt>
                <c:pt idx="557">
                  <c:v>2017-06-06</c:v>
                </c:pt>
                <c:pt idx="558">
                  <c:v>2017-06-07</c:v>
                </c:pt>
                <c:pt idx="559">
                  <c:v>2017-06-08</c:v>
                </c:pt>
                <c:pt idx="560">
                  <c:v>2017-06-09</c:v>
                </c:pt>
                <c:pt idx="561">
                  <c:v>2017-06-12</c:v>
                </c:pt>
                <c:pt idx="562">
                  <c:v>2017-06-13</c:v>
                </c:pt>
                <c:pt idx="563">
                  <c:v>2017-06-14</c:v>
                </c:pt>
                <c:pt idx="564">
                  <c:v>2017-06-15</c:v>
                </c:pt>
                <c:pt idx="565">
                  <c:v>2017-06-16</c:v>
                </c:pt>
                <c:pt idx="566">
                  <c:v>2017-06-19</c:v>
                </c:pt>
                <c:pt idx="567">
                  <c:v>2017-06-20</c:v>
                </c:pt>
                <c:pt idx="568">
                  <c:v>2017-06-21</c:v>
                </c:pt>
                <c:pt idx="569">
                  <c:v>2017-06-22</c:v>
                </c:pt>
                <c:pt idx="570">
                  <c:v>2017-06-23</c:v>
                </c:pt>
                <c:pt idx="571">
                  <c:v>2017-06-26</c:v>
                </c:pt>
                <c:pt idx="572">
                  <c:v>2017-06-27</c:v>
                </c:pt>
                <c:pt idx="573">
                  <c:v>2017-06-28</c:v>
                </c:pt>
                <c:pt idx="574">
                  <c:v>2017-06-29</c:v>
                </c:pt>
                <c:pt idx="575">
                  <c:v>2017-06-30</c:v>
                </c:pt>
                <c:pt idx="576">
                  <c:v>2017-07-03</c:v>
                </c:pt>
                <c:pt idx="577">
                  <c:v>2017-07-04</c:v>
                </c:pt>
                <c:pt idx="578">
                  <c:v>2017-07-05</c:v>
                </c:pt>
                <c:pt idx="579">
                  <c:v>2017-07-06</c:v>
                </c:pt>
                <c:pt idx="580">
                  <c:v>2017-07-07</c:v>
                </c:pt>
                <c:pt idx="581">
                  <c:v>2017-07-10</c:v>
                </c:pt>
                <c:pt idx="582">
                  <c:v>2017-07-11</c:v>
                </c:pt>
                <c:pt idx="583">
                  <c:v>2017-07-12</c:v>
                </c:pt>
                <c:pt idx="584">
                  <c:v>2017-07-13</c:v>
                </c:pt>
                <c:pt idx="585">
                  <c:v>2017-07-14</c:v>
                </c:pt>
                <c:pt idx="586">
                  <c:v>2017-07-17</c:v>
                </c:pt>
                <c:pt idx="587">
                  <c:v>2017-07-18</c:v>
                </c:pt>
                <c:pt idx="588">
                  <c:v>2017-07-19</c:v>
                </c:pt>
                <c:pt idx="589">
                  <c:v>2017-07-20</c:v>
                </c:pt>
                <c:pt idx="590">
                  <c:v>2017-07-21</c:v>
                </c:pt>
                <c:pt idx="591">
                  <c:v>2017-07-24</c:v>
                </c:pt>
                <c:pt idx="592">
                  <c:v>2017-07-25</c:v>
                </c:pt>
                <c:pt idx="593">
                  <c:v>2017-07-26</c:v>
                </c:pt>
                <c:pt idx="594">
                  <c:v>2017-08-07</c:v>
                </c:pt>
                <c:pt idx="595">
                  <c:v>2017-08-08</c:v>
                </c:pt>
                <c:pt idx="596">
                  <c:v>2017-08-11</c:v>
                </c:pt>
                <c:pt idx="597">
                  <c:v>2017-08-14</c:v>
                </c:pt>
                <c:pt idx="598">
                  <c:v>2017-08-21</c:v>
                </c:pt>
                <c:pt idx="599">
                  <c:v>2017-08-22</c:v>
                </c:pt>
                <c:pt idx="600">
                  <c:v>2017-08-23</c:v>
                </c:pt>
                <c:pt idx="601">
                  <c:v>2017-08-24</c:v>
                </c:pt>
                <c:pt idx="602">
                  <c:v>2017-08-25</c:v>
                </c:pt>
                <c:pt idx="603">
                  <c:v>2017-08-28</c:v>
                </c:pt>
                <c:pt idx="604">
                  <c:v>2017-08-29</c:v>
                </c:pt>
                <c:pt idx="605">
                  <c:v>2017-08-30</c:v>
                </c:pt>
                <c:pt idx="606">
                  <c:v>2017-08-31</c:v>
                </c:pt>
                <c:pt idx="607">
                  <c:v>2017-09-01</c:v>
                </c:pt>
                <c:pt idx="608">
                  <c:v>2017-09-05</c:v>
                </c:pt>
                <c:pt idx="609">
                  <c:v>2017-09-06</c:v>
                </c:pt>
                <c:pt idx="610">
                  <c:v>2017-09-29</c:v>
                </c:pt>
                <c:pt idx="611">
                  <c:v>2017-10-20</c:v>
                </c:pt>
                <c:pt idx="612">
                  <c:v>2017-10-23</c:v>
                </c:pt>
                <c:pt idx="613">
                  <c:v>2017-10-24</c:v>
                </c:pt>
                <c:pt idx="614">
                  <c:v>2017-10-25</c:v>
                </c:pt>
                <c:pt idx="615">
                  <c:v>2017-10-26</c:v>
                </c:pt>
                <c:pt idx="616">
                  <c:v>2017-10-31</c:v>
                </c:pt>
                <c:pt idx="617">
                  <c:v>2017-11-21</c:v>
                </c:pt>
                <c:pt idx="618">
                  <c:v>2017-11-22</c:v>
                </c:pt>
                <c:pt idx="619">
                  <c:v>2017-11-24</c:v>
                </c:pt>
                <c:pt idx="620">
                  <c:v>2017-11-27</c:v>
                </c:pt>
                <c:pt idx="621">
                  <c:v>2017-11-28</c:v>
                </c:pt>
                <c:pt idx="622">
                  <c:v>2017-11-30</c:v>
                </c:pt>
                <c:pt idx="623">
                  <c:v>2017-12-01</c:v>
                </c:pt>
                <c:pt idx="624">
                  <c:v>2017-12-04</c:v>
                </c:pt>
                <c:pt idx="625">
                  <c:v>2017-12-05</c:v>
                </c:pt>
                <c:pt idx="626">
                  <c:v>2017-12-06</c:v>
                </c:pt>
                <c:pt idx="627">
                  <c:v>2017-12-07</c:v>
                </c:pt>
                <c:pt idx="628">
                  <c:v>2017-12-08</c:v>
                </c:pt>
                <c:pt idx="629">
                  <c:v>2017-12-11</c:v>
                </c:pt>
                <c:pt idx="630">
                  <c:v>2017-12-12</c:v>
                </c:pt>
              </c:strCache>
            </c:strRef>
          </c:cat>
          <c:val>
            <c:numRef>
              <c:f>'Cumulative PL'!$F$5:$F$635</c:f>
              <c:numCache>
                <c:formatCode>General</c:formatCode>
                <c:ptCount val="631"/>
                <c:pt idx="0">
                  <c:v>-338.39</c:v>
                </c:pt>
                <c:pt idx="1">
                  <c:v>1305.3899999999999</c:v>
                </c:pt>
                <c:pt idx="2">
                  <c:v>1826.61</c:v>
                </c:pt>
                <c:pt idx="3">
                  <c:v>847.21999999999991</c:v>
                </c:pt>
                <c:pt idx="4">
                  <c:v>-963.12</c:v>
                </c:pt>
                <c:pt idx="5">
                  <c:v>91.510000000000105</c:v>
                </c:pt>
                <c:pt idx="6">
                  <c:v>1578.0900000000001</c:v>
                </c:pt>
                <c:pt idx="7">
                  <c:v>1975.1700000000012</c:v>
                </c:pt>
                <c:pt idx="8">
                  <c:v>3240.1500000000015</c:v>
                </c:pt>
                <c:pt idx="9">
                  <c:v>3578.7500000000023</c:v>
                </c:pt>
                <c:pt idx="10">
                  <c:v>3777.6300000000024</c:v>
                </c:pt>
                <c:pt idx="11">
                  <c:v>3713.6400000000026</c:v>
                </c:pt>
                <c:pt idx="12">
                  <c:v>3937.5000000000027</c:v>
                </c:pt>
                <c:pt idx="13">
                  <c:v>3940.5200000000023</c:v>
                </c:pt>
                <c:pt idx="14">
                  <c:v>3595.0400000000022</c:v>
                </c:pt>
                <c:pt idx="15">
                  <c:v>3521.280000000002</c:v>
                </c:pt>
                <c:pt idx="16">
                  <c:v>3266.1200000000022</c:v>
                </c:pt>
                <c:pt idx="17">
                  <c:v>3172.9400000000019</c:v>
                </c:pt>
                <c:pt idx="18">
                  <c:v>3203.6400000000026</c:v>
                </c:pt>
                <c:pt idx="19">
                  <c:v>3611.3900000000026</c:v>
                </c:pt>
                <c:pt idx="20">
                  <c:v>3449.1600000000026</c:v>
                </c:pt>
                <c:pt idx="21">
                  <c:v>3451.8200000000024</c:v>
                </c:pt>
                <c:pt idx="22">
                  <c:v>3069.2600000000025</c:v>
                </c:pt>
                <c:pt idx="23">
                  <c:v>4207.2000000000025</c:v>
                </c:pt>
                <c:pt idx="24">
                  <c:v>4134.5300000000025</c:v>
                </c:pt>
                <c:pt idx="25">
                  <c:v>3976.1200000000013</c:v>
                </c:pt>
                <c:pt idx="26">
                  <c:v>3895.9600000000014</c:v>
                </c:pt>
                <c:pt idx="27">
                  <c:v>4331.4000000000005</c:v>
                </c:pt>
                <c:pt idx="28">
                  <c:v>3823.760000000002</c:v>
                </c:pt>
                <c:pt idx="29">
                  <c:v>3850.4100000000017</c:v>
                </c:pt>
                <c:pt idx="30">
                  <c:v>3990.1400000000017</c:v>
                </c:pt>
                <c:pt idx="31">
                  <c:v>3903.2900000000013</c:v>
                </c:pt>
                <c:pt idx="32">
                  <c:v>4200.7600000000011</c:v>
                </c:pt>
                <c:pt idx="33">
                  <c:v>4560.6200000000017</c:v>
                </c:pt>
                <c:pt idx="34">
                  <c:v>4378.8200000000006</c:v>
                </c:pt>
                <c:pt idx="35">
                  <c:v>4425.1600000000008</c:v>
                </c:pt>
                <c:pt idx="36">
                  <c:v>4585.38</c:v>
                </c:pt>
                <c:pt idx="37">
                  <c:v>4754.47</c:v>
                </c:pt>
                <c:pt idx="38">
                  <c:v>4781.38</c:v>
                </c:pt>
                <c:pt idx="39">
                  <c:v>5398.2000000000007</c:v>
                </c:pt>
                <c:pt idx="40">
                  <c:v>4782.8999999999996</c:v>
                </c:pt>
                <c:pt idx="41">
                  <c:v>4869.5199999999986</c:v>
                </c:pt>
                <c:pt idx="42">
                  <c:v>5068.17</c:v>
                </c:pt>
                <c:pt idx="43">
                  <c:v>4839.75</c:v>
                </c:pt>
                <c:pt idx="44">
                  <c:v>4014.6500000000005</c:v>
                </c:pt>
                <c:pt idx="45">
                  <c:v>4132.3700000000017</c:v>
                </c:pt>
                <c:pt idx="46">
                  <c:v>4635.8899999999994</c:v>
                </c:pt>
                <c:pt idx="47">
                  <c:v>4451.9700000000012</c:v>
                </c:pt>
                <c:pt idx="48">
                  <c:v>4554.4800000000014</c:v>
                </c:pt>
                <c:pt idx="49">
                  <c:v>5084.6100000000006</c:v>
                </c:pt>
                <c:pt idx="50">
                  <c:v>4814.4600000000009</c:v>
                </c:pt>
                <c:pt idx="51">
                  <c:v>4700.9600000000009</c:v>
                </c:pt>
                <c:pt idx="52">
                  <c:v>4738.130000000001</c:v>
                </c:pt>
                <c:pt idx="53">
                  <c:v>4625.8300000000017</c:v>
                </c:pt>
                <c:pt idx="54">
                  <c:v>4296.010000000002</c:v>
                </c:pt>
                <c:pt idx="55">
                  <c:v>4319.7200000000012</c:v>
                </c:pt>
                <c:pt idx="56">
                  <c:v>3734.1700000000005</c:v>
                </c:pt>
                <c:pt idx="57">
                  <c:v>3372.8300000000013</c:v>
                </c:pt>
                <c:pt idx="58">
                  <c:v>3432.7900000000018</c:v>
                </c:pt>
                <c:pt idx="59">
                  <c:v>3993.0900000000015</c:v>
                </c:pt>
                <c:pt idx="60">
                  <c:v>3788.7200000000012</c:v>
                </c:pt>
                <c:pt idx="61">
                  <c:v>2749.1400000000012</c:v>
                </c:pt>
                <c:pt idx="62">
                  <c:v>2874.8200000000015</c:v>
                </c:pt>
                <c:pt idx="63">
                  <c:v>2817.5000000000014</c:v>
                </c:pt>
                <c:pt idx="64">
                  <c:v>3414.4000000000024</c:v>
                </c:pt>
                <c:pt idx="65">
                  <c:v>3283.4000000000015</c:v>
                </c:pt>
                <c:pt idx="66">
                  <c:v>3812.1500000000024</c:v>
                </c:pt>
                <c:pt idx="67">
                  <c:v>3809.2500000000027</c:v>
                </c:pt>
                <c:pt idx="68">
                  <c:v>4235.2000000000016</c:v>
                </c:pt>
                <c:pt idx="69">
                  <c:v>4568.340000000002</c:v>
                </c:pt>
                <c:pt idx="70">
                  <c:v>4241.7700000000023</c:v>
                </c:pt>
                <c:pt idx="71">
                  <c:v>4899.8100000000004</c:v>
                </c:pt>
                <c:pt idx="72">
                  <c:v>4927.0700000000006</c:v>
                </c:pt>
                <c:pt idx="73">
                  <c:v>4745.2500000000018</c:v>
                </c:pt>
                <c:pt idx="74">
                  <c:v>4886.9100000000008</c:v>
                </c:pt>
                <c:pt idx="75">
                  <c:v>5098.8900000000021</c:v>
                </c:pt>
                <c:pt idx="76">
                  <c:v>4846.2</c:v>
                </c:pt>
                <c:pt idx="77">
                  <c:v>4908.38</c:v>
                </c:pt>
                <c:pt idx="78">
                  <c:v>4780.8499999999995</c:v>
                </c:pt>
                <c:pt idx="79">
                  <c:v>3891.2999999999997</c:v>
                </c:pt>
                <c:pt idx="80">
                  <c:v>3807.2500000000005</c:v>
                </c:pt>
                <c:pt idx="81">
                  <c:v>3196.5900000000006</c:v>
                </c:pt>
                <c:pt idx="82">
                  <c:v>2845.4300000000007</c:v>
                </c:pt>
                <c:pt idx="83">
                  <c:v>2888.5800000000008</c:v>
                </c:pt>
                <c:pt idx="84">
                  <c:v>2812.16</c:v>
                </c:pt>
                <c:pt idx="85">
                  <c:v>2499.670000000001</c:v>
                </c:pt>
                <c:pt idx="86">
                  <c:v>2547.6900000000005</c:v>
                </c:pt>
                <c:pt idx="87">
                  <c:v>2690.3100000000013</c:v>
                </c:pt>
                <c:pt idx="88">
                  <c:v>2755.9100000000008</c:v>
                </c:pt>
                <c:pt idx="89">
                  <c:v>3936.3300000000017</c:v>
                </c:pt>
                <c:pt idx="90">
                  <c:v>3872.2800000000016</c:v>
                </c:pt>
                <c:pt idx="91">
                  <c:v>3632.6100000000015</c:v>
                </c:pt>
                <c:pt idx="92">
                  <c:v>3612.76</c:v>
                </c:pt>
                <c:pt idx="93">
                  <c:v>3588.1899999999996</c:v>
                </c:pt>
                <c:pt idx="94">
                  <c:v>3660.38</c:v>
                </c:pt>
                <c:pt idx="95">
                  <c:v>3851.2300000000014</c:v>
                </c:pt>
                <c:pt idx="96">
                  <c:v>3786.2400000000007</c:v>
                </c:pt>
                <c:pt idx="97">
                  <c:v>3948.7</c:v>
                </c:pt>
                <c:pt idx="98">
                  <c:v>4154.33</c:v>
                </c:pt>
                <c:pt idx="99">
                  <c:v>4180.1200000000008</c:v>
                </c:pt>
                <c:pt idx="100">
                  <c:v>4120.880000000001</c:v>
                </c:pt>
                <c:pt idx="101">
                  <c:v>4419.0100000000011</c:v>
                </c:pt>
                <c:pt idx="102">
                  <c:v>4900.9399999999996</c:v>
                </c:pt>
                <c:pt idx="103">
                  <c:v>5003.9700000000012</c:v>
                </c:pt>
                <c:pt idx="104">
                  <c:v>4534.579999999999</c:v>
                </c:pt>
                <c:pt idx="105">
                  <c:v>4483.2800000000007</c:v>
                </c:pt>
                <c:pt idx="106">
                  <c:v>4557.58</c:v>
                </c:pt>
                <c:pt idx="107">
                  <c:v>4308.8099999999986</c:v>
                </c:pt>
                <c:pt idx="108">
                  <c:v>4817.5599999999995</c:v>
                </c:pt>
                <c:pt idx="109">
                  <c:v>4679.0999999999985</c:v>
                </c:pt>
                <c:pt idx="110">
                  <c:v>4522.4599999999982</c:v>
                </c:pt>
                <c:pt idx="111">
                  <c:v>4969.45</c:v>
                </c:pt>
                <c:pt idx="112">
                  <c:v>5231.3799999999983</c:v>
                </c:pt>
                <c:pt idx="113">
                  <c:v>5259.4199999999983</c:v>
                </c:pt>
                <c:pt idx="114">
                  <c:v>5140.9399999999996</c:v>
                </c:pt>
                <c:pt idx="115">
                  <c:v>5015.4099999999989</c:v>
                </c:pt>
                <c:pt idx="116">
                  <c:v>5062.2799999999988</c:v>
                </c:pt>
                <c:pt idx="117">
                  <c:v>5040.4599999999982</c:v>
                </c:pt>
                <c:pt idx="118">
                  <c:v>5455.1799999999985</c:v>
                </c:pt>
                <c:pt idx="119">
                  <c:v>5833.6799999999985</c:v>
                </c:pt>
                <c:pt idx="120">
                  <c:v>6080.1699999999992</c:v>
                </c:pt>
                <c:pt idx="121">
                  <c:v>5386.5099999999993</c:v>
                </c:pt>
                <c:pt idx="122">
                  <c:v>5313.7199999999984</c:v>
                </c:pt>
                <c:pt idx="123">
                  <c:v>5213.4899999999989</c:v>
                </c:pt>
                <c:pt idx="124">
                  <c:v>5009.0599999999986</c:v>
                </c:pt>
                <c:pt idx="125">
                  <c:v>4988.2699999999986</c:v>
                </c:pt>
                <c:pt idx="126">
                  <c:v>5376.4999999999991</c:v>
                </c:pt>
                <c:pt idx="127">
                  <c:v>4862.2699999999995</c:v>
                </c:pt>
                <c:pt idx="128">
                  <c:v>4851.409999999998</c:v>
                </c:pt>
                <c:pt idx="129">
                  <c:v>4488.4299999999976</c:v>
                </c:pt>
                <c:pt idx="130">
                  <c:v>5789.6499999999987</c:v>
                </c:pt>
                <c:pt idx="131">
                  <c:v>4997.6499999999987</c:v>
                </c:pt>
                <c:pt idx="132">
                  <c:v>5230.5899999999974</c:v>
                </c:pt>
                <c:pt idx="133">
                  <c:v>5575.8299999999981</c:v>
                </c:pt>
                <c:pt idx="134">
                  <c:v>5898.8799999999974</c:v>
                </c:pt>
                <c:pt idx="135">
                  <c:v>6202.1799999999976</c:v>
                </c:pt>
                <c:pt idx="136">
                  <c:v>6646.829999999999</c:v>
                </c:pt>
                <c:pt idx="137">
                  <c:v>7366.3099999999977</c:v>
                </c:pt>
                <c:pt idx="138">
                  <c:v>6971.9399999999978</c:v>
                </c:pt>
                <c:pt idx="139">
                  <c:v>5846.8399999999992</c:v>
                </c:pt>
                <c:pt idx="140">
                  <c:v>5718.7799999999988</c:v>
                </c:pt>
                <c:pt idx="141">
                  <c:v>5352.8799999999983</c:v>
                </c:pt>
                <c:pt idx="142">
                  <c:v>5473.8099999999995</c:v>
                </c:pt>
                <c:pt idx="143">
                  <c:v>5326.44</c:v>
                </c:pt>
                <c:pt idx="144">
                  <c:v>5037.329999999999</c:v>
                </c:pt>
                <c:pt idx="145">
                  <c:v>5433.7799999999988</c:v>
                </c:pt>
                <c:pt idx="146">
                  <c:v>4836.1099999999988</c:v>
                </c:pt>
                <c:pt idx="147">
                  <c:v>5530.84</c:v>
                </c:pt>
                <c:pt idx="148">
                  <c:v>5318.4199999999983</c:v>
                </c:pt>
                <c:pt idx="149">
                  <c:v>4242.99</c:v>
                </c:pt>
                <c:pt idx="150">
                  <c:v>4137.4899999999989</c:v>
                </c:pt>
                <c:pt idx="151">
                  <c:v>4997.9399999999987</c:v>
                </c:pt>
                <c:pt idx="152">
                  <c:v>4803.0999999999995</c:v>
                </c:pt>
                <c:pt idx="153">
                  <c:v>3717.8099999999977</c:v>
                </c:pt>
                <c:pt idx="154">
                  <c:v>4086.5899999999988</c:v>
                </c:pt>
                <c:pt idx="155">
                  <c:v>3984.5499999999993</c:v>
                </c:pt>
                <c:pt idx="156">
                  <c:v>4597.32</c:v>
                </c:pt>
                <c:pt idx="157">
                  <c:v>3928.9999999999995</c:v>
                </c:pt>
                <c:pt idx="158">
                  <c:v>3744.9599999999996</c:v>
                </c:pt>
                <c:pt idx="159">
                  <c:v>2879.2299999999996</c:v>
                </c:pt>
                <c:pt idx="160">
                  <c:v>2850.3299999999995</c:v>
                </c:pt>
                <c:pt idx="161">
                  <c:v>2523.7699999999995</c:v>
                </c:pt>
                <c:pt idx="162">
                  <c:v>2484.8699999999994</c:v>
                </c:pt>
                <c:pt idx="163">
                  <c:v>2463.2499999999991</c:v>
                </c:pt>
                <c:pt idx="164">
                  <c:v>2380.3399999999992</c:v>
                </c:pt>
                <c:pt idx="165">
                  <c:v>2448.2499999999991</c:v>
                </c:pt>
                <c:pt idx="166">
                  <c:v>2462.3999999999992</c:v>
                </c:pt>
                <c:pt idx="167">
                  <c:v>2452.7899999999995</c:v>
                </c:pt>
                <c:pt idx="168">
                  <c:v>2508.0299999999993</c:v>
                </c:pt>
                <c:pt idx="169">
                  <c:v>2501.2899999999995</c:v>
                </c:pt>
                <c:pt idx="170">
                  <c:v>3245.0899999999992</c:v>
                </c:pt>
                <c:pt idx="171">
                  <c:v>3232.8399999999992</c:v>
                </c:pt>
                <c:pt idx="172">
                  <c:v>3276.2099999999996</c:v>
                </c:pt>
                <c:pt idx="173">
                  <c:v>3290.3499999999995</c:v>
                </c:pt>
                <c:pt idx="174">
                  <c:v>3300.21</c:v>
                </c:pt>
                <c:pt idx="175">
                  <c:v>3307.04</c:v>
                </c:pt>
                <c:pt idx="176">
                  <c:v>3324.5099999999998</c:v>
                </c:pt>
                <c:pt idx="177">
                  <c:v>3342.17</c:v>
                </c:pt>
                <c:pt idx="178">
                  <c:v>3312.16</c:v>
                </c:pt>
                <c:pt idx="179">
                  <c:v>3273.45</c:v>
                </c:pt>
                <c:pt idx="180">
                  <c:v>3261.2299999999996</c:v>
                </c:pt>
                <c:pt idx="181">
                  <c:v>3276.1899999999996</c:v>
                </c:pt>
                <c:pt idx="182">
                  <c:v>3291.17</c:v>
                </c:pt>
                <c:pt idx="183">
                  <c:v>3339.7599999999998</c:v>
                </c:pt>
                <c:pt idx="184">
                  <c:v>3298.72</c:v>
                </c:pt>
                <c:pt idx="185">
                  <c:v>3281.9399999999996</c:v>
                </c:pt>
                <c:pt idx="186">
                  <c:v>3253.7799999999997</c:v>
                </c:pt>
                <c:pt idx="187">
                  <c:v>3253.47</c:v>
                </c:pt>
                <c:pt idx="188">
                  <c:v>3254.14</c:v>
                </c:pt>
                <c:pt idx="189">
                  <c:v>3168.9700000000003</c:v>
                </c:pt>
                <c:pt idx="190">
                  <c:v>3134.11</c:v>
                </c:pt>
                <c:pt idx="191">
                  <c:v>3097.34</c:v>
                </c:pt>
                <c:pt idx="192">
                  <c:v>3080.55</c:v>
                </c:pt>
                <c:pt idx="193">
                  <c:v>3101.8100000000004</c:v>
                </c:pt>
                <c:pt idx="194">
                  <c:v>3144.8200000000006</c:v>
                </c:pt>
                <c:pt idx="195">
                  <c:v>3189.2700000000004</c:v>
                </c:pt>
                <c:pt idx="196">
                  <c:v>3222.7000000000007</c:v>
                </c:pt>
                <c:pt idx="197">
                  <c:v>3258.0400000000004</c:v>
                </c:pt>
                <c:pt idx="198">
                  <c:v>3263.1200000000008</c:v>
                </c:pt>
                <c:pt idx="199">
                  <c:v>3248.34</c:v>
                </c:pt>
                <c:pt idx="200">
                  <c:v>3271.4500000000003</c:v>
                </c:pt>
                <c:pt idx="201">
                  <c:v>3310.0300000000007</c:v>
                </c:pt>
                <c:pt idx="202">
                  <c:v>3326.4800000000005</c:v>
                </c:pt>
                <c:pt idx="203">
                  <c:v>3341.96</c:v>
                </c:pt>
                <c:pt idx="204">
                  <c:v>3519.1600000000003</c:v>
                </c:pt>
                <c:pt idx="205">
                  <c:v>2792.86</c:v>
                </c:pt>
                <c:pt idx="206">
                  <c:v>2601.3900000000003</c:v>
                </c:pt>
                <c:pt idx="207">
                  <c:v>2794.2300000000005</c:v>
                </c:pt>
                <c:pt idx="208">
                  <c:v>3511.2300000000005</c:v>
                </c:pt>
                <c:pt idx="209">
                  <c:v>2962.4900000000007</c:v>
                </c:pt>
                <c:pt idx="210">
                  <c:v>2804.6200000000003</c:v>
                </c:pt>
                <c:pt idx="211">
                  <c:v>2936.8900000000003</c:v>
                </c:pt>
                <c:pt idx="212">
                  <c:v>2612.6500000000005</c:v>
                </c:pt>
                <c:pt idx="213">
                  <c:v>2481.1800000000003</c:v>
                </c:pt>
                <c:pt idx="214">
                  <c:v>2673.42</c:v>
                </c:pt>
                <c:pt idx="215">
                  <c:v>2712.9400000000005</c:v>
                </c:pt>
                <c:pt idx="216">
                  <c:v>2725.76</c:v>
                </c:pt>
                <c:pt idx="217">
                  <c:v>2784.3</c:v>
                </c:pt>
                <c:pt idx="218">
                  <c:v>4497.41</c:v>
                </c:pt>
                <c:pt idx="219">
                  <c:v>4216.41</c:v>
                </c:pt>
                <c:pt idx="220">
                  <c:v>4284.96</c:v>
                </c:pt>
                <c:pt idx="221">
                  <c:v>4408.74</c:v>
                </c:pt>
                <c:pt idx="222">
                  <c:v>4412.3100000000004</c:v>
                </c:pt>
                <c:pt idx="223">
                  <c:v>4286.96</c:v>
                </c:pt>
                <c:pt idx="224">
                  <c:v>4879.21</c:v>
                </c:pt>
                <c:pt idx="225">
                  <c:v>4805.51</c:v>
                </c:pt>
                <c:pt idx="226">
                  <c:v>4839.1500000000005</c:v>
                </c:pt>
                <c:pt idx="227">
                  <c:v>4655.9000000000005</c:v>
                </c:pt>
                <c:pt idx="228">
                  <c:v>4559.41</c:v>
                </c:pt>
                <c:pt idx="229">
                  <c:v>4461.2</c:v>
                </c:pt>
                <c:pt idx="230">
                  <c:v>4531.67</c:v>
                </c:pt>
                <c:pt idx="231">
                  <c:v>4563.8499999999995</c:v>
                </c:pt>
                <c:pt idx="232">
                  <c:v>4565.08</c:v>
                </c:pt>
                <c:pt idx="233">
                  <c:v>4697.41</c:v>
                </c:pt>
                <c:pt idx="234">
                  <c:v>4872.0599999999995</c:v>
                </c:pt>
                <c:pt idx="235">
                  <c:v>4895.1699999999992</c:v>
                </c:pt>
                <c:pt idx="236">
                  <c:v>4855.6799999999994</c:v>
                </c:pt>
                <c:pt idx="237">
                  <c:v>4531.9199999999992</c:v>
                </c:pt>
                <c:pt idx="238">
                  <c:v>4507.7899999999991</c:v>
                </c:pt>
                <c:pt idx="239">
                  <c:v>4466.2499999999991</c:v>
                </c:pt>
                <c:pt idx="240">
                  <c:v>4112.0299999999988</c:v>
                </c:pt>
                <c:pt idx="241">
                  <c:v>3854.2899999999991</c:v>
                </c:pt>
                <c:pt idx="242">
                  <c:v>3942.1499999999996</c:v>
                </c:pt>
                <c:pt idx="243">
                  <c:v>2127.4099999999994</c:v>
                </c:pt>
                <c:pt idx="244">
                  <c:v>2968.1599999999994</c:v>
                </c:pt>
                <c:pt idx="245">
                  <c:v>3508.9999999999995</c:v>
                </c:pt>
                <c:pt idx="246">
                  <c:v>4063.45</c:v>
                </c:pt>
                <c:pt idx="247">
                  <c:v>3826.12</c:v>
                </c:pt>
                <c:pt idx="248">
                  <c:v>2573.5699999999997</c:v>
                </c:pt>
                <c:pt idx="249">
                  <c:v>3311.9999999999995</c:v>
                </c:pt>
                <c:pt idx="250">
                  <c:v>3976.5399999999995</c:v>
                </c:pt>
                <c:pt idx="251">
                  <c:v>3998.39</c:v>
                </c:pt>
                <c:pt idx="252">
                  <c:v>3770.63</c:v>
                </c:pt>
                <c:pt idx="253">
                  <c:v>3536.72</c:v>
                </c:pt>
                <c:pt idx="254">
                  <c:v>3564.39</c:v>
                </c:pt>
                <c:pt idx="255">
                  <c:v>3706.1899999999996</c:v>
                </c:pt>
                <c:pt idx="256">
                  <c:v>3305.5199999999995</c:v>
                </c:pt>
                <c:pt idx="257">
                  <c:v>2936.4399999999996</c:v>
                </c:pt>
                <c:pt idx="258">
                  <c:v>1968.1</c:v>
                </c:pt>
                <c:pt idx="259">
                  <c:v>2059.31</c:v>
                </c:pt>
                <c:pt idx="260">
                  <c:v>1288.8599999999997</c:v>
                </c:pt>
                <c:pt idx="261">
                  <c:v>780.43999999999983</c:v>
                </c:pt>
                <c:pt idx="262">
                  <c:v>-447.61000000000013</c:v>
                </c:pt>
                <c:pt idx="263">
                  <c:v>250.30999999999995</c:v>
                </c:pt>
                <c:pt idx="264">
                  <c:v>-230.49000000000024</c:v>
                </c:pt>
                <c:pt idx="265">
                  <c:v>-794.32000000000016</c:v>
                </c:pt>
                <c:pt idx="266">
                  <c:v>-780.37000000000035</c:v>
                </c:pt>
                <c:pt idx="267">
                  <c:v>-918.11000000000058</c:v>
                </c:pt>
                <c:pt idx="268">
                  <c:v>-917.90000000000055</c:v>
                </c:pt>
                <c:pt idx="269">
                  <c:v>-507.46000000000049</c:v>
                </c:pt>
                <c:pt idx="270">
                  <c:v>-1053.6200000000008</c:v>
                </c:pt>
                <c:pt idx="271">
                  <c:v>-1027.6200000000008</c:v>
                </c:pt>
                <c:pt idx="272">
                  <c:v>-1026.6200000000008</c:v>
                </c:pt>
                <c:pt idx="273">
                  <c:v>-1141.6200000000008</c:v>
                </c:pt>
                <c:pt idx="274">
                  <c:v>-1158.2200000000007</c:v>
                </c:pt>
                <c:pt idx="275">
                  <c:v>-801.07000000000062</c:v>
                </c:pt>
                <c:pt idx="276">
                  <c:v>-1289.6100000000006</c:v>
                </c:pt>
                <c:pt idx="277">
                  <c:v>-619.54000000000042</c:v>
                </c:pt>
                <c:pt idx="278">
                  <c:v>717.73999999999955</c:v>
                </c:pt>
                <c:pt idx="279">
                  <c:v>674.7699999999993</c:v>
                </c:pt>
                <c:pt idx="280">
                  <c:v>461.6299999999992</c:v>
                </c:pt>
                <c:pt idx="281">
                  <c:v>56.109999999999218</c:v>
                </c:pt>
                <c:pt idx="282">
                  <c:v>307.03999999999905</c:v>
                </c:pt>
                <c:pt idx="283">
                  <c:v>455.38999999999896</c:v>
                </c:pt>
                <c:pt idx="284">
                  <c:v>454.51999999999907</c:v>
                </c:pt>
                <c:pt idx="285">
                  <c:v>-272.650000000001</c:v>
                </c:pt>
                <c:pt idx="286">
                  <c:v>-46.28000000000111</c:v>
                </c:pt>
                <c:pt idx="287">
                  <c:v>127.0699999999988</c:v>
                </c:pt>
                <c:pt idx="288">
                  <c:v>618.8199999999988</c:v>
                </c:pt>
                <c:pt idx="289">
                  <c:v>166.41999999999871</c:v>
                </c:pt>
                <c:pt idx="290">
                  <c:v>335.21999999999866</c:v>
                </c:pt>
                <c:pt idx="291">
                  <c:v>46.759999999998854</c:v>
                </c:pt>
                <c:pt idx="292">
                  <c:v>46.589999999998781</c:v>
                </c:pt>
                <c:pt idx="293">
                  <c:v>48.659999999998945</c:v>
                </c:pt>
                <c:pt idx="294">
                  <c:v>53.419999999998709</c:v>
                </c:pt>
                <c:pt idx="295">
                  <c:v>-904.86000000000104</c:v>
                </c:pt>
                <c:pt idx="296">
                  <c:v>-1016.8500000000008</c:v>
                </c:pt>
                <c:pt idx="297">
                  <c:v>-925.21000000000095</c:v>
                </c:pt>
                <c:pt idx="298">
                  <c:v>-1156.2600000000011</c:v>
                </c:pt>
                <c:pt idx="299">
                  <c:v>-1084.6000000000013</c:v>
                </c:pt>
                <c:pt idx="300">
                  <c:v>-560.1800000000012</c:v>
                </c:pt>
                <c:pt idx="301">
                  <c:v>-1052.7000000000012</c:v>
                </c:pt>
                <c:pt idx="302">
                  <c:v>-265.13000000000102</c:v>
                </c:pt>
                <c:pt idx="303">
                  <c:v>-595.48000000000093</c:v>
                </c:pt>
                <c:pt idx="304">
                  <c:v>-401.39000000000078</c:v>
                </c:pt>
                <c:pt idx="305">
                  <c:v>-854.74000000000069</c:v>
                </c:pt>
                <c:pt idx="306">
                  <c:v>-1298.5200000000004</c:v>
                </c:pt>
                <c:pt idx="307">
                  <c:v>-1304.7700000000004</c:v>
                </c:pt>
                <c:pt idx="308">
                  <c:v>-1365.8300000000004</c:v>
                </c:pt>
                <c:pt idx="309">
                  <c:v>-1829.38</c:v>
                </c:pt>
                <c:pt idx="310">
                  <c:v>-1767.6800000000003</c:v>
                </c:pt>
                <c:pt idx="311">
                  <c:v>-1762.7200000000003</c:v>
                </c:pt>
                <c:pt idx="312">
                  <c:v>-1696.0100000000002</c:v>
                </c:pt>
                <c:pt idx="313">
                  <c:v>-1948.87</c:v>
                </c:pt>
                <c:pt idx="314">
                  <c:v>-1945.12</c:v>
                </c:pt>
                <c:pt idx="315">
                  <c:v>-2085.37</c:v>
                </c:pt>
                <c:pt idx="316">
                  <c:v>-2224.7799999999997</c:v>
                </c:pt>
                <c:pt idx="317">
                  <c:v>-1996.5900000000001</c:v>
                </c:pt>
                <c:pt idx="318">
                  <c:v>-1807.7399999999998</c:v>
                </c:pt>
                <c:pt idx="319">
                  <c:v>-2201.5699999999997</c:v>
                </c:pt>
                <c:pt idx="320">
                  <c:v>-2037.9899999999998</c:v>
                </c:pt>
                <c:pt idx="321">
                  <c:v>-1972.92</c:v>
                </c:pt>
                <c:pt idx="322">
                  <c:v>-2097.8999999999996</c:v>
                </c:pt>
                <c:pt idx="323">
                  <c:v>-2339.3199999999997</c:v>
                </c:pt>
                <c:pt idx="324">
                  <c:v>-2528.13</c:v>
                </c:pt>
                <c:pt idx="325">
                  <c:v>-2573.7300000000005</c:v>
                </c:pt>
                <c:pt idx="326">
                  <c:v>-2502.7800000000007</c:v>
                </c:pt>
                <c:pt idx="327">
                  <c:v>-2567.2500000000009</c:v>
                </c:pt>
                <c:pt idx="328">
                  <c:v>-2553.1900000000005</c:v>
                </c:pt>
                <c:pt idx="329">
                  <c:v>-2658.5400000000009</c:v>
                </c:pt>
                <c:pt idx="330">
                  <c:v>-2671.6500000000005</c:v>
                </c:pt>
                <c:pt idx="331">
                  <c:v>-2671.26</c:v>
                </c:pt>
                <c:pt idx="332">
                  <c:v>-2717.67</c:v>
                </c:pt>
                <c:pt idx="333">
                  <c:v>-3080.9800000000005</c:v>
                </c:pt>
                <c:pt idx="334">
                  <c:v>-2165.2100000000005</c:v>
                </c:pt>
                <c:pt idx="335">
                  <c:v>-2793.86</c:v>
                </c:pt>
                <c:pt idx="336">
                  <c:v>-2824.7899999999995</c:v>
                </c:pt>
                <c:pt idx="337">
                  <c:v>-3409.11</c:v>
                </c:pt>
                <c:pt idx="338">
                  <c:v>-3423.94</c:v>
                </c:pt>
                <c:pt idx="339">
                  <c:v>-3434.3700000000003</c:v>
                </c:pt>
                <c:pt idx="340">
                  <c:v>-3347.65</c:v>
                </c:pt>
                <c:pt idx="341">
                  <c:v>-2809.9600000000005</c:v>
                </c:pt>
                <c:pt idx="342">
                  <c:v>-3555.6200000000003</c:v>
                </c:pt>
                <c:pt idx="343">
                  <c:v>-1407.6000000000008</c:v>
                </c:pt>
                <c:pt idx="344">
                  <c:v>-1844.440000000001</c:v>
                </c:pt>
                <c:pt idx="345">
                  <c:v>-5938.6200000000008</c:v>
                </c:pt>
                <c:pt idx="346">
                  <c:v>-5710.6200000000008</c:v>
                </c:pt>
                <c:pt idx="347">
                  <c:v>-5640.0400000000009</c:v>
                </c:pt>
                <c:pt idx="348">
                  <c:v>-5532.3200000000006</c:v>
                </c:pt>
                <c:pt idx="349">
                  <c:v>-5486.55</c:v>
                </c:pt>
                <c:pt idx="350">
                  <c:v>-5715.4100000000008</c:v>
                </c:pt>
                <c:pt idx="351">
                  <c:v>-5316.7800000000007</c:v>
                </c:pt>
                <c:pt idx="352">
                  <c:v>-5592.4400000000014</c:v>
                </c:pt>
                <c:pt idx="353">
                  <c:v>-4116.9300000000012</c:v>
                </c:pt>
                <c:pt idx="354">
                  <c:v>-4168.1900000000005</c:v>
                </c:pt>
                <c:pt idx="355">
                  <c:v>-4264.3000000000011</c:v>
                </c:pt>
                <c:pt idx="356">
                  <c:v>-4338.33</c:v>
                </c:pt>
                <c:pt idx="357">
                  <c:v>-4285.5000000000009</c:v>
                </c:pt>
                <c:pt idx="358">
                  <c:v>-4572.9700000000012</c:v>
                </c:pt>
                <c:pt idx="359">
                  <c:v>-4436.4100000000017</c:v>
                </c:pt>
                <c:pt idx="360">
                  <c:v>-4444.5300000000016</c:v>
                </c:pt>
                <c:pt idx="361">
                  <c:v>-4522.7500000000018</c:v>
                </c:pt>
                <c:pt idx="362">
                  <c:v>-4579.9900000000016</c:v>
                </c:pt>
                <c:pt idx="363">
                  <c:v>-4763.1900000000014</c:v>
                </c:pt>
                <c:pt idx="364">
                  <c:v>-5009.3700000000017</c:v>
                </c:pt>
                <c:pt idx="365">
                  <c:v>-5160.630000000001</c:v>
                </c:pt>
                <c:pt idx="366">
                  <c:v>-4884.8000000000011</c:v>
                </c:pt>
                <c:pt idx="367">
                  <c:v>-5149.5300000000025</c:v>
                </c:pt>
                <c:pt idx="368">
                  <c:v>-5316.7800000000025</c:v>
                </c:pt>
                <c:pt idx="369">
                  <c:v>-5615.1500000000033</c:v>
                </c:pt>
                <c:pt idx="370">
                  <c:v>-5669.1300000000028</c:v>
                </c:pt>
                <c:pt idx="371">
                  <c:v>-5718.2206400000032</c:v>
                </c:pt>
                <c:pt idx="372">
                  <c:v>-5628.5006400000038</c:v>
                </c:pt>
                <c:pt idx="373">
                  <c:v>-5597.9506400000046</c:v>
                </c:pt>
                <c:pt idx="374">
                  <c:v>-5623.9106400000037</c:v>
                </c:pt>
                <c:pt idx="375">
                  <c:v>-5793.3906400000033</c:v>
                </c:pt>
                <c:pt idx="376">
                  <c:v>-5604.0106400000041</c:v>
                </c:pt>
                <c:pt idx="377">
                  <c:v>-5849.1206400000046</c:v>
                </c:pt>
                <c:pt idx="378">
                  <c:v>-5936.0006400000038</c:v>
                </c:pt>
                <c:pt idx="379">
                  <c:v>-5889.4406400000044</c:v>
                </c:pt>
                <c:pt idx="380">
                  <c:v>-5876.340640000004</c:v>
                </c:pt>
                <c:pt idx="381">
                  <c:v>-5848.8306400000038</c:v>
                </c:pt>
                <c:pt idx="382">
                  <c:v>-5716.1006400000042</c:v>
                </c:pt>
                <c:pt idx="383">
                  <c:v>-5821.7806400000045</c:v>
                </c:pt>
                <c:pt idx="384">
                  <c:v>-5796.6806400000041</c:v>
                </c:pt>
                <c:pt idx="385">
                  <c:v>-5983.0706400000036</c:v>
                </c:pt>
                <c:pt idx="386">
                  <c:v>-6048.2606400000022</c:v>
                </c:pt>
                <c:pt idx="387">
                  <c:v>-6068.790640000002</c:v>
                </c:pt>
                <c:pt idx="388">
                  <c:v>-6068.7706400000015</c:v>
                </c:pt>
                <c:pt idx="389">
                  <c:v>-6289.8806400000021</c:v>
                </c:pt>
                <c:pt idx="390">
                  <c:v>-6305.3806400000021</c:v>
                </c:pt>
                <c:pt idx="391">
                  <c:v>-6540.2006400000018</c:v>
                </c:pt>
                <c:pt idx="392">
                  <c:v>-6614.5106400000013</c:v>
                </c:pt>
                <c:pt idx="393">
                  <c:v>-6536.290640000002</c:v>
                </c:pt>
                <c:pt idx="394">
                  <c:v>-5474.3952120000022</c:v>
                </c:pt>
                <c:pt idx="395">
                  <c:v>-4263.725212000003</c:v>
                </c:pt>
                <c:pt idx="396">
                  <c:v>-4256.7752120000023</c:v>
                </c:pt>
                <c:pt idx="397">
                  <c:v>-4183.4052120000015</c:v>
                </c:pt>
                <c:pt idx="398">
                  <c:v>-3960.7652120000025</c:v>
                </c:pt>
                <c:pt idx="399">
                  <c:v>-4146.5052120000018</c:v>
                </c:pt>
                <c:pt idx="400">
                  <c:v>-3998.2552120000023</c:v>
                </c:pt>
                <c:pt idx="401">
                  <c:v>-3253.7352120000028</c:v>
                </c:pt>
                <c:pt idx="402">
                  <c:v>-3287.3669360000026</c:v>
                </c:pt>
                <c:pt idx="403">
                  <c:v>-3509.1083280000025</c:v>
                </c:pt>
                <c:pt idx="404">
                  <c:v>-4267.2093370000021</c:v>
                </c:pt>
                <c:pt idx="405">
                  <c:v>-3975.0403720000022</c:v>
                </c:pt>
                <c:pt idx="406">
                  <c:v>-4043.5612275000021</c:v>
                </c:pt>
                <c:pt idx="407">
                  <c:v>-3872.0013775000025</c:v>
                </c:pt>
                <c:pt idx="408">
                  <c:v>-3473.1662325000025</c:v>
                </c:pt>
                <c:pt idx="409">
                  <c:v>-2496.047426500003</c:v>
                </c:pt>
                <c:pt idx="410">
                  <c:v>-2222.4120985000018</c:v>
                </c:pt>
                <c:pt idx="411">
                  <c:v>-1798.232758500003</c:v>
                </c:pt>
                <c:pt idx="412">
                  <c:v>-1713.3571885000019</c:v>
                </c:pt>
                <c:pt idx="413">
                  <c:v>-1717.9004795000019</c:v>
                </c:pt>
                <c:pt idx="414">
                  <c:v>-1893.845851500002</c:v>
                </c:pt>
                <c:pt idx="415">
                  <c:v>-1758.750970500002</c:v>
                </c:pt>
                <c:pt idx="416">
                  <c:v>-3208.697915000002</c:v>
                </c:pt>
                <c:pt idx="417">
                  <c:v>-3944.437797500002</c:v>
                </c:pt>
                <c:pt idx="418">
                  <c:v>-4739.8752875000027</c:v>
                </c:pt>
                <c:pt idx="419">
                  <c:v>-5175.8750875000023</c:v>
                </c:pt>
                <c:pt idx="420">
                  <c:v>-5132.5197315000023</c:v>
                </c:pt>
                <c:pt idx="421">
                  <c:v>-3979.5488345000026</c:v>
                </c:pt>
                <c:pt idx="422">
                  <c:v>-2844.7965695000025</c:v>
                </c:pt>
                <c:pt idx="423">
                  <c:v>-1894.8171435000017</c:v>
                </c:pt>
                <c:pt idx="424">
                  <c:v>-72.118992500001241</c:v>
                </c:pt>
                <c:pt idx="425">
                  <c:v>940.40836999999874</c:v>
                </c:pt>
                <c:pt idx="426">
                  <c:v>2683.4115074999986</c:v>
                </c:pt>
                <c:pt idx="427">
                  <c:v>3877.6408564999988</c:v>
                </c:pt>
                <c:pt idx="428">
                  <c:v>3768.6670889999987</c:v>
                </c:pt>
                <c:pt idx="429">
                  <c:v>4254.396833499999</c:v>
                </c:pt>
                <c:pt idx="430">
                  <c:v>4428.6946354999991</c:v>
                </c:pt>
                <c:pt idx="431">
                  <c:v>3202.9351214999988</c:v>
                </c:pt>
                <c:pt idx="432">
                  <c:v>2868.9937904999988</c:v>
                </c:pt>
                <c:pt idx="433">
                  <c:v>4243.1975104999992</c:v>
                </c:pt>
                <c:pt idx="434">
                  <c:v>4098.8110934999986</c:v>
                </c:pt>
                <c:pt idx="435">
                  <c:v>3017.8970314999988</c:v>
                </c:pt>
                <c:pt idx="436">
                  <c:v>2017.8902684999989</c:v>
                </c:pt>
                <c:pt idx="437">
                  <c:v>1073.8897269999993</c:v>
                </c:pt>
                <c:pt idx="438">
                  <c:v>1725.6266079999991</c:v>
                </c:pt>
                <c:pt idx="439">
                  <c:v>1721.519791499999</c:v>
                </c:pt>
                <c:pt idx="440">
                  <c:v>2726.5573274999988</c:v>
                </c:pt>
                <c:pt idx="441">
                  <c:v>1086.4622874999991</c:v>
                </c:pt>
                <c:pt idx="442">
                  <c:v>-2908.5293685000015</c:v>
                </c:pt>
                <c:pt idx="443">
                  <c:v>-3463.2670945000013</c:v>
                </c:pt>
                <c:pt idx="444">
                  <c:v>-3318.5503955000008</c:v>
                </c:pt>
                <c:pt idx="445">
                  <c:v>-3121.138300000001</c:v>
                </c:pt>
                <c:pt idx="446">
                  <c:v>-3620.819693500001</c:v>
                </c:pt>
                <c:pt idx="447">
                  <c:v>-3228.923475000001</c:v>
                </c:pt>
                <c:pt idx="448">
                  <c:v>-3350.1864874999997</c:v>
                </c:pt>
                <c:pt idx="449">
                  <c:v>-3759.6739700000003</c:v>
                </c:pt>
                <c:pt idx="450">
                  <c:v>-4454.352605</c:v>
                </c:pt>
                <c:pt idx="451">
                  <c:v>-4331.2396945</c:v>
                </c:pt>
                <c:pt idx="452">
                  <c:v>-5740.5877244999992</c:v>
                </c:pt>
                <c:pt idx="453">
                  <c:v>-6254.7354774999985</c:v>
                </c:pt>
                <c:pt idx="454">
                  <c:v>-6421.9823189999988</c:v>
                </c:pt>
                <c:pt idx="455">
                  <c:v>-6202.1310054999994</c:v>
                </c:pt>
                <c:pt idx="456">
                  <c:v>-6233.7143204999993</c:v>
                </c:pt>
                <c:pt idx="457">
                  <c:v>-6234.1343204999994</c:v>
                </c:pt>
                <c:pt idx="458">
                  <c:v>-6967.5547804999987</c:v>
                </c:pt>
                <c:pt idx="459">
                  <c:v>-6067.3785604999994</c:v>
                </c:pt>
                <c:pt idx="460">
                  <c:v>-5986.4521384999989</c:v>
                </c:pt>
                <c:pt idx="461">
                  <c:v>-5324.2010090000003</c:v>
                </c:pt>
                <c:pt idx="462">
                  <c:v>-5310.5610090000009</c:v>
                </c:pt>
                <c:pt idx="463">
                  <c:v>-7860.6807395000014</c:v>
                </c:pt>
                <c:pt idx="464">
                  <c:v>-8829.6082535000023</c:v>
                </c:pt>
                <c:pt idx="465">
                  <c:v>-9144.3818920000031</c:v>
                </c:pt>
                <c:pt idx="466">
                  <c:v>-9428.6209305000029</c:v>
                </c:pt>
                <c:pt idx="467">
                  <c:v>-9683.2481405000035</c:v>
                </c:pt>
                <c:pt idx="468">
                  <c:v>-9681.4593600000044</c:v>
                </c:pt>
                <c:pt idx="469">
                  <c:v>-10017.955924000005</c:v>
                </c:pt>
                <c:pt idx="470">
                  <c:v>-9814.1989655000052</c:v>
                </c:pt>
                <c:pt idx="471">
                  <c:v>-10006.958292500005</c:v>
                </c:pt>
                <c:pt idx="472">
                  <c:v>-10008.588292500004</c:v>
                </c:pt>
                <c:pt idx="473">
                  <c:v>-10242.802794500005</c:v>
                </c:pt>
                <c:pt idx="474">
                  <c:v>-10392.121367500005</c:v>
                </c:pt>
                <c:pt idx="475">
                  <c:v>-10487.020855500004</c:v>
                </c:pt>
                <c:pt idx="476">
                  <c:v>-10718.902051500005</c:v>
                </c:pt>
                <c:pt idx="477">
                  <c:v>-10850.623876000005</c:v>
                </c:pt>
                <c:pt idx="478">
                  <c:v>-11187.568957000005</c:v>
                </c:pt>
                <c:pt idx="479">
                  <c:v>-11248.904944000005</c:v>
                </c:pt>
                <c:pt idx="480">
                  <c:v>-11280.629115500005</c:v>
                </c:pt>
                <c:pt idx="481">
                  <c:v>-11266.507630500006</c:v>
                </c:pt>
                <c:pt idx="482">
                  <c:v>-11125.278434500005</c:v>
                </c:pt>
                <c:pt idx="483">
                  <c:v>-11173.848210000006</c:v>
                </c:pt>
                <c:pt idx="484">
                  <c:v>-11247.914947000005</c:v>
                </c:pt>
                <c:pt idx="485">
                  <c:v>-11298.705780000004</c:v>
                </c:pt>
                <c:pt idx="486">
                  <c:v>-11466.435091500003</c:v>
                </c:pt>
                <c:pt idx="487">
                  <c:v>-11528.362904500003</c:v>
                </c:pt>
                <c:pt idx="488">
                  <c:v>-11483.345632500004</c:v>
                </c:pt>
                <c:pt idx="489">
                  <c:v>-11616.315296500004</c:v>
                </c:pt>
                <c:pt idx="490">
                  <c:v>-11553.691849000004</c:v>
                </c:pt>
                <c:pt idx="491">
                  <c:v>-11643.044493500005</c:v>
                </c:pt>
                <c:pt idx="492">
                  <c:v>-11735.607620500004</c:v>
                </c:pt>
                <c:pt idx="493">
                  <c:v>-11760.369086500004</c:v>
                </c:pt>
                <c:pt idx="494">
                  <c:v>-11797.913085000004</c:v>
                </c:pt>
                <c:pt idx="495">
                  <c:v>-11757.113616500004</c:v>
                </c:pt>
                <c:pt idx="496">
                  <c:v>-11756.167942500004</c:v>
                </c:pt>
                <c:pt idx="497">
                  <c:v>-11758.507230000005</c:v>
                </c:pt>
                <c:pt idx="498">
                  <c:v>-11815.010827500004</c:v>
                </c:pt>
                <c:pt idx="499">
                  <c:v>-11812.353449000004</c:v>
                </c:pt>
                <c:pt idx="500">
                  <c:v>-11806.764120000003</c:v>
                </c:pt>
                <c:pt idx="501">
                  <c:v>-11748.279673500001</c:v>
                </c:pt>
                <c:pt idx="502">
                  <c:v>-11510.831919500002</c:v>
                </c:pt>
                <c:pt idx="503">
                  <c:v>-11462.544407000003</c:v>
                </c:pt>
                <c:pt idx="504">
                  <c:v>-11514.985469500003</c:v>
                </c:pt>
                <c:pt idx="505">
                  <c:v>-11534.951265000003</c:v>
                </c:pt>
                <c:pt idx="506">
                  <c:v>-11534.542802500004</c:v>
                </c:pt>
                <c:pt idx="507">
                  <c:v>-11533.454666500003</c:v>
                </c:pt>
                <c:pt idx="508">
                  <c:v>-11570.583742000004</c:v>
                </c:pt>
                <c:pt idx="509">
                  <c:v>-11587.879441000005</c:v>
                </c:pt>
                <c:pt idx="510">
                  <c:v>-11595.496531500004</c:v>
                </c:pt>
                <c:pt idx="511">
                  <c:v>-11594.928789000005</c:v>
                </c:pt>
                <c:pt idx="512">
                  <c:v>-11595.606291000006</c:v>
                </c:pt>
                <c:pt idx="513">
                  <c:v>-11600.492895000005</c:v>
                </c:pt>
                <c:pt idx="514">
                  <c:v>-11598.913060000004</c:v>
                </c:pt>
                <c:pt idx="515">
                  <c:v>-11599.488105000004</c:v>
                </c:pt>
                <c:pt idx="516">
                  <c:v>-11598.987768000005</c:v>
                </c:pt>
                <c:pt idx="517">
                  <c:v>-11596.546421000005</c:v>
                </c:pt>
                <c:pt idx="518">
                  <c:v>-11596.207965000005</c:v>
                </c:pt>
                <c:pt idx="519">
                  <c:v>-11596.609887000006</c:v>
                </c:pt>
                <c:pt idx="520">
                  <c:v>-11596.443591000005</c:v>
                </c:pt>
                <c:pt idx="521">
                  <c:v>-11597.840476000005</c:v>
                </c:pt>
                <c:pt idx="522">
                  <c:v>-11590.095215000005</c:v>
                </c:pt>
                <c:pt idx="523">
                  <c:v>-11578.472545000004</c:v>
                </c:pt>
                <c:pt idx="524">
                  <c:v>-11593.360487000004</c:v>
                </c:pt>
                <c:pt idx="525">
                  <c:v>-11595.627135000004</c:v>
                </c:pt>
                <c:pt idx="526">
                  <c:v>-11595.621537500005</c:v>
                </c:pt>
                <c:pt idx="527">
                  <c:v>-11596.371419000005</c:v>
                </c:pt>
                <c:pt idx="528">
                  <c:v>-11593.462151000005</c:v>
                </c:pt>
                <c:pt idx="529">
                  <c:v>-11592.709789000006</c:v>
                </c:pt>
                <c:pt idx="530">
                  <c:v>-11591.748231500005</c:v>
                </c:pt>
                <c:pt idx="531">
                  <c:v>-11569.316400000005</c:v>
                </c:pt>
                <c:pt idx="532">
                  <c:v>-11565.580167500006</c:v>
                </c:pt>
                <c:pt idx="533">
                  <c:v>-11695.561270000006</c:v>
                </c:pt>
                <c:pt idx="534">
                  <c:v>-11610.396609500005</c:v>
                </c:pt>
                <c:pt idx="535">
                  <c:v>-11549.214585500005</c:v>
                </c:pt>
                <c:pt idx="536">
                  <c:v>-11594.489012000005</c:v>
                </c:pt>
                <c:pt idx="537">
                  <c:v>-11504.345001000005</c:v>
                </c:pt>
                <c:pt idx="538">
                  <c:v>-11346.544299500005</c:v>
                </c:pt>
                <c:pt idx="539">
                  <c:v>-11439.261509500004</c:v>
                </c:pt>
                <c:pt idx="540">
                  <c:v>-11344.426439500003</c:v>
                </c:pt>
                <c:pt idx="541">
                  <c:v>-11435.695383000004</c:v>
                </c:pt>
                <c:pt idx="542">
                  <c:v>-11394.423219500004</c:v>
                </c:pt>
                <c:pt idx="543">
                  <c:v>-11460.686160500005</c:v>
                </c:pt>
                <c:pt idx="544">
                  <c:v>-11486.776313000006</c:v>
                </c:pt>
                <c:pt idx="545">
                  <c:v>-11128.758980000006</c:v>
                </c:pt>
                <c:pt idx="546">
                  <c:v>-11182.046587500006</c:v>
                </c:pt>
                <c:pt idx="547">
                  <c:v>-11504.057745500006</c:v>
                </c:pt>
                <c:pt idx="548">
                  <c:v>-11587.037456500006</c:v>
                </c:pt>
                <c:pt idx="549">
                  <c:v>-11519.556434000006</c:v>
                </c:pt>
                <c:pt idx="550">
                  <c:v>-11465.878736000006</c:v>
                </c:pt>
                <c:pt idx="551">
                  <c:v>-11509.504991000005</c:v>
                </c:pt>
                <c:pt idx="552">
                  <c:v>-11619.726764000003</c:v>
                </c:pt>
                <c:pt idx="553">
                  <c:v>-11598.742579000005</c:v>
                </c:pt>
                <c:pt idx="554">
                  <c:v>-11611.234364500004</c:v>
                </c:pt>
                <c:pt idx="555">
                  <c:v>-11295.652340000004</c:v>
                </c:pt>
                <c:pt idx="556">
                  <c:v>-10524.680765500005</c:v>
                </c:pt>
                <c:pt idx="557">
                  <c:v>-10888.816135000005</c:v>
                </c:pt>
                <c:pt idx="558">
                  <c:v>-10868.547025000005</c:v>
                </c:pt>
                <c:pt idx="559">
                  <c:v>-10885.099795000006</c:v>
                </c:pt>
                <c:pt idx="560">
                  <c:v>-10884.048760000005</c:v>
                </c:pt>
                <c:pt idx="561">
                  <c:v>-11763.330618000005</c:v>
                </c:pt>
                <c:pt idx="562">
                  <c:v>-11545.326584500006</c:v>
                </c:pt>
                <c:pt idx="563">
                  <c:v>-10963.907834500005</c:v>
                </c:pt>
                <c:pt idx="564">
                  <c:v>-9742.1958170000053</c:v>
                </c:pt>
                <c:pt idx="565">
                  <c:v>-11405.031809000006</c:v>
                </c:pt>
                <c:pt idx="566">
                  <c:v>-10866.709268000006</c:v>
                </c:pt>
                <c:pt idx="567">
                  <c:v>-10632.892703000005</c:v>
                </c:pt>
                <c:pt idx="568">
                  <c:v>-11212.556726500006</c:v>
                </c:pt>
                <c:pt idx="569">
                  <c:v>-10944.215694000006</c:v>
                </c:pt>
                <c:pt idx="570">
                  <c:v>-11798.850649000004</c:v>
                </c:pt>
                <c:pt idx="571">
                  <c:v>-11716.422611000005</c:v>
                </c:pt>
                <c:pt idx="572">
                  <c:v>-13250.848496500003</c:v>
                </c:pt>
                <c:pt idx="573">
                  <c:v>-13418.521088000001</c:v>
                </c:pt>
                <c:pt idx="574">
                  <c:v>-13807.635737000001</c:v>
                </c:pt>
                <c:pt idx="575">
                  <c:v>-13786.039529000001</c:v>
                </c:pt>
                <c:pt idx="576">
                  <c:v>-13587.154439000002</c:v>
                </c:pt>
                <c:pt idx="577">
                  <c:v>-13465.396989500001</c:v>
                </c:pt>
                <c:pt idx="578">
                  <c:v>-13482.700139500001</c:v>
                </c:pt>
                <c:pt idx="579">
                  <c:v>-13865.456441000002</c:v>
                </c:pt>
                <c:pt idx="580">
                  <c:v>-13820.519899000003</c:v>
                </c:pt>
                <c:pt idx="581">
                  <c:v>-13972.633394000004</c:v>
                </c:pt>
                <c:pt idx="582">
                  <c:v>-14133.840610000003</c:v>
                </c:pt>
                <c:pt idx="583">
                  <c:v>-14024.273792000004</c:v>
                </c:pt>
                <c:pt idx="584">
                  <c:v>-14048.823994500002</c:v>
                </c:pt>
                <c:pt idx="585">
                  <c:v>-14237.011487500004</c:v>
                </c:pt>
                <c:pt idx="586">
                  <c:v>-14258.550953000002</c:v>
                </c:pt>
                <c:pt idx="587">
                  <c:v>-14301.733461000003</c:v>
                </c:pt>
                <c:pt idx="588">
                  <c:v>-14306.110607000002</c:v>
                </c:pt>
                <c:pt idx="589">
                  <c:v>-14337.773204000001</c:v>
                </c:pt>
                <c:pt idx="590">
                  <c:v>-14345.894079000002</c:v>
                </c:pt>
                <c:pt idx="591">
                  <c:v>-14346.148647000002</c:v>
                </c:pt>
                <c:pt idx="592">
                  <c:v>-14346.212595500001</c:v>
                </c:pt>
                <c:pt idx="593">
                  <c:v>-14346.404159000002</c:v>
                </c:pt>
                <c:pt idx="594">
                  <c:v>-14366.774159000001</c:v>
                </c:pt>
                <c:pt idx="595">
                  <c:v>-14360.414159</c:v>
                </c:pt>
                <c:pt idx="596">
                  <c:v>-14348.907770999998</c:v>
                </c:pt>
                <c:pt idx="597">
                  <c:v>-14427.249549</c:v>
                </c:pt>
                <c:pt idx="598">
                  <c:v>-14449.409549</c:v>
                </c:pt>
                <c:pt idx="599">
                  <c:v>-14522.881515000001</c:v>
                </c:pt>
                <c:pt idx="600">
                  <c:v>-14579.015177500001</c:v>
                </c:pt>
                <c:pt idx="601">
                  <c:v>-14614.023261000002</c:v>
                </c:pt>
                <c:pt idx="602">
                  <c:v>-14658.148349000003</c:v>
                </c:pt>
                <c:pt idx="603">
                  <c:v>-14652.868082000005</c:v>
                </c:pt>
                <c:pt idx="604">
                  <c:v>-14602.970501000003</c:v>
                </c:pt>
                <c:pt idx="605">
                  <c:v>-14518.742717000005</c:v>
                </c:pt>
                <c:pt idx="606">
                  <c:v>-14437.542752000005</c:v>
                </c:pt>
                <c:pt idx="607">
                  <c:v>-14450.591269000004</c:v>
                </c:pt>
                <c:pt idx="608">
                  <c:v>-14531.744517000003</c:v>
                </c:pt>
                <c:pt idx="609">
                  <c:v>-14512.704907500003</c:v>
                </c:pt>
                <c:pt idx="610">
                  <c:v>-14512.704907500003</c:v>
                </c:pt>
                <c:pt idx="611">
                  <c:v>-14505.443407500001</c:v>
                </c:pt>
                <c:pt idx="612">
                  <c:v>-14535.143407500002</c:v>
                </c:pt>
                <c:pt idx="613">
                  <c:v>-14484.003407500002</c:v>
                </c:pt>
                <c:pt idx="614">
                  <c:v>-14430.4234075</c:v>
                </c:pt>
                <c:pt idx="615">
                  <c:v>-14580.352107500003</c:v>
                </c:pt>
                <c:pt idx="616">
                  <c:v>-14580.352107500003</c:v>
                </c:pt>
                <c:pt idx="617">
                  <c:v>-14534.194307500002</c:v>
                </c:pt>
                <c:pt idx="618">
                  <c:v>-14518.7622075</c:v>
                </c:pt>
                <c:pt idx="619">
                  <c:v>-14443.583707499998</c:v>
                </c:pt>
                <c:pt idx="620">
                  <c:v>-14453.215207500001</c:v>
                </c:pt>
                <c:pt idx="621">
                  <c:v>-14516.541407500001</c:v>
                </c:pt>
                <c:pt idx="622">
                  <c:v>-14461.471207499999</c:v>
                </c:pt>
                <c:pt idx="623">
                  <c:v>-14460.041120499998</c:v>
                </c:pt>
                <c:pt idx="624">
                  <c:v>-14543.025572499997</c:v>
                </c:pt>
                <c:pt idx="625">
                  <c:v>-14615.054542499996</c:v>
                </c:pt>
                <c:pt idx="626">
                  <c:v>-14648.044299499996</c:v>
                </c:pt>
                <c:pt idx="627">
                  <c:v>-14571.922089499994</c:v>
                </c:pt>
                <c:pt idx="628">
                  <c:v>-14468.533011499994</c:v>
                </c:pt>
                <c:pt idx="629">
                  <c:v>-13874.366373499995</c:v>
                </c:pt>
                <c:pt idx="630">
                  <c:v>-13306.720663499997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083712"/>
        <c:axId val="262085248"/>
      </c:lineChart>
      <c:catAx>
        <c:axId val="262083712"/>
        <c:scaling>
          <c:orientation val="minMax"/>
        </c:scaling>
        <c:delete val="0"/>
        <c:axPos val="b"/>
        <c:majorTickMark val="out"/>
        <c:minorTickMark val="none"/>
        <c:tickLblPos val="low"/>
        <c:crossAx val="262085248"/>
        <c:crosses val="autoZero"/>
        <c:auto val="1"/>
        <c:lblAlgn val="ctr"/>
        <c:lblOffset val="100"/>
        <c:noMultiLvlLbl val="0"/>
      </c:catAx>
      <c:valAx>
        <c:axId val="262085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6208371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14</xdr:col>
      <xdr:colOff>304800</xdr:colOff>
      <xdr:row>18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chr" refreshedDate="43088.565319791669" createdVersion="4" refreshedVersion="4" minRefreshableVersion="3" recordCount="5438">
  <cacheSource type="worksheet">
    <worksheetSource ref="A1:AB1048576" sheet="Agg amt endpoint data"/>
  </cacheSource>
  <cacheFields count="28">
    <cacheField name="Date" numFmtId="0">
      <sharedItems containsBlank="1" count="771">
        <s v="2015-01-02"/>
        <s v="2015-01-05"/>
        <s v="2015-01-06"/>
        <s v="2015-01-07"/>
        <s v="2015-01-08"/>
        <s v="2015-01-09"/>
        <s v="2015-01-12"/>
        <s v="2015-01-13"/>
        <s v="2015-01-14"/>
        <s v="2015-01-15"/>
        <s v="2015-01-16"/>
        <s v="2015-01-19"/>
        <s v="2015-01-20"/>
        <s v="2015-01-21"/>
        <s v="2015-01-22"/>
        <s v="2015-01-23"/>
        <s v="2015-01-26"/>
        <s v="2015-01-27"/>
        <s v="2015-01-28"/>
        <s v="2015-01-29"/>
        <s v="2015-01-30"/>
        <s v="2015-02-02"/>
        <s v="2015-02-03"/>
        <s v="2015-02-04"/>
        <s v="2015-02-05"/>
        <s v="2015-02-06"/>
        <s v="2015-02-09"/>
        <s v="2015-02-10"/>
        <s v="2015-02-11"/>
        <s v="2015-02-12"/>
        <s v="2015-02-13"/>
        <s v="2015-02-16"/>
        <s v="2015-02-17"/>
        <s v="2015-02-18"/>
        <s v="2015-02-19"/>
        <s v="2015-02-20"/>
        <s v="2015-02-23"/>
        <s v="2015-02-24"/>
        <s v="2015-02-25"/>
        <s v="2015-02-26"/>
        <s v="2015-02-27"/>
        <s v="2015-03-02"/>
        <s v="2015-03-03"/>
        <s v="2015-03-04"/>
        <s v="2015-03-05"/>
        <s v="2015-03-06"/>
        <s v="2015-03-09"/>
        <s v="2015-03-10"/>
        <s v="2015-03-11"/>
        <s v="2015-03-12"/>
        <s v="2015-03-13"/>
        <s v="2015-03-16"/>
        <s v="2015-03-17"/>
        <s v="2015-03-18"/>
        <s v="2015-03-19"/>
        <s v="2015-03-20"/>
        <s v="2015-03-23"/>
        <s v="2015-03-24"/>
        <s v="2015-03-25"/>
        <s v="2015-03-26"/>
        <s v="2015-03-27"/>
        <s v="2015-03-30"/>
        <s v="2015-03-31"/>
        <s v="2015-04-01"/>
        <s v="2015-04-02"/>
        <s v="2015-04-03"/>
        <s v="2015-04-06"/>
        <s v="2015-04-07"/>
        <s v="2015-04-08"/>
        <s v="2015-04-09"/>
        <s v="2015-04-10"/>
        <s v="2015-04-13"/>
        <s v="2015-04-14"/>
        <s v="2015-04-15"/>
        <s v="2015-04-16"/>
        <s v="2015-04-17"/>
        <s v="2015-04-20"/>
        <s v="2015-04-21"/>
        <s v="2015-04-22"/>
        <s v="2015-04-23"/>
        <s v="2015-04-24"/>
        <s v="2015-04-27"/>
        <s v="2015-04-28"/>
        <s v="2015-04-29"/>
        <s v="2015-04-30"/>
        <s v="2015-05-01"/>
        <s v="2015-05-04"/>
        <s v="2015-05-05"/>
        <s v="2015-05-06"/>
        <s v="2015-05-07"/>
        <s v="2015-05-08"/>
        <s v="2015-05-11"/>
        <s v="2015-05-12"/>
        <s v="2015-05-13"/>
        <s v="2015-05-14"/>
        <s v="2015-05-15"/>
        <s v="2015-05-18"/>
        <s v="2015-05-19"/>
        <s v="2015-05-20"/>
        <s v="2015-05-21"/>
        <s v="2015-05-22"/>
        <s v="2015-05-25"/>
        <s v="2015-05-26"/>
        <s v="2015-05-27"/>
        <s v="2015-05-28"/>
        <s v="2015-05-29"/>
        <s v="2015-06-01"/>
        <s v="2015-06-02"/>
        <s v="2015-06-03"/>
        <s v="2015-06-04"/>
        <s v="2015-06-05"/>
        <s v="2015-06-08"/>
        <s v="2015-06-09"/>
        <s v="2015-06-10"/>
        <s v="2015-06-11"/>
        <s v="2015-06-12"/>
        <s v="2015-06-15"/>
        <s v="2015-06-16"/>
        <s v="2015-06-17"/>
        <s v="2015-06-18"/>
        <s v="2015-06-19"/>
        <s v="2015-06-22"/>
        <s v="2015-06-23"/>
        <s v="2015-06-24"/>
        <s v="2015-06-25"/>
        <s v="2015-06-26"/>
        <s v="2015-06-29"/>
        <s v="2015-06-30"/>
        <s v="2015-07-01"/>
        <s v="2015-07-02"/>
        <s v="2015-07-03"/>
        <s v="2015-07-06"/>
        <s v="2015-07-07"/>
        <s v="2015-07-08"/>
        <s v="2015-07-09"/>
        <s v="2015-07-10"/>
        <s v="2015-07-13"/>
        <s v="2015-07-14"/>
        <s v="2015-07-15"/>
        <s v="2015-07-16"/>
        <s v="2015-07-17"/>
        <s v="2015-07-20"/>
        <s v="2015-07-21"/>
        <s v="2015-07-22"/>
        <s v="2015-07-23"/>
        <s v="2015-07-24"/>
        <s v="2015-07-27"/>
        <s v="2015-07-28"/>
        <s v="2015-07-29"/>
        <s v="2015-07-30"/>
        <s v="2015-07-31"/>
        <s v="2015-08-03"/>
        <s v="2015-08-04"/>
        <s v="2015-08-05"/>
        <s v="2015-08-06"/>
        <s v="2015-08-07"/>
        <s v="2015-08-10"/>
        <s v="2015-08-11"/>
        <s v="2015-08-12"/>
        <s v="2015-08-13"/>
        <s v="2015-08-14"/>
        <s v="2015-08-17"/>
        <s v="2015-08-18"/>
        <s v="2015-08-19"/>
        <s v="2015-08-20"/>
        <s v="2015-08-21"/>
        <s v="2015-08-24"/>
        <s v="2015-08-25"/>
        <s v="2015-08-26"/>
        <s v="2015-08-27"/>
        <s v="2015-08-28"/>
        <s v="2015-08-31"/>
        <s v="2015-09-01"/>
        <s v="2015-09-02"/>
        <s v="2015-09-03"/>
        <s v="2015-09-04"/>
        <s v="2015-09-07"/>
        <s v="2015-09-08"/>
        <s v="2015-09-09"/>
        <s v="2015-09-10"/>
        <s v="2015-09-11"/>
        <s v="2015-09-14"/>
        <s v="2015-09-15"/>
        <s v="2015-09-16"/>
        <s v="2015-09-17"/>
        <s v="2015-09-18"/>
        <s v="2015-09-21"/>
        <s v="2015-09-22"/>
        <s v="2015-09-23"/>
        <s v="2015-09-24"/>
        <s v="2015-09-25"/>
        <s v="2015-09-28"/>
        <s v="2015-09-29"/>
        <s v="2015-09-30"/>
        <s v="2015-10-01"/>
        <s v="2015-10-02"/>
        <s v="2015-10-05"/>
        <s v="2015-10-06"/>
        <s v="2015-10-07"/>
        <s v="2015-10-08"/>
        <s v="2015-10-09"/>
        <s v="2015-10-12"/>
        <s v="2015-10-13"/>
        <s v="2015-10-14"/>
        <s v="2015-10-15"/>
        <s v="2015-10-16"/>
        <s v="2015-10-19"/>
        <s v="2015-10-20"/>
        <s v="2015-10-21"/>
        <s v="2015-10-22"/>
        <s v="2015-10-23"/>
        <s v="2015-10-26"/>
        <s v="2015-10-27"/>
        <s v="2015-10-28"/>
        <s v="2015-10-29"/>
        <s v="2015-10-30"/>
        <s v="2015-11-02"/>
        <s v="2015-11-03"/>
        <s v="2015-11-04"/>
        <s v="2015-11-05"/>
        <s v="2015-11-06"/>
        <s v="2015-11-09"/>
        <s v="2015-11-10"/>
        <s v="2015-11-11"/>
        <s v="2015-11-12"/>
        <s v="2015-11-13"/>
        <s v="2015-11-16"/>
        <s v="2015-11-17"/>
        <s v="2015-11-18"/>
        <s v="2015-11-19"/>
        <s v="2015-11-20"/>
        <s v="2015-11-23"/>
        <s v="2015-11-24"/>
        <s v="2015-11-25"/>
        <s v="2015-11-26"/>
        <s v="2015-11-27"/>
        <s v="2015-11-30"/>
        <s v="2015-12-01"/>
        <s v="2015-12-02"/>
        <s v="2015-12-03"/>
        <s v="2015-12-04"/>
        <s v="2015-12-07"/>
        <s v="2015-12-08"/>
        <s v="2015-12-09"/>
        <s v="2015-12-10"/>
        <s v="2015-12-11"/>
        <s v="2015-12-14"/>
        <s v="2015-12-15"/>
        <s v="2015-12-16"/>
        <s v="2015-12-17"/>
        <s v="2015-12-18"/>
        <s v="2015-12-21"/>
        <s v="2015-12-22"/>
        <s v="2015-12-23"/>
        <s v="2015-12-24"/>
        <s v="2015-12-25"/>
        <s v="2015-12-28"/>
        <s v="2015-12-29"/>
        <s v="2015-12-30"/>
        <s v="2015-12-31"/>
        <s v="2016-01-04"/>
        <s v="2016-01-05"/>
        <s v="2016-01-06"/>
        <s v="2016-01-07"/>
        <s v="2016-01-08"/>
        <s v="2016-01-11"/>
        <s v="2016-01-12"/>
        <s v="2016-01-13"/>
        <s v="2016-01-14"/>
        <s v="2016-01-15"/>
        <s v="2016-01-18"/>
        <s v="2016-01-19"/>
        <s v="2016-01-20"/>
        <s v="2016-01-21"/>
        <s v="2016-01-22"/>
        <s v="2016-01-25"/>
        <s v="2016-01-26"/>
        <s v="2016-01-27"/>
        <s v="2016-01-28"/>
        <s v="2016-01-29"/>
        <s v="2016-02-01"/>
        <s v="2016-02-02"/>
        <s v="2016-02-03"/>
        <s v="2016-02-04"/>
        <s v="2016-02-05"/>
        <s v="2016-02-08"/>
        <s v="2016-02-09"/>
        <s v="2016-02-10"/>
        <s v="2016-02-11"/>
        <s v="2016-02-12"/>
        <s v="2016-02-15"/>
        <s v="2016-02-16"/>
        <s v="2016-02-17"/>
        <s v="2016-02-18"/>
        <s v="2016-02-19"/>
        <s v="2016-02-22"/>
        <s v="2016-02-23"/>
        <s v="2016-02-24"/>
        <s v="2016-02-25"/>
        <s v="2016-02-26"/>
        <s v="2016-02-29"/>
        <s v="2016-03-01"/>
        <s v="2016-03-02"/>
        <s v="2016-03-03"/>
        <s v="2016-03-04"/>
        <s v="2016-03-07"/>
        <s v="2016-03-08"/>
        <s v="2016-03-09"/>
        <s v="2016-03-10"/>
        <s v="2016-03-11"/>
        <s v="2016-03-14"/>
        <s v="2016-03-15"/>
        <s v="2016-03-16"/>
        <s v="2016-03-17"/>
        <s v="2016-03-18"/>
        <s v="2016-03-21"/>
        <s v="2016-03-22"/>
        <s v="2016-03-23"/>
        <s v="2016-03-24"/>
        <s v="2016-03-25"/>
        <s v="2016-03-28"/>
        <s v="2016-03-29"/>
        <s v="2016-03-30"/>
        <s v="2016-03-31"/>
        <s v="2016-04-01"/>
        <s v="2016-04-04"/>
        <s v="2016-04-05"/>
        <s v="2016-04-06"/>
        <s v="2016-04-07"/>
        <s v="2016-04-08"/>
        <s v="2016-04-11"/>
        <s v="2016-04-12"/>
        <s v="2016-04-13"/>
        <s v="2016-04-14"/>
        <s v="2016-04-15"/>
        <s v="2016-04-18"/>
        <s v="2016-04-19"/>
        <s v="2016-04-20"/>
        <s v="2016-04-21"/>
        <s v="2016-04-22"/>
        <s v="2016-04-25"/>
        <s v="2016-04-26"/>
        <s v="2016-04-27"/>
        <s v="2016-04-28"/>
        <s v="2016-04-29"/>
        <s v="2016-05-02"/>
        <s v="2016-05-03"/>
        <s v="2016-05-04"/>
        <s v="2016-05-05"/>
        <s v="2016-05-06"/>
        <s v="2016-05-09"/>
        <s v="2016-05-10"/>
        <s v="2016-05-11"/>
        <s v="2016-05-12"/>
        <s v="2016-05-13"/>
        <s v="2016-05-16"/>
        <s v="2016-05-17"/>
        <s v="2016-05-18"/>
        <s v="2016-05-19"/>
        <s v="2016-05-20"/>
        <s v="2016-05-23"/>
        <s v="2016-05-24"/>
        <s v="2016-05-25"/>
        <s v="2016-05-26"/>
        <s v="2016-05-27"/>
        <s v="2016-05-30"/>
        <s v="2016-05-31"/>
        <s v="2016-06-01"/>
        <s v="2016-06-02"/>
        <s v="2016-06-03"/>
        <s v="2016-06-06"/>
        <s v="2016-06-07"/>
        <s v="2016-06-08"/>
        <s v="2016-06-09"/>
        <s v="2016-06-10"/>
        <s v="2016-06-13"/>
        <s v="2016-06-14"/>
        <s v="2016-06-15"/>
        <s v="2016-06-16"/>
        <s v="2016-06-17"/>
        <s v="2016-06-20"/>
        <s v="2016-06-21"/>
        <s v="2016-06-22"/>
        <s v="2016-06-23"/>
        <s v="2016-06-24"/>
        <s v="2016-06-27"/>
        <s v="2016-06-28"/>
        <s v="2016-06-29"/>
        <s v="2016-06-30"/>
        <s v="2016-07-01"/>
        <s v="2016-07-04"/>
        <s v="2016-07-05"/>
        <s v="2016-07-06"/>
        <s v="2016-07-07"/>
        <s v="2016-07-08"/>
        <s v="2016-07-11"/>
        <s v="2016-07-12"/>
        <s v="2016-07-13"/>
        <s v="2016-07-14"/>
        <s v="2016-07-15"/>
        <s v="2016-07-18"/>
        <s v="2016-07-19"/>
        <s v="2016-07-20"/>
        <s v="2016-07-21"/>
        <s v="2016-07-22"/>
        <s v="2016-07-25"/>
        <s v="2016-07-26"/>
        <s v="2016-07-27"/>
        <s v="2016-07-28"/>
        <s v="2016-07-29"/>
        <s v="2016-08-01"/>
        <s v="2016-08-02"/>
        <s v="2016-08-03"/>
        <s v="2016-08-04"/>
        <s v="2016-08-05"/>
        <s v="2016-08-08"/>
        <s v="2016-08-09"/>
        <s v="2016-08-10"/>
        <s v="2016-08-11"/>
        <s v="2016-08-12"/>
        <s v="2016-08-15"/>
        <s v="2016-08-16"/>
        <s v="2016-08-17"/>
        <s v="2016-08-18"/>
        <s v="2016-08-19"/>
        <s v="2016-08-22"/>
        <s v="2016-08-23"/>
        <s v="2016-08-24"/>
        <s v="2016-08-25"/>
        <s v="2016-08-26"/>
        <s v="2016-08-29"/>
        <s v="2016-08-30"/>
        <s v="2016-08-31"/>
        <s v="2016-09-01"/>
        <s v="2016-09-02"/>
        <s v="2016-09-05"/>
        <s v="2016-09-06"/>
        <s v="2016-09-07"/>
        <s v="2016-09-08"/>
        <s v="2016-09-09"/>
        <s v="2016-09-12"/>
        <s v="2016-09-13"/>
        <s v="2016-09-14"/>
        <s v="2016-09-15"/>
        <s v="2016-09-16"/>
        <s v="2016-09-19"/>
        <s v="2016-09-20"/>
        <s v="2016-09-21"/>
        <s v="2016-09-22"/>
        <s v="2016-09-23"/>
        <s v="2016-09-26"/>
        <s v="2016-09-27"/>
        <s v="2016-09-28"/>
        <s v="2016-09-29"/>
        <s v="2016-09-30"/>
        <s v="2016-10-03"/>
        <s v="2016-10-04"/>
        <s v="2016-10-05"/>
        <s v="2016-10-06"/>
        <s v="2016-10-07"/>
        <s v="2016-10-10"/>
        <s v="2016-10-11"/>
        <s v="2016-10-12"/>
        <s v="2016-10-13"/>
        <s v="2016-10-14"/>
        <s v="2016-10-17"/>
        <s v="2016-10-18"/>
        <s v="2016-10-19"/>
        <s v="2016-10-20"/>
        <s v="2016-10-21"/>
        <s v="2016-10-24"/>
        <s v="2016-10-25"/>
        <s v="2016-10-26"/>
        <s v="2016-10-27"/>
        <s v="2016-10-28"/>
        <s v="2016-10-31"/>
        <s v="2016-11-01"/>
        <s v="2016-11-02"/>
        <s v="2016-11-03"/>
        <s v="2016-11-04"/>
        <s v="2016-11-07"/>
        <s v="2016-11-08"/>
        <s v="2016-11-09"/>
        <s v="2016-11-10"/>
        <s v="2016-11-11"/>
        <s v="2016-11-14"/>
        <s v="2016-11-15"/>
        <s v="2016-11-16"/>
        <s v="2016-11-17"/>
        <s v="2016-11-18"/>
        <s v="2016-11-21"/>
        <s v="2016-11-22"/>
        <s v="2016-11-23"/>
        <s v="2016-11-24"/>
        <s v="2016-11-25"/>
        <s v="2016-11-28"/>
        <s v="2016-11-29"/>
        <s v="2016-11-30"/>
        <s v="2016-12-01"/>
        <s v="2016-12-02"/>
        <s v="2016-12-05"/>
        <s v="2016-12-06"/>
        <s v="2016-12-07"/>
        <s v="2016-12-08"/>
        <s v="2016-12-09"/>
        <s v="2016-12-12"/>
        <s v="2016-12-13"/>
        <s v="2016-12-14"/>
        <s v="2016-12-15"/>
        <s v="2016-12-16"/>
        <s v="2016-12-19"/>
        <s v="2016-12-20"/>
        <s v="2016-12-21"/>
        <s v="2016-12-22"/>
        <s v="2016-12-23"/>
        <s v="2016-12-26"/>
        <s v="2016-12-27"/>
        <s v="2016-12-28"/>
        <s v="2016-12-29"/>
        <s v="2016-12-30"/>
        <s v="2017-01-02"/>
        <s v="2017-01-03"/>
        <s v="2017-01-04"/>
        <s v="2017-01-05"/>
        <s v="2017-01-06"/>
        <s v="2017-01-09"/>
        <s v="2017-01-10"/>
        <s v="2017-01-11"/>
        <s v="2017-01-12"/>
        <s v="2017-01-13"/>
        <s v="2017-01-16"/>
        <s v="2017-01-17"/>
        <s v="2017-01-18"/>
        <s v="2017-01-19"/>
        <s v="2017-01-20"/>
        <s v="2017-01-23"/>
        <s v="2017-01-24"/>
        <s v="2017-01-25"/>
        <s v="2017-01-26"/>
        <s v="2017-01-27"/>
        <s v="2017-01-30"/>
        <s v="2017-01-31"/>
        <s v="2017-02-01"/>
        <s v="2017-02-02"/>
        <s v="2017-02-03"/>
        <s v="2017-02-06"/>
        <s v="2017-02-07"/>
        <s v="2017-02-08"/>
        <s v="2017-02-09"/>
        <s v="2017-02-10"/>
        <s v="2017-02-13"/>
        <s v="2017-02-14"/>
        <s v="2017-02-15"/>
        <s v="2017-02-16"/>
        <s v="2017-02-17"/>
        <s v="2017-02-20"/>
        <s v="2017-02-21"/>
        <s v="2017-02-22"/>
        <s v="2017-02-23"/>
        <s v="2017-02-24"/>
        <s v="2017-02-27"/>
        <s v="2017-02-28"/>
        <s v="2017-03-01"/>
        <s v="2017-03-02"/>
        <s v="2017-03-03"/>
        <s v="2017-03-06"/>
        <s v="2017-03-07"/>
        <s v="2017-03-08"/>
        <s v="2017-03-09"/>
        <s v="2017-03-10"/>
        <s v="2017-03-13"/>
        <s v="2017-03-14"/>
        <s v="2017-03-15"/>
        <s v="2017-03-16"/>
        <s v="2017-03-17"/>
        <s v="2017-03-20"/>
        <s v="2017-03-21"/>
        <s v="2017-03-22"/>
        <s v="2017-03-23"/>
        <s v="2017-03-24"/>
        <s v="2017-03-27"/>
        <s v="2017-03-28"/>
        <s v="2017-03-29"/>
        <s v="2017-03-30"/>
        <s v="2017-03-31"/>
        <s v="2017-04-03"/>
        <s v="2017-04-04"/>
        <s v="2017-04-05"/>
        <s v="2017-04-06"/>
        <s v="2017-04-07"/>
        <s v="2017-04-10"/>
        <s v="2017-04-11"/>
        <s v="2017-04-12"/>
        <s v="2017-04-13"/>
        <s v="2017-04-14"/>
        <s v="2017-04-17"/>
        <s v="2017-04-18"/>
        <s v="2017-04-19"/>
        <s v="2017-04-20"/>
        <s v="2017-04-21"/>
        <s v="2017-04-24"/>
        <s v="2017-04-25"/>
        <s v="2017-04-26"/>
        <s v="2017-04-27"/>
        <s v="2017-04-28"/>
        <s v="2017-05-01"/>
        <s v="2017-05-02"/>
        <s v="2017-05-03"/>
        <s v="2017-05-04"/>
        <s v="2017-05-05"/>
        <s v="2017-05-08"/>
        <s v="2017-05-09"/>
        <s v="2017-05-10"/>
        <s v="2017-05-11"/>
        <s v="2017-05-12"/>
        <s v="2017-05-15"/>
        <s v="2017-05-16"/>
        <s v="2017-05-17"/>
        <s v="2017-05-18"/>
        <s v="2017-05-19"/>
        <s v="2017-05-22"/>
        <s v="2017-05-23"/>
        <s v="2017-05-24"/>
        <s v="2017-05-25"/>
        <s v="2017-05-26"/>
        <s v="2017-05-29"/>
        <s v="2017-05-30"/>
        <s v="2017-05-31"/>
        <s v="2017-06-01"/>
        <s v="2017-06-02"/>
        <s v="2017-06-05"/>
        <s v="2017-06-06"/>
        <s v="2017-06-07"/>
        <s v="2017-06-08"/>
        <s v="2017-06-09"/>
        <s v="2017-06-12"/>
        <s v="2017-06-13"/>
        <s v="2017-06-14"/>
        <s v="2017-06-15"/>
        <s v="2017-06-16"/>
        <s v="2017-06-19"/>
        <s v="2017-06-20"/>
        <s v="2017-06-21"/>
        <s v="2017-06-22"/>
        <s v="2017-06-23"/>
        <s v="2017-06-26"/>
        <s v="2017-06-27"/>
        <s v="2017-06-28"/>
        <s v="2017-06-29"/>
        <s v="2017-06-30"/>
        <s v="2017-07-03"/>
        <s v="2017-07-04"/>
        <s v="2017-07-05"/>
        <s v="2017-07-06"/>
        <s v="2017-07-07"/>
        <s v="2017-07-10"/>
        <s v="2017-07-11"/>
        <s v="2017-07-12"/>
        <s v="2017-07-13"/>
        <s v="2017-07-14"/>
        <s v="2017-07-17"/>
        <s v="2017-07-18"/>
        <s v="2017-07-19"/>
        <s v="2017-07-20"/>
        <s v="2017-07-21"/>
        <s v="2017-07-24"/>
        <s v="2017-07-25"/>
        <s v="2017-07-26"/>
        <s v="2017-07-27"/>
        <s v="2017-07-28"/>
        <s v="2017-07-31"/>
        <s v="2017-08-01"/>
        <s v="2017-08-02"/>
        <s v="2017-08-03"/>
        <s v="2017-08-04"/>
        <s v="2017-08-07"/>
        <s v="2017-08-08"/>
        <s v="2017-08-09"/>
        <s v="2017-08-10"/>
        <s v="2017-08-11"/>
        <s v="2017-08-14"/>
        <s v="2017-08-15"/>
        <s v="2017-08-16"/>
        <s v="2017-08-17"/>
        <s v="2017-08-18"/>
        <s v="2017-08-21"/>
        <s v="2017-08-22"/>
        <s v="2017-08-23"/>
        <s v="2017-08-24"/>
        <s v="2017-08-25"/>
        <s v="2017-08-28"/>
        <s v="2017-08-29"/>
        <s v="2017-08-30"/>
        <s v="2017-08-31"/>
        <s v="2017-09-01"/>
        <s v="2017-09-04"/>
        <s v="2017-09-05"/>
        <s v="2017-09-06"/>
        <s v="2017-09-07"/>
        <s v="2017-09-08"/>
        <s v="2017-09-11"/>
        <s v="2017-09-12"/>
        <s v="2017-09-13"/>
        <s v="2017-09-14"/>
        <s v="2017-09-15"/>
        <s v="2017-09-18"/>
        <s v="2017-09-19"/>
        <s v="2017-09-20"/>
        <s v="2017-09-21"/>
        <s v="2017-09-22"/>
        <s v="2017-09-25"/>
        <s v="2017-09-26"/>
        <s v="2017-09-27"/>
        <s v="2017-09-28"/>
        <s v="2017-09-29"/>
        <s v="2017-10-02"/>
        <s v="2017-10-03"/>
        <s v="2017-10-04"/>
        <s v="2017-10-05"/>
        <s v="2017-10-06"/>
        <s v="2017-10-09"/>
        <s v="2017-10-10"/>
        <s v="2017-10-11"/>
        <s v="2017-10-12"/>
        <s v="2017-10-13"/>
        <s v="2017-10-16"/>
        <s v="2017-10-17"/>
        <s v="2017-10-18"/>
        <s v="2017-10-19"/>
        <s v="2017-10-20"/>
        <s v="2017-10-23"/>
        <s v="2017-10-24"/>
        <s v="2017-10-25"/>
        <s v="2017-10-26"/>
        <s v="2017-10-27"/>
        <s v="2017-10-30"/>
        <s v="2017-10-31"/>
        <s v="2017-11-01"/>
        <s v="2017-11-02"/>
        <s v="2017-11-03"/>
        <s v="2017-11-06"/>
        <s v="2017-11-07"/>
        <s v="2017-11-08"/>
        <s v="2017-11-09"/>
        <s v="2017-11-10"/>
        <s v="2017-11-13"/>
        <s v="2017-11-14"/>
        <s v="2017-11-15"/>
        <s v="2017-11-16"/>
        <s v="2017-11-17"/>
        <s v="2017-11-20"/>
        <s v="2017-11-21"/>
        <s v="2017-11-22"/>
        <s v="2017-11-23"/>
        <s v="2017-11-24"/>
        <s v="2017-11-27"/>
        <s v="2017-11-28"/>
        <s v="2017-11-29"/>
        <s v="2017-11-30"/>
        <s v="2017-12-01"/>
        <s v="2017-12-04"/>
        <s v="2017-12-05"/>
        <s v="2017-12-06"/>
        <s v="2017-12-07"/>
        <s v="2017-12-08"/>
        <s v="2017-12-11"/>
        <s v="2017-12-12"/>
        <s v="2017-12-13"/>
        <s v="2017-12-14"/>
        <s v="2017-12-15"/>
        <m/>
      </sharedItems>
    </cacheField>
    <cacheField name="BookingAccountId" numFmtId="0">
      <sharedItems containsBlank="1"/>
    </cacheField>
    <cacheField name="AccountCurrency" numFmtId="0">
      <sharedItems containsBlank="1"/>
    </cacheField>
    <cacheField name="ClientCurrency" numFmtId="0">
      <sharedItems containsBlank="1"/>
    </cacheField>
    <cacheField name="AmountTypeId" numFmtId="0">
      <sharedItems containsString="0" containsBlank="1" containsNumber="1" containsInteger="1" minValue="-10" maxValue="76"/>
    </cacheField>
    <cacheField name="AmountTypeName" numFmtId="0">
      <sharedItems containsBlank="1" count="19">
        <s v="Cash Balances"/>
        <s v="Exposure"/>
        <s v="PnL"/>
        <s v="Position Values"/>
        <s v="Commission"/>
        <s v="Premium"/>
        <s v="Exchange Fee"/>
        <s v="Share Amount"/>
        <s v="CFD Finance"/>
        <s v="Interest"/>
        <s v="P/L"/>
        <s v="Cash Amount"/>
        <s v="Service Billing Amounts"/>
        <s v="CFD Cash Adjustment"/>
        <s v="CFD Markup"/>
        <s v="CurrencyConversion"/>
        <s v="Fx Spread"/>
        <s v="Fx-RollOver"/>
        <m/>
      </sharedItems>
    </cacheField>
    <cacheField name="AffectsBalance" numFmtId="0">
      <sharedItems containsBlank="1"/>
    </cacheField>
    <cacheField name="AssetType" numFmtId="0">
      <sharedItems containsBlank="1" count="9">
        <s v=" "/>
        <s v="StockIndexOption"/>
        <s v="Stock"/>
        <s v="CfdOnStock"/>
        <s v="Cash"/>
        <s v="FxSpot"/>
        <s v="FxVanillaOption"/>
        <s v="CfdOnIndex"/>
        <m/>
      </sharedItems>
    </cacheField>
    <cacheField name="Uic" numFmtId="0">
      <sharedItems containsString="0" containsBlank="1" containsNumber="1" containsInteger="1" minValue="0" maxValue="8089273"/>
    </cacheField>
    <cacheField name="InstrumentSymbol" numFmtId="0">
      <sharedItems containsBlank="1"/>
    </cacheField>
    <cacheField name="InstrumentDescription" numFmtId="0">
      <sharedItems containsBlank="1" count="43">
        <s v=" "/>
        <s v="Volatility Index (VIX) Jan2015 15.000 C"/>
        <s v="Ubiquiti Networks Inc."/>
        <s v="National Bank of Greece SA"/>
        <s v="Volatility Index (VIX) Aug2015 15 C"/>
        <s v="Volatility Index (VIX) Aug2015 16 P"/>
        <s v="Wealth Invest Sirius Balance"/>
        <s v="Wealth Invest - Saxo Global Equities"/>
        <s v="Danske Bank A/S"/>
        <s v="Stora Enso Oyj R"/>
        <s v="Volatility Index (VIX) Jan2016 20 P"/>
        <s v="Petroleum Geo-Services"/>
        <s v="Cash deposit or withdrawal"/>
        <s v="Euro/US Dollar"/>
        <s v="Volatility Index (VIX) May2016 19 C"/>
        <s v="Volatility Index (VIX) May2016 22 C"/>
        <s v="Volatility Index (VIX) Jun2016 20 C"/>
        <s v="Volatility Index (VIX) Jul2016 17 P"/>
        <s v="US Tech. 100 NAS"/>
        <s v="Volatility Index (VIX) Sep2016 24 C"/>
        <s v="Volatility Index (VIX) Oct2016 15 C"/>
        <s v="US SPX500"/>
        <s v="Cash inter-account transfer"/>
        <s v="Deutsche Bank  Sep2017 14 C"/>
        <s v="Volatility Index (VIX) Nov2016 15 P"/>
        <s v="Volatility Index (VIX) Dec2016 15 P"/>
        <s v="Novo Nordisk A/S Jun2017 45 C"/>
        <s v="British Pound/US Dollar"/>
        <s v="Volatility Index (VIX) Jan2017 16 C"/>
        <s v="IG Group Holdings Plc"/>
        <s v="Volatility Index (VIX) Feb2017 18 C"/>
        <s v="US Dollar/Japanese Yen"/>
        <s v="Canadian Dollar/Swiss franc"/>
        <s v="Volatility Index (VIX) Oct2017 11 C"/>
        <s v="Volatility Index (VIX) Oct2017 10 P"/>
        <s v="Novo Nordisk A/S Jun2017 44 C"/>
        <s v="EU Stocks 50"/>
        <s v="Netherlands 25"/>
        <s v="Amazon.com Inc."/>
        <s v="Euro/Russian Ruble"/>
        <s v="Denmark 20"/>
        <s v="Riot Blockchain Inc."/>
        <m/>
      </sharedItems>
    </cacheField>
    <cacheField name="InstrumentSectorTypeId" numFmtId="0">
      <sharedItems containsBlank="1"/>
    </cacheField>
    <cacheField name="InstrumentSectorName" numFmtId="0">
      <sharedItems containsBlank="1"/>
    </cacheField>
    <cacheField name="RootInstrumentSectorTypeId" numFmtId="0">
      <sharedItems containsBlank="1"/>
    </cacheField>
    <cacheField name="RootInstrumentSectorName" numFmtId="0">
      <sharedItems containsBlank="1"/>
    </cacheField>
    <cacheField name="UnderlyingInstrumentUic" numFmtId="0">
      <sharedItems containsString="0" containsBlank="1" containsNumber="1" containsInteger="1" minValue="0" maxValue="8089273"/>
    </cacheField>
    <cacheField name="UnderlyingInstrumentSymbol" numFmtId="0">
      <sharedItems containsBlank="1"/>
    </cacheField>
    <cacheField name="UnderlyingInstrumentDescription" numFmtId="0">
      <sharedItems containsBlank="1"/>
    </cacheField>
    <cacheField name="UnderlyingInstrumentAssetType" numFmtId="0">
      <sharedItems containsBlank="1"/>
    </cacheField>
    <cacheField name="Amount" numFmtId="0">
      <sharedItems containsString="0" containsBlank="1" containsNumber="1" minValue="-6570.45" maxValue="284737.5"/>
    </cacheField>
    <cacheField name="AmountAccountCurrency" numFmtId="0">
      <sharedItems containsString="0" containsBlank="1" containsNumber="1" minValue="-43493.0034313125" maxValue="148733.46260505001"/>
    </cacheField>
    <cacheField name="AmountClientCurrency" numFmtId="0">
      <sharedItems containsString="0" containsBlank="1" containsNumber="1" minValue="-43493.0034313125" maxValue="595529.3798"/>
    </cacheField>
    <cacheField name="AmountUSD" numFmtId="0">
      <sharedItems containsString="0" containsBlank="1" containsNumber="1" minValue="-6570.45" maxValue="85532"/>
    </cacheField>
    <cacheField name="InstrumentSubType" numFmtId="0">
      <sharedItems containsBlank="1"/>
    </cacheField>
    <cacheField name="UnderlyingInstrumentSubType" numFmtId="0">
      <sharedItems containsBlank="1"/>
    </cacheField>
    <cacheField name="AmountClass" numFmtId="0">
      <sharedItems containsBlank="1"/>
    </cacheField>
    <cacheField name="AmountSubClass" numFmtId="0">
      <sharedItems containsBlank="1"/>
    </cacheField>
    <cacheField name="ETFCategor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mchr" refreshedDate="43108.419067939816" createdVersion="4" refreshedVersion="4" minRefreshableVersion="3" recordCount="5438">
  <cacheSource type="worksheet">
    <worksheetSource ref="A1:AC10000" sheet="Agg amt endpoint data"/>
  </cacheSource>
  <cacheFields count="29">
    <cacheField name="Date" numFmtId="0">
      <sharedItems containsBlank="1" count="771">
        <s v="2015-01-02"/>
        <s v="2015-01-05"/>
        <s v="2015-01-06"/>
        <s v="2015-01-07"/>
        <s v="2015-01-08"/>
        <s v="2015-01-09"/>
        <s v="2015-01-12"/>
        <s v="2015-01-13"/>
        <s v="2015-01-14"/>
        <s v="2015-01-15"/>
        <s v="2015-01-16"/>
        <s v="2015-01-19"/>
        <s v="2015-01-20"/>
        <s v="2015-01-21"/>
        <s v="2015-01-22"/>
        <s v="2015-01-23"/>
        <s v="2015-01-26"/>
        <s v="2015-01-27"/>
        <s v="2015-01-28"/>
        <s v="2015-01-29"/>
        <s v="2015-01-30"/>
        <s v="2015-02-02"/>
        <s v="2015-02-03"/>
        <s v="2015-02-04"/>
        <s v="2015-02-05"/>
        <s v="2015-02-06"/>
        <s v="2015-02-09"/>
        <s v="2015-02-10"/>
        <s v="2015-02-11"/>
        <s v="2015-02-12"/>
        <s v="2015-02-13"/>
        <s v="2015-02-16"/>
        <s v="2015-02-17"/>
        <s v="2015-02-18"/>
        <s v="2015-02-19"/>
        <s v="2015-02-20"/>
        <s v="2015-02-23"/>
        <s v="2015-02-24"/>
        <s v="2015-02-25"/>
        <s v="2015-02-26"/>
        <s v="2015-02-27"/>
        <s v="2015-03-02"/>
        <s v="2015-03-03"/>
        <s v="2015-03-04"/>
        <s v="2015-03-05"/>
        <s v="2015-03-06"/>
        <s v="2015-03-09"/>
        <s v="2015-03-10"/>
        <s v="2015-03-11"/>
        <s v="2015-03-12"/>
        <s v="2015-03-13"/>
        <s v="2015-03-16"/>
        <s v="2015-03-17"/>
        <s v="2015-03-18"/>
        <s v="2015-03-19"/>
        <s v="2015-03-20"/>
        <s v="2015-03-23"/>
        <s v="2015-03-24"/>
        <s v="2015-03-25"/>
        <s v="2015-03-26"/>
        <s v="2015-03-27"/>
        <s v="2015-03-30"/>
        <s v="2015-03-31"/>
        <s v="2015-04-01"/>
        <s v="2015-04-02"/>
        <s v="2015-04-03"/>
        <s v="2015-04-06"/>
        <s v="2015-04-07"/>
        <s v="2015-04-08"/>
        <s v="2015-04-09"/>
        <s v="2015-04-10"/>
        <s v="2015-04-13"/>
        <s v="2015-04-14"/>
        <s v="2015-04-15"/>
        <s v="2015-04-16"/>
        <s v="2015-04-17"/>
        <s v="2015-04-20"/>
        <s v="2015-04-21"/>
        <s v="2015-04-22"/>
        <s v="2015-04-23"/>
        <s v="2015-04-24"/>
        <s v="2015-04-27"/>
        <s v="2015-04-28"/>
        <s v="2015-04-29"/>
        <s v="2015-04-30"/>
        <s v="2015-05-01"/>
        <s v="2015-05-04"/>
        <s v="2015-05-05"/>
        <s v="2015-05-06"/>
        <s v="2015-05-07"/>
        <s v="2015-05-08"/>
        <s v="2015-05-11"/>
        <s v="2015-05-12"/>
        <s v="2015-05-13"/>
        <s v="2015-05-14"/>
        <s v="2015-05-15"/>
        <s v="2015-05-18"/>
        <s v="2015-05-19"/>
        <s v="2015-05-20"/>
        <s v="2015-05-21"/>
        <s v="2015-05-22"/>
        <s v="2015-05-25"/>
        <s v="2015-05-26"/>
        <s v="2015-05-27"/>
        <s v="2015-05-28"/>
        <s v="2015-05-29"/>
        <s v="2015-06-01"/>
        <s v="2015-06-02"/>
        <s v="2015-06-03"/>
        <s v="2015-06-04"/>
        <s v="2015-06-05"/>
        <s v="2015-06-08"/>
        <s v="2015-06-09"/>
        <s v="2015-06-10"/>
        <s v="2015-06-11"/>
        <s v="2015-06-12"/>
        <s v="2015-06-15"/>
        <s v="2015-06-16"/>
        <s v="2015-06-17"/>
        <s v="2015-06-18"/>
        <s v="2015-06-19"/>
        <s v="2015-06-22"/>
        <s v="2015-06-23"/>
        <s v="2015-06-24"/>
        <s v="2015-06-25"/>
        <s v="2015-06-26"/>
        <s v="2015-06-29"/>
        <s v="2015-06-30"/>
        <s v="2015-07-01"/>
        <s v="2015-07-02"/>
        <s v="2015-07-03"/>
        <s v="2015-07-06"/>
        <s v="2015-07-07"/>
        <s v="2015-07-08"/>
        <s v="2015-07-09"/>
        <s v="2015-07-10"/>
        <s v="2015-07-13"/>
        <s v="2015-07-14"/>
        <s v="2015-07-15"/>
        <s v="2015-07-16"/>
        <s v="2015-07-17"/>
        <s v="2015-07-20"/>
        <s v="2015-07-21"/>
        <s v="2015-07-22"/>
        <s v="2015-07-23"/>
        <s v="2015-07-24"/>
        <s v="2015-07-27"/>
        <s v="2015-07-28"/>
        <s v="2015-07-29"/>
        <s v="2015-07-30"/>
        <s v="2015-07-31"/>
        <s v="2015-08-03"/>
        <s v="2015-08-04"/>
        <s v="2015-08-05"/>
        <s v="2015-08-06"/>
        <s v="2015-08-07"/>
        <s v="2015-08-10"/>
        <s v="2015-08-11"/>
        <s v="2015-08-12"/>
        <s v="2015-08-13"/>
        <s v="2015-08-14"/>
        <s v="2015-08-17"/>
        <s v="2015-08-18"/>
        <s v="2015-08-19"/>
        <s v="2015-08-20"/>
        <s v="2015-08-21"/>
        <s v="2015-08-24"/>
        <s v="2015-08-25"/>
        <s v="2015-08-26"/>
        <s v="2015-08-27"/>
        <s v="2015-08-28"/>
        <s v="2015-08-31"/>
        <s v="2015-09-01"/>
        <s v="2015-09-02"/>
        <s v="2015-09-03"/>
        <s v="2015-09-04"/>
        <s v="2015-09-07"/>
        <s v="2015-09-08"/>
        <s v="2015-09-09"/>
        <s v="2015-09-10"/>
        <s v="2015-09-11"/>
        <s v="2015-09-14"/>
        <s v="2015-09-15"/>
        <s v="2015-09-16"/>
        <s v="2015-09-17"/>
        <s v="2015-09-18"/>
        <s v="2015-09-21"/>
        <s v="2015-09-22"/>
        <s v="2015-09-23"/>
        <s v="2015-09-24"/>
        <s v="2015-09-25"/>
        <s v="2015-09-28"/>
        <s v="2015-09-29"/>
        <s v="2015-09-30"/>
        <s v="2015-10-01"/>
        <s v="2015-10-02"/>
        <s v="2015-10-05"/>
        <s v="2015-10-06"/>
        <s v="2015-10-07"/>
        <s v="2015-10-08"/>
        <s v="2015-10-09"/>
        <s v="2015-10-12"/>
        <s v="2015-10-13"/>
        <s v="2015-10-14"/>
        <s v="2015-10-15"/>
        <s v="2015-10-16"/>
        <s v="2015-10-19"/>
        <s v="2015-10-20"/>
        <s v="2015-10-21"/>
        <s v="2015-10-22"/>
        <s v="2015-10-23"/>
        <s v="2015-10-26"/>
        <s v="2015-10-27"/>
        <s v="2015-10-28"/>
        <s v="2015-10-29"/>
        <s v="2015-10-30"/>
        <s v="2015-11-02"/>
        <s v="2015-11-03"/>
        <s v="2015-11-04"/>
        <s v="2015-11-05"/>
        <s v="2015-11-06"/>
        <s v="2015-11-09"/>
        <s v="2015-11-10"/>
        <s v="2015-11-11"/>
        <s v="2015-11-12"/>
        <s v="2015-11-13"/>
        <s v="2015-11-16"/>
        <s v="2015-11-17"/>
        <s v="2015-11-18"/>
        <s v="2015-11-19"/>
        <s v="2015-11-20"/>
        <s v="2015-11-23"/>
        <s v="2015-11-24"/>
        <s v="2015-11-25"/>
        <s v="2015-11-26"/>
        <s v="2015-11-27"/>
        <s v="2015-11-30"/>
        <s v="2015-12-01"/>
        <s v="2015-12-02"/>
        <s v="2015-12-03"/>
        <s v="2015-12-04"/>
        <s v="2015-12-07"/>
        <s v="2015-12-08"/>
        <s v="2015-12-09"/>
        <s v="2015-12-10"/>
        <s v="2015-12-11"/>
        <s v="2015-12-14"/>
        <s v="2015-12-15"/>
        <s v="2015-12-16"/>
        <s v="2015-12-17"/>
        <s v="2015-12-18"/>
        <s v="2015-12-21"/>
        <s v="2015-12-22"/>
        <s v="2015-12-23"/>
        <s v="2015-12-24"/>
        <s v="2015-12-25"/>
        <s v="2015-12-28"/>
        <s v="2015-12-29"/>
        <s v="2015-12-30"/>
        <s v="2015-12-31"/>
        <s v="2016-01-04"/>
        <s v="2016-01-05"/>
        <s v="2016-01-06"/>
        <s v="2016-01-07"/>
        <s v="2016-01-08"/>
        <s v="2016-01-11"/>
        <s v="2016-01-12"/>
        <s v="2016-01-13"/>
        <s v="2016-01-14"/>
        <s v="2016-01-15"/>
        <s v="2016-01-18"/>
        <s v="2016-01-19"/>
        <s v="2016-01-20"/>
        <s v="2016-01-21"/>
        <s v="2016-01-22"/>
        <s v="2016-01-25"/>
        <s v="2016-01-26"/>
        <s v="2016-01-27"/>
        <s v="2016-01-28"/>
        <s v="2016-01-29"/>
        <s v="2016-02-01"/>
        <s v="2016-02-02"/>
        <s v="2016-02-03"/>
        <s v="2016-02-04"/>
        <s v="2016-02-05"/>
        <s v="2016-02-08"/>
        <s v="2016-02-09"/>
        <s v="2016-02-10"/>
        <s v="2016-02-11"/>
        <s v="2016-02-12"/>
        <s v="2016-02-15"/>
        <s v="2016-02-16"/>
        <s v="2016-02-17"/>
        <s v="2016-02-18"/>
        <s v="2016-02-19"/>
        <s v="2016-02-22"/>
        <s v="2016-02-23"/>
        <s v="2016-02-24"/>
        <s v="2016-02-25"/>
        <s v="2016-02-26"/>
        <s v="2016-02-29"/>
        <s v="2016-03-01"/>
        <s v="2016-03-02"/>
        <s v="2016-03-03"/>
        <s v="2016-03-04"/>
        <s v="2016-03-07"/>
        <s v="2016-03-08"/>
        <s v="2016-03-09"/>
        <s v="2016-03-10"/>
        <s v="2016-03-11"/>
        <s v="2016-03-14"/>
        <s v="2016-03-15"/>
        <s v="2016-03-16"/>
        <s v="2016-03-17"/>
        <s v="2016-03-18"/>
        <s v="2016-03-21"/>
        <s v="2016-03-22"/>
        <s v="2016-03-23"/>
        <s v="2016-03-24"/>
        <s v="2016-03-25"/>
        <s v="2016-03-28"/>
        <s v="2016-03-29"/>
        <s v="2016-03-30"/>
        <s v="2016-03-31"/>
        <s v="2016-04-01"/>
        <s v="2016-04-04"/>
        <s v="2016-04-05"/>
        <s v="2016-04-06"/>
        <s v="2016-04-07"/>
        <s v="2016-04-08"/>
        <s v="2016-04-11"/>
        <s v="2016-04-12"/>
        <s v="2016-04-13"/>
        <s v="2016-04-14"/>
        <s v="2016-04-15"/>
        <s v="2016-04-18"/>
        <s v="2016-04-19"/>
        <s v="2016-04-20"/>
        <s v="2016-04-21"/>
        <s v="2016-04-22"/>
        <s v="2016-04-25"/>
        <s v="2016-04-26"/>
        <s v="2016-04-27"/>
        <s v="2016-04-28"/>
        <s v="2016-04-29"/>
        <s v="2016-05-02"/>
        <s v="2016-05-03"/>
        <s v="2016-05-04"/>
        <s v="2016-05-05"/>
        <s v="2016-05-06"/>
        <s v="2016-05-09"/>
        <s v="2016-05-10"/>
        <s v="2016-05-11"/>
        <s v="2016-05-12"/>
        <s v="2016-05-13"/>
        <s v="2016-05-16"/>
        <s v="2016-05-17"/>
        <s v="2016-05-18"/>
        <s v="2016-05-19"/>
        <s v="2016-05-20"/>
        <s v="2016-05-23"/>
        <s v="2016-05-24"/>
        <s v="2016-05-25"/>
        <s v="2016-05-26"/>
        <s v="2016-05-27"/>
        <s v="2016-05-30"/>
        <s v="2016-05-31"/>
        <s v="2016-06-01"/>
        <s v="2016-06-02"/>
        <s v="2016-06-03"/>
        <s v="2016-06-06"/>
        <s v="2016-06-07"/>
        <s v="2016-06-08"/>
        <s v="2016-06-09"/>
        <s v="2016-06-10"/>
        <s v="2016-06-13"/>
        <s v="2016-06-14"/>
        <s v="2016-06-15"/>
        <s v="2016-06-16"/>
        <s v="2016-06-17"/>
        <s v="2016-06-20"/>
        <s v="2016-06-21"/>
        <s v="2016-06-22"/>
        <s v="2016-06-23"/>
        <s v="2016-06-24"/>
        <s v="2016-06-27"/>
        <s v="2016-06-28"/>
        <s v="2016-06-29"/>
        <s v="2016-06-30"/>
        <s v="2016-07-01"/>
        <s v="2016-07-04"/>
        <s v="2016-07-05"/>
        <s v="2016-07-06"/>
        <s v="2016-07-07"/>
        <s v="2016-07-08"/>
        <s v="2016-07-11"/>
        <s v="2016-07-12"/>
        <s v="2016-07-13"/>
        <s v="2016-07-14"/>
        <s v="2016-07-15"/>
        <s v="2016-07-18"/>
        <s v="2016-07-19"/>
        <s v="2016-07-20"/>
        <s v="2016-07-21"/>
        <s v="2016-07-22"/>
        <s v="2016-07-25"/>
        <s v="2016-07-26"/>
        <s v="2016-07-27"/>
        <s v="2016-07-28"/>
        <s v="2016-07-29"/>
        <s v="2016-08-01"/>
        <s v="2016-08-02"/>
        <s v="2016-08-03"/>
        <s v="2016-08-04"/>
        <s v="2016-08-05"/>
        <s v="2016-08-08"/>
        <s v="2016-08-09"/>
        <s v="2016-08-10"/>
        <s v="2016-08-11"/>
        <s v="2016-08-12"/>
        <s v="2016-08-15"/>
        <s v="2016-08-16"/>
        <s v="2016-08-17"/>
        <s v="2016-08-18"/>
        <s v="2016-08-19"/>
        <s v="2016-08-22"/>
        <s v="2016-08-23"/>
        <s v="2016-08-24"/>
        <s v="2016-08-25"/>
        <s v="2016-08-26"/>
        <s v="2016-08-29"/>
        <s v="2016-08-30"/>
        <s v="2016-08-31"/>
        <s v="2016-09-01"/>
        <s v="2016-09-02"/>
        <s v="2016-09-05"/>
        <s v="2016-09-06"/>
        <s v="2016-09-07"/>
        <s v="2016-09-08"/>
        <s v="2016-09-09"/>
        <s v="2016-09-12"/>
        <s v="2016-09-13"/>
        <s v="2016-09-14"/>
        <s v="2016-09-15"/>
        <s v="2016-09-16"/>
        <s v="2016-09-19"/>
        <s v="2016-09-20"/>
        <s v="2016-09-21"/>
        <s v="2016-09-22"/>
        <s v="2016-09-23"/>
        <s v="2016-09-26"/>
        <s v="2016-09-27"/>
        <s v="2016-09-28"/>
        <s v="2016-09-29"/>
        <s v="2016-09-30"/>
        <s v="2016-10-03"/>
        <s v="2016-10-04"/>
        <s v="2016-10-05"/>
        <s v="2016-10-06"/>
        <s v="2016-10-07"/>
        <s v="2016-10-10"/>
        <s v="2016-10-11"/>
        <s v="2016-10-12"/>
        <s v="2016-10-13"/>
        <s v="2016-10-14"/>
        <s v="2016-10-17"/>
        <s v="2016-10-18"/>
        <s v="2016-10-19"/>
        <s v="2016-10-20"/>
        <s v="2016-10-21"/>
        <s v="2016-10-24"/>
        <s v="2016-10-25"/>
        <s v="2016-10-26"/>
        <s v="2016-10-27"/>
        <s v="2016-10-28"/>
        <s v="2016-10-31"/>
        <s v="2016-11-01"/>
        <s v="2016-11-02"/>
        <s v="2016-11-03"/>
        <s v="2016-11-04"/>
        <s v="2016-11-07"/>
        <s v="2016-11-08"/>
        <s v="2016-11-09"/>
        <s v="2016-11-10"/>
        <s v="2016-11-11"/>
        <s v="2016-11-14"/>
        <s v="2016-11-15"/>
        <s v="2016-11-16"/>
        <s v="2016-11-17"/>
        <s v="2016-11-18"/>
        <s v="2016-11-21"/>
        <s v="2016-11-22"/>
        <s v="2016-11-23"/>
        <s v="2016-11-24"/>
        <s v="2016-11-25"/>
        <s v="2016-11-28"/>
        <s v="2016-11-29"/>
        <s v="2016-11-30"/>
        <s v="2016-12-01"/>
        <s v="2016-12-02"/>
        <s v="2016-12-05"/>
        <s v="2016-12-06"/>
        <s v="2016-12-07"/>
        <s v="2016-12-08"/>
        <s v="2016-12-09"/>
        <s v="2016-12-12"/>
        <s v="2016-12-13"/>
        <s v="2016-12-14"/>
        <s v="2016-12-15"/>
        <s v="2016-12-16"/>
        <s v="2016-12-19"/>
        <s v="2016-12-20"/>
        <s v="2016-12-21"/>
        <s v="2016-12-22"/>
        <s v="2016-12-23"/>
        <s v="2016-12-26"/>
        <s v="2016-12-27"/>
        <s v="2016-12-28"/>
        <s v="2016-12-29"/>
        <s v="2016-12-30"/>
        <s v="2017-01-02"/>
        <s v="2017-01-03"/>
        <s v="2017-01-04"/>
        <s v="2017-01-05"/>
        <s v="2017-01-06"/>
        <s v="2017-01-09"/>
        <s v="2017-01-10"/>
        <s v="2017-01-11"/>
        <s v="2017-01-12"/>
        <s v="2017-01-13"/>
        <s v="2017-01-16"/>
        <s v="2017-01-17"/>
        <s v="2017-01-18"/>
        <s v="2017-01-19"/>
        <s v="2017-01-20"/>
        <s v="2017-01-23"/>
        <s v="2017-01-24"/>
        <s v="2017-01-25"/>
        <s v="2017-01-26"/>
        <s v="2017-01-27"/>
        <s v="2017-01-30"/>
        <s v="2017-01-31"/>
        <s v="2017-02-01"/>
        <s v="2017-02-02"/>
        <s v="2017-02-03"/>
        <s v="2017-02-06"/>
        <s v="2017-02-07"/>
        <s v="2017-02-08"/>
        <s v="2017-02-09"/>
        <s v="2017-02-10"/>
        <s v="2017-02-13"/>
        <s v="2017-02-14"/>
        <s v="2017-02-15"/>
        <s v="2017-02-16"/>
        <s v="2017-02-17"/>
        <s v="2017-02-20"/>
        <s v="2017-02-21"/>
        <s v="2017-02-22"/>
        <s v="2017-02-23"/>
        <s v="2017-02-24"/>
        <s v="2017-02-27"/>
        <s v="2017-02-28"/>
        <s v="2017-03-01"/>
        <s v="2017-03-02"/>
        <s v="2017-03-03"/>
        <s v="2017-03-06"/>
        <s v="2017-03-07"/>
        <s v="2017-03-08"/>
        <s v="2017-03-09"/>
        <s v="2017-03-10"/>
        <s v="2017-03-13"/>
        <s v="2017-03-14"/>
        <s v="2017-03-15"/>
        <s v="2017-03-16"/>
        <s v="2017-03-17"/>
        <s v="2017-03-20"/>
        <s v="2017-03-21"/>
        <s v="2017-03-22"/>
        <s v="2017-03-23"/>
        <s v="2017-03-24"/>
        <s v="2017-03-27"/>
        <s v="2017-03-28"/>
        <s v="2017-03-29"/>
        <s v="2017-03-30"/>
        <s v="2017-03-31"/>
        <s v="2017-04-03"/>
        <s v="2017-04-04"/>
        <s v="2017-04-05"/>
        <s v="2017-04-06"/>
        <s v="2017-04-07"/>
        <s v="2017-04-10"/>
        <s v="2017-04-11"/>
        <s v="2017-04-12"/>
        <s v="2017-04-13"/>
        <s v="2017-04-14"/>
        <s v="2017-04-17"/>
        <s v="2017-04-18"/>
        <s v="2017-04-19"/>
        <s v="2017-04-20"/>
        <s v="2017-04-21"/>
        <s v="2017-04-24"/>
        <s v="2017-04-25"/>
        <s v="2017-04-26"/>
        <s v="2017-04-27"/>
        <s v="2017-04-28"/>
        <s v="2017-05-01"/>
        <s v="2017-05-02"/>
        <s v="2017-05-03"/>
        <s v="2017-05-04"/>
        <s v="2017-05-05"/>
        <s v="2017-05-08"/>
        <s v="2017-05-09"/>
        <s v="2017-05-10"/>
        <s v="2017-05-11"/>
        <s v="2017-05-12"/>
        <s v="2017-05-15"/>
        <s v="2017-05-16"/>
        <s v="2017-05-17"/>
        <s v="2017-05-18"/>
        <s v="2017-05-19"/>
        <s v="2017-05-22"/>
        <s v="2017-05-23"/>
        <s v="2017-05-24"/>
        <s v="2017-05-25"/>
        <s v="2017-05-26"/>
        <s v="2017-05-29"/>
        <s v="2017-05-30"/>
        <s v="2017-05-31"/>
        <s v="2017-06-01"/>
        <s v="2017-06-02"/>
        <s v="2017-06-05"/>
        <s v="2017-06-06"/>
        <s v="2017-06-07"/>
        <s v="2017-06-08"/>
        <s v="2017-06-09"/>
        <s v="2017-06-12"/>
        <s v="2017-06-13"/>
        <s v="2017-06-14"/>
        <s v="2017-06-15"/>
        <s v="2017-06-16"/>
        <s v="2017-06-19"/>
        <s v="2017-06-20"/>
        <s v="2017-06-21"/>
        <s v="2017-06-22"/>
        <s v="2017-06-23"/>
        <s v="2017-06-26"/>
        <s v="2017-06-27"/>
        <s v="2017-06-28"/>
        <s v="2017-06-29"/>
        <s v="2017-06-30"/>
        <s v="2017-07-03"/>
        <s v="2017-07-04"/>
        <s v="2017-07-05"/>
        <s v="2017-07-06"/>
        <s v="2017-07-07"/>
        <s v="2017-07-10"/>
        <s v="2017-07-11"/>
        <s v="2017-07-12"/>
        <s v="2017-07-13"/>
        <s v="2017-07-14"/>
        <s v="2017-07-17"/>
        <s v="2017-07-18"/>
        <s v="2017-07-19"/>
        <s v="2017-07-20"/>
        <s v="2017-07-21"/>
        <s v="2017-07-24"/>
        <s v="2017-07-25"/>
        <s v="2017-07-26"/>
        <s v="2017-07-27"/>
        <s v="2017-07-28"/>
        <s v="2017-07-31"/>
        <s v="2017-08-01"/>
        <s v="2017-08-02"/>
        <s v="2017-08-03"/>
        <s v="2017-08-04"/>
        <s v="2017-08-07"/>
        <s v="2017-08-08"/>
        <s v="2017-08-09"/>
        <s v="2017-08-10"/>
        <s v="2017-08-11"/>
        <s v="2017-08-14"/>
        <s v="2017-08-15"/>
        <s v="2017-08-16"/>
        <s v="2017-08-17"/>
        <s v="2017-08-18"/>
        <s v="2017-08-21"/>
        <s v="2017-08-22"/>
        <s v="2017-08-23"/>
        <s v="2017-08-24"/>
        <s v="2017-08-25"/>
        <s v="2017-08-28"/>
        <s v="2017-08-29"/>
        <s v="2017-08-30"/>
        <s v="2017-08-31"/>
        <s v="2017-09-01"/>
        <s v="2017-09-04"/>
        <s v="2017-09-05"/>
        <s v="2017-09-06"/>
        <s v="2017-09-07"/>
        <s v="2017-09-08"/>
        <s v="2017-09-11"/>
        <s v="2017-09-12"/>
        <s v="2017-09-13"/>
        <s v="2017-09-14"/>
        <s v="2017-09-15"/>
        <s v="2017-09-18"/>
        <s v="2017-09-19"/>
        <s v="2017-09-20"/>
        <s v="2017-09-21"/>
        <s v="2017-09-22"/>
        <s v="2017-09-25"/>
        <s v="2017-09-26"/>
        <s v="2017-09-27"/>
        <s v="2017-09-28"/>
        <s v="2017-09-29"/>
        <s v="2017-10-02"/>
        <s v="2017-10-03"/>
        <s v="2017-10-04"/>
        <s v="2017-10-05"/>
        <s v="2017-10-06"/>
        <s v="2017-10-09"/>
        <s v="2017-10-10"/>
        <s v="2017-10-11"/>
        <s v="2017-10-12"/>
        <s v="2017-10-13"/>
        <s v="2017-10-16"/>
        <s v="2017-10-17"/>
        <s v="2017-10-18"/>
        <s v="2017-10-19"/>
        <s v="2017-10-20"/>
        <s v="2017-10-23"/>
        <s v="2017-10-24"/>
        <s v="2017-10-25"/>
        <s v="2017-10-26"/>
        <s v="2017-10-27"/>
        <s v="2017-10-30"/>
        <s v="2017-10-31"/>
        <s v="2017-11-01"/>
        <s v="2017-11-02"/>
        <s v="2017-11-03"/>
        <s v="2017-11-06"/>
        <s v="2017-11-07"/>
        <s v="2017-11-08"/>
        <s v="2017-11-09"/>
        <s v="2017-11-10"/>
        <s v="2017-11-13"/>
        <s v="2017-11-14"/>
        <s v="2017-11-15"/>
        <s v="2017-11-16"/>
        <s v="2017-11-17"/>
        <s v="2017-11-20"/>
        <s v="2017-11-21"/>
        <s v="2017-11-22"/>
        <s v="2017-11-23"/>
        <s v="2017-11-24"/>
        <s v="2017-11-27"/>
        <s v="2017-11-28"/>
        <s v="2017-11-29"/>
        <s v="2017-11-30"/>
        <s v="2017-12-01"/>
        <s v="2017-12-04"/>
        <s v="2017-12-05"/>
        <s v="2017-12-06"/>
        <s v="2017-12-07"/>
        <s v="2017-12-08"/>
        <s v="2017-12-11"/>
        <s v="2017-12-12"/>
        <s v="2017-12-13"/>
        <s v="2017-12-14"/>
        <s v="2017-12-15"/>
        <m/>
      </sharedItems>
    </cacheField>
    <cacheField name="BookingAccountId" numFmtId="0">
      <sharedItems containsBlank="1"/>
    </cacheField>
    <cacheField name="AccountCurrency" numFmtId="0">
      <sharedItems containsBlank="1"/>
    </cacheField>
    <cacheField name="ClientCurrency" numFmtId="0">
      <sharedItems containsBlank="1"/>
    </cacheField>
    <cacheField name="AmountTypeId" numFmtId="0">
      <sharedItems containsString="0" containsBlank="1" containsNumber="1" containsInteger="1" minValue="-10" maxValue="76"/>
    </cacheField>
    <cacheField name="AmountTypeName" numFmtId="0">
      <sharedItems containsBlank="1" count="19">
        <s v="Cash Balances"/>
        <s v="Exposure"/>
        <s v="PnL"/>
        <s v="Position Values"/>
        <s v="Commission"/>
        <s v="Premium"/>
        <s v="Exchange Fee"/>
        <s v="Share Amount"/>
        <s v="CFD Finance"/>
        <s v="Interest"/>
        <s v="P/L"/>
        <s v="Cash Amount"/>
        <s v="Service Billing Amounts"/>
        <s v="CFD Cash Adjustment"/>
        <s v="CFD Markup"/>
        <s v="CurrencyConversion"/>
        <s v="Fx Spread"/>
        <s v="Fx-RollOver"/>
        <m/>
      </sharedItems>
    </cacheField>
    <cacheField name="AffectsBalance" numFmtId="0">
      <sharedItems containsBlank="1"/>
    </cacheField>
    <cacheField name="AssetType" numFmtId="0">
      <sharedItems containsBlank="1"/>
    </cacheField>
    <cacheField name="Uic" numFmtId="0">
      <sharedItems containsString="0" containsBlank="1" containsNumber="1" containsInteger="1" minValue="0" maxValue="8089273"/>
    </cacheField>
    <cacheField name="InstrumentSymbol" numFmtId="0">
      <sharedItems containsBlank="1"/>
    </cacheField>
    <cacheField name="InstrumentDescription" numFmtId="0">
      <sharedItems containsBlank="1"/>
    </cacheField>
    <cacheField name="InstrumentSectorTypeId" numFmtId="0">
      <sharedItems containsBlank="1"/>
    </cacheField>
    <cacheField name="InstrumentSectorName" numFmtId="0">
      <sharedItems containsBlank="1"/>
    </cacheField>
    <cacheField name="RootInstrumentSectorTypeId" numFmtId="0">
      <sharedItems containsBlank="1"/>
    </cacheField>
    <cacheField name="RootInstrumentSectorName" numFmtId="0">
      <sharedItems containsBlank="1"/>
    </cacheField>
    <cacheField name="UnderlyingInstrumentUic" numFmtId="0">
      <sharedItems containsString="0" containsBlank="1" containsNumber="1" containsInteger="1" minValue="0" maxValue="8089273"/>
    </cacheField>
    <cacheField name="UnderlyingInstrumentSymbol" numFmtId="0">
      <sharedItems containsBlank="1"/>
    </cacheField>
    <cacheField name="UnderlyingInstrumentDescription" numFmtId="0">
      <sharedItems containsBlank="1"/>
    </cacheField>
    <cacheField name="UnderlyingInstrumentAssetType" numFmtId="0">
      <sharedItems containsBlank="1"/>
    </cacheField>
    <cacheField name="Amount" numFmtId="0">
      <sharedItems containsString="0" containsBlank="1" containsNumber="1" minValue="-6570.45" maxValue="284737.5"/>
    </cacheField>
    <cacheField name="AmountAccountCurrency" numFmtId="0">
      <sharedItems containsString="0" containsBlank="1" containsNumber="1" minValue="-43493.0034313125" maxValue="148733.46260505001"/>
    </cacheField>
    <cacheField name="AmountClientCurrency" numFmtId="0">
      <sharedItems containsString="0" containsBlank="1" containsNumber="1" minValue="-43493.0034313125" maxValue="595529.3798"/>
    </cacheField>
    <cacheField name="AmountUSD" numFmtId="0">
      <sharedItems containsString="0" containsBlank="1" containsNumber="1" minValue="-6570.45" maxValue="85532"/>
    </cacheField>
    <cacheField name="InstrumentSubType" numFmtId="0">
      <sharedItems containsBlank="1"/>
    </cacheField>
    <cacheField name="UnderlyingInstrumentSubType" numFmtId="0">
      <sharedItems containsBlank="1"/>
    </cacheField>
    <cacheField name="AmountClass" numFmtId="0">
      <sharedItems containsBlank="1" count="5">
        <s v="NotAssigned"/>
        <s v="TransactionCosts"/>
        <s v="OngoingCharges"/>
        <s v="OngoingPayment"/>
        <m/>
      </sharedItems>
    </cacheField>
    <cacheField name="AmountSubClass" numFmtId="0">
      <sharedItems containsBlank="1" count="5">
        <s v="NotAssigned"/>
        <s v="InstrumentRelated"/>
        <s v="NonInstrumentRelated"/>
        <s v="NonBookedCosts"/>
        <m/>
      </sharedItems>
    </cacheField>
    <cacheField name="ETFCategory" numFmtId="0">
      <sharedItems containsBlank="1"/>
    </cacheField>
    <cacheField name="Quarter" numFmtId="0">
      <sharedItems containsBlank="1" count="49">
        <s v="2015-1"/>
        <s v="2015-2"/>
        <s v="2015-3"/>
        <s v="2015-4"/>
        <s v="2016-1"/>
        <s v="2016-2"/>
        <s v="2016-3"/>
        <s v="2016-4"/>
        <s v="2017-1"/>
        <s v="2017-2"/>
        <s v="2017-3"/>
        <s v="2017-4"/>
        <m/>
        <s v="20156" u="1"/>
        <s v="20165" u="1"/>
        <s v="20174" u="1"/>
        <s v="20155" u="1"/>
        <s v="20164" u="1"/>
        <s v="20173" u="1"/>
        <s v="20154" u="1"/>
        <s v="20179" u="1"/>
        <s v="20163" u="1"/>
        <s v="20172" u="1"/>
        <s v="20169" u="1"/>
        <s v="20153" u="1"/>
        <s v="20178" u="1"/>
        <s v="20162" u="1"/>
        <s v="20159" u="1"/>
        <s v="20171" u="1"/>
        <s v="20168" u="1"/>
        <s v="20152" u="1"/>
        <s v="201710" u="1"/>
        <s v="20177" u="1"/>
        <s v="201711" u="1"/>
        <s v="20161" u="1"/>
        <s v="20158" u="1"/>
        <s v="201712" u="1"/>
        <s v="201610" u="1"/>
        <s v="20167" u="1"/>
        <s v="201611" u="1"/>
        <s v="20151" u="1"/>
        <s v="20176" u="1"/>
        <s v="201612" u="1"/>
        <s v="201510" u="1"/>
        <s v="20157" u="1"/>
        <s v="201511" u="1"/>
        <s v="20166" u="1"/>
        <s v="201512" u="1"/>
        <s v="20175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438">
  <r>
    <x v="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55.71"/>
    <n v="255.71"/>
    <n v="255.71"/>
    <n v="41.225927627707499"/>
    <s v="None"/>
    <s v="None"/>
    <s v="NotAssigned"/>
    <s v="NotAssigned"/>
    <s v=" "/>
  </r>
  <r>
    <x v="0"/>
    <s v="179643INET"/>
    <s v="DKK"/>
    <s v="DKK"/>
    <n v="-6"/>
    <x v="1"/>
    <b v="0"/>
    <x v="1"/>
    <n v="1012706"/>
    <s v="VIX/F15C15:xcbf"/>
    <x v="1"/>
    <s v=" "/>
    <s v=" "/>
    <s v=" "/>
    <s v=" "/>
    <n v="10606"/>
    <s v="VIX.I"/>
    <s v="CBOE Volatility Index"/>
    <s v="StockIndex"/>
    <n v="660"/>
    <n v="4073.2802550000001"/>
    <n v="4073.2802550000001"/>
    <n v="660"/>
    <s v="None"/>
    <s v="None"/>
    <s v="NotAssigned"/>
    <s v="InstrumentRelated"/>
    <s v=" "/>
  </r>
  <r>
    <x v="0"/>
    <s v="179643INET"/>
    <s v="DKK"/>
    <s v="DKK"/>
    <n v="-5"/>
    <x v="2"/>
    <b v="0"/>
    <x v="1"/>
    <n v="1012706"/>
    <s v="VIX/F15C15:xcbf"/>
    <x v="1"/>
    <s v=" "/>
    <s v=" "/>
    <s v=" "/>
    <s v=" "/>
    <n v="10606"/>
    <s v="VIX.I"/>
    <s v="CBOE Volatility Index"/>
    <s v="StockIndex"/>
    <n v="-60"/>
    <n v="-338.39"/>
    <n v="-338.39"/>
    <n v="-59.999838778586799"/>
    <s v="None"/>
    <s v="None"/>
    <s v="NotAssigned"/>
    <s v="InstrumentRelated"/>
    <s v=" "/>
  </r>
  <r>
    <x v="0"/>
    <s v="179643INET"/>
    <s v="DKK"/>
    <s v="DKK"/>
    <n v="-4"/>
    <x v="3"/>
    <b v="0"/>
    <x v="1"/>
    <n v="1012706"/>
    <s v="VIX/F15C15:xcbf"/>
    <x v="1"/>
    <s v=" "/>
    <s v=" "/>
    <s v=" "/>
    <s v=" "/>
    <n v="10606"/>
    <s v="VIX.I"/>
    <s v="CBOE Volatility Index"/>
    <s v="StockIndex"/>
    <n v="660"/>
    <n v="4093.75"/>
    <n v="4093.75"/>
    <n v="660.00016122141301"/>
    <s v="None"/>
    <s v="None"/>
    <s v="NotAssigned"/>
    <s v="InstrumentRelated"/>
    <s v=" "/>
  </r>
  <r>
    <x v="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55.71"/>
    <n v="255.71"/>
    <n v="255.71"/>
    <n v="41.002493405703603"/>
    <s v="None"/>
    <s v="None"/>
    <s v="NotAssigned"/>
    <s v="NotAssigned"/>
    <s v=" "/>
  </r>
  <r>
    <x v="1"/>
    <s v="179643INET"/>
    <s v="DKK"/>
    <s v="DKK"/>
    <n v="-6"/>
    <x v="1"/>
    <b v="0"/>
    <x v="1"/>
    <n v="1012706"/>
    <s v="VIX/F15C15:xcbf"/>
    <x v="1"/>
    <s v=" "/>
    <s v=" "/>
    <s v=" "/>
    <s v=" "/>
    <n v="10606"/>
    <s v="VIX.I"/>
    <s v="CBOE Volatility Index"/>
    <s v="StockIndex"/>
    <n v="920"/>
    <n v="5708.8463300000003"/>
    <n v="5708.8463300000003"/>
    <n v="920"/>
    <s v="None"/>
    <s v="None"/>
    <s v="NotAssigned"/>
    <s v="InstrumentRelated"/>
    <s v=" "/>
  </r>
  <r>
    <x v="1"/>
    <s v="179643INET"/>
    <s v="DKK"/>
    <s v="DKK"/>
    <n v="-5"/>
    <x v="2"/>
    <b v="0"/>
    <x v="1"/>
    <n v="1012706"/>
    <s v="VIX/F15C15:xcbf"/>
    <x v="1"/>
    <s v=" "/>
    <s v=" "/>
    <s v=" "/>
    <s v=" "/>
    <n v="10606"/>
    <s v="VIX.I"/>
    <s v="CBOE Volatility Index"/>
    <s v="StockIndex"/>
    <n v="260"/>
    <n v="1643.78"/>
    <n v="1643.78"/>
    <n v="259.99919738805198"/>
    <s v="None"/>
    <s v="None"/>
    <s v="NotAssigned"/>
    <s v="InstrumentRelated"/>
    <s v=" "/>
  </r>
  <r>
    <x v="1"/>
    <s v="179643INET"/>
    <s v="DKK"/>
    <s v="DKK"/>
    <n v="-4"/>
    <x v="3"/>
    <b v="0"/>
    <x v="1"/>
    <n v="1012706"/>
    <s v="VIX/F15C15:xcbf"/>
    <x v="1"/>
    <s v=" "/>
    <s v=" "/>
    <s v=" "/>
    <s v=" "/>
    <n v="10606"/>
    <s v="VIX.I"/>
    <s v="CBOE Volatility Index"/>
    <s v="StockIndex"/>
    <n v="920"/>
    <n v="5737.53"/>
    <n v="5737.53"/>
    <n v="919.99935860946505"/>
    <s v="None"/>
    <s v="None"/>
    <s v="NotAssigned"/>
    <s v="InstrumentRelated"/>
    <s v=" "/>
  </r>
  <r>
    <x v="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55.71"/>
    <n v="255.71"/>
    <n v="255.71"/>
    <n v="40.856401038545997"/>
    <s v="None"/>
    <s v="None"/>
    <s v="NotAssigned"/>
    <s v="NotAssigned"/>
    <s v=" "/>
  </r>
  <r>
    <x v="2"/>
    <s v="179643INET"/>
    <s v="DKK"/>
    <s v="DKK"/>
    <n v="-6"/>
    <x v="1"/>
    <b v="0"/>
    <x v="1"/>
    <n v="1012706"/>
    <s v="VIX/F15C15:xcbf"/>
    <x v="1"/>
    <s v=" "/>
    <s v=" "/>
    <s v=" "/>
    <s v=" "/>
    <n v="10606"/>
    <s v="VIX.I"/>
    <s v="CBOE Volatility Index"/>
    <s v="StockIndex"/>
    <n v="1000"/>
    <n v="6227.4562500000002"/>
    <n v="6227.4562500000002"/>
    <n v="1000"/>
    <s v="None"/>
    <s v="None"/>
    <s v="NotAssigned"/>
    <s v="InstrumentRelated"/>
    <s v=" "/>
  </r>
  <r>
    <x v="2"/>
    <s v="179643INET"/>
    <s v="DKK"/>
    <s v="DKK"/>
    <n v="-5"/>
    <x v="2"/>
    <b v="0"/>
    <x v="1"/>
    <n v="1012706"/>
    <s v="VIX/F15C15:xcbf"/>
    <x v="1"/>
    <s v=" "/>
    <s v=" "/>
    <s v=" "/>
    <s v=" "/>
    <n v="10606"/>
    <s v="VIX.I"/>
    <s v="CBOE Volatility Index"/>
    <s v="StockIndex"/>
    <n v="80"/>
    <n v="521.22"/>
    <n v="521.22"/>
    <n v="80.000641390534597"/>
    <s v="None"/>
    <s v="None"/>
    <s v="NotAssigned"/>
    <s v="InstrumentRelated"/>
    <s v=" "/>
  </r>
  <r>
    <x v="2"/>
    <s v="179643INET"/>
    <s v="DKK"/>
    <s v="DKK"/>
    <n v="-4"/>
    <x v="3"/>
    <b v="0"/>
    <x v="1"/>
    <n v="1012706"/>
    <s v="VIX/F15C15:xcbf"/>
    <x v="1"/>
    <s v=" "/>
    <s v=" "/>
    <s v=" "/>
    <s v=" "/>
    <n v="10606"/>
    <s v="VIX.I"/>
    <s v="CBOE Volatility Index"/>
    <s v="StockIndex"/>
    <n v="1000"/>
    <n v="6258.75"/>
    <n v="6258.75"/>
    <n v="1000"/>
    <s v="None"/>
    <s v="None"/>
    <s v="NotAssigned"/>
    <s v="InstrumentRelated"/>
    <s v=" "/>
  </r>
  <r>
    <x v="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55.71"/>
    <n v="255.71"/>
    <n v="255.71"/>
    <n v="40.6860834215069"/>
    <s v="None"/>
    <s v="None"/>
    <s v="NotAssigned"/>
    <s v="NotAssigned"/>
    <s v=" "/>
  </r>
  <r>
    <x v="3"/>
    <s v="179643INET"/>
    <s v="DKK"/>
    <s v="DKK"/>
    <n v="-6"/>
    <x v="1"/>
    <b v="0"/>
    <x v="1"/>
    <n v="1012706"/>
    <s v="VIX/F15C15:xcbf"/>
    <x v="1"/>
    <s v=" "/>
    <s v=" "/>
    <s v=" "/>
    <s v=" "/>
    <n v="10606"/>
    <s v="VIX.I"/>
    <s v="CBOE Volatility Index"/>
    <s v="StockIndex"/>
    <n v="840"/>
    <n v="5252.9612100000004"/>
    <n v="5252.9612100000004"/>
    <n v="840"/>
    <s v="None"/>
    <s v="None"/>
    <s v="NotAssigned"/>
    <s v="InstrumentRelated"/>
    <s v=" "/>
  </r>
  <r>
    <x v="3"/>
    <s v="179643INET"/>
    <s v="DKK"/>
    <s v="DKK"/>
    <n v="-5"/>
    <x v="2"/>
    <b v="0"/>
    <x v="1"/>
    <n v="1012706"/>
    <s v="VIX/F15C15:xcbf"/>
    <x v="1"/>
    <s v=" "/>
    <s v=" "/>
    <s v=" "/>
    <s v=" "/>
    <n v="10606"/>
    <s v="VIX.I"/>
    <s v="CBOE Volatility Index"/>
    <s v="StockIndex"/>
    <n v="-160"/>
    <n v="-979.39"/>
    <n v="-979.39"/>
    <n v="-159.99968177948901"/>
    <s v="None"/>
    <s v="None"/>
    <s v="NotAssigned"/>
    <s v="InstrumentRelated"/>
    <s v=" "/>
  </r>
  <r>
    <x v="3"/>
    <s v="179643INET"/>
    <s v="DKK"/>
    <s v="DKK"/>
    <n v="-4"/>
    <x v="3"/>
    <b v="0"/>
    <x v="1"/>
    <n v="1012706"/>
    <s v="VIX/F15C15:xcbf"/>
    <x v="1"/>
    <s v=" "/>
    <s v=" "/>
    <s v=" "/>
    <s v=" "/>
    <n v="10606"/>
    <s v="VIX.I"/>
    <s v="CBOE Volatility Index"/>
    <s v="StockIndex"/>
    <n v="840"/>
    <n v="5279.36"/>
    <n v="5279.36"/>
    <n v="840.00031822051096"/>
    <s v="None"/>
    <s v="None"/>
    <s v="NotAssigned"/>
    <s v="InstrumentRelated"/>
    <s v=" "/>
  </r>
  <r>
    <x v="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55.71"/>
    <n v="255.71"/>
    <n v="255.71"/>
    <n v="40.541911753048097"/>
    <s v="None"/>
    <s v="None"/>
    <s v="NotAssigned"/>
    <s v="NotAssigned"/>
    <s v=" "/>
  </r>
  <r>
    <x v="4"/>
    <s v="179643INET"/>
    <s v="DKK"/>
    <s v="DKK"/>
    <n v="-6"/>
    <x v="1"/>
    <b v="0"/>
    <x v="1"/>
    <n v="1012706"/>
    <s v="VIX/F15C15:xcbf"/>
    <x v="1"/>
    <s v=" "/>
    <s v=" "/>
    <s v=" "/>
    <s v=" "/>
    <n v="10606"/>
    <s v="VIX.I"/>
    <s v="CBOE Volatility Index"/>
    <s v="StockIndex"/>
    <n v="550"/>
    <n v="3451.6699250000001"/>
    <n v="3451.6699250000001"/>
    <n v="550"/>
    <s v="None"/>
    <s v="None"/>
    <s v="NotAssigned"/>
    <s v="InstrumentRelated"/>
    <s v=" "/>
  </r>
  <r>
    <x v="4"/>
    <s v="179643INET"/>
    <s v="DKK"/>
    <s v="DKK"/>
    <n v="-5"/>
    <x v="2"/>
    <b v="0"/>
    <x v="1"/>
    <n v="1012706"/>
    <s v="VIX/F15C15:xcbf"/>
    <x v="1"/>
    <s v=" "/>
    <s v=" "/>
    <s v=" "/>
    <s v=" "/>
    <n v="10606"/>
    <s v="VIX.I"/>
    <s v="CBOE Volatility Index"/>
    <s v="StockIndex"/>
    <n v="-290"/>
    <n v="-1810.34"/>
    <n v="-1810.34"/>
    <n v="-289.99952548828003"/>
    <s v="None"/>
    <s v="None"/>
    <s v="NotAssigned"/>
    <s v="InstrumentRelated"/>
    <s v=" "/>
  </r>
  <r>
    <x v="4"/>
    <s v="179643INET"/>
    <s v="DKK"/>
    <s v="DKK"/>
    <n v="-4"/>
    <x v="3"/>
    <b v="0"/>
    <x v="1"/>
    <n v="1012706"/>
    <s v="VIX/F15C15:xcbf"/>
    <x v="1"/>
    <s v=" "/>
    <s v=" "/>
    <s v=" "/>
    <s v=" "/>
    <n v="10606"/>
    <s v="VIX.I"/>
    <s v="CBOE Volatility Index"/>
    <s v="StockIndex"/>
    <n v="550"/>
    <n v="3469.02"/>
    <n v="3469.02"/>
    <n v="550.00079273223105"/>
    <s v="None"/>
    <s v="None"/>
    <s v="NotAssigned"/>
    <s v="InstrumentRelated"/>
    <s v=" "/>
  </r>
  <r>
    <x v="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55.71"/>
    <n v="255.71"/>
    <n v="255.71"/>
    <n v="40.699682468943202"/>
    <s v="None"/>
    <s v="None"/>
    <s v="NotAssigned"/>
    <s v="NotAssigned"/>
    <s v=" "/>
  </r>
  <r>
    <x v="5"/>
    <s v="179643INET"/>
    <s v="DKK"/>
    <s v="DKK"/>
    <n v="-6"/>
    <x v="1"/>
    <b v="0"/>
    <x v="1"/>
    <n v="1012706"/>
    <s v="VIX/F15C15:xcbf"/>
    <x v="1"/>
    <s v=" "/>
    <s v=" "/>
    <s v=" "/>
    <s v=" "/>
    <n v="10606"/>
    <s v="VIX.I"/>
    <s v="CBOE Volatility Index"/>
    <s v="StockIndex"/>
    <n v="720"/>
    <n v="4501.0337399999999"/>
    <n v="4501.0337399999999"/>
    <n v="720"/>
    <s v="None"/>
    <s v="None"/>
    <s v="NotAssigned"/>
    <s v="InstrumentRelated"/>
    <s v=" "/>
  </r>
  <r>
    <x v="5"/>
    <s v="179643INET"/>
    <s v="DKK"/>
    <s v="DKK"/>
    <n v="-5"/>
    <x v="2"/>
    <b v="0"/>
    <x v="1"/>
    <n v="1012706"/>
    <s v="VIX/F15C15:xcbf"/>
    <x v="1"/>
    <s v=" "/>
    <s v=" "/>
    <s v=" "/>
    <s v=" "/>
    <n v="10606"/>
    <s v="VIX.I"/>
    <s v="CBOE Volatility Index"/>
    <s v="StockIndex"/>
    <n v="170"/>
    <n v="1054.6300000000001"/>
    <n v="1054.6300000000001"/>
    <n v="169.998888940895"/>
    <s v="None"/>
    <s v="None"/>
    <s v="NotAssigned"/>
    <s v="InstrumentRelated"/>
    <s v=" "/>
  </r>
  <r>
    <x v="5"/>
    <s v="179643INET"/>
    <s v="DKK"/>
    <s v="DKK"/>
    <n v="-4"/>
    <x v="3"/>
    <b v="0"/>
    <x v="1"/>
    <n v="1012706"/>
    <s v="VIX/F15C15:xcbf"/>
    <x v="1"/>
    <s v=" "/>
    <s v=" "/>
    <s v=" "/>
    <s v=" "/>
    <n v="10606"/>
    <s v="VIX.I"/>
    <s v="CBOE Volatility Index"/>
    <s v="StockIndex"/>
    <n v="720"/>
    <n v="4523.6499999999996"/>
    <n v="4523.6499999999996"/>
    <n v="719.99968167312602"/>
    <s v="None"/>
    <s v="None"/>
    <s v="NotAssigned"/>
    <s v="InstrumentRelated"/>
    <s v=" "/>
  </r>
  <r>
    <x v="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55.71"/>
    <n v="255.71"/>
    <n v="255.71"/>
    <n v="40.673787349785698"/>
    <s v="None"/>
    <s v="None"/>
    <s v="NotAssigned"/>
    <s v="NotAssigned"/>
    <s v=" "/>
  </r>
  <r>
    <x v="6"/>
    <s v="179643INET"/>
    <s v="DKK"/>
    <s v="DKK"/>
    <n v="-6"/>
    <x v="1"/>
    <b v="0"/>
    <x v="1"/>
    <n v="1012706"/>
    <s v="VIX/F15C15:xcbf"/>
    <x v="1"/>
    <s v=" "/>
    <s v=" "/>
    <s v=" "/>
    <s v=" "/>
    <n v="10606"/>
    <s v="VIX.I"/>
    <s v="CBOE Volatility Index"/>
    <s v="StockIndex"/>
    <n v="956"/>
    <n v="5980.1774569999998"/>
    <n v="5980.1774569999998"/>
    <n v="956"/>
    <s v="None"/>
    <s v="None"/>
    <s v="NotAssigned"/>
    <s v="InstrumentRelated"/>
    <s v=" "/>
  </r>
  <r>
    <x v="6"/>
    <s v="179643INET"/>
    <s v="DKK"/>
    <s v="DKK"/>
    <n v="-5"/>
    <x v="2"/>
    <b v="0"/>
    <x v="1"/>
    <n v="1012706"/>
    <s v="VIX/F15C15:xcbf"/>
    <x v="1"/>
    <s v=" "/>
    <s v=" "/>
    <s v=" "/>
    <s v=" "/>
    <n v="10606"/>
    <s v="VIX.I"/>
    <s v="CBOE Volatility Index"/>
    <s v="StockIndex"/>
    <n v="236"/>
    <n v="1486.58"/>
    <n v="1486.58"/>
    <n v="236.000541013911"/>
    <s v="None"/>
    <s v="None"/>
    <s v="NotAssigned"/>
    <s v="InstrumentRelated"/>
    <s v=" "/>
  </r>
  <r>
    <x v="6"/>
    <s v="179643INET"/>
    <s v="DKK"/>
    <s v="DKK"/>
    <n v="-4"/>
    <x v="3"/>
    <b v="0"/>
    <x v="1"/>
    <n v="1012706"/>
    <s v="VIX/F15C15:xcbf"/>
    <x v="1"/>
    <s v=" "/>
    <s v=" "/>
    <s v=" "/>
    <s v=" "/>
    <n v="10606"/>
    <s v="VIX.I"/>
    <s v="CBOE Volatility Index"/>
    <s v="StockIndex"/>
    <n v="956"/>
    <n v="6010.23"/>
    <n v="6010.23"/>
    <n v="956.00022268703697"/>
    <s v="None"/>
    <s v="None"/>
    <s v="NotAssigned"/>
    <s v="InstrumentRelated"/>
    <s v=" "/>
  </r>
  <r>
    <x v="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55.71"/>
    <n v="255.71"/>
    <n v="255.71"/>
    <n v="40.467806642031398"/>
    <s v="None"/>
    <s v="None"/>
    <s v="NotAssigned"/>
    <s v="NotAssigned"/>
    <s v=" "/>
  </r>
  <r>
    <x v="7"/>
    <s v="179643INET"/>
    <s v="DKK"/>
    <s v="DKK"/>
    <n v="-6"/>
    <x v="1"/>
    <b v="0"/>
    <x v="1"/>
    <n v="1012706"/>
    <s v="VIX/F15C15:xcbf"/>
    <x v="1"/>
    <s v=" "/>
    <s v=" "/>
    <s v=" "/>
    <s v=" "/>
    <n v="10606"/>
    <s v="VIX.I"/>
    <s v="CBOE Volatility Index"/>
    <s v="StockIndex"/>
    <n v="1014"/>
    <n v="6375.2773305000001"/>
    <n v="6375.2773305000001"/>
    <n v="1014"/>
    <s v="None"/>
    <s v="None"/>
    <s v="NotAssigned"/>
    <s v="InstrumentRelated"/>
    <s v=" "/>
  </r>
  <r>
    <x v="7"/>
    <s v="179643INET"/>
    <s v="DKK"/>
    <s v="DKK"/>
    <n v="-5"/>
    <x v="2"/>
    <b v="0"/>
    <x v="1"/>
    <n v="1012706"/>
    <s v="VIX/F15C15:xcbf"/>
    <x v="1"/>
    <s v=" "/>
    <s v=" "/>
    <s v=" "/>
    <s v=" "/>
    <n v="10606"/>
    <s v="VIX.I"/>
    <s v="CBOE Volatility Index"/>
    <s v="StockIndex"/>
    <n v="58"/>
    <n v="397.08000000000101"/>
    <n v="397.08000000000101"/>
    <n v="57.999160112048401"/>
    <s v="None"/>
    <s v="None"/>
    <s v="NotAssigned"/>
    <s v="InstrumentRelated"/>
    <s v=" "/>
  </r>
  <r>
    <x v="7"/>
    <s v="179643INET"/>
    <s v="DKK"/>
    <s v="DKK"/>
    <n v="-4"/>
    <x v="3"/>
    <b v="0"/>
    <x v="1"/>
    <n v="1012706"/>
    <s v="VIX/F15C15:xcbf"/>
    <x v="1"/>
    <s v=" "/>
    <s v=" "/>
    <s v=" "/>
    <s v=" "/>
    <n v="10606"/>
    <s v="VIX.I"/>
    <s v="CBOE Volatility Index"/>
    <s v="StockIndex"/>
    <n v="1014"/>
    <n v="6407.31"/>
    <n v="6407.31"/>
    <n v="1013.99938279909"/>
    <s v="None"/>
    <s v="None"/>
    <s v="NotAssigned"/>
    <s v="InstrumentRelated"/>
    <s v=" "/>
  </r>
  <r>
    <x v="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55.71"/>
    <n v="255.71"/>
    <n v="255.71"/>
    <n v="40.528096743773197"/>
    <s v="None"/>
    <s v="None"/>
    <s v="NotAssigned"/>
    <s v="NotAssigned"/>
    <s v=" "/>
  </r>
  <r>
    <x v="8"/>
    <s v="179643INET"/>
    <s v="DKK"/>
    <s v="DKK"/>
    <n v="-6"/>
    <x v="1"/>
    <b v="0"/>
    <x v="1"/>
    <n v="1012706"/>
    <s v="VIX/F15C15:xcbf"/>
    <x v="1"/>
    <s v=" "/>
    <s v=" "/>
    <s v=" "/>
    <s v=" "/>
    <n v="10606"/>
    <s v="VIX.I"/>
    <s v="CBOE Volatility Index"/>
    <s v="StockIndex"/>
    <n v="1216"/>
    <n v="7633.929744"/>
    <n v="7633.929744"/>
    <n v="1216"/>
    <s v="None"/>
    <s v="None"/>
    <s v="NotAssigned"/>
    <s v="InstrumentRelated"/>
    <s v=" "/>
  </r>
  <r>
    <x v="8"/>
    <s v="179643INET"/>
    <s v="DKK"/>
    <s v="DKK"/>
    <n v="-5"/>
    <x v="2"/>
    <b v="0"/>
    <x v="1"/>
    <n v="1012706"/>
    <s v="VIX/F15C15:xcbf"/>
    <x v="1"/>
    <s v=" "/>
    <s v=" "/>
    <s v=" "/>
    <s v=" "/>
    <n v="10606"/>
    <s v="VIX.I"/>
    <s v="CBOE Volatility Index"/>
    <s v="StockIndex"/>
    <n v="202"/>
    <n v="1264.98"/>
    <n v="1264.98"/>
    <n v="202.00042701001101"/>
    <s v="None"/>
    <s v="None"/>
    <s v="NotAssigned"/>
    <s v="InstrumentRelated"/>
    <s v=" "/>
  </r>
  <r>
    <x v="8"/>
    <s v="179643INET"/>
    <s v="DKK"/>
    <s v="DKK"/>
    <n v="-4"/>
    <x v="3"/>
    <b v="0"/>
    <x v="1"/>
    <n v="1012706"/>
    <s v="VIX/F15C15:xcbf"/>
    <x v="1"/>
    <s v=" "/>
    <s v=" "/>
    <s v=" "/>
    <s v=" "/>
    <n v="10606"/>
    <s v="VIX.I"/>
    <s v="CBOE Volatility Index"/>
    <s v="StockIndex"/>
    <n v="1216"/>
    <n v="7672.29"/>
    <n v="7672.29"/>
    <n v="1215.9998098091"/>
    <s v="None"/>
    <s v="None"/>
    <s v="NotAssigned"/>
    <s v="InstrumentRelated"/>
    <s v=" "/>
  </r>
  <r>
    <x v="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8221.83"/>
    <n v="8221.83"/>
    <n v="8221.83"/>
    <n v="1286.71163416695"/>
    <s v="None"/>
    <s v="None"/>
    <s v="NotAssigned"/>
    <s v="NotAssigned"/>
    <s v=" "/>
  </r>
  <r>
    <x v="9"/>
    <s v="179643INET"/>
    <s v="DKK"/>
    <s v="DKK"/>
    <n v="4"/>
    <x v="4"/>
    <b v="1"/>
    <x v="1"/>
    <n v="1012706"/>
    <s v="VIX/F15C15:xcbf"/>
    <x v="1"/>
    <s v=" "/>
    <s v=" "/>
    <s v=" "/>
    <s v=" "/>
    <n v="10606"/>
    <s v="VIX.I"/>
    <s v="CBOE Volatility Index"/>
    <s v="StockIndex"/>
    <n v="-6"/>
    <n v="-38.15"/>
    <n v="-38.15"/>
    <n v="-5.9704529093242398"/>
    <s v="None"/>
    <s v="None"/>
    <s v="TransactionCosts"/>
    <s v="InstrumentRelated"/>
    <s v=" "/>
  </r>
  <r>
    <x v="9"/>
    <s v="179643INET"/>
    <s v="DKK"/>
    <s v="DKK"/>
    <n v="12"/>
    <x v="5"/>
    <b v="1"/>
    <x v="1"/>
    <n v="1012706"/>
    <s v="VIX/F15C15:xcbf"/>
    <x v="1"/>
    <s v=" "/>
    <s v=" "/>
    <s v=" "/>
    <s v=" "/>
    <n v="10606"/>
    <s v="VIX.I"/>
    <s v="CBOE Volatility Index"/>
    <s v="StockIndex"/>
    <n v="1260"/>
    <n v="8010.89"/>
    <n v="8010.89"/>
    <n v="1253.6996463113101"/>
    <s v="None"/>
    <s v="None"/>
    <s v="NotAssigned"/>
    <s v="InstrumentRelated"/>
    <s v=" "/>
  </r>
  <r>
    <x v="9"/>
    <s v="179643INET"/>
    <s v="DKK"/>
    <s v="DKK"/>
    <n v="30"/>
    <x v="6"/>
    <b v="1"/>
    <x v="1"/>
    <n v="1012706"/>
    <s v="VIX/F15C15:xcbf"/>
    <x v="1"/>
    <s v=" "/>
    <s v=" "/>
    <s v=" "/>
    <s v=" "/>
    <n v="10606"/>
    <s v="VIX.I"/>
    <s v="CBOE Volatility Index"/>
    <s v="StockIndex"/>
    <n v="-1.03999996185303"/>
    <n v="-6.62"/>
    <n v="-6.62"/>
    <n v="-1.03602616670318"/>
    <s v="None"/>
    <s v="None"/>
    <s v="TransactionCosts"/>
    <s v="InstrumentRelated"/>
    <s v=" "/>
  </r>
  <r>
    <x v="9"/>
    <s v="179643INET"/>
    <s v="DKK"/>
    <s v="DKK"/>
    <n v="-5"/>
    <x v="2"/>
    <b v="0"/>
    <x v="1"/>
    <n v="1012706"/>
    <s v="VIX/F15C15:xcbf"/>
    <x v="1"/>
    <s v=" "/>
    <s v=" "/>
    <s v=" "/>
    <s v=" "/>
    <n v="10606"/>
    <s v="VIX.I"/>
    <s v="CBOE Volatility Index"/>
    <s v="StockIndex"/>
    <n v="36.960000038147001"/>
    <n v="293.83000000000101"/>
    <n v="293.83000000000101"/>
    <n v="30.693357426185699"/>
    <s v="None"/>
    <s v="None"/>
    <s v="NotAssigned"/>
    <s v="InstrumentRelated"/>
    <s v=" "/>
  </r>
  <r>
    <x v="1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8221.83"/>
    <n v="8221.83"/>
    <n v="8221.83"/>
    <n v="1279.2341862256201"/>
    <s v="None"/>
    <s v="None"/>
    <s v="NotAssigned"/>
    <s v="NotAssigned"/>
    <s v=" "/>
  </r>
  <r>
    <x v="1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8221.83"/>
    <n v="8221.83"/>
    <n v="8221.83"/>
    <n v="1283.89862269278"/>
    <s v="None"/>
    <s v="None"/>
    <s v="NotAssigned"/>
    <s v="NotAssigned"/>
    <s v=" "/>
  </r>
  <r>
    <x v="1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6.125594257838003"/>
    <s v="None"/>
    <s v="None"/>
    <s v="NotAssigned"/>
    <s v="NotAssigned"/>
    <s v=" "/>
  </r>
  <r>
    <x v="12"/>
    <s v="179643INET"/>
    <s v="DKK"/>
    <s v="DKK"/>
    <n v="2"/>
    <x v="7"/>
    <b v="1"/>
    <x v="2"/>
    <n v="85485"/>
    <s v="UBNT:xnas"/>
    <x v="2"/>
    <s v=" "/>
    <s v=" "/>
    <s v=" "/>
    <s v=" "/>
    <n v="85485"/>
    <s v="UBNT:xnas"/>
    <s v="Ubiquiti Networks Inc."/>
    <s v="Stock"/>
    <n v="-1186.5"/>
    <n v="-7654.42"/>
    <n v="-7654.42"/>
    <n v="-1189.2023739241199"/>
    <s v="None"/>
    <s v="None"/>
    <s v="NotAssigned"/>
    <s v="InstrumentRelated"/>
    <s v=" "/>
  </r>
  <r>
    <x v="12"/>
    <s v="179643INET"/>
    <s v="DKK"/>
    <s v="DKK"/>
    <n v="4"/>
    <x v="4"/>
    <b v="1"/>
    <x v="2"/>
    <n v="85485"/>
    <s v="UBNT:xnas"/>
    <x v="2"/>
    <s v=" "/>
    <s v=" "/>
    <s v=" "/>
    <s v=" "/>
    <n v="85485"/>
    <s v="UBNT:xnas"/>
    <s v="Ubiquiti Networks Inc."/>
    <s v="Stock"/>
    <n v="-12"/>
    <n v="-77.42"/>
    <n v="-77.42"/>
    <n v="-12.028089363949899"/>
    <s v="None"/>
    <s v="None"/>
    <s v="TransactionCosts"/>
    <s v="InstrumentRelated"/>
    <s v=" "/>
  </r>
  <r>
    <x v="1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20.0999999999999"/>
    <n v="7814.0291816999998"/>
    <n v="7814.0291816999998"/>
    <n v="1220.0999999999999"/>
    <s v="None"/>
    <s v="None"/>
    <s v="NotAssigned"/>
    <s v="NotAssigned"/>
    <s v=" "/>
  </r>
  <r>
    <x v="1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21.599999999999898"/>
    <n v="121.46"/>
    <n v="121.46"/>
    <n v="18.870210980952798"/>
    <s v="None"/>
    <s v="None"/>
    <s v="NotAssigned"/>
    <s v="NotAssigned"/>
    <s v=" "/>
  </r>
  <r>
    <x v="1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20.0999999999999"/>
    <n v="7853.3"/>
    <n v="7853.3"/>
    <n v="1220.1006742690199"/>
    <s v="None"/>
    <s v="None"/>
    <s v="NotAssigned"/>
    <s v="NotAssigned"/>
    <s v=" "/>
  </r>
  <r>
    <x v="1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6.513116801998706"/>
    <s v="None"/>
    <s v="None"/>
    <s v="NotAssigned"/>
    <s v="NotAssigned"/>
    <s v=" "/>
  </r>
  <r>
    <x v="1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16.32"/>
    <n v="7750.3667136000004"/>
    <n v="7750.3667136000004"/>
    <n v="1216.32"/>
    <s v="None"/>
    <s v="None"/>
    <s v="NotAssigned"/>
    <s v="NotAssigned"/>
    <s v=" "/>
  </r>
  <r>
    <x v="1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3.7799999999999701"/>
    <n v="-63.989999999999803"/>
    <n v="-63.989999999999803"/>
    <n v="-3.7811864489115101"/>
    <s v="None"/>
    <s v="None"/>
    <s v="NotAssigned"/>
    <s v="NotAssigned"/>
    <s v=" "/>
  </r>
  <r>
    <x v="1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16.32"/>
    <n v="7789.31"/>
    <n v="7789.31"/>
    <n v="1216.31948782011"/>
    <s v="None"/>
    <s v="None"/>
    <s v="NotAssigned"/>
    <s v="NotAssigned"/>
    <s v=" "/>
  </r>
  <r>
    <x v="1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812202271894506"/>
    <s v="None"/>
    <s v="None"/>
    <s v="NotAssigned"/>
    <s v="NotAssigned"/>
    <s v=" "/>
  </r>
  <r>
    <x v="1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23.46"/>
    <n v="7973.1077479200003"/>
    <n v="7973.1077479200003"/>
    <n v="1223.46"/>
    <s v="None"/>
    <s v="None"/>
    <s v="NotAssigned"/>
    <s v="NotAssigned"/>
    <s v=" "/>
  </r>
  <r>
    <x v="1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7.1400000000001"/>
    <n v="223.86"/>
    <n v="223.86"/>
    <n v="7.1399600851032101"/>
    <s v="None"/>
    <s v="None"/>
    <s v="NotAssigned"/>
    <s v="NotAssigned"/>
    <s v=" "/>
  </r>
  <r>
    <x v="1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23.46"/>
    <n v="8013.17"/>
    <n v="8013.17"/>
    <n v="1223.45944790522"/>
    <s v="None"/>
    <s v="None"/>
    <s v="NotAssigned"/>
    <s v="NotAssigned"/>
    <s v=" "/>
  </r>
  <r>
    <x v="1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3.731491513181595"/>
    <s v="None"/>
    <s v="None"/>
    <s v="NotAssigned"/>
    <s v="NotAssigned"/>
    <s v=" "/>
  </r>
  <r>
    <x v="1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06.24"/>
    <n v="7976.1076012800004"/>
    <n v="7976.1076012800004"/>
    <n v="1206.24"/>
    <s v="None"/>
    <s v="None"/>
    <s v="NotAssigned"/>
    <s v="NotAssigned"/>
    <s v=" "/>
  </r>
  <r>
    <x v="1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7.22"/>
    <n v="3.0199999999995302"/>
    <n v="3.0199999999995302"/>
    <n v="-17.219228812884001"/>
    <s v="None"/>
    <s v="None"/>
    <s v="NotAssigned"/>
    <s v="NotAssigned"/>
    <s v=" "/>
  </r>
  <r>
    <x v="1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06.24"/>
    <n v="8016.19"/>
    <n v="8016.19"/>
    <n v="1206.2402190923301"/>
    <s v="None"/>
    <s v="None"/>
    <s v="NotAssigned"/>
    <s v="NotAssigned"/>
    <s v=" "/>
  </r>
  <r>
    <x v="1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3.913338612965205"/>
    <s v="None"/>
    <s v="None"/>
    <s v="NotAssigned"/>
    <s v="NotAssigned"/>
    <s v=" "/>
  </r>
  <r>
    <x v="1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57.0999999999999"/>
    <n v="7632.3516491250002"/>
    <n v="7632.3516491250002"/>
    <n v="1157.0999999999999"/>
    <s v="None"/>
    <s v="None"/>
    <s v="NotAssigned"/>
    <s v="NotAssigned"/>
    <s v=" "/>
  </r>
  <r>
    <x v="1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49.1400000000001"/>
    <n v="-345.48"/>
    <n v="-345.48"/>
    <n v="-49.139491257358003"/>
    <s v="None"/>
    <s v="None"/>
    <s v="NotAssigned"/>
    <s v="NotAssigned"/>
    <s v=" "/>
  </r>
  <r>
    <x v="1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57.0999999999999"/>
    <n v="7670.71"/>
    <n v="7670.71"/>
    <n v="1157.10072783497"/>
    <s v="None"/>
    <s v="None"/>
    <s v="NotAssigned"/>
    <s v="NotAssigned"/>
    <s v=" "/>
  </r>
  <r>
    <x v="1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928892558950395"/>
    <s v="None"/>
    <s v="None"/>
    <s v="NotAssigned"/>
    <s v="NotAssigned"/>
    <s v=" "/>
  </r>
  <r>
    <x v="17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61.72"/>
    <n v="7558.9670091600001"/>
    <n v="7558.9670091600001"/>
    <n v="1161.72"/>
    <s v="None"/>
    <s v="None"/>
    <s v="NotAssigned"/>
    <s v="NotAssigned"/>
    <s v=" "/>
  </r>
  <r>
    <x v="1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4.62000000000012"/>
    <n v="-73.760000000000204"/>
    <n v="-73.760000000000204"/>
    <n v="4.6190018038309999"/>
    <s v="None"/>
    <s v="None"/>
    <s v="NotAssigned"/>
    <s v="NotAssigned"/>
    <s v=" "/>
  </r>
  <r>
    <x v="17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61.72"/>
    <n v="7596.95"/>
    <n v="7596.95"/>
    <n v="1161.7197296387999"/>
    <s v="None"/>
    <s v="None"/>
    <s v="NotAssigned"/>
    <s v="NotAssigned"/>
    <s v=" "/>
  </r>
  <r>
    <x v="1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281426232490404"/>
    <s v="None"/>
    <s v="None"/>
    <s v="NotAssigned"/>
    <s v="NotAssigned"/>
    <s v=" "/>
  </r>
  <r>
    <x v="18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13"/>
    <n v="7305.0842339999999"/>
    <n v="7305.0842339999999"/>
    <n v="1113"/>
    <s v="None"/>
    <s v="None"/>
    <s v="NotAssigned"/>
    <s v="NotAssigned"/>
    <s v=" "/>
  </r>
  <r>
    <x v="18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48.72"/>
    <n v="-255.16"/>
    <n v="-255.16"/>
    <n v="-48.720214751896698"/>
    <s v="None"/>
    <s v="None"/>
    <s v="NotAssigned"/>
    <s v="NotAssigned"/>
    <s v=" "/>
  </r>
  <r>
    <x v="18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13"/>
    <n v="7341.79"/>
    <n v="7341.79"/>
    <n v="1112.99951488691"/>
    <s v="None"/>
    <s v="None"/>
    <s v="NotAssigned"/>
    <s v="NotAssigned"/>
    <s v=" "/>
  </r>
  <r>
    <x v="1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526594369324798"/>
    <s v="None"/>
    <s v="None"/>
    <s v="NotAssigned"/>
    <s v="NotAssigned"/>
    <s v=" "/>
  </r>
  <r>
    <x v="19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02.5"/>
    <n v="7212.3637162499999"/>
    <n v="7212.3637162499999"/>
    <n v="1102.5"/>
    <s v="None"/>
    <s v="None"/>
    <s v="NotAssigned"/>
    <s v="NotAssigned"/>
    <s v=" "/>
  </r>
  <r>
    <x v="19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0.5"/>
    <n v="-93.180000000000305"/>
    <n v="-93.180000000000305"/>
    <n v="-10.499020567775499"/>
    <s v="None"/>
    <s v="None"/>
    <s v="NotAssigned"/>
    <s v="NotAssigned"/>
    <s v=" "/>
  </r>
  <r>
    <x v="19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02.5"/>
    <n v="7248.61"/>
    <n v="7248.61"/>
    <n v="1102.50049431913"/>
    <s v="None"/>
    <s v="None"/>
    <s v="NotAssigned"/>
    <s v="NotAssigned"/>
    <s v=" "/>
  </r>
  <r>
    <x v="2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353566009104696"/>
    <s v="None"/>
    <s v="None"/>
    <s v="NotAssigned"/>
    <s v="NotAssigned"/>
    <s v=" "/>
  </r>
  <r>
    <x v="20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04.5999999999999"/>
    <n v="7242.9174300000004"/>
    <n v="7242.9174300000004"/>
    <n v="1104.5999999999999"/>
    <s v="None"/>
    <s v="None"/>
    <s v="NotAssigned"/>
    <s v="NotAssigned"/>
    <s v=" "/>
  </r>
  <r>
    <x v="20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2.0999999999999099"/>
    <n v="30.700000000000699"/>
    <n v="30.700000000000699"/>
    <n v="2.09889870059442"/>
    <s v="None"/>
    <s v="None"/>
    <s v="NotAssigned"/>
    <s v="NotAssigned"/>
    <s v=" "/>
  </r>
  <r>
    <x v="20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04.5999999999999"/>
    <n v="7279.31"/>
    <n v="7279.31"/>
    <n v="1104.5993930197301"/>
    <s v="None"/>
    <s v="None"/>
    <s v="NotAssigned"/>
    <s v="NotAssigned"/>
    <s v=" "/>
  </r>
  <r>
    <x v="2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639552153547399"/>
    <s v="None"/>
    <s v="None"/>
    <s v="NotAssigned"/>
    <s v="NotAssigned"/>
    <s v=" "/>
  </r>
  <r>
    <x v="21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70.96"/>
    <n v="7648.6243617"/>
    <n v="7648.6243617"/>
    <n v="1170.96"/>
    <s v="None"/>
    <s v="None"/>
    <s v="NotAssigned"/>
    <s v="NotAssigned"/>
    <s v=" "/>
  </r>
  <r>
    <x v="21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66.360000000000099"/>
    <n v="407.75"/>
    <n v="407.75"/>
    <n v="66.360658772039898"/>
    <s v="None"/>
    <s v="None"/>
    <s v="NotAssigned"/>
    <s v="NotAssigned"/>
    <s v=" "/>
  </r>
  <r>
    <x v="21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70.96"/>
    <n v="7687.06"/>
    <n v="7687.06"/>
    <n v="1170.96005179177"/>
    <s v="None"/>
    <s v="None"/>
    <s v="NotAssigned"/>
    <s v="NotAssigned"/>
    <s v=" "/>
  </r>
  <r>
    <x v="2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5.565014226560905"/>
    <s v="None"/>
    <s v="None"/>
    <s v="NotAssigned"/>
    <s v="NotAssigned"/>
    <s v=" "/>
  </r>
  <r>
    <x v="2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60.46"/>
    <n v="7487.2046569949998"/>
    <n v="7487.2046569949998"/>
    <n v="1160.46"/>
    <s v="None"/>
    <s v="None"/>
    <s v="NotAssigned"/>
    <s v="NotAssigned"/>
    <s v=" "/>
  </r>
  <r>
    <x v="2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0.5"/>
    <n v="-162.22999999999999"/>
    <n v="-162.22999999999999"/>
    <n v="-10.499866885029901"/>
    <s v="None"/>
    <s v="None"/>
    <s v="NotAssigned"/>
    <s v="NotAssigned"/>
    <s v=" "/>
  </r>
  <r>
    <x v="2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60.46"/>
    <n v="7524.83"/>
    <n v="7524.83"/>
    <n v="1160.4601849067401"/>
    <s v="None"/>
    <s v="None"/>
    <s v="NotAssigned"/>
    <s v="NotAssigned"/>
    <s v=" "/>
  </r>
  <r>
    <x v="2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663436264313901"/>
    <s v="None"/>
    <s v="None"/>
    <s v="NotAssigned"/>
    <s v="NotAssigned"/>
    <s v=" "/>
  </r>
  <r>
    <x v="2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47.02"/>
    <n v="7489.8533489849997"/>
    <n v="7489.8533489849997"/>
    <n v="1147.02"/>
    <s v="None"/>
    <s v="None"/>
    <s v="NotAssigned"/>
    <s v="NotAssigned"/>
    <s v=" "/>
  </r>
  <r>
    <x v="2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3.440000000000101"/>
    <n v="2.65999999999985"/>
    <n v="2.65999999999985"/>
    <n v="-13.440307265844901"/>
    <s v="None"/>
    <s v="None"/>
    <s v="NotAssigned"/>
    <s v="NotAssigned"/>
    <s v=" "/>
  </r>
  <r>
    <x v="2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47.02"/>
    <n v="7527.49"/>
    <n v="7527.49"/>
    <n v="1147.0198776408899"/>
    <s v="None"/>
    <s v="None"/>
    <s v="NotAssigned"/>
    <s v="NotAssigned"/>
    <s v=" "/>
  </r>
  <r>
    <x v="2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5.550450228197803"/>
    <s v="None"/>
    <s v="None"/>
    <s v="NotAssigned"/>
    <s v="NotAssigned"/>
    <s v=" "/>
  </r>
  <r>
    <x v="2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01.6600000000001"/>
    <n v="7109.2014655200001"/>
    <n v="7109.2014655200001"/>
    <n v="1101.6600000000001"/>
    <s v="None"/>
    <s v="None"/>
    <s v="NotAssigned"/>
    <s v="NotAssigned"/>
    <s v=" "/>
  </r>
  <r>
    <x v="2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45.3599999999999"/>
    <n v="-382.56"/>
    <n v="-382.56"/>
    <n v="-45.3592756919588"/>
    <s v="None"/>
    <s v="None"/>
    <s v="NotAssigned"/>
    <s v="NotAssigned"/>
    <s v=" "/>
  </r>
  <r>
    <x v="2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01.6600000000001"/>
    <n v="7144.93"/>
    <n v="7144.93"/>
    <n v="1101.66060194893"/>
    <s v="None"/>
    <s v="None"/>
    <s v="NotAssigned"/>
    <s v="NotAssigned"/>
    <s v=" "/>
  </r>
  <r>
    <x v="2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512994419014902"/>
    <s v="None"/>
    <s v="None"/>
    <s v="NotAssigned"/>
    <s v="NotAssigned"/>
    <s v=" "/>
  </r>
  <r>
    <x v="2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59.58"/>
    <n v="8241.4577613900001"/>
    <n v="8241.4577613900001"/>
    <n v="1259.58"/>
    <s v="None"/>
    <s v="None"/>
    <s v="NotAssigned"/>
    <s v="NotAssigned"/>
    <s v=" "/>
  </r>
  <r>
    <x v="2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157.91999999999999"/>
    <n v="1137.94"/>
    <n v="1137.94"/>
    <n v="157.91907535759501"/>
    <s v="None"/>
    <s v="None"/>
    <s v="NotAssigned"/>
    <s v="NotAssigned"/>
    <s v=" "/>
  </r>
  <r>
    <x v="2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59.58"/>
    <n v="8282.8700000000008"/>
    <n v="8282.8700000000008"/>
    <n v="1259.5796773065299"/>
    <s v="None"/>
    <s v="None"/>
    <s v="NotAssigned"/>
    <s v="NotAssigned"/>
    <s v=" "/>
  </r>
  <r>
    <x v="2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5458694659972"/>
    <s v="None"/>
    <s v="None"/>
    <s v="NotAssigned"/>
    <s v="NotAssigned"/>
    <s v=" "/>
  </r>
  <r>
    <x v="2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49.08"/>
    <n v="8169.1518257999996"/>
    <n v="8169.1518257999996"/>
    <n v="1249.08"/>
    <s v="None"/>
    <s v="None"/>
    <s v="NotAssigned"/>
    <s v="NotAssigned"/>
    <s v=" "/>
  </r>
  <r>
    <x v="2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0.5"/>
    <n v="-72.670000000000101"/>
    <n v="-72.670000000000101"/>
    <n v="-10.500109377119999"/>
    <s v="None"/>
    <s v="None"/>
    <s v="NotAssigned"/>
    <s v="NotAssigned"/>
    <s v=" "/>
  </r>
  <r>
    <x v="2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49.08"/>
    <n v="8210.2000000000007"/>
    <n v="8210.2000000000007"/>
    <n v="1249.0795679294099"/>
    <s v="None"/>
    <s v="None"/>
    <s v="NotAssigned"/>
    <s v="NotAssigned"/>
    <s v=" "/>
  </r>
  <r>
    <x v="2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504496970342004"/>
    <s v="None"/>
    <s v="None"/>
    <s v="NotAssigned"/>
    <s v="NotAssigned"/>
    <s v=" "/>
  </r>
  <r>
    <x v="27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24.3"/>
    <n v="8011.5336320249999"/>
    <n v="8011.5336320249999"/>
    <n v="1224.3"/>
    <s v="None"/>
    <s v="None"/>
    <s v="NotAssigned"/>
    <s v="NotAssigned"/>
    <s v=" "/>
  </r>
  <r>
    <x v="2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24.78"/>
    <n v="-158.41000000000099"/>
    <n v="-158.41000000000099"/>
    <n v="-24.779962507194799"/>
    <s v="None"/>
    <s v="None"/>
    <s v="NotAssigned"/>
    <s v="NotAssigned"/>
    <s v=" "/>
  </r>
  <r>
    <x v="27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24.3"/>
    <n v="8051.79"/>
    <n v="8051.79"/>
    <n v="1224.2996054222101"/>
    <s v="None"/>
    <s v="None"/>
    <s v="NotAssigned"/>
    <s v="NotAssigned"/>
    <s v=" "/>
  </r>
  <r>
    <x v="2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608298439284397"/>
    <s v="None"/>
    <s v="None"/>
    <s v="NotAssigned"/>
    <s v="NotAssigned"/>
    <s v=" "/>
  </r>
  <r>
    <x v="28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13.8"/>
    <n v="7931.7733424999997"/>
    <n v="7931.7733424999997"/>
    <n v="1213.8"/>
    <s v="None"/>
    <s v="None"/>
    <s v="NotAssigned"/>
    <s v="NotAssigned"/>
    <s v=" "/>
  </r>
  <r>
    <x v="28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0.5"/>
    <n v="-80.159999999999897"/>
    <n v="-80.159999999999897"/>
    <n v="-10.4998338196249"/>
    <s v="None"/>
    <s v="None"/>
    <s v="NotAssigned"/>
    <s v="NotAssigned"/>
    <s v=" "/>
  </r>
  <r>
    <x v="28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13.8"/>
    <n v="7971.63"/>
    <n v="7971.63"/>
    <n v="1213.79977160259"/>
    <s v="None"/>
    <s v="None"/>
    <s v="NotAssigned"/>
    <s v="NotAssigned"/>
    <s v=" "/>
  </r>
  <r>
    <x v="2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5.052269611634898"/>
    <s v="None"/>
    <s v="None"/>
    <s v="NotAssigned"/>
    <s v="NotAssigned"/>
    <s v=" "/>
  </r>
  <r>
    <x v="29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87.72"/>
    <n v="8365.0378121100002"/>
    <n v="8365.0378121100002"/>
    <n v="1287.72"/>
    <s v="None"/>
    <s v="None"/>
    <s v="NotAssigned"/>
    <s v="NotAssigned"/>
    <s v=" "/>
  </r>
  <r>
    <x v="29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73.920000000000101"/>
    <n v="435.44"/>
    <n v="435.44"/>
    <n v="73.919741619899895"/>
    <s v="None"/>
    <s v="None"/>
    <s v="NotAssigned"/>
    <s v="NotAssigned"/>
    <s v=" "/>
  </r>
  <r>
    <x v="29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87.72"/>
    <n v="8407.07"/>
    <n v="8407.07"/>
    <n v="1287.7195132224899"/>
    <s v="None"/>
    <s v="None"/>
    <s v="NotAssigned"/>
    <s v="NotAssigned"/>
    <s v=" "/>
  </r>
  <r>
    <x v="3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977621018645294"/>
    <s v="None"/>
    <s v="None"/>
    <s v="NotAssigned"/>
    <s v="NotAssigned"/>
    <s v=" "/>
  </r>
  <r>
    <x v="30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08.76"/>
    <n v="7859.9307744300004"/>
    <n v="7859.9307744300004"/>
    <n v="1208.76"/>
    <s v="None"/>
    <s v="None"/>
    <s v="NotAssigned"/>
    <s v="NotAssigned"/>
    <s v=" "/>
  </r>
  <r>
    <x v="30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78.959999999999994"/>
    <n v="-507.63999999999902"/>
    <n v="-507.63999999999902"/>
    <n v="-78.959194025530394"/>
    <s v="None"/>
    <s v="None"/>
    <s v="NotAssigned"/>
    <s v="NotAssigned"/>
    <s v=" "/>
  </r>
  <r>
    <x v="30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08.76"/>
    <n v="7899.43"/>
    <n v="7899.43"/>
    <n v="1208.7603191969599"/>
    <s v="None"/>
    <s v="None"/>
    <s v="NotAssigned"/>
    <s v="NotAssigned"/>
    <s v=" "/>
  </r>
  <r>
    <x v="3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7254925882999"/>
    <s v="None"/>
    <s v="None"/>
    <s v="NotAssigned"/>
    <s v="NotAssigned"/>
    <s v=" "/>
  </r>
  <r>
    <x v="31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08.76"/>
    <n v="7886.4506666400002"/>
    <n v="7886.4506666400002"/>
    <n v="1208.76"/>
    <s v="None"/>
    <s v="None"/>
    <s v="NotAssigned"/>
    <s v="NotAssigned"/>
    <s v=" "/>
  </r>
  <r>
    <x v="31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0"/>
    <n v="26.649999999999601"/>
    <n v="26.649999999999601"/>
    <n v="-4.8268137220475199E-4"/>
    <s v="None"/>
    <s v="None"/>
    <s v="NotAssigned"/>
    <s v="NotAssigned"/>
    <s v=" "/>
  </r>
  <r>
    <x v="31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08.76"/>
    <n v="7926.08"/>
    <n v="7926.08"/>
    <n v="1208.75983651559"/>
    <s v="None"/>
    <s v="None"/>
    <s v="NotAssigned"/>
    <s v="NotAssigned"/>
    <s v=" "/>
  </r>
  <r>
    <x v="3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5.114974245768906"/>
    <s v="None"/>
    <s v="None"/>
    <s v="NotAssigned"/>
    <s v="NotAssigned"/>
    <s v=" "/>
  </r>
  <r>
    <x v="3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36.48"/>
    <n v="8025.4773043200003"/>
    <n v="8025.4773043200003"/>
    <n v="1236.48"/>
    <s v="None"/>
    <s v="None"/>
    <s v="NotAssigned"/>
    <s v="NotAssigned"/>
    <s v=" "/>
  </r>
  <r>
    <x v="3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27.72"/>
    <n v="139.72999999999999"/>
    <n v="139.72999999999999"/>
    <n v="27.720725171929399"/>
    <s v="None"/>
    <s v="None"/>
    <s v="NotAssigned"/>
    <s v="NotAssigned"/>
    <s v=" "/>
  </r>
  <r>
    <x v="3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36.48"/>
    <n v="8065.81"/>
    <n v="8065.81"/>
    <n v="1236.4805616875201"/>
    <s v="None"/>
    <s v="None"/>
    <s v="NotAssigned"/>
    <s v="NotAssigned"/>
    <s v=" "/>
  </r>
  <r>
    <x v="3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5.004018154404307"/>
    <s v="None"/>
    <s v="None"/>
    <s v="NotAssigned"/>
    <s v="NotAssigned"/>
    <s v=" "/>
  </r>
  <r>
    <x v="3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21.3599999999999"/>
    <n v="7939.0668676200003"/>
    <n v="7939.0668676200003"/>
    <n v="1221.3599999999999"/>
    <s v="None"/>
    <s v="None"/>
    <s v="NotAssigned"/>
    <s v="NotAssigned"/>
    <s v=" "/>
  </r>
  <r>
    <x v="3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5.1200000000001"/>
    <n v="-86.850000000000406"/>
    <n v="-86.850000000000406"/>
    <n v="-15.120818237107001"/>
    <s v="None"/>
    <s v="None"/>
    <s v="NotAssigned"/>
    <s v="NotAssigned"/>
    <s v=" "/>
  </r>
  <r>
    <x v="3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21.3599999999999"/>
    <n v="7978.96"/>
    <n v="7978.96"/>
    <n v="1221.35974345041"/>
    <s v="None"/>
    <s v="None"/>
    <s v="NotAssigned"/>
    <s v="NotAssigned"/>
    <s v=" "/>
  </r>
  <r>
    <x v="3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819627573885896"/>
    <s v="None"/>
    <s v="None"/>
    <s v="NotAssigned"/>
    <s v="NotAssigned"/>
    <s v=" "/>
  </r>
  <r>
    <x v="3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63.78"/>
    <n v="8235.0498708449995"/>
    <n v="8235.0498708449995"/>
    <n v="1263.78"/>
    <s v="None"/>
    <s v="None"/>
    <s v="NotAssigned"/>
    <s v="NotAssigned"/>
    <s v=" "/>
  </r>
  <r>
    <x v="3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42.420000000000101"/>
    <n v="297.47000000000003"/>
    <n v="297.47000000000003"/>
    <n v="42.419946423540999"/>
    <s v="None"/>
    <s v="None"/>
    <s v="NotAssigned"/>
    <s v="NotAssigned"/>
    <s v=" "/>
  </r>
  <r>
    <x v="3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63.78"/>
    <n v="8276.43"/>
    <n v="8276.43"/>
    <n v="1263.77968987395"/>
    <s v="None"/>
    <s v="None"/>
    <s v="NotAssigned"/>
    <s v="NotAssigned"/>
    <s v=" "/>
  </r>
  <r>
    <x v="3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728341683252097"/>
    <s v="None"/>
    <s v="None"/>
    <s v="NotAssigned"/>
    <s v="NotAssigned"/>
    <s v=" "/>
  </r>
  <r>
    <x v="3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17.12"/>
    <n v="8593.10853408"/>
    <n v="8593.10853408"/>
    <n v="1317.12"/>
    <s v="None"/>
    <s v="None"/>
    <s v="NotAssigned"/>
    <s v="NotAssigned"/>
    <s v=" "/>
  </r>
  <r>
    <x v="3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53.339999999999897"/>
    <n v="359.86000000000098"/>
    <n v="359.86000000000098"/>
    <n v="53.340312566209803"/>
    <s v="None"/>
    <s v="None"/>
    <s v="NotAssigned"/>
    <s v="NotAssigned"/>
    <s v=" "/>
  </r>
  <r>
    <x v="3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17.12"/>
    <n v="8636.2900000000009"/>
    <n v="8636.2900000000009"/>
    <n v="1317.1200024401601"/>
    <s v="None"/>
    <s v="None"/>
    <s v="NotAssigned"/>
    <s v="NotAssigned"/>
    <s v=" "/>
  </r>
  <r>
    <x v="3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460907225894701"/>
    <s v="None"/>
    <s v="None"/>
    <s v="NotAssigned"/>
    <s v="NotAssigned"/>
    <s v=" "/>
  </r>
  <r>
    <x v="3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84.78"/>
    <n v="8412.2223160499998"/>
    <n v="8412.2223160499998"/>
    <n v="1284.78"/>
    <s v="None"/>
    <s v="None"/>
    <s v="NotAssigned"/>
    <s v="NotAssigned"/>
    <s v=" "/>
  </r>
  <r>
    <x v="3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32.339999999999897"/>
    <n v="-181.80000000000101"/>
    <n v="-181.80000000000101"/>
    <n v="-32.340730348373"/>
    <s v="None"/>
    <s v="None"/>
    <s v="NotAssigned"/>
    <s v="NotAssigned"/>
    <s v=" "/>
  </r>
  <r>
    <x v="3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84.78"/>
    <n v="8454.49"/>
    <n v="8454.49"/>
    <n v="1284.7792720917901"/>
    <s v="None"/>
    <s v="None"/>
    <s v="NotAssigned"/>
    <s v="NotAssigned"/>
    <s v=" "/>
  </r>
  <r>
    <x v="3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466565349544098"/>
    <s v="None"/>
    <s v="None"/>
    <s v="NotAssigned"/>
    <s v="NotAssigned"/>
    <s v=" "/>
  </r>
  <r>
    <x v="37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91.92"/>
    <n v="8458.3294320000005"/>
    <n v="8458.3294320000005"/>
    <n v="1291.92"/>
    <s v="None"/>
    <s v="None"/>
    <s v="NotAssigned"/>
    <s v="NotAssigned"/>
    <s v=" "/>
  </r>
  <r>
    <x v="3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7.1400000000001"/>
    <n v="46.340000000000103"/>
    <n v="46.340000000000103"/>
    <n v="7.1401807957518004"/>
    <s v="None"/>
    <s v="None"/>
    <s v="NotAssigned"/>
    <s v="NotAssigned"/>
    <s v=" "/>
  </r>
  <r>
    <x v="37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91.92"/>
    <n v="8500.83"/>
    <n v="8500.83"/>
    <n v="1291.91945288754"/>
    <s v="None"/>
    <s v="None"/>
    <s v="NotAssigned"/>
    <s v="NotAssigned"/>
    <s v=" "/>
  </r>
  <r>
    <x v="3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4.538498398910804"/>
    <s v="None"/>
    <s v="None"/>
    <s v="NotAssigned"/>
    <s v="NotAssigned"/>
    <s v=" "/>
  </r>
  <r>
    <x v="38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17.54"/>
    <n v="8617.7415868949993"/>
    <n v="8617.7415868949993"/>
    <n v="1317.54"/>
    <s v="None"/>
    <s v="None"/>
    <s v="NotAssigned"/>
    <s v="NotAssigned"/>
    <s v=" "/>
  </r>
  <r>
    <x v="38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25.619999999999902"/>
    <n v="160.219999999999"/>
    <n v="160.219999999999"/>
    <n v="25.621030709854299"/>
    <s v="None"/>
    <s v="None"/>
    <s v="NotAssigned"/>
    <s v="NotAssigned"/>
    <s v=" "/>
  </r>
  <r>
    <x v="38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17.54"/>
    <n v="8661.0499999999993"/>
    <n v="8661.0499999999993"/>
    <n v="1317.54048359739"/>
    <s v="None"/>
    <s v="None"/>
    <s v="NotAssigned"/>
    <s v="NotAssigned"/>
    <s v=" "/>
  </r>
  <r>
    <x v="3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3.530669667979694"/>
    <s v="None"/>
    <s v="None"/>
    <s v="NotAssigned"/>
    <s v="NotAssigned"/>
    <s v=" "/>
  </r>
  <r>
    <x v="39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25.1"/>
    <n v="8785.9844493750006"/>
    <n v="8785.9844493750006"/>
    <n v="1325.1"/>
    <s v="None"/>
    <s v="None"/>
    <s v="NotAssigned"/>
    <s v="NotAssigned"/>
    <s v=" "/>
  </r>
  <r>
    <x v="39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7.5599999999999401"/>
    <n v="169.09"/>
    <n v="169.09"/>
    <n v="7.56024797266946"/>
    <s v="None"/>
    <s v="None"/>
    <s v="NotAssigned"/>
    <s v="NotAssigned"/>
    <s v=" "/>
  </r>
  <r>
    <x v="39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25.1"/>
    <n v="8830.14"/>
    <n v="8830.14"/>
    <n v="1325.1007315700599"/>
    <s v="None"/>
    <s v="None"/>
    <s v="NotAssigned"/>
    <s v="NotAssigned"/>
    <s v=" "/>
  </r>
  <r>
    <x v="4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89.99"/>
    <n v="489.99"/>
    <n v="489.99"/>
    <n v="73.516327709469493"/>
    <s v="None"/>
    <s v="None"/>
    <s v="NotAssigned"/>
    <s v="NotAssigned"/>
    <s v=" "/>
  </r>
  <r>
    <x v="40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28.88"/>
    <n v="8812.7663857799998"/>
    <n v="8812.7663857799998"/>
    <n v="1328.88"/>
    <s v="None"/>
    <s v="None"/>
    <s v="NotAssigned"/>
    <s v="NotAssigned"/>
    <s v=" "/>
  </r>
  <r>
    <x v="40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3.7800000000002001"/>
    <n v="26.909999999999901"/>
    <n v="26.909999999999901"/>
    <n v="3.7790217701231099"/>
    <s v="None"/>
    <s v="None"/>
    <s v="NotAssigned"/>
    <s v="NotAssigned"/>
    <s v=" "/>
  </r>
  <r>
    <x v="40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28.88"/>
    <n v="8857.0499999999993"/>
    <n v="8857.0499999999993"/>
    <n v="1328.8797533401801"/>
    <s v="None"/>
    <s v="None"/>
    <s v="NotAssigned"/>
    <s v="NotAssigned"/>
    <s v=" "/>
  </r>
  <r>
    <x v="4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3.528281493935403"/>
    <s v="None"/>
    <s v="None"/>
    <s v="NotAssigned"/>
    <s v="NotAssigned"/>
    <s v=" "/>
  </r>
  <r>
    <x v="41"/>
    <s v="179643INET"/>
    <s v="DKK"/>
    <s v="DKK"/>
    <n v="4"/>
    <x v="4"/>
    <b v="1"/>
    <x v="3"/>
    <n v="85485"/>
    <s v="UBNT:xnas"/>
    <x v="2"/>
    <s v=" "/>
    <s v=" "/>
    <s v=" "/>
    <s v=" "/>
    <n v="85485"/>
    <s v="UBNT:xnas"/>
    <s v="Ubiquiti Networks Inc."/>
    <s v="CfdOnStock"/>
    <n v="-10"/>
    <n v="-66.790000000000006"/>
    <n v="-66.790000000000006"/>
    <n v="-10.026119851086801"/>
    <s v="None"/>
    <s v="None"/>
    <s v="TransactionCosts"/>
    <s v="InstrumentRelated"/>
    <s v=" "/>
  </r>
  <r>
    <x v="4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36.5"/>
    <n v="10847.199858"/>
    <n v="10847.199858"/>
    <n v="1636.5"/>
    <s v="None"/>
    <s v="None"/>
    <s v="NotAssigned"/>
    <s v="NotAssigned"/>
    <s v=" "/>
  </r>
  <r>
    <x v="41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74.66"/>
    <n v="9111.6478807200001"/>
    <n v="9111.6478807200001"/>
    <n v="1374.66"/>
    <s v="None"/>
    <s v="None"/>
    <s v="NotAssigned"/>
    <s v="NotAssigned"/>
    <s v=" "/>
  </r>
  <r>
    <x v="4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37.5"/>
    <n v="249.64"/>
    <n v="249.64"/>
    <n v="37.474480605259998"/>
    <s v="None"/>
    <s v="None"/>
    <s v="NotAssigned"/>
    <s v="NotAssigned"/>
    <s v=" "/>
  </r>
  <r>
    <x v="41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45.78"/>
    <n v="300.39000000000101"/>
    <n v="300.39000000000101"/>
    <n v="45.780988823859801"/>
    <s v="None"/>
    <s v="None"/>
    <s v="NotAssigned"/>
    <s v="NotAssigned"/>
    <s v=" "/>
  </r>
  <r>
    <x v="4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47.5"/>
    <n v="316.43"/>
    <n v="316.43"/>
    <n v="47.500600456346803"/>
    <s v="None"/>
    <s v="None"/>
    <s v="NotAssigned"/>
    <s v="NotAssigned"/>
    <s v=" "/>
  </r>
  <r>
    <x v="41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74.66"/>
    <n v="9157.44"/>
    <n v="9157.44"/>
    <n v="1374.6607421640399"/>
    <s v="None"/>
    <s v="None"/>
    <s v="NotAssigned"/>
    <s v="NotAssigned"/>
    <s v=" "/>
  </r>
  <r>
    <x v="4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3.457789773579201"/>
    <s v="None"/>
    <s v="None"/>
    <s v="NotAssigned"/>
    <s v="NotAssigned"/>
    <s v=" "/>
  </r>
  <r>
    <x v="4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85.5"/>
    <n v="10626.5679975"/>
    <n v="10626.5679975"/>
    <n v="1585.5"/>
    <s v="None"/>
    <s v="None"/>
    <s v="NotAssigned"/>
    <s v="NotAssigned"/>
    <s v=" "/>
  </r>
  <r>
    <x v="4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31.82"/>
    <n v="8837.4980421"/>
    <n v="8837.4980421"/>
    <n v="1331.82"/>
    <s v="None"/>
    <s v="None"/>
    <s v="NotAssigned"/>
    <s v="NotAssigned"/>
    <s v=" "/>
  </r>
  <r>
    <x v="4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51"/>
    <n v="-339.77"/>
    <n v="-339.77"/>
    <n v="-51.000375535069303"/>
    <s v="None"/>
    <s v="None"/>
    <s v="NotAssigned"/>
    <s v="NotAssigned"/>
    <s v=" "/>
  </r>
  <r>
    <x v="4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42.840000000000103"/>
    <n v="-275.530000000001"/>
    <n v="-275.530000000001"/>
    <n v="-42.840379291050297"/>
    <s v="None"/>
    <s v="None"/>
    <s v="NotAssigned"/>
    <s v="NotAssigned"/>
    <s v=" "/>
  </r>
  <r>
    <x v="4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3.5"/>
    <n v="-23.34"/>
    <n v="-23.34"/>
    <n v="-3.49977507872245"/>
    <s v="None"/>
    <s v="None"/>
    <s v="NotAssigned"/>
    <s v="NotAssigned"/>
    <s v=" "/>
  </r>
  <r>
    <x v="4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31.82"/>
    <n v="8881.91"/>
    <n v="8881.91"/>
    <n v="1331.82036287299"/>
    <s v="None"/>
    <s v="None"/>
    <s v="NotAssigned"/>
    <s v="NotAssigned"/>
    <s v=" "/>
  </r>
  <r>
    <x v="4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2.886820069692597"/>
    <s v="None"/>
    <s v="None"/>
    <s v="NotAssigned"/>
    <s v="NotAssigned"/>
    <s v=" "/>
  </r>
  <r>
    <x v="4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86"/>
    <n v="10726.4316315"/>
    <n v="10726.4316315"/>
    <n v="1586"/>
    <s v="None"/>
    <s v="None"/>
    <s v="NotAssigned"/>
    <s v="NotAssigned"/>
    <s v=" "/>
  </r>
  <r>
    <x v="4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32.24"/>
    <n v="8920.5488135399992"/>
    <n v="8920.5488135399992"/>
    <n v="1332.24"/>
    <s v="None"/>
    <s v="None"/>
    <s v="NotAssigned"/>
    <s v="NotAssigned"/>
    <s v=" "/>
  </r>
  <r>
    <x v="4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0.5"/>
    <n v="3.15"/>
    <n v="3.15"/>
    <n v="0.49957447095521101"/>
    <s v="None"/>
    <s v="None"/>
    <s v="NotAssigned"/>
    <s v="NotAssigned"/>
    <s v=" "/>
  </r>
  <r>
    <x v="4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0.42000000000007298"/>
    <n v="83.469999999999402"/>
    <n v="83.469999999999402"/>
    <n v="0.42027728868060898"/>
    <s v="None"/>
    <s v="None"/>
    <s v="NotAssigned"/>
    <s v="NotAssigned"/>
    <s v=" "/>
  </r>
  <r>
    <x v="4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3"/>
    <n v="-20.190000000000001"/>
    <n v="-20.190000000000001"/>
    <n v="-3.0002006077672401"/>
    <s v="None"/>
    <s v="None"/>
    <s v="NotAssigned"/>
    <s v="NotAssigned"/>
    <s v=" "/>
  </r>
  <r>
    <x v="4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32.24"/>
    <n v="8965.3799999999992"/>
    <n v="8965.3799999999992"/>
    <n v="1332.2406401616799"/>
    <s v="None"/>
    <s v="None"/>
    <s v="NotAssigned"/>
    <s v="NotAssigned"/>
    <s v=" "/>
  </r>
  <r>
    <x v="4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2.627637848876802"/>
    <s v="None"/>
    <s v="None"/>
    <s v="NotAssigned"/>
    <s v="NotAssigned"/>
    <s v=" "/>
  </r>
  <r>
    <x v="4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99"/>
    <n v="10751.057187"/>
    <n v="10751.057187"/>
    <n v="1599"/>
    <s v="None"/>
    <s v="None"/>
    <s v="NotAssigned"/>
    <s v="NotAssigned"/>
    <s v=" "/>
  </r>
  <r>
    <x v="4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43.16"/>
    <n v="9030.8880370799998"/>
    <n v="9030.8880370799998"/>
    <n v="1343.16"/>
    <s v="None"/>
    <s v="None"/>
    <s v="NotAssigned"/>
    <s v="NotAssigned"/>
    <s v=" "/>
  </r>
  <r>
    <x v="4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3"/>
    <n v="87.76"/>
    <n v="87.76"/>
    <n v="12.9996086641203"/>
    <s v="None"/>
    <s v="None"/>
    <s v="NotAssigned"/>
    <s v="NotAssigned"/>
    <s v=" "/>
  </r>
  <r>
    <x v="4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10.920000000000099"/>
    <n v="110.890000000001"/>
    <n v="110.890000000001"/>
    <n v="10.919450997646701"/>
    <s v="None"/>
    <s v="None"/>
    <s v="NotAssigned"/>
    <s v="NotAssigned"/>
    <s v=" "/>
  </r>
  <r>
    <x v="4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0"/>
    <n v="67.569999999999993"/>
    <n v="67.569999999999993"/>
    <n v="9.9994080563530297"/>
    <s v="None"/>
    <s v="None"/>
    <s v="NotAssigned"/>
    <s v="NotAssigned"/>
    <s v=" "/>
  </r>
  <r>
    <x v="4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43.16"/>
    <n v="9076.27"/>
    <n v="9076.27"/>
    <n v="1343.16009115932"/>
    <s v="None"/>
    <s v="None"/>
    <s v="NotAssigned"/>
    <s v="NotAssigned"/>
    <s v=" "/>
  </r>
  <r>
    <x v="4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1.611926391800601"/>
    <s v="None"/>
    <s v="None"/>
    <s v="NotAssigned"/>
    <s v="NotAssigned"/>
    <s v=" "/>
  </r>
  <r>
    <x v="45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69"/>
    <n v="10831.032936"/>
    <n v="10831.032936"/>
    <n v="1569"/>
    <s v="None"/>
    <s v="None"/>
    <s v="NotAssigned"/>
    <s v="NotAssigned"/>
    <s v=" "/>
  </r>
  <r>
    <x v="4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17.96"/>
    <n v="9007.53962976"/>
    <n v="9007.53962976"/>
    <n v="1317.96"/>
    <s v="None"/>
    <s v="None"/>
    <s v="NotAssigned"/>
    <s v="NotAssigned"/>
    <s v=" "/>
  </r>
  <r>
    <x v="4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30"/>
    <n v="-204.95"/>
    <n v="-204.95"/>
    <n v="-29.9999903997027"/>
    <s v="None"/>
    <s v="None"/>
    <s v="NotAssigned"/>
    <s v="NotAssigned"/>
    <s v=" "/>
  </r>
  <r>
    <x v="4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25.2"/>
    <n v="-23.4700000000012"/>
    <n v="-23.4700000000012"/>
    <n v="-25.2006222564567"/>
    <s v="None"/>
    <s v="None"/>
    <s v="NotAssigned"/>
    <s v="NotAssigned"/>
    <s v=" "/>
  </r>
  <r>
    <x v="45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20"/>
    <n v="-137.38"/>
    <n v="-137.38"/>
    <n v="-20.000582343349599"/>
    <s v="None"/>
    <s v="None"/>
    <s v="NotAssigned"/>
    <s v="NotAssigned"/>
    <s v=" "/>
  </r>
  <r>
    <x v="4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17.96"/>
    <n v="9052.7999999999993"/>
    <n v="9052.7999999999993"/>
    <n v="1317.95946890286"/>
    <s v="None"/>
    <s v="None"/>
    <s v="NotAssigned"/>
    <s v="NotAssigned"/>
    <s v=" "/>
  </r>
  <r>
    <x v="4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1.639296508028998"/>
    <s v="None"/>
    <s v="None"/>
    <s v="NotAssigned"/>
    <s v="NotAssigned"/>
    <s v=" "/>
  </r>
  <r>
    <x v="46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04"/>
    <n v="10377.718440000001"/>
    <n v="10377.718440000001"/>
    <n v="1504"/>
    <s v="None"/>
    <s v="None"/>
    <s v="NotAssigned"/>
    <s v="NotAssigned"/>
    <s v=" "/>
  </r>
  <r>
    <x v="4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63.3599999999999"/>
    <n v="8630.5443503999995"/>
    <n v="8630.5443503999995"/>
    <n v="1263.3599999999999"/>
    <s v="None"/>
    <s v="None"/>
    <s v="NotAssigned"/>
    <s v="NotAssigned"/>
    <s v=" "/>
  </r>
  <r>
    <x v="4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65"/>
    <n v="-446.21"/>
    <n v="-446.21"/>
    <n v="-64.999599719789899"/>
    <s v="None"/>
    <s v="None"/>
    <s v="NotAssigned"/>
    <s v="NotAssigned"/>
    <s v=" "/>
  </r>
  <r>
    <x v="4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54.600000000000101"/>
    <n v="-378.88999999999902"/>
    <n v="-378.88999999999902"/>
    <n v="-54.600039852870403"/>
    <s v="None"/>
    <s v="None"/>
    <s v="NotAssigned"/>
    <s v="NotAssigned"/>
    <s v=" "/>
  </r>
  <r>
    <x v="46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85"/>
    <n v="-583.59"/>
    <n v="-583.59"/>
    <n v="-85.000182063139505"/>
    <s v="None"/>
    <s v="None"/>
    <s v="NotAssigned"/>
    <s v="NotAssigned"/>
    <s v=" "/>
  </r>
  <r>
    <x v="4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63.3599999999999"/>
    <n v="8673.91"/>
    <n v="8673.91"/>
    <n v="1263.35942904999"/>
    <s v="None"/>
    <s v="None"/>
    <s v="NotAssigned"/>
    <s v="NotAssigned"/>
    <s v=" "/>
  </r>
  <r>
    <x v="4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0.755277684063898"/>
    <s v="None"/>
    <s v="None"/>
    <s v="NotAssigned"/>
    <s v="NotAssigned"/>
    <s v=" "/>
  </r>
  <r>
    <x v="47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04"/>
    <n v="10528.719288"/>
    <n v="10528.719288"/>
    <n v="1504"/>
    <s v="None"/>
    <s v="None"/>
    <s v="NotAssigned"/>
    <s v="NotAssigned"/>
    <s v=" "/>
  </r>
  <r>
    <x v="47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63.3599999999999"/>
    <n v="8756.12296608"/>
    <n v="8756.12296608"/>
    <n v="1263.3599999999999"/>
    <s v="None"/>
    <s v="None"/>
    <s v="NotAssigned"/>
    <s v="NotAssigned"/>
    <s v=" "/>
  </r>
  <r>
    <x v="47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0"/>
    <n v="-8.4900000000000109"/>
    <n v="-8.4900000000000109"/>
    <n v="2.1795354456344301E-4"/>
    <s v="None"/>
    <s v="None"/>
    <s v="NotAssigned"/>
    <s v="NotAssigned"/>
    <s v=" "/>
  </r>
  <r>
    <x v="4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0"/>
    <n v="126.210000000001"/>
    <n v="126.210000000001"/>
    <n v="5.6425158618367297E-5"/>
    <s v="None"/>
    <s v="None"/>
    <s v="NotAssigned"/>
    <s v="NotAssigned"/>
    <s v=" "/>
  </r>
  <r>
    <x v="47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85"/>
    <n v="-592.08000000000004"/>
    <n v="-592.08000000000004"/>
    <n v="-84.999964109594899"/>
    <s v="None"/>
    <s v="None"/>
    <s v="NotAssigned"/>
    <s v="NotAssigned"/>
    <s v=" "/>
  </r>
  <r>
    <x v="47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63.3599999999999"/>
    <n v="8800.1200000000008"/>
    <n v="8800.1200000000008"/>
    <n v="1263.35948547515"/>
    <s v="None"/>
    <s v="None"/>
    <s v="NotAssigned"/>
    <s v="NotAssigned"/>
    <s v=" "/>
  </r>
  <r>
    <x v="4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59.880578430540197"/>
    <s v="None"/>
    <s v="None"/>
    <s v="NotAssigned"/>
    <s v="NotAssigned"/>
    <s v=" "/>
  </r>
  <r>
    <x v="48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33.5"/>
    <n v="10892.047189499999"/>
    <n v="10892.047189499999"/>
    <n v="1533.5"/>
    <s v="None"/>
    <s v="None"/>
    <s v="NotAssigned"/>
    <s v="NotAssigned"/>
    <s v=" "/>
  </r>
  <r>
    <x v="48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88.1400000000001"/>
    <n v="9058.2816328200006"/>
    <n v="9058.2816328200006"/>
    <n v="1288.1400000000001"/>
    <s v="None"/>
    <s v="None"/>
    <s v="NotAssigned"/>
    <s v="NotAssigned"/>
    <s v=" "/>
  </r>
  <r>
    <x v="48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29.5"/>
    <n v="199.84"/>
    <n v="199.84"/>
    <n v="29.500063155920301"/>
    <s v="None"/>
    <s v="None"/>
    <s v="NotAssigned"/>
    <s v="NotAssigned"/>
    <s v=" "/>
  </r>
  <r>
    <x v="48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24.7800000000002"/>
    <n v="303.67999999999802"/>
    <n v="303.67999999999802"/>
    <n v="24.780424534185599"/>
    <s v="None"/>
    <s v="None"/>
    <s v="NotAssigned"/>
    <s v="NotAssigned"/>
    <s v=" "/>
  </r>
  <r>
    <x v="48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55.5"/>
    <n v="-392.24"/>
    <n v="-392.24"/>
    <n v="-55.499900953674597"/>
    <s v="None"/>
    <s v="None"/>
    <s v="NotAssigned"/>
    <s v="NotAssigned"/>
    <s v=" "/>
  </r>
  <r>
    <x v="48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88.1400000000001"/>
    <n v="9103.7999999999993"/>
    <n v="9103.7999999999993"/>
    <n v="1288.1399100093399"/>
    <s v="None"/>
    <s v="None"/>
    <s v="NotAssigned"/>
    <s v="NotAssigned"/>
    <s v=" "/>
  </r>
  <r>
    <x v="4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0.3502367235183"/>
    <s v="None"/>
    <s v="None"/>
    <s v="NotAssigned"/>
    <s v="NotAssigned"/>
    <s v=" "/>
  </r>
  <r>
    <x v="49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24.5"/>
    <n v="10743.855819"/>
    <n v="10743.855819"/>
    <n v="1524.5"/>
    <s v="None"/>
    <s v="None"/>
    <s v="NotAssigned"/>
    <s v="NotAssigned"/>
    <s v=" "/>
  </r>
  <r>
    <x v="49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80.58"/>
    <n v="8935.0394960400008"/>
    <n v="8935.0394960400008"/>
    <n v="1280.58"/>
    <s v="None"/>
    <s v="None"/>
    <s v="NotAssigned"/>
    <s v="NotAssigned"/>
    <s v=" "/>
  </r>
  <r>
    <x v="49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9"/>
    <n v="-60.06"/>
    <n v="-60.06"/>
    <n v="-9.0001275672311998"/>
    <s v="None"/>
    <s v="None"/>
    <s v="NotAssigned"/>
    <s v="NotAssigned"/>
    <s v=" "/>
  </r>
  <r>
    <x v="49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7.5600000000001701"/>
    <n v="-123.859999999999"/>
    <n v="-123.859999999999"/>
    <n v="-7.55979478487916"/>
    <s v="None"/>
    <s v="None"/>
    <s v="NotAssigned"/>
    <s v="NotAssigned"/>
    <s v=" "/>
  </r>
  <r>
    <x v="49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64.5"/>
    <n v="-452.3"/>
    <n v="-452.3"/>
    <n v="-64.500028520905801"/>
    <s v="None"/>
    <s v="None"/>
    <s v="NotAssigned"/>
    <s v="NotAssigned"/>
    <s v=" "/>
  </r>
  <r>
    <x v="49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80.58"/>
    <n v="8979.94"/>
    <n v="8979.94"/>
    <n v="1280.5801152244601"/>
    <s v="None"/>
    <s v="None"/>
    <s v="NotAssigned"/>
    <s v="NotAssigned"/>
    <s v=" "/>
  </r>
  <r>
    <x v="5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59.543155421423997"/>
    <s v="None"/>
    <s v="None"/>
    <s v="NotAssigned"/>
    <s v="NotAssigned"/>
    <s v=" "/>
  </r>
  <r>
    <x v="50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23.5"/>
    <n v="10882.341075374999"/>
    <n v="10882.341075374999"/>
    <n v="1523.5"/>
    <s v="None"/>
    <s v="None"/>
    <s v="NotAssigned"/>
    <s v="NotAssigned"/>
    <s v=" "/>
  </r>
  <r>
    <x v="50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79.74"/>
    <n v="9050.2096226850008"/>
    <n v="9050.2096226850008"/>
    <n v="1279.74"/>
    <s v="None"/>
    <s v="None"/>
    <s v="NotAssigned"/>
    <s v="NotAssigned"/>
    <s v=" "/>
  </r>
  <r>
    <x v="50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"/>
    <n v="-13.24"/>
    <n v="-13.24"/>
    <n v="-1.00025639140449"/>
    <s v="None"/>
    <s v="None"/>
    <s v="NotAssigned"/>
    <s v="NotAssigned"/>
    <s v=" "/>
  </r>
  <r>
    <x v="50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0.83999999999991803"/>
    <n v="115.75"/>
    <n v="115.75"/>
    <n v="-0.83984269352367802"/>
    <s v="None"/>
    <s v="None"/>
    <s v="NotAssigned"/>
    <s v="NotAssigned"/>
    <s v=" "/>
  </r>
  <r>
    <x v="50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65.5"/>
    <n v="-465.54"/>
    <n v="-465.54"/>
    <n v="-65.500284912310306"/>
    <s v="None"/>
    <s v="None"/>
    <s v="NotAssigned"/>
    <s v="NotAssigned"/>
    <s v=" "/>
  </r>
  <r>
    <x v="50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79.74"/>
    <n v="9095.69"/>
    <n v="9095.69"/>
    <n v="1279.74027253094"/>
    <s v="None"/>
    <s v="None"/>
    <s v="NotAssigned"/>
    <s v="NotAssigned"/>
    <s v=" "/>
  </r>
  <r>
    <x v="5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59.922548124234503"/>
    <s v="None"/>
    <s v="None"/>
    <s v="NotAssigned"/>
    <s v="NotAssigned"/>
    <s v=" "/>
  </r>
  <r>
    <x v="5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68.5"/>
    <n v="11132.840089125"/>
    <n v="11132.840089125"/>
    <n v="1568.5"/>
    <s v="None"/>
    <s v="None"/>
    <s v="NotAssigned"/>
    <s v="NotAssigned"/>
    <s v=" "/>
  </r>
  <r>
    <x v="51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17.54"/>
    <n v="9258.5350711350002"/>
    <n v="9258.5350711350002"/>
    <n v="1317.54"/>
    <s v="None"/>
    <s v="None"/>
    <s v="NotAssigned"/>
    <s v="NotAssigned"/>
    <s v=" "/>
  </r>
  <r>
    <x v="5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45"/>
    <n v="320.76"/>
    <n v="320.76"/>
    <n v="45.000316770942902"/>
    <s v="None"/>
    <s v="None"/>
    <s v="NotAssigned"/>
    <s v="NotAssigned"/>
    <s v=" "/>
  </r>
  <r>
    <x v="51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37.799999999999997"/>
    <n v="209.36999999999901"/>
    <n v="209.36999999999901"/>
    <n v="37.799674654530698"/>
    <s v="None"/>
    <s v="None"/>
    <s v="NotAssigned"/>
    <s v="NotAssigned"/>
    <s v=" "/>
  </r>
  <r>
    <x v="5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20.5"/>
    <n v="-144.78"/>
    <n v="-144.78"/>
    <n v="-20.4999681413674"/>
    <s v="None"/>
    <s v="None"/>
    <s v="NotAssigned"/>
    <s v="NotAssigned"/>
    <s v=" "/>
  </r>
  <r>
    <x v="51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17.54"/>
    <n v="9305.06"/>
    <n v="9305.06"/>
    <n v="1317.5399471854701"/>
    <s v="None"/>
    <s v="None"/>
    <s v="NotAssigned"/>
    <s v="NotAssigned"/>
    <s v=" "/>
  </r>
  <r>
    <x v="5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0.123030587165601"/>
    <s v="None"/>
    <s v="None"/>
    <s v="NotAssigned"/>
    <s v="NotAssigned"/>
    <s v=" "/>
  </r>
  <r>
    <x v="5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50"/>
    <n v="10964.846475"/>
    <n v="10964.846475"/>
    <n v="1550"/>
    <s v="None"/>
    <s v="None"/>
    <s v="NotAssigned"/>
    <s v="NotAssigned"/>
    <s v=" "/>
  </r>
  <r>
    <x v="5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02"/>
    <n v="9118.8245609999994"/>
    <n v="9118.8245609999994"/>
    <n v="1302"/>
    <s v="None"/>
    <s v="None"/>
    <s v="NotAssigned"/>
    <s v="NotAssigned"/>
    <s v=" "/>
  </r>
  <r>
    <x v="5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8.5"/>
    <n v="-129.74"/>
    <n v="-129.74"/>
    <n v="-18.5004438548252"/>
    <s v="None"/>
    <s v="None"/>
    <s v="NotAssigned"/>
    <s v="NotAssigned"/>
    <s v=" "/>
  </r>
  <r>
    <x v="5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5.54"/>
    <n v="-140.41"/>
    <n v="-140.41"/>
    <n v="-15.539634636631"/>
    <s v="None"/>
    <s v="None"/>
    <s v="NotAssigned"/>
    <s v="NotAssigned"/>
    <s v=" "/>
  </r>
  <r>
    <x v="5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39"/>
    <n v="-274.52"/>
    <n v="-274.52"/>
    <n v="-39.000411996192597"/>
    <s v="None"/>
    <s v="None"/>
    <s v="NotAssigned"/>
    <s v="NotAssigned"/>
    <s v=" "/>
  </r>
  <r>
    <x v="5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02"/>
    <n v="9164.65"/>
    <n v="9164.65"/>
    <n v="1302.0003125488399"/>
    <s v="None"/>
    <s v="None"/>
    <s v="NotAssigned"/>
    <s v="NotAssigned"/>
    <s v=" "/>
  </r>
  <r>
    <x v="5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1.699056727558997"/>
    <s v="None"/>
    <s v="None"/>
    <s v="NotAssigned"/>
    <s v="NotAssigned"/>
    <s v=" "/>
  </r>
  <r>
    <x v="5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59"/>
    <n v="10746.803584499999"/>
    <n v="10746.803584499999"/>
    <n v="1559"/>
    <s v="None"/>
    <s v="None"/>
    <s v="NotAssigned"/>
    <s v="NotAssigned"/>
    <s v=" "/>
  </r>
  <r>
    <x v="5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09.56"/>
    <n v="8937.4909810200006"/>
    <n v="8937.4909810200006"/>
    <n v="1309.56"/>
    <s v="None"/>
    <s v="None"/>
    <s v="NotAssigned"/>
    <s v="NotAssigned"/>
    <s v=" "/>
  </r>
  <r>
    <x v="5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9"/>
    <n v="68.75"/>
    <n v="68.75"/>
    <n v="9.0008493713584201"/>
    <s v="None"/>
    <s v="None"/>
    <s v="NotAssigned"/>
    <s v="NotAssigned"/>
    <s v=" "/>
  </r>
  <r>
    <x v="5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7.5599999999999401"/>
    <n v="-182.25"/>
    <n v="-182.25"/>
    <n v="7.5592506591654001"/>
    <s v="None"/>
    <s v="None"/>
    <s v="NotAssigned"/>
    <s v="NotAssigned"/>
    <s v=" "/>
  </r>
  <r>
    <x v="5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30"/>
    <n v="-205.77"/>
    <n v="-205.77"/>
    <n v="-29.999562624834201"/>
    <s v="None"/>
    <s v="None"/>
    <s v="NotAssigned"/>
    <s v="NotAssigned"/>
    <s v=" "/>
  </r>
  <r>
    <x v="5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09.56"/>
    <n v="8982.4"/>
    <n v="8982.4"/>
    <n v="1309.5595632080001"/>
    <s v="None"/>
    <s v="None"/>
    <s v="NotAssigned"/>
    <s v="NotAssigned"/>
    <s v=" "/>
  </r>
  <r>
    <x v="5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0.555328997731998"/>
    <s v="None"/>
    <s v="None"/>
    <s v="NotAssigned"/>
    <s v="NotAssigned"/>
    <s v=" "/>
  </r>
  <r>
    <x v="5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49"/>
    <n v="10879.54594425"/>
    <n v="10879.54594425"/>
    <n v="1549"/>
    <s v="None"/>
    <s v="None"/>
    <s v="NotAssigned"/>
    <s v="NotAssigned"/>
    <s v=" "/>
  </r>
  <r>
    <x v="5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01.1600000000001"/>
    <n v="9047.8850748299992"/>
    <n v="9047.8850748299992"/>
    <n v="1301.1600000000001"/>
    <s v="None"/>
    <s v="None"/>
    <s v="NotAssigned"/>
    <s v="NotAssigned"/>
    <s v=" "/>
  </r>
  <r>
    <x v="5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0"/>
    <n v="-73.78"/>
    <n v="-73.78"/>
    <n v="-10.0010097317726"/>
    <s v="None"/>
    <s v="None"/>
    <s v="NotAssigned"/>
    <s v="NotAssigned"/>
    <s v=" "/>
  </r>
  <r>
    <x v="5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8.39999999999986"/>
    <n v="110.950000000001"/>
    <n v="110.950000000001"/>
    <n v="-8.39982563350509"/>
    <s v="None"/>
    <s v="None"/>
    <s v="NotAssigned"/>
    <s v="NotAssigned"/>
    <s v=" "/>
  </r>
  <r>
    <x v="5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40"/>
    <n v="-279.55"/>
    <n v="-279.55"/>
    <n v="-40.000572356606803"/>
    <s v="None"/>
    <s v="None"/>
    <s v="NotAssigned"/>
    <s v="NotAssigned"/>
    <s v=" "/>
  </r>
  <r>
    <x v="5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01.1600000000001"/>
    <n v="9093.35"/>
    <n v="9093.35"/>
    <n v="1301.1597375745"/>
    <s v="None"/>
    <s v="None"/>
    <s v="NotAssigned"/>
    <s v="NotAssigned"/>
    <s v=" "/>
  </r>
  <r>
    <x v="5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1.426363115152597"/>
    <s v="None"/>
    <s v="None"/>
    <s v="NotAssigned"/>
    <s v="NotAssigned"/>
    <s v=" "/>
  </r>
  <r>
    <x v="55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50"/>
    <n v="10732.196512500001"/>
    <n v="10732.196512500001"/>
    <n v="1550"/>
    <s v="None"/>
    <s v="None"/>
    <s v="NotAssigned"/>
    <s v="NotAssigned"/>
    <s v=" "/>
  </r>
  <r>
    <x v="5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02"/>
    <n v="8925.3431294999991"/>
    <n v="8925.3431294999991"/>
    <n v="1302"/>
    <s v="None"/>
    <s v="None"/>
    <s v="NotAssigned"/>
    <s v="NotAssigned"/>
    <s v=" "/>
  </r>
  <r>
    <x v="5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"/>
    <n v="10.86"/>
    <n v="10.86"/>
    <n v="1.00092796764089"/>
    <s v="None"/>
    <s v="None"/>
    <s v="NotAssigned"/>
    <s v="NotAssigned"/>
    <s v=" "/>
  </r>
  <r>
    <x v="5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0.83999999999991803"/>
    <n v="-123.16"/>
    <n v="-123.16"/>
    <n v="0.83966732132466904"/>
    <s v="None"/>
    <s v="None"/>
    <s v="NotAssigned"/>
    <s v="NotAssigned"/>
    <s v=" "/>
  </r>
  <r>
    <x v="55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39"/>
    <n v="-268.69"/>
    <n v="-268.69"/>
    <n v="-38.999644388965898"/>
    <s v="None"/>
    <s v="None"/>
    <s v="NotAssigned"/>
    <s v="NotAssigned"/>
    <s v=" "/>
  </r>
  <r>
    <x v="5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02"/>
    <n v="8970.19"/>
    <n v="8970.19"/>
    <n v="1301.9994048958199"/>
    <s v="None"/>
    <s v="None"/>
    <s v="NotAssigned"/>
    <s v="NotAssigned"/>
    <s v=" "/>
  </r>
  <r>
    <x v="5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2.125660598943"/>
    <s v="None"/>
    <s v="None"/>
    <s v="NotAssigned"/>
    <s v="NotAssigned"/>
    <s v=" "/>
  </r>
  <r>
    <x v="56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31.5"/>
    <n v="10484.740889999999"/>
    <n v="10484.740889999999"/>
    <n v="1531.5"/>
    <s v="None"/>
    <s v="None"/>
    <s v="NotAssigned"/>
    <s v="NotAssigned"/>
    <s v=" "/>
  </r>
  <r>
    <x v="5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86.46"/>
    <n v="8719.5486923999997"/>
    <n v="8719.5486923999997"/>
    <n v="1286.46"/>
    <s v="None"/>
    <s v="None"/>
    <s v="NotAssigned"/>
    <s v="NotAssigned"/>
    <s v=" "/>
  </r>
  <r>
    <x v="5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8.5"/>
    <n v="-123"/>
    <n v="-123"/>
    <n v="-18.500355611034099"/>
    <s v="None"/>
    <s v="None"/>
    <s v="NotAssigned"/>
    <s v="NotAssigned"/>
    <s v=" "/>
  </r>
  <r>
    <x v="5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5.54"/>
    <n v="-206.82"/>
    <n v="-206.82"/>
    <n v="-15.538747232872799"/>
    <s v="None"/>
    <s v="None"/>
    <s v="NotAssigned"/>
    <s v="NotAssigned"/>
    <s v=" "/>
  </r>
  <r>
    <x v="56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57.5"/>
    <n v="-391.69"/>
    <n v="-391.69"/>
    <n v="-57.5"/>
    <s v="None"/>
    <s v="None"/>
    <s v="NotAssigned"/>
    <s v="NotAssigned"/>
    <s v=" "/>
  </r>
  <r>
    <x v="5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86.46"/>
    <n v="8763.3700000000008"/>
    <n v="8763.3700000000008"/>
    <n v="1286.4606576629501"/>
    <s v="None"/>
    <s v="None"/>
    <s v="NotAssigned"/>
    <s v="NotAssigned"/>
    <s v=" "/>
  </r>
  <r>
    <x v="5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1.950141261546101"/>
    <s v="None"/>
    <s v="None"/>
    <s v="NotAssigned"/>
    <s v="NotAssigned"/>
    <s v=" "/>
  </r>
  <r>
    <x v="57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31.5"/>
    <n v="10514.44662975"/>
    <n v="10514.44662975"/>
    <n v="1531.5"/>
    <s v="None"/>
    <s v="None"/>
    <s v="NotAssigned"/>
    <s v="NotAssigned"/>
    <s v=" "/>
  </r>
  <r>
    <x v="57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86.46"/>
    <n v="8744.25322701"/>
    <n v="8744.25322701"/>
    <n v="1286.46"/>
    <s v="None"/>
    <s v="None"/>
    <s v="NotAssigned"/>
    <s v="NotAssigned"/>
    <s v=" "/>
  </r>
  <r>
    <x v="57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0"/>
    <n v="-1.1100000000000101"/>
    <n v="-1.1100000000000101"/>
    <n v="-3.6596255476695199E-5"/>
    <s v="None"/>
    <s v="None"/>
    <s v="NotAssigned"/>
    <s v="NotAssigned"/>
    <s v=" "/>
  </r>
  <r>
    <x v="5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0"/>
    <n v="24.819999999999698"/>
    <n v="24.819999999999698"/>
    <n v="-1.27218726947831E-3"/>
    <s v="None"/>
    <s v="None"/>
    <s v="NotAssigned"/>
    <s v="NotAssigned"/>
    <s v=" "/>
  </r>
  <r>
    <x v="57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57.5"/>
    <n v="-392.8"/>
    <n v="-392.8"/>
    <n v="-57.500036596255498"/>
    <s v="None"/>
    <s v="None"/>
    <s v="NotAssigned"/>
    <s v="NotAssigned"/>
    <s v=" "/>
  </r>
  <r>
    <x v="57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86.46"/>
    <n v="8788.19"/>
    <n v="8788.19"/>
    <n v="1286.4593854756799"/>
    <s v="None"/>
    <s v="None"/>
    <s v="NotAssigned"/>
    <s v="NotAssigned"/>
    <s v=" "/>
  </r>
  <r>
    <x v="5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2.158053595164802"/>
    <s v="None"/>
    <s v="None"/>
    <s v="NotAssigned"/>
    <s v="NotAssigned"/>
    <s v=" "/>
  </r>
  <r>
    <x v="58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87"/>
    <n v="10174.785975749999"/>
    <n v="10174.785975749999"/>
    <n v="1487"/>
    <s v="None"/>
    <s v="None"/>
    <s v="NotAssigned"/>
    <s v="NotAssigned"/>
    <s v=" "/>
  </r>
  <r>
    <x v="58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49.08"/>
    <n v="8461.7772323699992"/>
    <n v="8461.7772323699992"/>
    <n v="1249.08"/>
    <s v="None"/>
    <s v="None"/>
    <s v="NotAssigned"/>
    <s v="NotAssigned"/>
    <s v=" "/>
  </r>
  <r>
    <x v="58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44.5"/>
    <n v="-301.66000000000003"/>
    <n v="-301.66000000000003"/>
    <n v="-44.499684338759103"/>
    <s v="None"/>
    <s v="None"/>
    <s v="NotAssigned"/>
    <s v="NotAssigned"/>
    <s v=" "/>
  </r>
  <r>
    <x v="58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37.380000000000102"/>
    <n v="-283.89000000000101"/>
    <n v="-283.89000000000101"/>
    <n v="-37.379198355261899"/>
    <s v="None"/>
    <s v="None"/>
    <s v="NotAssigned"/>
    <s v="NotAssigned"/>
    <s v=" "/>
  </r>
  <r>
    <x v="58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02"/>
    <n v="-694.46"/>
    <n v="-694.46"/>
    <n v="-101.99972093501501"/>
    <s v="None"/>
    <s v="None"/>
    <s v="NotAssigned"/>
    <s v="NotAssigned"/>
    <s v=" "/>
  </r>
  <r>
    <x v="58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49.08"/>
    <n v="8504.2999999999993"/>
    <n v="8504.2999999999993"/>
    <n v="1249.0801871204201"/>
    <s v="None"/>
    <s v="None"/>
    <s v="NotAssigned"/>
    <s v="NotAssigned"/>
    <s v=" "/>
  </r>
  <r>
    <x v="5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1.671184168342499"/>
    <s v="None"/>
    <s v="None"/>
    <s v="NotAssigned"/>
    <s v="NotAssigned"/>
    <s v=" "/>
  </r>
  <r>
    <x v="59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53.5"/>
    <n v="10024.0787385"/>
    <n v="10024.0787385"/>
    <n v="1453.5"/>
    <s v="None"/>
    <s v="None"/>
    <s v="NotAssigned"/>
    <s v="NotAssigned"/>
    <s v=" "/>
  </r>
  <r>
    <x v="59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20.94"/>
    <n v="8336.4427956599993"/>
    <n v="8336.4427956599993"/>
    <n v="1220.94"/>
    <s v="None"/>
    <s v="None"/>
    <s v="NotAssigned"/>
    <s v="NotAssigned"/>
    <s v=" "/>
  </r>
  <r>
    <x v="59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33.5"/>
    <n v="-235.37"/>
    <n v="-235.37"/>
    <n v="-33.5005559441204"/>
    <s v="None"/>
    <s v="None"/>
    <s v="NotAssigned"/>
    <s v="NotAssigned"/>
    <s v=" "/>
  </r>
  <r>
    <x v="59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28.139999999999901"/>
    <n v="-125.969999999999"/>
    <n v="-125.969999999999"/>
    <n v="-28.140838223561101"/>
    <s v="None"/>
    <s v="None"/>
    <s v="NotAssigned"/>
    <s v="NotAssigned"/>
    <s v=" "/>
  </r>
  <r>
    <x v="59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35.5"/>
    <n v="-929.83"/>
    <n v="-929.83"/>
    <n v="-135.50027687913499"/>
    <s v="None"/>
    <s v="None"/>
    <s v="NotAssigned"/>
    <s v="NotAssigned"/>
    <s v=" "/>
  </r>
  <r>
    <x v="59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20.94"/>
    <n v="8378.33"/>
    <n v="8378.33"/>
    <n v="1220.9393488968601"/>
    <s v="None"/>
    <s v="None"/>
    <s v="NotAssigned"/>
    <s v="NotAssigned"/>
    <s v=" "/>
  </r>
  <r>
    <x v="6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1.69725773767"/>
    <s v="None"/>
    <s v="None"/>
    <s v="NotAssigned"/>
    <s v="NotAssigned"/>
    <s v=" "/>
  </r>
  <r>
    <x v="60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58.5"/>
    <n v="10054.31049525"/>
    <n v="10054.31049525"/>
    <n v="1458.5"/>
    <s v="None"/>
    <s v="None"/>
    <s v="NotAssigned"/>
    <s v="NotAssigned"/>
    <s v=" "/>
  </r>
  <r>
    <x v="60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25.1400000000001"/>
    <n v="8361.5847879899993"/>
    <n v="8361.5847879899993"/>
    <n v="1225.1400000000001"/>
    <s v="None"/>
    <s v="None"/>
    <s v="NotAssigned"/>
    <s v="NotAssigned"/>
    <s v=" "/>
  </r>
  <r>
    <x v="60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5"/>
    <n v="34.690000000000097"/>
    <n v="34.690000000000097"/>
    <n v="5.0000800660490903"/>
    <s v="None"/>
    <s v="None"/>
    <s v="NotAssigned"/>
    <s v="NotAssigned"/>
    <s v=" "/>
  </r>
  <r>
    <x v="60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4.2000000000000499"/>
    <n v="25.270000000000401"/>
    <n v="25.270000000000401"/>
    <n v="4.2002426066510399"/>
    <s v="None"/>
    <s v="None"/>
    <s v="NotAssigned"/>
    <s v="NotAssigned"/>
    <s v=" "/>
  </r>
  <r>
    <x v="60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30.5"/>
    <n v="-895.14"/>
    <n v="-895.14"/>
    <n v="-130.50019681308601"/>
    <s v="None"/>
    <s v="None"/>
    <s v="NotAssigned"/>
    <s v="NotAssigned"/>
    <s v=" "/>
  </r>
  <r>
    <x v="60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25.1400000000001"/>
    <n v="8403.6"/>
    <n v="8403.6"/>
    <n v="1225.13959150351"/>
    <s v="None"/>
    <s v="None"/>
    <s v="NotAssigned"/>
    <s v="NotAssigned"/>
    <s v=" "/>
  </r>
  <r>
    <x v="6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3.2"/>
    <n v="423.2"/>
    <n v="423.2"/>
    <n v="61.369799446047601"/>
    <s v="None"/>
    <s v="None"/>
    <s v="NotAssigned"/>
    <s v="NotAssigned"/>
    <s v=" "/>
  </r>
  <r>
    <x v="6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99.5"/>
    <n v="10392.10406025"/>
    <n v="10392.10406025"/>
    <n v="1499.5"/>
    <s v="None"/>
    <s v="None"/>
    <s v="NotAssigned"/>
    <s v="NotAssigned"/>
    <s v=" "/>
  </r>
  <r>
    <x v="61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59.58"/>
    <n v="8642.5080333900005"/>
    <n v="8642.5080333900005"/>
    <n v="1259.58"/>
    <s v="None"/>
    <s v="None"/>
    <s v="NotAssigned"/>
    <s v="NotAssigned"/>
    <s v=" "/>
  </r>
  <r>
    <x v="6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41"/>
    <n v="277.95999999999998"/>
    <n v="277.95999999999998"/>
    <n v="41.000639104882502"/>
    <s v="None"/>
    <s v="None"/>
    <s v="NotAssigned"/>
    <s v="NotAssigned"/>
    <s v=" "/>
  </r>
  <r>
    <x v="61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34.439999999999799"/>
    <n v="282.33999999999997"/>
    <n v="282.33999999999997"/>
    <n v="34.440738837711002"/>
    <s v="None"/>
    <s v="None"/>
    <s v="NotAssigned"/>
    <s v="NotAssigned"/>
    <s v=" "/>
  </r>
  <r>
    <x v="6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89.5"/>
    <n v="-617.17999999999995"/>
    <n v="-617.17999999999995"/>
    <n v="-89.499557708203398"/>
    <s v="None"/>
    <s v="None"/>
    <s v="NotAssigned"/>
    <s v="NotAssigned"/>
    <s v=" "/>
  </r>
  <r>
    <x v="61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59.58"/>
    <n v="8685.94"/>
    <n v="8685.94"/>
    <n v="1259.5803303412199"/>
    <s v="None"/>
    <s v="None"/>
    <s v="NotAssigned"/>
    <s v="NotAssigned"/>
    <s v=" "/>
  </r>
  <r>
    <x v="6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6.961261688283699"/>
    <s v="None"/>
    <s v="None"/>
    <s v="NotAssigned"/>
    <s v="NotAssigned"/>
    <s v=" "/>
  </r>
  <r>
    <x v="62"/>
    <s v="179643INET"/>
    <s v="DKK"/>
    <s v="DKK"/>
    <n v="10"/>
    <x v="8"/>
    <b v="1"/>
    <x v="3"/>
    <n v="85485"/>
    <s v="UBNT:xnas"/>
    <x v="2"/>
    <s v=" "/>
    <s v=" "/>
    <s v=" "/>
    <s v=" "/>
    <n v="85485"/>
    <s v="UBNT:xnas"/>
    <s v="Ubiquiti Networks Inc."/>
    <s v="CfdOnStock"/>
    <n v="-2.96"/>
    <n v="-20.61"/>
    <n v="-20.61"/>
    <n v="-2.9603136984530498"/>
    <s v="None"/>
    <s v="None"/>
    <s v="OngoingCharges"/>
    <s v="InstrumentRelated"/>
    <s v=" "/>
  </r>
  <r>
    <x v="6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77.5"/>
    <n v="10337.93526375"/>
    <n v="10337.93526375"/>
    <n v="1477.5"/>
    <s v="None"/>
    <s v="None"/>
    <s v="NotAssigned"/>
    <s v="NotAssigned"/>
    <s v=" "/>
  </r>
  <r>
    <x v="6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41.0999999999999"/>
    <n v="8597.4589984499999"/>
    <n v="8597.4589984499999"/>
    <n v="1241.0999999999999"/>
    <s v="None"/>
    <s v="None"/>
    <s v="NotAssigned"/>
    <s v="NotAssigned"/>
    <s v=" "/>
  </r>
  <r>
    <x v="6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24.96"/>
    <n v="-179.7"/>
    <n v="-179.7"/>
    <n v="-24.960159905734901"/>
    <s v="None"/>
    <s v="None"/>
    <s v="NotAssigned"/>
    <s v="NotAssigned"/>
    <s v=" "/>
  </r>
  <r>
    <x v="6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8.48"/>
    <n v="-45.280000000000697"/>
    <n v="-45.280000000000697"/>
    <n v="-18.480662137658101"/>
    <s v="None"/>
    <s v="None"/>
    <s v="NotAssigned"/>
    <s v="NotAssigned"/>
    <s v=" "/>
  </r>
  <r>
    <x v="6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11.5"/>
    <n v="-776.27"/>
    <n v="-776.27"/>
    <n v="-111.499403915485"/>
    <s v="None"/>
    <s v="None"/>
    <s v="NotAssigned"/>
    <s v="NotAssigned"/>
    <s v=" "/>
  </r>
  <r>
    <x v="6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41.0999999999999"/>
    <n v="8640.66"/>
    <n v="8640.66"/>
    <n v="1241.09966820356"/>
    <s v="None"/>
    <s v="None"/>
    <s v="NotAssigned"/>
    <s v="NotAssigned"/>
    <s v=" "/>
  </r>
  <r>
    <x v="63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6.02"/>
    <n v="-6.02"/>
    <n v="-6.02"/>
    <n v="-0.86731643362940203"/>
    <s v="None"/>
    <s v="None"/>
    <s v="NotAssigned"/>
    <s v="NotAssigned"/>
    <s v=" "/>
  </r>
  <r>
    <x v="6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7.134830246580101"/>
    <s v="None"/>
    <s v="None"/>
    <s v="NotAssigned"/>
    <s v="NotAssigned"/>
    <s v=" "/>
  </r>
  <r>
    <x v="63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6.02"/>
    <n v="-6.02"/>
    <n v="-6.02"/>
    <n v="-0.86731643362940203"/>
    <s v="None"/>
    <s v="None"/>
    <s v="OngoingCharges"/>
    <s v="NonInstrumentRelated"/>
    <s v=" "/>
  </r>
  <r>
    <x v="6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80"/>
    <n v="-552.91999999999996"/>
    <n v="-552.91999999999996"/>
    <n v="-80.000318744957497"/>
    <s v="None"/>
    <s v="None"/>
    <s v="NotAssigned"/>
    <s v="NotAssigned"/>
    <s v=" "/>
  </r>
  <r>
    <x v="6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67.199999999999804"/>
    <n v="-492.68"/>
    <n v="-492.68"/>
    <n v="-67.1998418109185"/>
    <s v="None"/>
    <s v="None"/>
    <s v="NotAssigned"/>
    <s v="NotAssigned"/>
    <s v=" "/>
  </r>
  <r>
    <x v="6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91.5"/>
    <n v="-1329.19"/>
    <n v="-1329.19"/>
    <n v="-191.49972266044301"/>
    <s v="None"/>
    <s v="None"/>
    <s v="NotAssigned"/>
    <s v="NotAssigned"/>
    <s v=" "/>
  </r>
  <r>
    <x v="6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73.9000000000001"/>
    <n v="8147.98"/>
    <n v="8147.98"/>
    <n v="1173.8998263926401"/>
    <s v="None"/>
    <s v="None"/>
    <s v="NotAssigned"/>
    <s v="NotAssigned"/>
    <s v=" "/>
  </r>
  <r>
    <x v="6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397.5"/>
    <n v="9748.4775131250008"/>
    <n v="9748.4775131250008"/>
    <n v="1397.5"/>
    <s v="None"/>
    <s v="None"/>
    <s v="NotAssigned"/>
    <s v="NotAssigned"/>
    <s v=" "/>
  </r>
  <r>
    <x v="6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73.9000000000001"/>
    <n v="8107.2412989750001"/>
    <n v="8107.2412989750001"/>
    <n v="1173.9000000000001"/>
    <s v="None"/>
    <s v="None"/>
    <s v="NotAssigned"/>
    <s v="NotAssigned"/>
    <s v=" "/>
  </r>
  <r>
    <x v="6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7.729512551950997"/>
    <s v="None"/>
    <s v="None"/>
    <s v="NotAssigned"/>
    <s v="NotAssigned"/>
    <s v=" "/>
  </r>
  <r>
    <x v="6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13"/>
    <n v="9755.06551425"/>
    <n v="9755.06551425"/>
    <n v="1413"/>
    <s v="None"/>
    <s v="None"/>
    <s v="NotAssigned"/>
    <s v="NotAssigned"/>
    <s v=" "/>
  </r>
  <r>
    <x v="6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86.92"/>
    <n v="8112.72015603"/>
    <n v="8112.72015603"/>
    <n v="1186.92"/>
    <s v="None"/>
    <s v="None"/>
    <s v="NotAssigned"/>
    <s v="NotAssigned"/>
    <s v=" "/>
  </r>
  <r>
    <x v="6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5.5"/>
    <n v="120.17"/>
    <n v="120.17"/>
    <n v="15.5001884910406"/>
    <s v="None"/>
    <s v="None"/>
    <s v="NotAssigned"/>
    <s v="NotAssigned"/>
    <s v=" "/>
  </r>
  <r>
    <x v="6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13.02"/>
    <n v="5.5100000000002201"/>
    <n v="5.5100000000002201"/>
    <n v="13.020523853739901"/>
    <s v="None"/>
    <s v="None"/>
    <s v="NotAssigned"/>
    <s v="NotAssigned"/>
    <s v=" "/>
  </r>
  <r>
    <x v="6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76"/>
    <n v="-1209.02"/>
    <n v="-1209.02"/>
    <n v="-175.99953416940201"/>
    <s v="None"/>
    <s v="None"/>
    <s v="NotAssigned"/>
    <s v="NotAssigned"/>
    <s v=" "/>
  </r>
  <r>
    <x v="6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86.92"/>
    <n v="8153.49"/>
    <n v="8153.49"/>
    <n v="1186.9203502463799"/>
    <s v="None"/>
    <s v="None"/>
    <s v="NotAssigned"/>
    <s v="NotAssigned"/>
    <s v=" "/>
  </r>
  <r>
    <x v="6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8.2099739459102"/>
    <s v="None"/>
    <s v="None"/>
    <s v="NotAssigned"/>
    <s v="NotAssigned"/>
    <s v=" "/>
  </r>
  <r>
    <x v="65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13"/>
    <n v="9674.5478287499991"/>
    <n v="9674.5478287499991"/>
    <n v="1413"/>
    <s v="None"/>
    <s v="None"/>
    <s v="NotAssigned"/>
    <s v="NotAssigned"/>
    <s v=" "/>
  </r>
  <r>
    <x v="6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86.92"/>
    <n v="8045.7582838500002"/>
    <n v="8045.7582838500002"/>
    <n v="1186.92"/>
    <s v="None"/>
    <s v="None"/>
    <s v="NotAssigned"/>
    <s v="NotAssigned"/>
    <s v=" "/>
  </r>
  <r>
    <x v="6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0"/>
    <n v="9.98000000000002"/>
    <n v="9.98000000000002"/>
    <n v="1.21303819270224E-4"/>
    <s v="None"/>
    <s v="None"/>
    <s v="NotAssigned"/>
    <s v="NotAssigned"/>
    <s v=" "/>
  </r>
  <r>
    <x v="6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0"/>
    <n v="-67.300000000000196"/>
    <n v="-67.300000000000196"/>
    <n v="-2.37223005342457E-4"/>
    <s v="None"/>
    <s v="None"/>
    <s v="NotAssigned"/>
    <s v="NotAssigned"/>
    <s v=" "/>
  </r>
  <r>
    <x v="65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76"/>
    <n v="-1199.04"/>
    <n v="-1199.04"/>
    <n v="-175.999412865583"/>
    <s v="None"/>
    <s v="None"/>
    <s v="NotAssigned"/>
    <s v="NotAssigned"/>
    <s v=" "/>
  </r>
  <r>
    <x v="6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86.92"/>
    <n v="8086.19"/>
    <n v="8086.19"/>
    <n v="1186.9201130233801"/>
    <s v="None"/>
    <s v="None"/>
    <s v="NotAssigned"/>
    <s v="NotAssigned"/>
    <s v=" "/>
  </r>
  <r>
    <x v="6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7.954769646706403"/>
    <s v="None"/>
    <s v="None"/>
    <s v="NotAssigned"/>
    <s v="NotAssigned"/>
    <s v=" "/>
  </r>
  <r>
    <x v="66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58"/>
    <n v="10026.6131475"/>
    <n v="10026.6131475"/>
    <n v="1458"/>
    <s v="None"/>
    <s v="None"/>
    <s v="NotAssigned"/>
    <s v="NotAssigned"/>
    <s v=" "/>
  </r>
  <r>
    <x v="6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24.72"/>
    <n v="8338.5505161000001"/>
    <n v="8338.5505161000001"/>
    <n v="1224.72"/>
    <s v="None"/>
    <s v="None"/>
    <s v="NotAssigned"/>
    <s v="NotAssigned"/>
    <s v=" "/>
  </r>
  <r>
    <x v="6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45"/>
    <n v="302.64"/>
    <n v="302.64"/>
    <n v="44.999449400601698"/>
    <s v="None"/>
    <s v="None"/>
    <s v="NotAssigned"/>
    <s v="NotAssigned"/>
    <s v=" "/>
  </r>
  <r>
    <x v="6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37.799999999999997"/>
    <n v="294.26000000000101"/>
    <n v="294.26000000000101"/>
    <n v="37.7994807072157"/>
    <s v="None"/>
    <s v="None"/>
    <s v="NotAssigned"/>
    <s v="NotAssigned"/>
    <s v=" "/>
  </r>
  <r>
    <x v="66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31"/>
    <n v="-896.4"/>
    <n v="-896.4"/>
    <n v="-130.99996346498099"/>
    <s v="None"/>
    <s v="None"/>
    <s v="NotAssigned"/>
    <s v="NotAssigned"/>
    <s v=" "/>
  </r>
  <r>
    <x v="6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24.72"/>
    <n v="8380.4500000000007"/>
    <n v="8380.4500000000007"/>
    <n v="1224.7195937305901"/>
    <s v="None"/>
    <s v="None"/>
    <s v="NotAssigned"/>
    <s v="NotAssigned"/>
    <s v=" "/>
  </r>
  <r>
    <x v="6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7.3994601205682"/>
    <s v="None"/>
    <s v="None"/>
    <s v="NotAssigned"/>
    <s v="NotAssigned"/>
    <s v=" "/>
  </r>
  <r>
    <x v="67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42"/>
    <n v="10012.5194295"/>
    <n v="10012.5194295"/>
    <n v="1442"/>
    <s v="None"/>
    <s v="None"/>
    <s v="NotAssigned"/>
    <s v="NotAssigned"/>
    <s v=" "/>
  </r>
  <r>
    <x v="67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11.28"/>
    <n v="8326.8295912199992"/>
    <n v="8326.8295912199992"/>
    <n v="1211.28"/>
    <s v="None"/>
    <s v="None"/>
    <s v="NotAssigned"/>
    <s v="NotAssigned"/>
    <s v=" "/>
  </r>
  <r>
    <x v="67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6"/>
    <n v="-119.22"/>
    <n v="-119.22"/>
    <n v="-16.0006661531229"/>
    <s v="None"/>
    <s v="None"/>
    <s v="NotAssigned"/>
    <s v="NotAssigned"/>
    <s v=" "/>
  </r>
  <r>
    <x v="6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3.440000000000101"/>
    <n v="-11.780000000000699"/>
    <n v="-11.780000000000699"/>
    <n v="-13.4400215814221"/>
    <s v="None"/>
    <s v="None"/>
    <s v="NotAssigned"/>
    <s v="NotAssigned"/>
    <s v=" "/>
  </r>
  <r>
    <x v="67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47"/>
    <n v="-1015.62"/>
    <n v="-1015.62"/>
    <n v="-147.000629618104"/>
    <s v="None"/>
    <s v="None"/>
    <s v="NotAssigned"/>
    <s v="NotAssigned"/>
    <s v=" "/>
  </r>
  <r>
    <x v="67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11.28"/>
    <n v="8368.67"/>
    <n v="8368.67"/>
    <n v="1211.27957214917"/>
    <s v="None"/>
    <s v="None"/>
    <s v="NotAssigned"/>
    <s v="NotAssigned"/>
    <s v=" "/>
  </r>
  <r>
    <x v="6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7.205709463601799"/>
    <s v="None"/>
    <s v="None"/>
    <s v="NotAssigned"/>
    <s v="NotAssigned"/>
    <s v=" "/>
  </r>
  <r>
    <x v="68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81.5"/>
    <n v="10321.627907624999"/>
    <n v="10321.627907624999"/>
    <n v="1481.5"/>
    <s v="None"/>
    <s v="None"/>
    <s v="NotAssigned"/>
    <s v="NotAssigned"/>
    <s v=" "/>
  </r>
  <r>
    <x v="68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44.46"/>
    <n v="8583.8971195949998"/>
    <n v="8583.8971195949998"/>
    <n v="1244.46"/>
    <s v="None"/>
    <s v="None"/>
    <s v="NotAssigned"/>
    <s v="NotAssigned"/>
    <s v=" "/>
  </r>
  <r>
    <x v="68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39.5"/>
    <n v="270.39"/>
    <n v="270.39"/>
    <n v="39.5002870214377"/>
    <s v="None"/>
    <s v="None"/>
    <s v="NotAssigned"/>
    <s v="NotAssigned"/>
    <s v=" "/>
  </r>
  <r>
    <x v="68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33.180000000000099"/>
    <n v="258.36000000000098"/>
    <n v="258.36000000000098"/>
    <n v="33.180098813780397"/>
    <s v="None"/>
    <s v="None"/>
    <s v="NotAssigned"/>
    <s v="NotAssigned"/>
    <s v=" "/>
  </r>
  <r>
    <x v="68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07.5"/>
    <n v="-745.23"/>
    <n v="-745.23"/>
    <n v="-107.500342596666"/>
    <s v="None"/>
    <s v="None"/>
    <s v="NotAssigned"/>
    <s v="NotAssigned"/>
    <s v=" "/>
  </r>
  <r>
    <x v="68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44.46"/>
    <n v="8627.0300000000007"/>
    <n v="8627.0300000000007"/>
    <n v="1244.45967096295"/>
    <s v="None"/>
    <s v="None"/>
    <s v="NotAssigned"/>
    <s v="NotAssigned"/>
    <s v=" "/>
  </r>
  <r>
    <x v="6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6.578496832734103"/>
    <s v="None"/>
    <s v="None"/>
    <s v="NotAssigned"/>
    <s v="NotAssigned"/>
    <s v=" "/>
  </r>
  <r>
    <x v="69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74.5"/>
    <n v="10386.740727"/>
    <n v="10386.740727"/>
    <n v="1474.5"/>
    <s v="None"/>
    <s v="None"/>
    <s v="NotAssigned"/>
    <s v="NotAssigned"/>
    <s v=" "/>
  </r>
  <r>
    <x v="69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38.58"/>
    <n v="8638.0476613200008"/>
    <n v="8638.0476613200008"/>
    <n v="1238.58"/>
    <s v="None"/>
    <s v="None"/>
    <s v="NotAssigned"/>
    <s v="NotAssigned"/>
    <s v=" "/>
  </r>
  <r>
    <x v="69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7"/>
    <n v="-57.319999999999901"/>
    <n v="-57.319999999999901"/>
    <n v="-6.99917232657738"/>
    <s v="None"/>
    <s v="None"/>
    <s v="NotAssigned"/>
    <s v="NotAssigned"/>
    <s v=" "/>
  </r>
  <r>
    <x v="69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5.88000000000011"/>
    <n v="54.420000000000101"/>
    <n v="54.420000000000101"/>
    <n v="-5.8803751802636297"/>
    <s v="None"/>
    <s v="None"/>
    <s v="NotAssigned"/>
    <s v="NotAssigned"/>
    <s v=" "/>
  </r>
  <r>
    <x v="69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14.5"/>
    <n v="-802.55"/>
    <n v="-802.55"/>
    <n v="-114.49951492324401"/>
    <s v="None"/>
    <s v="None"/>
    <s v="NotAssigned"/>
    <s v="NotAssigned"/>
    <s v=" "/>
  </r>
  <r>
    <x v="69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38.58"/>
    <n v="8681.4500000000007"/>
    <n v="8681.4500000000007"/>
    <n v="1238.57929578269"/>
    <s v="None"/>
    <s v="None"/>
    <s v="NotAssigned"/>
    <s v="NotAssigned"/>
    <s v=" "/>
  </r>
  <r>
    <x v="7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6.268622832657002"/>
    <s v="None"/>
    <s v="None"/>
    <s v="NotAssigned"/>
    <s v="NotAssigned"/>
    <s v=" "/>
  </r>
  <r>
    <x v="70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04"/>
    <n v="10652.890656"/>
    <n v="10652.890656"/>
    <n v="1504"/>
    <s v="None"/>
    <s v="None"/>
    <s v="NotAssigned"/>
    <s v="NotAssigned"/>
    <s v=" "/>
  </r>
  <r>
    <x v="70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63.3599999999999"/>
    <n v="8859.3890649599998"/>
    <n v="8859.3890649599998"/>
    <n v="1263.3599999999999"/>
    <s v="None"/>
    <s v="None"/>
    <s v="NotAssigned"/>
    <s v="NotAssigned"/>
    <s v=" "/>
  </r>
  <r>
    <x v="70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29.5"/>
    <n v="203.49"/>
    <n v="203.49"/>
    <n v="29.499940587990199"/>
    <s v="None"/>
    <s v="None"/>
    <s v="NotAssigned"/>
    <s v="NotAssigned"/>
    <s v=" "/>
  </r>
  <r>
    <x v="70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24.78"/>
    <n v="222.45999999999901"/>
    <n v="222.45999999999901"/>
    <n v="24.7809017257566"/>
    <s v="None"/>
    <s v="None"/>
    <s v="NotAssigned"/>
    <s v="NotAssigned"/>
    <s v=" "/>
  </r>
  <r>
    <x v="70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85"/>
    <n v="-599.05999999999995"/>
    <n v="-599.05999999999995"/>
    <n v="-84.999574335253598"/>
    <s v="None"/>
    <s v="None"/>
    <s v="NotAssigned"/>
    <s v="NotAssigned"/>
    <s v=" "/>
  </r>
  <r>
    <x v="70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63.3599999999999"/>
    <n v="8903.91"/>
    <n v="8903.91"/>
    <n v="1263.36019750844"/>
    <s v="None"/>
    <s v="None"/>
    <s v="NotAssigned"/>
    <s v="NotAssigned"/>
    <s v=" "/>
  </r>
  <r>
    <x v="7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6.083608516415502"/>
    <s v="None"/>
    <s v="None"/>
    <s v="NotAssigned"/>
    <s v="NotAssigned"/>
    <s v=" "/>
  </r>
  <r>
    <x v="7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27.5"/>
    <n v="10855.034019375"/>
    <n v="10855.034019375"/>
    <n v="1527.5"/>
    <s v="None"/>
    <s v="None"/>
    <s v="NotAssigned"/>
    <s v="NotAssigned"/>
    <s v=" "/>
  </r>
  <r>
    <x v="71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83.0999999999999"/>
    <n v="9027.4999337249992"/>
    <n v="9027.4999337249992"/>
    <n v="1283.0999999999999"/>
    <s v="None"/>
    <s v="None"/>
    <s v="NotAssigned"/>
    <s v="NotAssigned"/>
    <s v=" "/>
  </r>
  <r>
    <x v="7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23.5"/>
    <n v="164.19"/>
    <n v="164.19"/>
    <n v="23.499514231025699"/>
    <s v="None"/>
    <s v="None"/>
    <s v="NotAssigned"/>
    <s v="NotAssigned"/>
    <s v=" "/>
  </r>
  <r>
    <x v="71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19.739999999999998"/>
    <n v="168.95000000000101"/>
    <n v="168.95000000000101"/>
    <n v="19.739200742171299"/>
    <s v="None"/>
    <s v="None"/>
    <s v="NotAssigned"/>
    <s v="NotAssigned"/>
    <s v=" "/>
  </r>
  <r>
    <x v="7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61.5"/>
    <n v="-434.87"/>
    <n v="-434.87"/>
    <n v="-61.500060104227799"/>
    <s v="None"/>
    <s v="None"/>
    <s v="NotAssigned"/>
    <s v="NotAssigned"/>
    <s v=" "/>
  </r>
  <r>
    <x v="71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83.0999999999999"/>
    <n v="9072.86"/>
    <n v="9072.86"/>
    <n v="1283.09939825061"/>
    <s v="None"/>
    <s v="None"/>
    <s v="NotAssigned"/>
    <s v="NotAssigned"/>
    <s v=" "/>
  </r>
  <r>
    <x v="7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6.575268203606498"/>
    <s v="None"/>
    <s v="None"/>
    <s v="NotAssigned"/>
    <s v="NotAssigned"/>
    <s v=" "/>
  </r>
  <r>
    <x v="7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08"/>
    <n v="10623.329184"/>
    <n v="10623.329184"/>
    <n v="1508"/>
    <s v="None"/>
    <s v="None"/>
    <s v="NotAssigned"/>
    <s v="NotAssigned"/>
    <s v=" "/>
  </r>
  <r>
    <x v="7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66.72"/>
    <n v="8834.8045094400004"/>
    <n v="8834.8045094400004"/>
    <n v="1266.72"/>
    <s v="None"/>
    <s v="None"/>
    <s v="NotAssigned"/>
    <s v="NotAssigned"/>
    <s v=" "/>
  </r>
  <r>
    <x v="7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9.5"/>
    <n v="-132.91"/>
    <n v="-132.91"/>
    <n v="-19.500282283354899"/>
    <s v="None"/>
    <s v="None"/>
    <s v="NotAssigned"/>
    <s v="NotAssigned"/>
    <s v=" "/>
  </r>
  <r>
    <x v="7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6.3799999999999"/>
    <n v="-193.66"/>
    <n v="-193.66"/>
    <n v="-16.3794712932979"/>
    <s v="None"/>
    <s v="None"/>
    <s v="NotAssigned"/>
    <s v="NotAssigned"/>
    <s v=" "/>
  </r>
  <r>
    <x v="7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81"/>
    <n v="-567.78"/>
    <n v="-567.78"/>
    <n v="-81.000342387582705"/>
    <s v="None"/>
    <s v="None"/>
    <s v="NotAssigned"/>
    <s v="NotAssigned"/>
    <s v=" "/>
  </r>
  <r>
    <x v="7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66.72"/>
    <n v="8879.2000000000007"/>
    <n v="8879.2000000000007"/>
    <n v="1266.71992695732"/>
    <s v="None"/>
    <s v="None"/>
    <s v="NotAssigned"/>
    <s v="NotAssigned"/>
    <s v=" "/>
  </r>
  <r>
    <x v="7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6.736340615477097"/>
    <s v="None"/>
    <s v="None"/>
    <s v="NotAssigned"/>
    <s v="NotAssigned"/>
    <s v=" "/>
  </r>
  <r>
    <x v="7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61"/>
    <n v="10965.4763085"/>
    <n v="10965.4763085"/>
    <n v="1561"/>
    <s v="None"/>
    <s v="None"/>
    <s v="NotAssigned"/>
    <s v="NotAssigned"/>
    <s v=" "/>
  </r>
  <r>
    <x v="7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11.24"/>
    <n v="9119.3483568600004"/>
    <n v="9119.3483568600004"/>
    <n v="1311.24"/>
    <s v="None"/>
    <s v="None"/>
    <s v="NotAssigned"/>
    <s v="NotAssigned"/>
    <s v=" "/>
  </r>
  <r>
    <x v="7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53"/>
    <n v="372.07"/>
    <n v="372.07"/>
    <n v="53.000571295833403"/>
    <s v="None"/>
    <s v="None"/>
    <s v="NotAssigned"/>
    <s v="NotAssigned"/>
    <s v=" "/>
  </r>
  <r>
    <x v="7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44.52"/>
    <n v="285.969999999999"/>
    <n v="285.969999999999"/>
    <n v="44.519468152631802"/>
    <s v="None"/>
    <s v="None"/>
    <s v="NotAssigned"/>
    <s v="NotAssigned"/>
    <s v=" "/>
  </r>
  <r>
    <x v="7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28"/>
    <n v="-195.71"/>
    <n v="-195.71"/>
    <n v="-27.999771091749299"/>
    <s v="None"/>
    <s v="None"/>
    <s v="NotAssigned"/>
    <s v="NotAssigned"/>
    <s v=" "/>
  </r>
  <r>
    <x v="7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11.24"/>
    <n v="9165.17"/>
    <n v="9165.17"/>
    <n v="1311.23939510995"/>
    <s v="None"/>
    <s v="None"/>
    <s v="NotAssigned"/>
    <s v="NotAssigned"/>
    <s v=" "/>
  </r>
  <r>
    <x v="7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7.172720523041598"/>
    <s v="None"/>
    <s v="None"/>
    <s v="NotAssigned"/>
    <s v="NotAssigned"/>
    <s v=" "/>
  </r>
  <r>
    <x v="7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68.5"/>
    <n v="10934.063299875001"/>
    <n v="10934.063299875001"/>
    <n v="1568.5"/>
    <s v="None"/>
    <s v="None"/>
    <s v="NotAssigned"/>
    <s v="NotAssigned"/>
    <s v=" "/>
  </r>
  <r>
    <x v="7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17.54"/>
    <n v="9093.2239861050002"/>
    <n v="9093.2239861050002"/>
    <n v="1317.54"/>
    <s v="None"/>
    <s v="None"/>
    <s v="NotAssigned"/>
    <s v="NotAssigned"/>
    <s v=" "/>
  </r>
  <r>
    <x v="7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7.5"/>
    <n v="53.51"/>
    <n v="53.51"/>
    <n v="7.4990754809453399"/>
    <s v="None"/>
    <s v="None"/>
    <s v="NotAssigned"/>
    <s v="NotAssigned"/>
    <s v=" "/>
  </r>
  <r>
    <x v="7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6.2999999999999599"/>
    <n v="-26.25"/>
    <n v="-26.25"/>
    <n v="6.3008097528406797"/>
    <s v="None"/>
    <s v="None"/>
    <s v="NotAssigned"/>
    <s v="NotAssigned"/>
    <s v=" "/>
  </r>
  <r>
    <x v="7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20.5"/>
    <n v="-142.19999999999999"/>
    <n v="-142.19999999999999"/>
    <n v="-20.500695610804001"/>
    <s v="None"/>
    <s v="None"/>
    <s v="NotAssigned"/>
    <s v="NotAssigned"/>
    <s v=" "/>
  </r>
  <r>
    <x v="7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17.54"/>
    <n v="9138.92"/>
    <n v="9138.92"/>
    <n v="1317.54020486279"/>
    <s v="None"/>
    <s v="None"/>
    <s v="NotAssigned"/>
    <s v="NotAssigned"/>
    <s v=" "/>
  </r>
  <r>
    <x v="7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7.441446139138698"/>
    <s v="None"/>
    <s v="None"/>
    <s v="NotAssigned"/>
    <s v="NotAssigned"/>
    <s v=" "/>
  </r>
  <r>
    <x v="75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57.5"/>
    <n v="10806.58837125"/>
    <n v="10806.58837125"/>
    <n v="1557.5"/>
    <s v="None"/>
    <s v="None"/>
    <s v="NotAssigned"/>
    <s v="NotAssigned"/>
    <s v=" "/>
  </r>
  <r>
    <x v="7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08.3"/>
    <n v="8987.2105081499994"/>
    <n v="8987.2105081499994"/>
    <n v="1308.3"/>
    <s v="None"/>
    <s v="None"/>
    <s v="NotAssigned"/>
    <s v="NotAssigned"/>
    <s v=" "/>
  </r>
  <r>
    <x v="7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1"/>
    <n v="-75.27"/>
    <n v="-75.27"/>
    <n v="-10.998891579045299"/>
    <s v="None"/>
    <s v="None"/>
    <s v="NotAssigned"/>
    <s v="NotAssigned"/>
    <s v=" "/>
  </r>
  <r>
    <x v="7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9.2400000000000109"/>
    <n v="-106.549999999999"/>
    <n v="-106.549999999999"/>
    <n v="-9.2405481470186697"/>
    <s v="None"/>
    <s v="None"/>
    <s v="NotAssigned"/>
    <s v="NotAssigned"/>
    <s v=" "/>
  </r>
  <r>
    <x v="75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31.5"/>
    <n v="-217.47"/>
    <n v="-217.47"/>
    <n v="-31.499587189849201"/>
    <s v="None"/>
    <s v="None"/>
    <s v="NotAssigned"/>
    <s v="NotAssigned"/>
    <s v=" "/>
  </r>
  <r>
    <x v="7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08.3"/>
    <n v="9032.3700000000008"/>
    <n v="9032.3700000000008"/>
    <n v="1308.29965671577"/>
    <s v="None"/>
    <s v="None"/>
    <s v="NotAssigned"/>
    <s v="NotAssigned"/>
    <s v=" "/>
  </r>
  <r>
    <x v="7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7.062484262023801"/>
    <s v="None"/>
    <s v="None"/>
    <s v="NotAssigned"/>
    <s v="NotAssigned"/>
    <s v=" "/>
  </r>
  <r>
    <x v="76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64"/>
    <n v="10923.756045"/>
    <n v="10923.756045"/>
    <n v="1564"/>
    <s v="None"/>
    <s v="None"/>
    <s v="NotAssigned"/>
    <s v="NotAssigned"/>
    <s v=" "/>
  </r>
  <r>
    <x v="7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13.76"/>
    <n v="9084.6520421999994"/>
    <n v="9084.6520421999994"/>
    <n v="1313.76"/>
    <s v="None"/>
    <s v="None"/>
    <s v="NotAssigned"/>
    <s v="NotAssigned"/>
    <s v=" "/>
  </r>
  <r>
    <x v="7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6.5"/>
    <n v="43.73"/>
    <n v="43.73"/>
    <n v="6.5001267776041702"/>
    <s v="None"/>
    <s v="None"/>
    <s v="NotAssigned"/>
    <s v="NotAssigned"/>
    <s v=" "/>
  </r>
  <r>
    <x v="7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5.4600000000000399"/>
    <n v="97.9299999999985"/>
    <n v="97.9299999999985"/>
    <n v="5.4598310355884196"/>
    <s v="None"/>
    <s v="None"/>
    <s v="NotAssigned"/>
    <s v="NotAssigned"/>
    <s v=" "/>
  </r>
  <r>
    <x v="76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25"/>
    <n v="-173.74"/>
    <n v="-173.74"/>
    <n v="-24.999460412245"/>
    <s v="None"/>
    <s v="None"/>
    <s v="NotAssigned"/>
    <s v="NotAssigned"/>
    <s v=" "/>
  </r>
  <r>
    <x v="7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13.76"/>
    <n v="9130.2999999999993"/>
    <n v="9130.2999999999993"/>
    <n v="1313.75948775136"/>
    <s v="None"/>
    <s v="None"/>
    <s v="NotAssigned"/>
    <s v="NotAssigned"/>
    <s v=" "/>
  </r>
  <r>
    <x v="7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7.056326882958103"/>
    <s v="None"/>
    <s v="None"/>
    <s v="NotAssigned"/>
    <s v="NotAssigned"/>
    <s v=" "/>
  </r>
  <r>
    <x v="77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80.5"/>
    <n v="11040.191576249999"/>
    <n v="11040.191576249999"/>
    <n v="1580.5"/>
    <s v="None"/>
    <s v="None"/>
    <s v="NotAssigned"/>
    <s v="NotAssigned"/>
    <s v=" "/>
  </r>
  <r>
    <x v="77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27.62"/>
    <n v="9181.4846959499991"/>
    <n v="9181.4846959499991"/>
    <n v="1327.62"/>
    <s v="None"/>
    <s v="None"/>
    <s v="NotAssigned"/>
    <s v="NotAssigned"/>
    <s v=" "/>
  </r>
  <r>
    <x v="77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6.5"/>
    <n v="114.66"/>
    <n v="114.66"/>
    <n v="16.499352506339001"/>
    <s v="None"/>
    <s v="None"/>
    <s v="NotAssigned"/>
    <s v="NotAssigned"/>
    <s v=" "/>
  </r>
  <r>
    <x v="7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13.8599999999999"/>
    <n v="97.3200000000015"/>
    <n v="97.3200000000015"/>
    <n v="13.8601079611808"/>
    <s v="None"/>
    <s v="None"/>
    <s v="NotAssigned"/>
    <s v="NotAssigned"/>
    <s v=" "/>
  </r>
  <r>
    <x v="77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8.5"/>
    <n v="-59.08"/>
    <n v="-59.08"/>
    <n v="-8.5001079059060505"/>
    <s v="None"/>
    <s v="None"/>
    <s v="NotAssigned"/>
    <s v="NotAssigned"/>
    <s v=" "/>
  </r>
  <r>
    <x v="77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27.62"/>
    <n v="9227.6200000000008"/>
    <n v="9227.6200000000008"/>
    <n v="1327.6195957125401"/>
    <s v="None"/>
    <s v="None"/>
    <s v="NotAssigned"/>
    <s v="NotAssigned"/>
    <s v=" "/>
  </r>
  <r>
    <x v="7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6.995645237787301"/>
    <s v="None"/>
    <s v="None"/>
    <s v="NotAssigned"/>
    <s v="NotAssigned"/>
    <s v=" "/>
  </r>
  <r>
    <x v="78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60"/>
    <n v="10908.59562"/>
    <n v="10908.59562"/>
    <n v="1560"/>
    <s v="None"/>
    <s v="None"/>
    <s v="NotAssigned"/>
    <s v="NotAssigned"/>
    <s v=" "/>
  </r>
  <r>
    <x v="78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10.4000000000001"/>
    <n v="9072.0439991999992"/>
    <n v="9072.0439991999992"/>
    <n v="1310.4000000000001"/>
    <s v="None"/>
    <s v="None"/>
    <s v="NotAssigned"/>
    <s v="NotAssigned"/>
    <s v=" "/>
  </r>
  <r>
    <x v="78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20.5"/>
    <n v="-142.69999999999999"/>
    <n v="-142.69999999999999"/>
    <n v="-20.500021443466601"/>
    <s v="None"/>
    <s v="None"/>
    <s v="NotAssigned"/>
    <s v="NotAssigned"/>
    <s v=" "/>
  </r>
  <r>
    <x v="78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7.2199999999998"/>
    <n v="-109.990000000002"/>
    <n v="-109.990000000002"/>
    <n v="-17.2199061510332"/>
    <s v="None"/>
    <s v="None"/>
    <s v="NotAssigned"/>
    <s v="NotAssigned"/>
    <s v=" "/>
  </r>
  <r>
    <x v="78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29"/>
    <n v="-201.78"/>
    <n v="-201.78"/>
    <n v="-29.0001293493726"/>
    <s v="None"/>
    <s v="None"/>
    <s v="NotAssigned"/>
    <s v="NotAssigned"/>
    <s v=" "/>
  </r>
  <r>
    <x v="78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10.4000000000001"/>
    <n v="9117.6299999999992"/>
    <n v="9117.6299999999992"/>
    <n v="1310.3996895615101"/>
    <s v="None"/>
    <s v="None"/>
    <s v="NotAssigned"/>
    <s v="NotAssigned"/>
    <s v=" "/>
  </r>
  <r>
    <x v="7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7.535617909061898"/>
    <s v="None"/>
    <s v="None"/>
    <s v="NotAssigned"/>
    <s v="NotAssigned"/>
    <s v=" "/>
  </r>
  <r>
    <x v="79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71.5"/>
    <n v="10885.879504500001"/>
    <n v="10885.879504500001"/>
    <n v="1571.5"/>
    <s v="None"/>
    <s v="None"/>
    <s v="NotAssigned"/>
    <s v="NotAssigned"/>
    <s v=" "/>
  </r>
  <r>
    <x v="79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20.06"/>
    <n v="9053.1523282199996"/>
    <n v="9053.1523282199996"/>
    <n v="1320.06"/>
    <s v="None"/>
    <s v="None"/>
    <s v="NotAssigned"/>
    <s v="NotAssigned"/>
    <s v=" "/>
  </r>
  <r>
    <x v="79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1.5"/>
    <n v="81.16"/>
    <n v="81.16"/>
    <n v="11.500201890939"/>
    <s v="None"/>
    <s v="None"/>
    <s v="NotAssigned"/>
    <s v="NotAssigned"/>
    <s v=" "/>
  </r>
  <r>
    <x v="79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9.6599999999998598"/>
    <n v="-18.979999999999599"/>
    <n v="-18.979999999999599"/>
    <n v="9.6609551879360005"/>
    <s v="None"/>
    <s v="None"/>
    <s v="NotAssigned"/>
    <s v="NotAssigned"/>
    <s v=" "/>
  </r>
  <r>
    <x v="79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7.5"/>
    <n v="-120.62"/>
    <n v="-120.62"/>
    <n v="-17.499927458433699"/>
    <s v="None"/>
    <s v="None"/>
    <s v="NotAssigned"/>
    <s v="NotAssigned"/>
    <s v=" "/>
  </r>
  <r>
    <x v="79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20.06"/>
    <n v="9098.65"/>
    <n v="9098.65"/>
    <n v="1320.0606447494399"/>
    <s v="None"/>
    <s v="None"/>
    <s v="NotAssigned"/>
    <s v="NotAssigned"/>
    <s v=" "/>
  </r>
  <r>
    <x v="8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7.7875571034091"/>
    <s v="None"/>
    <s v="None"/>
    <s v="NotAssigned"/>
    <s v="NotAssigned"/>
    <s v=" "/>
  </r>
  <r>
    <x v="80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64.5"/>
    <n v="10790.141772375"/>
    <n v="10790.141772375"/>
    <n v="1564.5"/>
    <s v="None"/>
    <s v="None"/>
    <s v="NotAssigned"/>
    <s v="NotAssigned"/>
    <s v=" "/>
  </r>
  <r>
    <x v="80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14.18"/>
    <n v="8973.5328292049999"/>
    <n v="8973.5328292049999"/>
    <n v="1314.18"/>
    <s v="None"/>
    <s v="None"/>
    <s v="NotAssigned"/>
    <s v="NotAssigned"/>
    <s v=" "/>
  </r>
  <r>
    <x v="80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7"/>
    <n v="-47.51"/>
    <n v="-47.51"/>
    <n v="-6.9997118884563196"/>
    <s v="None"/>
    <s v="None"/>
    <s v="NotAssigned"/>
    <s v="NotAssigned"/>
    <s v=" "/>
  </r>
  <r>
    <x v="80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5.87999999999988"/>
    <n v="-80.020000000000394"/>
    <n v="-80.020000000000394"/>
    <n v="-5.8800559012729501"/>
    <s v="None"/>
    <s v="None"/>
    <s v="NotAssigned"/>
    <s v="NotAssigned"/>
    <s v=" "/>
  </r>
  <r>
    <x v="80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24.5"/>
    <n v="-168.13"/>
    <n v="-168.13"/>
    <n v="-24.49963934689"/>
    <s v="None"/>
    <s v="None"/>
    <s v="NotAssigned"/>
    <s v="NotAssigned"/>
    <s v=" "/>
  </r>
  <r>
    <x v="80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14.18"/>
    <n v="9018.6299999999992"/>
    <n v="9018.6299999999992"/>
    <n v="1314.1805888481699"/>
    <s v="None"/>
    <s v="None"/>
    <s v="NotAssigned"/>
    <s v="NotAssigned"/>
    <s v=" "/>
  </r>
  <r>
    <x v="8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7.874420810682601"/>
    <s v="None"/>
    <s v="None"/>
    <s v="NotAssigned"/>
    <s v="NotAssigned"/>
    <s v=" "/>
  </r>
  <r>
    <x v="8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95"/>
    <n v="10295.33431875"/>
    <n v="10295.33431875"/>
    <n v="1495"/>
    <s v="None"/>
    <s v="None"/>
    <s v="NotAssigned"/>
    <s v="NotAssigned"/>
    <s v=" "/>
  </r>
  <r>
    <x v="81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55.8"/>
    <n v="8562.0302722500001"/>
    <n v="8562.0302722500001"/>
    <n v="1255.8"/>
    <s v="None"/>
    <s v="None"/>
    <s v="NotAssigned"/>
    <s v="NotAssigned"/>
    <s v=" "/>
  </r>
  <r>
    <x v="8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69.5"/>
    <n v="-475.98"/>
    <n v="-475.98"/>
    <n v="-69.500141746911297"/>
    <s v="None"/>
    <s v="None"/>
    <s v="NotAssigned"/>
    <s v="NotAssigned"/>
    <s v=" "/>
  </r>
  <r>
    <x v="81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58.380000000000102"/>
    <n v="-413.57"/>
    <n v="-413.57"/>
    <n v="-58.379939426445802"/>
    <s v="None"/>
    <s v="None"/>
    <s v="NotAssigned"/>
    <s v="NotAssigned"/>
    <s v=" "/>
  </r>
  <r>
    <x v="8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94"/>
    <n v="-644.11"/>
    <n v="-644.11"/>
    <n v="-93.999781093801303"/>
    <s v="None"/>
    <s v="None"/>
    <s v="NotAssigned"/>
    <s v="NotAssigned"/>
    <s v=" "/>
  </r>
  <r>
    <x v="81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55.8"/>
    <n v="8605.06"/>
    <n v="8605.06"/>
    <n v="1255.80064942172"/>
    <s v="None"/>
    <s v="None"/>
    <s v="NotAssigned"/>
    <s v="NotAssigned"/>
    <s v=" "/>
  </r>
  <r>
    <x v="8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8.353013883064399"/>
    <s v="None"/>
    <s v="None"/>
    <s v="NotAssigned"/>
    <s v="NotAssigned"/>
    <s v=" "/>
  </r>
  <r>
    <x v="8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93.5"/>
    <n v="10200.650178375001"/>
    <n v="10200.650178375001"/>
    <n v="1493.5"/>
    <s v="None"/>
    <s v="None"/>
    <s v="NotAssigned"/>
    <s v="NotAssigned"/>
    <s v=" "/>
  </r>
  <r>
    <x v="8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54.54"/>
    <n v="8483.2869841650008"/>
    <n v="8483.2869841650008"/>
    <n v="1254.54"/>
    <s v="None"/>
    <s v="None"/>
    <s v="NotAssigned"/>
    <s v="NotAssigned"/>
    <s v=" "/>
  </r>
  <r>
    <x v="8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.5"/>
    <n v="-4.9099999999999699"/>
    <n v="-4.9099999999999699"/>
    <n v="-1.49981058077435"/>
    <s v="None"/>
    <s v="None"/>
    <s v="NotAssigned"/>
    <s v="NotAssigned"/>
    <s v=" "/>
  </r>
  <r>
    <x v="8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.25999999999999"/>
    <n v="-79.139999999999404"/>
    <n v="-79.139999999999404"/>
    <n v="-1.26014427535097"/>
    <s v="None"/>
    <s v="None"/>
    <s v="NotAssigned"/>
    <s v="NotAssigned"/>
    <s v=" "/>
  </r>
  <r>
    <x v="8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95.5"/>
    <n v="-649.02"/>
    <n v="-649.02"/>
    <n v="-95.499591674575697"/>
    <s v="None"/>
    <s v="None"/>
    <s v="NotAssigned"/>
    <s v="NotAssigned"/>
    <s v=" "/>
  </r>
  <r>
    <x v="8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54.54"/>
    <n v="8525.92"/>
    <n v="8525.92"/>
    <n v="1254.5405051463699"/>
    <s v="None"/>
    <s v="None"/>
    <s v="NotAssigned"/>
    <s v="NotAssigned"/>
    <s v=" "/>
  </r>
  <r>
    <x v="8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6.57"/>
    <n v="396.57"/>
    <n v="396.57"/>
    <n v="59.139680717007302"/>
    <s v="None"/>
    <s v="None"/>
    <s v="NotAssigned"/>
    <s v="NotAssigned"/>
    <s v=" "/>
  </r>
  <r>
    <x v="8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52.5"/>
    <n v="9788.6564081249999"/>
    <n v="9788.6564081249999"/>
    <n v="1452.5"/>
    <s v="None"/>
    <s v="None"/>
    <s v="NotAssigned"/>
    <s v="NotAssigned"/>
    <s v=" "/>
  </r>
  <r>
    <x v="8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20.0999999999999"/>
    <n v="8140.6557471750002"/>
    <n v="8140.6557471750002"/>
    <n v="1220.0999999999999"/>
    <s v="None"/>
    <s v="None"/>
    <s v="NotAssigned"/>
    <s v="NotAssigned"/>
    <s v=" "/>
  </r>
  <r>
    <x v="8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41"/>
    <n v="-266.3"/>
    <n v="-266.3"/>
    <n v="-41.000225643656002"/>
    <s v="None"/>
    <s v="None"/>
    <s v="NotAssigned"/>
    <s v="NotAssigned"/>
    <s v=" "/>
  </r>
  <r>
    <x v="8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34.440000000000097"/>
    <n v="-344.36"/>
    <n v="-344.36"/>
    <n v="-34.4410367875996"/>
    <s v="None"/>
    <s v="None"/>
    <s v="NotAssigned"/>
    <s v="NotAssigned"/>
    <s v=" "/>
  </r>
  <r>
    <x v="8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36.5"/>
    <n v="-915.32"/>
    <n v="-915.32"/>
    <n v="-136.499817318232"/>
    <s v="None"/>
    <s v="None"/>
    <s v="NotAssigned"/>
    <s v="NotAssigned"/>
    <s v=" "/>
  </r>
  <r>
    <x v="8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20.0999999999999"/>
    <n v="8181.56"/>
    <n v="8181.56"/>
    <n v="1220.0994683587701"/>
    <s v="None"/>
    <s v="None"/>
    <s v="NotAssigned"/>
    <s v="NotAssigned"/>
    <s v=" "/>
  </r>
  <r>
    <x v="8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5.422610368722502"/>
    <s v="None"/>
    <s v="None"/>
    <s v="NotAssigned"/>
    <s v="NotAssigned"/>
    <s v=" "/>
  </r>
  <r>
    <x v="84"/>
    <s v="179643INET"/>
    <s v="DKK"/>
    <s v="DKK"/>
    <n v="10"/>
    <x v="8"/>
    <b v="1"/>
    <x v="3"/>
    <n v="85485"/>
    <s v="UBNT:xnas"/>
    <x v="2"/>
    <s v=" "/>
    <s v=" "/>
    <s v=" "/>
    <s v=" "/>
    <n v="85485"/>
    <s v="UBNT:xnas"/>
    <s v="Ubiquiti Networks Inc."/>
    <s v="CfdOnStock"/>
    <n v="-2.96"/>
    <n v="-19.690000000000001"/>
    <n v="-19.690000000000001"/>
    <n v="-2.95970057269981"/>
    <s v="None"/>
    <s v="None"/>
    <s v="OngoingCharges"/>
    <s v="InstrumentRelated"/>
    <s v=" "/>
  </r>
  <r>
    <x v="8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28.5"/>
    <n v="9550.8988597499992"/>
    <n v="9550.8988597499992"/>
    <n v="1428.5"/>
    <s v="None"/>
    <s v="None"/>
    <s v="NotAssigned"/>
    <s v="NotAssigned"/>
    <s v=" "/>
  </r>
  <r>
    <x v="8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99.94"/>
    <n v="7942.9266338099997"/>
    <n v="7942.9266338099997"/>
    <n v="1199.94"/>
    <s v="None"/>
    <s v="None"/>
    <s v="NotAssigned"/>
    <s v="NotAssigned"/>
    <s v=" "/>
  </r>
  <r>
    <x v="8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26.96"/>
    <n v="-172.13"/>
    <n v="-172.13"/>
    <n v="-26.960131274069301"/>
    <s v="None"/>
    <s v="None"/>
    <s v="NotAssigned"/>
    <s v="NotAssigned"/>
    <s v=" "/>
  </r>
  <r>
    <x v="8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20.159999999999901"/>
    <n v="-198.72"/>
    <n v="-198.72"/>
    <n v="-20.159594322666401"/>
    <s v="None"/>
    <s v="None"/>
    <s v="NotAssigned"/>
    <s v="NotAssigned"/>
    <s v=" "/>
  </r>
  <r>
    <x v="8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60.5"/>
    <n v="-1067.76"/>
    <n v="-1067.76"/>
    <n v="-160.500248019601"/>
    <s v="None"/>
    <s v="None"/>
    <s v="NotAssigned"/>
    <s v="NotAssigned"/>
    <s v=" "/>
  </r>
  <r>
    <x v="8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99.94"/>
    <n v="7982.84"/>
    <n v="7982.84"/>
    <n v="1199.93987403611"/>
    <s v="None"/>
    <s v="None"/>
    <s v="NotAssigned"/>
    <s v="NotAssigned"/>
    <s v=" "/>
  </r>
  <r>
    <x v="85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8.17"/>
    <n v="-8.17"/>
    <n v="-8.17"/>
    <n v="-1.22513552218215"/>
    <s v="None"/>
    <s v="None"/>
    <s v="NotAssigned"/>
    <s v="NotAssigned"/>
    <s v=" "/>
  </r>
  <r>
    <x v="8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5.290051209765103"/>
    <s v="None"/>
    <s v="None"/>
    <s v="NotAssigned"/>
    <s v="NotAssigned"/>
    <s v=" "/>
  </r>
  <r>
    <x v="85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8.17"/>
    <n v="-8.17"/>
    <n v="-8.17"/>
    <n v="-1.22513552218215"/>
    <s v="None"/>
    <s v="None"/>
    <s v="OngoingCharges"/>
    <s v="NonInstrumentRelated"/>
    <s v=" "/>
  </r>
  <r>
    <x v="8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.5"/>
    <n v="7.4400000000000599"/>
    <n v="7.4400000000000599"/>
    <n v="1.4995507270456301"/>
    <s v="None"/>
    <s v="None"/>
    <s v="NotAssigned"/>
    <s v="NotAssigned"/>
    <s v=" "/>
  </r>
  <r>
    <x v="8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1.25999999999999"/>
    <n v="27.54"/>
    <n v="27.54"/>
    <n v="1.25976907007021"/>
    <s v="None"/>
    <s v="None"/>
    <s v="NotAssigned"/>
    <s v="NotAssigned"/>
    <s v=" "/>
  </r>
  <r>
    <x v="85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59"/>
    <n v="-1060.32"/>
    <n v="-1060.32"/>
    <n v="-159.000697292555"/>
    <s v="None"/>
    <s v="None"/>
    <s v="NotAssigned"/>
    <s v="NotAssigned"/>
    <s v=" "/>
  </r>
  <r>
    <x v="8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01.2"/>
    <n v="8010.38"/>
    <n v="8010.38"/>
    <n v="1201.19964310618"/>
    <s v="None"/>
    <s v="None"/>
    <s v="NotAssigned"/>
    <s v="NotAssigned"/>
    <s v=" "/>
  </r>
  <r>
    <x v="85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30"/>
    <n v="9583.8503474999998"/>
    <n v="9583.8503474999998"/>
    <n v="1430"/>
    <s v="None"/>
    <s v="None"/>
    <s v="NotAssigned"/>
    <s v="NotAssigned"/>
    <s v=" "/>
  </r>
  <r>
    <x v="8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01.2"/>
    <n v="7970.3304681"/>
    <n v="7970.3304681"/>
    <n v="1201.2"/>
    <s v="None"/>
    <s v="None"/>
    <s v="NotAssigned"/>
    <s v="NotAssigned"/>
    <s v=" "/>
  </r>
  <r>
    <x v="8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5.065862182263501"/>
    <s v="None"/>
    <s v="None"/>
    <s v="NotAssigned"/>
    <s v="NotAssigned"/>
    <s v=" "/>
  </r>
  <r>
    <x v="86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21.5"/>
    <n v="9565.6700985000007"/>
    <n v="9565.6700985000007"/>
    <n v="1421.5"/>
    <s v="None"/>
    <s v="None"/>
    <s v="NotAssigned"/>
    <s v="NotAssigned"/>
    <s v=" "/>
  </r>
  <r>
    <x v="8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94.06"/>
    <n v="7955.2110132600001"/>
    <n v="7955.2110132600001"/>
    <n v="1194.06"/>
    <s v="None"/>
    <s v="None"/>
    <s v="NotAssigned"/>
    <s v="NotAssigned"/>
    <s v=" "/>
  </r>
  <r>
    <x v="8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8.5"/>
    <n v="-61.23"/>
    <n v="-61.23"/>
    <n v="-8.4998254231767891"/>
    <s v="None"/>
    <s v="None"/>
    <s v="NotAssigned"/>
    <s v="NotAssigned"/>
    <s v=" "/>
  </r>
  <r>
    <x v="8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7.1400000000001"/>
    <n v="-15.1900000000005"/>
    <n v="-15.1900000000005"/>
    <n v="-7.1391872980575499"/>
    <s v="None"/>
    <s v="None"/>
    <s v="NotAssigned"/>
    <s v="NotAssigned"/>
    <s v=" "/>
  </r>
  <r>
    <x v="86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67.5"/>
    <n v="-1121.55"/>
    <n v="-1121.55"/>
    <n v="-167.50052271573199"/>
    <s v="None"/>
    <s v="None"/>
    <s v="NotAssigned"/>
    <s v="NotAssigned"/>
    <s v=" "/>
  </r>
  <r>
    <x v="8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94.06"/>
    <n v="7995.19"/>
    <n v="7995.19"/>
    <n v="1194.06045580812"/>
    <s v="None"/>
    <s v="None"/>
    <s v="NotAssigned"/>
    <s v="NotAssigned"/>
    <s v=" "/>
  </r>
  <r>
    <x v="8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5.258563196427097"/>
    <s v="None"/>
    <s v="None"/>
    <s v="NotAssigned"/>
    <s v="NotAssigned"/>
    <s v=" "/>
  </r>
  <r>
    <x v="87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398"/>
    <n v="9374.7255255"/>
    <n v="9374.7255255"/>
    <n v="1398"/>
    <s v="None"/>
    <s v="None"/>
    <s v="NotAssigned"/>
    <s v="NotAssigned"/>
    <s v=" "/>
  </r>
  <r>
    <x v="87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74.32"/>
    <n v="7796.4135265799996"/>
    <n v="7796.4135265799996"/>
    <n v="1174.32"/>
    <s v="None"/>
    <s v="None"/>
    <s v="NotAssigned"/>
    <s v="NotAssigned"/>
    <s v=" "/>
  </r>
  <r>
    <x v="87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23.5"/>
    <n v="-152.88999999999999"/>
    <n v="-152.88999999999999"/>
    <n v="-23.4997845177427"/>
    <s v="None"/>
    <s v="None"/>
    <s v="NotAssigned"/>
    <s v="NotAssigned"/>
    <s v=" "/>
  </r>
  <r>
    <x v="8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9.739999999999998"/>
    <n v="-159.599999999999"/>
    <n v="-159.599999999999"/>
    <n v="-19.7406782151802"/>
    <s v="None"/>
    <s v="None"/>
    <s v="NotAssigned"/>
    <s v="NotAssigned"/>
    <s v=" "/>
  </r>
  <r>
    <x v="87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91"/>
    <n v="-1274.44"/>
    <n v="-1274.44"/>
    <n v="-191.00030723347501"/>
    <s v="None"/>
    <s v="None"/>
    <s v="NotAssigned"/>
    <s v="NotAssigned"/>
    <s v=" "/>
  </r>
  <r>
    <x v="87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74.32"/>
    <n v="7835.59"/>
    <n v="7835.59"/>
    <n v="1174.31977759294"/>
    <s v="None"/>
    <s v="None"/>
    <s v="NotAssigned"/>
    <s v="NotAssigned"/>
    <s v=" "/>
  </r>
  <r>
    <x v="8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6.0375093089351"/>
    <s v="None"/>
    <s v="None"/>
    <s v="NotAssigned"/>
    <s v="NotAssigned"/>
    <s v=" "/>
  </r>
  <r>
    <x v="88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09.5"/>
    <n v="9320.4575857500004"/>
    <n v="9320.4575857500004"/>
    <n v="1409.5"/>
    <s v="None"/>
    <s v="None"/>
    <s v="NotAssigned"/>
    <s v="NotAssigned"/>
    <s v=" "/>
  </r>
  <r>
    <x v="88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83.98"/>
    <n v="7751.2820399700004"/>
    <n v="7751.2820399700004"/>
    <n v="1183.98"/>
    <s v="None"/>
    <s v="None"/>
    <s v="NotAssigned"/>
    <s v="NotAssigned"/>
    <s v=" "/>
  </r>
  <r>
    <x v="88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1.5"/>
    <n v="93.380000000000095"/>
    <n v="93.380000000000095"/>
    <n v="11.4997221004142"/>
    <s v="None"/>
    <s v="None"/>
    <s v="NotAssigned"/>
    <s v="NotAssigned"/>
    <s v=" "/>
  </r>
  <r>
    <x v="88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9.6600000000000801"/>
    <n v="-45.360000000000603"/>
    <n v="-45.360000000000603"/>
    <n v="9.6597351508039502"/>
    <s v="None"/>
    <s v="None"/>
    <s v="NotAssigned"/>
    <s v="NotAssigned"/>
    <s v=" "/>
  </r>
  <r>
    <x v="88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79.5"/>
    <n v="-1181.06"/>
    <n v="-1181.06"/>
    <n v="-179.50058513306101"/>
    <s v="None"/>
    <s v="None"/>
    <s v="NotAssigned"/>
    <s v="NotAssigned"/>
    <s v=" "/>
  </r>
  <r>
    <x v="88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83.98"/>
    <n v="7790.23"/>
    <n v="7790.23"/>
    <n v="1183.9795127437401"/>
    <s v="None"/>
    <s v="None"/>
    <s v="NotAssigned"/>
    <s v="NotAssigned"/>
    <s v=" "/>
  </r>
  <r>
    <x v="8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5.657700087552399"/>
    <s v="None"/>
    <s v="None"/>
    <s v="NotAssigned"/>
    <s v="NotAssigned"/>
    <s v=" "/>
  </r>
  <r>
    <x v="89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17.5"/>
    <n v="9437.3223524999994"/>
    <n v="9437.3223524999994"/>
    <n v="1417.5"/>
    <s v="None"/>
    <s v="None"/>
    <s v="NotAssigned"/>
    <s v="NotAssigned"/>
    <s v=" "/>
  </r>
  <r>
    <x v="89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90.7"/>
    <n v="7848.4716638999998"/>
    <n v="7848.4716638999998"/>
    <n v="1190.7"/>
    <s v="None"/>
    <s v="None"/>
    <s v="NotAssigned"/>
    <s v="NotAssigned"/>
    <s v=" "/>
  </r>
  <r>
    <x v="89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8"/>
    <n v="44.940000000000097"/>
    <n v="44.940000000000097"/>
    <n v="8.0004190852994306"/>
    <s v="None"/>
    <s v="None"/>
    <s v="NotAssigned"/>
    <s v="NotAssigned"/>
    <s v=" "/>
  </r>
  <r>
    <x v="89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6.7200000000000299"/>
    <n v="97.680000000000305"/>
    <n v="97.680000000000305"/>
    <n v="6.7203030941952902"/>
    <s v="None"/>
    <s v="None"/>
    <s v="NotAssigned"/>
    <s v="NotAssigned"/>
    <s v=" "/>
  </r>
  <r>
    <x v="89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71.5"/>
    <n v="-1136.1199999999999"/>
    <n v="-1136.1199999999999"/>
    <n v="-171.50016604776101"/>
    <s v="None"/>
    <s v="None"/>
    <s v="NotAssigned"/>
    <s v="NotAssigned"/>
    <s v=" "/>
  </r>
  <r>
    <x v="89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90.7"/>
    <n v="7887.91"/>
    <n v="7887.91"/>
    <n v="1190.6998158379399"/>
    <s v="None"/>
    <s v="None"/>
    <s v="NotAssigned"/>
    <s v="NotAssigned"/>
    <s v=" "/>
  </r>
  <r>
    <x v="9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5.371007223415297"/>
    <s v="None"/>
    <s v="None"/>
    <s v="NotAssigned"/>
    <s v="NotAssigned"/>
    <s v=" "/>
  </r>
  <r>
    <x v="90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20"/>
    <n v="9502.9161899999999"/>
    <n v="9502.9161899999999"/>
    <n v="1420"/>
    <s v="None"/>
    <s v="None"/>
    <s v="NotAssigned"/>
    <s v="NotAssigned"/>
    <s v=" "/>
  </r>
  <r>
    <x v="90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192.8"/>
    <n v="7903.0222403999996"/>
    <n v="7903.0222403999996"/>
    <n v="1192.8"/>
    <s v="None"/>
    <s v="None"/>
    <s v="NotAssigned"/>
    <s v="NotAssigned"/>
    <s v=" "/>
  </r>
  <r>
    <x v="90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2.5"/>
    <n v="10.77"/>
    <n v="10.77"/>
    <n v="2.5007817650720501"/>
    <s v="None"/>
    <s v="None"/>
    <s v="NotAssigned"/>
    <s v="NotAssigned"/>
    <s v=" "/>
  </r>
  <r>
    <x v="90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2.0999999999999099"/>
    <n v="54.829999999999899"/>
    <n v="54.829999999999899"/>
    <n v="2.1007968758740398"/>
    <s v="None"/>
    <s v="None"/>
    <s v="NotAssigned"/>
    <s v="NotAssigned"/>
    <s v=" "/>
  </r>
  <r>
    <x v="90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69"/>
    <n v="-1125.3499999999999"/>
    <n v="-1125.3499999999999"/>
    <n v="-168.99938428268899"/>
    <s v="None"/>
    <s v="None"/>
    <s v="NotAssigned"/>
    <s v="NotAssigned"/>
    <s v=" "/>
  </r>
  <r>
    <x v="90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192.8"/>
    <n v="7942.74"/>
    <n v="7942.74"/>
    <n v="1192.8006127138101"/>
    <s v="None"/>
    <s v="None"/>
    <s v="NotAssigned"/>
    <s v="NotAssigned"/>
    <s v=" "/>
  </r>
  <r>
    <x v="9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5.108659910919798"/>
    <s v="None"/>
    <s v="None"/>
    <s v="NotAssigned"/>
    <s v="NotAssigned"/>
    <s v=" "/>
  </r>
  <r>
    <x v="9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13.25"/>
    <n v="10175.17320225"/>
    <n v="10175.17320225"/>
    <n v="1513.25"/>
    <s v="None"/>
    <s v="None"/>
    <s v="NotAssigned"/>
    <s v="NotAssigned"/>
    <s v=" "/>
  </r>
  <r>
    <x v="91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71.1300000000001"/>
    <n v="8462.0992661100008"/>
    <n v="8462.0992661100008"/>
    <n v="1271.1300000000001"/>
    <s v="None"/>
    <s v="None"/>
    <s v="NotAssigned"/>
    <s v="NotAssigned"/>
    <s v=" "/>
  </r>
  <r>
    <x v="9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93.25"/>
    <n v="618.54"/>
    <n v="618.54"/>
    <n v="93.249825199796902"/>
    <s v="None"/>
    <s v="None"/>
    <s v="NotAssigned"/>
    <s v="NotAssigned"/>
    <s v=" "/>
  </r>
  <r>
    <x v="91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78.330000000000197"/>
    <n v="561.88000000000102"/>
    <n v="561.88000000000102"/>
    <n v="78.329031862161003"/>
    <s v="None"/>
    <s v="None"/>
    <s v="NotAssigned"/>
    <s v="NotAssigned"/>
    <s v=" "/>
  </r>
  <r>
    <x v="9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75.75"/>
    <n v="-506.81"/>
    <n v="-506.81"/>
    <n v="-75.749559082892404"/>
    <s v="None"/>
    <s v="None"/>
    <s v="NotAssigned"/>
    <s v="NotAssigned"/>
    <s v=" "/>
  </r>
  <r>
    <x v="91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71.1300000000001"/>
    <n v="8504.6200000000008"/>
    <n v="8504.6200000000008"/>
    <n v="1271.1296445759699"/>
    <s v="None"/>
    <s v="None"/>
    <s v="NotAssigned"/>
    <s v="NotAssigned"/>
    <s v=" "/>
  </r>
  <r>
    <x v="9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5.403872305577003"/>
    <s v="None"/>
    <s v="None"/>
    <s v="NotAssigned"/>
    <s v="NotAssigned"/>
    <s v=" "/>
  </r>
  <r>
    <x v="9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11.5"/>
    <n v="10109.251709624999"/>
    <n v="10109.251709624999"/>
    <n v="1511.5"/>
    <s v="None"/>
    <s v="None"/>
    <s v="NotAssigned"/>
    <s v="NotAssigned"/>
    <s v=" "/>
  </r>
  <r>
    <x v="9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69.6600000000001"/>
    <n v="8407.276197915"/>
    <n v="8407.276197915"/>
    <n v="1269.6600000000001"/>
    <s v="None"/>
    <s v="None"/>
    <s v="NotAssigned"/>
    <s v="NotAssigned"/>
    <s v=" "/>
  </r>
  <r>
    <x v="9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.75"/>
    <n v="-8.9499999999999904"/>
    <n v="-8.9499999999999904"/>
    <n v="-1.7506475302301401"/>
    <s v="None"/>
    <s v="None"/>
    <s v="NotAssigned"/>
    <s v="NotAssigned"/>
    <s v=" "/>
  </r>
  <r>
    <x v="9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.4700000000000299"/>
    <n v="-55.100000000000399"/>
    <n v="-55.100000000000399"/>
    <n v="-1.47021813400056"/>
    <s v="None"/>
    <s v="None"/>
    <s v="NotAssigned"/>
    <s v="NotAssigned"/>
    <s v=" "/>
  </r>
  <r>
    <x v="9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77.5"/>
    <n v="-515.76"/>
    <n v="-515.76"/>
    <n v="-77.5002066131226"/>
    <s v="None"/>
    <s v="None"/>
    <s v="NotAssigned"/>
    <s v="NotAssigned"/>
    <s v=" "/>
  </r>
  <r>
    <x v="9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69.6600000000001"/>
    <n v="8449.52"/>
    <n v="8449.52"/>
    <n v="1269.65942644197"/>
    <s v="None"/>
    <s v="None"/>
    <s v="NotAssigned"/>
    <s v="NotAssigned"/>
    <s v=" "/>
  </r>
  <r>
    <x v="9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6.071596940249698"/>
    <s v="None"/>
    <s v="None"/>
    <s v="NotAssigned"/>
    <s v="NotAssigned"/>
    <s v=" "/>
  </r>
  <r>
    <x v="9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99.5"/>
    <n v="9909.5634607499996"/>
    <n v="9909.5634607499996"/>
    <n v="1499.5"/>
    <s v="None"/>
    <s v="None"/>
    <s v="NotAssigned"/>
    <s v="NotAssigned"/>
    <s v=" "/>
  </r>
  <r>
    <x v="9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59.58"/>
    <n v="8241.2071049700007"/>
    <n v="8241.2071049700007"/>
    <n v="1259.58"/>
    <s v="None"/>
    <s v="None"/>
    <s v="NotAssigned"/>
    <s v="NotAssigned"/>
    <s v=" "/>
  </r>
  <r>
    <x v="9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2"/>
    <n v="-72.77"/>
    <n v="-72.77"/>
    <n v="-12.000530950939099"/>
    <s v="None"/>
    <s v="None"/>
    <s v="NotAssigned"/>
    <s v="NotAssigned"/>
    <s v=" "/>
  </r>
  <r>
    <x v="9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0.080000000000201"/>
    <n v="-166.9"/>
    <n v="-166.9"/>
    <n v="-10.0794577694348"/>
    <s v="None"/>
    <s v="None"/>
    <s v="NotAssigned"/>
    <s v="NotAssigned"/>
    <s v=" "/>
  </r>
  <r>
    <x v="9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89.5"/>
    <n v="-588.53"/>
    <n v="-588.53"/>
    <n v="-89.500737564061595"/>
    <s v="None"/>
    <s v="None"/>
    <s v="NotAssigned"/>
    <s v="NotAssigned"/>
    <s v=" "/>
  </r>
  <r>
    <x v="9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59.58"/>
    <n v="8282.6200000000008"/>
    <n v="8282.6200000000008"/>
    <n v="1259.57996867254"/>
    <s v="None"/>
    <s v="None"/>
    <s v="NotAssigned"/>
    <s v="NotAssigned"/>
    <s v=" "/>
  </r>
  <r>
    <x v="9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6.349242736845298"/>
    <s v="None"/>
    <s v="None"/>
    <s v="NotAssigned"/>
    <s v="NotAssigned"/>
    <s v=" "/>
  </r>
  <r>
    <x v="9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01"/>
    <n v="9870.6007664999997"/>
    <n v="9870.6007664999997"/>
    <n v="1501"/>
    <s v="None"/>
    <s v="None"/>
    <s v="NotAssigned"/>
    <s v="NotAssigned"/>
    <s v=" "/>
  </r>
  <r>
    <x v="9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60.8399999999999"/>
    <n v="8208.8041001399997"/>
    <n v="8208.8041001399997"/>
    <n v="1260.8399999999999"/>
    <s v="None"/>
    <s v="None"/>
    <s v="NotAssigned"/>
    <s v="NotAssigned"/>
    <s v=" "/>
  </r>
  <r>
    <x v="9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.5"/>
    <n v="12.72"/>
    <n v="12.72"/>
    <n v="1.50079869529512"/>
    <s v="None"/>
    <s v="None"/>
    <s v="NotAssigned"/>
    <s v="NotAssigned"/>
    <s v=" "/>
  </r>
  <r>
    <x v="9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1.25999999999999"/>
    <n v="-32.5700000000015"/>
    <n v="-32.5700000000015"/>
    <n v="1.2593631630809301"/>
    <s v="None"/>
    <s v="None"/>
    <s v="NotAssigned"/>
    <s v="NotAssigned"/>
    <s v=" "/>
  </r>
  <r>
    <x v="9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88"/>
    <n v="-575.80999999999995"/>
    <n v="-575.80999999999995"/>
    <n v="-87.999938868766506"/>
    <s v="None"/>
    <s v="None"/>
    <s v="NotAssigned"/>
    <s v="NotAssigned"/>
    <s v=" "/>
  </r>
  <r>
    <x v="9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60.8399999999999"/>
    <n v="8250.0499999999993"/>
    <n v="8250.0499999999993"/>
    <n v="1260.83933183562"/>
    <s v="None"/>
    <s v="None"/>
    <s v="NotAssigned"/>
    <s v="NotAssigned"/>
    <s v=" "/>
  </r>
  <r>
    <x v="9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6.530238334342698"/>
    <s v="None"/>
    <s v="None"/>
    <s v="NotAssigned"/>
    <s v="NotAssigned"/>
    <s v=" "/>
  </r>
  <r>
    <x v="95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01"/>
    <n v="9838.9975867499998"/>
    <n v="9838.9975867499998"/>
    <n v="1501"/>
    <s v="None"/>
    <s v="None"/>
    <s v="NotAssigned"/>
    <s v="NotAssigned"/>
    <s v=" "/>
  </r>
  <r>
    <x v="9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60.8399999999999"/>
    <n v="8182.5215751300002"/>
    <n v="8182.5215751300002"/>
    <n v="1260.8399999999999"/>
    <s v="None"/>
    <s v="None"/>
    <s v="NotAssigned"/>
    <s v="NotAssigned"/>
    <s v=" "/>
  </r>
  <r>
    <x v="9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0"/>
    <n v="1.8399999999999199"/>
    <n v="1.8399999999999199"/>
    <n v="-5.5175194535195303E-4"/>
    <s v="None"/>
    <s v="None"/>
    <s v="NotAssigned"/>
    <s v="NotAssigned"/>
    <s v=" "/>
  </r>
  <r>
    <x v="9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0"/>
    <n v="-26.409999999999901"/>
    <n v="-26.409999999999901"/>
    <n v="7.0281446960507299E-4"/>
    <s v="None"/>
    <s v="None"/>
    <s v="NotAssigned"/>
    <s v="NotAssigned"/>
    <s v=" "/>
  </r>
  <r>
    <x v="95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88"/>
    <n v="-573.97"/>
    <n v="-573.97"/>
    <n v="-88.000490620711901"/>
    <s v="None"/>
    <s v="None"/>
    <s v="NotAssigned"/>
    <s v="NotAssigned"/>
    <s v=" "/>
  </r>
  <r>
    <x v="9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60.8399999999999"/>
    <n v="8223.64"/>
    <n v="8223.64"/>
    <n v="1260.84003465009"/>
    <s v="None"/>
    <s v="None"/>
    <s v="NotAssigned"/>
    <s v="NotAssigned"/>
    <s v=" "/>
  </r>
  <r>
    <x v="9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5.913864351518399"/>
    <s v="None"/>
    <s v="None"/>
    <s v="NotAssigned"/>
    <s v="NotAssigned"/>
    <s v=" "/>
  </r>
  <r>
    <x v="96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00"/>
    <n v="9940.8318749999999"/>
    <n v="9940.8318749999999"/>
    <n v="1500"/>
    <s v="None"/>
    <s v="None"/>
    <s v="NotAssigned"/>
    <s v="NotAssigned"/>
    <s v=" "/>
  </r>
  <r>
    <x v="9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60"/>
    <n v="8267.2112249999991"/>
    <n v="8267.2112249999991"/>
    <n v="1260"/>
    <s v="None"/>
    <s v="None"/>
    <s v="NotAssigned"/>
    <s v="NotAssigned"/>
    <s v=" "/>
  </r>
  <r>
    <x v="9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"/>
    <n v="-12.92"/>
    <n v="-12.92"/>
    <n v="-0.99977476200793103"/>
    <s v="None"/>
    <s v="None"/>
    <s v="NotAssigned"/>
    <s v="NotAssigned"/>
    <s v=" "/>
  </r>
  <r>
    <x v="9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0.83999999999991803"/>
    <n v="85.110000000000596"/>
    <n v="85.110000000000596"/>
    <n v="-0.840792886429654"/>
    <s v="None"/>
    <s v="None"/>
    <s v="NotAssigned"/>
    <s v="NotAssigned"/>
    <s v=" "/>
  </r>
  <r>
    <x v="96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89"/>
    <n v="-586.89"/>
    <n v="-586.89"/>
    <n v="-89.000265382719803"/>
    <s v="None"/>
    <s v="None"/>
    <s v="NotAssigned"/>
    <s v="NotAssigned"/>
    <s v=" "/>
  </r>
  <r>
    <x v="9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60"/>
    <n v="8308.75"/>
    <n v="8308.75"/>
    <n v="1259.9992417636599"/>
    <s v="None"/>
    <s v="None"/>
    <s v="NotAssigned"/>
    <s v="NotAssigned"/>
    <s v=" "/>
  </r>
  <r>
    <x v="9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5.122665909192797"/>
    <s v="None"/>
    <s v="None"/>
    <s v="NotAssigned"/>
    <s v="NotAssigned"/>
    <s v=" "/>
  </r>
  <r>
    <x v="97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06.5"/>
    <n v="10127.21198925"/>
    <n v="10127.21198925"/>
    <n v="1506.5"/>
    <s v="None"/>
    <s v="None"/>
    <s v="NotAssigned"/>
    <s v="NotAssigned"/>
    <s v=" "/>
  </r>
  <r>
    <x v="97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65.46"/>
    <n v="8422.2127170299991"/>
    <n v="8422.2127170299991"/>
    <n v="1265.46"/>
    <s v="None"/>
    <s v="None"/>
    <s v="NotAssigned"/>
    <s v="NotAssigned"/>
    <s v=" "/>
  </r>
  <r>
    <x v="97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6.5"/>
    <n v="35.059999999999903"/>
    <n v="35.059999999999903"/>
    <n v="6.5009007637241298"/>
    <s v="None"/>
    <s v="None"/>
    <s v="NotAssigned"/>
    <s v="NotAssigned"/>
    <s v=" "/>
  </r>
  <r>
    <x v="9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5.4600000000000399"/>
    <n v="155.79000000000099"/>
    <n v="155.79000000000099"/>
    <n v="5.46144683984949"/>
    <s v="None"/>
    <s v="None"/>
    <s v="NotAssigned"/>
    <s v="NotAssigned"/>
    <s v=" "/>
  </r>
  <r>
    <x v="97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82.5"/>
    <n v="-551.83000000000004"/>
    <n v="-551.83000000000004"/>
    <n v="-82.4993646189956"/>
    <s v="None"/>
    <s v="None"/>
    <s v="NotAssigned"/>
    <s v="NotAssigned"/>
    <s v=" "/>
  </r>
  <r>
    <x v="97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65.46"/>
    <n v="8464.5400000000009"/>
    <n v="8464.5400000000009"/>
    <n v="1265.4606886035101"/>
    <s v="None"/>
    <s v="None"/>
    <s v="NotAssigned"/>
    <s v="NotAssigned"/>
    <s v=" "/>
  </r>
  <r>
    <x v="9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4.844299664576802"/>
    <s v="None"/>
    <s v="None"/>
    <s v="NotAssigned"/>
    <s v="NotAssigned"/>
    <s v=" "/>
  </r>
  <r>
    <x v="98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498"/>
    <n v="10121.183446499999"/>
    <n v="10121.183446499999"/>
    <n v="1498"/>
    <s v="None"/>
    <s v="None"/>
    <s v="NotAssigned"/>
    <s v="NotAssigned"/>
    <s v=" "/>
  </r>
  <r>
    <x v="98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58.32"/>
    <n v="8417.1991289399994"/>
    <n v="8417.1991289399994"/>
    <n v="1258.32"/>
    <s v="None"/>
    <s v="None"/>
    <s v="NotAssigned"/>
    <s v="NotAssigned"/>
    <s v=" "/>
  </r>
  <r>
    <x v="98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8.5"/>
    <n v="-59.949999999999903"/>
    <n v="-59.949999999999903"/>
    <n v="-8.5007320661899399"/>
    <s v="None"/>
    <s v="None"/>
    <s v="NotAssigned"/>
    <s v="NotAssigned"/>
    <s v=" "/>
  </r>
  <r>
    <x v="98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7.1400000000001"/>
    <n v="-5.0400000000008696"/>
    <n v="-5.0400000000008696"/>
    <n v="-7.14018465057074"/>
    <s v="None"/>
    <s v="None"/>
    <s v="NotAssigned"/>
    <s v="NotAssigned"/>
    <s v=" "/>
  </r>
  <r>
    <x v="98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91"/>
    <n v="-611.78"/>
    <n v="-611.78"/>
    <n v="-91.000096685185596"/>
    <s v="None"/>
    <s v="None"/>
    <s v="NotAssigned"/>
    <s v="NotAssigned"/>
    <s v=" "/>
  </r>
  <r>
    <x v="98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58.32"/>
    <n v="8459.5"/>
    <n v="8459.5"/>
    <n v="1258.32050395294"/>
    <s v="None"/>
    <s v="None"/>
    <s v="NotAssigned"/>
    <s v="NotAssigned"/>
    <s v=" "/>
  </r>
  <r>
    <x v="9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4.9599773428533"/>
    <s v="None"/>
    <s v="None"/>
    <s v="NotAssigned"/>
    <s v="NotAssigned"/>
    <s v=" "/>
  </r>
  <r>
    <x v="99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12.5"/>
    <n v="10197.643293749999"/>
    <n v="10197.643293749999"/>
    <n v="1512.5"/>
    <s v="None"/>
    <s v="None"/>
    <s v="NotAssigned"/>
    <s v="NotAssigned"/>
    <s v=" "/>
  </r>
  <r>
    <x v="99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70.5"/>
    <n v="8480.7863332500001"/>
    <n v="8480.7863332500001"/>
    <n v="1270.5"/>
    <s v="None"/>
    <s v="None"/>
    <s v="NotAssigned"/>
    <s v="NotAssigned"/>
    <s v=" "/>
  </r>
  <r>
    <x v="99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4.5"/>
    <n v="98.56"/>
    <n v="98.56"/>
    <n v="14.499433367404199"/>
    <s v="None"/>
    <s v="None"/>
    <s v="NotAssigned"/>
    <s v="NotAssigned"/>
    <s v=" "/>
  </r>
  <r>
    <x v="99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12.180000000000099"/>
    <n v="63.899999999999601"/>
    <n v="63.899999999999601"/>
    <n v="12.178996695475"/>
    <s v="None"/>
    <s v="None"/>
    <s v="NotAssigned"/>
    <s v="NotAssigned"/>
    <s v=" "/>
  </r>
  <r>
    <x v="99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76.5"/>
    <n v="-513.22"/>
    <n v="-513.22"/>
    <n v="-76.500663317781402"/>
    <s v="None"/>
    <s v="None"/>
    <s v="NotAssigned"/>
    <s v="NotAssigned"/>
    <s v=" "/>
  </r>
  <r>
    <x v="99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70.5"/>
    <n v="8523.4"/>
    <n v="8523.4"/>
    <n v="1270.49950064841"/>
    <s v="None"/>
    <s v="None"/>
    <s v="NotAssigned"/>
    <s v="NotAssigned"/>
    <s v=" "/>
  </r>
  <r>
    <x v="10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4.451475702777103"/>
    <s v="None"/>
    <s v="None"/>
    <s v="NotAssigned"/>
    <s v="NotAssigned"/>
    <s v=" "/>
  </r>
  <r>
    <x v="100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23"/>
    <n v="10364.329880249999"/>
    <n v="10364.329880249999"/>
    <n v="1523"/>
    <s v="None"/>
    <s v="None"/>
    <s v="NotAssigned"/>
    <s v="NotAssigned"/>
    <s v=" "/>
  </r>
  <r>
    <x v="100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79.32"/>
    <n v="8619.4098645899994"/>
    <n v="8619.4098645899994"/>
    <n v="1279.32"/>
    <s v="None"/>
    <s v="None"/>
    <s v="NotAssigned"/>
    <s v="NotAssigned"/>
    <s v=" "/>
  </r>
  <r>
    <x v="100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0.5"/>
    <n v="66.31"/>
    <n v="66.31"/>
    <n v="10.5005304048467"/>
    <s v="None"/>
    <s v="None"/>
    <s v="NotAssigned"/>
    <s v="NotAssigned"/>
    <s v=" "/>
  </r>
  <r>
    <x v="100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8.8199999999999399"/>
    <n v="139.32"/>
    <n v="139.32"/>
    <n v="8.8199851262122593"/>
    <s v="None"/>
    <s v="None"/>
    <s v="NotAssigned"/>
    <s v="NotAssigned"/>
    <s v=" "/>
  </r>
  <r>
    <x v="100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66"/>
    <n v="-446.91"/>
    <n v="-446.91"/>
    <n v="-66.000132912934603"/>
    <s v="None"/>
    <s v="None"/>
    <s v="NotAssigned"/>
    <s v="NotAssigned"/>
    <s v=" "/>
  </r>
  <r>
    <x v="100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79.32"/>
    <n v="8662.7199999999993"/>
    <n v="8662.7199999999993"/>
    <n v="1279.31948577462"/>
    <s v="None"/>
    <s v="None"/>
    <s v="NotAssigned"/>
    <s v="NotAssigned"/>
    <s v=" "/>
  </r>
  <r>
    <x v="10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4.281129464417198"/>
    <s v="None"/>
    <s v="None"/>
    <s v="NotAssigned"/>
    <s v="NotAssigned"/>
    <s v=" "/>
  </r>
  <r>
    <x v="10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23"/>
    <n v="10396.855449000001"/>
    <n v="10396.855449000001"/>
    <n v="1523"/>
    <s v="None"/>
    <s v="None"/>
    <s v="NotAssigned"/>
    <s v="NotAssigned"/>
    <s v=" "/>
  </r>
  <r>
    <x v="101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79.32"/>
    <n v="8646.45948684"/>
    <n v="8646.45948684"/>
    <n v="1279.32"/>
    <s v="None"/>
    <s v="None"/>
    <s v="NotAssigned"/>
    <s v="NotAssigned"/>
    <s v=" "/>
  </r>
  <r>
    <x v="10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0"/>
    <n v="-1.3999999999999799"/>
    <n v="-1.3999999999999799"/>
    <n v="3.6846338660723199E-4"/>
    <s v="None"/>
    <s v="None"/>
    <s v="NotAssigned"/>
    <s v="NotAssigned"/>
    <s v=" "/>
  </r>
  <r>
    <x v="101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0"/>
    <n v="27.190000000000499"/>
    <n v="27.190000000000499"/>
    <n v="6.5673339940985898E-4"/>
    <s v="None"/>
    <s v="None"/>
    <s v="NotAssigned"/>
    <s v="NotAssigned"/>
    <s v=" "/>
  </r>
  <r>
    <x v="10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66"/>
    <n v="-448.31"/>
    <n v="-448.31"/>
    <n v="-65.999764449547996"/>
    <s v="None"/>
    <s v="None"/>
    <s v="NotAssigned"/>
    <s v="NotAssigned"/>
    <s v=" "/>
  </r>
  <r>
    <x v="101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79.32"/>
    <n v="8689.91"/>
    <n v="8689.91"/>
    <n v="1279.3201425080199"/>
    <s v="None"/>
    <s v="None"/>
    <s v="NotAssigned"/>
    <s v="NotAssigned"/>
    <s v=" "/>
  </r>
  <r>
    <x v="10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3.803499248493303"/>
    <s v="None"/>
    <s v="None"/>
    <s v="NotAssigned"/>
    <s v="NotAssigned"/>
    <s v=" "/>
  </r>
  <r>
    <x v="10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12.5"/>
    <n v="10416.836306249999"/>
    <n v="10416.836306249999"/>
    <n v="1512.5"/>
    <s v="None"/>
    <s v="None"/>
    <s v="NotAssigned"/>
    <s v="NotAssigned"/>
    <s v=" "/>
  </r>
  <r>
    <x v="10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70.5"/>
    <n v="8663.0764027500009"/>
    <n v="8663.0764027500009"/>
    <n v="1270.5"/>
    <s v="None"/>
    <s v="None"/>
    <s v="NotAssigned"/>
    <s v="NotAssigned"/>
    <s v=" "/>
  </r>
  <r>
    <x v="10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0.5"/>
    <n v="-75.94"/>
    <n v="-75.94"/>
    <n v="-10.500695209866199"/>
    <s v="None"/>
    <s v="None"/>
    <s v="NotAssigned"/>
    <s v="NotAssigned"/>
    <s v=" "/>
  </r>
  <r>
    <x v="10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8.8199999999999399"/>
    <n v="16.700000000000699"/>
    <n v="16.700000000000699"/>
    <n v="-8.8200622500303307"/>
    <s v="None"/>
    <s v="None"/>
    <s v="NotAssigned"/>
    <s v="NotAssigned"/>
    <s v=" "/>
  </r>
  <r>
    <x v="10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76.5"/>
    <n v="-524.25"/>
    <n v="-524.25"/>
    <n v="-76.500459659414304"/>
    <s v="None"/>
    <s v="None"/>
    <s v="NotAssigned"/>
    <s v="NotAssigned"/>
    <s v=" "/>
  </r>
  <r>
    <x v="10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70.5"/>
    <n v="8706.61"/>
    <n v="8706.61"/>
    <n v="1270.50008025799"/>
    <s v="None"/>
    <s v="None"/>
    <s v="NotAssigned"/>
    <s v="NotAssigned"/>
    <s v=" "/>
  </r>
  <r>
    <x v="10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3.912064452925101"/>
    <s v="None"/>
    <s v="None"/>
    <s v="NotAssigned"/>
    <s v="NotAssigned"/>
    <s v=" "/>
  </r>
  <r>
    <x v="10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37.5"/>
    <n v="10567.69183125"/>
    <n v="10567.69183125"/>
    <n v="1537.5"/>
    <s v="None"/>
    <s v="None"/>
    <s v="NotAssigned"/>
    <s v="NotAssigned"/>
    <s v=" "/>
  </r>
  <r>
    <x v="10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91.5"/>
    <n v="8788.5341617499998"/>
    <n v="8788.5341617499998"/>
    <n v="1291.5"/>
    <s v="None"/>
    <s v="None"/>
    <s v="NotAssigned"/>
    <s v="NotAssigned"/>
    <s v=" "/>
  </r>
  <r>
    <x v="10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25"/>
    <n v="172.04"/>
    <n v="172.04"/>
    <n v="25.000993355368401"/>
    <s v="None"/>
    <s v="None"/>
    <s v="NotAssigned"/>
    <s v="NotAssigned"/>
    <s v=" "/>
  </r>
  <r>
    <x v="10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21"/>
    <n v="126.09"/>
    <n v="126.09"/>
    <n v="21.0002633544707"/>
    <s v="None"/>
    <s v="None"/>
    <s v="NotAssigned"/>
    <s v="NotAssigned"/>
    <s v=" "/>
  </r>
  <r>
    <x v="10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51.5"/>
    <n v="-352.21"/>
    <n v="-352.21"/>
    <n v="-51.499466304045797"/>
    <s v="None"/>
    <s v="None"/>
    <s v="NotAssigned"/>
    <s v="NotAssigned"/>
    <s v=" "/>
  </r>
  <r>
    <x v="10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91.5"/>
    <n v="8832.7000000000007"/>
    <n v="8832.7000000000007"/>
    <n v="1291.50034361246"/>
    <s v="None"/>
    <s v="None"/>
    <s v="NotAssigned"/>
    <s v="NotAssigned"/>
    <s v=" "/>
  </r>
  <r>
    <x v="10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8.71"/>
    <n v="368.71"/>
    <n v="368.71"/>
    <n v="54.116611015301103"/>
    <s v="None"/>
    <s v="None"/>
    <s v="NotAssigned"/>
    <s v="NotAssigned"/>
    <s v=" "/>
  </r>
  <r>
    <x v="10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78.5"/>
    <n v="10808.488700624999"/>
    <n v="10808.488700624999"/>
    <n v="1578.5"/>
    <s v="None"/>
    <s v="None"/>
    <s v="NotAssigned"/>
    <s v="NotAssigned"/>
    <s v=" "/>
  </r>
  <r>
    <x v="10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25.94"/>
    <n v="8988.7909014750003"/>
    <n v="8988.7909014750003"/>
    <n v="1325.94"/>
    <s v="None"/>
    <s v="None"/>
    <s v="NotAssigned"/>
    <s v="NotAssigned"/>
    <s v=" "/>
  </r>
  <r>
    <x v="10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41"/>
    <n v="280.67"/>
    <n v="280.67"/>
    <n v="40.999337877817503"/>
    <s v="None"/>
    <s v="None"/>
    <s v="NotAssigned"/>
    <s v="NotAssigned"/>
    <s v=" "/>
  </r>
  <r>
    <x v="10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34.440000000000097"/>
    <n v="201.259999999998"/>
    <n v="201.259999999998"/>
    <n v="34.4395529126894"/>
    <s v="None"/>
    <s v="None"/>
    <s v="NotAssigned"/>
    <s v="NotAssigned"/>
    <s v=" "/>
  </r>
  <r>
    <x v="10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0.5"/>
    <n v="-71.540000000000006"/>
    <n v="-71.540000000000006"/>
    <n v="-10.500128426228301"/>
    <s v="None"/>
    <s v="None"/>
    <s v="NotAssigned"/>
    <s v="NotAssigned"/>
    <s v=" "/>
  </r>
  <r>
    <x v="10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25.94"/>
    <n v="9033.9599999999991"/>
    <n v="9033.9599999999991"/>
    <n v="1325.9398965251501"/>
    <s v="None"/>
    <s v="None"/>
    <s v="NotAssigned"/>
    <s v="NotAssigned"/>
    <s v=" "/>
  </r>
  <r>
    <x v="10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3.361495569419802"/>
    <s v="None"/>
    <s v="None"/>
    <s v="NotAssigned"/>
    <s v="NotAssigned"/>
    <s v=" "/>
  </r>
  <r>
    <x v="105"/>
    <s v="179643INET"/>
    <s v="DKK"/>
    <s v="DKK"/>
    <n v="10"/>
    <x v="8"/>
    <b v="1"/>
    <x v="3"/>
    <n v="85485"/>
    <s v="UBNT:xnas"/>
    <x v="2"/>
    <s v=" "/>
    <s v=" "/>
    <s v=" "/>
    <s v=" "/>
    <n v="85485"/>
    <s v="UBNT:xnas"/>
    <s v="Ubiquiti Networks Inc."/>
    <s v="CfdOnStock"/>
    <n v="-3.05"/>
    <n v="-20.7"/>
    <n v="-20.7"/>
    <n v="-3.0494766538254701"/>
    <s v="None"/>
    <s v="None"/>
    <s v="OngoingCharges"/>
    <s v="InstrumentRelated"/>
    <s v=" "/>
  </r>
  <r>
    <x v="105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90"/>
    <n v="10739.034502500001"/>
    <n v="10739.034502500001"/>
    <n v="1590"/>
    <s v="None"/>
    <s v="None"/>
    <s v="NotAssigned"/>
    <s v="NotAssigned"/>
    <s v=" "/>
  </r>
  <r>
    <x v="10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35.6"/>
    <n v="9020.7889821000008"/>
    <n v="9020.7889821000008"/>
    <n v="1335.6"/>
    <s v="None"/>
    <s v="None"/>
    <s v="NotAssigned"/>
    <s v="NotAssigned"/>
    <s v=" "/>
  </r>
  <r>
    <x v="10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8.4499999999999993"/>
    <n v="57.63"/>
    <n v="57.63"/>
    <n v="8.4509390419426893"/>
    <s v="None"/>
    <s v="None"/>
    <s v="NotAssigned"/>
    <s v="NotAssigned"/>
    <s v=" "/>
  </r>
  <r>
    <x v="10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9.6599999999998598"/>
    <n v="32.160000000001702"/>
    <n v="32.160000000001702"/>
    <n v="9.6601653482864602"/>
    <s v="None"/>
    <s v="None"/>
    <s v="NotAssigned"/>
    <s v="NotAssigned"/>
    <s v=" "/>
  </r>
  <r>
    <x v="105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"/>
    <n v="6.79"/>
    <n v="6.79"/>
    <n v="1.0002872695398499"/>
    <s v="None"/>
    <s v="None"/>
    <s v="NotAssigned"/>
    <s v="NotAssigned"/>
    <s v=" "/>
  </r>
  <r>
    <x v="10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35.6"/>
    <n v="9066.1200000000008"/>
    <n v="9066.1200000000008"/>
    <n v="1335.6000618734399"/>
    <s v="None"/>
    <s v="None"/>
    <s v="NotAssigned"/>
    <s v="NotAssigned"/>
    <s v=" "/>
  </r>
  <r>
    <x v="105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1"/>
    <n v="-7.46"/>
    <n v="-7.46"/>
    <n v="-1.09899013707913"/>
    <s v="None"/>
    <s v="None"/>
    <s v="NotAssigned"/>
    <s v="NotAssigned"/>
    <s v=" "/>
  </r>
  <r>
    <x v="105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7.03"/>
    <n v="-52.66"/>
    <n v="-52.66"/>
    <n v="-7.75775075316181"/>
    <s v="None"/>
    <s v="None"/>
    <s v="NotAssigned"/>
    <s v="NotAssigned"/>
    <s v=" "/>
  </r>
  <r>
    <x v="105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16"/>
    <n v="869.73343199999999"/>
    <n v="869.73343199999999"/>
    <n v="127.489691443051"/>
    <s v="None"/>
    <s v="None"/>
    <s v="NotAssigned"/>
    <s v="NotAssigned"/>
    <s v=" "/>
  </r>
  <r>
    <x v="105"/>
    <s v="179643INET"/>
    <s v="DKK"/>
    <s v="DKK"/>
    <n v="4"/>
    <x v="4"/>
    <b v="1"/>
    <x v="3"/>
    <n v="20690"/>
    <s v="ETE:xath"/>
    <x v="3"/>
    <s v=" "/>
    <s v=" "/>
    <s v=" "/>
    <s v=" "/>
    <n v="20690"/>
    <s v="ETE:xath"/>
    <s v="National Bank of Greece SA"/>
    <s v="CfdOnStock"/>
    <n v="-6"/>
    <n v="-44.98"/>
    <n v="-44.98"/>
    <n v="-6.6263507192787303"/>
    <s v="None"/>
    <s v="None"/>
    <s v="TransactionCosts"/>
    <s v="InstrumentRelated"/>
    <s v=" "/>
  </r>
  <r>
    <x v="105"/>
    <s v="179643INET"/>
    <s v="DKK"/>
    <s v="DKK"/>
    <n v="10"/>
    <x v="8"/>
    <b v="1"/>
    <x v="3"/>
    <n v="20690"/>
    <s v="ETE:xath"/>
    <x v="3"/>
    <s v=" "/>
    <s v=" "/>
    <s v=" "/>
    <s v=" "/>
    <n v="20690"/>
    <s v="ETE:xath"/>
    <s v="National Bank of Greece SA"/>
    <s v="CfdOnStock"/>
    <n v="-0.03"/>
    <n v="-0.22"/>
    <n v="-0.22"/>
    <n v="-3.2409896803942198E-2"/>
    <s v="None"/>
    <s v="None"/>
    <s v="OngoingCharges"/>
    <s v="InstrumentRelated"/>
    <s v=" "/>
  </r>
  <r>
    <x v="106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8.4700000000000006"/>
    <n v="-8.4700000000000006"/>
    <n v="-8.4700000000000006"/>
    <n v="-1.24099836633627"/>
    <s v="None"/>
    <s v="None"/>
    <s v="NotAssigned"/>
    <s v="NotAssigned"/>
    <s v=" "/>
  </r>
  <r>
    <x v="10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3.125792107133201"/>
    <s v="None"/>
    <s v="None"/>
    <s v="NotAssigned"/>
    <s v="NotAssigned"/>
    <s v=" "/>
  </r>
  <r>
    <x v="106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8.4700000000000006"/>
    <n v="-8.4700000000000006"/>
    <n v="-8.4700000000000006"/>
    <n v="-1.24099836633627"/>
    <s v="None"/>
    <s v="None"/>
    <s v="OngoingCharges"/>
    <s v="NonInstrumentRelated"/>
    <s v=" "/>
  </r>
  <r>
    <x v="106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48"/>
    <n v="10618.158861"/>
    <n v="10618.158861"/>
    <n v="1548"/>
    <s v="None"/>
    <s v="None"/>
    <s v="NotAssigned"/>
    <s v="NotAssigned"/>
    <s v=" "/>
  </r>
  <r>
    <x v="10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00.32"/>
    <n v="8830.5046527600007"/>
    <n v="8830.5046527600007"/>
    <n v="1300.32"/>
    <s v="None"/>
    <s v="None"/>
    <s v="NotAssigned"/>
    <s v="NotAssigned"/>
    <s v=" "/>
  </r>
  <r>
    <x v="106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41"/>
    <n v="-279.83"/>
    <n v="-279.83"/>
    <n v="-40.999831505534701"/>
    <s v="None"/>
    <s v="None"/>
    <s v="NotAssigned"/>
    <s v="NotAssigned"/>
    <s v=" "/>
  </r>
  <r>
    <x v="10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00.32"/>
    <n v="8874.8799999999992"/>
    <n v="8874.8799999999992"/>
    <n v="1300.3201394841101"/>
    <s v="None"/>
    <s v="None"/>
    <s v="NotAssigned"/>
    <s v="NotAssigned"/>
    <s v=" "/>
  </r>
  <r>
    <x v="10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42"/>
    <n v="-286.62"/>
    <n v="-286.62"/>
    <n v="-42.000118775074498"/>
    <s v="None"/>
    <s v="None"/>
    <s v="NotAssigned"/>
    <s v="NotAssigned"/>
    <s v=" "/>
  </r>
  <r>
    <x v="10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35.28"/>
    <n v="-191.240000000002"/>
    <n v="-191.240000000002"/>
    <n v="-35.279922389325797"/>
    <s v="None"/>
    <s v="None"/>
    <s v="NotAssigned"/>
    <s v="NotAssigned"/>
    <s v=" "/>
  </r>
  <r>
    <x v="106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16"/>
    <n v="869.49444300000005"/>
    <n v="869.49444300000005"/>
    <n v="126.761844062035"/>
    <s v="None"/>
    <s v="None"/>
    <s v="NotAssigned"/>
    <s v="NotAssigned"/>
    <s v=" "/>
  </r>
  <r>
    <x v="106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1"/>
    <n v="-7.46"/>
    <n v="-7.46"/>
    <n v="-1.09301627070467"/>
    <s v="None"/>
    <s v="None"/>
    <s v="NotAssigned"/>
    <s v="NotAssigned"/>
    <s v=" "/>
  </r>
  <r>
    <x v="10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3.991749865486902"/>
    <s v="None"/>
    <s v="None"/>
    <s v="NotAssigned"/>
    <s v="NotAssigned"/>
    <s v=" "/>
  </r>
  <r>
    <x v="107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2"/>
    <n v="85.8"/>
    <n v="85.8"/>
    <n v="12.000309774202099"/>
    <s v="None"/>
    <s v="None"/>
    <s v="NotAssigned"/>
    <s v="NotAssigned"/>
    <s v=" "/>
  </r>
  <r>
    <x v="10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10.080000000000201"/>
    <n v="-107.259999999998"/>
    <n v="-107.259999999998"/>
    <n v="10.079214853185199"/>
    <s v="None"/>
    <s v="None"/>
    <s v="NotAssigned"/>
    <s v="NotAssigned"/>
    <s v=" "/>
  </r>
  <r>
    <x v="107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29"/>
    <n v="-194.03"/>
    <n v="-194.03"/>
    <n v="-28.999521731332599"/>
    <s v="None"/>
    <s v="None"/>
    <s v="NotAssigned"/>
    <s v="NotAssigned"/>
    <s v=" "/>
  </r>
  <r>
    <x v="107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10.4000000000001"/>
    <n v="8767.6200000000008"/>
    <n v="8767.6200000000008"/>
    <n v="1310.3993543373001"/>
    <s v="None"/>
    <s v="None"/>
    <s v="NotAssigned"/>
    <s v="NotAssigned"/>
    <s v=" "/>
  </r>
  <r>
    <x v="107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60"/>
    <n v="10489.836240000001"/>
    <n v="10489.836240000001"/>
    <n v="1560"/>
    <s v="None"/>
    <s v="None"/>
    <s v="NotAssigned"/>
    <s v="NotAssigned"/>
    <s v=" "/>
  </r>
  <r>
    <x v="107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10.4000000000001"/>
    <n v="8723.7861983999992"/>
    <n v="8723.7861983999992"/>
    <n v="1310.4000000000001"/>
    <s v="None"/>
    <s v="None"/>
    <s v="NotAssigned"/>
    <s v="NotAssigned"/>
    <s v=" "/>
  </r>
  <r>
    <x v="107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4"/>
    <n v="-29.84"/>
    <n v="-29.84"/>
    <n v="-4.48180288395546"/>
    <s v="None"/>
    <s v="None"/>
    <s v="NotAssigned"/>
    <s v="NotAssigned"/>
    <s v=" "/>
  </r>
  <r>
    <x v="107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12"/>
    <n v="839.79890399999999"/>
    <n v="839.79890399999999"/>
    <n v="124.891014527411"/>
    <s v="None"/>
    <s v="None"/>
    <s v="NotAssigned"/>
    <s v="NotAssigned"/>
    <s v=" "/>
  </r>
  <r>
    <x v="107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"/>
    <n v="-37.299999999999997"/>
    <n v="-37.299999999999997"/>
    <n v="-5.5748191546601298"/>
    <s v="None"/>
    <s v="None"/>
    <s v="NotAssigned"/>
    <s v="NotAssigned"/>
    <s v=" "/>
  </r>
  <r>
    <x v="10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488444854219303"/>
    <s v="None"/>
    <s v="None"/>
    <s v="NotAssigned"/>
    <s v="NotAssigned"/>
    <s v=" "/>
  </r>
  <r>
    <x v="108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6"/>
    <n v="41.86"/>
    <n v="41.86"/>
    <n v="5.9995670752663104"/>
    <s v="None"/>
    <s v="None"/>
    <s v="NotAssigned"/>
    <s v="NotAssigned"/>
    <s v=" "/>
  </r>
  <r>
    <x v="108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5.0399999999999601"/>
    <n v="-64.540000000000902"/>
    <n v="-64.540000000000902"/>
    <n v="5.0402551002850897"/>
    <s v="None"/>
    <s v="None"/>
    <s v="NotAssigned"/>
    <s v="NotAssigned"/>
    <s v=" "/>
  </r>
  <r>
    <x v="108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23"/>
    <n v="-152.16999999999999"/>
    <n v="-152.16999999999999"/>
    <n v="-22.999954656066301"/>
    <s v="None"/>
    <s v="None"/>
    <s v="NotAssigned"/>
    <s v="NotAssigned"/>
    <s v=" "/>
  </r>
  <r>
    <x v="108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15.44"/>
    <n v="8703.08"/>
    <n v="8703.08"/>
    <n v="1315.43960943758"/>
    <s v="None"/>
    <s v="None"/>
    <s v="NotAssigned"/>
    <s v="NotAssigned"/>
    <s v=" "/>
  </r>
  <r>
    <x v="108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66"/>
    <n v="10412.616663000001"/>
    <n v="10412.616663000001"/>
    <n v="1566"/>
    <s v="None"/>
    <s v="None"/>
    <s v="NotAssigned"/>
    <s v="NotAssigned"/>
    <s v=" "/>
  </r>
  <r>
    <x v="108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15.44"/>
    <n v="8659.5671710799998"/>
    <n v="8659.5671710799998"/>
    <n v="1315.44"/>
    <s v="None"/>
    <s v="None"/>
    <s v="NotAssigned"/>
    <s v="NotAssigned"/>
    <s v=" "/>
  </r>
  <r>
    <x v="108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13"/>
    <n v="96.98"/>
    <n v="96.98"/>
    <n v="14.595239039486501"/>
    <s v="None"/>
    <s v="None"/>
    <s v="NotAssigned"/>
    <s v="NotAssigned"/>
    <s v=" "/>
  </r>
  <r>
    <x v="108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5"/>
    <n v="927.85615625000003"/>
    <n v="927.85615625000003"/>
    <n v="140.94689469627099"/>
    <s v="None"/>
    <s v="None"/>
    <s v="NotAssigned"/>
    <s v="NotAssigned"/>
    <s v=" "/>
  </r>
  <r>
    <x v="108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8"/>
    <n v="59.68"/>
    <n v="59.68"/>
    <n v="9.0204198848264099"/>
    <s v="None"/>
    <s v="None"/>
    <s v="NotAssigned"/>
    <s v="NotAssigned"/>
    <s v=" "/>
  </r>
  <r>
    <x v="10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3393313097381"/>
    <s v="None"/>
    <s v="None"/>
    <s v="NotAssigned"/>
    <s v="NotAssigned"/>
    <s v=" "/>
  </r>
  <r>
    <x v="109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21.5"/>
    <n v="-143.24"/>
    <n v="-143.24"/>
    <n v="-21.500561285395101"/>
    <s v="None"/>
    <s v="None"/>
    <s v="NotAssigned"/>
    <s v="NotAssigned"/>
    <s v=" "/>
  </r>
  <r>
    <x v="109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8.059999999999899"/>
    <n v="-90.6200000000008"/>
    <n v="-90.6200000000008"/>
    <n v="-18.059989501907499"/>
    <s v="None"/>
    <s v="None"/>
    <s v="NotAssigned"/>
    <s v="NotAssigned"/>
    <s v=" "/>
  </r>
  <r>
    <x v="109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44.5"/>
    <n v="-295.41000000000003"/>
    <n v="-295.41000000000003"/>
    <n v="-44.500515941461401"/>
    <s v="None"/>
    <s v="None"/>
    <s v="NotAssigned"/>
    <s v="NotAssigned"/>
    <s v=" "/>
  </r>
  <r>
    <x v="109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97.3800000000001"/>
    <n v="8612.4599999999991"/>
    <n v="8612.4599999999991"/>
    <n v="1297.37961993568"/>
    <s v="None"/>
    <s v="None"/>
    <s v="NotAssigned"/>
    <s v="NotAssigned"/>
    <s v=" "/>
  </r>
  <r>
    <x v="109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44.5"/>
    <n v="10304.196232875"/>
    <n v="10304.196232875"/>
    <n v="1544.5"/>
    <s v="None"/>
    <s v="None"/>
    <s v="NotAssigned"/>
    <s v="NotAssigned"/>
    <s v=" "/>
  </r>
  <r>
    <x v="109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97.3800000000001"/>
    <n v="8569.4002103849998"/>
    <n v="8569.4002103849998"/>
    <n v="1297.3800000000001"/>
    <s v="None"/>
    <s v="None"/>
    <s v="NotAssigned"/>
    <s v="NotAssigned"/>
    <s v=" "/>
  </r>
  <r>
    <x v="109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2"/>
    <n v="-14.91"/>
    <n v="-14.91"/>
    <n v="-2.27627412571458"/>
    <s v="None"/>
    <s v="None"/>
    <s v="NotAssigned"/>
    <s v="NotAssigned"/>
    <s v=" "/>
  </r>
  <r>
    <x v="109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3"/>
    <n v="913.11448499999995"/>
    <n v="913.11448499999995"/>
    <n v="138.24263559468801"/>
    <s v="None"/>
    <s v="None"/>
    <s v="NotAssigned"/>
    <s v="NotAssigned"/>
    <s v=" "/>
  </r>
  <r>
    <x v="109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6"/>
    <n v="44.77"/>
    <n v="44.77"/>
    <n v="6.7441457591118299"/>
    <s v="None"/>
    <s v="None"/>
    <s v="NotAssigned"/>
    <s v="NotAssigned"/>
    <s v=" "/>
  </r>
  <r>
    <x v="11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3.848227985758399"/>
    <s v="None"/>
    <s v="None"/>
    <s v="NotAssigned"/>
    <s v="NotAssigned"/>
    <s v=" "/>
  </r>
  <r>
    <x v="110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41.5"/>
    <n v="275.27"/>
    <n v="275.27"/>
    <n v="41.500232895891003"/>
    <s v="None"/>
    <s v="None"/>
    <s v="NotAssigned"/>
    <s v="NotAssigned"/>
    <s v=" "/>
  </r>
  <r>
    <x v="110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34.8599999999999"/>
    <n v="330.47000000000099"/>
    <n v="330.47000000000099"/>
    <n v="34.8607602392158"/>
    <s v="None"/>
    <s v="None"/>
    <s v="NotAssigned"/>
    <s v="NotAssigned"/>
    <s v=" "/>
  </r>
  <r>
    <x v="110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3"/>
    <n v="-20.14"/>
    <n v="-20.14"/>
    <n v="-3.00028304557034"/>
    <s v="None"/>
    <s v="None"/>
    <s v="NotAssigned"/>
    <s v="NotAssigned"/>
    <s v=" "/>
  </r>
  <r>
    <x v="110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32.24"/>
    <n v="8942.93"/>
    <n v="8942.93"/>
    <n v="1332.2403801748901"/>
    <s v="None"/>
    <s v="None"/>
    <s v="NotAssigned"/>
    <s v="NotAssigned"/>
    <s v=" "/>
  </r>
  <r>
    <x v="110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86"/>
    <n v="10699.573910999999"/>
    <n v="10699.573910999999"/>
    <n v="1586"/>
    <s v="None"/>
    <s v="None"/>
    <s v="NotAssigned"/>
    <s v="NotAssigned"/>
    <s v=" "/>
  </r>
  <r>
    <x v="110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32.24"/>
    <n v="8898.2128107600001"/>
    <n v="8898.2128107600001"/>
    <n v="1332.24"/>
    <s v="None"/>
    <s v="None"/>
    <s v="NotAssigned"/>
    <s v="NotAssigned"/>
    <s v=" "/>
  </r>
  <r>
    <x v="110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13"/>
    <n v="-96.99"/>
    <n v="-96.99"/>
    <n v="-14.523429802790201"/>
    <s v="None"/>
    <s v="None"/>
    <s v="NotAssigned"/>
    <s v="NotAssigned"/>
    <s v=" "/>
  </r>
  <r>
    <x v="110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10"/>
    <n v="824.7638025"/>
    <n v="824.7638025"/>
    <n v="122.25490488179101"/>
    <s v="None"/>
    <s v="None"/>
    <s v="NotAssigned"/>
    <s v="NotAssigned"/>
    <s v=" "/>
  </r>
  <r>
    <x v="110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7"/>
    <n v="-52.22"/>
    <n v="-52.22"/>
    <n v="-7.7792840436784001"/>
    <s v="None"/>
    <s v="None"/>
    <s v="NotAssigned"/>
    <s v="NotAssigned"/>
    <s v=" "/>
  </r>
  <r>
    <x v="11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563209689629097"/>
    <s v="None"/>
    <s v="None"/>
    <s v="NotAssigned"/>
    <s v="NotAssigned"/>
    <s v=" "/>
  </r>
  <r>
    <x v="11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"/>
    <n v="6.93"/>
    <n v="6.93"/>
    <n v="1.00028304557034"/>
    <s v="None"/>
    <s v="None"/>
    <s v="NotAssigned"/>
    <s v="NotAssigned"/>
    <s v=" "/>
  </r>
  <r>
    <x v="111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0.83999999999991803"/>
    <n v="-137.94000000000099"/>
    <n v="-137.94000000000099"/>
    <n v="0.839105063563238"/>
    <s v="None"/>
    <s v="None"/>
    <s v="NotAssigned"/>
    <s v="NotAssigned"/>
    <s v=" "/>
  </r>
  <r>
    <x v="11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2"/>
    <n v="-13.21"/>
    <n v="-13.21"/>
    <n v="-2"/>
    <s v="None"/>
    <s v="None"/>
    <s v="NotAssigned"/>
    <s v="NotAssigned"/>
    <s v=" "/>
  </r>
  <r>
    <x v="111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33.08"/>
    <n v="8804.99"/>
    <n v="8804.99"/>
    <n v="1333.0794852384599"/>
    <s v="None"/>
    <s v="None"/>
    <s v="NotAssigned"/>
    <s v="NotAssigned"/>
    <s v=" "/>
  </r>
  <r>
    <x v="11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87"/>
    <n v="10534.545674999999"/>
    <n v="10534.545674999999"/>
    <n v="1587"/>
    <s v="None"/>
    <s v="None"/>
    <s v="NotAssigned"/>
    <s v="NotAssigned"/>
    <s v=" "/>
  </r>
  <r>
    <x v="111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33.08"/>
    <n v="8760.968433"/>
    <n v="8760.968433"/>
    <n v="1333.08"/>
    <s v="None"/>
    <s v="None"/>
    <s v="NotAssigned"/>
    <s v="NotAssigned"/>
    <s v=" "/>
  </r>
  <r>
    <x v="111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1"/>
    <n v="-7.45"/>
    <n v="-7.45"/>
    <n v="-1.2547810585169099"/>
    <s v="None"/>
    <s v="None"/>
    <s v="NotAssigned"/>
    <s v="NotAssigned"/>
    <s v=" "/>
  </r>
  <r>
    <x v="111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09"/>
    <n v="817.02495075000002"/>
    <n v="817.02495075000002"/>
    <n v="123.082535957608"/>
    <s v="None"/>
    <s v="None"/>
    <s v="NotAssigned"/>
    <s v="NotAssigned"/>
    <s v=" "/>
  </r>
  <r>
    <x v="111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8"/>
    <n v="-59.67"/>
    <n v="-59.67"/>
    <n v="-9.03406510219531"/>
    <s v="None"/>
    <s v="None"/>
    <s v="NotAssigned"/>
    <s v="NotAssigned"/>
    <s v=" "/>
  </r>
  <r>
    <x v="11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510646019840301"/>
    <s v="None"/>
    <s v="None"/>
    <s v="NotAssigned"/>
    <s v="NotAssigned"/>
    <s v=" "/>
  </r>
  <r>
    <x v="11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2.5"/>
    <n v="-82.68"/>
    <n v="-82.68"/>
    <n v="-12.500665376240001"/>
    <s v="None"/>
    <s v="None"/>
    <s v="NotAssigned"/>
    <s v="NotAssigned"/>
    <s v=" "/>
  </r>
  <r>
    <x v="11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0.5"/>
    <n v="-59.030000000000598"/>
    <n v="-59.030000000000598"/>
    <n v="-10.499035202162499"/>
    <s v="None"/>
    <s v="None"/>
    <s v="NotAssigned"/>
    <s v="NotAssigned"/>
    <s v=" "/>
  </r>
  <r>
    <x v="11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4.5"/>
    <n v="-95.89"/>
    <n v="-95.89"/>
    <n v="-14.500665376240001"/>
    <s v="None"/>
    <s v="None"/>
    <s v="NotAssigned"/>
    <s v="NotAssigned"/>
    <s v=" "/>
  </r>
  <r>
    <x v="11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22.58"/>
    <n v="8745.9599999999991"/>
    <n v="8745.9599999999991"/>
    <n v="1322.5804500362899"/>
    <s v="None"/>
    <s v="None"/>
    <s v="NotAssigned"/>
    <s v="NotAssigned"/>
    <s v=" "/>
  </r>
  <r>
    <x v="11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74.5"/>
    <n v="10463.912867999999"/>
    <n v="10463.912867999999"/>
    <n v="1574.5"/>
    <s v="None"/>
    <s v="None"/>
    <s v="NotAssigned"/>
    <s v="NotAssigned"/>
    <s v=" "/>
  </r>
  <r>
    <x v="11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22.58"/>
    <n v="8702.2272388799993"/>
    <n v="8702.2272388799993"/>
    <n v="1322.58"/>
    <s v="None"/>
    <s v="None"/>
    <s v="NotAssigned"/>
    <s v="NotAssigned"/>
    <s v=" "/>
  </r>
  <r>
    <x v="112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2"/>
    <n v="-14.93"/>
    <n v="-14.93"/>
    <n v="-2.24708660358742"/>
    <s v="None"/>
    <s v="None"/>
    <s v="NotAssigned"/>
    <s v="NotAssigned"/>
    <s v=" "/>
  </r>
  <r>
    <x v="112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07"/>
    <n v="802.23260700000003"/>
    <n v="802.23260700000003"/>
    <n v="120.71155939995199"/>
    <s v="None"/>
    <s v="None"/>
    <s v="NotAssigned"/>
    <s v="NotAssigned"/>
    <s v=" "/>
  </r>
  <r>
    <x v="112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10"/>
    <n v="-74.599999999999994"/>
    <n v="-74.599999999999994"/>
    <n v="-11.281151705782699"/>
    <s v="None"/>
    <s v="None"/>
    <s v="NotAssigned"/>
    <s v="NotAssigned"/>
    <s v=" "/>
  </r>
  <r>
    <x v="11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663626776325302"/>
    <s v="None"/>
    <s v="None"/>
    <s v="NotAssigned"/>
    <s v="NotAssigned"/>
    <s v=" "/>
  </r>
  <r>
    <x v="11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43"/>
    <n v="283.70999999999998"/>
    <n v="283.70999999999998"/>
    <n v="43.000775388910398"/>
    <s v="None"/>
    <s v="None"/>
    <s v="NotAssigned"/>
    <s v="NotAssigned"/>
    <s v=" "/>
  </r>
  <r>
    <x v="11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36.120000000000097"/>
    <n v="208.080000000002"/>
    <n v="208.080000000002"/>
    <n v="36.120034778165099"/>
    <s v="None"/>
    <s v="None"/>
    <s v="NotAssigned"/>
    <s v="NotAssigned"/>
    <s v=" "/>
  </r>
  <r>
    <x v="11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28.5"/>
    <n v="187.82"/>
    <n v="187.82"/>
    <n v="28.500110012670401"/>
    <s v="None"/>
    <s v="None"/>
    <s v="NotAssigned"/>
    <s v="NotAssigned"/>
    <s v=" "/>
  </r>
  <r>
    <x v="11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58.7"/>
    <n v="8954.0400000000009"/>
    <n v="8954.0400000000009"/>
    <n v="1358.70048481446"/>
    <s v="None"/>
    <s v="None"/>
    <s v="NotAssigned"/>
    <s v="NotAssigned"/>
    <s v=" "/>
  </r>
  <r>
    <x v="11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17.5"/>
    <n v="10606.269786875"/>
    <n v="10606.269786875"/>
    <n v="1617.5"/>
    <s v="None"/>
    <s v="None"/>
    <s v="NotAssigned"/>
    <s v="NotAssigned"/>
    <s v=" "/>
  </r>
  <r>
    <x v="11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58.7"/>
    <n v="8909.2666209750005"/>
    <n v="8909.2666209750005"/>
    <n v="1358.7"/>
    <s v="None"/>
    <s v="None"/>
    <s v="NotAssigned"/>
    <s v="NotAssigned"/>
    <s v=" "/>
  </r>
  <r>
    <x v="113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6"/>
    <n v="-44.8"/>
    <n v="-44.8"/>
    <n v="-6.8367970510741003"/>
    <s v="None"/>
    <s v="None"/>
    <s v="NotAssigned"/>
    <s v="NotAssigned"/>
    <s v=" "/>
  </r>
  <r>
    <x v="113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01"/>
    <n v="757.470912"/>
    <n v="757.470912"/>
    <n v="114.36801893735399"/>
    <s v="None"/>
    <s v="None"/>
    <s v="NotAssigned"/>
    <s v="NotAssigned"/>
    <s v=" "/>
  </r>
  <r>
    <x v="113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16"/>
    <n v="-119.4"/>
    <n v="-119.4"/>
    <n v="-18.117948756856801"/>
    <s v="None"/>
    <s v="None"/>
    <s v="NotAssigned"/>
    <s v="NotAssigned"/>
    <s v=" "/>
  </r>
  <r>
    <x v="11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421974041654103"/>
    <s v="None"/>
    <s v="None"/>
    <s v="NotAssigned"/>
    <s v="NotAssigned"/>
    <s v=" "/>
  </r>
  <r>
    <x v="11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7"/>
    <n v="47.4"/>
    <n v="47.4"/>
    <n v="6.9994372254823096"/>
    <s v="None"/>
    <s v="None"/>
    <s v="NotAssigned"/>
    <s v="NotAssigned"/>
    <s v=" "/>
  </r>
  <r>
    <x v="11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5.87999999999988"/>
    <n v="87.669999999998197"/>
    <n v="87.669999999998197"/>
    <n v="5.8799558737398501"/>
    <s v="None"/>
    <s v="None"/>
    <s v="NotAssigned"/>
    <s v="NotAssigned"/>
    <s v=" "/>
  </r>
  <r>
    <x v="11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35.5"/>
    <n v="235.22"/>
    <n v="235.22"/>
    <n v="35.499547238152701"/>
    <s v="None"/>
    <s v="None"/>
    <s v="NotAssigned"/>
    <s v="NotAssigned"/>
    <s v=" "/>
  </r>
  <r>
    <x v="11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64.58"/>
    <n v="9041.7099999999991"/>
    <n v="9041.7099999999991"/>
    <n v="1364.5804406882"/>
    <s v="None"/>
    <s v="None"/>
    <s v="NotAssigned"/>
    <s v="NotAssigned"/>
    <s v=" "/>
  </r>
  <r>
    <x v="11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24.5"/>
    <n v="10710.117315"/>
    <n v="10710.117315"/>
    <n v="1624.5"/>
    <s v="None"/>
    <s v="None"/>
    <s v="NotAssigned"/>
    <s v="NotAssigned"/>
    <s v=" "/>
  </r>
  <r>
    <x v="11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64.58"/>
    <n v="8996.4985445999991"/>
    <n v="8996.4985445999991"/>
    <n v="1364.58"/>
    <s v="None"/>
    <s v="None"/>
    <s v="NotAssigned"/>
    <s v="NotAssigned"/>
    <s v=" "/>
  </r>
  <r>
    <x v="114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1"/>
    <n v="7.46"/>
    <n v="7.46"/>
    <n v="1.1258677935406001"/>
    <s v="None"/>
    <s v="None"/>
    <s v="NotAssigned"/>
    <s v="NotAssigned"/>
    <s v=" "/>
  </r>
  <r>
    <x v="114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17"/>
    <n v="126.86"/>
    <n v="126.86"/>
    <n v="19.243816550397401"/>
    <s v="None"/>
    <s v="None"/>
    <s v="NotAssigned"/>
    <s v="NotAssigned"/>
    <s v=" "/>
  </r>
  <r>
    <x v="114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18"/>
    <n v="875.79641300000003"/>
    <n v="875.79641300000003"/>
    <n v="132.83993359492899"/>
    <s v="None"/>
    <s v="None"/>
    <s v="NotAssigned"/>
    <s v="NotAssigned"/>
    <s v=" "/>
  </r>
  <r>
    <x v="11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4649223518037"/>
    <s v="None"/>
    <s v="None"/>
    <s v="NotAssigned"/>
    <s v="NotAssigned"/>
    <s v=" "/>
  </r>
  <r>
    <x v="11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1"/>
    <n v="72.59"/>
    <n v="72.59"/>
    <n v="11.0002412687057"/>
    <s v="None"/>
    <s v="None"/>
    <s v="NotAssigned"/>
    <s v="NotAssigned"/>
    <s v=" "/>
  </r>
  <r>
    <x v="11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9.2400000000000109"/>
    <n v="52.430000000000298"/>
    <n v="52.430000000000298"/>
    <n v="9.2397297148475008"/>
    <s v="None"/>
    <s v="None"/>
    <s v="NotAssigned"/>
    <s v="NotAssigned"/>
    <s v=" "/>
  </r>
  <r>
    <x v="115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46.5"/>
    <n v="307.81"/>
    <n v="307.81"/>
    <n v="46.499788506858401"/>
    <s v="None"/>
    <s v="None"/>
    <s v="NotAssigned"/>
    <s v="NotAssigned"/>
    <s v=" "/>
  </r>
  <r>
    <x v="11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73.82"/>
    <n v="9094.14"/>
    <n v="9094.14"/>
    <n v="1373.82017040305"/>
    <s v="None"/>
    <s v="None"/>
    <s v="NotAssigned"/>
    <s v="NotAssigned"/>
    <s v=" "/>
  </r>
  <r>
    <x v="115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35.5"/>
    <n v="10772.224021"/>
    <n v="10772.224021"/>
    <n v="1635.5"/>
    <s v="None"/>
    <s v="None"/>
    <s v="NotAssigned"/>
    <s v="NotAssigned"/>
    <s v=" "/>
  </r>
  <r>
    <x v="11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73.82"/>
    <n v="9048.6681776400001"/>
    <n v="9048.6681776400001"/>
    <n v="1373.82"/>
    <s v="None"/>
    <s v="None"/>
    <s v="NotAssigned"/>
    <s v="NotAssigned"/>
    <s v=" "/>
  </r>
  <r>
    <x v="115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13"/>
    <n v="-96.98"/>
    <n v="-96.98"/>
    <n v="-14.6493435322559"/>
    <s v="None"/>
    <s v="None"/>
    <s v="NotAssigned"/>
    <s v="NotAssigned"/>
    <s v=" "/>
  </r>
  <r>
    <x v="115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05"/>
    <n v="787.17956624999999"/>
    <n v="787.17956624999999"/>
    <n v="118.324861018793"/>
    <s v="None"/>
    <s v="None"/>
    <s v="NotAssigned"/>
    <s v="NotAssigned"/>
    <s v=" "/>
  </r>
  <r>
    <x v="115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12"/>
    <n v="-89.52"/>
    <n v="-89.52"/>
    <n v="-13.5234757387153"/>
    <s v="None"/>
    <s v="None"/>
    <s v="NotAssigned"/>
    <s v="NotAssigned"/>
    <s v=" "/>
  </r>
  <r>
    <x v="11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526132667725598"/>
    <s v="None"/>
    <s v="None"/>
    <s v="NotAssigned"/>
    <s v="NotAssigned"/>
    <s v=" "/>
  </r>
  <r>
    <x v="11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5"/>
    <n v="-33.47"/>
    <n v="-33.47"/>
    <n v="-4.9991455902863002"/>
    <s v="None"/>
    <s v="None"/>
    <s v="NotAssigned"/>
    <s v="NotAssigned"/>
    <s v=" "/>
  </r>
  <r>
    <x v="11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4.2000000000000499"/>
    <n v="-40.269999999998603"/>
    <n v="-40.269999999998603"/>
    <n v="-4.2006257392529296"/>
    <s v="None"/>
    <s v="None"/>
    <s v="NotAssigned"/>
    <s v="NotAssigned"/>
    <s v=" "/>
  </r>
  <r>
    <x v="116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41.5"/>
    <n v="274.33999999999997"/>
    <n v="274.33999999999997"/>
    <n v="41.500642916572097"/>
    <s v="None"/>
    <s v="None"/>
    <s v="NotAssigned"/>
    <s v="NotAssigned"/>
    <s v=" "/>
  </r>
  <r>
    <x v="11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69.62"/>
    <n v="9053.8700000000008"/>
    <n v="9053.8700000000008"/>
    <n v="1369.6195446637901"/>
    <s v="None"/>
    <s v="None"/>
    <s v="NotAssigned"/>
    <s v="NotAssigned"/>
    <s v=" "/>
  </r>
  <r>
    <x v="116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30.5"/>
    <n v="10724.52814875"/>
    <n v="10724.52814875"/>
    <n v="1630.5"/>
    <s v="None"/>
    <s v="None"/>
    <s v="NotAssigned"/>
    <s v="NotAssigned"/>
    <s v=" "/>
  </r>
  <r>
    <x v="11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69.62"/>
    <n v="9008.6036449500007"/>
    <n v="9008.6036449500007"/>
    <n v="1369.62"/>
    <s v="None"/>
    <s v="None"/>
    <s v="NotAssigned"/>
    <s v="NotAssigned"/>
    <s v=" "/>
  </r>
  <r>
    <x v="116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6"/>
    <n v="-44.74"/>
    <n v="-44.74"/>
    <n v="-6.7866369607778996"/>
    <s v="None"/>
    <s v="None"/>
    <s v="NotAssigned"/>
    <s v="NotAssigned"/>
    <s v=" "/>
  </r>
  <r>
    <x v="116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99"/>
    <n v="742.11330599999997"/>
    <n v="742.11330599999997"/>
    <n v="111.70428863172199"/>
    <s v="None"/>
    <s v="None"/>
    <s v="NotAssigned"/>
    <s v="NotAssigned"/>
    <s v=" "/>
  </r>
  <r>
    <x v="116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18"/>
    <n v="-134.26"/>
    <n v="-134.26"/>
    <n v="-20.3101126994932"/>
    <s v="None"/>
    <s v="None"/>
    <s v="NotAssigned"/>
    <s v="NotAssigned"/>
    <s v=" "/>
  </r>
  <r>
    <x v="11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3918256541739"/>
    <s v="None"/>
    <s v="None"/>
    <s v="NotAssigned"/>
    <s v="NotAssigned"/>
    <s v=" "/>
  </r>
  <r>
    <x v="117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6"/>
    <n v="-38.96"/>
    <n v="-38.96"/>
    <n v="-6.0010576665909703"/>
    <s v="None"/>
    <s v="None"/>
    <s v="NotAssigned"/>
    <s v="NotAssigned"/>
    <s v=" "/>
  </r>
  <r>
    <x v="11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5.0399999999999601"/>
    <n v="-6.0200000000004401"/>
    <n v="-6.0200000000004401"/>
    <n v="-5.0391962737764997"/>
    <s v="None"/>
    <s v="None"/>
    <s v="NotAssigned"/>
    <s v="NotAssigned"/>
    <s v=" "/>
  </r>
  <r>
    <x v="117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35.5"/>
    <n v="235.38"/>
    <n v="235.38"/>
    <n v="35.499585249981202"/>
    <s v="None"/>
    <s v="None"/>
    <s v="NotAssigned"/>
    <s v="NotAssigned"/>
    <s v=" "/>
  </r>
  <r>
    <x v="117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64.58"/>
    <n v="9047.85"/>
    <n v="9047.85"/>
    <n v="1364.5803483900199"/>
    <s v="None"/>
    <s v="None"/>
    <s v="NotAssigned"/>
    <s v="NotAssigned"/>
    <s v=" "/>
  </r>
  <r>
    <x v="117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24.5"/>
    <n v="10717.391013750001"/>
    <n v="10717.391013750001"/>
    <n v="1624.5"/>
    <s v="None"/>
    <s v="None"/>
    <s v="NotAssigned"/>
    <s v="NotAssigned"/>
    <s v=" "/>
  </r>
  <r>
    <x v="117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64.58"/>
    <n v="9002.6084515500006"/>
    <n v="9002.6084515500006"/>
    <n v="1364.58"/>
    <s v="None"/>
    <s v="None"/>
    <s v="NotAssigned"/>
    <s v="NotAssigned"/>
    <s v=" "/>
  </r>
  <r>
    <x v="117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10.8"/>
    <n v="-80.55"/>
    <n v="-80.55"/>
    <n v="-12.0871424094729"/>
    <s v="None"/>
    <s v="None"/>
    <s v="NotAssigned"/>
    <s v="NotAssigned"/>
    <s v=" "/>
  </r>
  <r>
    <x v="117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88.2"/>
    <n v="661.13333054999998"/>
    <n v="661.13333054999998"/>
    <n v="99.214857099766206"/>
    <s v="None"/>
    <s v="None"/>
    <s v="NotAssigned"/>
    <s v="NotAssigned"/>
    <s v=" "/>
  </r>
  <r>
    <x v="117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28.8"/>
    <n v="-214.81"/>
    <n v="-214.81"/>
    <n v="-32.3972551089661"/>
    <s v="None"/>
    <s v="None"/>
    <s v="NotAssigned"/>
    <s v="NotAssigned"/>
    <s v=" "/>
  </r>
  <r>
    <x v="11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7481642519422"/>
    <s v="None"/>
    <s v="None"/>
    <s v="NotAssigned"/>
    <s v="NotAssigned"/>
    <s v=" "/>
  </r>
  <r>
    <x v="118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8.5"/>
    <n v="54.04"/>
    <n v="54.04"/>
    <n v="8.5005971846084396"/>
    <s v="None"/>
    <s v="None"/>
    <s v="NotAssigned"/>
    <s v="NotAssigned"/>
    <s v=" "/>
  </r>
  <r>
    <x v="118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7.1400000000001"/>
    <n v="-25.090000000000099"/>
    <n v="-25.090000000000099"/>
    <n v="7.1392496457715398"/>
    <s v="None"/>
    <s v="None"/>
    <s v="NotAssigned"/>
    <s v="NotAssigned"/>
    <s v=" "/>
  </r>
  <r>
    <x v="118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44"/>
    <n v="289.42"/>
    <n v="289.42"/>
    <n v="44.000182434589597"/>
    <s v="None"/>
    <s v="None"/>
    <s v="NotAssigned"/>
    <s v="NotAssigned"/>
    <s v=" "/>
  </r>
  <r>
    <x v="118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71.72"/>
    <n v="9022.76"/>
    <n v="9022.76"/>
    <n v="1371.7195980357901"/>
    <s v="None"/>
    <s v="None"/>
    <s v="NotAssigned"/>
    <s v="NotAssigned"/>
    <s v=" "/>
  </r>
  <r>
    <x v="118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33"/>
    <n v="10687.6771795"/>
    <n v="10687.6771795"/>
    <n v="1633"/>
    <s v="None"/>
    <s v="None"/>
    <s v="NotAssigned"/>
    <s v="NotAssigned"/>
    <s v=" "/>
  </r>
  <r>
    <x v="118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71.72"/>
    <n v="8977.6488307799991"/>
    <n v="8977.6488307799991"/>
    <n v="1371.72"/>
    <s v="None"/>
    <s v="None"/>
    <s v="NotAssigned"/>
    <s v="NotAssigned"/>
    <s v=" "/>
  </r>
  <r>
    <x v="118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2.4"/>
    <n v="17.920000000000002"/>
    <n v="17.920000000000002"/>
    <n v="2.4642998206434799"/>
    <s v="None"/>
    <s v="None"/>
    <s v="NotAssigned"/>
    <s v="NotAssigned"/>
    <s v=" "/>
  </r>
  <r>
    <x v="118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90.6"/>
    <n v="679.07327399999997"/>
    <n v="679.07327399999997"/>
    <n v="102.725086276358"/>
    <s v="None"/>
    <s v="None"/>
    <s v="NotAssigned"/>
    <s v="NotAssigned"/>
    <s v=" "/>
  </r>
  <r>
    <x v="118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26.4"/>
    <n v="-196.89"/>
    <n v="-196.89"/>
    <n v="-29.932955288322699"/>
    <s v="None"/>
    <s v="None"/>
    <s v="NotAssigned"/>
    <s v="NotAssigned"/>
    <s v=" "/>
  </r>
  <r>
    <x v="11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826877241610397"/>
    <s v="None"/>
    <s v="None"/>
    <s v="NotAssigned"/>
    <s v="NotAssigned"/>
    <s v=" "/>
  </r>
  <r>
    <x v="119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"/>
    <n v="-7.08000000000004"/>
    <n v="-7.08000000000004"/>
    <n v="-1.0008601528872301"/>
    <s v="None"/>
    <s v="None"/>
    <s v="NotAssigned"/>
    <s v="NotAssigned"/>
    <s v=" "/>
  </r>
  <r>
    <x v="119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0.83999999999991803"/>
    <n v="-21.3600000000006"/>
    <n v="-21.3600000000006"/>
    <n v="-0.84016335945534604"/>
    <s v="None"/>
    <s v="None"/>
    <s v="NotAssigned"/>
    <s v="NotAssigned"/>
    <s v=" "/>
  </r>
  <r>
    <x v="119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43"/>
    <n v="282.33999999999997"/>
    <n v="282.33999999999997"/>
    <n v="42.999322281702398"/>
    <s v="None"/>
    <s v="None"/>
    <s v="NotAssigned"/>
    <s v="NotAssigned"/>
    <s v=" "/>
  </r>
  <r>
    <x v="119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70.88"/>
    <n v="9001.4"/>
    <n v="9001.4"/>
    <n v="1370.87943467633"/>
    <s v="None"/>
    <s v="None"/>
    <s v="NotAssigned"/>
    <s v="NotAssigned"/>
    <s v=" "/>
  </r>
  <r>
    <x v="119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32"/>
    <n v="10662.377016"/>
    <n v="10662.377016"/>
    <n v="1632"/>
    <s v="None"/>
    <s v="None"/>
    <s v="NotAssigned"/>
    <s v="NotAssigned"/>
    <s v=" "/>
  </r>
  <r>
    <x v="119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70.88"/>
    <n v="8956.3966934399996"/>
    <n v="8956.3966934399996"/>
    <n v="1370.88"/>
    <s v="None"/>
    <s v="None"/>
    <s v="NotAssigned"/>
    <s v="NotAssigned"/>
    <s v=" "/>
  </r>
  <r>
    <x v="119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0.89999999999999902"/>
    <n v="6.6199999999999797"/>
    <n v="6.6199999999999797"/>
    <n v="0.95554843651452603"/>
    <s v="None"/>
    <s v="None"/>
    <s v="NotAssigned"/>
    <s v="NotAssigned"/>
    <s v=" "/>
  </r>
  <r>
    <x v="119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91.5"/>
    <n v="686.16387562499995"/>
    <n v="686.16387562499995"/>
    <n v="103.98028144346399"/>
    <s v="None"/>
    <s v="None"/>
    <s v="NotAssigned"/>
    <s v="NotAssigned"/>
    <s v=" "/>
  </r>
  <r>
    <x v="119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25.5"/>
    <n v="-190.27"/>
    <n v="-190.27"/>
    <n v="-28.977406851808102"/>
    <s v="None"/>
    <s v="None"/>
    <s v="NotAssigned"/>
    <s v="NotAssigned"/>
    <s v=" "/>
  </r>
  <r>
    <x v="12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771987466155601"/>
    <s v="None"/>
    <s v="None"/>
    <s v="NotAssigned"/>
    <s v="NotAssigned"/>
    <s v=" "/>
  </r>
  <r>
    <x v="120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35.5"/>
    <n v="233.73"/>
    <n v="233.73"/>
    <n v="35.499962802414302"/>
    <s v="None"/>
    <s v="None"/>
    <s v="NotAssigned"/>
    <s v="NotAssigned"/>
    <s v=" "/>
  </r>
  <r>
    <x v="120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29.819999999999901"/>
    <n v="207.08"/>
    <n v="207.08"/>
    <n v="29.8202702307285"/>
    <s v="None"/>
    <s v="None"/>
    <s v="NotAssigned"/>
    <s v="NotAssigned"/>
    <s v=" "/>
  </r>
  <r>
    <x v="120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78.5"/>
    <n v="516.07000000000005"/>
    <n v="516.07000000000005"/>
    <n v="78.499285084116707"/>
    <s v="None"/>
    <s v="None"/>
    <s v="NotAssigned"/>
    <s v="NotAssigned"/>
    <s v=" "/>
  </r>
  <r>
    <x v="120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400.7"/>
    <n v="9208.48"/>
    <n v="9208.48"/>
    <n v="1400.6997049070601"/>
    <s v="None"/>
    <s v="None"/>
    <s v="NotAssigned"/>
    <s v="NotAssigned"/>
    <s v=" "/>
  </r>
  <r>
    <x v="120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67.5"/>
    <n v="10907.666107499999"/>
    <n v="10907.666107499999"/>
    <n v="1667.5"/>
    <s v="None"/>
    <s v="None"/>
    <s v="NotAssigned"/>
    <s v="NotAssigned"/>
    <s v=" "/>
  </r>
  <r>
    <x v="120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400.7"/>
    <n v="9162.4395303000001"/>
    <n v="9162.4395303000001"/>
    <n v="1400.7"/>
    <s v="None"/>
    <s v="None"/>
    <s v="NotAssigned"/>
    <s v="NotAssigned"/>
    <s v=" "/>
  </r>
  <r>
    <x v="120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3.5"/>
    <n v="-26.09"/>
    <n v="-26.09"/>
    <n v="-3.9330613420405398"/>
    <s v="None"/>
    <s v="None"/>
    <s v="NotAssigned"/>
    <s v="NotAssigned"/>
    <s v=" "/>
  </r>
  <r>
    <x v="120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88"/>
    <n v="659.81546400000002"/>
    <n v="659.81546400000002"/>
    <n v="99.865048218794698"/>
    <s v="None"/>
    <s v="None"/>
    <s v="NotAssigned"/>
    <s v="NotAssigned"/>
    <s v=" "/>
  </r>
  <r>
    <x v="120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29"/>
    <n v="-216.36"/>
    <n v="-216.36"/>
    <n v="-32.9104681938487"/>
    <s v="None"/>
    <s v="None"/>
    <s v="NotAssigned"/>
    <s v="NotAssigned"/>
    <s v=" "/>
  </r>
  <r>
    <x v="12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734562366065298"/>
    <s v="None"/>
    <s v="None"/>
    <s v="NotAssigned"/>
    <s v="NotAssigned"/>
    <s v=" "/>
  </r>
  <r>
    <x v="12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9.5"/>
    <n v="128.74"/>
    <n v="128.74"/>
    <n v="19.5006237263154"/>
    <s v="None"/>
    <s v="None"/>
    <s v="NotAssigned"/>
    <s v="NotAssigned"/>
    <s v=" "/>
  </r>
  <r>
    <x v="121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16.3799999999999"/>
    <n v="115.48"/>
    <n v="115.48"/>
    <n v="16.380101163124401"/>
    <s v="None"/>
    <s v="None"/>
    <s v="NotAssigned"/>
    <s v="NotAssigned"/>
    <s v=" "/>
  </r>
  <r>
    <x v="12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98"/>
    <n v="644.80999999999995"/>
    <n v="644.80999999999995"/>
    <n v="97.999908810432103"/>
    <s v="None"/>
    <s v="None"/>
    <s v="NotAssigned"/>
    <s v="NotAssigned"/>
    <s v=" "/>
  </r>
  <r>
    <x v="121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417.08"/>
    <n v="9323.9599999999991"/>
    <n v="9323.9599999999991"/>
    <n v="1417.07980607019"/>
    <s v="None"/>
    <s v="None"/>
    <s v="NotAssigned"/>
    <s v="NotAssigned"/>
    <s v=" "/>
  </r>
  <r>
    <x v="12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87"/>
    <n v="11044.4541305"/>
    <n v="11044.4541305"/>
    <n v="1687"/>
    <s v="None"/>
    <s v="None"/>
    <s v="NotAssigned"/>
    <s v="NotAssigned"/>
    <s v=" "/>
  </r>
  <r>
    <x v="121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417.08"/>
    <n v="9277.3414696199998"/>
    <n v="9277.3414696199998"/>
    <n v="1417.08"/>
    <s v="None"/>
    <s v="None"/>
    <s v="NotAssigned"/>
    <s v="NotAssigned"/>
    <s v=" "/>
  </r>
  <r>
    <x v="121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18"/>
    <n v="134.28"/>
    <n v="134.28"/>
    <n v="20.435735303291398"/>
    <s v="None"/>
    <s v="None"/>
    <s v="NotAssigned"/>
    <s v="NotAssigned"/>
    <s v=" "/>
  </r>
  <r>
    <x v="121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06"/>
    <n v="794.894901"/>
    <n v="794.894901"/>
    <n v="120.209158472271"/>
    <s v="None"/>
    <s v="None"/>
    <s v="NotAssigned"/>
    <s v="NotAssigned"/>
    <s v=" "/>
  </r>
  <r>
    <x v="121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11"/>
    <n v="-82.08"/>
    <n v="-82.08"/>
    <n v="-12.4747328905573"/>
    <s v="None"/>
    <s v="None"/>
    <s v="NotAssigned"/>
    <s v="NotAssigned"/>
    <s v=" "/>
  </r>
  <r>
    <x v="12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052652453397798"/>
    <s v="None"/>
    <s v="None"/>
    <s v="NotAssigned"/>
    <s v="NotAssigned"/>
    <s v=" "/>
  </r>
  <r>
    <x v="12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"/>
    <n v="3.30000000000007"/>
    <n v="3.30000000000007"/>
    <n v="-0.99996119348688195"/>
    <s v="None"/>
    <s v="None"/>
    <s v="NotAssigned"/>
    <s v="NotAssigned"/>
    <s v=" "/>
  </r>
  <r>
    <x v="12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0.83999999999991803"/>
    <n v="138.72000000000099"/>
    <n v="138.72000000000099"/>
    <n v="-0.83956241414716704"/>
    <s v="None"/>
    <s v="None"/>
    <s v="NotAssigned"/>
    <s v="NotAssigned"/>
    <s v=" "/>
  </r>
  <r>
    <x v="12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97"/>
    <n v="648.11"/>
    <n v="648.11"/>
    <n v="96.999947616945207"/>
    <s v="None"/>
    <s v="None"/>
    <s v="NotAssigned"/>
    <s v="NotAssigned"/>
    <s v=" "/>
  </r>
  <r>
    <x v="12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416.24"/>
    <n v="9462.68"/>
    <n v="9462.68"/>
    <n v="1416.2402436560401"/>
    <s v="None"/>
    <s v="None"/>
    <s v="NotAssigned"/>
    <s v="NotAssigned"/>
    <s v=" "/>
  </r>
  <r>
    <x v="12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86"/>
    <n v="11208.7678335"/>
    <n v="11208.7678335"/>
    <n v="1686"/>
    <s v="None"/>
    <s v="None"/>
    <s v="NotAssigned"/>
    <s v="NotAssigned"/>
    <s v=" "/>
  </r>
  <r>
    <x v="12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416.24"/>
    <n v="9415.3649801400006"/>
    <n v="9415.3649801400006"/>
    <n v="1416.24"/>
    <s v="None"/>
    <s v="None"/>
    <s v="NotAssigned"/>
    <s v="NotAssigned"/>
    <s v=" "/>
  </r>
  <r>
    <x v="122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14"/>
    <n v="104.47"/>
    <n v="104.47"/>
    <n v="15.8257517409738"/>
    <s v="None"/>
    <s v="None"/>
    <s v="NotAssigned"/>
    <s v="NotAssigned"/>
    <s v=" "/>
  </r>
  <r>
    <x v="122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92697999999996"/>
    <n v="890.92697999999996"/>
    <n v="134.011419505953"/>
    <s v="None"/>
    <s v="None"/>
    <s v="NotAssigned"/>
    <s v="NotAssigned"/>
    <s v=" "/>
  </r>
  <r>
    <x v="122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9"/>
    <n v="22.39"/>
    <n v="3.35101885041645"/>
    <s v="None"/>
    <s v="None"/>
    <s v="NotAssigned"/>
    <s v="NotAssigned"/>
    <s v=" "/>
  </r>
  <r>
    <x v="12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211791212917802"/>
    <s v="None"/>
    <s v="None"/>
    <s v="NotAssigned"/>
    <s v="NotAssigned"/>
    <s v=" "/>
  </r>
  <r>
    <x v="12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36"/>
    <n v="10837.211649999999"/>
    <n v="10837.211649999999"/>
    <n v="1636"/>
    <s v="None"/>
    <s v="None"/>
    <s v="NotAssigned"/>
    <s v="NotAssigned"/>
    <s v=" "/>
  </r>
  <r>
    <x v="12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74.24"/>
    <n v="9103.2577860000001"/>
    <n v="9103.2577860000001"/>
    <n v="1374.24"/>
    <s v="None"/>
    <s v="None"/>
    <s v="NotAssigned"/>
    <s v="NotAssigned"/>
    <s v=" "/>
  </r>
  <r>
    <x v="12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50"/>
    <n v="-335.21"/>
    <n v="-335.21"/>
    <n v="-50.000323133280197"/>
    <s v="None"/>
    <s v="None"/>
    <s v="NotAssigned"/>
    <s v="NotAssigned"/>
    <s v=" "/>
  </r>
  <r>
    <x v="12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42"/>
    <n v="-313.68"/>
    <n v="-313.68"/>
    <n v="-42.0006642343333"/>
    <s v="None"/>
    <s v="None"/>
    <s v="NotAssigned"/>
    <s v="NotAssigned"/>
    <s v=" "/>
  </r>
  <r>
    <x v="12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47"/>
    <n v="312.89999999999998"/>
    <n v="312.89999999999998"/>
    <n v="46.999624483665002"/>
    <s v="None"/>
    <s v="None"/>
    <s v="NotAssigned"/>
    <s v="NotAssigned"/>
    <s v=" "/>
  </r>
  <r>
    <x v="12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74.24"/>
    <n v="9149"/>
    <n v="9149"/>
    <n v="1374.2395794217"/>
    <s v="None"/>
    <s v="None"/>
    <s v="NotAssigned"/>
    <s v="NotAssigned"/>
    <s v=" "/>
  </r>
  <r>
    <x v="123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3"/>
    <n v="-22.38"/>
    <n v="-22.38"/>
    <n v="-3.36162223056703"/>
    <s v="None"/>
    <s v="None"/>
    <s v="NotAssigned"/>
    <s v="NotAssigned"/>
    <s v=" "/>
  </r>
  <r>
    <x v="123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6"/>
    <n v="-44.77"/>
    <n v="-44.77"/>
    <n v="-6.71264108098348"/>
    <s v="None"/>
    <s v="None"/>
    <s v="NotAssigned"/>
    <s v="NotAssigned"/>
    <s v=" "/>
  </r>
  <r>
    <x v="123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14"/>
    <n v="854.67501449999997"/>
    <n v="854.67501449999997"/>
    <n v="127.73907622981601"/>
    <s v="None"/>
    <s v="None"/>
    <s v="NotAssigned"/>
    <s v="NotAssigned"/>
    <s v=" "/>
  </r>
  <r>
    <x v="12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208471012315997"/>
    <s v="None"/>
    <s v="None"/>
    <s v="NotAssigned"/>
    <s v="NotAssigned"/>
    <s v=" "/>
  </r>
  <r>
    <x v="12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41"/>
    <n v="272.98"/>
    <n v="272.98"/>
    <n v="41.000300390507697"/>
    <s v="None"/>
    <s v="None"/>
    <s v="NotAssigned"/>
    <s v="NotAssigned"/>
    <s v=" "/>
  </r>
  <r>
    <x v="12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69.2"/>
    <n v="9116.1299999999992"/>
    <n v="9116.1299999999992"/>
    <n v="1369.19945929709"/>
    <s v="None"/>
    <s v="None"/>
    <s v="NotAssigned"/>
    <s v="NotAssigned"/>
    <s v=" "/>
  </r>
  <r>
    <x v="12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30"/>
    <n v="10798.2773"/>
    <n v="10798.2773"/>
    <n v="1630"/>
    <s v="None"/>
    <s v="None"/>
    <s v="NotAssigned"/>
    <s v="NotAssigned"/>
    <s v=" "/>
  </r>
  <r>
    <x v="12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69.2"/>
    <n v="9070.5529320000005"/>
    <n v="9070.5529320000005"/>
    <n v="1369.2"/>
    <s v="None"/>
    <s v="None"/>
    <s v="NotAssigned"/>
    <s v="NotAssigned"/>
    <s v=" "/>
  </r>
  <r>
    <x v="12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6"/>
    <n v="-39.92"/>
    <n v="-39.92"/>
    <n v="-5.9993240931573597"/>
    <s v="None"/>
    <s v="None"/>
    <s v="NotAssigned"/>
    <s v="NotAssigned"/>
    <s v=" "/>
  </r>
  <r>
    <x v="12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5.0399999999999601"/>
    <n v="-32.8700000000008"/>
    <n v="-32.8700000000008"/>
    <n v="-5.0401201246186202"/>
    <s v="None"/>
    <s v="None"/>
    <s v="NotAssigned"/>
    <s v="NotAssigned"/>
    <s v=" "/>
  </r>
  <r>
    <x v="124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3"/>
    <n v="-22.38"/>
    <n v="-22.38"/>
    <n v="-3.3613697807149299"/>
    <s v="None"/>
    <s v="None"/>
    <s v="NotAssigned"/>
    <s v="NotAssigned"/>
    <s v=" "/>
  </r>
  <r>
    <x v="124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14"/>
    <n v="854.68074300000001"/>
    <n v="854.68074300000001"/>
    <n v="127.730339441274"/>
    <s v="None"/>
    <s v="None"/>
    <s v="NotAssigned"/>
    <s v="NotAssigned"/>
    <s v=" "/>
  </r>
  <r>
    <x v="12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052322796934902"/>
    <s v="None"/>
    <s v="None"/>
    <s v="NotAssigned"/>
    <s v="NotAssigned"/>
    <s v=" "/>
  </r>
  <r>
    <x v="125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15.5"/>
    <n v="10740.154176"/>
    <n v="10740.154176"/>
    <n v="1615.5"/>
    <s v="None"/>
    <s v="None"/>
    <s v="NotAssigned"/>
    <s v="NotAssigned"/>
    <s v=" "/>
  </r>
  <r>
    <x v="12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57.02"/>
    <n v="9021.7295078400002"/>
    <n v="9021.7295078400002"/>
    <n v="1357.02"/>
    <s v="None"/>
    <s v="None"/>
    <s v="NotAssigned"/>
    <s v="NotAssigned"/>
    <s v=" "/>
  </r>
  <r>
    <x v="12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4.5"/>
    <n v="-95.92"/>
    <n v="-95.92"/>
    <n v="-14.50065958591"/>
    <s v="None"/>
    <s v="None"/>
    <s v="NotAssigned"/>
    <s v="NotAssigned"/>
    <s v=" "/>
  </r>
  <r>
    <x v="12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2.180000000000099"/>
    <n v="-49.069999999999702"/>
    <n v="-49.069999999999702"/>
    <n v="-12.1801824771628"/>
    <s v="None"/>
    <s v="None"/>
    <s v="NotAssigned"/>
    <s v="NotAssigned"/>
    <s v=" "/>
  </r>
  <r>
    <x v="125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26.5"/>
    <n v="177.06"/>
    <n v="177.06"/>
    <n v="26.4996408045977"/>
    <s v="None"/>
    <s v="None"/>
    <s v="NotAssigned"/>
    <s v="NotAssigned"/>
    <s v=" "/>
  </r>
  <r>
    <x v="12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57.02"/>
    <n v="9067.06"/>
    <n v="9067.06"/>
    <n v="1357.0192768199199"/>
    <s v="None"/>
    <s v="None"/>
    <s v="NotAssigned"/>
    <s v="NotAssigned"/>
    <s v=" "/>
  </r>
  <r>
    <x v="125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8"/>
    <n v="22.38"/>
    <n v="3.3494971264367801"/>
    <s v="None"/>
    <s v="None"/>
    <s v="NotAssigned"/>
    <s v="NotAssigned"/>
    <s v=" "/>
  </r>
  <r>
    <x v="125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6"/>
    <n v="44.76"/>
    <n v="44.76"/>
    <n v="6.7108669071517104"/>
    <s v="None"/>
    <s v="None"/>
    <s v="NotAssigned"/>
    <s v="NotAssigned"/>
    <s v=" "/>
  </r>
  <r>
    <x v="125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87922000000003"/>
    <n v="890.87922000000003"/>
    <n v="134.00323275862101"/>
    <s v="None"/>
    <s v="None"/>
    <s v="NotAssigned"/>
    <s v="NotAssigned"/>
    <s v=" "/>
  </r>
  <r>
    <x v="12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94.33999999999997"/>
    <n v="294.33999999999997"/>
    <n v="294.33999999999997"/>
    <n v="44.329648483388098"/>
    <s v="None"/>
    <s v="None"/>
    <s v="NotAssigned"/>
    <s v="NotAssigned"/>
    <s v=" "/>
  </r>
  <r>
    <x v="126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4.5"/>
    <n v="96.28"/>
    <n v="96.28"/>
    <n v="14.500436760143399"/>
    <s v="None"/>
    <s v="None"/>
    <s v="NotAssigned"/>
    <s v="NotAssigned"/>
    <s v=" "/>
  </r>
  <r>
    <x v="12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46.94"/>
    <n v="8943.41"/>
    <n v="8943.41"/>
    <n v="1346.93966685744"/>
    <s v="None"/>
    <s v="None"/>
    <s v="NotAssigned"/>
    <s v="NotAssigned"/>
    <s v=" "/>
  </r>
  <r>
    <x v="126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03.5"/>
    <n v="10593.684703499999"/>
    <n v="10593.684703499999"/>
    <n v="1603.5"/>
    <s v="None"/>
    <s v="None"/>
    <s v="NotAssigned"/>
    <s v="NotAssigned"/>
    <s v=" "/>
  </r>
  <r>
    <x v="12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46.94"/>
    <n v="8898.6951509400005"/>
    <n v="8898.6951509400005"/>
    <n v="1346.94"/>
    <s v="None"/>
    <s v="None"/>
    <s v="NotAssigned"/>
    <s v="NotAssigned"/>
    <s v=" "/>
  </r>
  <r>
    <x v="12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2"/>
    <n v="-80.78"/>
    <n v="-80.78"/>
    <n v="-11.9992040444543"/>
    <s v="None"/>
    <s v="None"/>
    <s v="NotAssigned"/>
    <s v="NotAssigned"/>
    <s v=" "/>
  </r>
  <r>
    <x v="12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0.079999999999901"/>
    <n v="-123.65"/>
    <n v="-123.65"/>
    <n v="-10.0796099624877"/>
    <s v="None"/>
    <s v="None"/>
    <s v="NotAssigned"/>
    <s v="NotAssigned"/>
    <s v=" "/>
  </r>
  <r>
    <x v="126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8"/>
    <n v="22.38"/>
    <n v="3.3705834513087698"/>
    <s v="None"/>
    <s v="None"/>
    <s v="NotAssigned"/>
    <s v="NotAssigned"/>
    <s v=" "/>
  </r>
  <r>
    <x v="126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80758000000003"/>
    <n v="890.80758000000003"/>
    <n v="134.83598903581401"/>
    <s v="None"/>
    <s v="None"/>
    <s v="NotAssigned"/>
    <s v="NotAssigned"/>
    <s v=" "/>
  </r>
  <r>
    <x v="12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713801318963597"/>
    <s v="None"/>
    <s v="None"/>
    <s v="NotAssigned"/>
    <s v="NotAssigned"/>
    <s v=" "/>
  </r>
  <r>
    <x v="127"/>
    <s v="179643INET"/>
    <s v="DKK"/>
    <s v="DKK"/>
    <n v="10"/>
    <x v="8"/>
    <b v="1"/>
    <x v="3"/>
    <n v="85485"/>
    <s v="UBNT:xnas"/>
    <x v="2"/>
    <s v=" "/>
    <s v=" "/>
    <s v=" "/>
    <s v=" "/>
    <n v="85485"/>
    <s v="UBNT:xnas"/>
    <s v="Ubiquiti Networks Inc."/>
    <s v="CfdOnStock"/>
    <n v="-2.96"/>
    <n v="-19.82"/>
    <n v="-19.82"/>
    <n v="-2.9605729948541"/>
    <s v="None"/>
    <s v="None"/>
    <s v="OngoingCharges"/>
    <s v="InstrumentRelated"/>
    <s v=" "/>
  </r>
  <r>
    <x v="127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0.71"/>
    <n v="-70.91"/>
    <n v="-70.91"/>
    <n v="-10.710843577527401"/>
    <s v="None"/>
    <s v="None"/>
    <s v="NotAssigned"/>
    <s v="NotAssigned"/>
    <s v=" "/>
  </r>
  <r>
    <x v="12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6.50999999999999"/>
    <n v="30.299999999999301"/>
    <n v="30.299999999999301"/>
    <n v="-6.50962197084732"/>
    <s v="None"/>
    <s v="None"/>
    <s v="NotAssigned"/>
    <s v="NotAssigned"/>
    <s v=" "/>
  </r>
  <r>
    <x v="127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6.75"/>
    <n v="45.19"/>
    <n v="45.19"/>
    <n v="6.7501661774700699"/>
    <s v="None"/>
    <s v="None"/>
    <s v="NotAssigned"/>
    <s v="NotAssigned"/>
    <s v=" "/>
  </r>
  <r>
    <x v="127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40.43"/>
    <n v="8973.7099999999991"/>
    <n v="8973.7099999999991"/>
    <n v="1340.4300448865899"/>
    <s v="None"/>
    <s v="None"/>
    <s v="NotAssigned"/>
    <s v="NotAssigned"/>
    <s v=" "/>
  </r>
  <r>
    <x v="127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95.75"/>
    <n v="10629.5727988125"/>
    <n v="10629.5727988125"/>
    <n v="1595.75"/>
    <s v="None"/>
    <s v="None"/>
    <s v="NotAssigned"/>
    <s v="NotAssigned"/>
    <s v=" "/>
  </r>
  <r>
    <x v="127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40.43"/>
    <n v="8928.8411510024998"/>
    <n v="8928.8411510024998"/>
    <n v="1340.43"/>
    <s v="None"/>
    <s v="None"/>
    <s v="NotAssigned"/>
    <s v="NotAssigned"/>
    <s v=" "/>
  </r>
  <r>
    <x v="127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0.3"/>
    <n v="-2.2400000000000002"/>
    <n v="-2.2400000000000002"/>
    <n v="-0.36221109427741399"/>
    <s v="None"/>
    <s v="None"/>
    <s v="NotAssigned"/>
    <s v="NotAssigned"/>
    <s v=" "/>
  </r>
  <r>
    <x v="127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75981999999999"/>
    <n v="890.75981999999999"/>
    <n v="133.72409311913199"/>
    <s v="None"/>
    <s v="None"/>
    <s v="NotAssigned"/>
    <s v="NotAssigned"/>
    <s v=" "/>
  </r>
  <r>
    <x v="127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8"/>
    <n v="22.38"/>
    <n v="3.3429678922721902"/>
    <s v="None"/>
    <s v="None"/>
    <s v="NotAssigned"/>
    <s v="NotAssigned"/>
    <s v=" "/>
  </r>
  <r>
    <x v="127"/>
    <s v="179643INET"/>
    <s v="DKK"/>
    <s v="DKK"/>
    <n v="10"/>
    <x v="8"/>
    <b v="1"/>
    <x v="3"/>
    <n v="20690"/>
    <s v="ETE:xath"/>
    <x v="3"/>
    <s v=" "/>
    <s v=" "/>
    <s v=" "/>
    <s v=" "/>
    <n v="20690"/>
    <s v="ETE:xath"/>
    <s v="National Bank of Greece SA"/>
    <s v="CfdOnStock"/>
    <n v="-0.3"/>
    <n v="-2.2400000000000002"/>
    <n v="-2.2400000000000002"/>
    <n v="-0.33459553524082702"/>
    <s v="None"/>
    <s v="None"/>
    <s v="OngoingCharges"/>
    <s v="InstrumentRelated"/>
    <s v=" "/>
  </r>
  <r>
    <x v="128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6.41"/>
    <n v="-6.41"/>
    <n v="-6.41"/>
    <n v="-0.94964369842516205"/>
    <s v="None"/>
    <s v="None"/>
    <s v="NotAssigned"/>
    <s v="NotAssigned"/>
    <s v=" "/>
  </r>
  <r>
    <x v="12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3887316849138"/>
    <s v="None"/>
    <s v="None"/>
    <s v="NotAssigned"/>
    <s v="NotAssigned"/>
    <s v=" "/>
  </r>
  <r>
    <x v="128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6.41"/>
    <n v="-6.41"/>
    <n v="-6.41"/>
    <n v="-0.94964369842516205"/>
    <s v="None"/>
    <s v="None"/>
    <s v="OngoingCharges"/>
    <s v="NonInstrumentRelated"/>
    <s v=" "/>
  </r>
  <r>
    <x v="128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24.75"/>
    <n v="167.43"/>
    <n v="167.43"/>
    <n v="24.749559744395398"/>
    <s v="None"/>
    <s v="None"/>
    <s v="NotAssigned"/>
    <s v="NotAssigned"/>
    <s v=" "/>
  </r>
  <r>
    <x v="128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20.79"/>
    <n v="214.39000000000101"/>
    <n v="214.39000000000101"/>
    <n v="20.790121338096501"/>
    <s v="None"/>
    <s v="None"/>
    <s v="NotAssigned"/>
    <s v="NotAssigned"/>
    <s v=" "/>
  </r>
  <r>
    <x v="128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20.5"/>
    <n v="10883.52188525"/>
    <n v="10883.52188525"/>
    <n v="1620.5"/>
    <s v="None"/>
    <s v="None"/>
    <s v="NotAssigned"/>
    <s v="NotAssigned"/>
    <s v=" "/>
  </r>
  <r>
    <x v="128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61.22"/>
    <n v="9142.1583836099999"/>
    <n v="9142.1583836099999"/>
    <n v="1361.22"/>
    <s v="None"/>
    <s v="None"/>
    <s v="NotAssigned"/>
    <s v="NotAssigned"/>
    <s v=" "/>
  </r>
  <r>
    <x v="128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31.5"/>
    <n v="212.62"/>
    <n v="212.62"/>
    <n v="31.499725921865501"/>
    <s v="None"/>
    <s v="None"/>
    <s v="NotAssigned"/>
    <s v="NotAssigned"/>
    <s v=" "/>
  </r>
  <r>
    <x v="128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61.22"/>
    <n v="9188.1"/>
    <n v="9188.1"/>
    <n v="1361.22016622468"/>
    <s v="None"/>
    <s v="None"/>
    <s v="NotAssigned"/>
    <s v="NotAssigned"/>
    <s v=" "/>
  </r>
  <r>
    <x v="128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80160999999998"/>
    <n v="890.80160999999998"/>
    <n v="132.635742751744"/>
    <s v="None"/>
    <s v="None"/>
    <s v="NotAssigned"/>
    <s v="NotAssigned"/>
    <s v=" "/>
  </r>
  <r>
    <x v="128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8"/>
    <n v="22.38"/>
    <n v="3.3156046756248201"/>
    <s v="None"/>
    <s v="None"/>
    <s v="NotAssigned"/>
    <s v="NotAssigned"/>
    <s v=" "/>
  </r>
  <r>
    <x v="12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521055995718903"/>
    <s v="None"/>
    <s v="None"/>
    <s v="NotAssigned"/>
    <s v="NotAssigned"/>
    <s v=" "/>
  </r>
  <r>
    <x v="129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81.5"/>
    <n v="10692.42107475"/>
    <n v="10692.42107475"/>
    <n v="1581.5"/>
    <s v="None"/>
    <s v="None"/>
    <s v="NotAssigned"/>
    <s v="NotAssigned"/>
    <s v=" "/>
  </r>
  <r>
    <x v="129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28.46"/>
    <n v="8892.2642132100009"/>
    <n v="8892.2642132100009"/>
    <n v="1328.46"/>
    <s v="None"/>
    <s v="None"/>
    <s v="NotAssigned"/>
    <s v="NotAssigned"/>
    <s v=" "/>
  </r>
  <r>
    <x v="129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39"/>
    <n v="-263.07"/>
    <n v="-263.07"/>
    <n v="-38.999019843646899"/>
    <s v="None"/>
    <s v="None"/>
    <s v="NotAssigned"/>
    <s v="NotAssigned"/>
    <s v=" "/>
  </r>
  <r>
    <x v="129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32.76"/>
    <n v="-251.15"/>
    <n v="-251.15"/>
    <n v="-32.7600113334206"/>
    <s v="None"/>
    <s v="None"/>
    <s v="NotAssigned"/>
    <s v="NotAssigned"/>
    <s v=" "/>
  </r>
  <r>
    <x v="129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7.5"/>
    <n v="-50.45"/>
    <n v="-50.45"/>
    <n v="-7.4992939217814003"/>
    <s v="None"/>
    <s v="None"/>
    <s v="NotAssigned"/>
    <s v="NotAssigned"/>
    <s v=" "/>
  </r>
  <r>
    <x v="129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28.46"/>
    <n v="8936.9500000000007"/>
    <n v="8936.9500000000007"/>
    <n v="1328.4601548912599"/>
    <s v="None"/>
    <s v="None"/>
    <s v="NotAssigned"/>
    <s v="NotAssigned"/>
    <s v=" "/>
  </r>
  <r>
    <x v="129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7"/>
    <n v="22.37"/>
    <n v="3.3252567894995"/>
    <s v="None"/>
    <s v="None"/>
    <s v="NotAssigned"/>
    <s v="NotAssigned"/>
    <s v=" "/>
  </r>
  <r>
    <x v="129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0"/>
    <n v="-9.9999999999980105E-3"/>
    <n v="-9.9999999999980105E-3"/>
    <n v="9.6521138746785695E-3"/>
    <s v="None"/>
    <s v="None"/>
    <s v="NotAssigned"/>
    <s v="NotAssigned"/>
    <s v=" "/>
  </r>
  <r>
    <x v="129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32401000000004"/>
    <n v="890.32401000000004"/>
    <n v="133.009974283888"/>
    <s v="None"/>
    <s v="None"/>
    <s v="NotAssigned"/>
    <s v="NotAssigned"/>
    <s v=" "/>
  </r>
  <r>
    <x v="13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596985583224097"/>
    <s v="None"/>
    <s v="None"/>
    <s v="NotAssigned"/>
    <s v="NotAssigned"/>
    <s v=" "/>
  </r>
  <r>
    <x v="130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82"/>
    <n v="10675.291703999999"/>
    <n v="10675.291703999999"/>
    <n v="1582"/>
    <s v="None"/>
    <s v="None"/>
    <s v="NotAssigned"/>
    <s v="NotAssigned"/>
    <s v=" "/>
  </r>
  <r>
    <x v="130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28.88"/>
    <n v="8878.0187126399996"/>
    <n v="8878.0187126399996"/>
    <n v="1328.88"/>
    <s v="None"/>
    <s v="None"/>
    <s v="NotAssigned"/>
    <s v="NotAssigned"/>
    <s v=" "/>
  </r>
  <r>
    <x v="130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0.5"/>
    <n v="3.45"/>
    <n v="3.45"/>
    <n v="0.499413068689536"/>
    <s v="None"/>
    <s v="None"/>
    <s v="NotAssigned"/>
    <s v="NotAssigned"/>
    <s v=" "/>
  </r>
  <r>
    <x v="130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0.42000000000007298"/>
    <n v="-14.3200000000015"/>
    <n v="-14.3200000000015"/>
    <n v="0.419566304970658"/>
    <s v="None"/>
    <s v="None"/>
    <s v="NotAssigned"/>
    <s v="NotAssigned"/>
    <s v=" "/>
  </r>
  <r>
    <x v="130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7"/>
    <n v="-47"/>
    <n v="-47"/>
    <n v="-6.9998808530918604"/>
    <s v="None"/>
    <s v="None"/>
    <s v="NotAssigned"/>
    <s v="NotAssigned"/>
    <s v=" "/>
  </r>
  <r>
    <x v="130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28.88"/>
    <n v="8922.6299999999992"/>
    <n v="8922.6299999999992"/>
    <n v="1328.8797211962301"/>
    <s v="None"/>
    <s v="None"/>
    <s v="NotAssigned"/>
    <s v="NotAssigned"/>
    <s v=" "/>
  </r>
  <r>
    <x v="130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8"/>
    <n v="22.38"/>
    <n v="3.3331347551530999"/>
    <s v="None"/>
    <s v="None"/>
    <s v="NotAssigned"/>
    <s v="NotAssigned"/>
    <s v=" "/>
  </r>
  <r>
    <x v="130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0"/>
    <n v="9.9999999999980105E-3"/>
    <n v="9.9999999999980105E-3"/>
    <n v="7.8779656536016596E-3"/>
    <s v="None"/>
    <s v="None"/>
    <s v="NotAssigned"/>
    <s v="NotAssigned"/>
    <s v=" "/>
  </r>
  <r>
    <x v="130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89712999999995"/>
    <n v="890.89712999999995"/>
    <n v="133.35130465864401"/>
    <s v="None"/>
    <s v="None"/>
    <s v="NotAssigned"/>
    <s v="NotAssigned"/>
    <s v=" "/>
  </r>
  <r>
    <x v="13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389023459780603"/>
    <s v="None"/>
    <s v="None"/>
    <s v="NotAssigned"/>
    <s v="NotAssigned"/>
    <s v=" "/>
  </r>
  <r>
    <x v="13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49"/>
    <n v="10507.795238250001"/>
    <n v="10507.795238250001"/>
    <n v="1549"/>
    <s v="None"/>
    <s v="None"/>
    <s v="NotAssigned"/>
    <s v="NotAssigned"/>
    <s v=" "/>
  </r>
  <r>
    <x v="131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01.1600000000001"/>
    <n v="8738.7216518700006"/>
    <n v="8738.7216518700006"/>
    <n v="1301.1600000000001"/>
    <s v="None"/>
    <s v="None"/>
    <s v="NotAssigned"/>
    <s v="NotAssigned"/>
    <s v=" "/>
  </r>
  <r>
    <x v="13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33"/>
    <n v="-222.99"/>
    <n v="-222.99"/>
    <n v="-32.999526541146501"/>
    <s v="None"/>
    <s v="None"/>
    <s v="NotAssigned"/>
    <s v="NotAssigned"/>
    <s v=" "/>
  </r>
  <r>
    <x v="131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27.72"/>
    <n v="-140"/>
    <n v="-140"/>
    <n v="-27.720436175086402"/>
    <s v="None"/>
    <s v="None"/>
    <s v="NotAssigned"/>
    <s v="NotAssigned"/>
    <s v=" "/>
  </r>
  <r>
    <x v="13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40"/>
    <n v="-269.99"/>
    <n v="-269.99"/>
    <n v="-39.999407394238403"/>
    <s v="None"/>
    <s v="None"/>
    <s v="NotAssigned"/>
    <s v="NotAssigned"/>
    <s v=" "/>
  </r>
  <r>
    <x v="131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01.1600000000001"/>
    <n v="8782.6299999999992"/>
    <n v="8782.6299999999992"/>
    <n v="1301.15928502115"/>
    <s v="None"/>
    <s v="None"/>
    <s v="NotAssigned"/>
    <s v="NotAssigned"/>
    <s v=" "/>
  </r>
  <r>
    <x v="131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9"/>
    <n v="22.39"/>
    <n v="3.3171107506092699"/>
    <s v="None"/>
    <s v="None"/>
    <s v="NotAssigned"/>
    <s v="NotAssigned"/>
    <s v=" "/>
  </r>
  <r>
    <x v="131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0"/>
    <n v="1.00000000000016E-2"/>
    <n v="1.00000000000016E-2"/>
    <n v="-1.6024004543831401E-2"/>
    <s v="None"/>
    <s v="None"/>
    <s v="NotAssigned"/>
    <s v="NotAssigned"/>
    <s v=" "/>
  </r>
  <r>
    <x v="131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1.06429000000003"/>
    <n v="891.06429000000003"/>
    <n v="132.675837240828"/>
    <s v="None"/>
    <s v="None"/>
    <s v="NotAssigned"/>
    <s v="NotAssigned"/>
    <s v=" "/>
  </r>
  <r>
    <x v="13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226013957125403"/>
    <s v="None"/>
    <s v="None"/>
    <s v="NotAssigned"/>
    <s v="NotAssigned"/>
    <s v=" "/>
  </r>
  <r>
    <x v="13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61.5"/>
    <n v="416.84"/>
    <n v="416.84"/>
    <n v="61.4998745924254"/>
    <s v="None"/>
    <s v="None"/>
    <s v="NotAssigned"/>
    <s v="NotAssigned"/>
    <s v=" "/>
  </r>
  <r>
    <x v="13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86.42"/>
    <n v="9397.02"/>
    <n v="9397.02"/>
    <n v="1386.42057274377"/>
    <s v="None"/>
    <s v="None"/>
    <s v="NotAssigned"/>
    <s v="NotAssigned"/>
    <s v=" "/>
  </r>
  <r>
    <x v="13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50.5"/>
    <n v="11130.98933025"/>
    <n v="11130.98933025"/>
    <n v="1650.5"/>
    <s v="None"/>
    <s v="None"/>
    <s v="NotAssigned"/>
    <s v="NotAssigned"/>
    <s v=" "/>
  </r>
  <r>
    <x v="13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86.42"/>
    <n v="9350.0310374100009"/>
    <n v="9350.0310374100009"/>
    <n v="1386.42"/>
    <s v="None"/>
    <s v="None"/>
    <s v="NotAssigned"/>
    <s v="NotAssigned"/>
    <s v=" "/>
  </r>
  <r>
    <x v="13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01.5"/>
    <n v="686.83"/>
    <n v="686.83"/>
    <n v="101.499281986664"/>
    <s v="None"/>
    <s v="None"/>
    <s v="NotAssigned"/>
    <s v="NotAssigned"/>
    <s v=" "/>
  </r>
  <r>
    <x v="13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85.26"/>
    <n v="614.39000000000101"/>
    <n v="614.39000000000101"/>
    <n v="85.261287722621802"/>
    <s v="None"/>
    <s v="None"/>
    <s v="NotAssigned"/>
    <s v="NotAssigned"/>
    <s v=" "/>
  </r>
  <r>
    <x v="132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9"/>
    <n v="22.39"/>
    <n v="3.3033830537482101"/>
    <s v="None"/>
    <s v="None"/>
    <s v="NotAssigned"/>
    <s v="NotAssigned"/>
    <s v=" "/>
  </r>
  <r>
    <x v="132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1.11802"/>
    <n v="891.11802"/>
    <n v="132.13473199663599"/>
    <s v="None"/>
    <s v="None"/>
    <s v="NotAssigned"/>
    <s v="NotAssigned"/>
    <s v=" "/>
  </r>
  <r>
    <x v="13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470304856776004"/>
    <s v="None"/>
    <s v="None"/>
    <s v="NotAssigned"/>
    <s v="NotAssigned"/>
    <s v=" "/>
  </r>
  <r>
    <x v="13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2.5"/>
    <n v="16.84"/>
    <n v="16.84"/>
    <n v="2.5000185571448701"/>
    <s v="None"/>
    <s v="None"/>
    <s v="NotAssigned"/>
    <s v="NotAssigned"/>
    <s v=" "/>
  </r>
  <r>
    <x v="13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36.86"/>
    <n v="9005.02"/>
    <n v="9005.02"/>
    <n v="1336.8596857161899"/>
    <s v="None"/>
    <s v="None"/>
    <s v="NotAssigned"/>
    <s v="NotAssigned"/>
    <s v=" "/>
  </r>
  <r>
    <x v="13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91.5"/>
    <n v="10666.663102875"/>
    <n v="10666.663102875"/>
    <n v="1591.5"/>
    <s v="None"/>
    <s v="None"/>
    <s v="NotAssigned"/>
    <s v="NotAssigned"/>
    <s v=" "/>
  </r>
  <r>
    <x v="13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36.86"/>
    <n v="8959.9970064150002"/>
    <n v="8959.9970064150002"/>
    <n v="1336.86"/>
    <s v="None"/>
    <s v="None"/>
    <s v="NotAssigned"/>
    <s v="NotAssigned"/>
    <s v=" "/>
  </r>
  <r>
    <x v="13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59"/>
    <n v="-400"/>
    <n v="-400"/>
    <n v="-58.999856035280501"/>
    <s v="None"/>
    <s v="None"/>
    <s v="NotAssigned"/>
    <s v="NotAssigned"/>
    <s v=" "/>
  </r>
  <r>
    <x v="13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49.560000000000201"/>
    <n v="-392"/>
    <n v="-392"/>
    <n v="-49.560887027575703"/>
    <s v="None"/>
    <s v="None"/>
    <s v="NotAssigned"/>
    <s v="NotAssigned"/>
    <s v=" "/>
  </r>
  <r>
    <x v="133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9"/>
    <n v="22.39"/>
    <n v="3.32395578945806"/>
    <s v="None"/>
    <s v="None"/>
    <s v="NotAssigned"/>
    <s v="NotAssigned"/>
    <s v=" "/>
  </r>
  <r>
    <x v="133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94488999999999"/>
    <n v="890.94488999999999"/>
    <n v="132.93180620402501"/>
    <s v="None"/>
    <s v="None"/>
    <s v="NotAssigned"/>
    <s v="NotAssigned"/>
    <s v=" "/>
  </r>
  <r>
    <x v="13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322610464041396"/>
    <s v="None"/>
    <s v="None"/>
    <s v="NotAssigned"/>
    <s v="NotAssigned"/>
    <s v=" "/>
  </r>
  <r>
    <x v="13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8.5"/>
    <n v="125.08"/>
    <n v="125.08"/>
    <n v="18.499537807358099"/>
    <s v="None"/>
    <s v="None"/>
    <s v="NotAssigned"/>
    <s v="NotAssigned"/>
    <s v=" "/>
  </r>
  <r>
    <x v="13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50.3"/>
    <n v="9129.7199999999993"/>
    <n v="9129.7199999999993"/>
    <n v="1350.3006100942901"/>
    <s v="None"/>
    <s v="None"/>
    <s v="NotAssigned"/>
    <s v="NotAssigned"/>
    <s v=" "/>
  </r>
  <r>
    <x v="13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07.5"/>
    <n v="10814.365828124999"/>
    <n v="10814.365828124999"/>
    <n v="1607.5"/>
    <s v="None"/>
    <s v="None"/>
    <s v="NotAssigned"/>
    <s v="NotAssigned"/>
    <s v=" "/>
  </r>
  <r>
    <x v="13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50.3"/>
    <n v="9084.067295625"/>
    <n v="9084.067295625"/>
    <n v="1350.3"/>
    <s v="None"/>
    <s v="None"/>
    <s v="NotAssigned"/>
    <s v="NotAssigned"/>
    <s v=" "/>
  </r>
  <r>
    <x v="13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6"/>
    <n v="108.24"/>
    <n v="108.24"/>
    <n v="15.999519250213201"/>
    <s v="None"/>
    <s v="None"/>
    <s v="NotAssigned"/>
    <s v="NotAssigned"/>
    <s v=" "/>
  </r>
  <r>
    <x v="13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13.440000000000101"/>
    <n v="124.69999999999899"/>
    <n v="124.69999999999899"/>
    <n v="13.4409243780926"/>
    <s v="None"/>
    <s v="None"/>
    <s v="NotAssigned"/>
    <s v="NotAssigned"/>
    <s v=" "/>
  </r>
  <r>
    <x v="134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9"/>
    <n v="22.39"/>
    <n v="3.3115178406359802"/>
    <s v="None"/>
    <s v="None"/>
    <s v="NotAssigned"/>
    <s v="NotAssigned"/>
    <s v=" "/>
  </r>
  <r>
    <x v="134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1.07623000000001"/>
    <n v="891.07623000000001"/>
    <n v="132.45391014974999"/>
    <s v="None"/>
    <s v="None"/>
    <s v="NotAssigned"/>
    <s v="NotAssigned"/>
    <s v=" "/>
  </r>
  <r>
    <x v="13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768452385404103"/>
    <s v="None"/>
    <s v="None"/>
    <s v="NotAssigned"/>
    <s v="NotAssigned"/>
    <s v=" "/>
  </r>
  <r>
    <x v="135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55"/>
    <n v="367.7"/>
    <n v="367.7"/>
    <n v="55.0000373946406"/>
    <s v="None"/>
    <s v="None"/>
    <s v="NotAssigned"/>
    <s v="NotAssigned"/>
    <s v=" "/>
  </r>
  <r>
    <x v="13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80.96"/>
    <n v="9232.34"/>
    <n v="9232.34"/>
    <n v="1380.96014479205"/>
    <s v="None"/>
    <s v="None"/>
    <s v="NotAssigned"/>
    <s v="NotAssigned"/>
    <s v=" "/>
  </r>
  <r>
    <x v="135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44"/>
    <n v="10935.925401"/>
    <n v="10935.925401"/>
    <n v="1644"/>
    <s v="None"/>
    <s v="None"/>
    <s v="NotAssigned"/>
    <s v="NotAssigned"/>
    <s v=" "/>
  </r>
  <r>
    <x v="13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80.96"/>
    <n v="9186.1773368400009"/>
    <n v="9186.1773368400009"/>
    <n v="1380.96"/>
    <s v="None"/>
    <s v="None"/>
    <s v="NotAssigned"/>
    <s v="NotAssigned"/>
    <s v=" "/>
  </r>
  <r>
    <x v="13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36.5"/>
    <n v="242.62"/>
    <n v="242.62"/>
    <n v="36.500499587282498"/>
    <s v="None"/>
    <s v="None"/>
    <s v="NotAssigned"/>
    <s v="NotAssigned"/>
    <s v=" "/>
  </r>
  <r>
    <x v="13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30.6600000000001"/>
    <n v="102.620000000001"/>
    <n v="102.620000000001"/>
    <n v="30.659534697761501"/>
    <s v="None"/>
    <s v="None"/>
    <s v="NotAssigned"/>
    <s v="NotAssigned"/>
    <s v=" "/>
  </r>
  <r>
    <x v="135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9"/>
    <n v="22.39"/>
    <n v="3.3490640121457802"/>
    <s v="None"/>
    <s v="None"/>
    <s v="NotAssigned"/>
    <s v="NotAssigned"/>
    <s v=" "/>
  </r>
  <r>
    <x v="135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1.04638"/>
    <n v="891.04638"/>
    <n v="133.95119251508899"/>
    <s v="None"/>
    <s v="None"/>
    <s v="NotAssigned"/>
    <s v="NotAssigned"/>
    <s v=" "/>
  </r>
  <r>
    <x v="13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2132859397354"/>
    <s v="None"/>
    <s v="None"/>
    <s v="NotAssigned"/>
    <s v="NotAssigned"/>
    <s v=" "/>
  </r>
  <r>
    <x v="136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70"/>
    <n v="474.61"/>
    <n v="474.61"/>
    <n v="70.000442471349999"/>
    <s v="None"/>
    <s v="None"/>
    <s v="NotAssigned"/>
    <s v="NotAssigned"/>
    <s v=" "/>
  </r>
  <r>
    <x v="13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93.56"/>
    <n v="9448.48"/>
    <n v="9448.48"/>
    <n v="1393.5605669532899"/>
    <s v="None"/>
    <s v="None"/>
    <s v="NotAssigned"/>
    <s v="NotAssigned"/>
    <s v=" "/>
  </r>
  <r>
    <x v="136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59"/>
    <n v="11191.944970500001"/>
    <n v="11191.944970500001"/>
    <n v="1659"/>
    <s v="None"/>
    <s v="None"/>
    <s v="NotAssigned"/>
    <s v="NotAssigned"/>
    <s v=" "/>
  </r>
  <r>
    <x v="13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93.56"/>
    <n v="9401.2337752200001"/>
    <n v="9401.2337752200001"/>
    <n v="1393.56"/>
    <s v="None"/>
    <s v="None"/>
    <s v="NotAssigned"/>
    <s v="NotAssigned"/>
    <s v=" "/>
  </r>
  <r>
    <x v="13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5"/>
    <n v="106.91"/>
    <n v="106.91"/>
    <n v="15.0004050767094"/>
    <s v="None"/>
    <s v="None"/>
    <s v="NotAssigned"/>
    <s v="NotAssigned"/>
    <s v=" "/>
  </r>
  <r>
    <x v="13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12.5999999999999"/>
    <n v="216.13999999999899"/>
    <n v="216.13999999999899"/>
    <n v="12.6004221612411"/>
    <s v="None"/>
    <s v="None"/>
    <s v="NotAssigned"/>
    <s v="NotAssigned"/>
    <s v=" "/>
  </r>
  <r>
    <x v="136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9"/>
    <n v="22.39"/>
    <n v="3.3023111753514001"/>
    <s v="None"/>
    <s v="None"/>
    <s v="NotAssigned"/>
    <s v="NotAssigned"/>
    <s v=" "/>
  </r>
  <r>
    <x v="136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1.09414000000004"/>
    <n v="891.09414000000004"/>
    <n v="132.088317281456"/>
    <s v="None"/>
    <s v="None"/>
    <s v="NotAssigned"/>
    <s v="NotAssigned"/>
    <s v=" "/>
  </r>
  <r>
    <x v="13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222252546636099"/>
    <s v="None"/>
    <s v="None"/>
    <s v="NotAssigned"/>
    <s v="NotAssigned"/>
    <s v=" "/>
  </r>
  <r>
    <x v="137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94.5"/>
    <n v="640.57000000000005"/>
    <n v="640.57000000000005"/>
    <n v="94.499561115577805"/>
    <s v="None"/>
    <s v="None"/>
    <s v="NotAssigned"/>
    <s v="NotAssigned"/>
    <s v=" "/>
  </r>
  <r>
    <x v="137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414.14"/>
    <n v="9585.82"/>
    <n v="9585.82"/>
    <n v="1414.140192224"/>
    <s v="None"/>
    <s v="None"/>
    <s v="NotAssigned"/>
    <s v="NotAssigned"/>
    <s v=" "/>
  </r>
  <r>
    <x v="137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83.5"/>
    <n v="11354.630480375001"/>
    <n v="11354.630480375001"/>
    <n v="1683.5"/>
    <s v="None"/>
    <s v="None"/>
    <s v="NotAssigned"/>
    <s v="NotAssigned"/>
    <s v=" "/>
  </r>
  <r>
    <x v="137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414.14"/>
    <n v="9537.8896035149992"/>
    <n v="9537.8896035149992"/>
    <n v="1414.14"/>
    <s v="None"/>
    <s v="None"/>
    <s v="NotAssigned"/>
    <s v="NotAssigned"/>
    <s v=" "/>
  </r>
  <r>
    <x v="137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24.5"/>
    <n v="165.96"/>
    <n v="165.96"/>
    <n v="24.499118644227799"/>
    <s v="None"/>
    <s v="None"/>
    <s v="NotAssigned"/>
    <s v="NotAssigned"/>
    <s v=" "/>
  </r>
  <r>
    <x v="13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20.580000000000201"/>
    <n v="137.34"/>
    <n v="137.34"/>
    <n v="20.579625270710999"/>
    <s v="None"/>
    <s v="None"/>
    <s v="NotAssigned"/>
    <s v="NotAssigned"/>
    <s v=" "/>
  </r>
  <r>
    <x v="137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9"/>
    <n v="22.39"/>
    <n v="3.3030662899882701"/>
    <s v="None"/>
    <s v="None"/>
    <s v="NotAssigned"/>
    <s v="NotAssigned"/>
    <s v=" "/>
  </r>
  <r>
    <x v="137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99861999999996"/>
    <n v="890.99861999999996"/>
    <n v="132.10435860176599"/>
    <s v="None"/>
    <s v="None"/>
    <s v="NotAssigned"/>
    <s v="NotAssigned"/>
    <s v=" "/>
  </r>
  <r>
    <x v="13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009038089089699"/>
    <s v="None"/>
    <s v="None"/>
    <s v="NotAssigned"/>
    <s v="NotAssigned"/>
    <s v=" "/>
  </r>
  <r>
    <x v="138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714.5"/>
    <n v="11626.919469"/>
    <n v="11626.919469"/>
    <n v="1714.5"/>
    <s v="None"/>
    <s v="None"/>
    <s v="NotAssigned"/>
    <s v="NotAssigned"/>
    <s v=" "/>
  </r>
  <r>
    <x v="138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440.18"/>
    <n v="9766.6123539599994"/>
    <n v="9766.6123539599994"/>
    <n v="1440.18"/>
    <s v="None"/>
    <s v="None"/>
    <s v="NotAssigned"/>
    <s v="NotAssigned"/>
    <s v=" "/>
  </r>
  <r>
    <x v="138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31"/>
    <n v="214.79"/>
    <n v="214.79"/>
    <n v="31.000761673318198"/>
    <s v="None"/>
    <s v="None"/>
    <s v="NotAssigned"/>
    <s v="NotAssigned"/>
    <s v=" "/>
  </r>
  <r>
    <x v="138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26.04"/>
    <n v="229.870000000001"/>
    <n v="229.870000000001"/>
    <n v="26.039689224441201"/>
    <s v="None"/>
    <s v="None"/>
    <s v="NotAssigned"/>
    <s v="NotAssigned"/>
    <s v=" "/>
  </r>
  <r>
    <x v="138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25.5"/>
    <n v="855.36"/>
    <n v="855.36"/>
    <n v="125.500322788896"/>
    <s v="None"/>
    <s v="None"/>
    <s v="NotAssigned"/>
    <s v="NotAssigned"/>
    <s v=" "/>
  </r>
  <r>
    <x v="138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440.18"/>
    <n v="9815.69"/>
    <n v="9815.69"/>
    <n v="1440.17988144844"/>
    <s v="None"/>
    <s v="None"/>
    <s v="NotAssigned"/>
    <s v="NotAssigned"/>
    <s v=" "/>
  </r>
  <r>
    <x v="138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8"/>
    <n v="22.38"/>
    <n v="3.2836434063031898"/>
    <s v="None"/>
    <s v="None"/>
    <s v="NotAssigned"/>
    <s v="NotAssigned"/>
    <s v=" "/>
  </r>
  <r>
    <x v="138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0"/>
    <n v="-1.00000000000016E-2"/>
    <n v="-1.00000000000016E-2"/>
    <n v="-1.9422883685085199E-2"/>
    <s v="None"/>
    <s v="None"/>
    <s v="NotAssigned"/>
    <s v="NotAssigned"/>
    <s v=" "/>
  </r>
  <r>
    <x v="138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92101000000002"/>
    <n v="890.92101000000002"/>
    <n v="131.37478725277299"/>
    <s v="None"/>
    <s v="None"/>
    <s v="NotAssigned"/>
    <s v="NotAssigned"/>
    <s v=" "/>
  </r>
  <r>
    <x v="13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8.756842251036801"/>
    <s v="None"/>
    <s v="None"/>
    <s v="NotAssigned"/>
    <s v="NotAssigned"/>
    <s v=" "/>
  </r>
  <r>
    <x v="139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77"/>
    <n v="1214.21"/>
    <n v="1214.21"/>
    <n v="176.99983236029399"/>
    <s v="None"/>
    <s v="None"/>
    <s v="NotAssigned"/>
    <s v="NotAssigned"/>
    <s v=" "/>
  </r>
  <r>
    <x v="139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483.44"/>
    <n v="10176.32"/>
    <n v="10176.32"/>
    <n v="1483.4393836689801"/>
    <s v="None"/>
    <s v="None"/>
    <s v="NotAssigned"/>
    <s v="NotAssigned"/>
    <s v=" "/>
  </r>
  <r>
    <x v="139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766"/>
    <n v="12054.098341499999"/>
    <n v="12054.098341499999"/>
    <n v="1766"/>
    <s v="None"/>
    <s v="None"/>
    <s v="NotAssigned"/>
    <s v="NotAssigned"/>
    <s v=" "/>
  </r>
  <r>
    <x v="139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483.44"/>
    <n v="10125.442606860001"/>
    <n v="10125.442606860001"/>
    <n v="1483.44"/>
    <s v="None"/>
    <s v="None"/>
    <s v="NotAssigned"/>
    <s v="NotAssigned"/>
    <s v=" "/>
  </r>
  <r>
    <x v="139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51.5"/>
    <n v="358.85"/>
    <n v="358.85"/>
    <n v="51.4995095713981"/>
    <s v="None"/>
    <s v="None"/>
    <s v="NotAssigned"/>
    <s v="NotAssigned"/>
    <s v=" "/>
  </r>
  <r>
    <x v="139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43.26"/>
    <n v="360.62999999999897"/>
    <n v="360.62999999999897"/>
    <n v="43.259502220535303"/>
    <s v="None"/>
    <s v="None"/>
    <s v="NotAssigned"/>
    <s v="NotAssigned"/>
    <s v=" "/>
  </r>
  <r>
    <x v="139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8"/>
    <n v="22.38"/>
    <n v="3.2624144490849099"/>
    <s v="None"/>
    <s v="None"/>
    <s v="NotAssigned"/>
    <s v="NotAssigned"/>
    <s v=" "/>
  </r>
  <r>
    <x v="139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87324999999998"/>
    <n v="890.87324999999998"/>
    <n v="130.51844401198301"/>
    <s v="None"/>
    <s v="None"/>
    <s v="NotAssigned"/>
    <s v="NotAssigned"/>
    <s v=" "/>
  </r>
  <r>
    <x v="14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8.5897687110376"/>
    <s v="None"/>
    <s v="None"/>
    <s v="NotAssigned"/>
    <s v="NotAssigned"/>
    <s v=" "/>
  </r>
  <r>
    <x v="140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42"/>
    <n v="978.33"/>
    <n v="978.33"/>
    <n v="141.999956456424"/>
    <s v="None"/>
    <s v="None"/>
    <s v="NotAssigned"/>
    <s v="NotAssigned"/>
    <s v=" "/>
  </r>
  <r>
    <x v="140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454.04"/>
    <n v="10017.83"/>
    <n v="10017.83"/>
    <n v="1454.04048101137"/>
    <s v="None"/>
    <s v="None"/>
    <s v="NotAssigned"/>
    <s v="NotAssigned"/>
    <s v=" "/>
  </r>
  <r>
    <x v="140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731"/>
    <n v="11866.354229250001"/>
    <n v="11866.354229250001"/>
    <n v="1731"/>
    <s v="None"/>
    <s v="None"/>
    <s v="NotAssigned"/>
    <s v="NotAssigned"/>
    <s v=" "/>
  </r>
  <r>
    <x v="140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454.04"/>
    <n v="9967.7375525700008"/>
    <n v="9967.7375525700008"/>
    <n v="1454.04"/>
    <s v="None"/>
    <s v="None"/>
    <s v="NotAssigned"/>
    <s v="NotAssigned"/>
    <s v=" "/>
  </r>
  <r>
    <x v="140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35"/>
    <n v="-235.88"/>
    <n v="-235.88"/>
    <n v="-34.999875903870397"/>
    <s v="None"/>
    <s v="None"/>
    <s v="NotAssigned"/>
    <s v="NotAssigned"/>
    <s v=" "/>
  </r>
  <r>
    <x v="140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29.400000000000102"/>
    <n v="-158.49"/>
    <n v="-158.49"/>
    <n v="-29.398902657604999"/>
    <s v="None"/>
    <s v="None"/>
    <s v="NotAssigned"/>
    <s v="NotAssigned"/>
    <s v=" "/>
  </r>
  <r>
    <x v="140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8"/>
    <n v="22.38"/>
    <n v="3.24835078705014"/>
    <s v="None"/>
    <s v="None"/>
    <s v="NotAssigned"/>
    <s v="NotAssigned"/>
    <s v=" "/>
  </r>
  <r>
    <x v="140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88518999999997"/>
    <n v="890.88518999999997"/>
    <n v="129.95754501317199"/>
    <s v="None"/>
    <s v="None"/>
    <s v="NotAssigned"/>
    <s v="NotAssigned"/>
    <s v=" "/>
  </r>
  <r>
    <x v="14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8.577450176657898"/>
    <s v="None"/>
    <s v="None"/>
    <s v="NotAssigned"/>
    <s v="NotAssigned"/>
    <s v=" "/>
  </r>
  <r>
    <x v="14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53"/>
    <n v="365.27"/>
    <n v="365.27"/>
    <n v="53.000282942896298"/>
    <s v="None"/>
    <s v="None"/>
    <s v="NotAssigned"/>
    <s v="NotAssigned"/>
    <s v=" "/>
  </r>
  <r>
    <x v="141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79.28"/>
    <n v="9505.7900000000009"/>
    <n v="9505.7900000000009"/>
    <n v="1379.27987405414"/>
    <s v="None"/>
    <s v="None"/>
    <s v="NotAssigned"/>
    <s v="NotAssigned"/>
    <s v=" "/>
  </r>
  <r>
    <x v="14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42"/>
    <n v="11259.835611500001"/>
    <n v="11259.835611500001"/>
    <n v="1642"/>
    <s v="None"/>
    <s v="None"/>
    <s v="NotAssigned"/>
    <s v="NotAssigned"/>
    <s v=" "/>
  </r>
  <r>
    <x v="141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79.28"/>
    <n v="9458.2619136600006"/>
    <n v="9458.2619136600006"/>
    <n v="1379.28"/>
    <s v="None"/>
    <s v="None"/>
    <s v="NotAssigned"/>
    <s v="NotAssigned"/>
    <s v=" "/>
  </r>
  <r>
    <x v="14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89"/>
    <n v="-613.05999999999995"/>
    <n v="-613.05999999999995"/>
    <n v="-88.999673513527398"/>
    <s v="None"/>
    <s v="None"/>
    <s v="NotAssigned"/>
    <s v="NotAssigned"/>
    <s v=" "/>
  </r>
  <r>
    <x v="141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74.760000000000005"/>
    <n v="-512.03999999999905"/>
    <n v="-512.03999999999905"/>
    <n v="-74.760606957235495"/>
    <s v="None"/>
    <s v="None"/>
    <s v="NotAssigned"/>
    <s v="NotAssigned"/>
    <s v=" "/>
  </r>
  <r>
    <x v="141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8"/>
    <n v="22.38"/>
    <n v="3.2473138562214801"/>
    <s v="None"/>
    <s v="None"/>
    <s v="NotAssigned"/>
    <s v="NotAssigned"/>
    <s v=" "/>
  </r>
  <r>
    <x v="141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81354999999996"/>
    <n v="890.81354999999996"/>
    <n v="129.905613151766"/>
    <s v="None"/>
    <s v="None"/>
    <s v="NotAssigned"/>
    <s v="NotAssigned"/>
    <s v=" "/>
  </r>
  <r>
    <x v="14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8.959021738334101"/>
    <s v="None"/>
    <s v="None"/>
    <s v="NotAssigned"/>
    <s v="NotAssigned"/>
    <s v=" "/>
  </r>
  <r>
    <x v="14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39.5"/>
    <n v="11132.579215874999"/>
    <n v="11132.579215874999"/>
    <n v="1639.5"/>
    <s v="None"/>
    <s v="None"/>
    <s v="NotAssigned"/>
    <s v="NotAssigned"/>
    <s v=" "/>
  </r>
  <r>
    <x v="14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77.18"/>
    <n v="9351.3665413350009"/>
    <n v="9351.3665413350009"/>
    <n v="1377.18"/>
    <s v="None"/>
    <s v="None"/>
    <s v="NotAssigned"/>
    <s v="NotAssigned"/>
    <s v=" "/>
  </r>
  <r>
    <x v="14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2.5"/>
    <n v="-20.64"/>
    <n v="-20.64"/>
    <n v="-2.5002353193131199"/>
    <s v="None"/>
    <s v="None"/>
    <s v="NotAssigned"/>
    <s v="NotAssigned"/>
    <s v=" "/>
  </r>
  <r>
    <x v="14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2.0999999999999099"/>
    <n v="-107.43"/>
    <n v="-107.43"/>
    <n v="-2.0996297817882801"/>
    <s v="None"/>
    <s v="None"/>
    <s v="NotAssigned"/>
    <s v="NotAssigned"/>
    <s v=" "/>
  </r>
  <r>
    <x v="14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50.5"/>
    <n v="344.63"/>
    <n v="344.63"/>
    <n v="50.5000476235832"/>
    <s v="None"/>
    <s v="None"/>
    <s v="NotAssigned"/>
    <s v="NotAssigned"/>
    <s v=" "/>
  </r>
  <r>
    <x v="14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77.18"/>
    <n v="9398.36"/>
    <n v="9398.36"/>
    <n v="1377.1802442723499"/>
    <s v="None"/>
    <s v="None"/>
    <s v="NotAssigned"/>
    <s v="NotAssigned"/>
    <s v=" "/>
  </r>
  <r>
    <x v="142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9"/>
    <n v="22.39"/>
    <n v="3.2808985471143801"/>
    <s v="None"/>
    <s v="None"/>
    <s v="NotAssigned"/>
    <s v="NotAssigned"/>
    <s v=" "/>
  </r>
  <r>
    <x v="142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0"/>
    <n v="1.00000000000016E-2"/>
    <n v="1.00000000000016E-2"/>
    <n v="3.35846908928987E-2"/>
    <s v="None"/>
    <s v="None"/>
    <s v="NotAssigned"/>
    <s v="NotAssigned"/>
    <s v=" "/>
  </r>
  <r>
    <x v="142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99861999999996"/>
    <n v="890.99861999999996"/>
    <n v="131.21777165590899"/>
    <s v="None"/>
    <s v="None"/>
    <s v="NotAssigned"/>
    <s v="NotAssigned"/>
    <s v=" "/>
  </r>
  <r>
    <x v="14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8.940191720430903"/>
    <s v="None"/>
    <s v="None"/>
    <s v="NotAssigned"/>
    <s v="NotAssigned"/>
    <s v=" "/>
  </r>
  <r>
    <x v="14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21"/>
    <n v="143.38"/>
    <n v="143.38"/>
    <n v="20.999904798869299"/>
    <s v="None"/>
    <s v="None"/>
    <s v="NotAssigned"/>
    <s v="NotAssigned"/>
    <s v=" "/>
  </r>
  <r>
    <x v="14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52.4"/>
    <n v="9233.7099999999991"/>
    <n v="9233.7099999999991"/>
    <n v="1352.39943465175"/>
    <s v="None"/>
    <s v="None"/>
    <s v="NotAssigned"/>
    <s v="NotAssigned"/>
    <s v=" "/>
  </r>
  <r>
    <x v="14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10"/>
    <n v="10937.553917499999"/>
    <n v="10937.553917499999"/>
    <n v="1610"/>
    <s v="None"/>
    <s v="None"/>
    <s v="NotAssigned"/>
    <s v="NotAssigned"/>
    <s v=" "/>
  </r>
  <r>
    <x v="14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52.4"/>
    <n v="9187.5452906999999"/>
    <n v="9187.5452906999999"/>
    <n v="1352.4"/>
    <s v="None"/>
    <s v="None"/>
    <s v="NotAssigned"/>
    <s v="NotAssigned"/>
    <s v=" "/>
  </r>
  <r>
    <x v="14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29.5"/>
    <n v="-201.25"/>
    <n v="-201.25"/>
    <n v="-29.500142824713901"/>
    <s v="None"/>
    <s v="None"/>
    <s v="NotAssigned"/>
    <s v="NotAssigned"/>
    <s v=" "/>
  </r>
  <r>
    <x v="14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24.78"/>
    <n v="-164.650000000001"/>
    <n v="-164.650000000001"/>
    <n v="-24.780809620601499"/>
    <s v="None"/>
    <s v="None"/>
    <s v="NotAssigned"/>
    <s v="NotAssigned"/>
    <s v=" "/>
  </r>
  <r>
    <x v="143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9"/>
    <n v="22.39"/>
    <n v="3.2793127942996501"/>
    <s v="None"/>
    <s v="None"/>
    <s v="NotAssigned"/>
    <s v="NotAssigned"/>
    <s v=" "/>
  </r>
  <r>
    <x v="143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93892000000005"/>
    <n v="890.93892000000005"/>
    <n v="131.145562528835"/>
    <s v="None"/>
    <s v="None"/>
    <s v="NotAssigned"/>
    <s v="NotAssigned"/>
    <s v=" "/>
  </r>
  <r>
    <x v="14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139683637942802"/>
    <s v="None"/>
    <s v="None"/>
    <s v="NotAssigned"/>
    <s v="NotAssigned"/>
    <s v=" "/>
  </r>
  <r>
    <x v="14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23.5"/>
    <n v="10973.051015125"/>
    <n v="10973.051015125"/>
    <n v="1623.5"/>
    <s v="None"/>
    <s v="None"/>
    <s v="NotAssigned"/>
    <s v="NotAssigned"/>
    <s v=" "/>
  </r>
  <r>
    <x v="14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63.74"/>
    <n v="9217.3628527050005"/>
    <n v="9217.3628527050005"/>
    <n v="1363.74"/>
    <s v="None"/>
    <s v="None"/>
    <s v="NotAssigned"/>
    <s v="NotAssigned"/>
    <s v=" "/>
  </r>
  <r>
    <x v="14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3.5"/>
    <n v="90.97"/>
    <n v="90.97"/>
    <n v="13.499605715863099"/>
    <s v="None"/>
    <s v="None"/>
    <s v="NotAssigned"/>
    <s v="NotAssigned"/>
    <s v=" "/>
  </r>
  <r>
    <x v="14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11.3399999999999"/>
    <n v="29.9700000000012"/>
    <n v="29.9700000000012"/>
    <n v="11.3403800063129"/>
    <s v="None"/>
    <s v="None"/>
    <s v="NotAssigned"/>
    <s v="NotAssigned"/>
    <s v=" "/>
  </r>
  <r>
    <x v="14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34.5"/>
    <n v="234.35"/>
    <n v="234.35"/>
    <n v="34.4995105147324"/>
    <s v="None"/>
    <s v="None"/>
    <s v="NotAssigned"/>
    <s v="NotAssigned"/>
    <s v=" "/>
  </r>
  <r>
    <x v="14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63.74"/>
    <n v="9263.68"/>
    <n v="9263.68"/>
    <n v="1363.7398146580599"/>
    <s v="None"/>
    <s v="None"/>
    <s v="NotAssigned"/>
    <s v="NotAssigned"/>
    <s v=" "/>
  </r>
  <r>
    <x v="144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8"/>
    <n v="22.38"/>
    <n v="3.2946406883708601"/>
    <s v="None"/>
    <s v="None"/>
    <s v="NotAssigned"/>
    <s v="NotAssigned"/>
    <s v=" "/>
  </r>
  <r>
    <x v="144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0"/>
    <n v="-1.00000000000016E-2"/>
    <n v="-1.00000000000016E-2"/>
    <n v="1.53278940712114E-2"/>
    <s v="None"/>
    <s v="None"/>
    <s v="NotAssigned"/>
    <s v="NotAssigned"/>
    <s v=" "/>
  </r>
  <r>
    <x v="144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89712999999995"/>
    <n v="890.89712999999995"/>
    <n v="131.81124270372499"/>
    <s v="None"/>
    <s v="None"/>
    <s v="NotAssigned"/>
    <s v="NotAssigned"/>
    <s v=" "/>
  </r>
  <r>
    <x v="14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128739100040498"/>
    <s v="None"/>
    <s v="None"/>
    <s v="NotAssigned"/>
    <s v="NotAssigned"/>
    <s v=" "/>
  </r>
  <r>
    <x v="145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22.5"/>
    <n v="152.88"/>
    <n v="152.88"/>
    <n v="22.499724051657498"/>
    <s v="None"/>
    <s v="None"/>
    <s v="NotAssigned"/>
    <s v="NotAssigned"/>
    <s v=" "/>
  </r>
  <r>
    <x v="14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53.66"/>
    <n v="9197.7800000000007"/>
    <n v="9197.7800000000007"/>
    <n v="1353.6598108834"/>
    <s v="None"/>
    <s v="None"/>
    <s v="NotAssigned"/>
    <s v="NotAssigned"/>
    <s v=" "/>
  </r>
  <r>
    <x v="145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11.5"/>
    <n v="10894.990926875"/>
    <n v="10894.990926875"/>
    <n v="1611.5"/>
    <s v="None"/>
    <s v="None"/>
    <s v="NotAssigned"/>
    <s v="NotAssigned"/>
    <s v=" "/>
  </r>
  <r>
    <x v="14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53.66"/>
    <n v="9151.7923785750008"/>
    <n v="9151.7923785750008"/>
    <n v="1353.66"/>
    <s v="None"/>
    <s v="None"/>
    <s v="NotAssigned"/>
    <s v="NotAssigned"/>
    <s v=" "/>
  </r>
  <r>
    <x v="14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2"/>
    <n v="-81.47"/>
    <n v="-81.47"/>
    <n v="-11.9997864630749"/>
    <s v="None"/>
    <s v="None"/>
    <s v="NotAssigned"/>
    <s v="NotAssigned"/>
    <s v=" "/>
  </r>
  <r>
    <x v="14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0.079999999999901"/>
    <n v="-65.899999999999594"/>
    <n v="-65.899999999999594"/>
    <n v="-10.080003774657101"/>
    <s v="None"/>
    <s v="None"/>
    <s v="NotAssigned"/>
    <s v="NotAssigned"/>
    <s v=" "/>
  </r>
  <r>
    <x v="145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8"/>
    <n v="22.38"/>
    <n v="3.2937194157253802"/>
    <s v="None"/>
    <s v="None"/>
    <s v="NotAssigned"/>
    <s v="NotAssigned"/>
    <s v=" "/>
  </r>
  <r>
    <x v="145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87922000000003"/>
    <n v="890.87922000000003"/>
    <n v="131.77173553110899"/>
    <s v="None"/>
    <s v="None"/>
    <s v="NotAssigned"/>
    <s v="NotAssigned"/>
    <s v=" "/>
  </r>
  <r>
    <x v="14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513420325179098"/>
    <s v="None"/>
    <s v="None"/>
    <s v="NotAssigned"/>
    <s v="NotAssigned"/>
    <s v=" "/>
  </r>
  <r>
    <x v="146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95.5"/>
    <n v="10681.8038935"/>
    <n v="10681.8038935"/>
    <n v="1595.5"/>
    <s v="None"/>
    <s v="None"/>
    <s v="NotAssigned"/>
    <s v="NotAssigned"/>
    <s v=" "/>
  </r>
  <r>
    <x v="14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40.22"/>
    <n v="8972.7152705400003"/>
    <n v="8972.7152705400003"/>
    <n v="1340.22"/>
    <s v="None"/>
    <s v="None"/>
    <s v="NotAssigned"/>
    <s v="NotAssigned"/>
    <s v=" "/>
  </r>
  <r>
    <x v="14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6"/>
    <n v="-109.14"/>
    <n v="-109.14"/>
    <n v="-15.9991147124191"/>
    <s v="None"/>
    <s v="None"/>
    <s v="NotAssigned"/>
    <s v="NotAssigned"/>
    <s v=" "/>
  </r>
  <r>
    <x v="14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3.440000000000101"/>
    <n v="-179.98000000000101"/>
    <n v="-179.98000000000101"/>
    <n v="-13.440448757551801"/>
    <s v="None"/>
    <s v="None"/>
    <s v="NotAssigned"/>
    <s v="NotAssigned"/>
    <s v=" "/>
  </r>
  <r>
    <x v="146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6.5"/>
    <n v="43.74"/>
    <n v="43.74"/>
    <n v="6.5006093392384798"/>
    <s v="None"/>
    <s v="None"/>
    <s v="NotAssigned"/>
    <s v="NotAssigned"/>
    <s v=" "/>
  </r>
  <r>
    <x v="14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40.22"/>
    <n v="9017.7999999999993"/>
    <n v="9017.7999999999993"/>
    <n v="1340.21936212585"/>
    <s v="None"/>
    <s v="None"/>
    <s v="NotAssigned"/>
    <s v="NotAssigned"/>
    <s v=" "/>
  </r>
  <r>
    <x v="146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9"/>
    <n v="22.39"/>
    <n v="3.3275867193769901"/>
    <s v="None"/>
    <s v="None"/>
    <s v="NotAssigned"/>
    <s v="NotAssigned"/>
    <s v=" "/>
  </r>
  <r>
    <x v="146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0"/>
    <n v="1.00000000000016E-2"/>
    <n v="1.00000000000016E-2"/>
    <n v="3.3867303651612203E-2"/>
    <s v="None"/>
    <s v="None"/>
    <s v="NotAssigned"/>
    <s v="NotAssigned"/>
    <s v=" "/>
  </r>
  <r>
    <x v="146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95682999999997"/>
    <n v="890.95682999999997"/>
    <n v="133.078797966888"/>
    <s v="None"/>
    <s v="None"/>
    <s v="NotAssigned"/>
    <s v="NotAssigned"/>
    <s v=" "/>
  </r>
  <r>
    <x v="14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408874296852403"/>
    <s v="None"/>
    <s v="None"/>
    <s v="NotAssigned"/>
    <s v="NotAssigned"/>
    <s v=" "/>
  </r>
  <r>
    <x v="147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36.5"/>
    <n v="246.25"/>
    <n v="246.25"/>
    <n v="36.500678134426302"/>
    <s v="None"/>
    <s v="None"/>
    <s v="NotAssigned"/>
    <s v="NotAssigned"/>
    <s v=" "/>
  </r>
  <r>
    <x v="147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65.42"/>
    <n v="9211.74"/>
    <n v="9211.74"/>
    <n v="1365.4203321747"/>
    <s v="None"/>
    <s v="None"/>
    <s v="NotAssigned"/>
    <s v="NotAssigned"/>
    <s v=" "/>
  </r>
  <r>
    <x v="147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25.5"/>
    <n v="10911.522702625"/>
    <n v="10911.522702625"/>
    <n v="1625.5"/>
    <s v="None"/>
    <s v="None"/>
    <s v="NotAssigned"/>
    <s v="NotAssigned"/>
    <s v=" "/>
  </r>
  <r>
    <x v="147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65.42"/>
    <n v="9165.6790702050002"/>
    <n v="9165.6790702050002"/>
    <n v="1365.42"/>
    <s v="None"/>
    <s v="None"/>
    <s v="NotAssigned"/>
    <s v="NotAssigned"/>
    <s v=" "/>
  </r>
  <r>
    <x v="147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30"/>
    <n v="202.51"/>
    <n v="202.51"/>
    <n v="30.000068795187801"/>
    <s v="None"/>
    <s v="None"/>
    <s v="NotAssigned"/>
    <s v="NotAssigned"/>
    <s v=" "/>
  </r>
  <r>
    <x v="14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25.2"/>
    <n v="193.94"/>
    <n v="193.94"/>
    <n v="25.2009700488486"/>
    <s v="None"/>
    <s v="None"/>
    <s v="NotAssigned"/>
    <s v="NotAssigned"/>
    <s v=" "/>
  </r>
  <r>
    <x v="147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9"/>
    <n v="22.39"/>
    <n v="3.3187824707809299"/>
    <s v="None"/>
    <s v="None"/>
    <s v="NotAssigned"/>
    <s v="NotAssigned"/>
    <s v=" "/>
  </r>
  <r>
    <x v="147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95682999999997"/>
    <n v="890.95682999999997"/>
    <n v="132.72669329795701"/>
    <s v="None"/>
    <s v="None"/>
    <s v="NotAssigned"/>
    <s v="NotAssigned"/>
    <s v=" "/>
  </r>
  <r>
    <x v="14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9.140836050731302"/>
    <s v="None"/>
    <s v="None"/>
    <s v="NotAssigned"/>
    <s v="NotAssigned"/>
    <s v=" "/>
  </r>
  <r>
    <x v="148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72.5"/>
    <n v="10734.849335625"/>
    <n v="10734.849335625"/>
    <n v="1572.5"/>
    <s v="None"/>
    <s v="None"/>
    <s v="NotAssigned"/>
    <s v="NotAssigned"/>
    <s v=" "/>
  </r>
  <r>
    <x v="148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20.9"/>
    <n v="8927.5493280749997"/>
    <n v="8927.5493280749997"/>
    <n v="1320.9"/>
    <s v="None"/>
    <s v="None"/>
    <s v="NotAssigned"/>
    <s v="NotAssigned"/>
    <s v=" "/>
  </r>
  <r>
    <x v="148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53"/>
    <n v="-358.33"/>
    <n v="-358.33"/>
    <n v="-53.000865837310997"/>
    <s v="None"/>
    <s v="None"/>
    <s v="NotAssigned"/>
    <s v="NotAssigned"/>
    <s v=" "/>
  </r>
  <r>
    <x v="148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44.52"/>
    <n v="-239.33"/>
    <n v="-239.33"/>
    <n v="-44.520536071558404"/>
    <s v="None"/>
    <s v="None"/>
    <s v="NotAssigned"/>
    <s v="NotAssigned"/>
    <s v=" "/>
  </r>
  <r>
    <x v="148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6.5"/>
    <n v="-112.08"/>
    <n v="-112.08"/>
    <n v="-16.500187702884698"/>
    <s v="None"/>
    <s v="None"/>
    <s v="NotAssigned"/>
    <s v="NotAssigned"/>
    <s v=" "/>
  </r>
  <r>
    <x v="148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20.9"/>
    <n v="8972.41"/>
    <n v="8972.41"/>
    <n v="1320.89979610314"/>
    <s v="None"/>
    <s v="None"/>
    <s v="NotAssigned"/>
    <s v="NotAssigned"/>
    <s v=" "/>
  </r>
  <r>
    <x v="148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8"/>
    <n v="22.38"/>
    <n v="3.2947376944197"/>
    <s v="None"/>
    <s v="None"/>
    <s v="NotAssigned"/>
    <s v="NotAssigned"/>
    <s v=" "/>
  </r>
  <r>
    <x v="148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0"/>
    <n v="-1.00000000000016E-2"/>
    <n v="-1.00000000000016E-2"/>
    <n v="-2.40447763612259E-2"/>
    <s v="None"/>
    <s v="None"/>
    <s v="NotAssigned"/>
    <s v="NotAssigned"/>
    <s v=" "/>
  </r>
  <r>
    <x v="148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88518999999997"/>
    <n v="890.88518999999997"/>
    <n v="131.813357084496"/>
    <s v="None"/>
    <s v="None"/>
    <s v="NotAssigned"/>
    <s v="NotAssigned"/>
    <s v=" "/>
  </r>
  <r>
    <x v="14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5.87"/>
    <n v="265.87"/>
    <n v="265.87"/>
    <n v="38.957309166037803"/>
    <s v="None"/>
    <s v="None"/>
    <s v="NotAssigned"/>
    <s v="NotAssigned"/>
    <s v=" "/>
  </r>
  <r>
    <x v="149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35.5"/>
    <n v="242.28"/>
    <n v="242.28"/>
    <n v="35.500721648729197"/>
    <s v="None"/>
    <s v="None"/>
    <s v="NotAssigned"/>
    <s v="NotAssigned"/>
    <s v=" "/>
  </r>
  <r>
    <x v="149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64.58"/>
    <n v="9312.7800000000007"/>
    <n v="9312.7800000000007"/>
    <n v="1364.5798685646901"/>
    <s v="None"/>
    <s v="None"/>
    <s v="NotAssigned"/>
    <s v="NotAssigned"/>
    <s v=" "/>
  </r>
  <r>
    <x v="149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24.5"/>
    <n v="11031.210705375001"/>
    <n v="11031.210705375001"/>
    <n v="1624.5"/>
    <s v="None"/>
    <s v="None"/>
    <s v="NotAssigned"/>
    <s v="NotAssigned"/>
    <s v=" "/>
  </r>
  <r>
    <x v="149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64.58"/>
    <n v="9266.2169925149992"/>
    <n v="9266.2169925149992"/>
    <n v="1364.58"/>
    <s v="None"/>
    <s v="None"/>
    <s v="NotAssigned"/>
    <s v="NotAssigned"/>
    <s v=" "/>
  </r>
  <r>
    <x v="149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52"/>
    <n v="354.36"/>
    <n v="354.36"/>
    <n v="52.000909351613998"/>
    <s v="None"/>
    <s v="None"/>
    <s v="NotAssigned"/>
    <s v="NotAssigned"/>
    <s v=" "/>
  </r>
  <r>
    <x v="149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43.679999999999801"/>
    <n v="340.37000000000103"/>
    <n v="340.37000000000103"/>
    <n v="43.680072461547503"/>
    <s v="None"/>
    <s v="None"/>
    <s v="NotAssigned"/>
    <s v="NotAssigned"/>
    <s v=" "/>
  </r>
  <r>
    <x v="149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8"/>
    <n v="22.38"/>
    <n v="3.2792890477899999"/>
    <s v="None"/>
    <s v="None"/>
    <s v="NotAssigned"/>
    <s v="NotAssigned"/>
    <s v=" "/>
  </r>
  <r>
    <x v="149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83145999999999"/>
    <n v="890.83145999999999"/>
    <n v="131.18738689896199"/>
    <s v="None"/>
    <s v="None"/>
    <s v="NotAssigned"/>
    <s v="NotAssigned"/>
    <s v=" "/>
  </r>
  <r>
    <x v="15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38.17"/>
    <n v="238.17"/>
    <n v="238.17"/>
    <n v="35.058769844482597"/>
    <s v="None"/>
    <s v="None"/>
    <s v="NotAssigned"/>
    <s v="NotAssigned"/>
    <s v=" "/>
  </r>
  <r>
    <x v="150"/>
    <s v="179643INET"/>
    <s v="DKK"/>
    <s v="DKK"/>
    <n v="10"/>
    <x v="8"/>
    <b v="1"/>
    <x v="3"/>
    <n v="85485"/>
    <s v="UBNT:xnas"/>
    <x v="2"/>
    <s v=" "/>
    <s v=" "/>
    <s v=" "/>
    <s v=" "/>
    <n v="85485"/>
    <s v="UBNT:xnas"/>
    <s v="Ubiquiti Networks Inc."/>
    <s v="CfdOnStock"/>
    <n v="-3.06"/>
    <n v="-20.79"/>
    <n v="-20.79"/>
    <n v="-3.0603007308510399"/>
    <s v="None"/>
    <s v="None"/>
    <s v="OngoingCharges"/>
    <s v="InstrumentRelated"/>
    <s v=" "/>
  </r>
  <r>
    <x v="150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11"/>
    <n v="10889.52671025"/>
    <n v="10889.52671025"/>
    <n v="1611"/>
    <s v="None"/>
    <s v="None"/>
    <s v="NotAssigned"/>
    <s v="NotAssigned"/>
    <s v=" "/>
  </r>
  <r>
    <x v="150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53.24"/>
    <n v="9147.2024366099995"/>
    <n v="9147.2024366099995"/>
    <n v="1353.24"/>
    <s v="None"/>
    <s v="None"/>
    <s v="NotAssigned"/>
    <s v="NotAssigned"/>
    <s v=" "/>
  </r>
  <r>
    <x v="150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6.559999999999999"/>
    <n v="-113.61"/>
    <n v="-113.61"/>
    <n v="-16.5604188570696"/>
    <s v="None"/>
    <s v="None"/>
    <s v="NotAssigned"/>
    <s v="NotAssigned"/>
    <s v=" "/>
  </r>
  <r>
    <x v="150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1.3399999999999"/>
    <n v="-119.61000000000099"/>
    <n v="-119.61000000000099"/>
    <n v="-11.339615085234101"/>
    <s v="None"/>
    <s v="None"/>
    <s v="NotAssigned"/>
    <s v="NotAssigned"/>
    <s v=" "/>
  </r>
  <r>
    <x v="150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22"/>
    <n v="149.46"/>
    <n v="149.46"/>
    <n v="22.000603522510701"/>
    <s v="None"/>
    <s v="None"/>
    <s v="NotAssigned"/>
    <s v="NotAssigned"/>
    <s v=" "/>
  </r>
  <r>
    <x v="150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53.24"/>
    <n v="9193.17"/>
    <n v="9193.17"/>
    <n v="1353.2402534794501"/>
    <s v="None"/>
    <s v="None"/>
    <s v="NotAssigned"/>
    <s v="NotAssigned"/>
    <s v=" "/>
  </r>
  <r>
    <x v="150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9"/>
    <n v="22.39"/>
    <n v="3.2958217106183199"/>
    <s v="None"/>
    <s v="None"/>
    <s v="NotAssigned"/>
    <s v="NotAssigned"/>
    <s v=" "/>
  </r>
  <r>
    <x v="150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0.31"/>
    <n v="-2.2999999999999998"/>
    <n v="-2.2999999999999998"/>
    <n v="-0.32350075171068399"/>
    <s v="None"/>
    <s v="None"/>
    <s v="NotAssigned"/>
    <s v="NotAssigned"/>
    <s v=" "/>
  </r>
  <r>
    <x v="150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120"/>
    <n v="890.96876999999995"/>
    <n v="890.96876999999995"/>
    <n v="131.81019953043"/>
    <s v="None"/>
    <s v="None"/>
    <s v="NotAssigned"/>
    <s v="NotAssigned"/>
    <s v=" "/>
  </r>
  <r>
    <x v="150"/>
    <s v="179643INET"/>
    <s v="DKK"/>
    <s v="DKK"/>
    <n v="10"/>
    <x v="8"/>
    <b v="1"/>
    <x v="3"/>
    <n v="20690"/>
    <s v="ETE:xath"/>
    <x v="3"/>
    <s v=" "/>
    <s v=" "/>
    <s v=" "/>
    <s v=" "/>
    <n v="20690"/>
    <s v="ETE:xath"/>
    <s v="National Bank of Greece SA"/>
    <s v="CfdOnStock"/>
    <n v="-0.31"/>
    <n v="-2.31"/>
    <n v="-2.31"/>
    <n v="-0.34003341453900399"/>
    <s v="None"/>
    <s v="None"/>
    <s v="OngoingCharges"/>
    <s v="InstrumentRelated"/>
    <s v=" "/>
  </r>
  <r>
    <x v="151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4.5999999999999996"/>
    <n v="-4.5999999999999996"/>
    <n v="-4.5999999999999996"/>
    <n v="-0.67505099570021898"/>
    <s v="None"/>
    <s v="None"/>
    <s v="NotAssigned"/>
    <s v="NotAssigned"/>
    <s v=" "/>
  </r>
  <r>
    <x v="15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38.17"/>
    <n v="238.17"/>
    <n v="238.17"/>
    <n v="34.951499053461099"/>
    <s v="None"/>
    <s v="None"/>
    <s v="NotAssigned"/>
    <s v="NotAssigned"/>
    <s v=" "/>
  </r>
  <r>
    <x v="151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4.5999999999999996"/>
    <n v="-4.5999999999999996"/>
    <n v="-4.5999999999999996"/>
    <n v="-0.67505099570021898"/>
    <s v="None"/>
    <s v="None"/>
    <s v="OngoingCharges"/>
    <s v="NonInstrumentRelated"/>
    <s v=" "/>
  </r>
  <r>
    <x v="15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67"/>
    <n v="-456.1"/>
    <n v="-456.1"/>
    <n v="-67.000089896752996"/>
    <s v="None"/>
    <s v="None"/>
    <s v="NotAssigned"/>
    <s v="NotAssigned"/>
    <s v=" "/>
  </r>
  <r>
    <x v="151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56.28"/>
    <n v="-355.29999999999899"/>
    <n v="-355.29999999999899"/>
    <n v="-56.280917964434401"/>
    <s v="None"/>
    <s v="None"/>
    <s v="NotAssigned"/>
    <s v="NotAssigned"/>
    <s v=" "/>
  </r>
  <r>
    <x v="15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45"/>
    <n v="-306.64"/>
    <n v="-306.64"/>
    <n v="-44.999486374242402"/>
    <s v="None"/>
    <s v="None"/>
    <s v="NotAssigned"/>
    <s v="NotAssigned"/>
    <s v=" "/>
  </r>
  <r>
    <x v="151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96.96"/>
    <n v="8837.8700000000008"/>
    <n v="8837.8700000000008"/>
    <n v="1296.95933551502"/>
    <s v="None"/>
    <s v="None"/>
    <s v="NotAssigned"/>
    <s v="NotAssigned"/>
    <s v=" "/>
  </r>
  <r>
    <x v="15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44"/>
    <n v="10573.885596"/>
    <n v="10573.885596"/>
    <n v="1544"/>
    <s v="None"/>
    <s v="None"/>
    <s v="NotAssigned"/>
    <s v="NotAssigned"/>
    <s v=" "/>
  </r>
  <r>
    <x v="151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96.96"/>
    <n v="8793.6851553600009"/>
    <n v="8793.6851553600009"/>
    <n v="1296.96"/>
    <s v="None"/>
    <s v="None"/>
    <s v="NotAssigned"/>
    <s v="NotAssigned"/>
    <s v=" "/>
  </r>
  <r>
    <x v="151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84"/>
    <n v="629.92937700000004"/>
    <n v="629.92937700000004"/>
    <n v="91.982360623981904"/>
    <s v="None"/>
    <s v="None"/>
    <s v="NotAssigned"/>
    <s v="NotAssigned"/>
    <s v=" "/>
  </r>
  <r>
    <x v="151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36"/>
    <n v="-268.63"/>
    <n v="-268.63"/>
    <n v="-39.431595010883903"/>
    <s v="None"/>
    <s v="None"/>
    <s v="NotAssigned"/>
    <s v="NotAssigned"/>
    <s v=" "/>
  </r>
  <r>
    <x v="151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33"/>
    <n v="-246.24"/>
    <n v="-246.24"/>
    <n v="-36.135773300265598"/>
    <s v="None"/>
    <s v="None"/>
    <s v="NotAssigned"/>
    <s v="NotAssigned"/>
    <s v=" "/>
  </r>
  <r>
    <x v="15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38.17"/>
    <n v="238.17"/>
    <n v="238.17"/>
    <n v="34.732075801876803"/>
    <s v="None"/>
    <s v="None"/>
    <s v="NotAssigned"/>
    <s v="NotAssigned"/>
    <s v=" "/>
  </r>
  <r>
    <x v="15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.5"/>
    <n v="8.3499999999999606"/>
    <n v="8.3499999999999606"/>
    <n v="1.5001754159276"/>
    <s v="None"/>
    <s v="None"/>
    <s v="NotAssigned"/>
    <s v="NotAssigned"/>
    <s v=" "/>
  </r>
  <r>
    <x v="152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1.25999999999999"/>
    <n v="64.479999999999606"/>
    <n v="64.479999999999606"/>
    <n v="1.2608224177090499"/>
    <s v="None"/>
    <s v="None"/>
    <s v="NotAssigned"/>
    <s v="NotAssigned"/>
    <s v=" "/>
  </r>
  <r>
    <x v="15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43.5"/>
    <n v="-298.29000000000002"/>
    <n v="-298.29000000000002"/>
    <n v="-43.499310958314801"/>
    <s v="None"/>
    <s v="None"/>
    <s v="NotAssigned"/>
    <s v="NotAssigned"/>
    <s v=" "/>
  </r>
  <r>
    <x v="152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298.22"/>
    <n v="8902.35"/>
    <n v="8902.35"/>
    <n v="1298.22015793273"/>
    <s v="None"/>
    <s v="None"/>
    <s v="NotAssigned"/>
    <s v="NotAssigned"/>
    <s v=" "/>
  </r>
  <r>
    <x v="15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545.5"/>
    <n v="10651.024597125001"/>
    <n v="10651.024597125001"/>
    <n v="1545.5"/>
    <s v="None"/>
    <s v="None"/>
    <s v="NotAssigned"/>
    <s v="NotAssigned"/>
    <s v=" "/>
  </r>
  <r>
    <x v="152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298.22"/>
    <n v="8857.8371724150002"/>
    <n v="8857.8371724150002"/>
    <n v="1298.22"/>
    <s v="None"/>
    <s v="None"/>
    <s v="NotAssigned"/>
    <s v="NotAssigned"/>
    <s v=" "/>
  </r>
  <r>
    <x v="152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23.9"/>
    <n v="-178.33"/>
    <n v="-178.33"/>
    <n v="-25.778814696555301"/>
    <s v="None"/>
    <s v="None"/>
    <s v="NotAssigned"/>
    <s v="NotAssigned"/>
    <s v=" "/>
  </r>
  <r>
    <x v="152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60.1"/>
    <n v="450.69041084999998"/>
    <n v="450.69041084999998"/>
    <n v="65.396715932539493"/>
    <s v="None"/>
    <s v="None"/>
    <s v="NotAssigned"/>
    <s v="NotAssigned"/>
    <s v=" "/>
  </r>
  <r>
    <x v="152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6.9"/>
    <n v="-424.57"/>
    <n v="-424.57"/>
    <n v="-61.914587996820899"/>
    <s v="None"/>
    <s v="None"/>
    <s v="NotAssigned"/>
    <s v="NotAssigned"/>
    <s v=" "/>
  </r>
  <r>
    <x v="15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38.17"/>
    <n v="238.17"/>
    <n v="238.17"/>
    <n v="34.8084708358301"/>
    <s v="None"/>
    <s v="None"/>
    <s v="NotAssigned"/>
    <s v="NotAssigned"/>
    <s v=" "/>
  </r>
  <r>
    <x v="15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78.5"/>
    <n v="537.77"/>
    <n v="537.77"/>
    <n v="78.499237883471594"/>
    <s v="None"/>
    <s v="None"/>
    <s v="NotAssigned"/>
    <s v="NotAssigned"/>
    <s v=" "/>
  </r>
  <r>
    <x v="153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65.94"/>
    <n v="431.63999999999902"/>
    <n v="431.63999999999902"/>
    <n v="65.9395544446879"/>
    <s v="None"/>
    <s v="None"/>
    <s v="NotAssigned"/>
    <s v="NotAssigned"/>
    <s v=" "/>
  </r>
  <r>
    <x v="15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35"/>
    <n v="239.48"/>
    <n v="239.48"/>
    <n v="34.9999269251567"/>
    <s v="None"/>
    <s v="None"/>
    <s v="NotAssigned"/>
    <s v="NotAssigned"/>
    <s v=" "/>
  </r>
  <r>
    <x v="153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64.16"/>
    <n v="9333.99"/>
    <n v="9333.99"/>
    <n v="1364.15971237742"/>
    <s v="None"/>
    <s v="None"/>
    <s v="NotAssigned"/>
    <s v="NotAssigned"/>
    <s v=" "/>
  </r>
  <r>
    <x v="15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24"/>
    <n v="11056.335724"/>
    <n v="11056.335724"/>
    <n v="1624"/>
    <s v="None"/>
    <s v="None"/>
    <s v="NotAssigned"/>
    <s v="NotAssigned"/>
    <s v=" "/>
  </r>
  <r>
    <x v="153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64.16"/>
    <n v="9287.3220081599993"/>
    <n v="9287.3220081599993"/>
    <n v="1364.16"/>
    <s v="None"/>
    <s v="None"/>
    <s v="NotAssigned"/>
    <s v="NotAssigned"/>
    <s v=" "/>
  </r>
  <r>
    <x v="153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14.6"/>
    <n v="-108.96"/>
    <n v="-108.96"/>
    <n v="-16.0606542462845"/>
    <s v="None"/>
    <s v="None"/>
    <s v="NotAssigned"/>
    <s v="NotAssigned"/>
    <s v=" "/>
  </r>
  <r>
    <x v="153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45.5"/>
    <n v="341.21631862499999"/>
    <n v="341.21631862499999"/>
    <n v="49.620555222659"/>
    <s v="None"/>
    <s v="None"/>
    <s v="NotAssigned"/>
    <s v="NotAssigned"/>
    <s v=" "/>
  </r>
  <r>
    <x v="153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71.5"/>
    <n v="-533.53"/>
    <n v="-533.53"/>
    <n v="-77.975242243105399"/>
    <s v="None"/>
    <s v="None"/>
    <s v="NotAssigned"/>
    <s v="NotAssigned"/>
    <s v=" "/>
  </r>
  <r>
    <x v="15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38.17"/>
    <n v="238.17"/>
    <n v="238.17"/>
    <n v="34.873964960575201"/>
    <s v="None"/>
    <s v="None"/>
    <s v="NotAssigned"/>
    <s v="NotAssigned"/>
    <s v=" "/>
  </r>
  <r>
    <x v="15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21.5"/>
    <n v="-147.28"/>
    <n v="-147.28"/>
    <n v="-21.499571845318702"/>
    <s v="None"/>
    <s v="None"/>
    <s v="NotAssigned"/>
    <s v="NotAssigned"/>
    <s v=" "/>
  </r>
  <r>
    <x v="154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8.060000000000201"/>
    <n v="-140.86999999999901"/>
    <n v="-140.86999999999901"/>
    <n v="-18.060099670683499"/>
    <s v="None"/>
    <s v="None"/>
    <s v="NotAssigned"/>
    <s v="NotAssigned"/>
    <s v=" "/>
  </r>
  <r>
    <x v="15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3.5"/>
    <n v="92.2"/>
    <n v="92.2"/>
    <n v="13.5003550798381"/>
    <s v="None"/>
    <s v="None"/>
    <s v="NotAssigned"/>
    <s v="NotAssigned"/>
    <s v=" "/>
  </r>
  <r>
    <x v="154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46.1"/>
    <n v="9193.1200000000008"/>
    <n v="9193.1200000000008"/>
    <n v="1346.0996127067301"/>
    <s v="None"/>
    <s v="None"/>
    <s v="NotAssigned"/>
    <s v="NotAssigned"/>
    <s v=" "/>
  </r>
  <r>
    <x v="15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602.5"/>
    <n v="10889.472656874999"/>
    <n v="10889.472656874999"/>
    <n v="1602.5"/>
    <s v="None"/>
    <s v="None"/>
    <s v="NotAssigned"/>
    <s v="NotAssigned"/>
    <s v=" "/>
  </r>
  <r>
    <x v="154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46.1"/>
    <n v="9147.1570317749993"/>
    <n v="9147.1570317749993"/>
    <n v="1346.1"/>
    <s v="None"/>
    <s v="None"/>
    <s v="NotAssigned"/>
    <s v="NotAssigned"/>
    <s v=" "/>
  </r>
  <r>
    <x v="154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12.5"/>
    <n v="93.31"/>
    <n v="93.31"/>
    <n v="13.5161716005207"/>
    <s v="None"/>
    <s v="None"/>
    <s v="NotAssigned"/>
    <s v="NotAssigned"/>
    <s v=" "/>
  </r>
  <r>
    <x v="154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8"/>
    <n v="434.925006"/>
    <n v="434.925006"/>
    <n v="63.366918273067398"/>
    <s v="None"/>
    <s v="None"/>
    <s v="NotAssigned"/>
    <s v="NotAssigned"/>
    <s v=" "/>
  </r>
  <r>
    <x v="154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9"/>
    <n v="-440.22"/>
    <n v="-440.22"/>
    <n v="-64.459070642584706"/>
    <s v="None"/>
    <s v="None"/>
    <s v="NotAssigned"/>
    <s v="NotAssigned"/>
    <s v=" "/>
  </r>
  <r>
    <x v="15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78.52"/>
    <n v="-678.52"/>
    <n v="-678.52"/>
    <n v="-99.713433362234895"/>
    <s v="None"/>
    <s v="None"/>
    <s v="NotAssigned"/>
    <s v="NotAssigned"/>
    <s v=" "/>
  </r>
  <r>
    <x v="155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28.88"/>
    <n v="9042.6299999999992"/>
    <n v="9042.6299999999992"/>
    <n v="1328.8800387967101"/>
    <s v="None"/>
    <s v="None"/>
    <s v="NotAssigned"/>
    <s v="NotAssigned"/>
    <s v=" "/>
  </r>
  <r>
    <x v="155"/>
    <s v="179643INET"/>
    <s v="DKK"/>
    <s v="DKK"/>
    <n v="1"/>
    <x v="10"/>
    <b v="1"/>
    <x v="3"/>
    <n v="85485"/>
    <s v="UBNT:xnas"/>
    <x v="2"/>
    <s v=" "/>
    <s v=" "/>
    <s v=" "/>
    <s v=" "/>
    <n v="85485"/>
    <s v="UBNT:xnas"/>
    <s v="Ubiquiti Networks Inc."/>
    <s v="CfdOnStock"/>
    <n v="-123"/>
    <n v="-847.77"/>
    <n v="-847.77"/>
    <n v="-124.585947947742"/>
    <s v="None"/>
    <s v="None"/>
    <s v="NotAssigned"/>
    <s v="InstrumentRelated"/>
    <s v=" "/>
  </r>
  <r>
    <x v="155"/>
    <s v="179643INET"/>
    <s v="DKK"/>
    <s v="DKK"/>
    <n v="4"/>
    <x v="4"/>
    <b v="1"/>
    <x v="3"/>
    <n v="85485"/>
    <s v="UBNT:xnas"/>
    <x v="2"/>
    <s v=" "/>
    <s v=" "/>
    <s v=" "/>
    <s v=" "/>
    <n v="85485"/>
    <s v="UBNT:xnas"/>
    <s v="Ubiquiti Networks Inc."/>
    <s v="CfdOnStock"/>
    <n v="-10"/>
    <n v="-68.92"/>
    <n v="-68.92"/>
    <n v="-10.128293679368699"/>
    <s v="None"/>
    <s v="None"/>
    <s v="TransactionCosts"/>
    <s v="InstrumentRelated"/>
    <s v=" "/>
  </r>
  <r>
    <x v="15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46.5"/>
    <n v="-1008.89"/>
    <n v="-1008.89"/>
    <n v="-148.21459670694901"/>
    <s v="None"/>
    <s v="None"/>
    <s v="NotAssigned"/>
    <s v="NotAssigned"/>
    <s v=" "/>
  </r>
  <r>
    <x v="155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7.2199999999998"/>
    <n v="-150.490000000002"/>
    <n v="-150.490000000002"/>
    <n v="-17.2195739100198"/>
    <s v="None"/>
    <s v="None"/>
    <s v="NotAssigned"/>
    <s v="NotAssigned"/>
    <s v=" "/>
  </r>
  <r>
    <x v="155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28.88"/>
    <n v="8997.41658732"/>
    <n v="8997.41658732"/>
    <n v="1328.88"/>
    <s v="None"/>
    <s v="None"/>
    <s v="NotAssigned"/>
    <s v="NotAssigned"/>
    <s v=" "/>
  </r>
  <r>
    <x v="155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0.70000000000000295"/>
    <n v="5.1700000000000204"/>
    <n v="5.1700000000000204"/>
    <n v="0.52531897094597502"/>
    <s v="None"/>
    <s v="None"/>
    <s v="NotAssigned"/>
    <s v="NotAssigned"/>
    <s v=" "/>
  </r>
  <r>
    <x v="155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8.7"/>
    <n v="440.22129569999998"/>
    <n v="440.22129569999998"/>
    <n v="64.371851808309003"/>
    <s v="None"/>
    <s v="None"/>
    <s v="NotAssigned"/>
    <s v="NotAssigned"/>
    <s v=" "/>
  </r>
  <r>
    <x v="155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8.3"/>
    <n v="-435.05"/>
    <n v="-435.05"/>
    <n v="-63.933751671638703"/>
    <s v="None"/>
    <s v="None"/>
    <s v="NotAssigned"/>
    <s v="NotAssigned"/>
    <s v=" "/>
  </r>
  <r>
    <x v="15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78.52"/>
    <n v="-678.52"/>
    <n v="-678.52"/>
    <n v="-100.188262740958"/>
    <s v="None"/>
    <s v="None"/>
    <s v="NotAssigned"/>
    <s v="NotAssigned"/>
    <s v=" "/>
  </r>
  <r>
    <x v="156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58.8"/>
    <n v="355.36000000000098"/>
    <n v="355.36000000000098"/>
    <n v="58.799456806797501"/>
    <s v="None"/>
    <s v="None"/>
    <s v="NotAssigned"/>
    <s v="NotAssigned"/>
    <s v=" "/>
  </r>
  <r>
    <x v="156"/>
    <s v="179643INET"/>
    <s v="DKK"/>
    <s v="DKK"/>
    <n v="-4"/>
    <x v="3"/>
    <b v="0"/>
    <x v="2"/>
    <n v="85485"/>
    <s v="UBNT:xnas"/>
    <x v="2"/>
    <s v=" "/>
    <s v=" "/>
    <s v=" "/>
    <s v=" "/>
    <n v="85485"/>
    <s v="UBNT:xnas"/>
    <s v="Ubiquiti Networks Inc."/>
    <s v="Stock"/>
    <n v="1387.68"/>
    <n v="9397.99"/>
    <n v="9397.99"/>
    <n v="1387.6794956035101"/>
    <s v="None"/>
    <s v="None"/>
    <s v="NotAssigned"/>
    <s v="NotAssigned"/>
    <s v=" "/>
  </r>
  <r>
    <x v="156"/>
    <s v="179643INET"/>
    <s v="DKK"/>
    <s v="DKK"/>
    <n v="-6"/>
    <x v="1"/>
    <b v="0"/>
    <x v="2"/>
    <n v="85485"/>
    <s v="UBNT:xnas"/>
    <x v="2"/>
    <s v=" "/>
    <s v=" "/>
    <s v=" "/>
    <s v=" "/>
    <n v="85485"/>
    <s v="UBNT:xnas"/>
    <s v="Ubiquiti Networks Inc."/>
    <s v="Stock"/>
    <n v="1387.68"/>
    <n v="9351.0034489200007"/>
    <n v="9351.0034489200007"/>
    <n v="1387.68"/>
    <s v="None"/>
    <s v="None"/>
    <s v="NotAssigned"/>
    <s v="NotAssigned"/>
    <s v=" "/>
  </r>
  <r>
    <x v="156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1.8"/>
    <n v="13.42"/>
    <n v="13.42"/>
    <n v="1.67710895002394"/>
    <s v="None"/>
    <s v="None"/>
    <s v="NotAssigned"/>
    <s v="NotAssigned"/>
    <s v=" "/>
  </r>
  <r>
    <x v="156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60.5"/>
    <n v="453.73257599999999"/>
    <n v="453.73257599999999"/>
    <n v="66.663496961956199"/>
    <s v="None"/>
    <s v="None"/>
    <s v="NotAssigned"/>
    <s v="NotAssigned"/>
    <s v=" "/>
  </r>
  <r>
    <x v="156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6.5"/>
    <n v="-421.63"/>
    <n v="-421.63"/>
    <n v="-62.256642721614803"/>
    <s v="None"/>
    <s v="None"/>
    <s v="NotAssigned"/>
    <s v="NotAssigned"/>
    <s v=" "/>
  </r>
  <r>
    <x v="15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8514.5"/>
    <n v="8514.5"/>
    <n v="8514.5"/>
    <n v="1259.8209661907199"/>
    <s v="None"/>
    <s v="None"/>
    <s v="NotAssigned"/>
    <s v="NotAssigned"/>
    <s v=" "/>
  </r>
  <r>
    <x v="157"/>
    <s v="179643INET"/>
    <s v="DKK"/>
    <s v="DKK"/>
    <n v="2"/>
    <x v="7"/>
    <b v="1"/>
    <x v="2"/>
    <n v="85485"/>
    <s v="UBNT:xnas"/>
    <x v="2"/>
    <s v=" "/>
    <s v=" "/>
    <s v=" "/>
    <s v=" "/>
    <n v="85485"/>
    <s v="UBNT:xnas"/>
    <s v="Ubiquiti Networks Inc."/>
    <s v="Stock"/>
    <n v="1384.32"/>
    <n v="9273.61"/>
    <n v="9273.61"/>
    <n v="1372.1402678109"/>
    <s v="None"/>
    <s v="None"/>
    <s v="NotAssigned"/>
    <s v="InstrumentRelated"/>
    <s v=" "/>
  </r>
  <r>
    <x v="157"/>
    <s v="179643INET"/>
    <s v="DKK"/>
    <s v="DKK"/>
    <n v="4"/>
    <x v="4"/>
    <b v="1"/>
    <x v="2"/>
    <n v="85485"/>
    <s v="UBNT:xnas"/>
    <x v="2"/>
    <s v=" "/>
    <s v=" "/>
    <s v=" "/>
    <s v=" "/>
    <n v="85485"/>
    <s v="UBNT:xnas"/>
    <s v="Ubiquiti Networks Inc."/>
    <s v="Stock"/>
    <n v="-12"/>
    <n v="-80.39"/>
    <n v="-80.39"/>
    <n v="-11.8946511799956"/>
    <s v="None"/>
    <s v="None"/>
    <s v="TransactionCosts"/>
    <s v="InstrumentRelated"/>
    <s v=" "/>
  </r>
  <r>
    <x v="157"/>
    <s v="179643INET"/>
    <s v="DKK"/>
    <s v="DKK"/>
    <n v="30"/>
    <x v="6"/>
    <b v="1"/>
    <x v="2"/>
    <n v="85485"/>
    <s v="UBNT:xnas"/>
    <x v="2"/>
    <s v=" "/>
    <s v=" "/>
    <s v=" "/>
    <s v=" "/>
    <n v="85485"/>
    <s v="UBNT:xnas"/>
    <s v="Ubiquiti Networks Inc."/>
    <s v="Stock"/>
    <n v="-0.03"/>
    <n v="-0.2"/>
    <n v="-0.2"/>
    <n v="-2.9592365169786201E-2"/>
    <s v="None"/>
    <s v="None"/>
    <s v="TransactionCosts"/>
    <s v="InstrumentRelated"/>
    <s v=" "/>
  </r>
  <r>
    <x v="157"/>
    <s v="179643INET"/>
    <s v="DKK"/>
    <s v="DKK"/>
    <n v="-5"/>
    <x v="2"/>
    <b v="0"/>
    <x v="2"/>
    <n v="85485"/>
    <s v="UBNT:xnas"/>
    <x v="2"/>
    <s v=" "/>
    <s v=" "/>
    <s v=" "/>
    <s v=" "/>
    <n v="85485"/>
    <s v="UBNT:xnas"/>
    <s v="Ubiquiti Networks Inc."/>
    <s v="Stock"/>
    <n v="-15.3900000000001"/>
    <n v="-204.969999999999"/>
    <n v="-204.969999999999"/>
    <n v="-27.463471337771601"/>
    <s v="None"/>
    <s v="None"/>
    <s v="NotAssigned"/>
    <s v="NotAssigned"/>
    <s v=" "/>
  </r>
  <r>
    <x v="157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3.5"/>
    <n v="-399.29"/>
    <n v="-399.29"/>
    <n v="-59.079677443219602"/>
    <s v="None"/>
    <s v="None"/>
    <s v="NotAssigned"/>
    <s v="NotAssigned"/>
    <s v=" "/>
  </r>
  <r>
    <x v="157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63.5"/>
    <n v="476.29872037500002"/>
    <n v="476.29872037500002"/>
    <n v="70.123411259894894"/>
    <s v="None"/>
    <s v="None"/>
    <s v="NotAssigned"/>
    <s v="NotAssigned"/>
    <s v=" "/>
  </r>
  <r>
    <x v="157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34"/>
    <n v="22.34"/>
    <n v="3.1769652783951199"/>
    <s v="None"/>
    <s v="None"/>
    <s v="NotAssigned"/>
    <s v="NotAssigned"/>
    <s v=" "/>
  </r>
  <r>
    <x v="15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6904.98"/>
    <n v="6904.98"/>
    <n v="6904.98"/>
    <n v="1032.41230824437"/>
    <s v="None"/>
    <s v="None"/>
    <s v="NotAssigned"/>
    <s v="NotAssigned"/>
    <s v=" "/>
  </r>
  <r>
    <x v="158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64"/>
    <n v="480.0684"/>
    <n v="480.0684"/>
    <n v="71.421309171376393"/>
    <s v="None"/>
    <s v="None"/>
    <s v="NotAssigned"/>
    <s v="NotAssigned"/>
    <s v=" "/>
  </r>
  <r>
    <x v="158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0.5"/>
    <n v="3.7100000000000399"/>
    <n v="3.7100000000000399"/>
    <n v="-6.6281110651338807E-2"/>
    <s v="None"/>
    <s v="None"/>
    <s v="NotAssigned"/>
    <s v="NotAssigned"/>
    <s v=" "/>
  </r>
  <r>
    <x v="158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3"/>
    <n v="-395.58"/>
    <n v="-395.58"/>
    <n v="-59.145958553870997"/>
    <s v="None"/>
    <s v="None"/>
    <s v="NotAssigned"/>
    <s v="NotAssigned"/>
    <s v=" "/>
  </r>
  <r>
    <x v="158"/>
    <s v="179643INET"/>
    <s v="DKK"/>
    <s v="DKK"/>
    <n v="30"/>
    <x v="6"/>
    <b v="1"/>
    <x v="1"/>
    <n v="1561206"/>
    <s v="VIX/Q15C15:xcbf"/>
    <x v="4"/>
    <s v=" "/>
    <s v=" "/>
    <s v=" "/>
    <s v=" "/>
    <n v="10606"/>
    <s v="VIX.I"/>
    <s v="CBOE Volatility Index"/>
    <s v="StockIndex"/>
    <n v="-2.5999999046325701"/>
    <n v="-17.46"/>
    <n v="-17.46"/>
    <n v="-2.6105678657934899"/>
    <s v="None"/>
    <s v="None"/>
    <s v="TransactionCosts"/>
    <s v="InstrumentRelated"/>
    <s v=" "/>
  </r>
  <r>
    <x v="158"/>
    <s v="179643INET"/>
    <s v="DKK"/>
    <s v="DKK"/>
    <n v="4"/>
    <x v="4"/>
    <b v="1"/>
    <x v="1"/>
    <n v="1561206"/>
    <s v="VIX/Q15C15:xcbf"/>
    <x v="4"/>
    <s v=" "/>
    <s v=" "/>
    <s v=" "/>
    <s v=" "/>
    <n v="10606"/>
    <s v="VIX.I"/>
    <s v="CBOE Volatility Index"/>
    <s v="StockIndex"/>
    <n v="-15"/>
    <n v="-100.72"/>
    <n v="-100.72"/>
    <n v="-15.059358272778899"/>
    <s v="None"/>
    <s v="None"/>
    <s v="TransactionCosts"/>
    <s v="InstrumentRelated"/>
    <s v=" "/>
  </r>
  <r>
    <x v="158"/>
    <s v="179643INET"/>
    <s v="DKK"/>
    <s v="DKK"/>
    <n v="12"/>
    <x v="5"/>
    <b v="1"/>
    <x v="1"/>
    <n v="1561206"/>
    <s v="VIX/Q15C15:xcbf"/>
    <x v="4"/>
    <s v=" "/>
    <s v=" "/>
    <s v=" "/>
    <s v=" "/>
    <n v="10606"/>
    <s v="VIX.I"/>
    <s v="CBOE Volatility Index"/>
    <s v="StockIndex"/>
    <n v="-325"/>
    <n v="-2182.2600000000002"/>
    <n v="-2182.2600000000002"/>
    <n v="-326.28509912981099"/>
    <s v="None"/>
    <s v="None"/>
    <s v="NotAssigned"/>
    <s v="InstrumentRelated"/>
    <s v=" "/>
  </r>
  <r>
    <x v="158"/>
    <s v="179643INET"/>
    <s v="DKK"/>
    <s v="DKK"/>
    <n v="-4"/>
    <x v="3"/>
    <b v="0"/>
    <x v="1"/>
    <n v="1561206"/>
    <s v="VIX/Q15C15:xcbf"/>
    <x v="4"/>
    <s v=" "/>
    <s v=" "/>
    <s v=" "/>
    <s v=" "/>
    <n v="10606"/>
    <s v="VIX.I"/>
    <s v="CBOE Volatility Index"/>
    <s v="StockIndex"/>
    <n v="300"/>
    <n v="2006.46"/>
    <n v="2006.46"/>
    <n v="300"/>
    <s v="None"/>
    <s v="None"/>
    <s v="NotAssigned"/>
    <s v="InstrumentRelated"/>
    <s v=" "/>
  </r>
  <r>
    <x v="158"/>
    <s v="179643INET"/>
    <s v="DKK"/>
    <s v="DKK"/>
    <n v="-5"/>
    <x v="2"/>
    <b v="0"/>
    <x v="1"/>
    <n v="1561206"/>
    <s v="VIX/Q15C15:xcbf"/>
    <x v="4"/>
    <s v=" "/>
    <s v=" "/>
    <s v=" "/>
    <s v=" "/>
    <n v="10606"/>
    <s v="VIX.I"/>
    <s v="CBOE Volatility Index"/>
    <s v="StockIndex"/>
    <n v="-42.599999904632597"/>
    <n v="-293.98"/>
    <n v="-293.98"/>
    <n v="-43.955025268383203"/>
    <s v="None"/>
    <s v="None"/>
    <s v="NotAssigned"/>
    <s v="InstrumentRelated"/>
    <s v=" "/>
  </r>
  <r>
    <x v="158"/>
    <s v="179643INET"/>
    <s v="DKK"/>
    <s v="DKK"/>
    <n v="-6"/>
    <x v="1"/>
    <b v="0"/>
    <x v="1"/>
    <n v="1561206"/>
    <s v="VIX/Q15C15:xcbf"/>
    <x v="4"/>
    <s v=" "/>
    <s v=" "/>
    <s v=" "/>
    <s v=" "/>
    <n v="10606"/>
    <s v="VIX.I"/>
    <s v="CBOE Volatility Index"/>
    <s v="StockIndex"/>
    <n v="300"/>
    <n v="1996.4277"/>
    <n v="1996.4277"/>
    <n v="300"/>
    <s v="None"/>
    <s v="None"/>
    <s v="NotAssigned"/>
    <s v="InstrumentRelated"/>
    <s v=" "/>
  </r>
  <r>
    <x v="158"/>
    <s v="179643INET"/>
    <s v="DKK"/>
    <s v="DKK"/>
    <n v="-5"/>
    <x v="2"/>
    <b v="0"/>
    <x v="1"/>
    <n v="1561245"/>
    <s v="VIX/Q15P16:xcbf"/>
    <x v="5"/>
    <s v=" "/>
    <s v=" "/>
    <s v=" "/>
    <s v=" "/>
    <n v="10606"/>
    <s v="VIX.I"/>
    <s v="CBOE Volatility Index"/>
    <s v="StockIndex"/>
    <n v="105.920000076294"/>
    <n v="690.92"/>
    <n v="690.92"/>
    <n v="103.304327023713"/>
    <s v="None"/>
    <s v="None"/>
    <s v="NotAssigned"/>
    <s v="InstrumentRelated"/>
    <s v=" "/>
  </r>
  <r>
    <x v="158"/>
    <s v="179643INET"/>
    <s v="DKK"/>
    <s v="DKK"/>
    <n v="12"/>
    <x v="5"/>
    <b v="1"/>
    <x v="1"/>
    <n v="1561245"/>
    <s v="VIX/Q15P16:xcbf"/>
    <x v="5"/>
    <s v=" "/>
    <s v=" "/>
    <s v=" "/>
    <s v=" "/>
    <n v="10606"/>
    <s v="VIX.I"/>
    <s v="CBOE Volatility Index"/>
    <s v="StockIndex"/>
    <n v="120"/>
    <n v="784.86"/>
    <n v="784.86"/>
    <n v="117.349959630394"/>
    <s v="None"/>
    <s v="None"/>
    <s v="NotAssigned"/>
    <s v="InstrumentRelated"/>
    <s v=" "/>
  </r>
  <r>
    <x v="158"/>
    <s v="179643INET"/>
    <s v="DKK"/>
    <s v="DKK"/>
    <n v="4"/>
    <x v="4"/>
    <b v="1"/>
    <x v="1"/>
    <n v="1561245"/>
    <s v="VIX/Q15P16:xcbf"/>
    <x v="5"/>
    <s v=" "/>
    <s v=" "/>
    <s v=" "/>
    <s v=" "/>
    <n v="10606"/>
    <s v="VIX.I"/>
    <s v="CBOE Volatility Index"/>
    <s v="StockIndex"/>
    <n v="-12"/>
    <n v="-80.069999999999993"/>
    <n v="-80.069999999999993"/>
    <n v="-11.971830985915499"/>
    <s v="None"/>
    <s v="None"/>
    <s v="TransactionCosts"/>
    <s v="InstrumentRelated"/>
    <s v=" "/>
  </r>
  <r>
    <x v="158"/>
    <s v="179643INET"/>
    <s v="DKK"/>
    <s v="DKK"/>
    <n v="30"/>
    <x v="6"/>
    <b v="1"/>
    <x v="1"/>
    <n v="1561245"/>
    <s v="VIX/Q15P16:xcbf"/>
    <x v="5"/>
    <s v=" "/>
    <s v=" "/>
    <s v=" "/>
    <s v=" "/>
    <n v="10606"/>
    <s v="VIX.I"/>
    <s v="CBOE Volatility Index"/>
    <s v="StockIndex"/>
    <n v="-2.0799999237060498"/>
    <n v="-13.87"/>
    <n v="-13.87"/>
    <n v="-2.0738016207649301"/>
    <s v="None"/>
    <s v="None"/>
    <s v="TransactionCosts"/>
    <s v="InstrumentRelated"/>
    <s v=" "/>
  </r>
  <r>
    <x v="15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6904.98"/>
    <n v="6904.98"/>
    <n v="6904.98"/>
    <n v="1031.43303134639"/>
    <s v="None"/>
    <s v="None"/>
    <s v="NotAssigned"/>
    <s v="NotAssigned"/>
    <s v=" "/>
  </r>
  <r>
    <x v="159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63.9"/>
    <n v="479.35040287499999"/>
    <n v="479.35040287499999"/>
    <n v="71.246846315286305"/>
    <s v="None"/>
    <s v="None"/>
    <s v="NotAssigned"/>
    <s v="NotAssigned"/>
    <s v=" "/>
  </r>
  <r>
    <x v="159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0.100000000000001"/>
    <n v="-0.77000000000003899"/>
    <n v="-0.77000000000003899"/>
    <n v="-5.8917053899520497E-2"/>
    <s v="None"/>
    <s v="None"/>
    <s v="NotAssigned"/>
    <s v="NotAssigned"/>
    <s v=" "/>
  </r>
  <r>
    <x v="159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3.1"/>
    <n v="-396.35"/>
    <n v="-396.35"/>
    <n v="-59.204875607770497"/>
    <s v="None"/>
    <s v="None"/>
    <s v="NotAssigned"/>
    <s v="NotAssigned"/>
    <s v=" "/>
  </r>
  <r>
    <x v="159"/>
    <s v="179643INET"/>
    <s v="DKK"/>
    <s v="DKK"/>
    <n v="-4"/>
    <x v="3"/>
    <b v="0"/>
    <x v="1"/>
    <n v="1561206"/>
    <s v="VIX/Q15C15:xcbf"/>
    <x v="4"/>
    <s v=" "/>
    <s v=" "/>
    <s v=" "/>
    <s v=" "/>
    <n v="10606"/>
    <s v="VIX.I"/>
    <s v="CBOE Volatility Index"/>
    <s v="StockIndex"/>
    <n v="200"/>
    <n v="1338.91"/>
    <n v="1338.91"/>
    <n v="200"/>
    <s v="None"/>
    <s v="None"/>
    <s v="NotAssigned"/>
    <s v="InstrumentRelated"/>
    <s v=" "/>
  </r>
  <r>
    <x v="159"/>
    <s v="179643INET"/>
    <s v="DKK"/>
    <s v="DKK"/>
    <n v="-5"/>
    <x v="2"/>
    <b v="0"/>
    <x v="1"/>
    <n v="1561206"/>
    <s v="VIX/Q15C15:xcbf"/>
    <x v="4"/>
    <s v=" "/>
    <s v=" "/>
    <s v=" "/>
    <s v=" "/>
    <n v="10606"/>
    <s v="VIX.I"/>
    <s v="CBOE Volatility Index"/>
    <s v="StockIndex"/>
    <n v="-100"/>
    <n v="-667.55"/>
    <n v="-667.55"/>
    <n v="-100"/>
    <s v="None"/>
    <s v="None"/>
    <s v="NotAssigned"/>
    <s v="InstrumentRelated"/>
    <s v=" "/>
  </r>
  <r>
    <x v="159"/>
    <s v="179643INET"/>
    <s v="DKK"/>
    <s v="DKK"/>
    <n v="-6"/>
    <x v="1"/>
    <b v="0"/>
    <x v="1"/>
    <n v="1561206"/>
    <s v="VIX/Q15C15:xcbf"/>
    <x v="4"/>
    <s v=" "/>
    <s v=" "/>
    <s v=" "/>
    <s v=" "/>
    <n v="10606"/>
    <s v="VIX.I"/>
    <s v="CBOE Volatility Index"/>
    <s v="StockIndex"/>
    <n v="200"/>
    <n v="1332.2154499999999"/>
    <n v="1332.2154499999999"/>
    <n v="200"/>
    <s v="None"/>
    <s v="None"/>
    <s v="NotAssigned"/>
    <s v="InstrumentRelated"/>
    <s v=" "/>
  </r>
  <r>
    <x v="16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6904.98"/>
    <n v="6904.98"/>
    <n v="6904.98"/>
    <n v="1027.7561955793699"/>
    <s v="None"/>
    <s v="None"/>
    <s v="NotAssigned"/>
    <s v="NotAssigned"/>
    <s v=" "/>
  </r>
  <r>
    <x v="160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5.9"/>
    <n v="-417.22"/>
    <n v="-417.22"/>
    <n v="-62.1001711691598"/>
    <s v="None"/>
    <s v="None"/>
    <s v="NotAssigned"/>
    <s v="NotAssigned"/>
    <s v=" "/>
  </r>
  <r>
    <x v="160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61.1"/>
    <n v="458.31530062500002"/>
    <n v="458.31530062500002"/>
    <n v="67.877521024038103"/>
    <s v="None"/>
    <s v="None"/>
    <s v="NotAssigned"/>
    <s v="NotAssigned"/>
    <s v=" "/>
  </r>
  <r>
    <x v="160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2.8"/>
    <n v="-20.87"/>
    <n v="-20.87"/>
    <n v="-2.8952955613892799"/>
    <s v="None"/>
    <s v="None"/>
    <s v="NotAssigned"/>
    <s v="NotAssigned"/>
    <s v=" "/>
  </r>
  <r>
    <x v="160"/>
    <s v="179643INET"/>
    <s v="DKK"/>
    <s v="DKK"/>
    <n v="-5"/>
    <x v="2"/>
    <b v="0"/>
    <x v="1"/>
    <n v="1561206"/>
    <s v="VIX/Q15C15:xcbf"/>
    <x v="4"/>
    <s v=" "/>
    <s v=" "/>
    <s v=" "/>
    <s v=" "/>
    <n v="10606"/>
    <s v="VIX.I"/>
    <s v="CBOE Volatility Index"/>
    <s v="StockIndex"/>
    <n v="-25"/>
    <n v="-163.16999999999999"/>
    <n v="-163.16999999999999"/>
    <n v="-24.999627893130899"/>
    <s v="None"/>
    <s v="None"/>
    <s v="NotAssigned"/>
    <s v="InstrumentRelated"/>
    <s v=" "/>
  </r>
  <r>
    <x v="160"/>
    <s v="179643INET"/>
    <s v="DKK"/>
    <s v="DKK"/>
    <n v="-6"/>
    <x v="1"/>
    <b v="0"/>
    <x v="1"/>
    <n v="1561206"/>
    <s v="VIX/Q15C15:xcbf"/>
    <x v="4"/>
    <s v=" "/>
    <s v=" "/>
    <s v=" "/>
    <s v=" "/>
    <n v="10606"/>
    <s v="VIX.I"/>
    <s v="CBOE Volatility Index"/>
    <s v="StockIndex"/>
    <n v="175"/>
    <n v="1169.8588125000001"/>
    <n v="1169.8588125000001"/>
    <n v="175"/>
    <s v="None"/>
    <s v="None"/>
    <s v="NotAssigned"/>
    <s v="InstrumentRelated"/>
    <s v=" "/>
  </r>
  <r>
    <x v="160"/>
    <s v="179643INET"/>
    <s v="DKK"/>
    <s v="DKK"/>
    <n v="-4"/>
    <x v="3"/>
    <b v="0"/>
    <x v="1"/>
    <n v="1561206"/>
    <s v="VIX/Q15C15:xcbf"/>
    <x v="4"/>
    <s v=" "/>
    <s v=" "/>
    <s v=" "/>
    <s v=" "/>
    <n v="10606"/>
    <s v="VIX.I"/>
    <s v="CBOE Volatility Index"/>
    <s v="StockIndex"/>
    <n v="175"/>
    <n v="1175.74"/>
    <n v="1175.74"/>
    <n v="175.00037210686901"/>
    <s v="None"/>
    <s v="None"/>
    <s v="NotAssigned"/>
    <s v="InstrumentRelated"/>
    <s v=" "/>
  </r>
  <r>
    <x v="16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6904.98"/>
    <n v="6904.98"/>
    <n v="6904.98"/>
    <n v="1024.86549065299"/>
    <s v="None"/>
    <s v="None"/>
    <s v="NotAssigned"/>
    <s v="NotAssigned"/>
    <s v=" "/>
  </r>
  <r>
    <x v="161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7.5"/>
    <n v="431.29700624999998"/>
    <n v="431.29700624999998"/>
    <n v="63.696391067837197"/>
    <s v="None"/>
    <s v="None"/>
    <s v="NotAssigned"/>
    <s v="NotAssigned"/>
    <s v=" "/>
  </r>
  <r>
    <x v="161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3.6"/>
    <n v="-26.86"/>
    <n v="-26.86"/>
    <n v="-3.8120062867025899"/>
    <s v="None"/>
    <s v="None"/>
    <s v="NotAssigned"/>
    <s v="NotAssigned"/>
    <s v=" "/>
  </r>
  <r>
    <x v="161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9.5"/>
    <n v="-444.08"/>
    <n v="-444.08"/>
    <n v="-65.912177455862405"/>
    <s v="None"/>
    <s v="None"/>
    <s v="NotAssigned"/>
    <s v="NotAssigned"/>
    <s v=" "/>
  </r>
  <r>
    <x v="161"/>
    <s v="179643INET"/>
    <s v="DKK"/>
    <s v="DKK"/>
    <n v="-4"/>
    <x v="3"/>
    <b v="0"/>
    <x v="1"/>
    <n v="1561206"/>
    <s v="VIX/Q15C15:xcbf"/>
    <x v="4"/>
    <s v=" "/>
    <s v=" "/>
    <s v=" "/>
    <s v=" "/>
    <n v="10606"/>
    <s v="VIX.I"/>
    <s v="CBOE Volatility Index"/>
    <s v="StockIndex"/>
    <n v="50"/>
    <n v="336.87"/>
    <n v="336.87"/>
    <n v="49.999628939732403"/>
    <s v="None"/>
    <s v="None"/>
    <s v="NotAssigned"/>
    <s v="InstrumentRelated"/>
    <s v=" "/>
  </r>
  <r>
    <x v="161"/>
    <s v="179643INET"/>
    <s v="DKK"/>
    <s v="DKK"/>
    <n v="-5"/>
    <x v="2"/>
    <b v="0"/>
    <x v="1"/>
    <n v="1561206"/>
    <s v="VIX/Q15C15:xcbf"/>
    <x v="4"/>
    <s v=" "/>
    <s v=" "/>
    <s v=" "/>
    <s v=" "/>
    <n v="10606"/>
    <s v="VIX.I"/>
    <s v="CBOE Volatility Index"/>
    <s v="StockIndex"/>
    <n v="-125"/>
    <n v="-838.87"/>
    <n v="-838.87"/>
    <n v="-125.000743167137"/>
    <s v="None"/>
    <s v="None"/>
    <s v="NotAssigned"/>
    <s v="InstrumentRelated"/>
    <s v=" "/>
  </r>
  <r>
    <x v="161"/>
    <s v="179643INET"/>
    <s v="DKK"/>
    <s v="DKK"/>
    <n v="-6"/>
    <x v="1"/>
    <b v="0"/>
    <x v="1"/>
    <n v="1561206"/>
    <s v="VIX/Q15C15:xcbf"/>
    <x v="4"/>
    <s v=" "/>
    <s v=" "/>
    <s v=" "/>
    <s v=" "/>
    <n v="10606"/>
    <s v="VIX.I"/>
    <s v="CBOE Volatility Index"/>
    <s v="StockIndex"/>
    <n v="50"/>
    <n v="335.18813749999998"/>
    <n v="335.18813749999998"/>
    <n v="50"/>
    <s v="None"/>
    <s v="None"/>
    <s v="NotAssigned"/>
    <s v="InstrumentRelated"/>
    <s v=" "/>
  </r>
  <r>
    <x v="16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6904.98"/>
    <n v="6904.98"/>
    <n v="6904.98"/>
    <n v="1019.6442678992"/>
    <s v="None"/>
    <s v="None"/>
    <s v="NotAssigned"/>
    <s v="NotAssigned"/>
    <s v=" "/>
  </r>
  <r>
    <x v="162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3.6"/>
    <n v="-474.71"/>
    <n v="-474.71"/>
    <n v="-70.099454366910606"/>
    <s v="None"/>
    <s v="None"/>
    <s v="NotAssigned"/>
    <s v="NotAssigned"/>
    <s v=" "/>
  </r>
  <r>
    <x v="162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3.4"/>
    <n v="400.57048800000001"/>
    <n v="400.57048800000001"/>
    <n v="58.857138638058501"/>
    <s v="None"/>
    <s v="None"/>
    <s v="NotAssigned"/>
    <s v="NotAssigned"/>
    <s v=" "/>
  </r>
  <r>
    <x v="162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4.0999999999999996"/>
    <n v="-30.63"/>
    <n v="-30.63"/>
    <n v="-4.1872769110481904"/>
    <s v="None"/>
    <s v="None"/>
    <s v="NotAssigned"/>
    <s v="NotAssigned"/>
    <s v=" "/>
  </r>
  <r>
    <x v="162"/>
    <s v="179643INET"/>
    <s v="DKK"/>
    <s v="DKK"/>
    <n v="-5"/>
    <x v="2"/>
    <b v="0"/>
    <x v="1"/>
    <n v="1561206"/>
    <s v="VIX/Q15C15:xcbf"/>
    <x v="4"/>
    <s v=" "/>
    <s v=" "/>
    <s v=" "/>
    <s v=" "/>
    <n v="10606"/>
    <s v="VIX.I"/>
    <s v="CBOE Volatility Index"/>
    <s v="StockIndex"/>
    <n v="0"/>
    <n v="1.73000000000002"/>
    <n v="1.73000000000002"/>
    <n v="7.4023015221058597E-4"/>
    <s v="None"/>
    <s v="None"/>
    <s v="NotAssigned"/>
    <s v="InstrumentRelated"/>
    <s v=" "/>
  </r>
  <r>
    <x v="162"/>
    <s v="179643INET"/>
    <s v="DKK"/>
    <s v="DKK"/>
    <n v="-6"/>
    <x v="1"/>
    <b v="0"/>
    <x v="1"/>
    <n v="1561206"/>
    <s v="VIX/Q15C15:xcbf"/>
    <x v="4"/>
    <s v=" "/>
    <s v=" "/>
    <s v=" "/>
    <s v=" "/>
    <n v="10606"/>
    <s v="VIX.I"/>
    <s v="CBOE Volatility Index"/>
    <s v="StockIndex"/>
    <n v="50"/>
    <n v="336.90451250000001"/>
    <n v="336.90451250000001"/>
    <n v="50"/>
    <s v="None"/>
    <s v="None"/>
    <s v="NotAssigned"/>
    <s v="InstrumentRelated"/>
    <s v=" "/>
  </r>
  <r>
    <x v="162"/>
    <s v="179643INET"/>
    <s v="DKK"/>
    <s v="DKK"/>
    <n v="-4"/>
    <x v="3"/>
    <b v="0"/>
    <x v="1"/>
    <n v="1561206"/>
    <s v="VIX/Q15C15:xcbf"/>
    <x v="4"/>
    <s v=" "/>
    <s v=" "/>
    <s v=" "/>
    <s v=" "/>
    <n v="10606"/>
    <s v="VIX.I"/>
    <s v="CBOE Volatility Index"/>
    <s v="StockIndex"/>
    <n v="50"/>
    <n v="338.6"/>
    <n v="338.6"/>
    <n v="50.0003691698846"/>
    <s v="None"/>
    <s v="None"/>
    <s v="NotAssigned"/>
    <s v="InstrumentRelated"/>
    <s v=" "/>
  </r>
  <r>
    <x v="16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6904.98"/>
    <n v="6904.98"/>
    <n v="6904.98"/>
    <n v="1028.93544733862"/>
    <s v="None"/>
    <s v="None"/>
    <s v="NotAssigned"/>
    <s v="NotAssigned"/>
    <s v=" "/>
  </r>
  <r>
    <x v="163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5"/>
    <n v="412.48692375000002"/>
    <n v="412.48692375000002"/>
    <n v="61.160331108064597"/>
    <s v="None"/>
    <s v="None"/>
    <s v="NotAssigned"/>
    <s v="NotAssigned"/>
    <s v=" "/>
  </r>
  <r>
    <x v="163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1.6"/>
    <n v="12.04"/>
    <n v="12.04"/>
    <n v="1.1553642435273701"/>
    <s v="None"/>
    <s v="None"/>
    <s v="NotAssigned"/>
    <s v="NotAssigned"/>
    <s v=" "/>
  </r>
  <r>
    <x v="163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2"/>
    <n v="-462.67"/>
    <n v="-462.67"/>
    <n v="-68.944090123383205"/>
    <s v="None"/>
    <s v="None"/>
    <s v="NotAssigned"/>
    <s v="NotAssigned"/>
    <s v=" "/>
  </r>
  <r>
    <x v="163"/>
    <s v="179643INET"/>
    <s v="DKK"/>
    <s v="DKK"/>
    <n v="-5"/>
    <x v="2"/>
    <b v="0"/>
    <x v="1"/>
    <n v="1561206"/>
    <s v="VIX/Q15C15:xcbf"/>
    <x v="4"/>
    <s v=" "/>
    <s v=" "/>
    <s v=" "/>
    <s v=" "/>
    <n v="10606"/>
    <s v="VIX.I"/>
    <s v="CBOE Volatility Index"/>
    <s v="StockIndex"/>
    <n v="-50"/>
    <n v="-338.6"/>
    <n v="-338.6"/>
    <n v="-50.0003691698846"/>
    <s v="None"/>
    <s v="None"/>
    <s v="NotAssigned"/>
    <s v="InstrumentRelated"/>
    <s v=" "/>
  </r>
  <r>
    <x v="16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6904.98"/>
    <n v="6904.98"/>
    <n v="6904.98"/>
    <n v="1040.0554296171899"/>
    <s v="None"/>
    <s v="None"/>
    <s v="NotAssigned"/>
    <s v="NotAssigned"/>
    <s v=" "/>
  </r>
  <r>
    <x v="164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49.8"/>
    <n v="373.55572619999998"/>
    <n v="373.55572619999998"/>
    <n v="55.986510118164503"/>
    <s v="None"/>
    <s v="None"/>
    <s v="NotAssigned"/>
    <s v="NotAssigned"/>
    <s v=" "/>
  </r>
  <r>
    <x v="164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5.2"/>
    <n v="-38.9"/>
    <n v="-38.9"/>
    <n v="-6.60436937006844"/>
    <s v="None"/>
    <s v="None"/>
    <s v="NotAssigned"/>
    <s v="NotAssigned"/>
    <s v=" "/>
  </r>
  <r>
    <x v="164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7.2"/>
    <n v="-501.57"/>
    <n v="-501.57"/>
    <n v="-75.548459493451602"/>
    <s v="None"/>
    <s v="None"/>
    <s v="NotAssigned"/>
    <s v="NotAssigned"/>
    <s v=" "/>
  </r>
  <r>
    <x v="16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6904.98"/>
    <n v="6904.98"/>
    <n v="6904.98"/>
    <n v="1053.3029265278999"/>
    <s v="None"/>
    <s v="None"/>
    <s v="NotAssigned"/>
    <s v="NotAssigned"/>
    <s v=" "/>
  </r>
  <r>
    <x v="165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46.9"/>
    <n v="351.790697475"/>
    <n v="351.790697475"/>
    <n v="53.396052962756698"/>
    <s v="None"/>
    <s v="None"/>
    <s v="NotAssigned"/>
    <s v="NotAssigned"/>
    <s v=" "/>
  </r>
  <r>
    <x v="165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2.8999999999999901"/>
    <n v="-21.6200000000001"/>
    <n v="-21.6200000000001"/>
    <n v="-4.2602522088464196"/>
    <s v="None"/>
    <s v="None"/>
    <s v="NotAssigned"/>
    <s v="NotAssigned"/>
    <s v=" "/>
  </r>
  <r>
    <x v="165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70.099999999999994"/>
    <n v="-523.19000000000005"/>
    <n v="-523.19000000000005"/>
    <n v="-79.808711702298098"/>
    <s v="None"/>
    <s v="None"/>
    <s v="NotAssigned"/>
    <s v="NotAssigned"/>
    <s v=" "/>
  </r>
  <r>
    <x v="16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6904.98"/>
    <n v="6904.98"/>
    <n v="6904.98"/>
    <n v="1074.7719702393899"/>
    <s v="None"/>
    <s v="None"/>
    <s v="NotAssigned"/>
    <s v="NotAssigned"/>
    <s v=" "/>
  </r>
  <r>
    <x v="166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35.799999999999997"/>
    <n v="268.55804970000003"/>
    <n v="268.55804970000003"/>
    <n v="41.5935529060175"/>
    <s v="None"/>
    <s v="None"/>
    <s v="NotAssigned"/>
    <s v="NotAssigned"/>
    <s v=" "/>
  </r>
  <r>
    <x v="166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11.1"/>
    <n v="-82.91"/>
    <n v="-82.91"/>
    <n v="-14.531791986647599"/>
    <s v="None"/>
    <s v="None"/>
    <s v="NotAssigned"/>
    <s v="NotAssigned"/>
    <s v=" "/>
  </r>
  <r>
    <x v="166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81.2"/>
    <n v="-606.1"/>
    <n v="-606.1"/>
    <n v="-94.340503688945603"/>
    <s v="None"/>
    <s v="None"/>
    <s v="NotAssigned"/>
    <s v="NotAssigned"/>
    <s v=" "/>
  </r>
  <r>
    <x v="16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6904.98"/>
    <n v="6904.98"/>
    <n v="6904.98"/>
    <n v="1065.40247797442"/>
    <s v="None"/>
    <s v="None"/>
    <s v="NotAssigned"/>
    <s v="NotAssigned"/>
    <s v=" "/>
  </r>
  <r>
    <x v="167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44.9"/>
    <n v="336.83183025"/>
    <n v="336.83183025"/>
    <n v="51.712834241101099"/>
    <s v="None"/>
    <s v="None"/>
    <s v="NotAssigned"/>
    <s v="NotAssigned"/>
    <s v=" "/>
  </r>
  <r>
    <x v="167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9.1000000000000103"/>
    <n v="67.91"/>
    <n v="67.91"/>
    <n v="11.3005876253144"/>
    <s v="None"/>
    <s v="None"/>
    <s v="NotAssigned"/>
    <s v="NotAssigned"/>
    <s v=" "/>
  </r>
  <r>
    <x v="167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72.099999999999994"/>
    <n v="-538.19000000000005"/>
    <n v="-538.19000000000005"/>
    <n v="-83.039916063631196"/>
    <s v="None"/>
    <s v="None"/>
    <s v="NotAssigned"/>
    <s v="NotAssigned"/>
    <s v=" "/>
  </r>
  <r>
    <x v="16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6904.98"/>
    <n v="6904.98"/>
    <n v="6904.98"/>
    <n v="1046.49449849959"/>
    <s v="None"/>
    <s v="None"/>
    <s v="NotAssigned"/>
    <s v="NotAssigned"/>
    <s v=" "/>
  </r>
  <r>
    <x v="168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46.8"/>
    <n v="351.10645829999999"/>
    <n v="351.10645829999999"/>
    <n v="52.947722106028898"/>
    <s v="None"/>
    <s v="None"/>
    <s v="NotAssigned"/>
    <s v="NotAssigned"/>
    <s v=" "/>
  </r>
  <r>
    <x v="168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1.8999999999999899"/>
    <n v="14.1500000000001"/>
    <n v="14.1500000000001"/>
    <n v="3.6182556107804098"/>
    <s v="None"/>
    <s v="None"/>
    <s v="NotAssigned"/>
    <s v="NotAssigned"/>
    <s v=" "/>
  </r>
  <r>
    <x v="168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70.2"/>
    <n v="-524.04"/>
    <n v="-524.04"/>
    <n v="-79.421660452850801"/>
    <s v="None"/>
    <s v="None"/>
    <s v="NotAssigned"/>
    <s v="NotAssigned"/>
    <s v=" "/>
  </r>
  <r>
    <x v="16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6904.98"/>
    <n v="6904.98"/>
    <n v="6904.98"/>
    <n v="1040.41586619957"/>
    <s v="None"/>
    <s v="None"/>
    <s v="NotAssigned"/>
    <s v="NotAssigned"/>
    <s v=" "/>
  </r>
  <r>
    <x v="169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45.5"/>
    <n v="341.29634175000001"/>
    <n v="341.29634175000001"/>
    <n v="51.1693750706294"/>
    <s v="None"/>
    <s v="None"/>
    <s v="NotAssigned"/>
    <s v="NotAssigned"/>
    <s v=" "/>
  </r>
  <r>
    <x v="169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1.3"/>
    <n v="-9.6100000000000101"/>
    <n v="-9.6100000000000101"/>
    <n v="-0.986671938756572"/>
    <s v="None"/>
    <s v="None"/>
    <s v="NotAssigned"/>
    <s v="NotAssigned"/>
    <s v=" "/>
  </r>
  <r>
    <x v="169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71.5"/>
    <n v="-533.65"/>
    <n v="-533.65"/>
    <n v="-80.408332391607402"/>
    <s v="None"/>
    <s v="None"/>
    <s v="NotAssigned"/>
    <s v="NotAssigned"/>
    <s v=" "/>
  </r>
  <r>
    <x v="17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6904.98"/>
    <n v="6904.98"/>
    <n v="6904.98"/>
    <n v="1035.5243622621099"/>
    <s v="None"/>
    <s v="None"/>
    <s v="NotAssigned"/>
    <s v="NotAssigned"/>
    <s v=" "/>
  </r>
  <r>
    <x v="170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2.9"/>
    <n v="396.79324574999998"/>
    <n v="396.79324574999998"/>
    <n v="59.210142319401299"/>
    <s v="None"/>
    <s v="None"/>
    <s v="NotAssigned"/>
    <s v="NotAssigned"/>
    <s v=" "/>
  </r>
  <r>
    <x v="170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7.4000000000000101"/>
    <n v="55.24"/>
    <n v="55.24"/>
    <n v="8.6622577976450401"/>
    <s v="None"/>
    <s v="None"/>
    <s v="NotAssigned"/>
    <s v="NotAssigned"/>
    <s v=" "/>
  </r>
  <r>
    <x v="170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4.099999999999994"/>
    <n v="-478.41"/>
    <n v="-478.41"/>
    <n v="-71.746074593962305"/>
    <s v="None"/>
    <s v="None"/>
    <s v="NotAssigned"/>
    <s v="NotAssigned"/>
    <s v=" "/>
  </r>
  <r>
    <x v="17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3.28041215434803"/>
    <s v="None"/>
    <s v="None"/>
    <s v="NotAssigned"/>
    <s v="NotAssigned"/>
    <s v=" "/>
  </r>
  <r>
    <x v="171"/>
    <s v="179643INET"/>
    <s v="DKK"/>
    <s v="DKK"/>
    <n v="10"/>
    <x v="8"/>
    <b v="1"/>
    <x v="3"/>
    <n v="85485"/>
    <s v="UBNT:xnas"/>
    <x v="2"/>
    <s v=" "/>
    <s v=" "/>
    <s v=" "/>
    <s v=" "/>
    <n v="85485"/>
    <s v="UBNT:xnas"/>
    <s v="Ubiquiti Networks Inc."/>
    <s v="CfdOnStock"/>
    <n v="-0.59"/>
    <n v="-3.93"/>
    <n v="-3.93"/>
    <n v="-0.59029394535650404"/>
    <s v="None"/>
    <s v="None"/>
    <s v="OngoingCharges"/>
    <s v="InstrumentRelated"/>
    <s v=" "/>
  </r>
  <r>
    <x v="17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0.59"/>
    <n v="-3.93"/>
    <n v="-3.93"/>
    <n v="-0.59029394535650404"/>
    <s v="None"/>
    <s v="None"/>
    <s v="NotAssigned"/>
    <s v="NotAssigned"/>
    <s v=" "/>
  </r>
  <r>
    <x v="171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19"/>
    <n v="-19"/>
    <n v="-19"/>
    <n v="-2.8538384126650298"/>
    <s v="None"/>
    <s v="None"/>
    <s v="NotAssigned"/>
    <s v="NotAssigned"/>
    <s v=" "/>
  </r>
  <r>
    <x v="171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72.8"/>
    <n v="1072.8"/>
    <n v="1072.8"/>
    <n v="161.136728900371"/>
    <s v="None"/>
    <s v="None"/>
    <s v="NotAssigned"/>
    <s v="NotAssigned"/>
    <s v=" "/>
  </r>
  <r>
    <x v="171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72.8"/>
    <n v="1072.8"/>
    <n v="1072.8"/>
    <n v="161.136728900371"/>
    <s v="None"/>
    <s v="None"/>
    <s v="NotAssigned"/>
    <s v="NotAssigned"/>
    <s v=" "/>
  </r>
  <r>
    <x v="171"/>
    <s v="179643INET"/>
    <s v="DKK"/>
    <s v="DKK"/>
    <n v="2"/>
    <x v="7"/>
    <b v="1"/>
    <x v="2"/>
    <n v="343053"/>
    <s v="WEISIB:xcse"/>
    <x v="6"/>
    <s v=" "/>
    <s v=" "/>
    <s v=" "/>
    <s v=" "/>
    <n v="343053"/>
    <s v="WEISIB:xcse"/>
    <s v="Wealth Invest Sirius Balance"/>
    <s v="Stock"/>
    <n v="-1072.8"/>
    <n v="-1072.8"/>
    <n v="-1072.8"/>
    <n v="-161.136728900371"/>
    <s v="None"/>
    <s v="None"/>
    <s v="NotAssigned"/>
    <s v="InstrumentRelated"/>
    <s v=" "/>
  </r>
  <r>
    <x v="171"/>
    <s v="179643INET"/>
    <s v="DKK"/>
    <s v="DKK"/>
    <n v="4"/>
    <x v="4"/>
    <b v="1"/>
    <x v="2"/>
    <n v="343053"/>
    <s v="WEISIB:xcse"/>
    <x v="6"/>
    <s v=" "/>
    <s v=" "/>
    <s v=" "/>
    <s v=" "/>
    <n v="343053"/>
    <s v="WEISIB:xcse"/>
    <s v="Wealth Invest Sirius Balance"/>
    <s v="Stock"/>
    <n v="-19"/>
    <n v="-19"/>
    <n v="-19"/>
    <n v="-2.8538384126650298"/>
    <s v="None"/>
    <s v="None"/>
    <s v="TransactionCosts"/>
    <s v="InstrumentRelated"/>
    <s v=" "/>
  </r>
  <r>
    <x v="171"/>
    <s v="179643INET"/>
    <s v="DKK"/>
    <s v="DKK"/>
    <n v="4"/>
    <x v="4"/>
    <b v="1"/>
    <x v="2"/>
    <n v="1307373"/>
    <s v="WEISGE:xcse"/>
    <x v="7"/>
    <s v=" "/>
    <s v=" "/>
    <s v=" "/>
    <s v=" "/>
    <n v="1307373"/>
    <s v="WEISGE:xcse"/>
    <s v="Wealth Invest - Saxo Global Equities"/>
    <s v="Stock"/>
    <n v="-19"/>
    <n v="-19"/>
    <n v="-19"/>
    <n v="-2.8538384126650298"/>
    <s v="None"/>
    <s v="None"/>
    <s v="TransactionCosts"/>
    <s v="InstrumentRelated"/>
    <s v=" "/>
  </r>
  <r>
    <x v="171"/>
    <s v="179643INET"/>
    <s v="DKK"/>
    <s v="DKK"/>
    <n v="2"/>
    <x v="7"/>
    <b v="1"/>
    <x v="2"/>
    <n v="1307373"/>
    <s v="WEISGE:xcse"/>
    <x v="7"/>
    <s v=" "/>
    <s v=" "/>
    <s v=" "/>
    <s v=" "/>
    <n v="1307373"/>
    <s v="WEISGE:xcse"/>
    <s v="Wealth Invest - Saxo Global Equities"/>
    <s v="Stock"/>
    <n v="-1103"/>
    <n v="-1103"/>
    <n v="-1103"/>
    <n v="-165.672829956291"/>
    <s v="None"/>
    <s v="None"/>
    <s v="NotAssigned"/>
    <s v="InstrumentRelated"/>
    <s v=" "/>
  </r>
  <r>
    <x v="171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5.672829956291"/>
    <s v="None"/>
    <s v="None"/>
    <s v="NotAssigned"/>
    <s v="NotAssigned"/>
    <s v=" "/>
  </r>
  <r>
    <x v="171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5.672829956291"/>
    <s v="None"/>
    <s v="None"/>
    <s v="NotAssigned"/>
    <s v="NotAssigned"/>
    <s v=" "/>
  </r>
  <r>
    <x v="171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-19"/>
    <n v="-19"/>
    <n v="-19"/>
    <n v="-2.8538384126650298"/>
    <s v="None"/>
    <s v="None"/>
    <s v="NotAssigned"/>
    <s v="NotAssigned"/>
    <s v=" "/>
  </r>
  <r>
    <x v="171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5"/>
    <n v="-485.15"/>
    <n v="-485.15"/>
    <n v="-72.870510837075898"/>
    <s v="None"/>
    <s v="None"/>
    <s v="NotAssigned"/>
    <s v="NotAssigned"/>
    <s v=" "/>
  </r>
  <r>
    <x v="171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1.21000000000001"/>
    <n v="-9.0499999999999492"/>
    <n v="-9.0499999999999492"/>
    <n v="-1.47140291328493"/>
    <s v="None"/>
    <s v="None"/>
    <s v="NotAssigned"/>
    <s v="NotAssigned"/>
    <s v=" "/>
  </r>
  <r>
    <x v="171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2"/>
    <n v="390.06080100000003"/>
    <n v="390.06080100000003"/>
    <n v="58.296438710064997"/>
    <s v="None"/>
    <s v="None"/>
    <s v="NotAssigned"/>
    <s v="NotAssigned"/>
    <s v=" "/>
  </r>
  <r>
    <x v="171"/>
    <s v="179643INET"/>
    <s v="DKK"/>
    <s v="DKK"/>
    <n v="10"/>
    <x v="8"/>
    <b v="1"/>
    <x v="3"/>
    <n v="20690"/>
    <s v="ETE:xath"/>
    <x v="3"/>
    <s v=" "/>
    <s v=" "/>
    <s v=" "/>
    <s v=" "/>
    <n v="20690"/>
    <s v="ETE:xath"/>
    <s v="National Bank of Greece SA"/>
    <s v="CfdOnStock"/>
    <n v="-0.31"/>
    <n v="-2.31"/>
    <n v="-2.31"/>
    <n v="-0.34696667017138"/>
    <s v="None"/>
    <s v="None"/>
    <s v="OngoingCharges"/>
    <s v="InstrumentRelated"/>
    <s v=" "/>
  </r>
  <r>
    <x v="172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2.71"/>
    <n v="-2.71"/>
    <n v="-2.71"/>
    <n v="-0.41081458012779198"/>
    <s v="None"/>
    <s v="None"/>
    <s v="NotAssigned"/>
    <s v="NotAssigned"/>
    <s v=" "/>
  </r>
  <r>
    <x v="17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9.789059598432"/>
    <s v="None"/>
    <s v="None"/>
    <s v="NotAssigned"/>
    <s v="NotAssigned"/>
    <s v=" "/>
  </r>
  <r>
    <x v="172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2.71"/>
    <n v="-2.71"/>
    <n v="-2.71"/>
    <n v="-0.41081458012779198"/>
    <s v="None"/>
    <s v="None"/>
    <s v="OngoingCharges"/>
    <s v="NonInstrumentRelated"/>
    <s v=" "/>
  </r>
  <r>
    <x v="172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57.5899999999999"/>
    <n v="1057.5899999999999"/>
    <n v="1057.5899999999999"/>
    <n v="160.32228479607099"/>
    <s v="None"/>
    <s v="None"/>
    <s v="NotAssigned"/>
    <s v="NotAssigned"/>
    <s v=" "/>
  </r>
  <r>
    <x v="172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57.5899999999999"/>
    <n v="1057.5899999999999"/>
    <n v="1057.5899999999999"/>
    <n v="160.32228479607099"/>
    <s v="None"/>
    <s v="None"/>
    <s v="NotAssigned"/>
    <s v="NotAssigned"/>
    <s v=" "/>
  </r>
  <r>
    <x v="172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15.21"/>
    <n v="-15.21"/>
    <n v="-15.21"/>
    <n v="-0.81444410430029301"/>
    <s v="None"/>
    <s v="None"/>
    <s v="NotAssigned"/>
    <s v="NotAssigned"/>
    <s v=" "/>
  </r>
  <r>
    <x v="172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7.206081874891"/>
    <s v="None"/>
    <s v="None"/>
    <s v="NotAssigned"/>
    <s v="NotAssigned"/>
    <s v=" "/>
  </r>
  <r>
    <x v="172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7.206081874891"/>
    <s v="None"/>
    <s v="None"/>
    <s v="NotAssigned"/>
    <s v="NotAssigned"/>
    <s v=" "/>
  </r>
  <r>
    <x v="172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49.2"/>
    <n v="369.03774870000001"/>
    <n v="369.03774870000001"/>
    <n v="55.664881417082903"/>
    <s v="None"/>
    <s v="None"/>
    <s v="NotAssigned"/>
    <s v="NotAssigned"/>
    <s v=" "/>
  </r>
  <r>
    <x v="172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7.8"/>
    <n v="-506.02"/>
    <n v="-506.02"/>
    <n v="-76.708632411905995"/>
    <s v="None"/>
    <s v="None"/>
    <s v="NotAssigned"/>
    <s v="NotAssigned"/>
    <s v=" "/>
  </r>
  <r>
    <x v="172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2.8"/>
    <n v="-20.87"/>
    <n v="-20.87"/>
    <n v="-3.83812157483018"/>
    <s v="None"/>
    <s v="None"/>
    <s v="NotAssigned"/>
    <s v="NotAssigned"/>
    <s v=" "/>
  </r>
  <r>
    <x v="17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4.35423577107395"/>
    <s v="None"/>
    <s v="None"/>
    <s v="NotAssigned"/>
    <s v="NotAssigned"/>
    <s v=" "/>
  </r>
  <r>
    <x v="173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41.6099999999999"/>
    <n v="1041.6099999999999"/>
    <n v="1041.6099999999999"/>
    <n v="156.690810900256"/>
    <s v="None"/>
    <s v="None"/>
    <s v="NotAssigned"/>
    <s v="NotAssigned"/>
    <s v=" "/>
  </r>
  <r>
    <x v="173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41.61248"/>
    <n v="1041.61248"/>
    <n v="1041.61248"/>
    <n v="156.69118397003399"/>
    <s v="None"/>
    <s v="None"/>
    <s v="NotAssigned"/>
    <s v="NotAssigned"/>
    <s v=" "/>
  </r>
  <r>
    <x v="173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15.98"/>
    <n v="-15.98"/>
    <n v="-15.98"/>
    <n v="-3.6314738958142501"/>
    <s v="None"/>
    <s v="None"/>
    <s v="NotAssigned"/>
    <s v="NotAssigned"/>
    <s v=" "/>
  </r>
  <r>
    <x v="173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5.92579220915999"/>
    <s v="None"/>
    <s v="None"/>
    <s v="NotAssigned"/>
    <s v="NotAssigned"/>
    <s v=" "/>
  </r>
  <r>
    <x v="173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5.92579220915999"/>
    <s v="None"/>
    <s v="None"/>
    <s v="NotAssigned"/>
    <s v="NotAssigned"/>
    <s v=" "/>
  </r>
  <r>
    <x v="173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49.7"/>
    <n v="372.79062974999999"/>
    <n v="372.79062974999999"/>
    <n v="55.8004001474227"/>
    <s v="None"/>
    <s v="None"/>
    <s v="NotAssigned"/>
    <s v="NotAssigned"/>
    <s v=" "/>
  </r>
  <r>
    <x v="173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0.5"/>
    <n v="3.72999999999996"/>
    <n v="3.72999999999996"/>
    <n v="1.1484636279179601"/>
    <s v="None"/>
    <s v="None"/>
    <s v="NotAssigned"/>
    <s v="NotAssigned"/>
    <s v=" "/>
  </r>
  <r>
    <x v="173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7.3"/>
    <n v="-502.29"/>
    <n v="-502.29"/>
    <n v="-75.560168783988104"/>
    <s v="None"/>
    <s v="None"/>
    <s v="NotAssigned"/>
    <s v="NotAssigned"/>
    <s v=" "/>
  </r>
  <r>
    <x v="17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698.11613326474799"/>
    <s v="None"/>
    <s v="None"/>
    <s v="NotAssigned"/>
    <s v="NotAssigned"/>
    <s v=" "/>
  </r>
  <r>
    <x v="174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51.2"/>
    <n v="1051.2"/>
    <n v="1051.2"/>
    <n v="156.732941202782"/>
    <s v="None"/>
    <s v="None"/>
    <s v="NotAssigned"/>
    <s v="NotAssigned"/>
    <s v=" "/>
  </r>
  <r>
    <x v="174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51.2"/>
    <n v="1051.2"/>
    <n v="1051.2"/>
    <n v="156.732941202782"/>
    <s v="None"/>
    <s v="None"/>
    <s v="NotAssigned"/>
    <s v="NotAssigned"/>
    <s v=" "/>
  </r>
  <r>
    <x v="174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9.5900000000001402"/>
    <n v="9.5900000000001402"/>
    <n v="9.5900000000001402"/>
    <n v="4.2130302525748703E-2"/>
    <s v="None"/>
    <s v="None"/>
    <s v="NotAssigned"/>
    <s v="NotAssigned"/>
    <s v=" "/>
  </r>
  <r>
    <x v="174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4.45627297057499"/>
    <s v="None"/>
    <s v="None"/>
    <s v="NotAssigned"/>
    <s v="NotAssigned"/>
    <s v=" "/>
  </r>
  <r>
    <x v="174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4.45627297057499"/>
    <s v="None"/>
    <s v="None"/>
    <s v="NotAssigned"/>
    <s v="NotAssigned"/>
    <s v=" "/>
  </r>
  <r>
    <x v="174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4.5"/>
    <n v="33.78"/>
    <n v="33.78"/>
    <n v="5.7057640247458004"/>
    <s v="None"/>
    <s v="None"/>
    <s v="NotAssigned"/>
    <s v="NotAssigned"/>
    <s v=" "/>
  </r>
  <r>
    <x v="174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2.8"/>
    <n v="-468.51"/>
    <n v="-468.51"/>
    <n v="-69.8544047592423"/>
    <s v="None"/>
    <s v="None"/>
    <s v="NotAssigned"/>
    <s v="NotAssigned"/>
    <s v=" "/>
  </r>
  <r>
    <x v="174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4.2"/>
    <n v="406.37272485"/>
    <n v="406.37272485"/>
    <n v="60.288353126234703"/>
    <s v="None"/>
    <s v="None"/>
    <s v="NotAssigned"/>
    <s v="NotAssigned"/>
    <s v=" "/>
  </r>
  <r>
    <x v="17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699.67050455391097"/>
    <s v="None"/>
    <s v="None"/>
    <s v="NotAssigned"/>
    <s v="NotAssigned"/>
    <s v=" "/>
  </r>
  <r>
    <x v="175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66.95"/>
    <n v="1066.95"/>
    <n v="1066.95"/>
    <n v="159.43544952593001"/>
    <s v="None"/>
    <s v="None"/>
    <s v="NotAssigned"/>
    <s v="NotAssigned"/>
    <s v=" "/>
  </r>
  <r>
    <x v="175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66.95"/>
    <n v="1066.95"/>
    <n v="1066.95"/>
    <n v="159.43544952593001"/>
    <s v="None"/>
    <s v="None"/>
    <s v="NotAssigned"/>
    <s v="NotAssigned"/>
    <s v=" "/>
  </r>
  <r>
    <x v="175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5.75"/>
    <n v="15.75"/>
    <n v="15.75"/>
    <n v="2.70250832314784"/>
    <s v="None"/>
    <s v="None"/>
    <s v="NotAssigned"/>
    <s v="NotAssigned"/>
    <s v=" "/>
  </r>
  <r>
    <x v="175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4.822438565163"/>
    <s v="None"/>
    <s v="None"/>
    <s v="NotAssigned"/>
    <s v="NotAssigned"/>
    <s v=" "/>
  </r>
  <r>
    <x v="175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4.822438565163"/>
    <s v="None"/>
    <s v="None"/>
    <s v="NotAssigned"/>
    <s v="NotAssigned"/>
    <s v=" "/>
  </r>
  <r>
    <x v="175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0.20000000000000301"/>
    <n v="-1.6100000000000101"/>
    <n v="-1.6100000000000101"/>
    <n v="-0.39611638151430401"/>
    <s v="None"/>
    <s v="None"/>
    <s v="NotAssigned"/>
    <s v="NotAssigned"/>
    <s v=" "/>
  </r>
  <r>
    <x v="175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3"/>
    <n v="-470.12"/>
    <n v="-470.12"/>
    <n v="-70.250521140756604"/>
    <s v="None"/>
    <s v="None"/>
    <s v="NotAssigned"/>
    <s v="NotAssigned"/>
    <s v=" "/>
  </r>
  <r>
    <x v="175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4"/>
    <n v="404.97088050000002"/>
    <n v="404.97088050000002"/>
    <n v="60.214149625301701"/>
    <s v="None"/>
    <s v="None"/>
    <s v="NotAssigned"/>
    <s v="NotAssigned"/>
    <s v=" "/>
  </r>
  <r>
    <x v="17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0.93263473053901"/>
    <s v="None"/>
    <s v="None"/>
    <s v="NotAssigned"/>
    <s v="NotAssigned"/>
    <s v=" "/>
  </r>
  <r>
    <x v="176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55.8800000000001"/>
    <n v="1055.8800000000001"/>
    <n v="1055.8800000000001"/>
    <n v="158.06586826347299"/>
    <s v="None"/>
    <s v="None"/>
    <s v="NotAssigned"/>
    <s v="NotAssigned"/>
    <s v=" "/>
  </r>
  <r>
    <x v="176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55.8800000000001"/>
    <n v="1055.8800000000001"/>
    <n v="1055.8800000000001"/>
    <n v="158.06586826347299"/>
    <s v="None"/>
    <s v="None"/>
    <s v="NotAssigned"/>
    <s v="NotAssigned"/>
    <s v=" "/>
  </r>
  <r>
    <x v="176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11.069999999999901"/>
    <n v="-11.069999999999901"/>
    <n v="-11.069999999999901"/>
    <n v="-1.3695812624569601"/>
    <s v="None"/>
    <s v="None"/>
    <s v="NotAssigned"/>
    <s v="NotAssigned"/>
    <s v=" "/>
  </r>
  <r>
    <x v="176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5.11976047904199"/>
    <s v="None"/>
    <s v="None"/>
    <s v="NotAssigned"/>
    <s v="NotAssigned"/>
    <s v=" "/>
  </r>
  <r>
    <x v="176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5.11976047904199"/>
    <s v="None"/>
    <s v="None"/>
    <s v="NotAssigned"/>
    <s v="NotAssigned"/>
    <s v=" "/>
  </r>
  <r>
    <x v="176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2.8"/>
    <n v="20.93"/>
    <n v="20.93"/>
    <n v="3.0065091647086701"/>
    <s v="None"/>
    <s v="None"/>
    <s v="NotAssigned"/>
    <s v="NotAssigned"/>
    <s v=" "/>
  </r>
  <r>
    <x v="176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0.2"/>
    <n v="-449.19"/>
    <n v="-449.19"/>
    <n v="-67.244011976047901"/>
    <s v="None"/>
    <s v="None"/>
    <s v="NotAssigned"/>
    <s v="NotAssigned"/>
    <s v=" "/>
  </r>
  <r>
    <x v="176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6.8"/>
    <n v="425.94082859999997"/>
    <n v="425.94082859999997"/>
    <n v="63.446365269461097"/>
    <s v="None"/>
    <s v="None"/>
    <s v="NotAssigned"/>
    <s v="NotAssigned"/>
    <s v=" "/>
  </r>
  <r>
    <x v="17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3.01642593315501"/>
    <s v="None"/>
    <s v="None"/>
    <s v="NotAssigned"/>
    <s v="NotAssigned"/>
    <s v=" "/>
  </r>
  <r>
    <x v="177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50.75"/>
    <n v="1050.75"/>
    <n v="1050.75"/>
    <n v="157.76553256659"/>
    <s v="None"/>
    <s v="None"/>
    <s v="NotAssigned"/>
    <s v="NotAssigned"/>
    <s v=" "/>
  </r>
  <r>
    <x v="177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50.75"/>
    <n v="1050.75"/>
    <n v="1050.75"/>
    <n v="157.76553256659"/>
    <s v="None"/>
    <s v="None"/>
    <s v="NotAssigned"/>
    <s v="NotAssigned"/>
    <s v=" "/>
  </r>
  <r>
    <x v="177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5.13000000000011"/>
    <n v="-5.13000000000011"/>
    <n v="-5.13000000000011"/>
    <n v="-0.300335696883479"/>
    <s v="None"/>
    <s v="None"/>
    <s v="NotAssigned"/>
    <s v="NotAssigned"/>
    <s v=" "/>
  </r>
  <r>
    <x v="177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5.61064232305301"/>
    <s v="None"/>
    <s v="None"/>
    <s v="NotAssigned"/>
    <s v="NotAssigned"/>
    <s v=" "/>
  </r>
  <r>
    <x v="177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5.61064232305301"/>
    <s v="None"/>
    <s v="None"/>
    <s v="NotAssigned"/>
    <s v="NotAssigned"/>
    <s v=" "/>
  </r>
  <r>
    <x v="177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1.6"/>
    <n v="11.96"/>
    <n v="11.96"/>
    <n v="1.59583324267652"/>
    <s v="None"/>
    <s v="None"/>
    <s v="NotAssigned"/>
    <s v="NotAssigned"/>
    <s v=" "/>
  </r>
  <r>
    <x v="177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8.6"/>
    <n v="-437.23"/>
    <n v="-437.23"/>
    <n v="-65.648178733371395"/>
    <s v="None"/>
    <s v="None"/>
    <s v="NotAssigned"/>
    <s v="NotAssigned"/>
    <s v=" "/>
  </r>
  <r>
    <x v="177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8.4"/>
    <n v="437.915685"/>
    <n v="437.915685"/>
    <n v="65.424011290952194"/>
    <s v="None"/>
    <s v="None"/>
    <s v="NotAssigned"/>
    <s v="NotAssigned"/>
    <s v=" "/>
  </r>
  <r>
    <x v="17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3.28041215434803"/>
    <s v="None"/>
    <s v="None"/>
    <s v="NotAssigned"/>
    <s v="NotAssigned"/>
    <s v=" "/>
  </r>
  <r>
    <x v="178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62.99"/>
    <n v="1062.99"/>
    <n v="1062.99"/>
    <n v="159.663247067306"/>
    <s v="None"/>
    <s v="None"/>
    <s v="NotAssigned"/>
    <s v="NotAssigned"/>
    <s v=" "/>
  </r>
  <r>
    <x v="178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62.99"/>
    <n v="1062.99"/>
    <n v="1062.99"/>
    <n v="159.663247067306"/>
    <s v="None"/>
    <s v="None"/>
    <s v="NotAssigned"/>
    <s v="NotAssigned"/>
    <s v=" "/>
  </r>
  <r>
    <x v="178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2.24"/>
    <n v="12.24"/>
    <n v="12.24"/>
    <n v="1.89771450071592"/>
    <s v="None"/>
    <s v="None"/>
    <s v="NotAssigned"/>
    <s v="NotAssigned"/>
    <s v=" "/>
  </r>
  <r>
    <x v="178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5.672829956291"/>
    <s v="None"/>
    <s v="None"/>
    <s v="NotAssigned"/>
    <s v="NotAssigned"/>
    <s v=" "/>
  </r>
  <r>
    <x v="178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3"/>
    <n v="1103"/>
    <n v="1103"/>
    <n v="165.672829956291"/>
    <s v="None"/>
    <s v="None"/>
    <s v="NotAssigned"/>
    <s v="NotAssigned"/>
    <s v=" "/>
  </r>
  <r>
    <x v="178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0.70000000000000295"/>
    <n v="5.23000000000002"/>
    <n v="5.23000000000002"/>
    <n v="0.76090535067164899"/>
    <s v="None"/>
    <s v="None"/>
    <s v="NotAssigned"/>
    <s v="NotAssigned"/>
    <s v=" "/>
  </r>
  <r>
    <x v="178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7.9"/>
    <n v="-432"/>
    <n v="-432"/>
    <n v="-64.887273382699703"/>
    <s v="None"/>
    <s v="None"/>
    <s v="NotAssigned"/>
    <s v="NotAssigned"/>
    <s v=" "/>
  </r>
  <r>
    <x v="178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9.1"/>
    <n v="443.16170460000001"/>
    <n v="443.16170460000001"/>
    <n v="66.232620875077004"/>
    <s v="None"/>
    <s v="None"/>
    <s v="NotAssigned"/>
    <s v="NotAssigned"/>
    <s v=" "/>
  </r>
  <r>
    <x v="17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7.78265700227496"/>
    <s v="None"/>
    <s v="None"/>
    <s v="NotAssigned"/>
    <s v="NotAssigned"/>
    <s v=" "/>
  </r>
  <r>
    <x v="179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74.51"/>
    <n v="1074.51"/>
    <n v="1074.51"/>
    <n v="162.42678014012901"/>
    <s v="None"/>
    <s v="None"/>
    <s v="NotAssigned"/>
    <s v="NotAssigned"/>
    <s v=" "/>
  </r>
  <r>
    <x v="179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74.51"/>
    <n v="1074.51"/>
    <n v="1074.51"/>
    <n v="162.42678014012901"/>
    <s v="None"/>
    <s v="None"/>
    <s v="NotAssigned"/>
    <s v="NotAssigned"/>
    <s v=" "/>
  </r>
  <r>
    <x v="179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1.52"/>
    <n v="11.52"/>
    <n v="11.52"/>
    <n v="2.7635330728231202"/>
    <s v="None"/>
    <s v="None"/>
    <s v="NotAssigned"/>
    <s v="NotAssigned"/>
    <s v=" "/>
  </r>
  <r>
    <x v="179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-8"/>
    <n v="-8"/>
    <n v="-8"/>
    <n v="-0.14870802774623801"/>
    <s v="None"/>
    <s v="None"/>
    <s v="NotAssigned"/>
    <s v="NotAssigned"/>
    <s v=" "/>
  </r>
  <r>
    <x v="179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95"/>
    <n v="1095"/>
    <n v="1095"/>
    <n v="165.52412192854499"/>
    <s v="None"/>
    <s v="None"/>
    <s v="NotAssigned"/>
    <s v="NotAssigned"/>
    <s v=" "/>
  </r>
  <r>
    <x v="179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95"/>
    <n v="1095"/>
    <n v="1095"/>
    <n v="165.52412192854499"/>
    <s v="None"/>
    <s v="None"/>
    <s v="NotAssigned"/>
    <s v="NotAssigned"/>
    <s v=" "/>
  </r>
  <r>
    <x v="179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1.9"/>
    <n v="14.14"/>
    <n v="14.14"/>
    <n v="1.7220591461136101"/>
    <s v="None"/>
    <s v="None"/>
    <s v="NotAssigned"/>
    <s v="NotAssigned"/>
    <s v=" "/>
  </r>
  <r>
    <x v="179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6"/>
    <n v="-417.86"/>
    <n v="-417.86"/>
    <n v="-63.165214236586102"/>
    <s v="None"/>
    <s v="None"/>
    <s v="NotAssigned"/>
    <s v="NotAssigned"/>
    <s v=" "/>
  </r>
  <r>
    <x v="179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61"/>
    <n v="457.44871425000002"/>
    <n v="457.44871425000002"/>
    <n v="68.805558284897998"/>
    <s v="None"/>
    <s v="None"/>
    <s v="NotAssigned"/>
    <s v="NotAssigned"/>
    <s v=" "/>
  </r>
  <r>
    <x v="18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11.73653968929602"/>
    <s v="None"/>
    <s v="None"/>
    <s v="NotAssigned"/>
    <s v="NotAssigned"/>
    <s v=" "/>
  </r>
  <r>
    <x v="180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59.3"/>
    <n v="1059.3"/>
    <n v="1059.3"/>
    <n v="161.022101966984"/>
    <s v="None"/>
    <s v="None"/>
    <s v="NotAssigned"/>
    <s v="NotAssigned"/>
    <s v=" "/>
  </r>
  <r>
    <x v="180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59.3"/>
    <n v="1059.3"/>
    <n v="1059.3"/>
    <n v="161.022101966984"/>
    <s v="None"/>
    <s v="None"/>
    <s v="NotAssigned"/>
    <s v="NotAssigned"/>
    <s v=" "/>
  </r>
  <r>
    <x v="180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15.21"/>
    <n v="-15.21"/>
    <n v="-15.21"/>
    <n v="-1.4046781731447899"/>
    <s v="None"/>
    <s v="None"/>
    <s v="NotAssigned"/>
    <s v="NotAssigned"/>
    <s v=" "/>
  </r>
  <r>
    <x v="180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95"/>
    <n v="1095"/>
    <n v="1095"/>
    <n v="166.44878849603299"/>
    <s v="None"/>
    <s v="None"/>
    <s v="NotAssigned"/>
    <s v="NotAssigned"/>
    <s v=" "/>
  </r>
  <r>
    <x v="180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95"/>
    <n v="1095"/>
    <n v="1095"/>
    <n v="166.44878849603299"/>
    <s v="None"/>
    <s v="None"/>
    <s v="NotAssigned"/>
    <s v="NotAssigned"/>
    <s v=" "/>
  </r>
  <r>
    <x v="180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2"/>
    <n v="-14.8"/>
    <n v="-14.8"/>
    <n v="-2.6025783028599698"/>
    <s v="None"/>
    <s v="None"/>
    <s v="NotAssigned"/>
    <s v="NotAssigned"/>
    <s v=" "/>
  </r>
  <r>
    <x v="180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8"/>
    <n v="-432.66"/>
    <n v="-432.66"/>
    <n v="-65.767792539446106"/>
    <s v="None"/>
    <s v="None"/>
    <s v="NotAssigned"/>
    <s v="NotAssigned"/>
    <s v=" "/>
  </r>
  <r>
    <x v="180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9"/>
    <n v="442.32291149999998"/>
    <n v="442.32291149999998"/>
    <n v="66.902122032043295"/>
    <s v="None"/>
    <s v="None"/>
    <s v="NotAssigned"/>
    <s v="NotAssigned"/>
    <s v=" "/>
  </r>
  <r>
    <x v="18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10.20894164043796"/>
    <s v="None"/>
    <s v="None"/>
    <s v="NotAssigned"/>
    <s v="NotAssigned"/>
    <s v=" "/>
  </r>
  <r>
    <x v="181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54.98"/>
    <n v="1054.98"/>
    <n v="1054.98"/>
    <n v="160.02123544803001"/>
    <s v="None"/>
    <s v="None"/>
    <s v="NotAssigned"/>
    <s v="NotAssigned"/>
    <s v=" "/>
  </r>
  <r>
    <x v="181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54.98"/>
    <n v="1054.98"/>
    <n v="1054.98"/>
    <n v="160.02123544803001"/>
    <s v="None"/>
    <s v="None"/>
    <s v="NotAssigned"/>
    <s v="NotAssigned"/>
    <s v=" "/>
  </r>
  <r>
    <x v="181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4.3199999999999399"/>
    <n v="-4.3199999999999399"/>
    <n v="-4.3199999999999399"/>
    <n v="-1.0008665189538399"/>
    <s v="None"/>
    <s v="None"/>
    <s v="NotAssigned"/>
    <s v="NotAssigned"/>
    <s v=" "/>
  </r>
  <r>
    <x v="181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95"/>
    <n v="1095"/>
    <n v="1095"/>
    <n v="166.09153994918699"/>
    <s v="None"/>
    <s v="None"/>
    <s v="NotAssigned"/>
    <s v="NotAssigned"/>
    <s v=" "/>
  </r>
  <r>
    <x v="181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95"/>
    <n v="1095"/>
    <n v="1095"/>
    <n v="166.09153994918699"/>
    <s v="None"/>
    <s v="None"/>
    <s v="NotAssigned"/>
    <s v="NotAssigned"/>
    <s v=" "/>
  </r>
  <r>
    <x v="181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4.4"/>
    <n v="407.89959119999997"/>
    <n v="407.89959119999997"/>
    <n v="61.563117060407301"/>
    <s v="None"/>
    <s v="None"/>
    <s v="NotAssigned"/>
    <s v="NotAssigned"/>
    <s v=" "/>
  </r>
  <r>
    <x v="181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4.5999999999999996"/>
    <n v="-34.39"/>
    <n v="-34.39"/>
    <n v="-5.0751789064603896"/>
    <s v="None"/>
    <s v="None"/>
    <s v="NotAssigned"/>
    <s v="NotAssigned"/>
    <s v=" "/>
  </r>
  <r>
    <x v="181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2.6"/>
    <n v="-467.05"/>
    <n v="-467.05"/>
    <n v="-70.8429714459065"/>
    <s v="None"/>
    <s v="None"/>
    <s v="NotAssigned"/>
    <s v="NotAssigned"/>
    <s v=" "/>
  </r>
  <r>
    <x v="18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7.19469554513398"/>
    <s v="None"/>
    <s v="None"/>
    <s v="NotAssigned"/>
    <s v="NotAssigned"/>
    <s v=" "/>
  </r>
  <r>
    <x v="182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45.8"/>
    <n v="1045.8"/>
    <n v="1045.8"/>
    <n v="157.955549514035"/>
    <s v="None"/>
    <s v="None"/>
    <s v="NotAssigned"/>
    <s v="NotAssigned"/>
    <s v=" "/>
  </r>
  <r>
    <x v="182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45.8"/>
    <n v="1045.8"/>
    <n v="1045.8"/>
    <n v="157.955549514035"/>
    <s v="None"/>
    <s v="None"/>
    <s v="NotAssigned"/>
    <s v="NotAssigned"/>
    <s v=" "/>
  </r>
  <r>
    <x v="182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9.1800000000000601"/>
    <n v="-9.1800000000000601"/>
    <n v="-9.1800000000000601"/>
    <n v="-2.0656859339948102"/>
    <s v="None"/>
    <s v="None"/>
    <s v="NotAssigned"/>
    <s v="NotAssigned"/>
    <s v=" "/>
  </r>
  <r>
    <x v="182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95"/>
    <n v="1095"/>
    <n v="1095"/>
    <n v="165.38661954280801"/>
    <s v="None"/>
    <s v="None"/>
    <s v="NotAssigned"/>
    <s v="NotAssigned"/>
    <s v=" "/>
  </r>
  <r>
    <x v="182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95"/>
    <n v="1095"/>
    <n v="1095"/>
    <n v="165.38661954280801"/>
    <s v="None"/>
    <s v="None"/>
    <s v="NotAssigned"/>
    <s v="NotAssigned"/>
    <s v=" "/>
  </r>
  <r>
    <x v="182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0.39999999999999902"/>
    <n v="-3.0399999999999601"/>
    <n v="-3.0399999999999601"/>
    <n v="-0.15848607087761499"/>
    <s v="None"/>
    <s v="None"/>
    <s v="NotAssigned"/>
    <s v="NotAssigned"/>
    <s v=" "/>
  </r>
  <r>
    <x v="182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3"/>
    <n v="-470.09"/>
    <n v="-470.09"/>
    <n v="-71.0014575167841"/>
    <s v="None"/>
    <s v="None"/>
    <s v="NotAssigned"/>
    <s v="NotAssigned"/>
    <s v=" "/>
  </r>
  <r>
    <x v="182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4"/>
    <n v="404.94917249999997"/>
    <n v="404.94917249999997"/>
    <n v="60.858424522531102"/>
    <s v="None"/>
    <s v="None"/>
    <s v="NotAssigned"/>
    <s v="NotAssigned"/>
    <s v=" "/>
  </r>
  <r>
    <x v="18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8.59136172402305"/>
    <s v="None"/>
    <s v="None"/>
    <s v="NotAssigned"/>
    <s v="NotAssigned"/>
    <s v=" "/>
  </r>
  <r>
    <x v="183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45.8"/>
    <n v="1045.8"/>
    <n v="1045.8"/>
    <n v="158.26750204304"/>
    <s v="None"/>
    <s v="None"/>
    <s v="NotAssigned"/>
    <s v="NotAssigned"/>
    <s v=" "/>
  </r>
  <r>
    <x v="183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45.8"/>
    <n v="1045.8"/>
    <n v="1045.8"/>
    <n v="158.26750204304"/>
    <s v="None"/>
    <s v="None"/>
    <s v="NotAssigned"/>
    <s v="NotAssigned"/>
    <s v=" "/>
  </r>
  <r>
    <x v="183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95"/>
    <n v="1095"/>
    <n v="1095"/>
    <n v="165.71324797966"/>
    <s v="None"/>
    <s v="None"/>
    <s v="NotAssigned"/>
    <s v="NotAssigned"/>
    <s v=" "/>
  </r>
  <r>
    <x v="183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95"/>
    <n v="1095"/>
    <n v="1095"/>
    <n v="165.71324797966"/>
    <s v="None"/>
    <s v="None"/>
    <s v="NotAssigned"/>
    <s v="NotAssigned"/>
    <s v=" "/>
  </r>
  <r>
    <x v="183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2"/>
    <n v="14.96"/>
    <n v="14.96"/>
    <n v="2.12376751406005"/>
    <s v="None"/>
    <s v="None"/>
    <s v="NotAssigned"/>
    <s v="NotAssigned"/>
    <s v=" "/>
  </r>
  <r>
    <x v="183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1"/>
    <n v="-455.13"/>
    <n v="-455.13"/>
    <n v="-68.877690002723995"/>
    <s v="None"/>
    <s v="None"/>
    <s v="NotAssigned"/>
    <s v="NotAssigned"/>
    <s v=" "/>
  </r>
  <r>
    <x v="183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6"/>
    <n v="419.916336"/>
    <n v="419.916336"/>
    <n v="63.232422288810199"/>
    <s v="None"/>
    <s v="None"/>
    <s v="NotAssigned"/>
    <s v="NotAssigned"/>
    <s v=" "/>
  </r>
  <r>
    <x v="18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17.70413403025805"/>
    <s v="None"/>
    <s v="None"/>
    <s v="NotAssigned"/>
    <s v="NotAssigned"/>
    <s v=" "/>
  </r>
  <r>
    <x v="184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45.8"/>
    <n v="1045.8"/>
    <n v="1045.8"/>
    <n v="160.30288631033599"/>
    <s v="None"/>
    <s v="None"/>
    <s v="NotAssigned"/>
    <s v="NotAssigned"/>
    <s v=" "/>
  </r>
  <r>
    <x v="184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45.8"/>
    <n v="1045.8"/>
    <n v="1045.8"/>
    <n v="160.30288631033599"/>
    <s v="None"/>
    <s v="None"/>
    <s v="NotAssigned"/>
    <s v="NotAssigned"/>
    <s v=" "/>
  </r>
  <r>
    <x v="184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95"/>
    <n v="1095"/>
    <n v="1095"/>
    <n v="167.84438755958899"/>
    <s v="None"/>
    <s v="None"/>
    <s v="NotAssigned"/>
    <s v="NotAssigned"/>
    <s v=" "/>
  </r>
  <r>
    <x v="184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95"/>
    <n v="1095"/>
    <n v="1095"/>
    <n v="167.84438755958899"/>
    <s v="None"/>
    <s v="None"/>
    <s v="NotAssigned"/>
    <s v="NotAssigned"/>
    <s v=" "/>
  </r>
  <r>
    <x v="184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2"/>
    <n v="14.98"/>
    <n v="14.98"/>
    <n v="1.4103775055980901"/>
    <s v="None"/>
    <s v="None"/>
    <s v="NotAssigned"/>
    <s v="NotAssigned"/>
    <s v=" "/>
  </r>
  <r>
    <x v="184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9"/>
    <n v="-440.15"/>
    <n v="-440.15"/>
    <n v="-67.467312497126002"/>
    <s v="None"/>
    <s v="None"/>
    <s v="NotAssigned"/>
    <s v="NotAssigned"/>
    <s v=" "/>
  </r>
  <r>
    <x v="184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8"/>
    <n v="434.84922899999998"/>
    <n v="434.84922899999998"/>
    <n v="66.323180919388705"/>
    <s v="None"/>
    <s v="None"/>
    <s v="NotAssigned"/>
    <s v="NotAssigned"/>
    <s v=" "/>
  </r>
  <r>
    <x v="18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9.03666911480798"/>
    <s v="None"/>
    <s v="None"/>
    <s v="NotAssigned"/>
    <s v="NotAssigned"/>
    <s v=" "/>
  </r>
  <r>
    <x v="185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57.5"/>
    <n v="1057.5"/>
    <n v="1057.5"/>
    <n v="160.138711167309"/>
    <s v="None"/>
    <s v="None"/>
    <s v="NotAssigned"/>
    <s v="NotAssigned"/>
    <s v=" "/>
  </r>
  <r>
    <x v="185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57.5"/>
    <n v="1057.5"/>
    <n v="1057.5"/>
    <n v="160.138711167309"/>
    <s v="None"/>
    <s v="None"/>
    <s v="NotAssigned"/>
    <s v="NotAssigned"/>
    <s v=" "/>
  </r>
  <r>
    <x v="185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1.7"/>
    <n v="11.7"/>
    <n v="11.7"/>
    <n v="-0.16417514302685299"/>
    <s v="None"/>
    <s v="None"/>
    <s v="NotAssigned"/>
    <s v="NotAssigned"/>
    <s v=" "/>
  </r>
  <r>
    <x v="185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4.5999999999999"/>
    <n v="14.5999999999999"/>
    <n v="14.5999999999999"/>
    <n v="0.183899826932475"/>
    <s v="None"/>
    <s v="None"/>
    <s v="NotAssigned"/>
    <s v="NotAssigned"/>
    <s v=" "/>
  </r>
  <r>
    <x v="185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8.02828738652099"/>
    <s v="None"/>
    <s v="None"/>
    <s v="NotAssigned"/>
    <s v="NotAssigned"/>
    <s v=" "/>
  </r>
  <r>
    <x v="185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8.02828738652099"/>
    <s v="None"/>
    <s v="None"/>
    <s v="NotAssigned"/>
    <s v="NotAssigned"/>
    <s v=" "/>
  </r>
  <r>
    <x v="185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3"/>
    <n v="22.29"/>
    <n v="22.29"/>
    <n v="4.1901854537484304"/>
    <s v="None"/>
    <s v="None"/>
    <s v="NotAssigned"/>
    <s v="NotAssigned"/>
    <s v=" "/>
  </r>
  <r>
    <x v="185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6"/>
    <n v="-417.86"/>
    <n v="-417.86"/>
    <n v="-63.277127043377497"/>
    <s v="None"/>
    <s v="None"/>
    <s v="NotAssigned"/>
    <s v="NotAssigned"/>
    <s v=" "/>
  </r>
  <r>
    <x v="185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61"/>
    <n v="457.44258374999998"/>
    <n v="457.44258374999998"/>
    <n v="68.926540625260301"/>
    <s v="None"/>
    <s v="None"/>
    <s v="NotAssigned"/>
    <s v="NotAssigned"/>
    <s v=" "/>
  </r>
  <r>
    <x v="18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2.34679106884403"/>
    <s v="None"/>
    <s v="None"/>
    <s v="NotAssigned"/>
    <s v="NotAssigned"/>
    <s v=" "/>
  </r>
  <r>
    <x v="186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50.6600000000001"/>
    <n v="1050.6600000000001"/>
    <n v="1050.6600000000001"/>
    <n v="157.60175803076601"/>
    <s v="None"/>
    <s v="None"/>
    <s v="NotAssigned"/>
    <s v="NotAssigned"/>
    <s v=" "/>
  </r>
  <r>
    <x v="186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50.6600000000001"/>
    <n v="1050.6600000000001"/>
    <n v="1050.6600000000001"/>
    <n v="157.60175803076601"/>
    <s v="None"/>
    <s v="None"/>
    <s v="NotAssigned"/>
    <s v="NotAssigned"/>
    <s v=" "/>
  </r>
  <r>
    <x v="186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6.8399999999999199"/>
    <n v="-6.8399999999999199"/>
    <n v="-6.8399999999999199"/>
    <n v="-2.5369531365434499"/>
    <s v="None"/>
    <s v="None"/>
    <s v="NotAssigned"/>
    <s v="NotAssigned"/>
    <s v=" "/>
  </r>
  <r>
    <x v="186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6.44291275097299"/>
    <s v="None"/>
    <s v="None"/>
    <s v="NotAssigned"/>
    <s v="NotAssigned"/>
    <s v=" "/>
  </r>
  <r>
    <x v="186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6.44291275097299"/>
    <s v="None"/>
    <s v="None"/>
    <s v="NotAssigned"/>
    <s v="NotAssigned"/>
    <s v=" "/>
  </r>
  <r>
    <x v="186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4.5999999999999996"/>
    <n v="-34.200000000000003"/>
    <n v="-34.200000000000003"/>
    <n v="-4.5330596348893497"/>
    <s v="None"/>
    <s v="None"/>
    <s v="NotAssigned"/>
    <s v="NotAssigned"/>
    <s v=" "/>
  </r>
  <r>
    <x v="186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0.6"/>
    <n v="-452.06"/>
    <n v="-452.06"/>
    <n v="-67.810186678266902"/>
    <s v="None"/>
    <s v="None"/>
    <s v="NotAssigned"/>
    <s v="NotAssigned"/>
    <s v=" "/>
  </r>
  <r>
    <x v="186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6.4"/>
    <n v="422.83071539999997"/>
    <n v="422.83071539999997"/>
    <n v="63.110166427912503"/>
    <s v="None"/>
    <s v="None"/>
    <s v="NotAssigned"/>
    <s v="NotAssigned"/>
    <s v=" "/>
  </r>
  <r>
    <x v="18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697.91321975286598"/>
    <s v="None"/>
    <s v="None"/>
    <s v="NotAssigned"/>
    <s v="NotAssigned"/>
    <s v=" "/>
  </r>
  <r>
    <x v="187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61.46"/>
    <n v="1061.46"/>
    <n v="1061.46"/>
    <n v="158.21669722309201"/>
    <s v="None"/>
    <s v="None"/>
    <s v="NotAssigned"/>
    <s v="NotAssigned"/>
    <s v=" "/>
  </r>
  <r>
    <x v="187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61.46"/>
    <n v="1061.46"/>
    <n v="1061.46"/>
    <n v="158.21669722309201"/>
    <s v="None"/>
    <s v="None"/>
    <s v="NotAssigned"/>
    <s v="NotAssigned"/>
    <s v=" "/>
  </r>
  <r>
    <x v="187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0.8"/>
    <n v="10.8"/>
    <n v="10.8"/>
    <n v="0.614939192326176"/>
    <s v="None"/>
    <s v="None"/>
    <s v="NotAssigned"/>
    <s v="NotAssigned"/>
    <s v=" "/>
  </r>
  <r>
    <x v="187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5.392240158595"/>
    <s v="None"/>
    <s v="None"/>
    <s v="NotAssigned"/>
    <s v="NotAssigned"/>
    <s v=" "/>
  </r>
  <r>
    <x v="187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5.392240158595"/>
    <s v="None"/>
    <s v="None"/>
    <s v="NotAssigned"/>
    <s v="NotAssigned"/>
    <s v=" "/>
  </r>
  <r>
    <x v="187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3.7"/>
    <n v="-27.58"/>
    <n v="-27.58"/>
    <n v="-3.6829045885577898"/>
    <s v="None"/>
    <s v="None"/>
    <s v="NotAssigned"/>
    <s v="NotAssigned"/>
    <s v=" "/>
  </r>
  <r>
    <x v="187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4.3"/>
    <n v="-479.64"/>
    <n v="-479.64"/>
    <n v="-71.493091266824607"/>
    <s v="None"/>
    <s v="None"/>
    <s v="NotAssigned"/>
    <s v="NotAssigned"/>
    <s v=" "/>
  </r>
  <r>
    <x v="187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2.7"/>
    <n v="395.07858007499999"/>
    <n v="395.07858007499999"/>
    <n v="58.595748185246499"/>
    <s v="None"/>
    <s v="None"/>
    <s v="NotAssigned"/>
    <s v="NotAssigned"/>
    <s v=" "/>
  </r>
  <r>
    <x v="18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1.98350824587703"/>
    <s v="None"/>
    <s v="None"/>
    <s v="NotAssigned"/>
    <s v="NotAssigned"/>
    <s v=" "/>
  </r>
  <r>
    <x v="188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53.54"/>
    <n v="1053.54"/>
    <n v="1053.54"/>
    <n v="157.952023988006"/>
    <s v="None"/>
    <s v="None"/>
    <s v="NotAssigned"/>
    <s v="NotAssigned"/>
    <s v=" "/>
  </r>
  <r>
    <x v="188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53.54"/>
    <n v="1053.54"/>
    <n v="1053.54"/>
    <n v="157.952023988006"/>
    <s v="None"/>
    <s v="None"/>
    <s v="NotAssigned"/>
    <s v="NotAssigned"/>
    <s v=" "/>
  </r>
  <r>
    <x v="188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7.9200000000000701"/>
    <n v="-7.9200000000000701"/>
    <n v="-7.9200000000000701"/>
    <n v="-0.26467323508572399"/>
    <s v="None"/>
    <s v="None"/>
    <s v="NotAssigned"/>
    <s v="NotAssigned"/>
    <s v=" "/>
  </r>
  <r>
    <x v="188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6.356821589205"/>
    <s v="None"/>
    <s v="None"/>
    <s v="NotAssigned"/>
    <s v="NotAssigned"/>
    <s v=" "/>
  </r>
  <r>
    <x v="188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6.356821589205"/>
    <s v="None"/>
    <s v="None"/>
    <s v="NotAssigned"/>
    <s v="NotAssigned"/>
    <s v=" "/>
  </r>
  <r>
    <x v="188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2.7"/>
    <n v="-20.239999999999998"/>
    <n v="-20.239999999999998"/>
    <n v="-3.4514364693072701"/>
    <s v="None"/>
    <s v="None"/>
    <s v="NotAssigned"/>
    <s v="NotAssigned"/>
    <s v=" "/>
  </r>
  <r>
    <x v="188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7"/>
    <n v="-499.88"/>
    <n v="-499.88"/>
    <n v="-74.944527736131903"/>
    <s v="None"/>
    <s v="None"/>
    <s v="NotAssigned"/>
    <s v="NotAssigned"/>
    <s v=" "/>
  </r>
  <r>
    <x v="188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0"/>
    <n v="374.91273749999999"/>
    <n v="374.91273749999999"/>
    <n v="55.929160419790101"/>
    <s v="None"/>
    <s v="None"/>
    <s v="NotAssigned"/>
    <s v="NotAssigned"/>
    <s v=" "/>
  </r>
  <r>
    <x v="18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4.741191167838"/>
    <s v="None"/>
    <s v="None"/>
    <s v="NotAssigned"/>
    <s v="NotAssigned"/>
    <s v=" "/>
  </r>
  <r>
    <x v="189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54.71"/>
    <n v="1054.71"/>
    <n v="1054.71"/>
    <n v="158.74862655970099"/>
    <s v="None"/>
    <s v="None"/>
    <s v="NotAssigned"/>
    <s v="NotAssigned"/>
    <s v=" "/>
  </r>
  <r>
    <x v="189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54.71"/>
    <n v="1054.71"/>
    <n v="1054.71"/>
    <n v="158.74862655970099"/>
    <s v="None"/>
    <s v="None"/>
    <s v="NotAssigned"/>
    <s v="NotAssigned"/>
    <s v=" "/>
  </r>
  <r>
    <x v="189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.1700000000000701"/>
    <n v="1.1700000000000701"/>
    <n v="1.1700000000000701"/>
    <n v="0.79660257169535997"/>
    <s v="None"/>
    <s v="None"/>
    <s v="NotAssigned"/>
    <s v="NotAssigned"/>
    <s v=" "/>
  </r>
  <r>
    <x v="189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7.01034031216599"/>
    <s v="None"/>
    <s v="None"/>
    <s v="NotAssigned"/>
    <s v="NotAssigned"/>
    <s v=" "/>
  </r>
  <r>
    <x v="189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7.01034031216599"/>
    <s v="None"/>
    <s v="None"/>
    <s v="NotAssigned"/>
    <s v="NotAssigned"/>
    <s v=" "/>
  </r>
  <r>
    <x v="189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0.20000000000000301"/>
    <n v="-1.48000000000002"/>
    <n v="-1.48000000000002"/>
    <n v="-0.51717397521230202"/>
    <s v="None"/>
    <s v="None"/>
    <s v="NotAssigned"/>
    <s v="NotAssigned"/>
    <s v=" "/>
  </r>
  <r>
    <x v="189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7.2"/>
    <n v="-501.36"/>
    <n v="-501.36"/>
    <n v="-75.461701711344205"/>
    <s v="None"/>
    <s v="None"/>
    <s v="NotAssigned"/>
    <s v="NotAssigned"/>
    <s v=" "/>
  </r>
  <r>
    <x v="189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49.8"/>
    <n v="373.40057430000002"/>
    <n v="373.40057430000002"/>
    <n v="55.922404009693103"/>
    <s v="None"/>
    <s v="None"/>
    <s v="NotAssigned"/>
    <s v="NotAssigned"/>
    <s v=" "/>
  </r>
  <r>
    <x v="19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2.55756202594296"/>
    <s v="None"/>
    <s v="None"/>
    <s v="NotAssigned"/>
    <s v="NotAssigned"/>
    <s v=" "/>
  </r>
  <r>
    <x v="190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38.96"/>
    <n v="1038.96"/>
    <n v="1038.96"/>
    <n v="155.893496185039"/>
    <s v="None"/>
    <s v="None"/>
    <s v="NotAssigned"/>
    <s v="NotAssigned"/>
    <s v=" "/>
  </r>
  <r>
    <x v="190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38.96"/>
    <n v="1038.96"/>
    <n v="1038.96"/>
    <n v="155.893496185039"/>
    <s v="None"/>
    <s v="None"/>
    <s v="NotAssigned"/>
    <s v="NotAssigned"/>
    <s v=" "/>
  </r>
  <r>
    <x v="190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15.75"/>
    <n v="-15.75"/>
    <n v="-15.75"/>
    <n v="-2.85513037466262"/>
    <s v="None"/>
    <s v="None"/>
    <s v="NotAssigned"/>
    <s v="NotAssigned"/>
    <s v=" "/>
  </r>
  <r>
    <x v="190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6.49286148352101"/>
    <s v="None"/>
    <s v="None"/>
    <s v="NotAssigned"/>
    <s v="NotAssigned"/>
    <s v=" "/>
  </r>
  <r>
    <x v="190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6.49286148352101"/>
    <s v="None"/>
    <s v="None"/>
    <s v="NotAssigned"/>
    <s v="NotAssigned"/>
    <s v=" "/>
  </r>
  <r>
    <x v="190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2.2000000000000002"/>
    <n v="16.420000000000002"/>
    <n v="16.420000000000002"/>
    <n v="2.6975991087679199"/>
    <s v="None"/>
    <s v="None"/>
    <s v="NotAssigned"/>
    <s v="NotAssigned"/>
    <s v=" "/>
  </r>
  <r>
    <x v="190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5"/>
    <n v="-484.94"/>
    <n v="-484.94"/>
    <n v="-72.764102602576301"/>
    <s v="None"/>
    <s v="None"/>
    <s v="NotAssigned"/>
    <s v="NotAssigned"/>
    <s v=" "/>
  </r>
  <r>
    <x v="190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2"/>
    <n v="389.88834300000002"/>
    <n v="389.88834300000002"/>
    <n v="58.210771920084603"/>
    <s v="None"/>
    <s v="None"/>
    <s v="NotAssigned"/>
    <s v="NotAssigned"/>
    <s v=" "/>
  </r>
  <r>
    <x v="19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5.63865299263796"/>
    <s v="None"/>
    <s v="None"/>
    <s v="NotAssigned"/>
    <s v="NotAssigned"/>
    <s v=" "/>
  </r>
  <r>
    <x v="191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40.4000000000001"/>
    <n v="1040.4000000000001"/>
    <n v="1040.4000000000001"/>
    <n v="156.79418878900501"/>
    <s v="None"/>
    <s v="None"/>
    <s v="NotAssigned"/>
    <s v="NotAssigned"/>
    <s v=" "/>
  </r>
  <r>
    <x v="191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40.4000000000001"/>
    <n v="1040.4000000000001"/>
    <n v="1040.4000000000001"/>
    <n v="156.79418878900401"/>
    <s v="None"/>
    <s v="None"/>
    <s v="NotAssigned"/>
    <s v="NotAssigned"/>
    <s v=" "/>
  </r>
  <r>
    <x v="191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.4400000000000499"/>
    <n v="1.4400000000000499"/>
    <n v="1.4400000000000499"/>
    <n v="0.90069260396577999"/>
    <s v="None"/>
    <s v="None"/>
    <s v="NotAssigned"/>
    <s v="NotAssigned"/>
    <s v=" "/>
  </r>
  <r>
    <x v="191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-36.599999999999902"/>
    <n v="-36.599999999999902"/>
    <n v="-36.599999999999902"/>
    <n v="-4.7856675479175701"/>
    <s v="None"/>
    <s v="None"/>
    <s v="NotAssigned"/>
    <s v="NotAssigned"/>
    <s v=" "/>
  </r>
  <r>
    <x v="191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1.70719393560299"/>
    <s v="None"/>
    <s v="None"/>
    <s v="NotAssigned"/>
    <s v="NotAssigned"/>
    <s v=" "/>
  </r>
  <r>
    <x v="191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1.70719393560299"/>
    <s v="None"/>
    <s v="None"/>
    <s v="NotAssigned"/>
    <s v="NotAssigned"/>
    <s v=" "/>
  </r>
  <r>
    <x v="191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6.7"/>
    <n v="-50.01"/>
    <n v="-50.01"/>
    <n v="-7.8559005622429501"/>
    <s v="None"/>
    <s v="None"/>
    <s v="NotAssigned"/>
    <s v="NotAssigned"/>
    <s v=" "/>
  </r>
  <r>
    <x v="191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71.7"/>
    <n v="-534.95000000000005"/>
    <n v="-534.95000000000005"/>
    <n v="-80.620003164819295"/>
    <s v="None"/>
    <s v="None"/>
    <s v="NotAssigned"/>
    <s v="NotAssigned"/>
    <s v=" "/>
  </r>
  <r>
    <x v="191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45.3"/>
    <n v="339.67321650000002"/>
    <n v="339.67321650000002"/>
    <n v="50.936002833266798"/>
    <s v="None"/>
    <s v="None"/>
    <s v="NotAssigned"/>
    <s v="NotAssigned"/>
    <s v=" "/>
  </r>
  <r>
    <x v="19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82.2299999999996"/>
    <n v="4682.2299999999996"/>
    <n v="4682.2299999999996"/>
    <n v="705.97911719250601"/>
    <s v="None"/>
    <s v="None"/>
    <s v="NotAssigned"/>
    <s v="NotAssigned"/>
    <s v=" "/>
  </r>
  <r>
    <x v="192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19.7"/>
    <n v="1019.7"/>
    <n v="1019.7"/>
    <n v="153.74872780730499"/>
    <s v="None"/>
    <s v="None"/>
    <s v="NotAssigned"/>
    <s v="NotAssigned"/>
    <s v=" "/>
  </r>
  <r>
    <x v="192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19.7"/>
    <n v="1019.7"/>
    <n v="1019.7"/>
    <n v="153.74872780730499"/>
    <s v="None"/>
    <s v="None"/>
    <s v="NotAssigned"/>
    <s v="NotAssigned"/>
    <s v=" "/>
  </r>
  <r>
    <x v="192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20.7"/>
    <n v="-20.7"/>
    <n v="-20.7"/>
    <n v="-3.0454609816993101"/>
    <s v="None"/>
    <s v="None"/>
    <s v="NotAssigned"/>
    <s v="NotAssigned"/>
    <s v=" "/>
  </r>
  <r>
    <x v="192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1.78521617852201"/>
    <s v="None"/>
    <s v="None"/>
    <s v="NotAssigned"/>
    <s v="NotAssigned"/>
    <s v=" "/>
  </r>
  <r>
    <x v="192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1.78521617852201"/>
    <s v="None"/>
    <s v="None"/>
    <s v="NotAssigned"/>
    <s v="NotAssigned"/>
    <s v=" "/>
  </r>
  <r>
    <x v="192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1.8999999999999899"/>
    <n v="-14.16"/>
    <n v="-14.16"/>
    <n v="-2.17392046592445"/>
    <s v="None"/>
    <s v="None"/>
    <s v="NotAssigned"/>
    <s v="NotAssigned"/>
    <s v=" "/>
  </r>
  <r>
    <x v="192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73.599999999999994"/>
    <n v="-549.11"/>
    <n v="-549.11"/>
    <n v="-82.793923630743706"/>
    <s v="None"/>
    <s v="None"/>
    <s v="NotAssigned"/>
    <s v="NotAssigned"/>
    <s v=" "/>
  </r>
  <r>
    <x v="192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43.4"/>
    <n v="324.11817438000003"/>
    <n v="324.11817438000003"/>
    <n v="48.821196426552099"/>
    <s v="None"/>
    <s v="None"/>
    <s v="NotAssigned"/>
    <s v="NotAssigned"/>
    <s v=" "/>
  </r>
  <r>
    <x v="19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79.99"/>
    <n v="4679.99"/>
    <n v="4679.99"/>
    <n v="701.03282728042097"/>
    <s v="None"/>
    <s v="None"/>
    <s v="NotAssigned"/>
    <s v="NotAssigned"/>
    <s v=" "/>
  </r>
  <r>
    <x v="193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19.52"/>
    <n v="1019.52"/>
    <n v="1019.52"/>
    <n v="152.71763146265999"/>
    <s v="None"/>
    <s v="None"/>
    <s v="NotAssigned"/>
    <s v="NotAssigned"/>
    <s v=" "/>
  </r>
  <r>
    <x v="193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19.52"/>
    <n v="1019.52"/>
    <n v="1019.52"/>
    <n v="152.71763146265999"/>
    <s v="None"/>
    <s v="None"/>
    <s v="NotAssigned"/>
    <s v="NotAssigned"/>
    <s v=" "/>
  </r>
  <r>
    <x v="193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0.180000000000064"/>
    <n v="-0.180000000000064"/>
    <n v="-0.180000000000064"/>
    <n v="-1.0310963446450201"/>
    <s v="None"/>
    <s v="None"/>
    <s v="NotAssigned"/>
    <s v="NotAssigned"/>
    <s v=" "/>
  </r>
  <r>
    <x v="193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0.728596358516"/>
    <s v="None"/>
    <s v="None"/>
    <s v="NotAssigned"/>
    <s v="NotAssigned"/>
    <s v=" "/>
  </r>
  <r>
    <x v="193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0.728596358516"/>
    <s v="None"/>
    <s v="None"/>
    <s v="NotAssigned"/>
    <s v="NotAssigned"/>
    <s v=" "/>
  </r>
  <r>
    <x v="193"/>
    <s v="179643INET"/>
    <s v="DKK"/>
    <s v="DKK"/>
    <n v="10"/>
    <x v="8"/>
    <b v="1"/>
    <x v="3"/>
    <n v="20690"/>
    <s v="ETE:xath"/>
    <x v="3"/>
    <s v=" "/>
    <s v=" "/>
    <s v=" "/>
    <s v=" "/>
    <n v="20690"/>
    <s v="ETE:xath"/>
    <s v="National Bank of Greece SA"/>
    <s v="CfdOnStock"/>
    <n v="-0.3"/>
    <n v="-2.2400000000000002"/>
    <n v="-2.2400000000000002"/>
    <n v="-0.335537796685066"/>
    <s v="None"/>
    <s v="None"/>
    <s v="OngoingCharges"/>
    <s v="InstrumentRelated"/>
    <s v=" "/>
  </r>
  <r>
    <x v="193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5.2000000000000099"/>
    <n v="-38.83"/>
    <n v="-38.83"/>
    <n v="-5.2757603795321399"/>
    <s v="None"/>
    <s v="None"/>
    <s v="NotAssigned"/>
    <s v="NotAssigned"/>
    <s v=" "/>
  </r>
  <r>
    <x v="193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78.5"/>
    <n v="-585.70000000000005"/>
    <n v="-585.70000000000005"/>
    <n v="-87.734146213590805"/>
    <s v="None"/>
    <s v="None"/>
    <s v="NotAssigned"/>
    <s v="NotAssigned"/>
    <s v=" "/>
  </r>
  <r>
    <x v="193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38.5"/>
    <n v="287.54345619999998"/>
    <n v="287.54345619999998"/>
    <n v="43.029157335770002"/>
    <s v="None"/>
    <s v="None"/>
    <s v="NotAssigned"/>
    <s v="NotAssigned"/>
    <s v=" "/>
  </r>
  <r>
    <x v="19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79.99"/>
    <n v="4679.99"/>
    <n v="4679.99"/>
    <n v="702.40062435744505"/>
    <s v="None"/>
    <s v="None"/>
    <s v="NotAssigned"/>
    <s v="NotAssigned"/>
    <s v=" "/>
  </r>
  <r>
    <x v="194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28.7"/>
    <n v="1028.7"/>
    <n v="1028.7"/>
    <n v="154.39339021589899"/>
    <s v="None"/>
    <s v="None"/>
    <s v="NotAssigned"/>
    <s v="NotAssigned"/>
    <s v=" "/>
  </r>
  <r>
    <x v="194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28.7"/>
    <n v="1028.7"/>
    <n v="1028.7"/>
    <n v="154.39339021589899"/>
    <s v="None"/>
    <s v="None"/>
    <s v="NotAssigned"/>
    <s v="NotAssigned"/>
    <s v=" "/>
  </r>
  <r>
    <x v="194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9.1800000000000601"/>
    <n v="9.1800000000000601"/>
    <n v="9.1800000000000601"/>
    <n v="1.6757587532384"/>
    <s v="None"/>
    <s v="None"/>
    <s v="NotAssigned"/>
    <s v="NotAssigned"/>
    <s v=" "/>
  </r>
  <r>
    <x v="194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1.042196657586"/>
    <s v="None"/>
    <s v="None"/>
    <s v="NotAssigned"/>
    <s v="NotAssigned"/>
    <s v=" "/>
  </r>
  <r>
    <x v="194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1.042196657586"/>
    <s v="None"/>
    <s v="None"/>
    <s v="NotAssigned"/>
    <s v="NotAssigned"/>
    <s v=" "/>
  </r>
  <r>
    <x v="194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3.5"/>
    <n v="-25.969999999999899"/>
    <n v="-25.969999999999899"/>
    <n v="-4.0689110366849803"/>
    <s v="None"/>
    <s v="None"/>
    <s v="NotAssigned"/>
    <s v="NotAssigned"/>
    <s v=" "/>
  </r>
  <r>
    <x v="194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82"/>
    <n v="-611.66999999999996"/>
    <n v="-611.66999999999996"/>
    <n v="-91.803057250275799"/>
    <s v="None"/>
    <s v="None"/>
    <s v="NotAssigned"/>
    <s v="NotAssigned"/>
    <s v=" "/>
  </r>
  <r>
    <x v="194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35"/>
    <n v="261.340079"/>
    <n v="261.340079"/>
    <n v="39.184283002018603"/>
    <s v="None"/>
    <s v="None"/>
    <s v="NotAssigned"/>
    <s v="NotAssigned"/>
    <s v=" "/>
  </r>
  <r>
    <x v="19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79.99"/>
    <n v="4679.99"/>
    <n v="4679.99"/>
    <n v="703.83198231392805"/>
    <s v="None"/>
    <s v="None"/>
    <s v="NotAssigned"/>
    <s v="NotAssigned"/>
    <s v=" "/>
  </r>
  <r>
    <x v="195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38.8699999999999"/>
    <n v="1038.8699999999999"/>
    <n v="1038.8699999999999"/>
    <n v="156.23749868407199"/>
    <s v="None"/>
    <s v="None"/>
    <s v="NotAssigned"/>
    <s v="NotAssigned"/>
    <s v=" "/>
  </r>
  <r>
    <x v="195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38.8699999999999"/>
    <n v="1038.8699999999999"/>
    <n v="1038.8699999999999"/>
    <n v="156.23749868407199"/>
    <s v="None"/>
    <s v="None"/>
    <s v="NotAssigned"/>
    <s v="NotAssigned"/>
    <s v=" "/>
  </r>
  <r>
    <x v="195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0.169999999999799"/>
    <n v="10.169999999999799"/>
    <n v="10.169999999999799"/>
    <n v="1.8441084681733999"/>
    <s v="None"/>
    <s v="None"/>
    <s v="NotAssigned"/>
    <s v="NotAssigned"/>
    <s v=" "/>
  </r>
  <r>
    <x v="195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1.37036981336399"/>
    <s v="None"/>
    <s v="None"/>
    <s v="NotAssigned"/>
    <s v="NotAssigned"/>
    <s v=" "/>
  </r>
  <r>
    <x v="195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1.37036981336399"/>
    <s v="None"/>
    <s v="None"/>
    <s v="NotAssigned"/>
    <s v="NotAssigned"/>
    <s v=" "/>
  </r>
  <r>
    <x v="195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1.5"/>
    <n v="11.0899999999999"/>
    <n v="11.0899999999999"/>
    <n v="1.4807676859607299"/>
    <s v="None"/>
    <s v="None"/>
    <s v="NotAssigned"/>
    <s v="NotAssigned"/>
    <s v=" "/>
  </r>
  <r>
    <x v="195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80.5"/>
    <n v="-600.58000000000004"/>
    <n v="-600.58000000000004"/>
    <n v="-90.322289564315"/>
    <s v="None"/>
    <s v="None"/>
    <s v="NotAssigned"/>
    <s v="NotAssigned"/>
    <s v=" "/>
  </r>
  <r>
    <x v="195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36.5"/>
    <n v="272.58603872499998"/>
    <n v="272.58603872499998"/>
    <n v="40.9537432511693"/>
    <s v="None"/>
    <s v="None"/>
    <s v="NotAssigned"/>
    <s v="NotAssigned"/>
    <s v=" "/>
  </r>
  <r>
    <x v="19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79.99"/>
    <n v="4679.99"/>
    <n v="4679.99"/>
    <n v="701.74236403712598"/>
    <s v="None"/>
    <s v="None"/>
    <s v="NotAssigned"/>
    <s v="NotAssigned"/>
    <s v=" "/>
  </r>
  <r>
    <x v="196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26"/>
    <n v="1026"/>
    <n v="1026"/>
    <n v="153.843846995847"/>
    <s v="None"/>
    <s v="None"/>
    <s v="NotAssigned"/>
    <s v="NotAssigned"/>
    <s v=" "/>
  </r>
  <r>
    <x v="196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26"/>
    <n v="1026"/>
    <n v="1026"/>
    <n v="153.843846995847"/>
    <s v="None"/>
    <s v="None"/>
    <s v="NotAssigned"/>
    <s v="NotAssigned"/>
    <s v=" "/>
  </r>
  <r>
    <x v="196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12.8699999999999"/>
    <n v="-12.8699999999999"/>
    <n v="-12.8699999999999"/>
    <n v="-2.3936516882254799"/>
    <s v="None"/>
    <s v="None"/>
    <s v="NotAssigned"/>
    <s v="NotAssigned"/>
    <s v=" "/>
  </r>
  <r>
    <x v="196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0.89127468474001"/>
    <s v="None"/>
    <s v="None"/>
    <s v="NotAssigned"/>
    <s v="NotAssigned"/>
    <s v=" "/>
  </r>
  <r>
    <x v="196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0.89127468474001"/>
    <s v="None"/>
    <s v="None"/>
    <s v="NotAssigned"/>
    <s v="NotAssigned"/>
    <s v=" "/>
  </r>
  <r>
    <x v="196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7.5"/>
    <n v="55.88"/>
    <n v="55.88"/>
    <n v="8.6471010081380406"/>
    <s v="None"/>
    <s v="None"/>
    <s v="NotAssigned"/>
    <s v="NotAssigned"/>
    <s v=" "/>
  </r>
  <r>
    <x v="196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73"/>
    <n v="-544.70000000000005"/>
    <n v="-544.70000000000005"/>
    <n v="-81.675188556177005"/>
    <s v="None"/>
    <s v="None"/>
    <s v="NotAssigned"/>
    <s v="NotAssigned"/>
    <s v=" "/>
  </r>
  <r>
    <x v="196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44"/>
    <n v="328.63871039999998"/>
    <n v="328.63871039999998"/>
    <n v="49.228591564079103"/>
    <s v="None"/>
    <s v="None"/>
    <s v="NotAssigned"/>
    <s v="NotAssigned"/>
    <s v=" "/>
  </r>
  <r>
    <x v="19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79.99"/>
    <n v="4679.99"/>
    <n v="4679.99"/>
    <n v="707.02189053223105"/>
    <s v="None"/>
    <s v="None"/>
    <s v="NotAssigned"/>
    <s v="NotAssigned"/>
    <s v=" "/>
  </r>
  <r>
    <x v="197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55.52"/>
    <n v="1055.52"/>
    <n v="1055.52"/>
    <n v="159.46097019322301"/>
    <s v="None"/>
    <s v="None"/>
    <s v="NotAssigned"/>
    <s v="NotAssigned"/>
    <s v=" "/>
  </r>
  <r>
    <x v="197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55.52"/>
    <n v="1055.52"/>
    <n v="1055.52"/>
    <n v="159.46097019322301"/>
    <s v="None"/>
    <s v="None"/>
    <s v="NotAssigned"/>
    <s v="NotAssigned"/>
    <s v=" "/>
  </r>
  <r>
    <x v="197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29.52"/>
    <n v="29.52"/>
    <n v="29.52"/>
    <n v="5.61712319737632"/>
    <s v="None"/>
    <s v="None"/>
    <s v="NotAssigned"/>
    <s v="NotAssigned"/>
    <s v=" "/>
  </r>
  <r>
    <x v="197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2.10173281162699"/>
    <s v="None"/>
    <s v="None"/>
    <s v="NotAssigned"/>
    <s v="NotAssigned"/>
    <s v=" "/>
  </r>
  <r>
    <x v="197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2.10173281162699"/>
    <s v="None"/>
    <s v="None"/>
    <s v="NotAssigned"/>
    <s v="NotAssigned"/>
    <s v=" "/>
  </r>
  <r>
    <x v="197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2"/>
    <n v="14.930000000000099"/>
    <n v="14.930000000000099"/>
    <n v="1.64104597312443"/>
    <s v="None"/>
    <s v="None"/>
    <s v="NotAssigned"/>
    <s v="NotAssigned"/>
    <s v=" "/>
  </r>
  <r>
    <x v="197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71"/>
    <n v="-529.77"/>
    <n v="-529.77"/>
    <n v="-80.034142583052599"/>
    <s v="None"/>
    <s v="None"/>
    <s v="NotAssigned"/>
    <s v="NotAssigned"/>
    <s v=" "/>
  </r>
  <r>
    <x v="197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46"/>
    <n v="343.57683359999999"/>
    <n v="343.57683359999999"/>
    <n v="51.853458824951304"/>
    <s v="None"/>
    <s v="None"/>
    <s v="NotAssigned"/>
    <s v="NotAssigned"/>
    <s v=" "/>
  </r>
  <r>
    <x v="19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79.99"/>
    <n v="4679.99"/>
    <n v="4679.99"/>
    <n v="704.87615691058795"/>
    <s v="None"/>
    <s v="None"/>
    <s v="NotAssigned"/>
    <s v="NotAssigned"/>
    <s v=" "/>
  </r>
  <r>
    <x v="198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63.53"/>
    <n v="1063.53"/>
    <n v="1063.53"/>
    <n v="160.18344893025801"/>
    <s v="None"/>
    <s v="None"/>
    <s v="NotAssigned"/>
    <s v="NotAssigned"/>
    <s v=" "/>
  </r>
  <r>
    <x v="198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63.53"/>
    <n v="1063.53"/>
    <n v="1063.53"/>
    <n v="160.18344893025801"/>
    <s v="None"/>
    <s v="None"/>
    <s v="NotAssigned"/>
    <s v="NotAssigned"/>
    <s v=" "/>
  </r>
  <r>
    <x v="198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8.0099999999999891"/>
    <n v="8.0099999999999891"/>
    <n v="8.0099999999999891"/>
    <n v="0.72247873703494803"/>
    <s v="None"/>
    <s v="None"/>
    <s v="NotAssigned"/>
    <s v="NotAssigned"/>
    <s v=" "/>
  </r>
  <r>
    <x v="198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1.609771893756"/>
    <s v="None"/>
    <s v="None"/>
    <s v="NotAssigned"/>
    <s v="NotAssigned"/>
    <s v=" "/>
  </r>
  <r>
    <x v="198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1.609771893756"/>
    <s v="None"/>
    <s v="None"/>
    <s v="NotAssigned"/>
    <s v="NotAssigned"/>
    <s v=" "/>
  </r>
  <r>
    <x v="198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3.4000000000000101"/>
    <n v="25.42"/>
    <n v="25.42"/>
    <n v="4.07152519757636"/>
    <s v="None"/>
    <s v="None"/>
    <s v="NotAssigned"/>
    <s v="NotAssigned"/>
    <s v=" "/>
  </r>
  <r>
    <x v="198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7.599999999999994"/>
    <n v="-504.35"/>
    <n v="-504.35"/>
    <n v="-75.962617385476193"/>
    <s v="None"/>
    <s v="None"/>
    <s v="NotAssigned"/>
    <s v="NotAssigned"/>
    <s v=" "/>
  </r>
  <r>
    <x v="198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49.4"/>
    <n v="368.93455598999998"/>
    <n v="368.93455598999998"/>
    <n v="55.511524297946401"/>
    <s v="None"/>
    <s v="None"/>
    <s v="NotAssigned"/>
    <s v="NotAssigned"/>
    <s v=" "/>
  </r>
  <r>
    <x v="19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79.99"/>
    <n v="4679.99"/>
    <n v="4679.99"/>
    <n v="707.25161134325197"/>
    <s v="None"/>
    <s v="None"/>
    <s v="NotAssigned"/>
    <s v="NotAssigned"/>
    <s v=" "/>
  </r>
  <r>
    <x v="199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68.3"/>
    <n v="1068.3"/>
    <n v="1068.3"/>
    <n v="161.44412624770499"/>
    <s v="None"/>
    <s v="None"/>
    <s v="NotAssigned"/>
    <s v="NotAssigned"/>
    <s v=" "/>
  </r>
  <r>
    <x v="199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68.3"/>
    <n v="1068.3"/>
    <n v="1068.3"/>
    <n v="161.44412624770499"/>
    <s v="None"/>
    <s v="None"/>
    <s v="NotAssigned"/>
    <s v="NotAssigned"/>
    <s v=" "/>
  </r>
  <r>
    <x v="199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4.76999999999998"/>
    <n v="4.76999999999998"/>
    <n v="4.76999999999998"/>
    <n v="1.26067731744703"/>
    <s v="None"/>
    <s v="None"/>
    <s v="NotAssigned"/>
    <s v="NotAssigned"/>
    <s v=" "/>
  </r>
  <r>
    <x v="199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2.15440181951399"/>
    <s v="None"/>
    <s v="None"/>
    <s v="NotAssigned"/>
    <s v="NotAssigned"/>
    <s v=" "/>
  </r>
  <r>
    <x v="199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2.15440181951399"/>
    <s v="None"/>
    <s v="None"/>
    <s v="NotAssigned"/>
    <s v="NotAssigned"/>
    <s v=" "/>
  </r>
  <r>
    <x v="199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4.0999999999999899"/>
    <n v="30.57"/>
    <n v="30.57"/>
    <n v="4.3638172978251903"/>
    <s v="None"/>
    <s v="None"/>
    <s v="NotAssigned"/>
    <s v="NotAssigned"/>
    <s v=" "/>
  </r>
  <r>
    <x v="199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3.5"/>
    <n v="-473.78"/>
    <n v="-473.78"/>
    <n v="-71.598800087651"/>
    <s v="None"/>
    <s v="None"/>
    <s v="NotAssigned"/>
    <s v="NotAssigned"/>
    <s v=" "/>
  </r>
  <r>
    <x v="199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3.5"/>
    <n v="399.56801884999999"/>
    <n v="399.56801884999999"/>
    <n v="60.323379400497203"/>
    <s v="None"/>
    <s v="None"/>
    <s v="NotAssigned"/>
    <s v="NotAssigned"/>
    <s v=" "/>
  </r>
  <r>
    <x v="20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79.99"/>
    <n v="4679.99"/>
    <n v="4679.99"/>
    <n v="712.41399257139403"/>
    <s v="None"/>
    <s v="None"/>
    <s v="NotAssigned"/>
    <s v="NotAssigned"/>
    <s v=" "/>
  </r>
  <r>
    <x v="200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69.6500000000001"/>
    <n v="1069.6500000000001"/>
    <n v="1069.6500000000001"/>
    <n v="162.82804603300201"/>
    <s v="None"/>
    <s v="None"/>
    <s v="NotAssigned"/>
    <s v="NotAssigned"/>
    <s v=" "/>
  </r>
  <r>
    <x v="200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69.6500000000001"/>
    <n v="1069.6500000000001"/>
    <n v="1069.6500000000001"/>
    <n v="162.82804603300201"/>
    <s v="None"/>
    <s v="None"/>
    <s v="NotAssigned"/>
    <s v="NotAssigned"/>
    <s v=" "/>
  </r>
  <r>
    <x v="200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.35000000000014"/>
    <n v="1.35000000000014"/>
    <n v="1.35000000000014"/>
    <n v="1.3839197852976799"/>
    <s v="None"/>
    <s v="None"/>
    <s v="NotAssigned"/>
    <s v="NotAssigned"/>
    <s v=" "/>
  </r>
  <r>
    <x v="200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3.338001583146"/>
    <s v="None"/>
    <s v="None"/>
    <s v="NotAssigned"/>
    <s v="NotAssigned"/>
    <s v=" "/>
  </r>
  <r>
    <x v="200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3.338001583146"/>
    <s v="None"/>
    <s v="None"/>
    <s v="NotAssigned"/>
    <s v="NotAssigned"/>
    <s v=" "/>
  </r>
  <r>
    <x v="200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0.5"/>
    <n v="3.72999999999996"/>
    <n v="3.72999999999996"/>
    <n v="4.5186253394177797E-2"/>
    <s v="None"/>
    <s v="None"/>
    <s v="NotAssigned"/>
    <s v="NotAssigned"/>
    <s v=" "/>
  </r>
  <r>
    <x v="200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3"/>
    <n v="-470.05"/>
    <n v="-470.05"/>
    <n v="-71.553613834256794"/>
    <s v="None"/>
    <s v="None"/>
    <s v="NotAssigned"/>
    <s v="NotAssigned"/>
    <s v=" "/>
  </r>
  <r>
    <x v="200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4"/>
    <n v="403.30500210000002"/>
    <n v="403.30500210000002"/>
    <n v="61.331988674420003"/>
    <s v="None"/>
    <s v="None"/>
    <s v="NotAssigned"/>
    <s v="NotAssigned"/>
    <s v=" "/>
  </r>
  <r>
    <x v="20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79.99"/>
    <n v="4679.99"/>
    <n v="4679.99"/>
    <n v="712.48991398340604"/>
    <s v="None"/>
    <s v="None"/>
    <s v="NotAssigned"/>
    <s v="NotAssigned"/>
    <s v=" "/>
  </r>
  <r>
    <x v="201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68.3"/>
    <n v="1068.3"/>
    <n v="1068.3"/>
    <n v="162.63987211692199"/>
    <s v="None"/>
    <s v="None"/>
    <s v="NotAssigned"/>
    <s v="NotAssigned"/>
    <s v=" "/>
  </r>
  <r>
    <x v="201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68.3"/>
    <n v="1068.3"/>
    <n v="1068.3"/>
    <n v="162.63987211692199"/>
    <s v="None"/>
    <s v="None"/>
    <s v="NotAssigned"/>
    <s v="NotAssigned"/>
    <s v=" "/>
  </r>
  <r>
    <x v="201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1.35000000000014"/>
    <n v="-1.35000000000014"/>
    <n v="-1.35000000000014"/>
    <n v="-0.188173916080842"/>
    <s v="None"/>
    <s v="None"/>
    <s v="NotAssigned"/>
    <s v="NotAssigned"/>
    <s v=" "/>
  </r>
  <r>
    <x v="201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3.355408388521"/>
    <s v="None"/>
    <s v="None"/>
    <s v="NotAssigned"/>
    <s v="NotAssigned"/>
    <s v=" "/>
  </r>
  <r>
    <x v="201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3.355408388521"/>
    <s v="None"/>
    <s v="None"/>
    <s v="NotAssigned"/>
    <s v="NotAssigned"/>
    <s v=" "/>
  </r>
  <r>
    <x v="201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1.8"/>
    <n v="-13.43"/>
    <n v="-13.43"/>
    <n v="-2.05223224932389"/>
    <s v="None"/>
    <s v="None"/>
    <s v="NotAssigned"/>
    <s v="NotAssigned"/>
    <s v=" "/>
  </r>
  <r>
    <x v="201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4.8"/>
    <n v="-483.48"/>
    <n v="-483.48"/>
    <n v="-73.605846083580701"/>
    <s v="None"/>
    <s v="None"/>
    <s v="NotAssigned"/>
    <s v="NotAssigned"/>
    <s v=" "/>
  </r>
  <r>
    <x v="201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2.2"/>
    <n v="389.86150203"/>
    <n v="389.86150203"/>
    <n v="59.293907284768203"/>
    <s v="None"/>
    <s v="None"/>
    <s v="NotAssigned"/>
    <s v="NotAssigned"/>
    <s v=" "/>
  </r>
  <r>
    <x v="20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79.99"/>
    <n v="4679.99"/>
    <n v="4679.99"/>
    <n v="713.772171976756"/>
    <s v="None"/>
    <s v="None"/>
    <s v="NotAssigned"/>
    <s v="NotAssigned"/>
    <s v=" "/>
  </r>
  <r>
    <x v="202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63.8"/>
    <n v="1063.8"/>
    <n v="1063.8"/>
    <n v="162.24625192551099"/>
    <s v="None"/>
    <s v="None"/>
    <s v="NotAssigned"/>
    <s v="NotAssigned"/>
    <s v=" "/>
  </r>
  <r>
    <x v="202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63.8"/>
    <n v="1063.8"/>
    <n v="1063.8"/>
    <n v="162.24625192551099"/>
    <s v="None"/>
    <s v="None"/>
    <s v="NotAssigned"/>
    <s v="NotAssigned"/>
    <s v=" "/>
  </r>
  <r>
    <x v="202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4.5"/>
    <n v="-4.5"/>
    <n v="-4.5"/>
    <n v="-0.39362019141032101"/>
    <s v="None"/>
    <s v="None"/>
    <s v="NotAssigned"/>
    <s v="NotAssigned"/>
    <s v=" "/>
  </r>
  <r>
    <x v="202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3.64939680021999"/>
    <s v="None"/>
    <s v="None"/>
    <s v="NotAssigned"/>
    <s v="NotAssigned"/>
    <s v=" "/>
  </r>
  <r>
    <x v="202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73"/>
    <n v="1073"/>
    <n v="1073"/>
    <n v="163.64939680021999"/>
    <s v="None"/>
    <s v="None"/>
    <s v="NotAssigned"/>
    <s v="NotAssigned"/>
    <s v=" "/>
  </r>
  <r>
    <x v="202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3.7"/>
    <n v="27.61"/>
    <n v="27.61"/>
    <n v="4.0784923843112804"/>
    <s v="None"/>
    <s v="None"/>
    <s v="NotAssigned"/>
    <s v="NotAssigned"/>
    <s v=" "/>
  </r>
  <r>
    <x v="202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1.1"/>
    <n v="-455.87"/>
    <n v="-455.87"/>
    <n v="-69.527353699269398"/>
    <s v="None"/>
    <s v="None"/>
    <s v="NotAssigned"/>
    <s v="NotAssigned"/>
    <s v=" "/>
  </r>
  <r>
    <x v="202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5.9"/>
    <n v="417.49256549"/>
    <n v="417.49256549"/>
    <n v="63.610580017386802"/>
    <s v="None"/>
    <s v="None"/>
    <s v="NotAssigned"/>
    <s v="NotAssigned"/>
    <s v=" "/>
  </r>
  <r>
    <x v="20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79.99"/>
    <n v="4679.99"/>
    <n v="4679.99"/>
    <n v="719.63310934448702"/>
    <s v="None"/>
    <s v="None"/>
    <s v="NotAssigned"/>
    <s v="NotAssigned"/>
    <s v=" "/>
  </r>
  <r>
    <x v="203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63.8900000000001"/>
    <n v="1063.8900000000001"/>
    <n v="1063.8900000000001"/>
    <n v="163.592330047822"/>
    <s v="None"/>
    <s v="None"/>
    <s v="NotAssigned"/>
    <s v="NotAssigned"/>
    <s v=" "/>
  </r>
  <r>
    <x v="203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63.8900000000001"/>
    <n v="1063.8900000000001"/>
    <n v="1063.8900000000001"/>
    <n v="163.592330047822"/>
    <s v="None"/>
    <s v="None"/>
    <s v="NotAssigned"/>
    <s v="NotAssigned"/>
    <s v=" "/>
  </r>
  <r>
    <x v="203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9.0000000000145505E-2"/>
    <n v="9.0000000000145505E-2"/>
    <n v="9.0000000000145505E-2"/>
    <n v="1.34607812231059"/>
    <s v="None"/>
    <s v="None"/>
    <s v="NotAssigned"/>
    <s v="NotAssigned"/>
    <s v=" "/>
  </r>
  <r>
    <x v="203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46"/>
    <n v="46"/>
    <n v="46"/>
    <n v="8.4170925205867206"/>
    <s v="None"/>
    <s v="None"/>
    <s v="NotAssigned"/>
    <s v="NotAssigned"/>
    <s v=" "/>
  </r>
  <r>
    <x v="203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19"/>
    <n v="1119"/>
    <n v="1119"/>
    <n v="172.066489320806"/>
    <s v="None"/>
    <s v="None"/>
    <s v="NotAssigned"/>
    <s v="NotAssigned"/>
    <s v=" "/>
  </r>
  <r>
    <x v="203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19"/>
    <n v="1119"/>
    <n v="1119"/>
    <n v="172.066489320806"/>
    <s v="None"/>
    <s v="None"/>
    <s v="NotAssigned"/>
    <s v="NotAssigned"/>
    <s v=" "/>
  </r>
  <r>
    <x v="203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1"/>
    <n v="-7.50999999999999"/>
    <n v="-7.50999999999999"/>
    <n v="-1.72570244145911"/>
    <s v="None"/>
    <s v="None"/>
    <s v="NotAssigned"/>
    <s v="NotAssigned"/>
    <s v=" "/>
  </r>
  <r>
    <x v="203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62.1"/>
    <n v="-463.38"/>
    <n v="-463.38"/>
    <n v="-71.253056140728603"/>
    <s v="None"/>
    <s v="None"/>
    <s v="NotAssigned"/>
    <s v="NotAssigned"/>
    <s v=" "/>
  </r>
  <r>
    <x v="203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4.9"/>
    <n v="410.06247281999998"/>
    <n v="410.06247281999998"/>
    <n v="62.991530453769599"/>
    <s v="None"/>
    <s v="None"/>
    <s v="NotAssigned"/>
    <s v="NotAssigned"/>
    <s v=" "/>
  </r>
  <r>
    <x v="20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79.99"/>
    <n v="4679.99"/>
    <n v="4679.99"/>
    <n v="714.46411260467005"/>
    <s v="None"/>
    <s v="None"/>
    <s v="NotAssigned"/>
    <s v="NotAssigned"/>
    <s v=" "/>
  </r>
  <r>
    <x v="204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63.8900000000001"/>
    <n v="1063.8900000000001"/>
    <n v="1063.8900000000001"/>
    <n v="162.41727541276401"/>
    <s v="None"/>
    <s v="None"/>
    <s v="NotAssigned"/>
    <s v="NotAssigned"/>
    <s v=" "/>
  </r>
  <r>
    <x v="204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63.8900000000001"/>
    <n v="1063.8900000000001"/>
    <n v="1063.8900000000001"/>
    <n v="162.41727541276401"/>
    <s v="None"/>
    <s v="None"/>
    <s v="NotAssigned"/>
    <s v="NotAssigned"/>
    <s v=" "/>
  </r>
  <r>
    <x v="204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19"/>
    <n v="1119"/>
    <n v="1119"/>
    <n v="170.830566305617"/>
    <s v="None"/>
    <s v="None"/>
    <s v="NotAssigned"/>
    <s v="NotAssigned"/>
    <s v=" "/>
  </r>
  <r>
    <x v="204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19"/>
    <n v="1119"/>
    <n v="1119"/>
    <n v="170.830566305617"/>
    <s v="None"/>
    <s v="None"/>
    <s v="NotAssigned"/>
    <s v="NotAssigned"/>
    <s v=" "/>
  </r>
  <r>
    <x v="204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2.2000000000000002"/>
    <n v="16.45"/>
    <n v="16.45"/>
    <n v="3.0231142292276401"/>
    <s v="None"/>
    <s v="None"/>
    <s v="NotAssigned"/>
    <s v="NotAssigned"/>
    <s v=" "/>
  </r>
  <r>
    <x v="204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9.9"/>
    <n v="-446.93"/>
    <n v="-446.93"/>
    <n v="-68.229941911500902"/>
    <s v="None"/>
    <s v="None"/>
    <s v="NotAssigned"/>
    <s v="NotAssigned"/>
    <s v=" "/>
  </r>
  <r>
    <x v="204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7.1"/>
    <n v="426.46341237500002"/>
    <n v="426.46341237500002"/>
    <n v="65.040398604654698"/>
    <s v="None"/>
    <s v="None"/>
    <s v="NotAssigned"/>
    <s v="NotAssigned"/>
    <s v=" "/>
  </r>
  <r>
    <x v="20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79.99"/>
    <n v="4679.99"/>
    <n v="4679.99"/>
    <n v="712.218840359154"/>
    <s v="None"/>
    <s v="None"/>
    <s v="NotAssigned"/>
    <s v="NotAssigned"/>
    <s v=" "/>
  </r>
  <r>
    <x v="205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62.27"/>
    <n v="1062.27"/>
    <n v="1062.27"/>
    <n v="161.66032567341401"/>
    <s v="None"/>
    <s v="None"/>
    <s v="NotAssigned"/>
    <s v="NotAssigned"/>
    <s v=" "/>
  </r>
  <r>
    <x v="205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62.27"/>
    <n v="1062.27"/>
    <n v="1062.27"/>
    <n v="161.66032567341401"/>
    <s v="None"/>
    <s v="None"/>
    <s v="NotAssigned"/>
    <s v="NotAssigned"/>
    <s v=" "/>
  </r>
  <r>
    <x v="205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1.62000000000012"/>
    <n v="-1.62000000000012"/>
    <n v="-1.62000000000012"/>
    <n v="-0.75694973935071597"/>
    <s v="None"/>
    <s v="None"/>
    <s v="NotAssigned"/>
    <s v="NotAssigned"/>
    <s v=" "/>
  </r>
  <r>
    <x v="205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3.5999999999999099"/>
    <n v="3.5999999999999099"/>
    <n v="3.5999999999999099"/>
    <n v="1.1010318945210399E-2"/>
    <s v="None"/>
    <s v="None"/>
    <s v="NotAssigned"/>
    <s v="NotAssigned"/>
    <s v=" "/>
  </r>
  <r>
    <x v="205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84157662456201"/>
    <s v="None"/>
    <s v="None"/>
    <s v="NotAssigned"/>
    <s v="NotAssigned"/>
    <s v=" "/>
  </r>
  <r>
    <x v="205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84157662456201"/>
    <s v="None"/>
    <s v="None"/>
    <s v="NotAssigned"/>
    <s v="NotAssigned"/>
    <s v=" "/>
  </r>
  <r>
    <x v="205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1.8"/>
    <n v="13.5"/>
    <n v="13.5"/>
    <n v="2.26890097404846"/>
    <s v="None"/>
    <s v="None"/>
    <s v="NotAssigned"/>
    <s v="NotAssigned"/>
    <s v=" "/>
  </r>
  <r>
    <x v="205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8.1"/>
    <n v="-433.43"/>
    <n v="-433.43"/>
    <n v="-65.961040937452395"/>
    <s v="None"/>
    <s v="None"/>
    <s v="NotAssigned"/>
    <s v="NotAssigned"/>
    <s v=" "/>
  </r>
  <r>
    <x v="205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58.9"/>
    <n v="439.84223783499999"/>
    <n v="439.84223783499999"/>
    <n v="66.870009891949493"/>
    <s v="None"/>
    <s v="None"/>
    <s v="NotAssigned"/>
    <s v="NotAssigned"/>
    <s v=" "/>
  </r>
  <r>
    <x v="20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14.08"/>
    <n v="4614.08"/>
    <n v="4614.08"/>
    <n v="700.67423920306101"/>
    <s v="None"/>
    <s v="None"/>
    <s v="NotAssigned"/>
    <s v="NotAssigned"/>
    <s v=" "/>
  </r>
  <r>
    <x v="206"/>
    <s v="179643INET"/>
    <s v="DKK"/>
    <s v="DKK"/>
    <n v="4"/>
    <x v="4"/>
    <b v="1"/>
    <x v="3"/>
    <n v="85485"/>
    <s v="UBNT:xnas"/>
    <x v="2"/>
    <s v=" "/>
    <s v=" "/>
    <s v=" "/>
    <s v=" "/>
    <n v="85485"/>
    <s v="UBNT:xnas"/>
    <s v="Ubiquiti Networks Inc."/>
    <s v="CfdOnStock"/>
    <n v="-10"/>
    <n v="-65.91"/>
    <n v="-65.91"/>
    <n v="-10.008807629229199"/>
    <s v="None"/>
    <s v="None"/>
    <s v="TransactionCosts"/>
    <s v="InstrumentRelated"/>
    <s v=" "/>
  </r>
  <r>
    <x v="206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923.6"/>
    <n v="12654.62342928"/>
    <n v="12654.62342928"/>
    <n v="1923.6"/>
    <s v="None"/>
    <s v="None"/>
    <s v="NotAssigned"/>
    <s v="NotAssigned"/>
    <s v=" "/>
  </r>
  <r>
    <x v="20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8.6"/>
    <n v="56.57"/>
    <n v="56.57"/>
    <n v="8.5904756119783805"/>
    <s v="None"/>
    <s v="None"/>
    <s v="NotAssigned"/>
    <s v="NotAssigned"/>
    <s v=" "/>
  </r>
  <r>
    <x v="206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8.600000000000001"/>
    <n v="122.48"/>
    <n v="122.48"/>
    <n v="18.599283241207601"/>
    <s v="None"/>
    <s v="None"/>
    <s v="NotAssigned"/>
    <s v="NotAssigned"/>
    <s v=" "/>
  </r>
  <r>
    <x v="206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71.45"/>
    <n v="1071.45"/>
    <n v="1071.45"/>
    <n v="162.705764441475"/>
    <s v="None"/>
    <s v="None"/>
    <s v="NotAssigned"/>
    <s v="NotAssigned"/>
    <s v=" "/>
  </r>
  <r>
    <x v="206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9.1800000000000601"/>
    <n v="9.1800000000000601"/>
    <n v="9.1800000000000601"/>
    <n v="1.04543876806133"/>
    <s v="None"/>
    <s v="None"/>
    <s v="NotAssigned"/>
    <s v="NotAssigned"/>
    <s v=" "/>
  </r>
  <r>
    <x v="206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71.45"/>
    <n v="1071.45"/>
    <n v="1071.45"/>
    <n v="162.705764441475"/>
    <s v="None"/>
    <s v="None"/>
    <s v="NotAssigned"/>
    <s v="NotAssigned"/>
    <s v=" "/>
  </r>
  <r>
    <x v="206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47318228755401"/>
    <s v="None"/>
    <s v="None"/>
    <s v="NotAssigned"/>
    <s v="NotAssigned"/>
    <s v=" "/>
  </r>
  <r>
    <x v="206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47318228755401"/>
    <s v="None"/>
    <s v="None"/>
    <s v="NotAssigned"/>
    <s v="NotAssigned"/>
    <s v=" "/>
  </r>
  <r>
    <x v="206"/>
    <s v="179643INET"/>
    <s v="DKK"/>
    <s v="DKK"/>
    <n v="-4"/>
    <x v="3"/>
    <b v="0"/>
    <x v="3"/>
    <n v="20690"/>
    <s v="ETE:xath"/>
    <x v="3"/>
    <s v=" "/>
    <s v=" "/>
    <s v=" "/>
    <s v=" "/>
    <n v="20690"/>
    <s v="ETE:xath"/>
    <s v="National Bank of Greece SA"/>
    <s v="CfdOnStock"/>
    <n v="-52"/>
    <n v="-387.89"/>
    <n v="-387.89"/>
    <n v="-58.903298305290598"/>
    <s v="None"/>
    <s v="None"/>
    <s v="NotAssigned"/>
    <s v="NotAssigned"/>
    <s v=" "/>
  </r>
  <r>
    <x v="206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6.1"/>
    <n v="45.54"/>
    <n v="45.54"/>
    <n v="7.0577426321618004"/>
    <s v="None"/>
    <s v="None"/>
    <s v="NotAssigned"/>
    <s v="NotAssigned"/>
    <s v=" "/>
  </r>
  <r>
    <x v="206"/>
    <s v="179643INET"/>
    <s v="DKK"/>
    <s v="DKK"/>
    <n v="-6"/>
    <x v="1"/>
    <b v="0"/>
    <x v="3"/>
    <n v="20690"/>
    <s v="ETE:xath"/>
    <x v="3"/>
    <s v=" "/>
    <s v=" "/>
    <s v=" "/>
    <s v=" "/>
    <n v="20690"/>
    <s v="ETE:xath"/>
    <s v="National Bank of Greece SA"/>
    <s v="CfdOnStock"/>
    <n v="65"/>
    <n v="485.34586100000001"/>
    <n v="485.34586100000001"/>
    <n v="73.628895098098795"/>
    <s v="None"/>
    <s v="None"/>
    <s v="NotAssigned"/>
    <s v="NotAssigned"/>
    <s v=" "/>
  </r>
  <r>
    <x v="20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00.42"/>
    <n v="4200.42"/>
    <n v="4200.42"/>
    <n v="638.84229017269797"/>
    <s v="None"/>
    <s v="None"/>
    <s v="NotAssigned"/>
    <s v="NotAssigned"/>
    <s v=" "/>
  </r>
  <r>
    <x v="207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809.6"/>
    <n v="11910.108690479999"/>
    <n v="11910.108690479999"/>
    <n v="1809.6"/>
    <s v="None"/>
    <s v="None"/>
    <s v="NotAssigned"/>
    <s v="NotAssigned"/>
    <s v=" "/>
  </r>
  <r>
    <x v="207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14"/>
    <n v="-749.74"/>
    <n v="-749.74"/>
    <n v="-113.99931822193"/>
    <s v="None"/>
    <s v="None"/>
    <s v="NotAssigned"/>
    <s v="NotAssigned"/>
    <s v=" "/>
  </r>
  <r>
    <x v="207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95.4"/>
    <n v="-627.26"/>
    <n v="-627.26"/>
    <n v="-95.400034980722594"/>
    <s v="None"/>
    <s v="None"/>
    <s v="NotAssigned"/>
    <s v="NotAssigned"/>
    <s v=" "/>
  </r>
  <r>
    <x v="207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75.8599999999999"/>
    <n v="1075.8599999999999"/>
    <n v="1075.8599999999999"/>
    <n v="163.62765302164999"/>
    <s v="None"/>
    <s v="None"/>
    <s v="NotAssigned"/>
    <s v="NotAssigned"/>
    <s v=" "/>
  </r>
  <r>
    <x v="207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4.40999999999985"/>
    <n v="4.40999999999985"/>
    <n v="4.40999999999985"/>
    <n v="0.92188858017519204"/>
    <s v="None"/>
    <s v="None"/>
    <s v="NotAssigned"/>
    <s v="NotAssigned"/>
    <s v=" "/>
  </r>
  <r>
    <x v="207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75.8599999999999"/>
    <n v="1075.8599999999999"/>
    <n v="1075.8599999999999"/>
    <n v="163.62765302164999"/>
    <s v="None"/>
    <s v="None"/>
    <s v="NotAssigned"/>
    <s v="NotAssigned"/>
    <s v=" "/>
  </r>
  <r>
    <x v="207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73634421030999"/>
    <s v="None"/>
    <s v="None"/>
    <s v="NotAssigned"/>
    <s v="NotAssigned"/>
    <s v=" "/>
  </r>
  <r>
    <x v="207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73634421030999"/>
    <s v="None"/>
    <s v="None"/>
    <s v="NotAssigned"/>
    <s v="NotAssigned"/>
    <s v=" "/>
  </r>
  <r>
    <x v="207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3.4"/>
    <n v="-25.77"/>
    <n v="-25.77"/>
    <n v="-4.0102917054317198"/>
    <s v="None"/>
    <s v="None"/>
    <s v="NotAssigned"/>
    <s v="NotAssigned"/>
    <s v=" "/>
  </r>
  <r>
    <x v="207"/>
    <s v="179643INET"/>
    <s v="DKK"/>
    <s v="DKK"/>
    <n v="1"/>
    <x v="10"/>
    <b v="1"/>
    <x v="3"/>
    <n v="20690"/>
    <s v="ETE:xath"/>
    <x v="3"/>
    <s v=" "/>
    <s v=" "/>
    <s v=" "/>
    <s v=" "/>
    <n v="20690"/>
    <s v="ETE:xath"/>
    <s v="National Bank of Greece SA"/>
    <s v="CfdOnStock"/>
    <n v="-49.4"/>
    <n v="-368.86"/>
    <n v="-368.86"/>
    <n v="-56.099953612520103"/>
    <s v="None"/>
    <s v="None"/>
    <s v="NotAssigned"/>
    <s v="InstrumentRelated"/>
    <s v=" "/>
  </r>
  <r>
    <x v="207"/>
    <s v="179643INET"/>
    <s v="DKK"/>
    <s v="DKK"/>
    <n v="4"/>
    <x v="4"/>
    <b v="1"/>
    <x v="3"/>
    <n v="20690"/>
    <s v="ETE:xath"/>
    <x v="3"/>
    <s v=" "/>
    <s v=" "/>
    <s v=" "/>
    <s v=" "/>
    <n v="20690"/>
    <s v="ETE:xath"/>
    <s v="National Bank of Greece SA"/>
    <s v="CfdOnStock"/>
    <n v="-6"/>
    <n v="-44.8"/>
    <n v="-44.8"/>
    <n v="-6.8136363982023003"/>
    <s v="None"/>
    <s v="None"/>
    <s v="TransactionCosts"/>
    <s v="InstrumentRelated"/>
    <s v=" "/>
  </r>
  <r>
    <x v="20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00.42"/>
    <n v="4200.42"/>
    <n v="4200.42"/>
    <n v="638.45873233014095"/>
    <s v="None"/>
    <s v="None"/>
    <s v="NotAssigned"/>
    <s v="NotAssigned"/>
    <s v=" "/>
  </r>
  <r>
    <x v="208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780.8"/>
    <n v="11727.599083200001"/>
    <n v="11727.599083200001"/>
    <n v="1780.8"/>
    <s v="None"/>
    <s v="None"/>
    <s v="NotAssigned"/>
    <s v="NotAssigned"/>
    <s v=" "/>
  </r>
  <r>
    <x v="208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28.8"/>
    <n v="-189.85"/>
    <n v="-189.85"/>
    <n v="-28.7996914214662"/>
    <s v="None"/>
    <s v="None"/>
    <s v="NotAssigned"/>
    <s v="NotAssigned"/>
    <s v=" "/>
  </r>
  <r>
    <x v="208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24.2"/>
    <n v="-817.11"/>
    <n v="-817.11"/>
    <n v="-124.199726402189"/>
    <s v="None"/>
    <s v="None"/>
    <s v="NotAssigned"/>
    <s v="NotAssigned"/>
    <s v=" "/>
  </r>
  <r>
    <x v="208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74.24"/>
    <n v="1074.24"/>
    <n v="1074.24"/>
    <n v="163.28317373460999"/>
    <s v="None"/>
    <s v="None"/>
    <s v="NotAssigned"/>
    <s v="NotAssigned"/>
    <s v=" "/>
  </r>
  <r>
    <x v="208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1.61999999999989"/>
    <n v="-1.61999999999989"/>
    <n v="-1.61999999999989"/>
    <n v="-0.344479287039888"/>
    <s v="None"/>
    <s v="None"/>
    <s v="NotAssigned"/>
    <s v="NotAssigned"/>
    <s v=" "/>
  </r>
  <r>
    <x v="208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74.24"/>
    <n v="1074.24"/>
    <n v="1074.24"/>
    <n v="163.28317373460999"/>
    <s v="None"/>
    <s v="None"/>
    <s v="NotAssigned"/>
    <s v="NotAssigned"/>
    <s v=" "/>
  </r>
  <r>
    <x v="208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63383492932101"/>
    <s v="None"/>
    <s v="None"/>
    <s v="NotAssigned"/>
    <s v="NotAssigned"/>
    <s v=" "/>
  </r>
  <r>
    <x v="208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63383492932101"/>
    <s v="None"/>
    <s v="None"/>
    <s v="NotAssigned"/>
    <s v="NotAssigned"/>
    <s v=" "/>
  </r>
  <r>
    <x v="20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00.42"/>
    <n v="4200.42"/>
    <n v="4200.42"/>
    <n v="625.52326490495204"/>
    <s v="None"/>
    <s v="None"/>
    <s v="NotAssigned"/>
    <s v="NotAssigned"/>
    <s v=" "/>
  </r>
  <r>
    <x v="209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810.2"/>
    <n v="12167.739093509999"/>
    <n v="12167.739093509999"/>
    <n v="1810.2"/>
    <s v="None"/>
    <s v="None"/>
    <s v="NotAssigned"/>
    <s v="NotAssigned"/>
    <s v=" "/>
  </r>
  <r>
    <x v="209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29.4"/>
    <n v="180.52"/>
    <n v="180.52"/>
    <n v="29.399240925535601"/>
    <s v="None"/>
    <s v="None"/>
    <s v="NotAssigned"/>
    <s v="NotAssigned"/>
    <s v=" "/>
  </r>
  <r>
    <x v="209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94.8"/>
    <n v="-636.59"/>
    <n v="-636.59"/>
    <n v="-94.800485476653193"/>
    <s v="None"/>
    <s v="None"/>
    <s v="NotAssigned"/>
    <s v="NotAssigned"/>
    <s v=" "/>
  </r>
  <r>
    <x v="209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73.1600000000001"/>
    <n v="1073.1600000000001"/>
    <n v="1073.1600000000001"/>
    <n v="159.814148814975"/>
    <s v="None"/>
    <s v="None"/>
    <s v="NotAssigned"/>
    <s v="NotAssigned"/>
    <s v=" "/>
  </r>
  <r>
    <x v="209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1.0799999999999299"/>
    <n v="-1.0799999999999299"/>
    <n v="-1.0799999999999299"/>
    <n v="-3.4690249196347902"/>
    <s v="None"/>
    <s v="None"/>
    <s v="NotAssigned"/>
    <s v="NotAssigned"/>
    <s v=" "/>
  </r>
  <r>
    <x v="209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73.1600000000001"/>
    <n v="1073.1600000000001"/>
    <n v="1073.1600000000001"/>
    <n v="159.814148814975"/>
    <s v="None"/>
    <s v="None"/>
    <s v="NotAssigned"/>
    <s v="NotAssigned"/>
    <s v=" "/>
  </r>
  <r>
    <x v="209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36"/>
    <n v="1136"/>
    <n v="1136"/>
    <n v="169.17223252246799"/>
    <s v="None"/>
    <s v="None"/>
    <s v="NotAssigned"/>
    <s v="NotAssigned"/>
    <s v=" "/>
  </r>
  <r>
    <x v="209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3.4000000000001"/>
    <n v="13.4000000000001"/>
    <n v="13.4000000000001"/>
    <n v="-1.4616024068523601"/>
    <s v="None"/>
    <s v="None"/>
    <s v="NotAssigned"/>
    <s v="NotAssigned"/>
    <s v=" "/>
  </r>
  <r>
    <x v="209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36"/>
    <n v="1136"/>
    <n v="1136"/>
    <n v="169.17223252246799"/>
    <s v="None"/>
    <s v="None"/>
    <s v="NotAssigned"/>
    <s v="NotAssigned"/>
    <s v=" "/>
  </r>
  <r>
    <x v="21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00.42"/>
    <n v="4200.42"/>
    <n v="4200.42"/>
    <n v="620.43233901759902"/>
    <s v="None"/>
    <s v="None"/>
    <s v="NotAssigned"/>
    <s v="NotAssigned"/>
    <s v=" "/>
  </r>
  <r>
    <x v="210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910.4"/>
    <n v="12920.760865439999"/>
    <n v="12920.760865439999"/>
    <n v="1910.4"/>
    <s v="None"/>
    <s v="None"/>
    <s v="NotAssigned"/>
    <s v="NotAssigned"/>
    <s v=" "/>
  </r>
  <r>
    <x v="210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00.2"/>
    <n v="673.15"/>
    <n v="673.15"/>
    <n v="100.200661248239"/>
    <s v="None"/>
    <s v="None"/>
    <s v="NotAssigned"/>
    <s v="NotAssigned"/>
    <s v=" "/>
  </r>
  <r>
    <x v="210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5.4"/>
    <n v="36.56"/>
    <n v="36.56"/>
    <n v="5.4001757715855598"/>
    <s v="None"/>
    <s v="None"/>
    <s v="NotAssigned"/>
    <s v="NotAssigned"/>
    <s v=" "/>
  </r>
  <r>
    <x v="210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79.01"/>
    <n v="1079.01"/>
    <n v="1079.01"/>
    <n v="159.377561797006"/>
    <s v="None"/>
    <s v="None"/>
    <s v="NotAssigned"/>
    <s v="NotAssigned"/>
    <s v=" "/>
  </r>
  <r>
    <x v="210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5.8499999999999099"/>
    <n v="5.8499999999999099"/>
    <n v="5.8499999999999099"/>
    <n v="-0.43658701796937299"/>
    <s v="None"/>
    <s v="None"/>
    <s v="NotAssigned"/>
    <s v="NotAssigned"/>
    <s v=" "/>
  </r>
  <r>
    <x v="210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79.01"/>
    <n v="1079.01"/>
    <n v="1079.01"/>
    <n v="159.377561797006"/>
    <s v="None"/>
    <s v="None"/>
    <s v="NotAssigned"/>
    <s v="NotAssigned"/>
    <s v=" "/>
  </r>
  <r>
    <x v="210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74"/>
    <n v="1174"/>
    <n v="1174"/>
    <n v="173.40827012695399"/>
    <s v="None"/>
    <s v="None"/>
    <s v="NotAssigned"/>
    <s v="NotAssigned"/>
    <s v=" "/>
  </r>
  <r>
    <x v="210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38"/>
    <n v="38"/>
    <n v="38"/>
    <n v="4.2360376044861399"/>
    <s v="None"/>
    <s v="None"/>
    <s v="NotAssigned"/>
    <s v="NotAssigned"/>
    <s v=" "/>
  </r>
  <r>
    <x v="210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74"/>
    <n v="1174"/>
    <n v="1174"/>
    <n v="173.40827012695399"/>
    <s v="None"/>
    <s v="None"/>
    <s v="NotAssigned"/>
    <s v="NotAssigned"/>
    <s v=" "/>
  </r>
  <r>
    <x v="21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00.42"/>
    <n v="4200.42"/>
    <n v="4200.42"/>
    <n v="622.60266358361002"/>
    <s v="None"/>
    <s v="None"/>
    <s v="NotAssigned"/>
    <s v="NotAssigned"/>
    <s v=" "/>
  </r>
  <r>
    <x v="21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825.2"/>
    <n v="12326.11686306"/>
    <n v="12326.11686306"/>
    <n v="1825.2"/>
    <s v="None"/>
    <s v="None"/>
    <s v="NotAssigned"/>
    <s v="NotAssigned"/>
    <s v=" "/>
  </r>
  <r>
    <x v="21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85.2"/>
    <n v="-574.92999999999995"/>
    <n v="-574.92999999999995"/>
    <n v="-85.199480601461602"/>
    <s v="None"/>
    <s v="None"/>
    <s v="NotAssigned"/>
    <s v="NotAssigned"/>
    <s v=" "/>
  </r>
  <r>
    <x v="21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79.8"/>
    <n v="-538.37"/>
    <n v="-538.37"/>
    <n v="-79.799304829875993"/>
    <s v="None"/>
    <s v="None"/>
    <s v="NotAssigned"/>
    <s v="NotAssigned"/>
    <s v=" "/>
  </r>
  <r>
    <x v="211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05.2"/>
    <n v="1105.2"/>
    <n v="1105.2"/>
    <n v="163.817062053939"/>
    <s v="None"/>
    <s v="None"/>
    <s v="NotAssigned"/>
    <s v="NotAssigned"/>
    <s v=" "/>
  </r>
  <r>
    <x v="211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26.190000000000101"/>
    <n v="26.190000000000101"/>
    <n v="26.190000000000101"/>
    <n v="4.4395002569327202"/>
    <s v="None"/>
    <s v="None"/>
    <s v="NotAssigned"/>
    <s v="NotAssigned"/>
    <s v=" "/>
  </r>
  <r>
    <x v="211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05.2"/>
    <n v="1105.2"/>
    <n v="1105.2"/>
    <n v="163.817062053939"/>
    <s v="None"/>
    <s v="None"/>
    <s v="NotAssigned"/>
    <s v="NotAssigned"/>
    <s v=" "/>
  </r>
  <r>
    <x v="211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74"/>
    <n v="1174"/>
    <n v="1174"/>
    <n v="174.014866857876"/>
    <s v="None"/>
    <s v="None"/>
    <s v="NotAssigned"/>
    <s v="NotAssigned"/>
    <s v=" "/>
  </r>
  <r>
    <x v="211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74"/>
    <n v="1174"/>
    <n v="1174"/>
    <n v="174.014866857876"/>
    <s v="None"/>
    <s v="None"/>
    <s v="NotAssigned"/>
    <s v="NotAssigned"/>
    <s v=" "/>
  </r>
  <r>
    <x v="21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00.42"/>
    <n v="4200.42"/>
    <n v="4200.42"/>
    <n v="622.20148424654496"/>
    <s v="None"/>
    <s v="None"/>
    <s v="NotAssigned"/>
    <s v="NotAssigned"/>
    <s v=" "/>
  </r>
  <r>
    <x v="21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800"/>
    <n v="12163.77162"/>
    <n v="12163.77162"/>
    <n v="1800"/>
    <s v="None"/>
    <s v="None"/>
    <s v="NotAssigned"/>
    <s v="NotAssigned"/>
    <s v=" "/>
  </r>
  <r>
    <x v="21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25.2"/>
    <n v="-170.47"/>
    <n v="-170.47"/>
    <n v="-25.200028592334402"/>
    <s v="None"/>
    <s v="None"/>
    <s v="NotAssigned"/>
    <s v="NotAssigned"/>
    <s v=" "/>
  </r>
  <r>
    <x v="21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05"/>
    <n v="-708.84"/>
    <n v="-708.84"/>
    <n v="-104.99933342221"/>
    <s v="None"/>
    <s v="None"/>
    <s v="NotAssigned"/>
    <s v="NotAssigned"/>
    <s v=" "/>
  </r>
  <r>
    <x v="212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17.8"/>
    <n v="1117.8"/>
    <n v="1117.8"/>
    <n v="165.577922943608"/>
    <s v="None"/>
    <s v="None"/>
    <s v="NotAssigned"/>
    <s v="NotAssigned"/>
    <s v=" "/>
  </r>
  <r>
    <x v="212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2.5999999999999"/>
    <n v="12.5999999999999"/>
    <n v="12.5999999999999"/>
    <n v="1.76086088966883"/>
    <s v="None"/>
    <s v="None"/>
    <s v="NotAssigned"/>
    <s v="NotAssigned"/>
    <s v=" "/>
  </r>
  <r>
    <x v="212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17.8"/>
    <n v="1117.8"/>
    <n v="1117.8"/>
    <n v="165.577922943608"/>
    <s v="None"/>
    <s v="None"/>
    <s v="NotAssigned"/>
    <s v="NotAssigned"/>
    <s v=" "/>
  </r>
  <r>
    <x v="212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74"/>
    <n v="1174"/>
    <n v="1174"/>
    <n v="173.902738894073"/>
    <s v="None"/>
    <s v="None"/>
    <s v="NotAssigned"/>
    <s v="NotAssigned"/>
    <s v=" "/>
  </r>
  <r>
    <x v="212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74"/>
    <n v="1174"/>
    <n v="1174"/>
    <n v="173.902738894073"/>
    <s v="None"/>
    <s v="None"/>
    <s v="NotAssigned"/>
    <s v="NotAssigned"/>
    <s v=" "/>
  </r>
  <r>
    <x v="21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00.42"/>
    <n v="4200.42"/>
    <n v="4200.42"/>
    <n v="615.05864437058005"/>
    <s v="None"/>
    <s v="None"/>
    <s v="NotAssigned"/>
    <s v="NotAssigned"/>
    <s v=" "/>
  </r>
  <r>
    <x v="21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824"/>
    <n v="12469.0998432"/>
    <n v="12469.0998432"/>
    <n v="1824"/>
    <s v="None"/>
    <s v="None"/>
    <s v="NotAssigned"/>
    <s v="NotAssigned"/>
    <s v=" "/>
  </r>
  <r>
    <x v="21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24"/>
    <n v="155.66999999999999"/>
    <n v="155.66999999999999"/>
    <n v="23.9998166342526"/>
    <s v="None"/>
    <s v="None"/>
    <s v="NotAssigned"/>
    <s v="NotAssigned"/>
    <s v=" "/>
  </r>
  <r>
    <x v="21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81"/>
    <n v="-553.16999999999996"/>
    <n v="-553.16999999999996"/>
    <n v="-80.999516787957802"/>
    <s v="None"/>
    <s v="None"/>
    <s v="NotAssigned"/>
    <s v="NotAssigned"/>
    <s v=" "/>
  </r>
  <r>
    <x v="213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094.4000000000001"/>
    <n v="1094.4000000000001"/>
    <n v="1094.4000000000001"/>
    <n v="160.250684550393"/>
    <s v="None"/>
    <s v="None"/>
    <s v="NotAssigned"/>
    <s v="NotAssigned"/>
    <s v=" "/>
  </r>
  <r>
    <x v="213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23.399999999999899"/>
    <n v="-23.399999999999899"/>
    <n v="-23.399999999999899"/>
    <n v="-5.3272383932143397"/>
    <s v="None"/>
    <s v="None"/>
    <s v="NotAssigned"/>
    <s v="NotAssigned"/>
    <s v=" "/>
  </r>
  <r>
    <x v="213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094.4000000000001"/>
    <n v="1094.4000000000001"/>
    <n v="1094.4000000000001"/>
    <n v="160.250684550393"/>
    <s v="None"/>
    <s v="None"/>
    <s v="NotAssigned"/>
    <s v="NotAssigned"/>
    <s v=" "/>
  </r>
  <r>
    <x v="213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74"/>
    <n v="1174"/>
    <n v="1174"/>
    <n v="171.90634472054199"/>
    <s v="None"/>
    <s v="None"/>
    <s v="NotAssigned"/>
    <s v="NotAssigned"/>
    <s v=" "/>
  </r>
  <r>
    <x v="213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74"/>
    <n v="1174"/>
    <n v="1174"/>
    <n v="171.90634472054199"/>
    <s v="None"/>
    <s v="None"/>
    <s v="NotAssigned"/>
    <s v="NotAssigned"/>
    <s v=" "/>
  </r>
  <r>
    <x v="21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200.42"/>
    <n v="4200.42"/>
    <n v="4200.42"/>
    <n v="618.26799237545697"/>
    <s v="None"/>
    <s v="None"/>
    <s v="NotAssigned"/>
    <s v="NotAssigned"/>
    <s v=" "/>
  </r>
  <r>
    <x v="21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773.6"/>
    <n v="12061.62193236"/>
    <n v="12061.62193236"/>
    <n v="1773.6"/>
    <s v="None"/>
    <s v="None"/>
    <s v="NotAssigned"/>
    <s v="NotAssigned"/>
    <s v=" "/>
  </r>
  <r>
    <x v="21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50.4"/>
    <n v="-339.54"/>
    <n v="-339.54"/>
    <n v="-50.400205019264902"/>
    <s v="None"/>
    <s v="None"/>
    <s v="NotAssigned"/>
    <s v="NotAssigned"/>
    <s v=" "/>
  </r>
  <r>
    <x v="21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31.4"/>
    <n v="-892.71"/>
    <n v="-892.71"/>
    <n v="-131.39972180722299"/>
    <s v="None"/>
    <s v="None"/>
    <s v="NotAssigned"/>
    <s v="NotAssigned"/>
    <s v=" "/>
  </r>
  <r>
    <x v="214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09.7"/>
    <n v="1109.7"/>
    <n v="1109.7"/>
    <n v="163.33890209527701"/>
    <s v="None"/>
    <s v="None"/>
    <s v="NotAssigned"/>
    <s v="NotAssigned"/>
    <s v=" "/>
  </r>
  <r>
    <x v="214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5.3"/>
    <n v="15.3"/>
    <n v="15.3"/>
    <n v="3.08821754488417"/>
    <s v="None"/>
    <s v="None"/>
    <s v="NotAssigned"/>
    <s v="NotAssigned"/>
    <s v=" "/>
  </r>
  <r>
    <x v="214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09.7"/>
    <n v="1109.7"/>
    <n v="1109.7"/>
    <n v="163.33890209527701"/>
    <s v="None"/>
    <s v="None"/>
    <s v="NotAssigned"/>
    <s v="NotAssigned"/>
    <s v=" "/>
  </r>
  <r>
    <x v="214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74"/>
    <n v="1174"/>
    <n v="1174"/>
    <n v="172.80334420100499"/>
    <s v="None"/>
    <s v="None"/>
    <s v="NotAssigned"/>
    <s v="NotAssigned"/>
    <s v=" "/>
  </r>
  <r>
    <x v="214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74"/>
    <n v="1174"/>
    <n v="1174"/>
    <n v="172.80334420100499"/>
    <s v="None"/>
    <s v="None"/>
    <s v="NotAssigned"/>
    <s v="NotAssigned"/>
    <s v=" "/>
  </r>
  <r>
    <x v="21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618.45036962712697"/>
    <s v="None"/>
    <s v="None"/>
    <s v="NotAssigned"/>
    <s v="NotAssigned"/>
    <s v=" "/>
  </r>
  <r>
    <x v="215"/>
    <s v="179643INET"/>
    <s v="DKK"/>
    <s v="DKK"/>
    <n v="10"/>
    <x v="8"/>
    <b v="1"/>
    <x v="3"/>
    <n v="85485"/>
    <s v="UBNT:xnas"/>
    <x v="2"/>
    <s v=" "/>
    <s v=" "/>
    <s v=" "/>
    <s v=" "/>
    <n v="85485"/>
    <s v="UBNT:xnas"/>
    <s v="Ubiquiti Networks Inc."/>
    <s v="CfdOnStock"/>
    <n v="-1.17"/>
    <n v="-7.93"/>
    <n v="-7.93"/>
    <n v="-1.1701170117011701"/>
    <s v="None"/>
    <s v="None"/>
    <s v="OngoingCharges"/>
    <s v="InstrumentRelated"/>
    <s v=" "/>
  </r>
  <r>
    <x v="215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750.8"/>
    <n v="11877.212026679999"/>
    <n v="11877.212026679999"/>
    <n v="1750.8"/>
    <s v="None"/>
    <s v="None"/>
    <s v="NotAssigned"/>
    <s v="NotAssigned"/>
    <s v=" "/>
  </r>
  <r>
    <x v="21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23.97"/>
    <n v="-160.25"/>
    <n v="-160.25"/>
    <n v="-23.9705693202507"/>
    <s v="None"/>
    <s v="None"/>
    <s v="NotAssigned"/>
    <s v="NotAssigned"/>
    <s v=" "/>
  </r>
  <r>
    <x v="215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54.19999999999999"/>
    <n v="-1045.03"/>
    <n v="-1045.03"/>
    <n v="-154.200174115772"/>
    <s v="None"/>
    <s v="None"/>
    <s v="NotAssigned"/>
    <s v="NotAssigned"/>
    <s v=" "/>
  </r>
  <r>
    <x v="215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06.55"/>
    <n v="1106.55"/>
    <n v="1106.55"/>
    <n v="163.277803190155"/>
    <s v="None"/>
    <s v="None"/>
    <s v="NotAssigned"/>
    <s v="NotAssigned"/>
    <s v=" "/>
  </r>
  <r>
    <x v="215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3.1500000000000901"/>
    <n v="-3.1500000000000901"/>
    <n v="-3.1500000000000901"/>
    <n v="-6.1098905122292997E-2"/>
    <s v="None"/>
    <s v="None"/>
    <s v="NotAssigned"/>
    <s v="NotAssigned"/>
    <s v=" "/>
  </r>
  <r>
    <x v="215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06.55"/>
    <n v="1106.55"/>
    <n v="1106.55"/>
    <n v="163.277803190155"/>
    <s v="None"/>
    <s v="None"/>
    <s v="NotAssigned"/>
    <s v="NotAssigned"/>
    <s v=" "/>
  </r>
  <r>
    <x v="215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6.77177553820999"/>
    <s v="None"/>
    <s v="None"/>
    <s v="NotAssigned"/>
    <s v="NotAssigned"/>
    <s v=" "/>
  </r>
  <r>
    <x v="215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24"/>
    <n v="24"/>
    <n v="24"/>
    <n v="3.9684313372042102"/>
    <s v="None"/>
    <s v="None"/>
    <s v="NotAssigned"/>
    <s v="NotAssigned"/>
    <s v=" "/>
  </r>
  <r>
    <x v="215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6.77177553820999"/>
    <s v="None"/>
    <s v="None"/>
    <s v="NotAssigned"/>
    <s v="NotAssigned"/>
    <s v=" "/>
  </r>
  <r>
    <x v="215"/>
    <s v="179643INET"/>
    <s v="DKK"/>
    <s v="DKK"/>
    <n v="-5"/>
    <x v="2"/>
    <b v="0"/>
    <x v="3"/>
    <n v="20690"/>
    <s v="ETE:xath"/>
    <x v="3"/>
    <s v=" "/>
    <s v=" "/>
    <s v=" "/>
    <s v=" "/>
    <n v="20690"/>
    <s v="ETE:xath"/>
    <s v="National Bank of Greece SA"/>
    <s v="CfdOnStock"/>
    <n v="-0.16"/>
    <n v="-1.19"/>
    <n v="-1.19"/>
    <n v="-0.17559132962476601"/>
    <s v="None"/>
    <s v="None"/>
    <s v="NotAssigned"/>
    <s v="NotAssigned"/>
    <s v=" "/>
  </r>
  <r>
    <x v="215"/>
    <s v="179643INET"/>
    <s v="DKK"/>
    <s v="DKK"/>
    <n v="10"/>
    <x v="8"/>
    <b v="1"/>
    <x v="3"/>
    <n v="20690"/>
    <s v="ETE:xath"/>
    <x v="3"/>
    <s v=" "/>
    <s v=" "/>
    <s v=" "/>
    <s v=" "/>
    <n v="20690"/>
    <s v="ETE:xath"/>
    <s v="National Bank of Greece SA"/>
    <s v="CfdOnStock"/>
    <n v="-0.16"/>
    <n v="-1.19"/>
    <n v="-1.19"/>
    <n v="-0.17559132962476601"/>
    <s v="None"/>
    <s v="None"/>
    <s v="OngoingCharges"/>
    <s v="InstrumentRelated"/>
    <s v=" "/>
  </r>
  <r>
    <x v="21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619.06238922368004"/>
    <s v="None"/>
    <s v="None"/>
    <s v="NotAssigned"/>
    <s v="NotAssigned"/>
    <s v=" "/>
  </r>
  <r>
    <x v="216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25.4"/>
    <n v="-849.01"/>
    <n v="-849.01"/>
    <n v="-125.40027177124"/>
    <s v="None"/>
    <s v="None"/>
    <s v="NotAssigned"/>
    <s v="NotAssigned"/>
    <s v=" "/>
  </r>
  <r>
    <x v="21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28.8"/>
    <n v="196.02"/>
    <n v="196.02"/>
    <n v="28.7999023445327"/>
    <s v="None"/>
    <s v="None"/>
    <s v="NotAssigned"/>
    <s v="NotAssigned"/>
    <s v=" "/>
  </r>
  <r>
    <x v="216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779.6"/>
    <n v="12060.652443839999"/>
    <n v="12060.652443839999"/>
    <n v="1779.6"/>
    <s v="None"/>
    <s v="None"/>
    <s v="NotAssigned"/>
    <s v="NotAssigned"/>
    <s v=" "/>
  </r>
  <r>
    <x v="216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02.77"/>
    <n v="1102.77"/>
    <n v="1102.77"/>
    <n v="162.88107054236099"/>
    <s v="None"/>
    <s v="None"/>
    <s v="NotAssigned"/>
    <s v="NotAssigned"/>
    <s v=" "/>
  </r>
  <r>
    <x v="216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3.7799999999999701"/>
    <n v="-3.7799999999999701"/>
    <n v="-3.7799999999999701"/>
    <n v="-0.39673264779421002"/>
    <s v="None"/>
    <s v="None"/>
    <s v="NotAssigned"/>
    <s v="NotAssigned"/>
    <s v=" "/>
  </r>
  <r>
    <x v="216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02.77"/>
    <n v="1102.77"/>
    <n v="1102.77"/>
    <n v="162.88107054236099"/>
    <s v="None"/>
    <s v="None"/>
    <s v="NotAssigned"/>
    <s v="NotAssigned"/>
    <s v=" "/>
  </r>
  <r>
    <x v="216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6.94670920477401"/>
    <s v="None"/>
    <s v="None"/>
    <s v="NotAssigned"/>
    <s v="NotAssigned"/>
    <s v=" "/>
  </r>
  <r>
    <x v="216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6.94670920477401"/>
    <s v="None"/>
    <s v="None"/>
    <s v="NotAssigned"/>
    <s v="NotAssigned"/>
    <s v=" "/>
  </r>
  <r>
    <x v="21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616.05056221062705"/>
    <s v="None"/>
    <s v="None"/>
    <s v="NotAssigned"/>
    <s v="NotAssigned"/>
    <s v=" "/>
  </r>
  <r>
    <x v="217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20"/>
    <n v="-816.42"/>
    <n v="-816.42"/>
    <n v="-120"/>
    <s v="None"/>
    <s v="None"/>
    <s v="NotAssigned"/>
    <s v="NotAssigned"/>
    <s v=" "/>
  </r>
  <r>
    <x v="217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785"/>
    <n v="12156.3917475"/>
    <n v="12156.3917475"/>
    <n v="1785"/>
    <s v="None"/>
    <s v="None"/>
    <s v="NotAssigned"/>
    <s v="NotAssigned"/>
    <s v=" "/>
  </r>
  <r>
    <x v="217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5.4000000000000101"/>
    <n v="32.590000000000003"/>
    <n v="32.590000000000003"/>
    <n v="5.4002717712394999"/>
    <s v="None"/>
    <s v="None"/>
    <s v="NotAssigned"/>
    <s v="NotAssigned"/>
    <s v=" "/>
  </r>
  <r>
    <x v="217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6.9300000000000601"/>
    <n v="6.9300000000000601"/>
    <n v="6.9300000000000601"/>
    <n v="0.22615368046564299"/>
    <s v="None"/>
    <s v="None"/>
    <s v="NotAssigned"/>
    <s v="NotAssigned"/>
    <s v=" "/>
  </r>
  <r>
    <x v="217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09.7"/>
    <n v="1109.7"/>
    <n v="1109.7"/>
    <n v="163.10722422282601"/>
    <s v="None"/>
    <s v="None"/>
    <s v="NotAssigned"/>
    <s v="NotAssigned"/>
    <s v=" "/>
  </r>
  <r>
    <x v="217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09.7"/>
    <n v="1109.7"/>
    <n v="1109.7"/>
    <n v="163.10722422282601"/>
    <s v="None"/>
    <s v="None"/>
    <s v="NotAssigned"/>
    <s v="NotAssigned"/>
    <s v=" "/>
  </r>
  <r>
    <x v="217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6.08583817152899"/>
    <s v="None"/>
    <s v="None"/>
    <s v="NotAssigned"/>
    <s v="NotAssigned"/>
    <s v=" "/>
  </r>
  <r>
    <x v="217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6.08583817152899"/>
    <s v="None"/>
    <s v="None"/>
    <s v="NotAssigned"/>
    <s v="NotAssigned"/>
    <s v=" "/>
  </r>
  <r>
    <x v="21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610.55391674860698"/>
    <s v="None"/>
    <s v="None"/>
    <s v="NotAssigned"/>
    <s v="NotAssigned"/>
    <s v=" "/>
  </r>
  <r>
    <x v="218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17.6"/>
    <n v="-807.29"/>
    <n v="-807.29"/>
    <n v="-117.599329910048"/>
    <s v="None"/>
    <s v="None"/>
    <s v="NotAssigned"/>
    <s v="NotAssigned"/>
    <s v=" "/>
  </r>
  <r>
    <x v="218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787.4"/>
    <n v="12282.32420415"/>
    <n v="12282.32420415"/>
    <n v="1787.4"/>
    <s v="None"/>
    <s v="None"/>
    <s v="NotAssigned"/>
    <s v="NotAssigned"/>
    <s v=" "/>
  </r>
  <r>
    <x v="218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2.4000000000000101"/>
    <n v="9.1300000000000008"/>
    <n v="9.1300000000000008"/>
    <n v="2.4006700899523099"/>
    <s v="None"/>
    <s v="None"/>
    <s v="NotAssigned"/>
    <s v="NotAssigned"/>
    <s v=" "/>
  </r>
  <r>
    <x v="218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3.6900000000000501"/>
    <n v="3.6900000000000501"/>
    <n v="3.6900000000000501"/>
    <n v="-0.91777813957509102"/>
    <s v="None"/>
    <s v="None"/>
    <s v="NotAssigned"/>
    <s v="NotAssigned"/>
    <s v=" "/>
  </r>
  <r>
    <x v="218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13.3900000000001"/>
    <n v="1113.3900000000001"/>
    <n v="1113.3900000000001"/>
    <n v="162.189446083251"/>
    <s v="None"/>
    <s v="None"/>
    <s v="NotAssigned"/>
    <s v="NotAssigned"/>
    <s v=" "/>
  </r>
  <r>
    <x v="218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13.3900000000001"/>
    <n v="1113.3900000000001"/>
    <n v="1113.3900000000001"/>
    <n v="162.189446083251"/>
    <s v="None"/>
    <s v="None"/>
    <s v="NotAssigned"/>
    <s v="NotAssigned"/>
    <s v=" "/>
  </r>
  <r>
    <x v="218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4.51473105357101"/>
    <s v="None"/>
    <s v="None"/>
    <s v="NotAssigned"/>
    <s v="NotAssigned"/>
    <s v=" "/>
  </r>
  <r>
    <x v="218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4.51473105357101"/>
    <s v="None"/>
    <s v="None"/>
    <s v="NotAssigned"/>
    <s v="NotAssigned"/>
    <s v=" "/>
  </r>
  <r>
    <x v="21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611.55167759774099"/>
    <s v="None"/>
    <s v="None"/>
    <s v="NotAssigned"/>
    <s v="NotAssigned"/>
    <s v=" "/>
  </r>
  <r>
    <x v="219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-111.6"/>
    <n v="-764.86"/>
    <n v="-764.86"/>
    <n v="-111.600557375375"/>
    <s v="None"/>
    <s v="None"/>
    <s v="NotAssigned"/>
    <s v="NotAssigned"/>
    <s v=" "/>
  </r>
  <r>
    <x v="219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793.4"/>
    <n v="12303.447726570001"/>
    <n v="12303.447726570001"/>
    <n v="1793.4"/>
    <s v="None"/>
    <s v="None"/>
    <s v="NotAssigned"/>
    <s v="NotAssigned"/>
    <s v=" "/>
  </r>
  <r>
    <x v="219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6"/>
    <n v="42.43"/>
    <n v="42.43"/>
    <n v="5.99877253467288"/>
    <s v="None"/>
    <s v="None"/>
    <s v="NotAssigned"/>
    <s v="NotAssigned"/>
    <s v=" "/>
  </r>
  <r>
    <x v="219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6.1099999999999"/>
    <n v="16.1099999999999"/>
    <n v="16.1099999999999"/>
    <n v="2.61565492279655"/>
    <s v="None"/>
    <s v="None"/>
    <s v="NotAssigned"/>
    <s v="NotAssigned"/>
    <s v=" "/>
  </r>
  <r>
    <x v="219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29.5"/>
    <n v="1129.5"/>
    <n v="1129.5"/>
    <n v="164.80510100604801"/>
    <s v="None"/>
    <s v="None"/>
    <s v="NotAssigned"/>
    <s v="NotAssigned"/>
    <s v=" "/>
  </r>
  <r>
    <x v="219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29.5"/>
    <n v="1129.5"/>
    <n v="1129.5"/>
    <n v="164.80510100604801"/>
    <s v="None"/>
    <s v="None"/>
    <s v="NotAssigned"/>
    <s v="NotAssigned"/>
    <s v=" "/>
  </r>
  <r>
    <x v="219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4.799921208717"/>
    <s v="None"/>
    <s v="None"/>
    <s v="NotAssigned"/>
    <s v="NotAssigned"/>
    <s v=" "/>
  </r>
  <r>
    <x v="219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4.799921208717"/>
    <s v="None"/>
    <s v="None"/>
    <s v="NotAssigned"/>
    <s v="NotAssigned"/>
    <s v=" "/>
  </r>
  <r>
    <x v="22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603.61190719645197"/>
    <s v="None"/>
    <s v="None"/>
    <s v="NotAssigned"/>
    <s v="NotAssigned"/>
    <s v=" "/>
  </r>
  <r>
    <x v="220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34.1"/>
    <n v="931.15"/>
    <n v="931.15"/>
    <n v="134.09997551737499"/>
    <s v="None"/>
    <s v="None"/>
    <s v="NotAssigned"/>
    <s v="NotAssigned"/>
    <s v=" "/>
  </r>
  <r>
    <x v="220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39.1"/>
    <n v="14144.73977133"/>
    <n v="14144.73977133"/>
    <n v="2039.1"/>
    <s v="None"/>
    <s v="None"/>
    <s v="NotAssigned"/>
    <s v="NotAssigned"/>
    <s v=" "/>
  </r>
  <r>
    <x v="220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245.7"/>
    <n v="1696.01"/>
    <n v="1696.01"/>
    <n v="245.70053289275"/>
    <s v="None"/>
    <s v="None"/>
    <s v="NotAssigned"/>
    <s v="NotAssigned"/>
    <s v=" "/>
  </r>
  <r>
    <x v="220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7.099999999999898"/>
    <n v="17.099999999999898"/>
    <n v="17.099999999999898"/>
    <n v="0.32300072645776401"/>
    <s v="None"/>
    <s v="None"/>
    <s v="NotAssigned"/>
    <s v="NotAssigned"/>
    <s v=" "/>
  </r>
  <r>
    <x v="220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46.5999999999999"/>
    <n v="1146.5999999999999"/>
    <n v="1146.5999999999999"/>
    <n v="165.128101732506"/>
    <s v="None"/>
    <s v="None"/>
    <s v="NotAssigned"/>
    <s v="NotAssigned"/>
    <s v=" "/>
  </r>
  <r>
    <x v="220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46.5999999999999"/>
    <n v="1146.5999999999999"/>
    <n v="1146.5999999999999"/>
    <n v="165.128101732506"/>
    <s v="None"/>
    <s v="None"/>
    <s v="NotAssigned"/>
    <s v="NotAssigned"/>
    <s v=" "/>
  </r>
  <r>
    <x v="220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2.530495269093"/>
    <s v="None"/>
    <s v="None"/>
    <s v="NotAssigned"/>
    <s v="NotAssigned"/>
    <s v=" "/>
  </r>
  <r>
    <x v="220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2.530495269093"/>
    <s v="None"/>
    <s v="None"/>
    <s v="NotAssigned"/>
    <s v="NotAssigned"/>
    <s v=" "/>
  </r>
  <r>
    <x v="22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604.03816221825105"/>
    <s v="None"/>
    <s v="None"/>
    <s v="NotAssigned"/>
    <s v="NotAssigned"/>
    <s v=" "/>
  </r>
  <r>
    <x v="22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94.8"/>
    <n v="657.8"/>
    <n v="657.8"/>
    <n v="94.800253646163597"/>
    <s v="None"/>
    <s v="None"/>
    <s v="NotAssigned"/>
    <s v="NotAssigned"/>
    <s v=" "/>
  </r>
  <r>
    <x v="22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1999.8"/>
    <n v="13862.33602776"/>
    <n v="13862.33602776"/>
    <n v="1999.8"/>
    <s v="None"/>
    <s v="None"/>
    <s v="NotAssigned"/>
    <s v="NotAssigned"/>
    <s v=" "/>
  </r>
  <r>
    <x v="22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39.299999999999997"/>
    <n v="-273.35000000000002"/>
    <n v="-273.35000000000002"/>
    <n v="-39.299721871211901"/>
    <s v="None"/>
    <s v="None"/>
    <s v="NotAssigned"/>
    <s v="NotAssigned"/>
    <s v=" "/>
  </r>
  <r>
    <x v="221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7.64999999999986"/>
    <n v="-7.64999999999986"/>
    <n v="-7.64999999999986"/>
    <n v="-0.98588694032264401"/>
    <s v="None"/>
    <s v="None"/>
    <s v="NotAssigned"/>
    <s v="NotAssigned"/>
    <s v=" "/>
  </r>
  <r>
    <x v="221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38.95"/>
    <n v="1138.95"/>
    <n v="1138.95"/>
    <n v="164.14221479218301"/>
    <s v="None"/>
    <s v="None"/>
    <s v="NotAssigned"/>
    <s v="NotAssigned"/>
    <s v=" "/>
  </r>
  <r>
    <x v="221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38.95"/>
    <n v="1138.95"/>
    <n v="1138.95"/>
    <n v="164.14221479218301"/>
    <s v="None"/>
    <s v="None"/>
    <s v="NotAssigned"/>
    <s v="NotAssigned"/>
    <s v=" "/>
  </r>
  <r>
    <x v="221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2.65233181529899"/>
    <s v="None"/>
    <s v="None"/>
    <s v="NotAssigned"/>
    <s v="NotAssigned"/>
    <s v=" "/>
  </r>
  <r>
    <x v="221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2.65233181529899"/>
    <s v="None"/>
    <s v="None"/>
    <s v="NotAssigned"/>
    <s v="NotAssigned"/>
    <s v=" "/>
  </r>
  <r>
    <x v="22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602.49692735623296"/>
    <s v="None"/>
    <s v="None"/>
    <s v="NotAssigned"/>
    <s v="NotAssigned"/>
    <s v=" "/>
  </r>
  <r>
    <x v="22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04.4"/>
    <n v="726.26"/>
    <n v="726.26"/>
    <n v="104.399450877231"/>
    <s v="None"/>
    <s v="None"/>
    <s v="NotAssigned"/>
    <s v="NotAssigned"/>
    <s v=" "/>
  </r>
  <r>
    <x v="22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09.4"/>
    <n v="13964.51307843"/>
    <n v="13964.51307843"/>
    <n v="2009.4"/>
    <s v="None"/>
    <s v="None"/>
    <s v="NotAssigned"/>
    <s v="NotAssigned"/>
    <s v=" "/>
  </r>
  <r>
    <x v="22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9.6000000000000103"/>
    <n v="68.459999999999994"/>
    <n v="68.459999999999994"/>
    <n v="9.5991972310672207"/>
    <s v="None"/>
    <s v="None"/>
    <s v="NotAssigned"/>
    <s v="NotAssigned"/>
    <s v=" "/>
  </r>
  <r>
    <x v="222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8.9999999999918104E-2"/>
    <n v="8.9999999999918104E-2"/>
    <n v="8.9999999999918104E-2"/>
    <n v="-0.405879971043277"/>
    <s v="None"/>
    <s v="None"/>
    <s v="NotAssigned"/>
    <s v="NotAssigned"/>
    <s v=" "/>
  </r>
  <r>
    <x v="222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39.04"/>
    <n v="1139.04"/>
    <n v="1139.04"/>
    <n v="163.73633482113999"/>
    <s v="None"/>
    <s v="None"/>
    <s v="NotAssigned"/>
    <s v="NotAssigned"/>
    <s v=" "/>
  </r>
  <r>
    <x v="222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39.04"/>
    <n v="1139.04"/>
    <n v="1139.04"/>
    <n v="163.73633482113999"/>
    <s v="None"/>
    <s v="None"/>
    <s v="NotAssigned"/>
    <s v="NotAssigned"/>
    <s v=" "/>
  </r>
  <r>
    <x v="222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2.21180038956101"/>
    <s v="None"/>
    <s v="None"/>
    <s v="NotAssigned"/>
    <s v="NotAssigned"/>
    <s v=" "/>
  </r>
  <r>
    <x v="222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2.21180038956101"/>
    <s v="None"/>
    <s v="None"/>
    <s v="NotAssigned"/>
    <s v="NotAssigned"/>
    <s v=" "/>
  </r>
  <r>
    <x v="22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603.52064509161596"/>
    <s v="None"/>
    <s v="None"/>
    <s v="NotAssigned"/>
    <s v="NotAssigned"/>
    <s v=" "/>
  </r>
  <r>
    <x v="22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27.4"/>
    <n v="14065.70636385"/>
    <n v="14065.70636385"/>
    <n v="2027.4"/>
    <s v="None"/>
    <s v="None"/>
    <s v="NotAssigned"/>
    <s v="NotAssigned"/>
    <s v=" "/>
  </r>
  <r>
    <x v="22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8"/>
    <n v="123.78"/>
    <n v="123.78"/>
    <n v="18.000923506296299"/>
    <s v="None"/>
    <s v="None"/>
    <s v="NotAssigned"/>
    <s v="NotAssigned"/>
    <s v=" "/>
  </r>
  <r>
    <x v="22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22.4"/>
    <n v="850.04"/>
    <n v="850.04"/>
    <n v="122.40037438352699"/>
    <s v="None"/>
    <s v="None"/>
    <s v="NotAssigned"/>
    <s v="NotAssigned"/>
    <s v=" "/>
  </r>
  <r>
    <x v="223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39.04"/>
    <n v="1139.04"/>
    <n v="1139.04"/>
    <n v="164.01454336009201"/>
    <s v="None"/>
    <s v="None"/>
    <s v="NotAssigned"/>
    <s v="NotAssigned"/>
    <s v=" "/>
  </r>
  <r>
    <x v="223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39.04"/>
    <n v="1139.04"/>
    <n v="1139.04"/>
    <n v="164.01454336009201"/>
    <s v="None"/>
    <s v="None"/>
    <s v="NotAssigned"/>
    <s v="NotAssigned"/>
    <s v=" "/>
  </r>
  <r>
    <x v="223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2.504409805969"/>
    <s v="None"/>
    <s v="None"/>
    <s v="NotAssigned"/>
    <s v="NotAssigned"/>
    <s v=" "/>
  </r>
  <r>
    <x v="223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98"/>
    <n v="1198"/>
    <n v="1198"/>
    <n v="172.504409805969"/>
    <s v="None"/>
    <s v="None"/>
    <s v="NotAssigned"/>
    <s v="NotAssigned"/>
    <s v=" "/>
  </r>
  <r>
    <x v="22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607.51842645001796"/>
    <s v="None"/>
    <s v="None"/>
    <s v="NotAssigned"/>
    <s v="NotAssigned"/>
    <s v=" "/>
  </r>
  <r>
    <x v="22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18.8"/>
    <n v="819.61"/>
    <n v="819.61"/>
    <n v="118.800414549829"/>
    <s v="None"/>
    <s v="None"/>
    <s v="NotAssigned"/>
    <s v="NotAssigned"/>
    <s v=" "/>
  </r>
  <r>
    <x v="22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23.8"/>
    <n v="13948.335092609999"/>
    <n v="13948.335092609999"/>
    <n v="2023.8"/>
    <s v="None"/>
    <s v="None"/>
    <s v="NotAssigned"/>
    <s v="NotAssigned"/>
    <s v=" "/>
  </r>
  <r>
    <x v="22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3.6000000000000099"/>
    <n v="-30.43"/>
    <n v="-30.43"/>
    <n v="-3.59995983369781"/>
    <s v="None"/>
    <s v="None"/>
    <s v="NotAssigned"/>
    <s v="NotAssigned"/>
    <s v=" "/>
  </r>
  <r>
    <x v="224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39.04"/>
    <n v="1139.04"/>
    <n v="1139.04"/>
    <n v="165.100992165588"/>
    <s v="None"/>
    <s v="None"/>
    <s v="NotAssigned"/>
    <s v="NotAssigned"/>
    <s v=" "/>
  </r>
  <r>
    <x v="224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39.04"/>
    <n v="1139.04"/>
    <n v="1139.04"/>
    <n v="165.100992165588"/>
    <s v="None"/>
    <s v="None"/>
    <s v="NotAssigned"/>
    <s v="NotAssigned"/>
    <s v=" "/>
  </r>
  <r>
    <x v="224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8.575311093556"/>
    <s v="None"/>
    <s v="None"/>
    <s v="NotAssigned"/>
    <s v="NotAssigned"/>
    <s v=" "/>
  </r>
  <r>
    <x v="224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8.575311093556"/>
    <s v="None"/>
    <s v="None"/>
    <s v="NotAssigned"/>
    <s v="NotAssigned"/>
    <s v=" "/>
  </r>
  <r>
    <x v="224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34"/>
    <n v="34"/>
    <n v="34"/>
    <n v="6.0709012875877901"/>
    <s v="None"/>
    <s v="None"/>
    <s v="NotAssigned"/>
    <s v="NotAssigned"/>
    <s v=" "/>
  </r>
  <r>
    <x v="22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605.11080632354003"/>
    <s v="None"/>
    <s v="None"/>
    <s v="NotAssigned"/>
    <s v="NotAssigned"/>
    <s v=" "/>
  </r>
  <r>
    <x v="225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02"/>
    <n v="706.5"/>
    <n v="706.5"/>
    <n v="101.99956688082"/>
    <s v="None"/>
    <s v="None"/>
    <s v="NotAssigned"/>
    <s v="NotAssigned"/>
    <s v=" "/>
  </r>
  <r>
    <x v="225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07"/>
    <n v="13887.5840145"/>
    <n v="13887.5840145"/>
    <n v="2007"/>
    <s v="None"/>
    <s v="None"/>
    <s v="NotAssigned"/>
    <s v="NotAssigned"/>
    <s v=" "/>
  </r>
  <r>
    <x v="22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6.8"/>
    <n v="-113.11"/>
    <n v="-113.11"/>
    <n v="-16.8008476690093"/>
    <s v="None"/>
    <s v="None"/>
    <s v="NotAssigned"/>
    <s v="NotAssigned"/>
    <s v=" "/>
  </r>
  <r>
    <x v="225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12.24"/>
    <n v="-12.24"/>
    <n v="-12.24"/>
    <n v="-2.4214281722291799"/>
    <s v="None"/>
    <s v="None"/>
    <s v="NotAssigned"/>
    <s v="NotAssigned"/>
    <s v=" "/>
  </r>
  <r>
    <x v="225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26.8"/>
    <n v="1126.8"/>
    <n v="1126.8"/>
    <n v="162.67956399335901"/>
    <s v="None"/>
    <s v="None"/>
    <s v="NotAssigned"/>
    <s v="NotAssigned"/>
    <s v=" "/>
  </r>
  <r>
    <x v="225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26.8"/>
    <n v="1126.8"/>
    <n v="1126.8"/>
    <n v="162.67956399335901"/>
    <s v="None"/>
    <s v="None"/>
    <s v="NotAssigned"/>
    <s v="NotAssigned"/>
    <s v=" "/>
  </r>
  <r>
    <x v="225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7.86760990399199"/>
    <s v="None"/>
    <s v="None"/>
    <s v="NotAssigned"/>
    <s v="NotAssigned"/>
    <s v=" "/>
  </r>
  <r>
    <x v="225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7.86760990399199"/>
    <s v="None"/>
    <s v="None"/>
    <s v="NotAssigned"/>
    <s v="NotAssigned"/>
    <s v=" "/>
  </r>
  <r>
    <x v="22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600.25348905485805"/>
    <s v="None"/>
    <s v="None"/>
    <s v="NotAssigned"/>
    <s v="NotAssigned"/>
    <s v=" "/>
  </r>
  <r>
    <x v="226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91"/>
    <n v="14585.91153795"/>
    <n v="14585.91153795"/>
    <n v="2091"/>
    <s v="None"/>
    <s v="None"/>
    <s v="NotAssigned"/>
    <s v="NotAssigned"/>
    <s v=" "/>
  </r>
  <r>
    <x v="22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84"/>
    <n v="592.25"/>
    <n v="592.25"/>
    <n v="83.999817298312195"/>
    <s v="None"/>
    <s v="None"/>
    <s v="NotAssigned"/>
    <s v="NotAssigned"/>
    <s v=" "/>
  </r>
  <r>
    <x v="226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86"/>
    <n v="1298.75"/>
    <n v="1298.75"/>
    <n v="185.99938417913199"/>
    <s v="None"/>
    <s v="None"/>
    <s v="NotAssigned"/>
    <s v="NotAssigned"/>
    <s v=" "/>
  </r>
  <r>
    <x v="226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26.8"/>
    <n v="1126.8"/>
    <n v="1126.8"/>
    <n v="161.373710177514"/>
    <s v="None"/>
    <s v="None"/>
    <s v="NotAssigned"/>
    <s v="NotAssigned"/>
    <s v=" "/>
  </r>
  <r>
    <x v="226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26.8"/>
    <n v="1126.8"/>
    <n v="1126.8"/>
    <n v="161.373710177514"/>
    <s v="None"/>
    <s v="None"/>
    <s v="NotAssigned"/>
    <s v="NotAssigned"/>
    <s v=" "/>
  </r>
  <r>
    <x v="226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6.43983931371801"/>
    <s v="None"/>
    <s v="None"/>
    <s v="NotAssigned"/>
    <s v="NotAssigned"/>
    <s v=" "/>
  </r>
  <r>
    <x v="226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6.43983931371801"/>
    <s v="None"/>
    <s v="None"/>
    <s v="NotAssigned"/>
    <s v="NotAssigned"/>
    <s v=" "/>
  </r>
  <r>
    <x v="22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597.80492501230196"/>
    <s v="None"/>
    <s v="None"/>
    <s v="NotAssigned"/>
    <s v="NotAssigned"/>
    <s v=" "/>
  </r>
  <r>
    <x v="227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74.6"/>
    <n v="1224.1500000000001"/>
    <n v="1224.1500000000001"/>
    <n v="174.600457842151"/>
    <s v="None"/>
    <s v="None"/>
    <s v="NotAssigned"/>
    <s v="NotAssigned"/>
    <s v=" "/>
  </r>
  <r>
    <x v="227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79.6"/>
    <n v="14565.80715246"/>
    <n v="14565.80715246"/>
    <n v="2079.6"/>
    <s v="None"/>
    <s v="None"/>
    <s v="NotAssigned"/>
    <s v="NotAssigned"/>
    <s v=" "/>
  </r>
  <r>
    <x v="227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1.4"/>
    <n v="-74.599999999999895"/>
    <n v="-74.599999999999895"/>
    <n v="-11.3989263369808"/>
    <s v="None"/>
    <s v="None"/>
    <s v="NotAssigned"/>
    <s v="NotAssigned"/>
    <s v=" "/>
  </r>
  <r>
    <x v="227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0.90000000000009095"/>
    <n v="0.90000000000009095"/>
    <n v="0.90000000000009095"/>
    <n v="-0.52991137132667598"/>
    <s v="None"/>
    <s v="None"/>
    <s v="NotAssigned"/>
    <s v="NotAssigned"/>
    <s v=" "/>
  </r>
  <r>
    <x v="227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27.7"/>
    <n v="1127.7"/>
    <n v="1127.7"/>
    <n v="160.84379880618701"/>
    <s v="None"/>
    <s v="None"/>
    <s v="NotAssigned"/>
    <s v="NotAssigned"/>
    <s v=" "/>
  </r>
  <r>
    <x v="227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27.7"/>
    <n v="1127.7"/>
    <n v="1127.7"/>
    <n v="160.84379880618701"/>
    <s v="None"/>
    <s v="None"/>
    <s v="NotAssigned"/>
    <s v="NotAssigned"/>
    <s v=" "/>
  </r>
  <r>
    <x v="227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5.72010297882699"/>
    <s v="None"/>
    <s v="None"/>
    <s v="NotAssigned"/>
    <s v="NotAssigned"/>
    <s v=" "/>
  </r>
  <r>
    <x v="227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5.72010297882699"/>
    <s v="None"/>
    <s v="None"/>
    <s v="NotAssigned"/>
    <s v="NotAssigned"/>
    <s v=" "/>
  </r>
  <r>
    <x v="22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598.95822168870995"/>
    <s v="None"/>
    <s v="None"/>
    <s v="NotAssigned"/>
    <s v="NotAssigned"/>
    <s v=" "/>
  </r>
  <r>
    <x v="228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74.6"/>
    <n v="1221.79"/>
    <n v="1221.79"/>
    <n v="174.600044300587"/>
    <s v="None"/>
    <s v="None"/>
    <s v="NotAssigned"/>
    <s v="NotAssigned"/>
    <s v=" "/>
  </r>
  <r>
    <x v="228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79.6"/>
    <n v="14537.760627060001"/>
    <n v="14537.760627060001"/>
    <n v="2079.6"/>
    <s v="None"/>
    <s v="None"/>
    <s v="NotAssigned"/>
    <s v="NotAssigned"/>
    <s v=" "/>
  </r>
  <r>
    <x v="228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0"/>
    <n v="-2.36000000000013"/>
    <n v="-2.36000000000013"/>
    <n v="-4.13541564824982E-4"/>
    <s v="None"/>
    <s v="None"/>
    <s v="NotAssigned"/>
    <s v="NotAssigned"/>
    <s v=" "/>
  </r>
  <r>
    <x v="228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36"/>
    <n v="36"/>
    <n v="36"/>
    <n v="5.45488718125136"/>
    <s v="None"/>
    <s v="None"/>
    <s v="NotAssigned"/>
    <s v="NotAssigned"/>
    <s v=" "/>
  </r>
  <r>
    <x v="228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63.7"/>
    <n v="1163.7"/>
    <n v="1163.7"/>
    <n v="166.298685987439"/>
    <s v="None"/>
    <s v="None"/>
    <s v="NotAssigned"/>
    <s v="NotAssigned"/>
    <s v=" "/>
  </r>
  <r>
    <x v="228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63.7"/>
    <n v="1163.7"/>
    <n v="1163.7"/>
    <n v="166.298685987439"/>
    <s v="None"/>
    <s v="None"/>
    <s v="NotAssigned"/>
    <s v="NotAssigned"/>
    <s v=" "/>
  </r>
  <r>
    <x v="228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6.059105556866"/>
    <s v="None"/>
    <s v="None"/>
    <s v="NotAssigned"/>
    <s v="NotAssigned"/>
    <s v=" "/>
  </r>
  <r>
    <x v="228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6.059105556866"/>
    <s v="None"/>
    <s v="None"/>
    <s v="NotAssigned"/>
    <s v="NotAssigned"/>
    <s v=" "/>
  </r>
  <r>
    <x v="22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603.082103082103"/>
    <s v="None"/>
    <s v="None"/>
    <s v="NotAssigned"/>
    <s v="NotAssigned"/>
    <s v=" "/>
  </r>
  <r>
    <x v="229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50.6"/>
    <n v="1046.6400000000001"/>
    <n v="1046.6400000000001"/>
    <n v="150.60001726668401"/>
    <s v="None"/>
    <s v="None"/>
    <s v="NotAssigned"/>
    <s v="NotAssigned"/>
    <s v=" "/>
  </r>
  <r>
    <x v="229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55.6"/>
    <n v="14271.72287112"/>
    <n v="14271.72287112"/>
    <n v="2055.6"/>
    <s v="None"/>
    <s v="None"/>
    <s v="NotAssigned"/>
    <s v="NotAssigned"/>
    <s v=" "/>
  </r>
  <r>
    <x v="229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24"/>
    <n v="-175.15"/>
    <n v="-175.15"/>
    <n v="-24.0000270339027"/>
    <s v="None"/>
    <s v="None"/>
    <s v="NotAssigned"/>
    <s v="NotAssigned"/>
    <s v=" "/>
  </r>
  <r>
    <x v="229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8.10000000000014"/>
    <n v="-8.10000000000014"/>
    <n v="-8.10000000000014"/>
    <n v="-2.0519709272349501E-2"/>
    <s v="None"/>
    <s v="None"/>
    <s v="NotAssigned"/>
    <s v="NotAssigned"/>
    <s v=" "/>
  </r>
  <r>
    <x v="229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55.5999999999999"/>
    <n v="1155.5999999999999"/>
    <n v="1155.5999999999999"/>
    <n v="166.278166278166"/>
    <s v="None"/>
    <s v="None"/>
    <s v="NotAssigned"/>
    <s v="NotAssigned"/>
    <s v=" "/>
  </r>
  <r>
    <x v="229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55.5999999999999"/>
    <n v="1155.5999999999999"/>
    <n v="1155.5999999999999"/>
    <n v="166.278166278166"/>
    <s v="None"/>
    <s v="None"/>
    <s v="NotAssigned"/>
    <s v="NotAssigned"/>
    <s v=" "/>
  </r>
  <r>
    <x v="229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7.2712883824"/>
    <s v="None"/>
    <s v="None"/>
    <s v="NotAssigned"/>
    <s v="NotAssigned"/>
    <s v=" "/>
  </r>
  <r>
    <x v="229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7.2712883824"/>
    <s v="None"/>
    <s v="None"/>
    <s v="NotAssigned"/>
    <s v="NotAssigned"/>
    <s v=" "/>
  </r>
  <r>
    <x v="23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598.02669596421504"/>
    <s v="None"/>
    <s v="None"/>
    <s v="NotAssigned"/>
    <s v="NotAssigned"/>
    <s v=" "/>
  </r>
  <r>
    <x v="230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36.19999999999999"/>
    <n v="954.56"/>
    <n v="954.56"/>
    <n v="136.199356500275"/>
    <s v="None"/>
    <s v="None"/>
    <s v="NotAssigned"/>
    <s v="NotAssigned"/>
    <s v=" "/>
  </r>
  <r>
    <x v="230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41.2"/>
    <n v="14291.546407739999"/>
    <n v="14291.546407739999"/>
    <n v="2041.2"/>
    <s v="None"/>
    <s v="None"/>
    <s v="NotAssigned"/>
    <s v="NotAssigned"/>
    <s v=" "/>
  </r>
  <r>
    <x v="230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4.4"/>
    <n v="-92.080000000000197"/>
    <n v="-92.080000000000197"/>
    <n v="-14.400660766409301"/>
    <s v="None"/>
    <s v="None"/>
    <s v="NotAssigned"/>
    <s v="NotAssigned"/>
    <s v=" "/>
  </r>
  <r>
    <x v="230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4.40999999999985"/>
    <n v="-4.40999999999985"/>
    <n v="-4.40999999999985"/>
    <n v="-2.0230778504601101"/>
    <s v="None"/>
    <s v="None"/>
    <s v="NotAssigned"/>
    <s v="NotAssigned"/>
    <s v=" "/>
  </r>
  <r>
    <x v="230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51.19"/>
    <n v="1151.19"/>
    <n v="1151.19"/>
    <n v="164.255088427706"/>
    <s v="None"/>
    <s v="None"/>
    <s v="NotAssigned"/>
    <s v="NotAssigned"/>
    <s v=" "/>
  </r>
  <r>
    <x v="230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51.19"/>
    <n v="1151.19"/>
    <n v="1151.19"/>
    <n v="164.255088427706"/>
    <s v="None"/>
    <s v="None"/>
    <s v="NotAssigned"/>
    <s v="NotAssigned"/>
    <s v=" "/>
  </r>
  <r>
    <x v="230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5.785290823352"/>
    <s v="None"/>
    <s v="None"/>
    <s v="NotAssigned"/>
    <s v="NotAssigned"/>
    <s v=" "/>
  </r>
  <r>
    <x v="230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5.785290823352"/>
    <s v="None"/>
    <s v="None"/>
    <s v="NotAssigned"/>
    <s v="NotAssigned"/>
    <s v=" "/>
  </r>
  <r>
    <x v="23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597.51942405018201"/>
    <s v="None"/>
    <s v="None"/>
    <s v="NotAssigned"/>
    <s v="NotAssigned"/>
    <s v=" "/>
  </r>
  <r>
    <x v="231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21.8"/>
    <n v="854.37"/>
    <n v="854.37"/>
    <n v="121.800555991161"/>
    <s v="None"/>
    <s v="None"/>
    <s v="NotAssigned"/>
    <s v="NotAssigned"/>
    <s v=" "/>
  </r>
  <r>
    <x v="231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26.8"/>
    <n v="14202.7716114"/>
    <n v="14202.7716114"/>
    <n v="2026.8"/>
    <s v="None"/>
    <s v="None"/>
    <s v="NotAssigned"/>
    <s v="NotAssigned"/>
    <s v=" "/>
  </r>
  <r>
    <x v="231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-14.4"/>
    <n v="-100.19"/>
    <n v="-100.19"/>
    <n v="-14.398800509113499"/>
    <s v="None"/>
    <s v="None"/>
    <s v="NotAssigned"/>
    <s v="NotAssigned"/>
    <s v=" "/>
  </r>
  <r>
    <x v="231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.98000000000002"/>
    <n v="1.98000000000002"/>
    <n v="1.98000000000002"/>
    <n v="0.14294421895434101"/>
    <s v="None"/>
    <s v="None"/>
    <s v="NotAssigned"/>
    <s v="NotAssigned"/>
    <s v=" "/>
  </r>
  <r>
    <x v="231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53.17"/>
    <n v="1153.17"/>
    <n v="1153.17"/>
    <n v="164.39803264666"/>
    <s v="None"/>
    <s v="None"/>
    <s v="NotAssigned"/>
    <s v="NotAssigned"/>
    <s v=" "/>
  </r>
  <r>
    <x v="231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53.17"/>
    <n v="1153.17"/>
    <n v="1153.17"/>
    <n v="164.39803264666"/>
    <s v="None"/>
    <s v="None"/>
    <s v="NotAssigned"/>
    <s v="NotAssigned"/>
    <s v=" "/>
  </r>
  <r>
    <x v="231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5.63618219402699"/>
    <s v="None"/>
    <s v="None"/>
    <s v="NotAssigned"/>
    <s v="NotAssigned"/>
    <s v=" "/>
  </r>
  <r>
    <x v="231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5.63618219402699"/>
    <s v="None"/>
    <s v="None"/>
    <s v="NotAssigned"/>
    <s v="NotAssigned"/>
    <s v=" "/>
  </r>
  <r>
    <x v="23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597.88167326414896"/>
    <s v="None"/>
    <s v="None"/>
    <s v="NotAssigned"/>
    <s v="NotAssigned"/>
    <s v=" "/>
  </r>
  <r>
    <x v="232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31.4"/>
    <n v="921.15"/>
    <n v="921.15"/>
    <n v="131.40044934203499"/>
    <s v="None"/>
    <s v="None"/>
    <s v="NotAssigned"/>
    <s v="NotAssigned"/>
    <s v=" "/>
  </r>
  <r>
    <x v="232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36.4"/>
    <n v="14261.397426899999"/>
    <n v="14261.397426899999"/>
    <n v="2036.4"/>
    <s v="None"/>
    <s v="None"/>
    <s v="NotAssigned"/>
    <s v="NotAssigned"/>
    <s v=" "/>
  </r>
  <r>
    <x v="232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9.6000000000000103"/>
    <n v="66.78"/>
    <n v="66.78"/>
    <n v="9.5998933508737103"/>
    <s v="None"/>
    <s v="None"/>
    <s v="NotAssigned"/>
    <s v="NotAssigned"/>
    <s v=" "/>
  </r>
  <r>
    <x v="232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3.6899999999998299"/>
    <n v="3.6899999999998299"/>
    <n v="3.6899999999998299"/>
    <n v="0.62603924806504097"/>
    <s v="None"/>
    <s v="None"/>
    <s v="NotAssigned"/>
    <s v="NotAssigned"/>
    <s v=" "/>
  </r>
  <r>
    <x v="232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56.8599999999999"/>
    <n v="1156.8599999999999"/>
    <n v="1156.8599999999999"/>
    <n v="165.02407189472601"/>
    <s v="None"/>
    <s v="None"/>
    <s v="NotAssigned"/>
    <s v="NotAssigned"/>
    <s v=" "/>
  </r>
  <r>
    <x v="232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56.8599999999999"/>
    <n v="1156.8599999999999"/>
    <n v="1156.8599999999999"/>
    <n v="165.02407189472601"/>
    <s v="None"/>
    <s v="None"/>
    <s v="NotAssigned"/>
    <s v="NotAssigned"/>
    <s v=" "/>
  </r>
  <r>
    <x v="232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5.742662529867"/>
    <s v="None"/>
    <s v="None"/>
    <s v="NotAssigned"/>
    <s v="NotAssigned"/>
    <s v=" "/>
  </r>
  <r>
    <x v="232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5.742662529867"/>
    <s v="None"/>
    <s v="None"/>
    <s v="NotAssigned"/>
    <s v="NotAssigned"/>
    <s v=" "/>
  </r>
  <r>
    <x v="23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596.88548052891304"/>
    <s v="None"/>
    <s v="None"/>
    <s v="NotAssigned"/>
    <s v="NotAssigned"/>
    <s v=" "/>
  </r>
  <r>
    <x v="233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36.19999999999999"/>
    <n v="956.39"/>
    <n v="956.39"/>
    <n v="136.20005838833899"/>
    <s v="None"/>
    <s v="None"/>
    <s v="NotAssigned"/>
    <s v="NotAssigned"/>
    <s v=" "/>
  </r>
  <r>
    <x v="233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41.2"/>
    <n v="14318.87113566"/>
    <n v="14318.87113566"/>
    <n v="2041.2"/>
    <s v="None"/>
    <s v="None"/>
    <s v="NotAssigned"/>
    <s v="NotAssigned"/>
    <s v=" "/>
  </r>
  <r>
    <x v="233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4.7999999999999803"/>
    <n v="35.24"/>
    <n v="35.24"/>
    <n v="4.79960904630454"/>
    <s v="None"/>
    <s v="None"/>
    <s v="NotAssigned"/>
    <s v="NotAssigned"/>
    <s v=" "/>
  </r>
  <r>
    <x v="233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3.0599999999999499"/>
    <n v="-3.0599999999999499"/>
    <n v="-3.0599999999999499"/>
    <n v="-0.71074012790865004"/>
    <s v="None"/>
    <s v="None"/>
    <s v="NotAssigned"/>
    <s v="NotAssigned"/>
    <s v=" "/>
  </r>
  <r>
    <x v="233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53.8"/>
    <n v="1153.8"/>
    <n v="1153.8"/>
    <n v="164.31333176681699"/>
    <s v="None"/>
    <s v="None"/>
    <s v="NotAssigned"/>
    <s v="NotAssigned"/>
    <s v=" "/>
  </r>
  <r>
    <x v="233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53.8"/>
    <n v="1153.8"/>
    <n v="1153.8"/>
    <n v="164.31333176681699"/>
    <s v="None"/>
    <s v="None"/>
    <s v="NotAssigned"/>
    <s v="NotAssigned"/>
    <s v=" "/>
  </r>
  <r>
    <x v="233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5.44983943206699"/>
    <s v="None"/>
    <s v="None"/>
    <s v="NotAssigned"/>
    <s v="NotAssigned"/>
    <s v=" "/>
  </r>
  <r>
    <x v="233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5.44983943206699"/>
    <s v="None"/>
    <s v="None"/>
    <s v="NotAssigned"/>
    <s v="NotAssigned"/>
    <s v=" "/>
  </r>
  <r>
    <x v="23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596.11719527805406"/>
    <s v="None"/>
    <s v="None"/>
    <s v="NotAssigned"/>
    <s v="NotAssigned"/>
    <s v=" "/>
  </r>
  <r>
    <x v="234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41.2"/>
    <n v="14337.3255228"/>
    <n v="14337.3255228"/>
    <n v="2041.2"/>
    <s v="None"/>
    <s v="None"/>
    <s v="NotAssigned"/>
    <s v="NotAssigned"/>
    <s v=" "/>
  </r>
  <r>
    <x v="234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0"/>
    <n v="1.23000000000002"/>
    <n v="1.23000000000002"/>
    <n v="-3.7128835364796898E-4"/>
    <s v="None"/>
    <s v="None"/>
    <s v="NotAssigned"/>
    <s v="NotAssigned"/>
    <s v=" "/>
  </r>
  <r>
    <x v="234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36.19999999999999"/>
    <n v="957.62"/>
    <n v="957.62"/>
    <n v="136.19968709998599"/>
    <s v="None"/>
    <s v="None"/>
    <s v="NotAssigned"/>
    <s v="NotAssigned"/>
    <s v=" "/>
  </r>
  <r>
    <x v="234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53.8"/>
    <n v="1153.8"/>
    <n v="1153.8"/>
    <n v="164.10183473190199"/>
    <s v="None"/>
    <s v="None"/>
    <s v="NotAssigned"/>
    <s v="NotAssigned"/>
    <s v=" "/>
  </r>
  <r>
    <x v="234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53.8"/>
    <n v="1153.8"/>
    <n v="1153.8"/>
    <n v="164.10183473190199"/>
    <s v="None"/>
    <s v="None"/>
    <s v="NotAssigned"/>
    <s v="NotAssigned"/>
    <s v=" "/>
  </r>
  <r>
    <x v="234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5.224007964728"/>
    <s v="None"/>
    <s v="None"/>
    <s v="NotAssigned"/>
    <s v="NotAssigned"/>
    <s v=" "/>
  </r>
  <r>
    <x v="234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5.224007964728"/>
    <s v="None"/>
    <s v="None"/>
    <s v="NotAssigned"/>
    <s v="NotAssigned"/>
    <s v=" "/>
  </r>
  <r>
    <x v="23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1.3"/>
    <n v="4191.3"/>
    <n v="4191.3"/>
    <n v="595.26633101597099"/>
    <s v="None"/>
    <s v="None"/>
    <s v="NotAssigned"/>
    <s v="NotAssigned"/>
    <s v=" "/>
  </r>
  <r>
    <x v="235"/>
    <s v="179643INET"/>
    <s v="DKK"/>
    <s v="DKK"/>
    <n v="-6"/>
    <x v="1"/>
    <b v="0"/>
    <x v="3"/>
    <n v="85485"/>
    <s v="UBNT:xnas"/>
    <x v="2"/>
    <s v=" "/>
    <s v=" "/>
    <s v=" "/>
    <s v=" "/>
    <n v="85485"/>
    <s v="UBNT:xnas"/>
    <s v="Ubiquiti Networks Inc."/>
    <s v="CfdOnStock"/>
    <n v="2059.8000000000002"/>
    <n v="14488.651635210001"/>
    <n v="14488.651635210001"/>
    <n v="2059.8000000000002"/>
    <s v="None"/>
    <s v="None"/>
    <s v="NotAssigned"/>
    <s v="NotAssigned"/>
    <s v=" "/>
  </r>
  <r>
    <x v="235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18.600000000000001"/>
    <n v="132.33000000000001"/>
    <n v="132.33000000000001"/>
    <n v="18.5996681098196"/>
    <s v="None"/>
    <s v="None"/>
    <s v="NotAssigned"/>
    <s v="NotAssigned"/>
    <s v=" "/>
  </r>
  <r>
    <x v="235"/>
    <s v="179643INET"/>
    <s v="DKK"/>
    <s v="DKK"/>
    <n v="-4"/>
    <x v="3"/>
    <b v="0"/>
    <x v="3"/>
    <n v="85485"/>
    <s v="UBNT:xnas"/>
    <x v="2"/>
    <s v=" "/>
    <s v=" "/>
    <s v=" "/>
    <s v=" "/>
    <n v="85485"/>
    <s v="UBNT:xnas"/>
    <s v="Ubiquiti Networks Inc."/>
    <s v="CfdOnStock"/>
    <n v="154.80000000000001"/>
    <n v="1089.95"/>
    <n v="1089.95"/>
    <n v="154.79935520980499"/>
    <s v="None"/>
    <s v="None"/>
    <s v="NotAssigned"/>
    <s v="NotAssigned"/>
    <s v=" "/>
  </r>
  <r>
    <x v="235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53.8"/>
    <n v="1153.8"/>
    <n v="1153.8"/>
    <n v="163.86760497368999"/>
    <s v="None"/>
    <s v="None"/>
    <s v="NotAssigned"/>
    <s v="NotAssigned"/>
    <s v=" "/>
  </r>
  <r>
    <x v="235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53.8"/>
    <n v="1153.8"/>
    <n v="1153.8"/>
    <n v="163.86760497368999"/>
    <s v="None"/>
    <s v="None"/>
    <s v="NotAssigned"/>
    <s v="NotAssigned"/>
    <s v=" "/>
  </r>
  <r>
    <x v="235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4.97390304003"/>
    <s v="None"/>
    <s v="None"/>
    <s v="NotAssigned"/>
    <s v="NotAssigned"/>
    <s v=" "/>
  </r>
  <r>
    <x v="235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4.97390304003"/>
    <s v="None"/>
    <s v="None"/>
    <s v="NotAssigned"/>
    <s v="NotAssigned"/>
    <s v=" "/>
  </r>
  <r>
    <x v="23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229.51"/>
    <n v="5229.51"/>
    <n v="5229.51"/>
    <n v="740.58218329356305"/>
    <s v="None"/>
    <s v="None"/>
    <s v="NotAssigned"/>
    <s v="NotAssigned"/>
    <s v=" "/>
  </r>
  <r>
    <x v="236"/>
    <s v="179643INET"/>
    <s v="DKK"/>
    <s v="DKK"/>
    <n v="-4"/>
    <x v="3"/>
    <b v="0"/>
    <x v="3"/>
    <n v="15521"/>
    <s v="DANSKE:xcse"/>
    <x v="8"/>
    <s v=" "/>
    <s v=" "/>
    <s v=" "/>
    <s v=" "/>
    <n v="15521"/>
    <s v="DANSKE:xcse"/>
    <s v="Danske Bank A/S"/>
    <s v="CfdOnStock"/>
    <n v="18"/>
    <n v="18"/>
    <n v="18"/>
    <n v="2.5490876390491901"/>
    <s v="None"/>
    <s v="None"/>
    <s v="NotAssigned"/>
    <s v="NotAssigned"/>
    <s v=" "/>
  </r>
  <r>
    <x v="236"/>
    <s v="179643INET"/>
    <s v="DKK"/>
    <s v="DKK"/>
    <n v="-5"/>
    <x v="2"/>
    <b v="0"/>
    <x v="3"/>
    <n v="15521"/>
    <s v="DANSKE:xcse"/>
    <x v="8"/>
    <s v=" "/>
    <s v=" "/>
    <s v=" "/>
    <s v=" "/>
    <n v="15521"/>
    <s v="DANSKE:xcse"/>
    <s v="Danske Bank A/S"/>
    <s v="CfdOnStock"/>
    <n v="-32.32"/>
    <n v="-32.32"/>
    <n v="-32.32"/>
    <n v="-4.5770284718927696"/>
    <s v="None"/>
    <s v="None"/>
    <s v="NotAssigned"/>
    <s v="NotAssigned"/>
    <s v=" "/>
  </r>
  <r>
    <x v="236"/>
    <s v="179643INET"/>
    <s v="DKK"/>
    <s v="DKK"/>
    <n v="4"/>
    <x v="4"/>
    <b v="1"/>
    <x v="3"/>
    <n v="15521"/>
    <s v="DANSKE:xcse"/>
    <x v="8"/>
    <s v=" "/>
    <s v=" "/>
    <s v=" "/>
    <s v=" "/>
    <n v="15521"/>
    <s v="DANSKE:xcse"/>
    <s v="Danske Bank A/S"/>
    <s v="CfdOnStock"/>
    <n v="-50"/>
    <n v="-50"/>
    <n v="-50"/>
    <n v="-7.0807989973588601"/>
    <s v="None"/>
    <s v="None"/>
    <s v="TransactionCosts"/>
    <s v="InstrumentRelated"/>
    <s v=" "/>
  </r>
  <r>
    <x v="236"/>
    <s v="179643INET"/>
    <s v="DKK"/>
    <s v="DKK"/>
    <n v="10"/>
    <x v="8"/>
    <b v="1"/>
    <x v="3"/>
    <n v="15521"/>
    <s v="DANSKE:xcse"/>
    <x v="8"/>
    <s v=" "/>
    <s v=" "/>
    <s v=" "/>
    <s v=" "/>
    <n v="15521"/>
    <s v="DANSKE:xcse"/>
    <s v="Danske Bank A/S"/>
    <s v="CfdOnStock"/>
    <n v="-0.32"/>
    <n v="-0.32"/>
    <n v="-0.32"/>
    <n v="-4.5317113583096702E-2"/>
    <s v="None"/>
    <s v="None"/>
    <s v="OngoingCharges"/>
    <s v="InstrumentRelated"/>
    <s v=" "/>
  </r>
  <r>
    <x v="236"/>
    <s v="179643INET"/>
    <s v="DKK"/>
    <s v="DKK"/>
    <n v="-6"/>
    <x v="1"/>
    <b v="0"/>
    <x v="3"/>
    <n v="15521"/>
    <s v="DANSKE:xcse"/>
    <x v="8"/>
    <s v=" "/>
    <s v=" "/>
    <s v=" "/>
    <s v=" "/>
    <n v="15521"/>
    <s v="DANSKE:xcse"/>
    <s v="Danske Bank A/S"/>
    <s v="CfdOnStock"/>
    <n v="11370"/>
    <n v="11370"/>
    <n v="11370"/>
    <n v="1610.1736919994"/>
    <s v="None"/>
    <s v="None"/>
    <s v="NotAssigned"/>
    <s v="NotAssigned"/>
    <s v=" "/>
  </r>
  <r>
    <x v="236"/>
    <s v="179643INET"/>
    <s v="DKK"/>
    <s v="DKK"/>
    <n v="10"/>
    <x v="8"/>
    <b v="1"/>
    <x v="3"/>
    <n v="85485"/>
    <s v="UBNT:xnas"/>
    <x v="2"/>
    <s v=" "/>
    <s v=" "/>
    <s v=" "/>
    <s v=" "/>
    <n v="85485"/>
    <s v="UBNT:xnas"/>
    <s v="Ubiquiti Networks Inc."/>
    <s v="CfdOnStock"/>
    <n v="-2.61"/>
    <n v="-18.43"/>
    <n v="-18.43"/>
    <n v="-2.6099825104264802"/>
    <s v="None"/>
    <s v="None"/>
    <s v="OngoingCharges"/>
    <s v="InstrumentRelated"/>
    <s v=" "/>
  </r>
  <r>
    <x v="236"/>
    <s v="179643INET"/>
    <s v="DKK"/>
    <s v="DKK"/>
    <n v="4"/>
    <x v="4"/>
    <b v="1"/>
    <x v="3"/>
    <n v="85485"/>
    <s v="UBNT:xnas"/>
    <x v="2"/>
    <s v=" "/>
    <s v=" "/>
    <s v=" "/>
    <s v=" "/>
    <n v="85485"/>
    <s v="UBNT:xnas"/>
    <s v="Ubiquiti Networks Inc."/>
    <s v="CfdOnStock"/>
    <n v="-10"/>
    <n v="-70.44"/>
    <n v="-70.44"/>
    <n v="-9.9754296274791603"/>
    <s v="None"/>
    <s v="None"/>
    <s v="TransactionCosts"/>
    <s v="InstrumentRelated"/>
    <s v=" "/>
  </r>
  <r>
    <x v="236"/>
    <s v="179643INET"/>
    <s v="DKK"/>
    <s v="DKK"/>
    <n v="-5"/>
    <x v="2"/>
    <b v="0"/>
    <x v="3"/>
    <n v="85485"/>
    <s v="UBNT:xnas"/>
    <x v="2"/>
    <s v=" "/>
    <s v=" "/>
    <s v=" "/>
    <s v=" "/>
    <n v="85485"/>
    <s v="UBNT:xnas"/>
    <s v="Ubiquiti Networks Inc."/>
    <s v="CfdOnStock"/>
    <n v="7.19"/>
    <n v="51.069999999999901"/>
    <n v="51.069999999999901"/>
    <n v="6.7873102295228298"/>
    <s v="None"/>
    <s v="None"/>
    <s v="NotAssigned"/>
    <s v="NotAssigned"/>
    <s v=" "/>
  </r>
  <r>
    <x v="236"/>
    <s v="179643INET"/>
    <s v="DKK"/>
    <s v="DKK"/>
    <n v="1"/>
    <x v="10"/>
    <b v="1"/>
    <x v="3"/>
    <n v="85485"/>
    <s v="UBNT:xnas"/>
    <x v="2"/>
    <s v=" "/>
    <s v=" "/>
    <s v=" "/>
    <s v=" "/>
    <n v="85485"/>
    <s v="UBNT:xnas"/>
    <s v="Ubiquiti Networks Inc."/>
    <s v="CfdOnStock"/>
    <n v="174.6"/>
    <n v="1229.8900000000001"/>
    <n v="1229.8900000000001"/>
    <n v="174.17207757723401"/>
    <s v="None"/>
    <s v="None"/>
    <s v="NotAssigned"/>
    <s v="InstrumentRelated"/>
    <s v=" "/>
  </r>
  <r>
    <x v="236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81.7"/>
    <n v="1181.7"/>
    <n v="1181.7"/>
    <n v="167.34760350357899"/>
    <s v="None"/>
    <s v="None"/>
    <s v="NotAssigned"/>
    <s v="NotAssigned"/>
    <s v=" "/>
  </r>
  <r>
    <x v="236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27.900000000000102"/>
    <n v="27.900000000000102"/>
    <n v="27.900000000000102"/>
    <n v="3.4799985298893401"/>
    <s v="None"/>
    <s v="None"/>
    <s v="NotAssigned"/>
    <s v="NotAssigned"/>
    <s v=" "/>
  </r>
  <r>
    <x v="236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81.7"/>
    <n v="1181.7"/>
    <n v="1181.7"/>
    <n v="167.34760350357899"/>
    <s v="None"/>
    <s v="None"/>
    <s v="NotAssigned"/>
    <s v="NotAssigned"/>
    <s v=" "/>
  </r>
  <r>
    <x v="236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4.47088729492199"/>
    <s v="None"/>
    <s v="None"/>
    <s v="NotAssigned"/>
    <s v="NotAssigned"/>
    <s v=" "/>
  </r>
  <r>
    <x v="236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32"/>
    <n v="1232"/>
    <n v="1232"/>
    <n v="174.47088729492199"/>
    <s v="None"/>
    <s v="None"/>
    <s v="NotAssigned"/>
    <s v="NotAssigned"/>
    <s v=" "/>
  </r>
  <r>
    <x v="236"/>
    <s v="179643INET"/>
    <s v="DKK"/>
    <s v="DKK"/>
    <n v="4"/>
    <x v="4"/>
    <b v="1"/>
    <x v="3"/>
    <n v="955"/>
    <s v="STERV:xhel"/>
    <x v="9"/>
    <s v=" "/>
    <s v=" "/>
    <s v=" "/>
    <s v=" "/>
    <n v="955"/>
    <s v="STERV:xhel"/>
    <s v="Stora Enso Oyj R"/>
    <s v="CfdOnStock"/>
    <n v="-7"/>
    <n v="-52.27"/>
    <n v="-52.27"/>
    <n v="-7.4022672718389604"/>
    <s v="None"/>
    <s v="None"/>
    <s v="TransactionCosts"/>
    <s v="InstrumentRelated"/>
    <s v=" "/>
  </r>
  <r>
    <x v="236"/>
    <s v="179643INET"/>
    <s v="DKK"/>
    <s v="DKK"/>
    <n v="-4"/>
    <x v="3"/>
    <b v="0"/>
    <x v="3"/>
    <n v="955"/>
    <s v="STERV:xhel"/>
    <x v="9"/>
    <s v=" "/>
    <s v=" "/>
    <s v=" "/>
    <s v=" "/>
    <n v="955"/>
    <s v="STERV:xhel"/>
    <s v="Stora Enso Oyj R"/>
    <s v="CfdOnStock"/>
    <n v="-1.5"/>
    <n v="-11.19"/>
    <n v="-11.19"/>
    <n v="-1.5846828156089099"/>
    <s v="None"/>
    <s v="None"/>
    <s v="NotAssigned"/>
    <s v="NotAssigned"/>
    <s v=" "/>
  </r>
  <r>
    <x v="236"/>
    <s v="179643INET"/>
    <s v="DKK"/>
    <s v="DKK"/>
    <n v="10"/>
    <x v="8"/>
    <b v="1"/>
    <x v="3"/>
    <n v="955"/>
    <s v="STERV:xhel"/>
    <x v="9"/>
    <s v=" "/>
    <s v=" "/>
    <s v=" "/>
    <s v=" "/>
    <n v="955"/>
    <s v="STERV:xhel"/>
    <s v="Stora Enso Oyj R"/>
    <s v="CfdOnStock"/>
    <n v="-0.03"/>
    <n v="-0.22"/>
    <n v="-0.22"/>
    <n v="-3.1155515588379E-2"/>
    <s v="None"/>
    <s v="None"/>
    <s v="OngoingCharges"/>
    <s v="InstrumentRelated"/>
    <s v=" "/>
  </r>
  <r>
    <x v="236"/>
    <s v="179643INET"/>
    <s v="DKK"/>
    <s v="DKK"/>
    <n v="-6"/>
    <x v="1"/>
    <b v="0"/>
    <x v="3"/>
    <n v="955"/>
    <s v="STERV:xhel"/>
    <x v="9"/>
    <s v=" "/>
    <s v=" "/>
    <s v=" "/>
    <s v=" "/>
    <n v="955"/>
    <s v="STERV:xhel"/>
    <s v="Stora Enso Oyj R"/>
    <s v="CfdOnStock"/>
    <n v="935"/>
    <n v="6982.3090837500004"/>
    <n v="6982.3090837500004"/>
    <n v="987.81872446486898"/>
    <s v="None"/>
    <s v="None"/>
    <s v="NotAssigned"/>
    <s v="NotAssigned"/>
    <s v=" "/>
  </r>
  <r>
    <x v="236"/>
    <s v="179643INET"/>
    <s v="DKK"/>
    <s v="DKK"/>
    <n v="-5"/>
    <x v="2"/>
    <b v="0"/>
    <x v="3"/>
    <n v="955"/>
    <s v="STERV:xhel"/>
    <x v="9"/>
    <s v=" "/>
    <s v=" "/>
    <s v=" "/>
    <s v=" "/>
    <n v="955"/>
    <s v="STERV:xhel"/>
    <s v="Stora Enso Oyj R"/>
    <s v="CfdOnStock"/>
    <n v="-8.5299999999999994"/>
    <n v="-63.68"/>
    <n v="-63.68"/>
    <n v="-9.0181056030362505"/>
    <s v="None"/>
    <s v="None"/>
    <s v="NotAssigned"/>
    <s v="NotAssigned"/>
    <s v=" "/>
  </r>
  <r>
    <x v="23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229.51"/>
    <n v="5229.51"/>
    <n v="5229.51"/>
    <n v="745.36915621436697"/>
    <s v="None"/>
    <s v="None"/>
    <s v="NotAssigned"/>
    <s v="NotAssigned"/>
    <s v=" "/>
  </r>
  <r>
    <x v="237"/>
    <s v="179643INET"/>
    <s v="DKK"/>
    <s v="DKK"/>
    <n v="-4"/>
    <x v="3"/>
    <b v="0"/>
    <x v="3"/>
    <n v="15521"/>
    <s v="DANSKE:xcse"/>
    <x v="8"/>
    <s v=" "/>
    <s v=" "/>
    <s v=" "/>
    <s v=" "/>
    <n v="15521"/>
    <s v="DANSKE:xcse"/>
    <s v="Danske Bank A/S"/>
    <s v="CfdOnStock"/>
    <n v="60"/>
    <n v="60"/>
    <n v="60"/>
    <n v="8.5518814139110599"/>
    <s v="None"/>
    <s v="None"/>
    <s v="NotAssigned"/>
    <s v="NotAssigned"/>
    <s v=" "/>
  </r>
  <r>
    <x v="237"/>
    <s v="179643INET"/>
    <s v="DKK"/>
    <s v="DKK"/>
    <n v="-5"/>
    <x v="2"/>
    <b v="0"/>
    <x v="3"/>
    <n v="15521"/>
    <s v="DANSKE:xcse"/>
    <x v="8"/>
    <s v=" "/>
    <s v=" "/>
    <s v=" "/>
    <s v=" "/>
    <n v="15521"/>
    <s v="DANSKE:xcse"/>
    <s v="Danske Bank A/S"/>
    <s v="CfdOnStock"/>
    <n v="42"/>
    <n v="42"/>
    <n v="42"/>
    <n v="6.0027937748618703"/>
    <s v="None"/>
    <s v="None"/>
    <s v="NotAssigned"/>
    <s v="NotAssigned"/>
    <s v=" "/>
  </r>
  <r>
    <x v="237"/>
    <s v="179643INET"/>
    <s v="DKK"/>
    <s v="DKK"/>
    <n v="-6"/>
    <x v="1"/>
    <b v="0"/>
    <x v="3"/>
    <n v="15521"/>
    <s v="DANSKE:xcse"/>
    <x v="8"/>
    <s v=" "/>
    <s v=" "/>
    <s v=" "/>
    <s v=" "/>
    <n v="15521"/>
    <s v="DANSKE:xcse"/>
    <s v="Danske Bank A/S"/>
    <s v="CfdOnStock"/>
    <n v="11412"/>
    <n v="11412"/>
    <n v="11412"/>
    <n v="1626.5678449258801"/>
    <s v="None"/>
    <s v="None"/>
    <s v="NotAssigned"/>
    <s v="NotAssigned"/>
    <s v=" "/>
  </r>
  <r>
    <x v="237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67.3"/>
    <n v="1167.3"/>
    <n v="1167.3"/>
    <n v="166.37685290764"/>
    <s v="None"/>
    <s v="None"/>
    <s v="NotAssigned"/>
    <s v="NotAssigned"/>
    <s v=" "/>
  </r>
  <r>
    <x v="237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14.4000000000001"/>
    <n v="-14.4000000000001"/>
    <n v="-14.4000000000001"/>
    <n v="-0.97075059593964896"/>
    <s v="None"/>
    <s v="None"/>
    <s v="NotAssigned"/>
    <s v="NotAssigned"/>
    <s v=" "/>
  </r>
  <r>
    <x v="237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67.3"/>
    <n v="1167.3"/>
    <n v="1167.3"/>
    <n v="166.37685290764"/>
    <s v="None"/>
    <s v="None"/>
    <s v="NotAssigned"/>
    <s v="NotAssigned"/>
    <s v=" "/>
  </r>
  <r>
    <x v="237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1.87001140250899"/>
    <s v="None"/>
    <s v="None"/>
    <s v="NotAssigned"/>
    <s v="NotAssigned"/>
    <s v=" "/>
  </r>
  <r>
    <x v="237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44"/>
    <n v="44"/>
    <n v="44"/>
    <n v="7.3991241075861804"/>
    <s v="None"/>
    <s v="None"/>
    <s v="NotAssigned"/>
    <s v="NotAssigned"/>
    <s v=" "/>
  </r>
  <r>
    <x v="237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1.87001140250899"/>
    <s v="None"/>
    <s v="None"/>
    <s v="NotAssigned"/>
    <s v="NotAssigned"/>
    <s v=" "/>
  </r>
  <r>
    <x v="237"/>
    <s v="179643INET"/>
    <s v="DKK"/>
    <s v="DKK"/>
    <n v="-5"/>
    <x v="2"/>
    <b v="0"/>
    <x v="3"/>
    <n v="955"/>
    <s v="STERV:xhel"/>
    <x v="9"/>
    <s v=" "/>
    <s v=" "/>
    <s v=" "/>
    <s v=" "/>
    <n v="955"/>
    <s v="STERV:xhel"/>
    <s v="Stora Enso Oyj R"/>
    <s v="CfdOnStock"/>
    <n v="-6.5"/>
    <n v="-48.49"/>
    <n v="-48.49"/>
    <n v="-6.9215885640946198"/>
    <s v="None"/>
    <s v="None"/>
    <s v="NotAssigned"/>
    <s v="NotAssigned"/>
    <s v=" "/>
  </r>
  <r>
    <x v="237"/>
    <s v="179643INET"/>
    <s v="DKK"/>
    <s v="DKK"/>
    <n v="-6"/>
    <x v="1"/>
    <b v="0"/>
    <x v="3"/>
    <n v="955"/>
    <s v="STERV:xhel"/>
    <x v="9"/>
    <s v=" "/>
    <s v=" "/>
    <s v=" "/>
    <s v=" "/>
    <n v="955"/>
    <s v="STERV:xhel"/>
    <s v="Stora Enso Oyj R"/>
    <s v="CfdOnStock"/>
    <n v="928.5"/>
    <n v="6961.1497357500002"/>
    <n v="6961.1497357500002"/>
    <n v="987.24588797035403"/>
    <s v="None"/>
    <s v="None"/>
    <s v="NotAssigned"/>
    <s v="NotAssigned"/>
    <s v=" "/>
  </r>
  <r>
    <x v="237"/>
    <s v="179643INET"/>
    <s v="DKK"/>
    <s v="DKK"/>
    <n v="-4"/>
    <x v="3"/>
    <b v="0"/>
    <x v="3"/>
    <n v="955"/>
    <s v="STERV:xhel"/>
    <x v="9"/>
    <s v=" "/>
    <s v=" "/>
    <s v=" "/>
    <s v=" "/>
    <n v="955"/>
    <s v="STERV:xhel"/>
    <s v="Stora Enso Oyj R"/>
    <s v="CfdOnStock"/>
    <n v="-8"/>
    <n v="-59.68"/>
    <n v="-59.68"/>
    <n v="-8.5062713797035396"/>
    <s v="None"/>
    <s v="None"/>
    <s v="NotAssigned"/>
    <s v="NotAssigned"/>
    <s v=" "/>
  </r>
  <r>
    <x v="23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229.51"/>
    <n v="5229.51"/>
    <n v="5229.51"/>
    <n v="744.18118169398895"/>
    <s v="None"/>
    <s v="None"/>
    <s v="NotAssigned"/>
    <s v="NotAssigned"/>
    <s v=" "/>
  </r>
  <r>
    <x v="238"/>
    <s v="179643INET"/>
    <s v="DKK"/>
    <s v="DKK"/>
    <n v="-6"/>
    <x v="1"/>
    <b v="0"/>
    <x v="3"/>
    <n v="15521"/>
    <s v="DANSKE:xcse"/>
    <x v="8"/>
    <s v=" "/>
    <s v=" "/>
    <s v=" "/>
    <s v=" "/>
    <n v="15521"/>
    <s v="DANSKE:xcse"/>
    <s v="Danske Bank A/S"/>
    <s v="CfdOnStock"/>
    <n v="11424"/>
    <n v="11424"/>
    <n v="11424"/>
    <n v="1625.68306010929"/>
    <s v="None"/>
    <s v="None"/>
    <s v="NotAssigned"/>
    <s v="NotAssigned"/>
    <s v=" "/>
  </r>
  <r>
    <x v="238"/>
    <s v="179643INET"/>
    <s v="DKK"/>
    <s v="DKK"/>
    <n v="-5"/>
    <x v="2"/>
    <b v="0"/>
    <x v="3"/>
    <n v="15521"/>
    <s v="DANSKE:xcse"/>
    <x v="8"/>
    <s v=" "/>
    <s v=" "/>
    <s v=" "/>
    <s v=" "/>
    <n v="15521"/>
    <s v="DANSKE:xcse"/>
    <s v="Danske Bank A/S"/>
    <s v="CfdOnStock"/>
    <n v="12"/>
    <n v="12"/>
    <n v="12"/>
    <n v="1.6940202254332"/>
    <s v="None"/>
    <s v="None"/>
    <s v="NotAssigned"/>
    <s v="NotAssigned"/>
    <s v=" "/>
  </r>
  <r>
    <x v="238"/>
    <s v="179643INET"/>
    <s v="DKK"/>
    <s v="DKK"/>
    <n v="-4"/>
    <x v="3"/>
    <b v="0"/>
    <x v="3"/>
    <n v="15521"/>
    <s v="DANSKE:xcse"/>
    <x v="8"/>
    <s v=" "/>
    <s v=" "/>
    <s v=" "/>
    <s v=" "/>
    <n v="15521"/>
    <s v="DANSKE:xcse"/>
    <s v="Danske Bank A/S"/>
    <s v="CfdOnStock"/>
    <n v="72"/>
    <n v="72"/>
    <n v="72"/>
    <n v="10.2459016393443"/>
    <s v="None"/>
    <s v="None"/>
    <s v="NotAssigned"/>
    <s v="NotAssigned"/>
    <s v=" "/>
  </r>
  <r>
    <x v="238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68.02"/>
    <n v="1168.02"/>
    <n v="1168.02"/>
    <n v="166.21413934426201"/>
    <s v="None"/>
    <s v="None"/>
    <s v="NotAssigned"/>
    <s v="NotAssigned"/>
    <s v=" "/>
  </r>
  <r>
    <x v="238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0.72000000000002695"/>
    <n v="0.72000000000002695"/>
    <n v="0.72000000000002695"/>
    <n v="-0.16271356337739501"/>
    <s v="None"/>
    <s v="None"/>
    <s v="NotAssigned"/>
    <s v="NotAssigned"/>
    <s v=" "/>
  </r>
  <r>
    <x v="238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68.02"/>
    <n v="1168.02"/>
    <n v="1168.02"/>
    <n v="166.21413934426201"/>
    <s v="None"/>
    <s v="None"/>
    <s v="NotAssigned"/>
    <s v="NotAssigned"/>
    <s v=" "/>
  </r>
  <r>
    <x v="238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1.58014571948999"/>
    <s v="None"/>
    <s v="None"/>
    <s v="NotAssigned"/>
    <s v="NotAssigned"/>
    <s v=" "/>
  </r>
  <r>
    <x v="238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1.58014571948999"/>
    <s v="None"/>
    <s v="None"/>
    <s v="NotAssigned"/>
    <s v="NotAssigned"/>
    <s v=" "/>
  </r>
  <r>
    <x v="238"/>
    <s v="179643INET"/>
    <s v="DKK"/>
    <s v="DKK"/>
    <n v="-4"/>
    <x v="3"/>
    <b v="0"/>
    <x v="3"/>
    <n v="955"/>
    <s v="STERV:xhel"/>
    <x v="9"/>
    <s v=" "/>
    <s v=" "/>
    <s v=" "/>
    <s v=" "/>
    <n v="955"/>
    <s v="STERV:xhel"/>
    <s v="Stora Enso Oyj R"/>
    <s v="CfdOnStock"/>
    <n v="-15"/>
    <n v="-111.89"/>
    <n v="-111.89"/>
    <n v="-15.9224157559199"/>
    <s v="None"/>
    <s v="None"/>
    <s v="NotAssigned"/>
    <s v="NotAssigned"/>
    <s v=" "/>
  </r>
  <r>
    <x v="238"/>
    <s v="179643INET"/>
    <s v="DKK"/>
    <s v="DKK"/>
    <n v="-5"/>
    <x v="2"/>
    <b v="0"/>
    <x v="3"/>
    <n v="955"/>
    <s v="STERV:xhel"/>
    <x v="9"/>
    <s v=" "/>
    <s v=" "/>
    <s v=" "/>
    <s v=" "/>
    <n v="955"/>
    <s v="STERV:xhel"/>
    <s v="Stora Enso Oyj R"/>
    <s v="CfdOnStock"/>
    <n v="-7"/>
    <n v="-52.21"/>
    <n v="-52.21"/>
    <n v="-7.4161443762163204"/>
    <s v="None"/>
    <s v="None"/>
    <s v="NotAssigned"/>
    <s v="NotAssigned"/>
    <s v=" "/>
  </r>
  <r>
    <x v="238"/>
    <s v="179643INET"/>
    <s v="DKK"/>
    <s v="DKK"/>
    <n v="-6"/>
    <x v="1"/>
    <b v="0"/>
    <x v="3"/>
    <n v="955"/>
    <s v="STERV:xhel"/>
    <x v="9"/>
    <s v=" "/>
    <s v=" "/>
    <s v=" "/>
    <s v=" "/>
    <n v="955"/>
    <s v="STERV:xhel"/>
    <s v="Stora Enso Oyj R"/>
    <s v="CfdOnStock"/>
    <n v="921.5"/>
    <n v="6907.9747586249996"/>
    <n v="6907.9747586249996"/>
    <n v="978.143033498406"/>
    <s v="None"/>
    <s v="None"/>
    <s v="NotAssigned"/>
    <s v="NotAssigned"/>
    <s v=" "/>
  </r>
  <r>
    <x v="23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229.51"/>
    <n v="5229.51"/>
    <n v="5229.51"/>
    <n v="766.89714842976605"/>
    <s v="None"/>
    <s v="None"/>
    <s v="NotAssigned"/>
    <s v="NotAssigned"/>
    <s v=" "/>
  </r>
  <r>
    <x v="239"/>
    <s v="179643INET"/>
    <s v="DKK"/>
    <s v="DKK"/>
    <n v="-4"/>
    <x v="3"/>
    <b v="0"/>
    <x v="3"/>
    <n v="15521"/>
    <s v="DANSKE:xcse"/>
    <x v="8"/>
    <s v=" "/>
    <s v=" "/>
    <s v=" "/>
    <s v=" "/>
    <n v="15521"/>
    <s v="DANSKE:xcse"/>
    <s v="Danske Bank A/S"/>
    <s v="CfdOnStock"/>
    <n v="96"/>
    <n v="96"/>
    <n v="96"/>
    <n v="14.078207374927601"/>
    <s v="None"/>
    <s v="None"/>
    <s v="NotAssigned"/>
    <s v="NotAssigned"/>
    <s v=" "/>
  </r>
  <r>
    <x v="239"/>
    <s v="179643INET"/>
    <s v="DKK"/>
    <s v="DKK"/>
    <n v="-5"/>
    <x v="2"/>
    <b v="0"/>
    <x v="3"/>
    <n v="15521"/>
    <s v="DANSKE:xcse"/>
    <x v="8"/>
    <s v=" "/>
    <s v=" "/>
    <s v=" "/>
    <s v=" "/>
    <n v="15521"/>
    <s v="DANSKE:xcse"/>
    <s v="Danske Bank A/S"/>
    <s v="CfdOnStock"/>
    <n v="24"/>
    <n v="24"/>
    <n v="24"/>
    <n v="3.8323057355833301"/>
    <s v="None"/>
    <s v="None"/>
    <s v="NotAssigned"/>
    <s v="NotAssigned"/>
    <s v=" "/>
  </r>
  <r>
    <x v="239"/>
    <s v="179643INET"/>
    <s v="DKK"/>
    <s v="DKK"/>
    <n v="-6"/>
    <x v="1"/>
    <b v="0"/>
    <x v="3"/>
    <n v="15521"/>
    <s v="DANSKE:xcse"/>
    <x v="8"/>
    <s v=" "/>
    <s v=" "/>
    <s v=" "/>
    <s v=" "/>
    <n v="15521"/>
    <s v="DANSKE:xcse"/>
    <s v="Danske Bank A/S"/>
    <s v="CfdOnStock"/>
    <n v="11448"/>
    <n v="11448"/>
    <n v="11448"/>
    <n v="1678.82622946012"/>
    <s v="None"/>
    <s v="None"/>
    <s v="NotAssigned"/>
    <s v="NotAssigned"/>
    <s v=" "/>
  </r>
  <r>
    <x v="239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44.8"/>
    <n v="1144.8"/>
    <n v="1144.8"/>
    <n v="167.88262294601199"/>
    <s v="None"/>
    <s v="None"/>
    <s v="NotAssigned"/>
    <s v="NotAssigned"/>
    <s v=" "/>
  </r>
  <r>
    <x v="239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23.22"/>
    <n v="-23.22"/>
    <n v="-23.22"/>
    <n v="1.6684836017492199"/>
    <s v="None"/>
    <s v="None"/>
    <s v="NotAssigned"/>
    <s v="NotAssigned"/>
    <s v=" "/>
  </r>
  <r>
    <x v="239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44.8"/>
    <n v="1144.8"/>
    <n v="1144.8"/>
    <n v="167.88262294601199"/>
    <s v="None"/>
    <s v="None"/>
    <s v="NotAssigned"/>
    <s v="NotAssigned"/>
    <s v=" "/>
  </r>
  <r>
    <x v="239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7.12283969174601"/>
    <s v="None"/>
    <s v="None"/>
    <s v="NotAssigned"/>
    <s v="NotAssigned"/>
    <s v=" "/>
  </r>
  <r>
    <x v="239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7.12283969174601"/>
    <s v="None"/>
    <s v="None"/>
    <s v="NotAssigned"/>
    <s v="NotAssigned"/>
    <s v=" "/>
  </r>
  <r>
    <x v="239"/>
    <s v="179643INET"/>
    <s v="DKK"/>
    <s v="DKK"/>
    <n v="-5"/>
    <x v="2"/>
    <b v="0"/>
    <x v="3"/>
    <n v="955"/>
    <s v="STERV:xhel"/>
    <x v="9"/>
    <s v=" "/>
    <s v=" "/>
    <s v=" "/>
    <s v=" "/>
    <n v="955"/>
    <s v="STERV:xhel"/>
    <s v="Stora Enso Oyj R"/>
    <s v="CfdOnStock"/>
    <n v="-43.5"/>
    <n v="-324.54000000000002"/>
    <n v="-324.54000000000002"/>
    <n v="-48.079168042409798"/>
    <s v="None"/>
    <s v="None"/>
    <s v="NotAssigned"/>
    <s v="NotAssigned"/>
    <s v=" "/>
  </r>
  <r>
    <x v="239"/>
    <s v="179643INET"/>
    <s v="DKK"/>
    <s v="DKK"/>
    <n v="-4"/>
    <x v="3"/>
    <b v="0"/>
    <x v="3"/>
    <n v="955"/>
    <s v="STERV:xhel"/>
    <x v="9"/>
    <s v=" "/>
    <s v=" "/>
    <s v=" "/>
    <s v=" "/>
    <n v="955"/>
    <s v="STERV:xhel"/>
    <s v="Stora Enso Oyj R"/>
    <s v="CfdOnStock"/>
    <n v="-58.5"/>
    <n v="-436.43"/>
    <n v="-436.43"/>
    <n v="-64.001583798329705"/>
    <s v="None"/>
    <s v="None"/>
    <s v="NotAssigned"/>
    <s v="NotAssigned"/>
    <s v=" "/>
  </r>
  <r>
    <x v="239"/>
    <s v="179643INET"/>
    <s v="DKK"/>
    <s v="DKK"/>
    <n v="-6"/>
    <x v="1"/>
    <b v="0"/>
    <x v="3"/>
    <n v="955"/>
    <s v="STERV:xhel"/>
    <x v="9"/>
    <s v=" "/>
    <s v=" "/>
    <s v=" "/>
    <s v=" "/>
    <n v="955"/>
    <s v="STERV:xhel"/>
    <s v="Stora Enso Oyj R"/>
    <s v="CfdOnStock"/>
    <n v="878"/>
    <n v="6582.9823560000004"/>
    <n v="6582.9823560000004"/>
    <n v="960.57826236792505"/>
    <s v="None"/>
    <s v="None"/>
    <s v="NotAssigned"/>
    <s v="NotAssigned"/>
    <s v=" "/>
  </r>
  <r>
    <x v="24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229.51"/>
    <n v="5229.51"/>
    <n v="5229.51"/>
    <n v="762.49708386795805"/>
    <s v="None"/>
    <s v="None"/>
    <s v="NotAssigned"/>
    <s v="NotAssigned"/>
    <s v=" "/>
  </r>
  <r>
    <x v="240"/>
    <s v="179643INET"/>
    <s v="DKK"/>
    <s v="DKK"/>
    <n v="-5"/>
    <x v="2"/>
    <b v="0"/>
    <x v="3"/>
    <n v="15521"/>
    <s v="DANSKE:xcse"/>
    <x v="8"/>
    <s v=" "/>
    <s v=" "/>
    <s v=" "/>
    <s v=" "/>
    <n v="15521"/>
    <s v="DANSKE:xcse"/>
    <s v="Danske Bank A/S"/>
    <s v="CfdOnStock"/>
    <n v="-6"/>
    <n v="-6"/>
    <n v="-6"/>
    <n v="-0.95561318386261696"/>
    <s v="None"/>
    <s v="None"/>
    <s v="NotAssigned"/>
    <s v="NotAssigned"/>
    <s v=" "/>
  </r>
  <r>
    <x v="240"/>
    <s v="179643INET"/>
    <s v="DKK"/>
    <s v="DKK"/>
    <n v="-4"/>
    <x v="3"/>
    <b v="0"/>
    <x v="3"/>
    <n v="15521"/>
    <s v="DANSKE:xcse"/>
    <x v="8"/>
    <s v=" "/>
    <s v=" "/>
    <s v=" "/>
    <s v=" "/>
    <n v="15521"/>
    <s v="DANSKE:xcse"/>
    <s v="Danske Bank A/S"/>
    <s v="CfdOnStock"/>
    <n v="90"/>
    <n v="90"/>
    <n v="90"/>
    <n v="13.122594191065"/>
    <s v="None"/>
    <s v="None"/>
    <s v="NotAssigned"/>
    <s v="NotAssigned"/>
    <s v=" "/>
  </r>
  <r>
    <x v="240"/>
    <s v="179643INET"/>
    <s v="DKK"/>
    <s v="DKK"/>
    <n v="-6"/>
    <x v="1"/>
    <b v="0"/>
    <x v="3"/>
    <n v="15521"/>
    <s v="DANSKE:xcse"/>
    <x v="8"/>
    <s v=" "/>
    <s v=" "/>
    <s v=" "/>
    <s v=" "/>
    <n v="15521"/>
    <s v="DANSKE:xcse"/>
    <s v="Danske Bank A/S"/>
    <s v="CfdOnStock"/>
    <n v="11442"/>
    <n v="11442"/>
    <n v="11442"/>
    <n v="1668.3191414907301"/>
    <s v="None"/>
    <s v="None"/>
    <s v="NotAssigned"/>
    <s v="NotAssigned"/>
    <s v=" "/>
  </r>
  <r>
    <x v="240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56.5"/>
    <n v="1156.5"/>
    <n v="1156.5"/>
    <n v="168.625335355185"/>
    <s v="None"/>
    <s v="None"/>
    <s v="NotAssigned"/>
    <s v="NotAssigned"/>
    <s v=" "/>
  </r>
  <r>
    <x v="240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56.5"/>
    <n v="1156.5"/>
    <n v="1156.5"/>
    <n v="168.625335355185"/>
    <s v="None"/>
    <s v="None"/>
    <s v="NotAssigned"/>
    <s v="NotAssigned"/>
    <s v=" "/>
  </r>
  <r>
    <x v="240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11.7"/>
    <n v="11.7"/>
    <n v="11.7"/>
    <n v="0.742712409173379"/>
    <s v="None"/>
    <s v="None"/>
    <s v="NotAssigned"/>
    <s v="NotAssigned"/>
    <s v=" "/>
  </r>
  <r>
    <x v="240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6.049224308877"/>
    <s v="None"/>
    <s v="None"/>
    <s v="NotAssigned"/>
    <s v="NotAssigned"/>
    <s v=" "/>
  </r>
  <r>
    <x v="240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6.049224308877"/>
    <s v="None"/>
    <s v="None"/>
    <s v="NotAssigned"/>
    <s v="NotAssigned"/>
    <s v=" "/>
  </r>
  <r>
    <x v="240"/>
    <s v="179643INET"/>
    <s v="DKK"/>
    <s v="DKK"/>
    <n v="-5"/>
    <x v="2"/>
    <b v="0"/>
    <x v="3"/>
    <n v="955"/>
    <s v="STERV:xhel"/>
    <x v="9"/>
    <s v=" "/>
    <s v=" "/>
    <s v=" "/>
    <s v=" "/>
    <n v="955"/>
    <s v="STERV:xhel"/>
    <s v="Stora Enso Oyj R"/>
    <s v="CfdOnStock"/>
    <n v="-4"/>
    <n v="-29.83"/>
    <n v="-29.83"/>
    <n v="-3.98220250751426"/>
    <s v="None"/>
    <s v="None"/>
    <s v="NotAssigned"/>
    <s v="NotAssigned"/>
    <s v=" "/>
  </r>
  <r>
    <x v="240"/>
    <s v="179643INET"/>
    <s v="DKK"/>
    <s v="DKK"/>
    <n v="-6"/>
    <x v="1"/>
    <b v="0"/>
    <x v="3"/>
    <n v="955"/>
    <s v="STERV:xhel"/>
    <x v="9"/>
    <s v=" "/>
    <s v=" "/>
    <s v=" "/>
    <s v=" "/>
    <n v="955"/>
    <s v="STERV:xhel"/>
    <s v="Stora Enso Oyj R"/>
    <s v="CfdOnStock"/>
    <n v="874"/>
    <n v="6552.7719555000003"/>
    <n v="6552.7719555000003"/>
    <n v="950.68399335121899"/>
    <s v="None"/>
    <s v="None"/>
    <s v="NotAssigned"/>
    <s v="NotAssigned"/>
    <s v=" "/>
  </r>
  <r>
    <x v="240"/>
    <s v="179643INET"/>
    <s v="DKK"/>
    <s v="DKK"/>
    <n v="-4"/>
    <x v="3"/>
    <b v="0"/>
    <x v="3"/>
    <n v="955"/>
    <s v="STERV:xhel"/>
    <x v="9"/>
    <s v=" "/>
    <s v=" "/>
    <s v=" "/>
    <s v=" "/>
    <n v="955"/>
    <s v="STERV:xhel"/>
    <s v="Stora Enso Oyj R"/>
    <s v="CfdOnStock"/>
    <n v="-62.5"/>
    <n v="-466.26"/>
    <n v="-466.26"/>
    <n v="-67.983786305843907"/>
    <s v="None"/>
    <s v="None"/>
    <s v="NotAssigned"/>
    <s v="NotAssigned"/>
    <s v=" "/>
  </r>
  <r>
    <x v="24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229.51"/>
    <n v="5229.51"/>
    <n v="5229.51"/>
    <n v="759.60084537115699"/>
    <s v="None"/>
    <s v="None"/>
    <s v="NotAssigned"/>
    <s v="NotAssigned"/>
    <s v=" "/>
  </r>
  <r>
    <x v="241"/>
    <s v="179643INET"/>
    <s v="DKK"/>
    <s v="DKK"/>
    <n v="-5"/>
    <x v="2"/>
    <b v="0"/>
    <x v="3"/>
    <n v="15521"/>
    <s v="DANSKE:xcse"/>
    <x v="8"/>
    <s v=" "/>
    <s v=" "/>
    <s v=" "/>
    <s v=" "/>
    <n v="15521"/>
    <s v="DANSKE:xcse"/>
    <s v="Danske Bank A/S"/>
    <s v="CfdOnStock"/>
    <n v="-90"/>
    <n v="-90"/>
    <n v="-90"/>
    <n v="-13.122594191065"/>
    <s v="None"/>
    <s v="None"/>
    <s v="NotAssigned"/>
    <s v="NotAssigned"/>
    <s v=" "/>
  </r>
  <r>
    <x v="241"/>
    <s v="179643INET"/>
    <s v="DKK"/>
    <s v="DKK"/>
    <n v="-6"/>
    <x v="1"/>
    <b v="0"/>
    <x v="3"/>
    <n v="15521"/>
    <s v="DANSKE:xcse"/>
    <x v="8"/>
    <s v=" "/>
    <s v=" "/>
    <s v=" "/>
    <s v=" "/>
    <n v="15521"/>
    <s v="DANSKE:xcse"/>
    <s v="Danske Bank A/S"/>
    <s v="CfdOnStock"/>
    <n v="11352"/>
    <n v="11352"/>
    <n v="11352"/>
    <n v="1648.9095147830999"/>
    <s v="None"/>
    <s v="None"/>
    <s v="NotAssigned"/>
    <s v="NotAssigned"/>
    <s v=" "/>
  </r>
  <r>
    <x v="241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56.5"/>
    <n v="1156.5"/>
    <n v="1156.5"/>
    <n v="167.98483561017099"/>
    <s v="None"/>
    <s v="None"/>
    <s v="NotAssigned"/>
    <s v="NotAssigned"/>
    <s v=" "/>
  </r>
  <r>
    <x v="241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56.5"/>
    <n v="1156.5"/>
    <n v="1156.5"/>
    <n v="167.98483561017099"/>
    <s v="None"/>
    <s v="None"/>
    <s v="NotAssigned"/>
    <s v="NotAssigned"/>
    <s v=" "/>
  </r>
  <r>
    <x v="241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5.342542359341"/>
    <s v="None"/>
    <s v="None"/>
    <s v="NotAssigned"/>
    <s v="NotAssigned"/>
    <s v=" "/>
  </r>
  <r>
    <x v="241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5.342542359341"/>
    <s v="None"/>
    <s v="None"/>
    <s v="NotAssigned"/>
    <s v="NotAssigned"/>
    <s v=" "/>
  </r>
  <r>
    <x v="241"/>
    <s v="179643INET"/>
    <s v="DKK"/>
    <s v="DKK"/>
    <n v="-5"/>
    <x v="2"/>
    <b v="0"/>
    <x v="3"/>
    <n v="955"/>
    <s v="STERV:xhel"/>
    <x v="9"/>
    <s v=" "/>
    <s v=" "/>
    <s v=" "/>
    <s v=" "/>
    <n v="955"/>
    <s v="STERV:xhel"/>
    <s v="Stora Enso Oyj R"/>
    <s v="CfdOnStock"/>
    <n v="6.5"/>
    <n v="48.46"/>
    <n v="48.46"/>
    <n v="7.2971764330127398"/>
    <s v="None"/>
    <s v="None"/>
    <s v="NotAssigned"/>
    <s v="NotAssigned"/>
    <s v=" "/>
  </r>
  <r>
    <x v="241"/>
    <s v="179643INET"/>
    <s v="DKK"/>
    <s v="DKK"/>
    <n v="-4"/>
    <x v="3"/>
    <b v="0"/>
    <x v="3"/>
    <n v="955"/>
    <s v="STERV:xhel"/>
    <x v="9"/>
    <s v=" "/>
    <s v=" "/>
    <s v=" "/>
    <s v=" "/>
    <n v="955"/>
    <s v="STERV:xhel"/>
    <s v="Stora Enso Oyj R"/>
    <s v="CfdOnStock"/>
    <n v="-56"/>
    <n v="-417.8"/>
    <n v="-417.8"/>
    <n v="-60.686609872831198"/>
    <s v="None"/>
    <s v="None"/>
    <s v="NotAssigned"/>
    <s v="NotAssigned"/>
    <s v=" "/>
  </r>
  <r>
    <x v="241"/>
    <s v="179643INET"/>
    <s v="DKK"/>
    <s v="DKK"/>
    <n v="-6"/>
    <x v="1"/>
    <b v="0"/>
    <x v="3"/>
    <n v="955"/>
    <s v="STERV:xhel"/>
    <x v="9"/>
    <s v=" "/>
    <s v=" "/>
    <s v=" "/>
    <s v=" "/>
    <n v="955"/>
    <s v="STERV:xhel"/>
    <s v="Stora Enso Oyj R"/>
    <s v="CfdOnStock"/>
    <n v="880.5"/>
    <n v="6602.0805719999998"/>
    <n v="6602.0805719999998"/>
    <n v="954.19953373858903"/>
    <s v="None"/>
    <s v="None"/>
    <s v="NotAssigned"/>
    <s v="NotAssigned"/>
    <s v=" "/>
  </r>
  <r>
    <x v="24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229.51"/>
    <n v="5229.51"/>
    <n v="5229.51"/>
    <n v="763.39311130088197"/>
    <s v="None"/>
    <s v="None"/>
    <s v="NotAssigned"/>
    <s v="NotAssigned"/>
    <s v=" "/>
  </r>
  <r>
    <x v="242"/>
    <s v="179643INET"/>
    <s v="DKK"/>
    <s v="DKK"/>
    <n v="-6"/>
    <x v="1"/>
    <b v="0"/>
    <x v="3"/>
    <n v="15521"/>
    <s v="DANSKE:xcse"/>
    <x v="8"/>
    <s v=" "/>
    <s v=" "/>
    <s v=" "/>
    <s v=" "/>
    <n v="15521"/>
    <s v="DANSKE:xcse"/>
    <s v="Danske Bank A/S"/>
    <s v="CfdOnStock"/>
    <n v="11106"/>
    <n v="11106"/>
    <n v="11106"/>
    <n v="1621.23103199107"/>
    <s v="None"/>
    <s v="None"/>
    <s v="NotAssigned"/>
    <s v="NotAssigned"/>
    <s v=" "/>
  </r>
  <r>
    <x v="242"/>
    <s v="179643INET"/>
    <s v="DKK"/>
    <s v="DKK"/>
    <n v="-5"/>
    <x v="2"/>
    <b v="0"/>
    <x v="3"/>
    <n v="15521"/>
    <s v="DANSKE:xcse"/>
    <x v="8"/>
    <s v=" "/>
    <s v=" "/>
    <s v=" "/>
    <s v=" "/>
    <n v="15521"/>
    <s v="DANSKE:xcse"/>
    <s v="Danske Bank A/S"/>
    <s v="CfdOnStock"/>
    <n v="-246"/>
    <n v="-246"/>
    <n v="-246"/>
    <n v="-35.910573912281897"/>
    <s v="None"/>
    <s v="None"/>
    <s v="NotAssigned"/>
    <s v="NotAssigned"/>
    <s v=" "/>
  </r>
  <r>
    <x v="242"/>
    <s v="179643INET"/>
    <s v="DKK"/>
    <s v="DKK"/>
    <n v="-4"/>
    <x v="3"/>
    <b v="0"/>
    <x v="3"/>
    <n v="15521"/>
    <s v="DANSKE:xcse"/>
    <x v="8"/>
    <s v=" "/>
    <s v=" "/>
    <s v=" "/>
    <s v=" "/>
    <n v="15521"/>
    <s v="DANSKE:xcse"/>
    <s v="Danske Bank A/S"/>
    <s v="CfdOnStock"/>
    <n v="-246"/>
    <n v="-246"/>
    <n v="-246"/>
    <n v="-35.910573912281897"/>
    <s v="None"/>
    <s v="None"/>
    <s v="NotAssigned"/>
    <s v="NotAssigned"/>
    <s v=" "/>
  </r>
  <r>
    <x v="242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56.5"/>
    <n v="1156.5"/>
    <n v="1156.5"/>
    <n v="168.82349077054499"/>
    <s v="None"/>
    <s v="None"/>
    <s v="NotAssigned"/>
    <s v="NotAssigned"/>
    <s v=" "/>
  </r>
  <r>
    <x v="242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56.5"/>
    <n v="1156.5"/>
    <n v="1156.5"/>
    <n v="168.82349077054499"/>
    <s v="None"/>
    <s v="None"/>
    <s v="NotAssigned"/>
    <s v="NotAssigned"/>
    <s v=" "/>
  </r>
  <r>
    <x v="242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6.26785492712099"/>
    <s v="None"/>
    <s v="None"/>
    <s v="NotAssigned"/>
    <s v="NotAssigned"/>
    <s v=" "/>
  </r>
  <r>
    <x v="242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6.26785492712"/>
    <s v="None"/>
    <s v="None"/>
    <s v="NotAssigned"/>
    <s v="NotAssigned"/>
    <s v=" "/>
  </r>
  <r>
    <x v="242"/>
    <s v="179643INET"/>
    <s v="DKK"/>
    <s v="DKK"/>
    <n v="-4"/>
    <x v="3"/>
    <b v="0"/>
    <x v="3"/>
    <n v="955"/>
    <s v="STERV:xhel"/>
    <x v="9"/>
    <s v=" "/>
    <s v=" "/>
    <s v=" "/>
    <s v=" "/>
    <n v="955"/>
    <s v="STERV:xhel"/>
    <s v="Stora Enso Oyj R"/>
    <s v="CfdOnStock"/>
    <n v="-70.5"/>
    <n v="-526.02"/>
    <n v="-526.02"/>
    <n v="-76.7873174363354"/>
    <s v="None"/>
    <s v="None"/>
    <s v="NotAssigned"/>
    <s v="NotAssigned"/>
    <s v=" "/>
  </r>
  <r>
    <x v="242"/>
    <s v="179643INET"/>
    <s v="DKK"/>
    <s v="DKK"/>
    <n v="-5"/>
    <x v="2"/>
    <b v="0"/>
    <x v="3"/>
    <n v="955"/>
    <s v="STERV:xhel"/>
    <x v="9"/>
    <s v=" "/>
    <s v=" "/>
    <s v=" "/>
    <s v=" "/>
    <n v="955"/>
    <s v="STERV:xhel"/>
    <s v="Stora Enso Oyj R"/>
    <s v="CfdOnStock"/>
    <n v="-14.5"/>
    <n v="-108.22"/>
    <n v="-108.22"/>
    <n v="-16.100707563504201"/>
    <s v="None"/>
    <s v="None"/>
    <s v="NotAssigned"/>
    <s v="NotAssigned"/>
    <s v=" "/>
  </r>
  <r>
    <x v="242"/>
    <s v="179643INET"/>
    <s v="DKK"/>
    <s v="DKK"/>
    <n v="-6"/>
    <x v="1"/>
    <b v="0"/>
    <x v="3"/>
    <n v="955"/>
    <s v="STERV:xhel"/>
    <x v="9"/>
    <s v=" "/>
    <s v=" "/>
    <s v=" "/>
    <s v=" "/>
    <n v="955"/>
    <s v="STERV:xhel"/>
    <s v="Stora Enso Oyj R"/>
    <s v="CfdOnStock"/>
    <n v="866"/>
    <n v="6493.7932289999999"/>
    <n v="6493.7932289999999"/>
    <n v="943.23440408154295"/>
    <s v="None"/>
    <s v="None"/>
    <s v="NotAssigned"/>
    <s v="NotAssigned"/>
    <s v=" "/>
  </r>
  <r>
    <x v="24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229.51"/>
    <n v="5229.51"/>
    <n v="5229.51"/>
    <n v="772.72740705715501"/>
    <s v="None"/>
    <s v="None"/>
    <s v="NotAssigned"/>
    <s v="NotAssigned"/>
    <s v=" "/>
  </r>
  <r>
    <x v="243"/>
    <s v="179643INET"/>
    <s v="DKK"/>
    <s v="DKK"/>
    <n v="-4"/>
    <x v="3"/>
    <b v="0"/>
    <x v="3"/>
    <n v="15521"/>
    <s v="DANSKE:xcse"/>
    <x v="8"/>
    <s v=" "/>
    <s v=" "/>
    <s v=" "/>
    <s v=" "/>
    <n v="15521"/>
    <s v="DANSKE:xcse"/>
    <s v="Danske Bank A/S"/>
    <s v="CfdOnStock"/>
    <n v="-306"/>
    <n v="-306"/>
    <n v="-306"/>
    <n v="-45.215438264672898"/>
    <s v="None"/>
    <s v="None"/>
    <s v="NotAssigned"/>
    <s v="NotAssigned"/>
    <s v=" "/>
  </r>
  <r>
    <x v="243"/>
    <s v="179643INET"/>
    <s v="DKK"/>
    <s v="DKK"/>
    <n v="-5"/>
    <x v="2"/>
    <b v="0"/>
    <x v="3"/>
    <n v="15521"/>
    <s v="DANSKE:xcse"/>
    <x v="8"/>
    <s v=" "/>
    <s v=" "/>
    <s v=" "/>
    <s v=" "/>
    <n v="15521"/>
    <s v="DANSKE:xcse"/>
    <s v="Danske Bank A/S"/>
    <s v="CfdOnStock"/>
    <n v="-60"/>
    <n v="-60"/>
    <n v="-60"/>
    <n v="-9.3048643523910002"/>
    <s v="None"/>
    <s v="None"/>
    <s v="NotAssigned"/>
    <s v="NotAssigned"/>
    <s v=" "/>
  </r>
  <r>
    <x v="243"/>
    <s v="179643INET"/>
    <s v="DKK"/>
    <s v="DKK"/>
    <n v="-6"/>
    <x v="1"/>
    <b v="0"/>
    <x v="3"/>
    <n v="15521"/>
    <s v="DANSKE:xcse"/>
    <x v="8"/>
    <s v=" "/>
    <s v=" "/>
    <s v=" "/>
    <s v=" "/>
    <n v="15521"/>
    <s v="DANSKE:xcse"/>
    <s v="Danske Bank A/S"/>
    <s v="CfdOnStock"/>
    <n v="11046"/>
    <n v="11046"/>
    <n v="11046"/>
    <n v="1632.1886636326001"/>
    <s v="None"/>
    <s v="None"/>
    <s v="NotAssigned"/>
    <s v="NotAssigned"/>
    <s v=" "/>
  </r>
  <r>
    <x v="243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56.5"/>
    <n v="1156.5"/>
    <n v="1156.5"/>
    <n v="170.887759323837"/>
    <s v="None"/>
    <s v="None"/>
    <s v="NotAssigned"/>
    <s v="NotAssigned"/>
    <s v=" "/>
  </r>
  <r>
    <x v="243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56.5"/>
    <n v="1156.5"/>
    <n v="1156.5"/>
    <n v="170.887759323837"/>
    <s v="None"/>
    <s v="None"/>
    <s v="NotAssigned"/>
    <s v="NotAssigned"/>
    <s v=" "/>
  </r>
  <r>
    <x v="243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8.545422306283"/>
    <s v="None"/>
    <s v="None"/>
    <s v="NotAssigned"/>
    <s v="NotAssigned"/>
    <s v=" "/>
  </r>
  <r>
    <x v="243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8.545422306283"/>
    <s v="None"/>
    <s v="None"/>
    <s v="NotAssigned"/>
    <s v="NotAssigned"/>
    <s v=" "/>
  </r>
  <r>
    <x v="243"/>
    <s v="179643INET"/>
    <s v="DKK"/>
    <s v="DKK"/>
    <n v="-5"/>
    <x v="2"/>
    <b v="0"/>
    <x v="3"/>
    <n v="955"/>
    <s v="STERV:xhel"/>
    <x v="9"/>
    <s v=" "/>
    <s v=" "/>
    <s v=" "/>
    <s v=" "/>
    <n v="955"/>
    <s v="STERV:xhel"/>
    <s v="Stora Enso Oyj R"/>
    <s v="CfdOnStock"/>
    <n v="-26.5"/>
    <n v="-197.74"/>
    <n v="-197.74"/>
    <n v="-30.1575374605261"/>
    <s v="None"/>
    <s v="None"/>
    <s v="NotAssigned"/>
    <s v="NotAssigned"/>
    <s v=" "/>
  </r>
  <r>
    <x v="243"/>
    <s v="179643INET"/>
    <s v="DKK"/>
    <s v="DKK"/>
    <n v="-4"/>
    <x v="3"/>
    <b v="0"/>
    <x v="3"/>
    <n v="955"/>
    <s v="STERV:xhel"/>
    <x v="9"/>
    <s v=" "/>
    <s v=" "/>
    <s v=" "/>
    <s v=" "/>
    <n v="955"/>
    <s v="STERV:xhel"/>
    <s v="Stora Enso Oyj R"/>
    <s v="CfdOnStock"/>
    <n v="-97"/>
    <n v="-723.76"/>
    <n v="-723.76"/>
    <n v="-106.944854896862"/>
    <s v="None"/>
    <s v="None"/>
    <s v="NotAssigned"/>
    <s v="NotAssigned"/>
    <s v=" "/>
  </r>
  <r>
    <x v="243"/>
    <s v="179643INET"/>
    <s v="DKK"/>
    <s v="DKK"/>
    <n v="-6"/>
    <x v="1"/>
    <b v="0"/>
    <x v="3"/>
    <n v="955"/>
    <s v="STERV:xhel"/>
    <x v="9"/>
    <s v=" "/>
    <s v=" "/>
    <s v=" "/>
    <s v=" "/>
    <n v="955"/>
    <s v="STERV:xhel"/>
    <s v="Stora Enso Oyj R"/>
    <s v="CfdOnStock"/>
    <n v="839.5"/>
    <n v="6295.2067113749999"/>
    <n v="6295.2067113749999"/>
    <n v="925.56996202494201"/>
    <s v="None"/>
    <s v="None"/>
    <s v="NotAssigned"/>
    <s v="NotAssigned"/>
    <s v=" "/>
  </r>
  <r>
    <x v="24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79.36"/>
    <n v="-679.36"/>
    <n v="-679.36"/>
    <n v="-99.618015587310197"/>
    <s v="None"/>
    <s v="None"/>
    <s v="NotAssigned"/>
    <s v="NotAssigned"/>
    <s v=" "/>
  </r>
  <r>
    <x v="244"/>
    <s v="179643INET"/>
    <s v="DKK"/>
    <s v="DKK"/>
    <n v="1"/>
    <x v="10"/>
    <b v="1"/>
    <x v="3"/>
    <n v="15521"/>
    <s v="DANSKE:xcse"/>
    <x v="8"/>
    <s v=" "/>
    <s v=" "/>
    <s v=" "/>
    <s v=" "/>
    <n v="15521"/>
    <s v="DANSKE:xcse"/>
    <s v="Danske Bank A/S"/>
    <s v="CfdOnStock"/>
    <n v="-504"/>
    <n v="-504"/>
    <n v="-504"/>
    <n v="-73.904085986817506"/>
    <s v="None"/>
    <s v="None"/>
    <s v="NotAssigned"/>
    <s v="InstrumentRelated"/>
    <s v=" "/>
  </r>
  <r>
    <x v="244"/>
    <s v="179643INET"/>
    <s v="DKK"/>
    <s v="DKK"/>
    <n v="4"/>
    <x v="4"/>
    <b v="1"/>
    <x v="3"/>
    <n v="15521"/>
    <s v="DANSKE:xcse"/>
    <x v="8"/>
    <s v=" "/>
    <s v=" "/>
    <s v=" "/>
    <s v=" "/>
    <n v="15521"/>
    <s v="DANSKE:xcse"/>
    <s v="Danske Bank A/S"/>
    <s v="CfdOnStock"/>
    <n v="-29"/>
    <n v="-29"/>
    <n v="-29"/>
    <n v="-4.2524176460668803"/>
    <s v="None"/>
    <s v="None"/>
    <s v="TransactionCosts"/>
    <s v="InstrumentRelated"/>
    <s v=" "/>
  </r>
  <r>
    <x v="244"/>
    <s v="179643INET"/>
    <s v="DKK"/>
    <s v="DKK"/>
    <n v="-5"/>
    <x v="2"/>
    <b v="0"/>
    <x v="3"/>
    <n v="15521"/>
    <s v="DANSKE:xcse"/>
    <x v="8"/>
    <s v=" "/>
    <s v=" "/>
    <s v=" "/>
    <s v=" "/>
    <n v="15521"/>
    <s v="DANSKE:xcse"/>
    <s v="Danske Bank A/S"/>
    <s v="CfdOnStock"/>
    <n v="-227"/>
    <n v="-227"/>
    <n v="-227"/>
    <n v="-32.941065368211497"/>
    <s v="None"/>
    <s v="None"/>
    <s v="NotAssigned"/>
    <s v="NotAssigned"/>
    <s v=" "/>
  </r>
  <r>
    <x v="244"/>
    <s v="179643INET"/>
    <s v="DKK"/>
    <s v="DKK"/>
    <n v="-6"/>
    <x v="1"/>
    <b v="0"/>
    <x v="2"/>
    <n v="343053"/>
    <s v="WEISIB:xcse"/>
    <x v="6"/>
    <s v=" "/>
    <s v=" "/>
    <s v=" "/>
    <s v=" "/>
    <n v="343053"/>
    <s v="WEISIB:xcse"/>
    <s v="Wealth Invest Sirius Balance"/>
    <s v="Stock"/>
    <n v="1156.5"/>
    <n v="1156.5"/>
    <n v="1156.5"/>
    <n v="169.583483023322"/>
    <s v="None"/>
    <s v="None"/>
    <s v="NotAssigned"/>
    <s v="NotAssigned"/>
    <s v=" "/>
  </r>
  <r>
    <x v="244"/>
    <s v="179643INET"/>
    <s v="DKK"/>
    <s v="DKK"/>
    <n v="-4"/>
    <x v="3"/>
    <b v="0"/>
    <x v="2"/>
    <n v="343053"/>
    <s v="WEISIB:xcse"/>
    <x v="6"/>
    <s v=" "/>
    <s v=" "/>
    <s v=" "/>
    <s v=" "/>
    <n v="343053"/>
    <s v="WEISIB:xcse"/>
    <s v="Wealth Invest Sirius Balance"/>
    <s v="Stock"/>
    <n v="1156.5"/>
    <n v="1156.5"/>
    <n v="1156.5"/>
    <n v="169.583483023322"/>
    <s v="None"/>
    <s v="None"/>
    <s v="NotAssigned"/>
    <s v="NotAssigned"/>
    <s v=" "/>
  </r>
  <r>
    <x v="244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7.106376426943"/>
    <s v="None"/>
    <s v="None"/>
    <s v="NotAssigned"/>
    <s v="NotAssigned"/>
    <s v=" "/>
  </r>
  <r>
    <x v="244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7.106376426943"/>
    <s v="None"/>
    <s v="None"/>
    <s v="NotAssigned"/>
    <s v="NotAssigned"/>
    <s v=" "/>
  </r>
  <r>
    <x v="244"/>
    <s v="179643INET"/>
    <s v="DKK"/>
    <s v="DKK"/>
    <n v="4"/>
    <x v="4"/>
    <b v="1"/>
    <x v="3"/>
    <n v="955"/>
    <s v="STERV:xhel"/>
    <x v="9"/>
    <s v=" "/>
    <s v=" "/>
    <s v=" "/>
    <s v=" "/>
    <n v="955"/>
    <s v="STERV:xhel"/>
    <s v="Stora Enso Oyj R"/>
    <s v="CfdOnStock"/>
    <n v="-10"/>
    <n v="-74.98"/>
    <n v="-74.98"/>
    <n v="-10.9946991414515"/>
    <s v="None"/>
    <s v="None"/>
    <s v="TransactionCosts"/>
    <s v="InstrumentRelated"/>
    <s v=" "/>
  </r>
  <r>
    <x v="244"/>
    <s v="179643INET"/>
    <s v="DKK"/>
    <s v="DKK"/>
    <n v="1"/>
    <x v="10"/>
    <b v="1"/>
    <x v="3"/>
    <n v="955"/>
    <s v="STERV:xhel"/>
    <x v="9"/>
    <s v=" "/>
    <s v=" "/>
    <s v=" "/>
    <s v=" "/>
    <n v="955"/>
    <s v="STERV:xhel"/>
    <s v="Stora Enso Oyj R"/>
    <s v="CfdOnStock"/>
    <n v="-74.5"/>
    <n v="-558.61"/>
    <n v="-558.61"/>
    <n v="-81.911828319635205"/>
    <s v="None"/>
    <s v="None"/>
    <s v="NotAssigned"/>
    <s v="InstrumentRelated"/>
    <s v=" "/>
  </r>
  <r>
    <x v="244"/>
    <s v="179643INET"/>
    <s v="DKK"/>
    <s v="DKK"/>
    <n v="-5"/>
    <x v="2"/>
    <b v="0"/>
    <x v="3"/>
    <n v="955"/>
    <s v="STERV:xhel"/>
    <x v="9"/>
    <s v=" "/>
    <s v=" "/>
    <s v=" "/>
    <s v=" "/>
    <n v="955"/>
    <s v="STERV:xhel"/>
    <s v="Stora Enso Oyj R"/>
    <s v="CfdOnStock"/>
    <n v="12.5"/>
    <n v="90.17"/>
    <n v="90.17"/>
    <n v="14.0383274357748"/>
    <s v="None"/>
    <s v="None"/>
    <s v="NotAssigned"/>
    <s v="NotAssigned"/>
    <s v=" "/>
  </r>
  <r>
    <x v="244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6.96000003814697"/>
    <n v="31.480000000000501"/>
    <n v="31.480000000000501"/>
    <n v="4.61607267235126"/>
    <s v="None"/>
    <s v="None"/>
    <s v="NotAssigned"/>
    <s v="InstrumentRelated"/>
    <s v=" "/>
  </r>
  <r>
    <x v="244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700"/>
    <n v="4749.8862250000002"/>
    <n v="4749.8862250000002"/>
    <n v="700"/>
    <s v="None"/>
    <s v="None"/>
    <s v="NotAssigned"/>
    <s v="InstrumentRelated"/>
    <s v=" "/>
  </r>
  <r>
    <x v="244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700"/>
    <n v="4773.76"/>
    <n v="4773.76"/>
    <n v="700.00073317545605"/>
    <s v="None"/>
    <s v="None"/>
    <s v="NotAssigned"/>
    <s v="InstrumentRelated"/>
    <s v=" "/>
  </r>
  <r>
    <x v="244"/>
    <s v="179643INET"/>
    <s v="DKK"/>
    <s v="DKK"/>
    <n v="4"/>
    <x v="4"/>
    <b v="1"/>
    <x v="1"/>
    <n v="2206610"/>
    <s v="VIX/F16P20:xcbf"/>
    <x v="10"/>
    <s v=" "/>
    <s v=" "/>
    <s v=" "/>
    <s v=" "/>
    <n v="10606"/>
    <s v="VIX.I"/>
    <s v="CBOE Volatility Index"/>
    <s v="StockIndex"/>
    <n v="-12"/>
    <n v="-82.11"/>
    <n v="-82.11"/>
    <n v="-12.040207342019"/>
    <s v="None"/>
    <s v="None"/>
    <s v="TransactionCosts"/>
    <s v="InstrumentRelated"/>
    <s v=" "/>
  </r>
  <r>
    <x v="244"/>
    <s v="179643INET"/>
    <s v="DKK"/>
    <s v="DKK"/>
    <n v="12"/>
    <x v="5"/>
    <b v="1"/>
    <x v="1"/>
    <n v="2206610"/>
    <s v="VIX/F16P20:xcbf"/>
    <x v="10"/>
    <s v=" "/>
    <s v=" "/>
    <s v=" "/>
    <s v=" "/>
    <n v="10606"/>
    <s v="VIX.I"/>
    <s v="CBOE Volatility Index"/>
    <s v="StockIndex"/>
    <n v="-680"/>
    <n v="-4653.05"/>
    <n v="-4653.05"/>
    <n v="-682.30041131143105"/>
    <s v="None"/>
    <s v="None"/>
    <s v="NotAssigned"/>
    <s v="InstrumentRelated"/>
    <s v=" "/>
  </r>
  <r>
    <x v="244"/>
    <s v="179643INET"/>
    <s v="DKK"/>
    <s v="DKK"/>
    <n v="30"/>
    <x v="6"/>
    <b v="1"/>
    <x v="1"/>
    <n v="2206610"/>
    <s v="VIX/F16P20:xcbf"/>
    <x v="10"/>
    <s v=" "/>
    <s v=" "/>
    <s v=" "/>
    <s v=" "/>
    <n v="10606"/>
    <s v="VIX.I"/>
    <s v="CBOE Volatility Index"/>
    <s v="StockIndex"/>
    <n v="-1.03999996185303"/>
    <n v="-7.12"/>
    <n v="-7.12"/>
    <n v="-1.0440418496550401"/>
    <s v="None"/>
    <s v="None"/>
    <s v="TransactionCosts"/>
    <s v="InstrumentRelated"/>
    <s v=" "/>
  </r>
  <r>
    <x v="24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.34"/>
    <n v="419.34"/>
    <n v="419.34"/>
    <n v="61.753920918930802"/>
    <s v="None"/>
    <s v="None"/>
    <s v="NotAssigned"/>
    <s v="NotAssigned"/>
    <s v=" "/>
  </r>
  <r>
    <x v="245"/>
    <s v="179643INET"/>
    <s v="DKK"/>
    <s v="DKK"/>
    <n v="-5"/>
    <x v="2"/>
    <b v="0"/>
    <x v="2"/>
    <n v="343053"/>
    <s v="WEISIB:xcse"/>
    <x v="6"/>
    <s v=" "/>
    <s v=" "/>
    <s v=" "/>
    <s v=" "/>
    <n v="343053"/>
    <s v="WEISIB:xcse"/>
    <s v="Wealth Invest Sirius Balance"/>
    <s v="Stock"/>
    <n v="-57.8"/>
    <n v="-57.8"/>
    <n v="-57.8"/>
    <n v="-7.7839100905485701"/>
    <s v="None"/>
    <s v="None"/>
    <s v="NotAssigned"/>
    <s v="NotAssigned"/>
    <s v=" "/>
  </r>
  <r>
    <x v="245"/>
    <s v="179643INET"/>
    <s v="DKK"/>
    <s v="DKK"/>
    <n v="2"/>
    <x v="7"/>
    <b v="1"/>
    <x v="2"/>
    <n v="343053"/>
    <s v="WEISIB:xcse"/>
    <x v="6"/>
    <s v=" "/>
    <s v=" "/>
    <s v=" "/>
    <s v=" "/>
    <n v="343053"/>
    <s v="WEISIB:xcse"/>
    <s v="Wealth Invest Sirius Balance"/>
    <s v="Stock"/>
    <n v="1127.7"/>
    <n v="1127.7"/>
    <n v="1127.7"/>
    <n v="166.07024519549401"/>
    <s v="None"/>
    <s v="None"/>
    <s v="NotAssigned"/>
    <s v="InstrumentRelated"/>
    <s v=" "/>
  </r>
  <r>
    <x v="245"/>
    <s v="179643INET"/>
    <s v="DKK"/>
    <s v="DKK"/>
    <n v="4"/>
    <x v="4"/>
    <b v="1"/>
    <x v="2"/>
    <n v="343053"/>
    <s v="WEISIB:xcse"/>
    <x v="6"/>
    <s v=" "/>
    <s v=" "/>
    <s v=" "/>
    <s v=" "/>
    <n v="343053"/>
    <s v="WEISIB:xcse"/>
    <s v="Wealth Invest Sirius Balance"/>
    <s v="Stock"/>
    <n v="-29"/>
    <n v="-29"/>
    <n v="-29"/>
    <n v="-4.2706722627199802"/>
    <s v="None"/>
    <s v="None"/>
    <s v="TransactionCosts"/>
    <s v="InstrumentRelated"/>
    <s v=" "/>
  </r>
  <r>
    <x v="245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7.909579559679"/>
    <s v="None"/>
    <s v="None"/>
    <s v="NotAssigned"/>
    <s v="NotAssigned"/>
    <s v=" "/>
  </r>
  <r>
    <x v="245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7.909579559679"/>
    <s v="None"/>
    <s v="None"/>
    <s v="NotAssigned"/>
    <s v="NotAssigned"/>
    <s v=" "/>
  </r>
  <r>
    <x v="245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440"/>
    <n v="2972.8809000000001"/>
    <n v="2972.8809000000001"/>
    <n v="440"/>
    <s v="None"/>
    <s v="None"/>
    <s v="NotAssigned"/>
    <s v="InstrumentRelated"/>
    <s v=" "/>
  </r>
  <r>
    <x v="245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440"/>
    <n v="2987.82"/>
    <n v="2987.82"/>
    <n v="440"/>
    <s v="None"/>
    <s v="None"/>
    <s v="NotAssigned"/>
    <s v="InstrumentRelated"/>
    <s v=" "/>
  </r>
  <r>
    <x v="245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260"/>
    <n v="-1785.94"/>
    <n v="-1785.94"/>
    <n v="-260.00073317545599"/>
    <s v="None"/>
    <s v="None"/>
    <s v="NotAssigned"/>
    <s v="InstrumentRelated"/>
    <s v=" "/>
  </r>
  <r>
    <x v="24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.34"/>
    <n v="419.34"/>
    <n v="419.34"/>
    <n v="61.774389570213202"/>
    <s v="None"/>
    <s v="None"/>
    <s v="NotAssigned"/>
    <s v="NotAssigned"/>
    <s v=" "/>
  </r>
  <r>
    <x v="246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7.97186314587699"/>
    <s v="None"/>
    <s v="None"/>
    <s v="NotAssigned"/>
    <s v="NotAssigned"/>
    <s v=" "/>
  </r>
  <r>
    <x v="246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7.97186314587699"/>
    <s v="None"/>
    <s v="None"/>
    <s v="NotAssigned"/>
    <s v="NotAssigned"/>
    <s v=" "/>
  </r>
  <r>
    <x v="246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564"/>
    <n v="3828.57"/>
    <n v="3828.57"/>
    <n v="563.99955805988304"/>
    <s v="None"/>
    <s v="None"/>
    <s v="NotAssigned"/>
    <s v="InstrumentRelated"/>
    <s v=" "/>
  </r>
  <r>
    <x v="246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564"/>
    <n v="3809.4301350000001"/>
    <n v="3809.4301350000001"/>
    <n v="564"/>
    <s v="None"/>
    <s v="None"/>
    <s v="NotAssigned"/>
    <s v="InstrumentRelated"/>
    <s v=" "/>
  </r>
  <r>
    <x v="246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124"/>
    <n v="840.75"/>
    <n v="840.75"/>
    <n v="123.999558059883"/>
    <s v="None"/>
    <s v="None"/>
    <s v="NotAssigned"/>
    <s v="InstrumentRelated"/>
    <s v=" "/>
  </r>
  <r>
    <x v="24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.34"/>
    <n v="419.34"/>
    <n v="419.34"/>
    <n v="61.421959221935801"/>
    <s v="None"/>
    <s v="None"/>
    <s v="NotAssigned"/>
    <s v="NotAssigned"/>
    <s v=" "/>
  </r>
  <r>
    <x v="247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6.89946097961101"/>
    <s v="None"/>
    <s v="None"/>
    <s v="NotAssigned"/>
    <s v="NotAssigned"/>
    <s v=" "/>
  </r>
  <r>
    <x v="247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6.89946097961101"/>
    <s v="None"/>
    <s v="None"/>
    <s v="NotAssigned"/>
    <s v="NotAssigned"/>
    <s v=" "/>
  </r>
  <r>
    <x v="247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640"/>
    <n v="4369.41"/>
    <n v="4369.41"/>
    <n v="640.00029294586398"/>
    <s v="None"/>
    <s v="None"/>
    <s v="NotAssigned"/>
    <s v="InstrumentRelated"/>
    <s v=" "/>
  </r>
  <r>
    <x v="247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640"/>
    <n v="4347.5609599999998"/>
    <n v="4347.5609599999998"/>
    <n v="640"/>
    <s v="None"/>
    <s v="None"/>
    <s v="NotAssigned"/>
    <s v="InstrumentRelated"/>
    <s v=" "/>
  </r>
  <r>
    <x v="247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76"/>
    <n v="540.84"/>
    <n v="540.84"/>
    <n v="76.000734885980705"/>
    <s v="None"/>
    <s v="None"/>
    <s v="NotAssigned"/>
    <s v="InstrumentRelated"/>
    <s v=" "/>
  </r>
  <r>
    <x v="24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.34"/>
    <n v="419.34"/>
    <n v="419.34"/>
    <n v="61.3186716773656"/>
    <s v="None"/>
    <s v="None"/>
    <s v="NotAssigned"/>
    <s v="NotAssigned"/>
    <s v=" "/>
  </r>
  <r>
    <x v="248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6.58516969599501"/>
    <s v="None"/>
    <s v="None"/>
    <s v="NotAssigned"/>
    <s v="NotAssigned"/>
    <s v=" "/>
  </r>
  <r>
    <x v="248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6.58516969599501"/>
    <s v="None"/>
    <s v="None"/>
    <s v="NotAssigned"/>
    <s v="NotAssigned"/>
    <s v=" "/>
  </r>
  <r>
    <x v="248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720"/>
    <n v="4899.2446799999998"/>
    <n v="4899.2446799999998"/>
    <n v="720"/>
    <s v="None"/>
    <s v="None"/>
    <s v="NotAssigned"/>
    <s v="InstrumentRelated"/>
    <s v=" "/>
  </r>
  <r>
    <x v="248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80"/>
    <n v="554.45000000000005"/>
    <n v="554.45000000000005"/>
    <n v="79.999122147648194"/>
    <s v="None"/>
    <s v="None"/>
    <s v="NotAssigned"/>
    <s v="InstrumentRelated"/>
    <s v=" "/>
  </r>
  <r>
    <x v="248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720"/>
    <n v="4923.8599999999997"/>
    <n v="4923.8599999999997"/>
    <n v="719.99941509351197"/>
    <s v="None"/>
    <s v="None"/>
    <s v="NotAssigned"/>
    <s v="InstrumentRelated"/>
    <s v=" "/>
  </r>
  <r>
    <x v="24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.34"/>
    <n v="419.34"/>
    <n v="419.34"/>
    <n v="60.844898758696701"/>
    <s v="None"/>
    <s v="None"/>
    <s v="NotAssigned"/>
    <s v="NotAssigned"/>
    <s v=" "/>
  </r>
  <r>
    <x v="249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5.14353702508001"/>
    <s v="None"/>
    <s v="None"/>
    <s v="NotAssigned"/>
    <s v="NotAssigned"/>
    <s v=" "/>
  </r>
  <r>
    <x v="249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5.14353702508001"/>
    <s v="None"/>
    <s v="None"/>
    <s v="NotAssigned"/>
    <s v="NotAssigned"/>
    <s v=" "/>
  </r>
  <r>
    <x v="249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680"/>
    <n v="4686.53"/>
    <n v="4686.53"/>
    <n v="680.00058038726399"/>
    <s v="None"/>
    <s v="None"/>
    <s v="NotAssigned"/>
    <s v="InstrumentRelated"/>
    <s v=" "/>
  </r>
  <r>
    <x v="249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680"/>
    <n v="4663.0933699999996"/>
    <n v="4663.0933699999996"/>
    <n v="680"/>
    <s v="None"/>
    <s v="None"/>
    <s v="NotAssigned"/>
    <s v="InstrumentRelated"/>
    <s v=" "/>
  </r>
  <r>
    <x v="249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40"/>
    <n v="-237.33"/>
    <n v="-237.33"/>
    <n v="-39.998834706248402"/>
    <s v="None"/>
    <s v="None"/>
    <s v="NotAssigned"/>
    <s v="InstrumentRelated"/>
    <s v=" "/>
  </r>
  <r>
    <x v="25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.34"/>
    <n v="419.34"/>
    <n v="419.34"/>
    <n v="61.057520803150901"/>
    <s v="None"/>
    <s v="None"/>
    <s v="NotAssigned"/>
    <s v="NotAssigned"/>
    <s v=" "/>
  </r>
  <r>
    <x v="250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5.790519732962"/>
    <s v="None"/>
    <s v="None"/>
    <s v="NotAssigned"/>
    <s v="NotAssigned"/>
    <s v=" "/>
  </r>
  <r>
    <x v="250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76"/>
    <n v="1276"/>
    <n v="1276"/>
    <n v="185.790519732962"/>
    <s v="None"/>
    <s v="None"/>
    <s v="NotAssigned"/>
    <s v="NotAssigned"/>
    <s v=" "/>
  </r>
  <r>
    <x v="250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500"/>
    <n v="3416.8051249999999"/>
    <n v="3416.8051249999999"/>
    <n v="500"/>
    <s v="None"/>
    <s v="None"/>
    <s v="NotAssigned"/>
    <s v="InstrumentRelated"/>
    <s v=" "/>
  </r>
  <r>
    <x v="250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180"/>
    <n v="-1252.55"/>
    <n v="-1252.55"/>
    <n v="-179.99985236798599"/>
    <s v="None"/>
    <s v="None"/>
    <s v="NotAssigned"/>
    <s v="InstrumentRelated"/>
    <s v=" "/>
  </r>
  <r>
    <x v="250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500"/>
    <n v="3433.98"/>
    <n v="3433.98"/>
    <n v="500.00072801927797"/>
    <s v="None"/>
    <s v="None"/>
    <s v="NotAssigned"/>
    <s v="InstrumentRelated"/>
    <s v=" "/>
  </r>
  <r>
    <x v="25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.34"/>
    <n v="419.34"/>
    <n v="419.34"/>
    <n v="61.341544582842701"/>
    <s v="None"/>
    <s v="None"/>
    <s v="NotAssigned"/>
    <s v="NotAssigned"/>
    <s v=" "/>
  </r>
  <r>
    <x v="251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-66"/>
    <n v="-66"/>
    <n v="-66"/>
    <n v="-8.7903076252703194"/>
    <s v="None"/>
    <s v="None"/>
    <s v="NotAssigned"/>
    <s v="NotAssigned"/>
    <s v=" "/>
  </r>
  <r>
    <x v="251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00021210769199"/>
    <s v="None"/>
    <s v="None"/>
    <s v="NotAssigned"/>
    <s v="NotAssigned"/>
    <s v=" "/>
  </r>
  <r>
    <x v="251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00021210769199"/>
    <s v="None"/>
    <s v="None"/>
    <s v="NotAssigned"/>
    <s v="NotAssigned"/>
    <s v=" "/>
  </r>
  <r>
    <x v="251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620"/>
    <n v="4217.2209350000003"/>
    <n v="4217.2209350000003"/>
    <n v="620"/>
    <s v="None"/>
    <s v="None"/>
    <s v="NotAssigned"/>
    <s v="InstrumentRelated"/>
    <s v=" "/>
  </r>
  <r>
    <x v="251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620"/>
    <n v="4238.41"/>
    <n v="4238.41"/>
    <n v="619.999561156499"/>
    <s v="None"/>
    <s v="None"/>
    <s v="NotAssigned"/>
    <s v="InstrumentRelated"/>
    <s v=" "/>
  </r>
  <r>
    <x v="251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120"/>
    <n v="804.43"/>
    <n v="804.43"/>
    <n v="119.998833137221"/>
    <s v="None"/>
    <s v="None"/>
    <s v="NotAssigned"/>
    <s v="InstrumentRelated"/>
    <s v=" "/>
  </r>
  <r>
    <x v="25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.34"/>
    <n v="419.34"/>
    <n v="419.34"/>
    <n v="61.580257428795903"/>
    <s v="None"/>
    <s v="None"/>
    <s v="NotAssigned"/>
    <s v="NotAssigned"/>
    <s v=" "/>
  </r>
  <r>
    <x v="252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68901485392101"/>
    <s v="None"/>
    <s v="None"/>
    <s v="NotAssigned"/>
    <s v="NotAssigned"/>
    <s v=" "/>
  </r>
  <r>
    <x v="252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68901485392101"/>
    <s v="None"/>
    <s v="None"/>
    <s v="NotAssigned"/>
    <s v="NotAssigned"/>
    <s v=" "/>
  </r>
  <r>
    <x v="252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720"/>
    <n v="4878.4332599999998"/>
    <n v="4878.4332599999998"/>
    <n v="720"/>
    <s v="None"/>
    <s v="None"/>
    <s v="NotAssigned"/>
    <s v="InstrumentRelated"/>
    <s v=" "/>
  </r>
  <r>
    <x v="252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100"/>
    <n v="664.54"/>
    <n v="664.54"/>
    <n v="100.000732544352"/>
    <s v="None"/>
    <s v="None"/>
    <s v="NotAssigned"/>
    <s v="InstrumentRelated"/>
    <s v=" "/>
  </r>
  <r>
    <x v="252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720"/>
    <n v="4902.95"/>
    <n v="4902.95"/>
    <n v="720.00029370085099"/>
    <s v="None"/>
    <s v="None"/>
    <s v="NotAssigned"/>
    <s v="InstrumentRelated"/>
    <s v=" "/>
  </r>
  <r>
    <x v="25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.34"/>
    <n v="419.34"/>
    <n v="419.34"/>
    <n v="61.307017543859601"/>
    <s v="None"/>
    <s v="None"/>
    <s v="NotAssigned"/>
    <s v="NotAssigned"/>
    <s v=" "/>
  </r>
  <r>
    <x v="253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6.900584795322"/>
    <s v="None"/>
    <s v="None"/>
    <s v="NotAssigned"/>
    <s v="NotAssigned"/>
    <s v=" "/>
  </r>
  <r>
    <x v="253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6.900584795322"/>
    <s v="None"/>
    <s v="None"/>
    <s v="NotAssigned"/>
    <s v="NotAssigned"/>
    <s v=" "/>
  </r>
  <r>
    <x v="253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720"/>
    <n v="4924.8"/>
    <n v="4924.8"/>
    <n v="720"/>
    <s v="None"/>
    <s v="None"/>
    <s v="NotAssigned"/>
    <s v="InstrumentRelated"/>
    <s v=" "/>
  </r>
  <r>
    <x v="253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720"/>
    <n v="4900.1760000000004"/>
    <n v="4900.1760000000004"/>
    <n v="720"/>
    <s v="None"/>
    <s v="None"/>
    <s v="NotAssigned"/>
    <s v="InstrumentRelated"/>
    <s v=" "/>
  </r>
  <r>
    <x v="253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0"/>
    <n v="21.850000000000399"/>
    <n v="21.850000000000399"/>
    <n v="-2.9370085098889798E-4"/>
    <s v="None"/>
    <s v="None"/>
    <s v="NotAssigned"/>
    <s v="InstrumentRelated"/>
    <s v=" "/>
  </r>
  <r>
    <x v="25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.34"/>
    <n v="419.34"/>
    <n v="419.34"/>
    <n v="61.6015160195672"/>
    <s v="None"/>
    <s v="None"/>
    <s v="NotAssigned"/>
    <s v="NotAssigned"/>
    <s v=" "/>
  </r>
  <r>
    <x v="254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75035623521799"/>
    <s v="None"/>
    <s v="None"/>
    <s v="NotAssigned"/>
    <s v="NotAssigned"/>
    <s v=" "/>
  </r>
  <r>
    <x v="254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75035623521799"/>
    <s v="None"/>
    <s v="None"/>
    <s v="NotAssigned"/>
    <s v="NotAssigned"/>
    <s v=" "/>
  </r>
  <r>
    <x v="254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690"/>
    <n v="4673.5518149999998"/>
    <n v="4673.5518149999998"/>
    <n v="690"/>
    <s v="None"/>
    <s v="None"/>
    <s v="NotAssigned"/>
    <s v="InstrumentRelated"/>
    <s v=" "/>
  </r>
  <r>
    <x v="254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30"/>
    <n v="-227.76"/>
    <n v="-227.76"/>
    <n v="-29.999559296637401"/>
    <s v="None"/>
    <s v="None"/>
    <s v="NotAssigned"/>
    <s v="InstrumentRelated"/>
    <s v=" "/>
  </r>
  <r>
    <x v="254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690"/>
    <n v="4697.04"/>
    <n v="4697.04"/>
    <n v="690.00044070336298"/>
    <s v="None"/>
    <s v="None"/>
    <s v="NotAssigned"/>
    <s v="InstrumentRelated"/>
    <s v=" "/>
  </r>
  <r>
    <x v="25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.34"/>
    <n v="419.34"/>
    <n v="419.34"/>
    <n v="61.635469718014903"/>
    <s v="None"/>
    <s v="None"/>
    <s v="NotAssigned"/>
    <s v="NotAssigned"/>
    <s v=" "/>
  </r>
  <r>
    <x v="255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84832918108901"/>
    <s v="None"/>
    <s v="None"/>
    <s v="NotAssigned"/>
    <s v="NotAssigned"/>
    <s v=" "/>
  </r>
  <r>
    <x v="255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84832918108901"/>
    <s v="None"/>
    <s v="None"/>
    <s v="NotAssigned"/>
    <s v="NotAssigned"/>
    <s v=" "/>
  </r>
  <r>
    <x v="255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656"/>
    <n v="4440.8131560000002"/>
    <n v="4440.8131560000002"/>
    <n v="656"/>
    <s v="None"/>
    <s v="None"/>
    <s v="NotAssigned"/>
    <s v="InstrumentRelated"/>
    <s v=" "/>
  </r>
  <r>
    <x v="255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34"/>
    <n v="-233.91"/>
    <n v="-233.91"/>
    <n v="-34.000264324854399"/>
    <s v="None"/>
    <s v="None"/>
    <s v="NotAssigned"/>
    <s v="InstrumentRelated"/>
    <s v=" "/>
  </r>
  <r>
    <x v="255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656"/>
    <n v="4463.13"/>
    <n v="4463.13"/>
    <n v="656.00017637850794"/>
    <s v="None"/>
    <s v="None"/>
    <s v="NotAssigned"/>
    <s v="InstrumentRelated"/>
    <s v=" "/>
  </r>
  <r>
    <x v="25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.34"/>
    <n v="419.34"/>
    <n v="419.34"/>
    <n v="61.629128853290197"/>
    <s v="None"/>
    <s v="None"/>
    <s v="NotAssigned"/>
    <s v="NotAssigned"/>
    <s v=" "/>
  </r>
  <r>
    <x v="256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83003270015101"/>
    <s v="None"/>
    <s v="None"/>
    <s v="NotAssigned"/>
    <s v="NotAssigned"/>
    <s v=" "/>
  </r>
  <r>
    <x v="256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83003270015101"/>
    <s v="None"/>
    <s v="None"/>
    <s v="NotAssigned"/>
    <s v="NotAssigned"/>
    <s v=" "/>
  </r>
  <r>
    <x v="256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660"/>
    <n v="4468.3509750000003"/>
    <n v="4468.3509750000003"/>
    <n v="660"/>
    <s v="None"/>
    <s v="None"/>
    <s v="NotAssigned"/>
    <s v="InstrumentRelated"/>
    <s v=" "/>
  </r>
  <r>
    <x v="256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4"/>
    <n v="27.670000000000101"/>
    <n v="27.670000000000101"/>
    <n v="3.9990887866458702"/>
    <s v="None"/>
    <s v="None"/>
    <s v="NotAssigned"/>
    <s v="InstrumentRelated"/>
    <s v=" "/>
  </r>
  <r>
    <x v="256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660"/>
    <n v="4490.8"/>
    <n v="4490.8"/>
    <n v="659.99926516515404"/>
    <s v="None"/>
    <s v="None"/>
    <s v="NotAssigned"/>
    <s v="InstrumentRelated"/>
    <s v=" "/>
  </r>
  <r>
    <x v="25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.34"/>
    <n v="419.34"/>
    <n v="419.34"/>
    <n v="61.372068347297898"/>
    <s v="None"/>
    <s v="None"/>
    <s v="NotAssigned"/>
    <s v="NotAssigned"/>
    <s v=" "/>
  </r>
  <r>
    <x v="257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088288024588"/>
    <s v="None"/>
    <s v="None"/>
    <s v="NotAssigned"/>
    <s v="NotAssigned"/>
    <s v=" "/>
  </r>
  <r>
    <x v="257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088288024587"/>
    <s v="None"/>
    <s v="None"/>
    <s v="NotAssigned"/>
    <s v="NotAssigned"/>
    <s v=" "/>
  </r>
  <r>
    <x v="257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678"/>
    <n v="4632.6000000000004"/>
    <n v="4632.6000000000004"/>
    <n v="677.99934140719301"/>
    <s v="None"/>
    <s v="None"/>
    <s v="NotAssigned"/>
    <s v="InstrumentRelated"/>
    <s v=" "/>
  </r>
  <r>
    <x v="257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678"/>
    <n v="4609.4414774999996"/>
    <n v="4609.4414774999996"/>
    <n v="678"/>
    <s v="None"/>
    <s v="None"/>
    <s v="NotAssigned"/>
    <s v="InstrumentRelated"/>
    <s v=" "/>
  </r>
  <r>
    <x v="257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18"/>
    <n v="141.80000000000001"/>
    <n v="141.80000000000001"/>
    <n v="18.000076242039199"/>
    <s v="None"/>
    <s v="None"/>
    <s v="NotAssigned"/>
    <s v="InstrumentRelated"/>
    <s v=" "/>
  </r>
  <r>
    <x v="25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9.34"/>
    <n v="419.34"/>
    <n v="419.34"/>
    <n v="61.435457169228002"/>
    <s v="None"/>
    <s v="None"/>
    <s v="NotAssigned"/>
    <s v="NotAssigned"/>
    <s v=" "/>
  </r>
  <r>
    <x v="258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27119562828699"/>
    <s v="None"/>
    <s v="None"/>
    <s v="NotAssigned"/>
    <s v="NotAssigned"/>
    <s v=" "/>
  </r>
  <r>
    <x v="258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27119562828699"/>
    <s v="None"/>
    <s v="None"/>
    <s v="NotAssigned"/>
    <s v="NotAssigned"/>
    <s v=" "/>
  </r>
  <r>
    <x v="258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620"/>
    <n v="4210.7743300000002"/>
    <n v="4210.7743300000002"/>
    <n v="620"/>
    <s v="None"/>
    <s v="None"/>
    <s v="NotAssigned"/>
    <s v="InstrumentRelated"/>
    <s v=" "/>
  </r>
  <r>
    <x v="258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58"/>
    <n v="-400.67"/>
    <n v="-400.67"/>
    <n v="-57.999927427674699"/>
    <s v="None"/>
    <s v="None"/>
    <s v="NotAssigned"/>
    <s v="InstrumentRelated"/>
    <s v=" "/>
  </r>
  <r>
    <x v="258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620"/>
    <n v="4231.93"/>
    <n v="4231.93"/>
    <n v="619.99941397951898"/>
    <s v="None"/>
    <s v="None"/>
    <s v="NotAssigned"/>
    <s v="InstrumentRelated"/>
    <s v=" "/>
  </r>
  <r>
    <x v="25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572176797509201"/>
    <s v="None"/>
    <s v="None"/>
    <s v="NotAssigned"/>
    <s v="NotAssigned"/>
    <s v=" "/>
  </r>
  <r>
    <x v="259"/>
    <s v="179643INET"/>
    <s v="DKK"/>
    <s v="DKK"/>
    <n v="10"/>
    <x v="8"/>
    <b v="1"/>
    <x v="3"/>
    <n v="15521"/>
    <s v="DANSKE:xcse"/>
    <x v="8"/>
    <s v=" "/>
    <s v=" "/>
    <s v=" "/>
    <s v=" "/>
    <n v="15521"/>
    <s v="DANSKE:xcse"/>
    <s v="Danske Bank A/S"/>
    <s v="CfdOnStock"/>
    <n v="-9.91"/>
    <n v="-9.91"/>
    <n v="-9.91"/>
    <n v="-1.4417900893298801"/>
    <s v="None"/>
    <s v="None"/>
    <s v="OngoingCharges"/>
    <s v="InstrumentRelated"/>
    <s v=" "/>
  </r>
  <r>
    <x v="259"/>
    <s v="179643INET"/>
    <s v="DKK"/>
    <s v="DKK"/>
    <n v="-5"/>
    <x v="2"/>
    <b v="0"/>
    <x v="3"/>
    <n v="15521"/>
    <s v="DANSKE:xcse"/>
    <x v="8"/>
    <s v=" "/>
    <s v=" "/>
    <s v=" "/>
    <s v=" "/>
    <n v="15521"/>
    <s v="DANSKE:xcse"/>
    <s v="Danske Bank A/S"/>
    <s v="CfdOnStock"/>
    <n v="-9.91"/>
    <n v="-9.91"/>
    <n v="-9.91"/>
    <n v="-1.4417900893298801"/>
    <s v="None"/>
    <s v="None"/>
    <s v="NotAssigned"/>
    <s v="NotAssigned"/>
    <s v=" "/>
  </r>
  <r>
    <x v="259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6.04096953472799"/>
    <s v="None"/>
    <s v="None"/>
    <s v="NotAssigned"/>
    <s v="NotAssigned"/>
    <s v=" "/>
  </r>
  <r>
    <x v="259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6.04096953472799"/>
    <s v="None"/>
    <s v="None"/>
    <s v="NotAssigned"/>
    <s v="NotAssigned"/>
    <s v=" "/>
  </r>
  <r>
    <x v="259"/>
    <s v="179643INET"/>
    <s v="DKK"/>
    <s v="DKK"/>
    <n v="10"/>
    <x v="8"/>
    <b v="1"/>
    <x v="3"/>
    <n v="955"/>
    <s v="STERV:xhel"/>
    <x v="9"/>
    <s v=" "/>
    <s v=" "/>
    <s v=" "/>
    <s v=" "/>
    <n v="955"/>
    <s v="STERV:xhel"/>
    <s v="Stora Enso Oyj R"/>
    <s v="CfdOnStock"/>
    <n v="-0.81"/>
    <n v="-6.05"/>
    <n v="-6.05"/>
    <n v="-0.88020484767364005"/>
    <s v="None"/>
    <s v="None"/>
    <s v="OngoingCharges"/>
    <s v="InstrumentRelated"/>
    <s v=" "/>
  </r>
  <r>
    <x v="259"/>
    <s v="179643INET"/>
    <s v="DKK"/>
    <s v="DKK"/>
    <n v="-5"/>
    <x v="2"/>
    <b v="0"/>
    <x v="3"/>
    <n v="955"/>
    <s v="STERV:xhel"/>
    <x v="9"/>
    <s v=" "/>
    <s v=" "/>
    <s v=" "/>
    <s v=" "/>
    <n v="955"/>
    <s v="STERV:xhel"/>
    <s v="Stora Enso Oyj R"/>
    <s v="CfdOnStock"/>
    <n v="-0.81"/>
    <n v="-6.05"/>
    <n v="-6.05"/>
    <n v="-0.88020484767364005"/>
    <s v="None"/>
    <s v="None"/>
    <s v="NotAssigned"/>
    <s v="NotAssigned"/>
    <s v=" "/>
  </r>
  <r>
    <x v="259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562"/>
    <n v="3843.5365459999998"/>
    <n v="3843.5365459999998"/>
    <n v="562"/>
    <s v="None"/>
    <s v="None"/>
    <s v="NotAssigned"/>
    <s v="InstrumentRelated"/>
    <s v=" "/>
  </r>
  <r>
    <x v="259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562"/>
    <n v="3862.85"/>
    <n v="3862.85"/>
    <n v="561.99988360927603"/>
    <s v="None"/>
    <s v="None"/>
    <s v="NotAssigned"/>
    <s v="InstrumentRelated"/>
    <s v=" "/>
  </r>
  <r>
    <x v="259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58"/>
    <n v="-369.08"/>
    <n v="-369.08"/>
    <n v="-57.999530370242297"/>
    <s v="None"/>
    <s v="None"/>
    <s v="NotAssigned"/>
    <s v="InstrumentRelated"/>
    <s v=" "/>
  </r>
  <r>
    <x v="260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0.79"/>
    <n v="-0.79"/>
    <n v="-0.79"/>
    <n v="-0.114662254347006"/>
    <s v="None"/>
    <s v="None"/>
    <s v="NotAssigned"/>
    <s v="NotAssigned"/>
    <s v=" "/>
  </r>
  <r>
    <x v="26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432755667798801"/>
    <s v="None"/>
    <s v="None"/>
    <s v="NotAssigned"/>
    <s v="NotAssigned"/>
    <s v=" "/>
  </r>
  <r>
    <x v="260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0.79"/>
    <n v="-0.79"/>
    <n v="-0.79"/>
    <n v="-0.114662254347006"/>
    <s v="None"/>
    <s v="None"/>
    <s v="OngoingCharges"/>
    <s v="NonInstrumentRelated"/>
    <s v=" "/>
  </r>
  <r>
    <x v="260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5.62193387326201"/>
    <s v="None"/>
    <s v="None"/>
    <s v="NotAssigned"/>
    <s v="NotAssigned"/>
    <s v=" "/>
  </r>
  <r>
    <x v="260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5.62193387326201"/>
    <s v="None"/>
    <s v="None"/>
    <s v="NotAssigned"/>
    <s v="NotAssigned"/>
    <s v=" "/>
  </r>
  <r>
    <x v="260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420"/>
    <n v="2893.72"/>
    <n v="2893.72"/>
    <n v="420.00058056837599"/>
    <s v="None"/>
    <s v="None"/>
    <s v="NotAssigned"/>
    <s v="InstrumentRelated"/>
    <s v=" "/>
  </r>
  <r>
    <x v="260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420"/>
    <n v="2879.2474200000001"/>
    <n v="2879.2474200000001"/>
    <n v="420"/>
    <s v="None"/>
    <s v="None"/>
    <s v="NotAssigned"/>
    <s v="InstrumentRelated"/>
    <s v=" "/>
  </r>
  <r>
    <x v="260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142"/>
    <n v="-969.13"/>
    <n v="-969.13"/>
    <n v="-141.9993030409"/>
    <s v="None"/>
    <s v="None"/>
    <s v="NotAssigned"/>
    <s v="InstrumentRelated"/>
    <s v=" "/>
  </r>
  <r>
    <x v="26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7.995879971764801"/>
    <s v="None"/>
    <s v="None"/>
    <s v="NotAssigned"/>
    <s v="NotAssigned"/>
    <s v=" "/>
  </r>
  <r>
    <x v="261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4.30888687209199"/>
    <s v="None"/>
    <s v="None"/>
    <s v="NotAssigned"/>
    <s v="NotAssigned"/>
    <s v=" "/>
  </r>
  <r>
    <x v="261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4.30888687209199"/>
    <s v="None"/>
    <s v="None"/>
    <s v="NotAssigned"/>
    <s v="NotAssigned"/>
    <s v=" "/>
  </r>
  <r>
    <x v="261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430"/>
    <n v="2984.93"/>
    <n v="2984.93"/>
    <n v="429.99985594306901"/>
    <s v="None"/>
    <s v="None"/>
    <s v="NotAssigned"/>
    <s v="InstrumentRelated"/>
    <s v=" "/>
  </r>
  <r>
    <x v="261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430"/>
    <n v="2970.0063449999998"/>
    <n v="2970.0063449999998"/>
    <n v="430"/>
    <s v="None"/>
    <s v="None"/>
    <s v="NotAssigned"/>
    <s v="InstrumentRelated"/>
    <s v=" "/>
  </r>
  <r>
    <x v="261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10"/>
    <n v="91.21"/>
    <n v="91.21"/>
    <n v="9.9992753746922798"/>
    <s v="None"/>
    <s v="None"/>
    <s v="NotAssigned"/>
    <s v="InstrumentRelated"/>
    <s v=" "/>
  </r>
  <r>
    <x v="26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175643943499203"/>
    <s v="None"/>
    <s v="None"/>
    <s v="NotAssigned"/>
    <s v="NotAssigned"/>
    <s v=" "/>
  </r>
  <r>
    <x v="262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4.84917452404201"/>
    <s v="None"/>
    <s v="None"/>
    <s v="NotAssigned"/>
    <s v="NotAssigned"/>
    <s v=" "/>
  </r>
  <r>
    <x v="262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4.84917452404201"/>
    <s v="None"/>
    <s v="None"/>
    <s v="NotAssigned"/>
    <s v="NotAssigned"/>
    <s v=" "/>
  </r>
  <r>
    <x v="262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320"/>
    <n v="2214.48"/>
    <n v="2214.48"/>
    <n v="320"/>
    <s v="None"/>
    <s v="None"/>
    <s v="NotAssigned"/>
    <s v="InstrumentRelated"/>
    <s v=" "/>
  </r>
  <r>
    <x v="262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320"/>
    <n v="2203.4076"/>
    <n v="2203.4076"/>
    <n v="320"/>
    <s v="None"/>
    <s v="None"/>
    <s v="NotAssigned"/>
    <s v="InstrumentRelated"/>
    <s v=" "/>
  </r>
  <r>
    <x v="262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110"/>
    <n v="-770.45"/>
    <n v="-770.45"/>
    <n v="-109.99985594306899"/>
    <s v="None"/>
    <s v="None"/>
    <s v="NotAssigned"/>
    <s v="InstrumentRelated"/>
    <s v=" "/>
  </r>
  <r>
    <x v="26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994028647836799"/>
    <s v="None"/>
    <s v="None"/>
    <s v="NotAssigned"/>
    <s v="NotAssigned"/>
    <s v=" "/>
  </r>
  <r>
    <x v="263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30886177968301"/>
    <s v="None"/>
    <s v="None"/>
    <s v="NotAssigned"/>
    <s v="NotAssigned"/>
    <s v=" "/>
  </r>
  <r>
    <x v="263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30886177968301"/>
    <s v="None"/>
    <s v="None"/>
    <s v="NotAssigned"/>
    <s v="NotAssigned"/>
    <s v=" "/>
  </r>
  <r>
    <x v="263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250"/>
    <n v="1706.06"/>
    <n v="1706.06"/>
    <n v="249.999633659376"/>
    <s v="None"/>
    <s v="None"/>
    <s v="NotAssigned"/>
    <s v="InstrumentRelated"/>
    <s v=" "/>
  </r>
  <r>
    <x v="263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250"/>
    <n v="1697.5321875"/>
    <n v="1697.5321875"/>
    <n v="250"/>
    <s v="None"/>
    <s v="None"/>
    <s v="NotAssigned"/>
    <s v="InstrumentRelated"/>
    <s v=" "/>
  </r>
  <r>
    <x v="263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70"/>
    <n v="-508.42"/>
    <n v="-508.42"/>
    <n v="-70.0003663406236"/>
    <s v="None"/>
    <s v="None"/>
    <s v="NotAssigned"/>
    <s v="InstrumentRelated"/>
    <s v=" "/>
  </r>
  <r>
    <x v="26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955584518283104"/>
    <s v="None"/>
    <s v="None"/>
    <s v="NotAssigned"/>
    <s v="NotAssigned"/>
    <s v=" "/>
  </r>
  <r>
    <x v="264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193316443833"/>
    <s v="None"/>
    <s v="None"/>
    <s v="NotAssigned"/>
    <s v="NotAssigned"/>
    <s v=" "/>
  </r>
  <r>
    <x v="264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210"/>
    <n v="1210"/>
    <n v="1210"/>
    <n v="177.193316443833"/>
    <s v="None"/>
    <s v="None"/>
    <s v="NotAssigned"/>
    <s v="NotAssigned"/>
    <s v=" "/>
  </r>
  <r>
    <x v="264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70"/>
    <n v="475.61895500000003"/>
    <n v="475.61895500000003"/>
    <n v="70"/>
    <s v="None"/>
    <s v="None"/>
    <s v="NotAssigned"/>
    <s v="InstrumentRelated"/>
    <s v=" "/>
  </r>
  <r>
    <x v="264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180"/>
    <n v="-1228.05"/>
    <n v="-1228.05"/>
    <n v="-179.99948721861901"/>
    <s v="None"/>
    <s v="None"/>
    <s v="NotAssigned"/>
    <s v="InstrumentRelated"/>
    <s v=" "/>
  </r>
  <r>
    <x v="264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70"/>
    <n v="478.01"/>
    <n v="478.01"/>
    <n v="70.000146440757405"/>
    <s v="None"/>
    <s v="None"/>
    <s v="NotAssigned"/>
    <s v="InstrumentRelated"/>
    <s v=" "/>
  </r>
  <r>
    <x v="26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594767674562398"/>
    <s v="None"/>
    <s v="None"/>
    <s v="NotAssigned"/>
    <s v="NotAssigned"/>
    <s v=" "/>
  </r>
  <r>
    <x v="265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49.1877999999999"/>
    <n v="1149.1877999999999"/>
    <n v="1149.1877999999999"/>
    <n v="167.25798493614201"/>
    <s v="None"/>
    <s v="None"/>
    <s v="NotAssigned"/>
    <s v="NotAssigned"/>
    <s v=" "/>
  </r>
  <r>
    <x v="265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-60.81"/>
    <n v="-60.81"/>
    <n v="-60.81"/>
    <n v="-9.9350113097497701"/>
    <s v="None"/>
    <s v="None"/>
    <s v="NotAssigned"/>
    <s v="NotAssigned"/>
    <s v=" "/>
  </r>
  <r>
    <x v="265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49.19"/>
    <n v="1149.19"/>
    <n v="1149.19"/>
    <n v="167.258305134083"/>
    <s v="None"/>
    <s v="None"/>
    <s v="NotAssigned"/>
    <s v="NotAssigned"/>
    <s v=" "/>
  </r>
  <r>
    <x v="265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180"/>
    <n v="1236.74"/>
    <n v="1236.74"/>
    <n v="180.00072772259199"/>
    <s v="None"/>
    <s v="None"/>
    <s v="NotAssigned"/>
    <s v="InstrumentRelated"/>
    <s v=" "/>
  </r>
  <r>
    <x v="265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110"/>
    <n v="758.73"/>
    <n v="758.73"/>
    <n v="110.000581281835"/>
    <s v="None"/>
    <s v="None"/>
    <s v="NotAssigned"/>
    <s v="InstrumentRelated"/>
    <s v=" "/>
  </r>
  <r>
    <x v="265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180"/>
    <n v="1230.5513249999999"/>
    <n v="1230.5513249999999"/>
    <n v="180"/>
    <s v="None"/>
    <s v="None"/>
    <s v="NotAssigned"/>
    <s v="InstrumentRelated"/>
    <s v=" "/>
  </r>
  <r>
    <x v="26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582830700726802"/>
    <s v="None"/>
    <s v="None"/>
    <s v="NotAssigned"/>
    <s v="NotAssigned"/>
    <s v=" "/>
  </r>
  <r>
    <x v="266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49.19"/>
    <n v="1149.19"/>
    <n v="1149.19"/>
    <n v="167.22423113581601"/>
    <s v="None"/>
    <s v="None"/>
    <s v="NotAssigned"/>
    <s v="NotAssigned"/>
    <s v=" "/>
  </r>
  <r>
    <x v="266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49.1877999999999"/>
    <n v="1149.1877999999999"/>
    <n v="1149.1877999999999"/>
    <n v="167.22391100310699"/>
    <s v="None"/>
    <s v="None"/>
    <s v="NotAssigned"/>
    <s v="NotAssigned"/>
    <s v=" "/>
  </r>
  <r>
    <x v="266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110"/>
    <n v="752.15681749999999"/>
    <n v="752.15681749999999"/>
    <n v="110"/>
    <s v="None"/>
    <s v="None"/>
    <s v="NotAssigned"/>
    <s v="InstrumentRelated"/>
    <s v=" "/>
  </r>
  <r>
    <x v="266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70"/>
    <n v="-480.8"/>
    <n v="-480.8"/>
    <n v="-70.000218420554205"/>
    <s v="None"/>
    <s v="None"/>
    <s v="NotAssigned"/>
    <s v="InstrumentRelated"/>
    <s v=" "/>
  </r>
  <r>
    <x v="266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110"/>
    <n v="755.94"/>
    <n v="755.94"/>
    <n v="110.000509302038"/>
    <s v="None"/>
    <s v="None"/>
    <s v="NotAssigned"/>
    <s v="InstrumentRelated"/>
    <s v=" "/>
  </r>
  <r>
    <x v="26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678035271826303"/>
    <s v="None"/>
    <s v="None"/>
    <s v="NotAssigned"/>
    <s v="NotAssigned"/>
    <s v=" "/>
  </r>
  <r>
    <x v="267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49.1877999999999"/>
    <n v="1149.1877999999999"/>
    <n v="1149.1877999999999"/>
    <n v="167.49567118495801"/>
    <s v="None"/>
    <s v="None"/>
    <s v="NotAssigned"/>
    <s v="NotAssigned"/>
    <s v=" "/>
  </r>
  <r>
    <x v="267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49.19"/>
    <n v="1149.19"/>
    <n v="1149.19"/>
    <n v="167.495991837925"/>
    <s v="None"/>
    <s v="None"/>
    <s v="NotAssigned"/>
    <s v="NotAssigned"/>
    <s v=" "/>
  </r>
  <r>
    <x v="267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28"/>
    <n v="192.11"/>
    <n v="192.11"/>
    <n v="28.000291502696399"/>
    <s v="None"/>
    <s v="None"/>
    <s v="NotAssigned"/>
    <s v="InstrumentRelated"/>
    <s v=" "/>
  </r>
  <r>
    <x v="267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28"/>
    <n v="191.14746"/>
    <n v="191.14746"/>
    <n v="28"/>
    <s v="None"/>
    <s v="None"/>
    <s v="NotAssigned"/>
    <s v="InstrumentRelated"/>
    <s v=" "/>
  </r>
  <r>
    <x v="267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82"/>
    <n v="-563.83000000000004"/>
    <n v="-563.83000000000004"/>
    <n v="-82.000217799341598"/>
    <s v="None"/>
    <s v="None"/>
    <s v="NotAssigned"/>
    <s v="InstrumentRelated"/>
    <s v=" "/>
  </r>
  <r>
    <x v="26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613535607952201"/>
    <s v="None"/>
    <s v="None"/>
    <s v="NotAssigned"/>
    <s v="NotAssigned"/>
    <s v=" "/>
  </r>
  <r>
    <x v="268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49.19"/>
    <n v="1149.19"/>
    <n v="1149.19"/>
    <n v="167.31187805286399"/>
    <s v="None"/>
    <s v="None"/>
    <s v="NotAssigned"/>
    <s v="NotAssigned"/>
    <s v=" "/>
  </r>
  <r>
    <x v="268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49.1877999999999"/>
    <n v="1149.1877999999999"/>
    <n v="1149.1877999999999"/>
    <n v="167.311557752364"/>
    <s v="None"/>
    <s v="None"/>
    <s v="NotAssigned"/>
    <s v="NotAssigned"/>
    <s v=" "/>
  </r>
  <r>
    <x v="268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30"/>
    <n v="205.0262175"/>
    <n v="205.0262175"/>
    <n v="30"/>
    <s v="None"/>
    <s v="None"/>
    <s v="NotAssigned"/>
    <s v="InstrumentRelated"/>
    <s v=" "/>
  </r>
  <r>
    <x v="268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2"/>
    <n v="13.95"/>
    <n v="13.95"/>
    <n v="2.00021806628104"/>
    <s v="None"/>
    <s v="None"/>
    <s v="NotAssigned"/>
    <s v="InstrumentRelated"/>
    <s v=" "/>
  </r>
  <r>
    <x v="268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30"/>
    <n v="206.06"/>
    <n v="206.06"/>
    <n v="30.0005095689774"/>
    <s v="None"/>
    <s v="None"/>
    <s v="NotAssigned"/>
    <s v="InstrumentRelated"/>
    <s v=" "/>
  </r>
  <r>
    <x v="26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929695390605602"/>
    <s v="None"/>
    <s v="None"/>
    <s v="NotAssigned"/>
    <s v="NotAssigned"/>
    <s v=" "/>
  </r>
  <r>
    <x v="269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49.19"/>
    <n v="1149.19"/>
    <n v="1149.19"/>
    <n v="168.21435367478099"/>
    <s v="None"/>
    <s v="None"/>
    <s v="NotAssigned"/>
    <s v="NotAssigned"/>
    <s v=" "/>
  </r>
  <r>
    <x v="269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49.1877999999999"/>
    <n v="1149.1877999999999"/>
    <n v="1149.1877999999999"/>
    <n v="168.21403164658901"/>
    <s v="None"/>
    <s v="None"/>
    <s v="NotAssigned"/>
    <s v="NotAssigned"/>
    <s v=" "/>
  </r>
  <r>
    <x v="269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10"/>
    <n v="67.975414999999998"/>
    <n v="67.975414999999998"/>
    <n v="10"/>
    <s v="None"/>
    <s v="None"/>
    <s v="NotAssigned"/>
    <s v="InstrumentRelated"/>
    <s v=" "/>
  </r>
  <r>
    <x v="269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20"/>
    <n v="-137.74"/>
    <n v="-137.74"/>
    <n v="-20.000070439624601"/>
    <s v="None"/>
    <s v="None"/>
    <s v="NotAssigned"/>
    <s v="InstrumentRelated"/>
    <s v=" "/>
  </r>
  <r>
    <x v="269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10"/>
    <n v="68.319999999999993"/>
    <n v="68.319999999999993"/>
    <n v="10.0004391293529"/>
    <s v="None"/>
    <s v="None"/>
    <s v="NotAssigned"/>
    <s v="InstrumentRelated"/>
    <s v=" "/>
  </r>
  <r>
    <x v="27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750820868296202"/>
    <s v="None"/>
    <s v="None"/>
    <s v="NotAssigned"/>
    <s v="NotAssigned"/>
    <s v=" "/>
  </r>
  <r>
    <x v="270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49.1877999999999"/>
    <n v="1149.1877999999999"/>
    <n v="1149.1877999999999"/>
    <n v="167.70343670193401"/>
    <s v="None"/>
    <s v="None"/>
    <s v="NotAssigned"/>
    <s v="NotAssigned"/>
    <s v=" "/>
  </r>
  <r>
    <x v="270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49.19"/>
    <n v="1149.19"/>
    <n v="1149.19"/>
    <n v="167.703757752645"/>
    <s v="None"/>
    <s v="None"/>
    <s v="NotAssigned"/>
    <s v="NotAssigned"/>
    <s v=" "/>
  </r>
  <r>
    <x v="270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10"/>
    <n v="68.53"/>
    <n v="68.53"/>
    <n v="10.000729660707799"/>
    <s v="None"/>
    <s v="None"/>
    <s v="NotAssigned"/>
    <s v="InstrumentRelated"/>
    <s v=" "/>
  </r>
  <r>
    <x v="270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10"/>
    <n v="68.182374999999993"/>
    <n v="68.182374999999993"/>
    <n v="10"/>
    <s v="None"/>
    <s v="None"/>
    <s v="NotAssigned"/>
    <s v="InstrumentRelated"/>
    <s v=" "/>
  </r>
  <r>
    <x v="270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0"/>
    <n v="0.21000000000000801"/>
    <n v="0.21000000000000801"/>
    <n v="2.9053135490109101E-4"/>
    <s v="None"/>
    <s v="None"/>
    <s v="NotAssigned"/>
    <s v="InstrumentRelated"/>
    <s v=" "/>
  </r>
  <r>
    <x v="27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8375423827897"/>
    <s v="None"/>
    <s v="None"/>
    <s v="NotAssigned"/>
    <s v="NotAssigned"/>
    <s v=" "/>
  </r>
  <r>
    <x v="271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49.1877999999999"/>
    <n v="1149.1877999999999"/>
    <n v="1149.1877999999999"/>
    <n v="167.95098211153999"/>
    <s v="None"/>
    <s v="None"/>
    <s v="NotAssigned"/>
    <s v="NotAssigned"/>
    <s v=" "/>
  </r>
  <r>
    <x v="271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49.19"/>
    <n v="1149.19"/>
    <n v="1149.19"/>
    <n v="167.95130363615101"/>
    <s v="None"/>
    <s v="None"/>
    <s v="NotAssigned"/>
    <s v="NotAssigned"/>
    <s v=" "/>
  </r>
  <r>
    <x v="271"/>
    <s v="179643INET"/>
    <s v="DKK"/>
    <s v="DKK"/>
    <n v="-4"/>
    <x v="3"/>
    <b v="0"/>
    <x v="1"/>
    <n v="2206610"/>
    <s v="VIX/F16P20:xcbf"/>
    <x v="10"/>
    <s v=" "/>
    <s v=" "/>
    <s v=" "/>
    <s v=" "/>
    <n v="10606"/>
    <s v="VIX.I"/>
    <s v="CBOE Volatility Index"/>
    <s v="StockIndex"/>
    <n v="70"/>
    <n v="478.97"/>
    <n v="478.97"/>
    <n v="70.000292295101204"/>
    <s v="None"/>
    <s v="None"/>
    <s v="NotAssigned"/>
    <s v="InstrumentRelated"/>
    <s v=" "/>
  </r>
  <r>
    <x v="271"/>
    <s v="179643INET"/>
    <s v="DKK"/>
    <s v="DKK"/>
    <n v="-6"/>
    <x v="1"/>
    <b v="0"/>
    <x v="1"/>
    <n v="2206610"/>
    <s v="VIX/F16P20:xcbf"/>
    <x v="10"/>
    <s v=" "/>
    <s v=" "/>
    <s v=" "/>
    <s v=" "/>
    <n v="10606"/>
    <s v="VIX.I"/>
    <s v="CBOE Volatility Index"/>
    <s v="StockIndex"/>
    <n v="70"/>
    <n v="476.57315999999997"/>
    <n v="476.57315999999997"/>
    <n v="70"/>
    <s v="None"/>
    <s v="None"/>
    <s v="NotAssigned"/>
    <s v="InstrumentRelated"/>
    <s v=" "/>
  </r>
  <r>
    <x v="271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60"/>
    <n v="410.44"/>
    <n v="410.44"/>
    <n v="59.999562634393399"/>
    <s v="None"/>
    <s v="None"/>
    <s v="NotAssigned"/>
    <s v="InstrumentRelated"/>
    <s v=" "/>
  </r>
  <r>
    <x v="27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738391730316103"/>
    <s v="None"/>
    <s v="None"/>
    <s v="NotAssigned"/>
    <s v="NotAssigned"/>
    <s v=" "/>
  </r>
  <r>
    <x v="272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82"/>
    <n v="1082"/>
    <n v="1082"/>
    <n v="157.86517263767601"/>
    <s v="None"/>
    <s v="None"/>
    <s v="NotAssigned"/>
    <s v="NotAssigned"/>
    <s v=" "/>
  </r>
  <r>
    <x v="272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82"/>
    <n v="1082"/>
    <n v="1082"/>
    <n v="157.86517263767601"/>
    <s v="None"/>
    <s v="None"/>
    <s v="NotAssigned"/>
    <s v="NotAssigned"/>
    <s v=" "/>
  </r>
  <r>
    <x v="272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-67.19"/>
    <n v="-67.19"/>
    <n v="-67.19"/>
    <n v="-10.086130998474999"/>
    <s v="None"/>
    <s v="None"/>
    <s v="NotAssigned"/>
    <s v="NotAssigned"/>
    <s v=" "/>
  </r>
  <r>
    <x v="272"/>
    <s v="179643INET"/>
    <s v="DKK"/>
    <s v="DKK"/>
    <n v="-5"/>
    <x v="2"/>
    <b v="0"/>
    <x v="1"/>
    <n v="2206610"/>
    <s v="VIX/F16P20:xcbf"/>
    <x v="10"/>
    <s v=" "/>
    <s v=" "/>
    <s v=" "/>
    <s v=" "/>
    <n v="10606"/>
    <s v="VIX.I"/>
    <s v="CBOE Volatility Index"/>
    <s v="StockIndex"/>
    <n v="-70"/>
    <n v="-478.97"/>
    <n v="-478.97"/>
    <n v="-70.000292295101204"/>
    <s v="None"/>
    <s v="None"/>
    <s v="NotAssigned"/>
    <s v="InstrumentRelated"/>
    <s v=" "/>
  </r>
  <r>
    <x v="27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665636908101298"/>
    <s v="None"/>
    <s v="None"/>
    <s v="NotAssigned"/>
    <s v="NotAssigned"/>
    <s v=" "/>
  </r>
  <r>
    <x v="273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82"/>
    <n v="1082"/>
    <n v="1082"/>
    <n v="157.669636937245"/>
    <s v="None"/>
    <s v="None"/>
    <s v="NotAssigned"/>
    <s v="NotAssigned"/>
    <s v=" "/>
  </r>
  <r>
    <x v="273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082"/>
    <n v="1082"/>
    <n v="1082"/>
    <n v="157.669636937245"/>
    <s v="None"/>
    <s v="None"/>
    <s v="NotAssigned"/>
    <s v="NotAssigned"/>
    <s v=" "/>
  </r>
  <r>
    <x v="27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252244561324801"/>
    <s v="None"/>
    <s v="None"/>
    <s v="NotAssigned"/>
    <s v="NotAssigned"/>
    <s v=" "/>
  </r>
  <r>
    <x v="274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8"/>
    <n v="1108"/>
    <n v="1108"/>
    <n v="160.32064128256499"/>
    <s v="None"/>
    <s v="None"/>
    <s v="NotAssigned"/>
    <s v="NotAssigned"/>
    <s v=" "/>
  </r>
  <r>
    <x v="274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26"/>
    <n v="26"/>
    <n v="26"/>
    <n v="2.6510043453196799"/>
    <s v="None"/>
    <s v="None"/>
    <s v="NotAssigned"/>
    <s v="NotAssigned"/>
    <s v=" "/>
  </r>
  <r>
    <x v="274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8"/>
    <n v="1108"/>
    <n v="1108"/>
    <n v="160.32064128256499"/>
    <s v="None"/>
    <s v="None"/>
    <s v="NotAssigned"/>
    <s v="NotAssigned"/>
    <s v=" "/>
  </r>
  <r>
    <x v="27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527472687227899"/>
    <s v="None"/>
    <s v="None"/>
    <s v="NotAssigned"/>
    <s v="NotAssigned"/>
    <s v=" "/>
  </r>
  <r>
    <x v="275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8"/>
    <n v="1108"/>
    <n v="1108"/>
    <n v="161.07811852616399"/>
    <s v="None"/>
    <s v="None"/>
    <s v="NotAssigned"/>
    <s v="NotAssigned"/>
    <s v=" "/>
  </r>
  <r>
    <x v="275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8"/>
    <n v="1108"/>
    <n v="1108"/>
    <n v="161.07811852616399"/>
    <s v="None"/>
    <s v="None"/>
    <s v="NotAssigned"/>
    <s v="NotAssigned"/>
    <s v=" "/>
  </r>
  <r>
    <x v="27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642137155508898"/>
    <s v="None"/>
    <s v="None"/>
    <s v="NotAssigned"/>
    <s v="NotAssigned"/>
    <s v=" "/>
  </r>
  <r>
    <x v="276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1.539357921109"/>
    <s v="None"/>
    <s v="None"/>
    <s v="NotAssigned"/>
    <s v="NotAssigned"/>
    <s v=" "/>
  </r>
  <r>
    <x v="276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"/>
    <n v="1"/>
    <n v="1"/>
    <n v="0.46123939494509603"/>
    <s v="None"/>
    <s v="None"/>
    <s v="NotAssigned"/>
    <s v="NotAssigned"/>
    <s v=" "/>
  </r>
  <r>
    <x v="276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1.539357921109"/>
    <s v="None"/>
    <s v="None"/>
    <s v="NotAssigned"/>
    <s v="NotAssigned"/>
    <s v=" "/>
  </r>
  <r>
    <x v="27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760682201317998"/>
    <s v="None"/>
    <s v="None"/>
    <s v="NotAssigned"/>
    <s v="NotAssigned"/>
    <s v=" "/>
  </r>
  <r>
    <x v="277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1.86590963824599"/>
    <s v="None"/>
    <s v="None"/>
    <s v="NotAssigned"/>
    <s v="NotAssigned"/>
    <s v=" "/>
  </r>
  <r>
    <x v="277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1.86590963824599"/>
    <s v="None"/>
    <s v="None"/>
    <s v="NotAssigned"/>
    <s v="NotAssigned"/>
    <s v=" "/>
  </r>
  <r>
    <x v="27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9.015648477296899"/>
    <s v="None"/>
    <s v="None"/>
    <s v="NotAssigned"/>
    <s v="NotAssigned"/>
    <s v=" "/>
  </r>
  <r>
    <x v="278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2.56825594605499"/>
    <s v="None"/>
    <s v="None"/>
    <s v="NotAssigned"/>
    <s v="NotAssigned"/>
    <s v=" "/>
  </r>
  <r>
    <x v="278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2.56825594605499"/>
    <s v="None"/>
    <s v="None"/>
    <s v="NotAssigned"/>
    <s v="NotAssigned"/>
    <s v=" "/>
  </r>
  <r>
    <x v="27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428515449254803"/>
    <s v="None"/>
    <s v="None"/>
    <s v="NotAssigned"/>
    <s v="NotAssigned"/>
    <s v=" "/>
  </r>
  <r>
    <x v="279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0.95090199265599"/>
    <s v="None"/>
    <s v="None"/>
    <s v="NotAssigned"/>
    <s v="NotAssigned"/>
    <s v=" "/>
  </r>
  <r>
    <x v="279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0.95090199265599"/>
    <s v="None"/>
    <s v="None"/>
    <s v="NotAssigned"/>
    <s v="NotAssigned"/>
    <s v=" "/>
  </r>
  <r>
    <x v="28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738391730316103"/>
    <s v="None"/>
    <s v="None"/>
    <s v="NotAssigned"/>
    <s v="NotAssigned"/>
    <s v=" "/>
  </r>
  <r>
    <x v="280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1.80450689018701"/>
    <s v="None"/>
    <s v="None"/>
    <s v="NotAssigned"/>
    <s v="NotAssigned"/>
    <s v=" "/>
  </r>
  <r>
    <x v="280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1.80450689018701"/>
    <s v="None"/>
    <s v="None"/>
    <s v="NotAssigned"/>
    <s v="NotAssigned"/>
    <s v=" "/>
  </r>
  <r>
    <x v="28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899950988639603"/>
    <s v="None"/>
    <s v="None"/>
    <s v="NotAssigned"/>
    <s v="NotAssigned"/>
    <s v=" "/>
  </r>
  <r>
    <x v="281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2.24954829082"/>
    <s v="None"/>
    <s v="None"/>
    <s v="NotAssigned"/>
    <s v="NotAssigned"/>
    <s v=" "/>
  </r>
  <r>
    <x v="281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2.24954829082"/>
    <s v="None"/>
    <s v="None"/>
    <s v="NotAssigned"/>
    <s v="NotAssigned"/>
    <s v=" "/>
  </r>
  <r>
    <x v="28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9.898084433699097"/>
    <s v="None"/>
    <s v="None"/>
    <s v="NotAssigned"/>
    <s v="NotAssigned"/>
    <s v=" "/>
  </r>
  <r>
    <x v="282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4.99907011344601"/>
    <s v="None"/>
    <s v="None"/>
    <s v="NotAssigned"/>
    <s v="NotAssigned"/>
    <s v=" "/>
  </r>
  <r>
    <x v="282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4.99907011344601"/>
    <s v="None"/>
    <s v="None"/>
    <s v="NotAssigned"/>
    <s v="NotAssigned"/>
    <s v=" "/>
  </r>
  <r>
    <x v="28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60.462566644139102"/>
    <s v="None"/>
    <s v="None"/>
    <s v="NotAssigned"/>
    <s v="NotAssigned"/>
    <s v=" "/>
  </r>
  <r>
    <x v="283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6.554028685139"/>
    <s v="None"/>
    <s v="None"/>
    <s v="NotAssigned"/>
    <s v="NotAssigned"/>
    <s v=" "/>
  </r>
  <r>
    <x v="283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6.554028685139"/>
    <s v="None"/>
    <s v="None"/>
    <s v="NotAssigned"/>
    <s v="NotAssigned"/>
    <s v=" "/>
  </r>
  <r>
    <x v="28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60.182375364377002"/>
    <s v="None"/>
    <s v="None"/>
    <s v="NotAssigned"/>
    <s v="NotAssigned"/>
    <s v=" "/>
  </r>
  <r>
    <x v="284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5.78219597877299"/>
    <s v="None"/>
    <s v="None"/>
    <s v="NotAssigned"/>
    <s v="NotAssigned"/>
    <s v=" "/>
  </r>
  <r>
    <x v="284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5.78219597877299"/>
    <s v="None"/>
    <s v="None"/>
    <s v="NotAssigned"/>
    <s v="NotAssigned"/>
    <s v=" "/>
  </r>
  <r>
    <x v="28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60.374161136730002"/>
    <s v="None"/>
    <s v="None"/>
    <s v="NotAssigned"/>
    <s v="NotAssigned"/>
    <s v=" "/>
  </r>
  <r>
    <x v="285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6.310501255952"/>
    <s v="None"/>
    <s v="None"/>
    <s v="NotAssigned"/>
    <s v="NotAssigned"/>
    <s v=" "/>
  </r>
  <r>
    <x v="285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6.310501255952"/>
    <s v="None"/>
    <s v="None"/>
    <s v="NotAssigned"/>
    <s v="NotAssigned"/>
    <s v=" "/>
  </r>
  <r>
    <x v="28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60.918644503794297"/>
    <s v="None"/>
    <s v="None"/>
    <s v="NotAssigned"/>
    <s v="NotAssigned"/>
    <s v=" "/>
  </r>
  <r>
    <x v="286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7.81036974268599"/>
    <s v="None"/>
    <s v="None"/>
    <s v="NotAssigned"/>
    <s v="NotAssigned"/>
    <s v=" "/>
  </r>
  <r>
    <x v="286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1109"/>
    <n v="1109"/>
    <n v="1109"/>
    <n v="167.81036974268599"/>
    <s v="None"/>
    <s v="None"/>
    <s v="NotAssigned"/>
    <s v="NotAssigned"/>
    <s v=" "/>
  </r>
  <r>
    <x v="28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60.906663439209098"/>
    <s v="None"/>
    <s v="None"/>
    <s v="NotAssigned"/>
    <s v="NotAssigned"/>
    <s v=" "/>
  </r>
  <r>
    <x v="287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50.37935234003299"/>
    <s v="None"/>
    <s v="None"/>
    <s v="NotAssigned"/>
    <s v="NotAssigned"/>
    <s v=" "/>
  </r>
  <r>
    <x v="287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-115"/>
    <n v="-115"/>
    <n v="-115"/>
    <n v="-17.431017402652898"/>
    <s v="None"/>
    <s v="None"/>
    <s v="NotAssigned"/>
    <s v="NotAssigned"/>
    <s v=" "/>
  </r>
  <r>
    <x v="287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50.37935234003299"/>
    <s v="None"/>
    <s v="None"/>
    <s v="NotAssigned"/>
    <s v="NotAssigned"/>
    <s v=" "/>
  </r>
  <r>
    <x v="28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61.073901863665"/>
    <s v="None"/>
    <s v="None"/>
    <s v="NotAssigned"/>
    <s v="NotAssigned"/>
    <s v=" "/>
  </r>
  <r>
    <x v="288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50.79226620751399"/>
    <s v="None"/>
    <s v="None"/>
    <s v="NotAssigned"/>
    <s v="NotAssigned"/>
    <s v=" "/>
  </r>
  <r>
    <x v="288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50.79226620751399"/>
    <s v="None"/>
    <s v="None"/>
    <s v="NotAssigned"/>
    <s v="NotAssigned"/>
    <s v=" "/>
  </r>
  <r>
    <x v="28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60.697297501036502"/>
    <s v="None"/>
    <s v="None"/>
    <s v="NotAssigned"/>
    <s v="NotAssigned"/>
    <s v=" "/>
  </r>
  <r>
    <x v="289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9.862425087633"/>
    <s v="None"/>
    <s v="None"/>
    <s v="NotAssigned"/>
    <s v="NotAssigned"/>
    <s v=" "/>
  </r>
  <r>
    <x v="289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9.862425087633"/>
    <s v="None"/>
    <s v="None"/>
    <s v="NotAssigned"/>
    <s v="NotAssigned"/>
    <s v=" "/>
  </r>
  <r>
    <x v="29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60.165736361122903"/>
    <s v="None"/>
    <s v="None"/>
    <s v="NotAssigned"/>
    <s v="NotAssigned"/>
    <s v=" "/>
  </r>
  <r>
    <x v="290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8.54999364851599"/>
    <s v="None"/>
    <s v="None"/>
    <s v="NotAssigned"/>
    <s v="NotAssigned"/>
    <s v=" "/>
  </r>
  <r>
    <x v="290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8.54999364851599"/>
    <s v="None"/>
    <s v="None"/>
    <s v="NotAssigned"/>
    <s v="NotAssigned"/>
    <s v=" "/>
  </r>
  <r>
    <x v="29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60.108245306259597"/>
    <s v="None"/>
    <s v="None"/>
    <s v="NotAssigned"/>
    <s v="NotAssigned"/>
    <s v=" "/>
  </r>
  <r>
    <x v="291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8.408047478631"/>
    <s v="None"/>
    <s v="None"/>
    <s v="NotAssigned"/>
    <s v="NotAssigned"/>
    <s v=" "/>
  </r>
  <r>
    <x v="291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8.408047478631"/>
    <s v="None"/>
    <s v="None"/>
    <s v="NotAssigned"/>
    <s v="NotAssigned"/>
    <s v=" "/>
  </r>
  <r>
    <x v="29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60.015056312097997"/>
    <s v="None"/>
    <s v="None"/>
    <s v="NotAssigned"/>
    <s v="NotAssigned"/>
    <s v=" "/>
  </r>
  <r>
    <x v="292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8.17796262754999"/>
    <s v="None"/>
    <s v="None"/>
    <s v="NotAssigned"/>
    <s v="NotAssigned"/>
    <s v=" "/>
  </r>
  <r>
    <x v="292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8.17796262754999"/>
    <s v="None"/>
    <s v="None"/>
    <s v="NotAssigned"/>
    <s v="NotAssigned"/>
    <s v=" "/>
  </r>
  <r>
    <x v="29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9.918142580741197"/>
    <s v="None"/>
    <s v="None"/>
    <s v="NotAssigned"/>
    <s v="NotAssigned"/>
    <s v=" "/>
  </r>
  <r>
    <x v="293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7.93868135139201"/>
    <s v="None"/>
    <s v="None"/>
    <s v="NotAssigned"/>
    <s v="NotAssigned"/>
    <s v=" "/>
  </r>
  <r>
    <x v="293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7.93868135139201"/>
    <s v="None"/>
    <s v="None"/>
    <s v="NotAssigned"/>
    <s v="NotAssigned"/>
    <s v=" "/>
  </r>
  <r>
    <x v="29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60.055790918312603"/>
    <s v="None"/>
    <s v="None"/>
    <s v="NotAssigned"/>
    <s v="NotAssigned"/>
    <s v=" "/>
  </r>
  <r>
    <x v="294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8.27853690554301"/>
    <s v="None"/>
    <s v="None"/>
    <s v="NotAssigned"/>
    <s v="NotAssigned"/>
    <s v=" "/>
  </r>
  <r>
    <x v="294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8.27853690554301"/>
    <s v="None"/>
    <s v="None"/>
    <s v="NotAssigned"/>
    <s v="NotAssigned"/>
    <s v=" "/>
  </r>
  <r>
    <x v="29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9.507638185755397"/>
    <s v="None"/>
    <s v="None"/>
    <s v="NotAssigned"/>
    <s v="NotAssigned"/>
    <s v=" "/>
  </r>
  <r>
    <x v="295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6.925140606177"/>
    <s v="None"/>
    <s v="None"/>
    <s v="NotAssigned"/>
    <s v="NotAssigned"/>
    <s v=" "/>
  </r>
  <r>
    <x v="295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6.925140606177"/>
    <s v="None"/>
    <s v="None"/>
    <s v="NotAssigned"/>
    <s v="NotAssigned"/>
    <s v=" "/>
  </r>
  <r>
    <x v="29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9.4167392298951"/>
    <s v="None"/>
    <s v="None"/>
    <s v="NotAssigned"/>
    <s v="NotAssigned"/>
    <s v=" "/>
  </r>
  <r>
    <x v="296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6.700709889753"/>
    <s v="None"/>
    <s v="None"/>
    <s v="NotAssigned"/>
    <s v="NotAssigned"/>
    <s v=" "/>
  </r>
  <r>
    <x v="296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6.700709889753"/>
    <s v="None"/>
    <s v="None"/>
    <s v="NotAssigned"/>
    <s v="NotAssigned"/>
    <s v=" "/>
  </r>
  <r>
    <x v="29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9.413231800002997"/>
    <s v="None"/>
    <s v="None"/>
    <s v="NotAssigned"/>
    <s v="NotAssigned"/>
    <s v=" "/>
  </r>
  <r>
    <x v="297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6.692049999262"/>
    <s v="None"/>
    <s v="None"/>
    <s v="NotAssigned"/>
    <s v="NotAssigned"/>
    <s v=" "/>
  </r>
  <r>
    <x v="297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6.692049999262"/>
    <s v="None"/>
    <s v="None"/>
    <s v="NotAssigned"/>
    <s v="NotAssigned"/>
    <s v=" "/>
  </r>
  <r>
    <x v="29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9.4509583862488"/>
    <s v="None"/>
    <s v="None"/>
    <s v="NotAssigned"/>
    <s v="NotAssigned"/>
    <s v=" "/>
  </r>
  <r>
    <x v="298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6.78519743642801"/>
    <s v="None"/>
    <s v="None"/>
    <s v="NotAssigned"/>
    <s v="NotAssigned"/>
    <s v=" "/>
  </r>
  <r>
    <x v="298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6.78519743642801"/>
    <s v="None"/>
    <s v="None"/>
    <s v="NotAssigned"/>
    <s v="NotAssigned"/>
    <s v=" "/>
  </r>
  <r>
    <x v="29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59"/>
    <n v="402.59"/>
    <n v="402.59"/>
    <n v="58.985817265428103"/>
    <s v="None"/>
    <s v="None"/>
    <s v="NotAssigned"/>
    <s v="NotAssigned"/>
    <s v=" "/>
  </r>
  <r>
    <x v="299"/>
    <s v="179643INET"/>
    <s v="DKK"/>
    <s v="DKK"/>
    <n v="-6"/>
    <x v="1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5.63675789720401"/>
    <s v="None"/>
    <s v="None"/>
    <s v="NotAssigned"/>
    <s v="NotAssigned"/>
    <s v=" "/>
  </r>
  <r>
    <x v="299"/>
    <s v="179643INET"/>
    <s v="DKK"/>
    <s v="DKK"/>
    <n v="-4"/>
    <x v="3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994"/>
    <n v="994"/>
    <n v="994"/>
    <n v="145.63675789720401"/>
    <s v="None"/>
    <s v="None"/>
    <s v="NotAssigned"/>
    <s v="NotAssigned"/>
    <s v=" "/>
  </r>
  <r>
    <x v="30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99.64"/>
    <n v="1399.64"/>
    <n v="1399.64"/>
    <n v="204.01131096405601"/>
    <s v="None"/>
    <s v="None"/>
    <s v="NotAssigned"/>
    <s v="NotAssigned"/>
    <s v=" "/>
  </r>
  <r>
    <x v="300"/>
    <s v="179643INET"/>
    <s v="DKK"/>
    <s v="DKK"/>
    <n v="4"/>
    <x v="4"/>
    <b v="1"/>
    <x v="3"/>
    <n v="10625"/>
    <s v="PGS:xosl"/>
    <x v="11"/>
    <s v=" "/>
    <s v=" "/>
    <s v=" "/>
    <s v=" "/>
    <n v="10625"/>
    <s v="PGS:xosl"/>
    <s v="Petroleum Geo-Services"/>
    <s v="CfdOnStock"/>
    <n v="-65"/>
    <n v="-51.31"/>
    <n v="-51.31"/>
    <n v="-7.4789377022417902"/>
    <s v="None"/>
    <s v="None"/>
    <s v="TransactionCosts"/>
    <s v="InstrumentRelated"/>
    <s v=" "/>
  </r>
  <r>
    <x v="300"/>
    <s v="179643INET"/>
    <s v="DKK"/>
    <s v="DKK"/>
    <n v="10"/>
    <x v="8"/>
    <b v="1"/>
    <x v="3"/>
    <n v="10625"/>
    <s v="PGS:xosl"/>
    <x v="11"/>
    <s v=" "/>
    <s v=" "/>
    <s v=" "/>
    <s v=" "/>
    <n v="10625"/>
    <s v="PGS:xosl"/>
    <s v="Petroleum Geo-Services"/>
    <s v="CfdOnStock"/>
    <n v="-0.65"/>
    <n v="-0.51"/>
    <n v="-0.51"/>
    <n v="-7.43375214995773E-2"/>
    <s v="None"/>
    <s v="None"/>
    <s v="OngoingCharges"/>
    <s v="InstrumentRelated"/>
    <s v=" "/>
  </r>
  <r>
    <x v="300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-127.5"/>
    <n v="-100.6"/>
    <n v="-100.6"/>
    <n v="-14.663440515406799"/>
    <s v="None"/>
    <s v="None"/>
    <s v="NotAssigned"/>
    <s v="NotAssigned"/>
    <s v=" "/>
  </r>
  <r>
    <x v="300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4947.5"/>
    <n v="3923.3439993749998"/>
    <n v="3923.3439993749998"/>
    <n v="569.02091289391603"/>
    <s v="None"/>
    <s v="None"/>
    <s v="NotAssigned"/>
    <s v="NotAssigned"/>
    <s v=" "/>
  </r>
  <r>
    <x v="300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-193.15"/>
    <n v="-152.41999999999999"/>
    <n v="-152.41999999999999"/>
    <n v="-22.216715739148199"/>
    <s v="None"/>
    <s v="None"/>
    <s v="NotAssigned"/>
    <s v="NotAssigned"/>
    <s v=" "/>
  </r>
  <r>
    <x v="300"/>
    <s v="179643INET"/>
    <s v="DKK"/>
    <s v="DKK"/>
    <n v="-5"/>
    <x v="2"/>
    <b v="0"/>
    <x v="2"/>
    <n v="1307373"/>
    <s v="WEISGE:xcse"/>
    <x v="7"/>
    <s v=" "/>
    <s v=" "/>
    <s v=" "/>
    <s v=" "/>
    <n v="1307373"/>
    <s v="WEISGE:xcse"/>
    <s v="Wealth Invest - Saxo Global Equities"/>
    <s v="Stock"/>
    <n v="55"/>
    <n v="55"/>
    <n v="55"/>
    <n v="7.2653206382006204"/>
    <s v="None"/>
    <s v="None"/>
    <s v="NotAssigned"/>
    <s v="NotAssigned"/>
    <s v=" "/>
  </r>
  <r>
    <x v="300"/>
    <s v="179643INET"/>
    <s v="DKK"/>
    <s v="DKK"/>
    <n v="2"/>
    <x v="7"/>
    <b v="1"/>
    <x v="2"/>
    <n v="1307373"/>
    <s v="WEISGE:xcse"/>
    <x v="7"/>
    <s v=" "/>
    <s v=" "/>
    <s v=" "/>
    <s v=" "/>
    <n v="1307373"/>
    <s v="WEISGE:xcse"/>
    <s v="Wealth Invest - Saxo Global Equities"/>
    <s v="Stock"/>
    <n v="1078"/>
    <n v="1078"/>
    <n v="1078"/>
    <n v="157.12911407165601"/>
    <s v="None"/>
    <s v="None"/>
    <s v="NotAssigned"/>
    <s v="InstrumentRelated"/>
    <s v=" "/>
  </r>
  <r>
    <x v="300"/>
    <s v="179643INET"/>
    <s v="DKK"/>
    <s v="DKK"/>
    <n v="4"/>
    <x v="4"/>
    <b v="1"/>
    <x v="2"/>
    <n v="1307373"/>
    <s v="WEISGE:xcse"/>
    <x v="7"/>
    <s v=" "/>
    <s v=" "/>
    <s v=" "/>
    <s v=" "/>
    <n v="1307373"/>
    <s v="WEISGE:xcse"/>
    <s v="Wealth Invest - Saxo Global Equities"/>
    <s v="Stock"/>
    <n v="-29"/>
    <n v="-29"/>
    <n v="-29"/>
    <n v="-4.2270355362504697"/>
    <s v="None"/>
    <s v="None"/>
    <s v="TransactionCosts"/>
    <s v="InstrumentRelated"/>
    <s v=" "/>
  </r>
  <r>
    <x v="301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0.13"/>
    <n v="-0.13"/>
    <n v="-0.13"/>
    <n v="-1.8941325601387098E-2"/>
    <s v="None"/>
    <s v="None"/>
    <s v="NotAssigned"/>
    <s v="NotAssigned"/>
    <s v=" "/>
  </r>
  <r>
    <x v="30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341.94"/>
    <n v="2341.94"/>
    <n v="2341.94"/>
    <n v="341.22652368394199"/>
    <s v="None"/>
    <s v="None"/>
    <s v="NotAssigned"/>
    <s v="NotAssigned"/>
    <s v=" "/>
  </r>
  <r>
    <x v="301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0.13"/>
    <n v="-0.13"/>
    <n v="-0.13"/>
    <n v="-1.8941325601387098E-2"/>
    <s v="None"/>
    <s v="None"/>
    <s v="OngoingCharges"/>
    <s v="NonInstrumentRelated"/>
    <s v=" "/>
  </r>
  <r>
    <x v="301"/>
    <s v="179643INET"/>
    <s v="DKK"/>
    <s v="DKK"/>
    <n v="76"/>
    <x v="11"/>
    <b v="1"/>
    <x v="4"/>
    <n v="9466"/>
    <s v="CASHTR"/>
    <x v="12"/>
    <s v=" "/>
    <s v=" "/>
    <s v=" "/>
    <s v=" "/>
    <n v="9466"/>
    <s v="CASHTR"/>
    <s v="Cash deposit or withdrawal"/>
    <s v="Cash"/>
    <n v="1000"/>
    <n v="1000"/>
    <n v="1000"/>
    <n v="145.702504626055"/>
    <s v="None"/>
    <s v="None"/>
    <s v="NotAssigned"/>
    <s v="InstrumentRelated"/>
    <s v=" "/>
  </r>
  <r>
    <x v="301"/>
    <s v="179643INET"/>
    <s v="DKK"/>
    <s v="DKK"/>
    <n v="-5"/>
    <x v="2"/>
    <b v="0"/>
    <x v="4"/>
    <n v="9466"/>
    <s v="CASHTR"/>
    <x v="12"/>
    <s v=" "/>
    <s v=" "/>
    <s v=" "/>
    <s v=" "/>
    <n v="9466"/>
    <s v="CASHTR"/>
    <s v="Cash deposit or withdrawal"/>
    <s v="Cash"/>
    <n v="0"/>
    <n v="1000"/>
    <n v="1000"/>
    <n v="145.702504626055"/>
    <s v="None"/>
    <s v="None"/>
    <s v="NotAssigned"/>
    <s v="NotAssigned"/>
    <s v=" "/>
  </r>
  <r>
    <x v="301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387.5"/>
    <n v="306.62"/>
    <n v="306.62"/>
    <n v="44.681070518466598"/>
    <s v="None"/>
    <s v="None"/>
    <s v="NotAssigned"/>
    <s v="NotAssigned"/>
    <s v=" "/>
  </r>
  <r>
    <x v="301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325"/>
    <n v="257.8"/>
    <n v="257.8"/>
    <n v="37.562105692596802"/>
    <s v="None"/>
    <s v="None"/>
    <s v="NotAssigned"/>
    <s v="NotAssigned"/>
    <s v=" "/>
  </r>
  <r>
    <x v="301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0730"/>
    <n v="8469.0146375000004"/>
    <n v="8469.0146375000004"/>
    <n v="1240.15743155625"/>
    <s v="None"/>
    <s v="None"/>
    <s v="NotAssigned"/>
    <s v="NotAssigned"/>
    <s v=" "/>
  </r>
  <r>
    <x v="301"/>
    <s v="179643INET"/>
    <s v="DKK"/>
    <s v="DKK"/>
    <n v="4"/>
    <x v="4"/>
    <b v="1"/>
    <x v="3"/>
    <n v="10625"/>
    <s v="PGS:xosl"/>
    <x v="11"/>
    <s v=" "/>
    <s v=" "/>
    <s v=" "/>
    <s v=" "/>
    <n v="10625"/>
    <s v="PGS:xosl"/>
    <s v="Petroleum Geo-Services"/>
    <s v="CfdOnStock"/>
    <n v="-65"/>
    <n v="-51.78"/>
    <n v="-51.78"/>
    <n v="-7.5444756895370997"/>
    <s v="None"/>
    <s v="None"/>
    <s v="TransactionCosts"/>
    <s v="InstrumentRelated"/>
    <s v=" "/>
  </r>
  <r>
    <x v="301"/>
    <s v="179643INET"/>
    <s v="DKK"/>
    <s v="DKK"/>
    <n v="-5"/>
    <x v="2"/>
    <b v="0"/>
    <x v="5"/>
    <n v="21"/>
    <s v="EURUSD"/>
    <x v="13"/>
    <s v=" "/>
    <s v=" "/>
    <s v=" "/>
    <s v=" "/>
    <n v="21"/>
    <s v="EURUSD"/>
    <s v="Euro/US Dollar"/>
    <s v="FxSpot"/>
    <n v="-0.86"/>
    <n v="-5.92"/>
    <n v="-5.92"/>
    <n v="-0.86255882738624301"/>
    <s v="None"/>
    <s v="None"/>
    <s v="NotAssigned"/>
    <s v="NotAssigned"/>
    <s v=" "/>
  </r>
  <r>
    <x v="301"/>
    <s v="179643INET"/>
    <s v="DKK"/>
    <s v="DKK"/>
    <n v="1"/>
    <x v="10"/>
    <b v="1"/>
    <x v="5"/>
    <n v="21"/>
    <s v="EURUSD"/>
    <x v="13"/>
    <s v=" "/>
    <s v=" "/>
    <s v=" "/>
    <s v=" "/>
    <n v="21"/>
    <s v="EURUSD"/>
    <s v="Euro/US Dollar"/>
    <s v="FxSpot"/>
    <n v="-0.2"/>
    <n v="-1.38"/>
    <n v="-1.38"/>
    <n v="-0.20106945638395499"/>
    <s v="None"/>
    <s v="None"/>
    <s v="NotAssigned"/>
    <s v="InstrumentRelated"/>
    <s v=" "/>
  </r>
  <r>
    <x v="301"/>
    <s v="179643INET"/>
    <s v="DKK"/>
    <s v="DKK"/>
    <n v="4"/>
    <x v="4"/>
    <b v="1"/>
    <x v="5"/>
    <n v="21"/>
    <s v="EURUSD"/>
    <x v="13"/>
    <s v=" "/>
    <s v=" "/>
    <s v=" "/>
    <s v=" "/>
    <n v="21"/>
    <s v="EURUSD"/>
    <s v="Euro/US Dollar"/>
    <s v="FxSpot"/>
    <n v="-0.66"/>
    <n v="-4.54"/>
    <n v="-4.54"/>
    <n v="-0.661489371002287"/>
    <s v="None"/>
    <s v="None"/>
    <s v="TransactionCosts"/>
    <s v="InstrumentRelated"/>
    <s v=" "/>
  </r>
  <r>
    <x v="302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0"/>
    <n v="-7.92"/>
    <n v="-7.92"/>
    <n v="-1.15403950253903"/>
    <s v="None"/>
    <s v="None"/>
    <s v="NotAssigned"/>
    <s v="NotAssigned"/>
    <s v=" "/>
  </r>
  <r>
    <x v="302"/>
    <s v="179643INET"/>
    <s v="DKK"/>
    <s v="DKK"/>
    <n v="29"/>
    <x v="12"/>
    <b v="1"/>
    <x v="0"/>
    <n v="0"/>
    <s v=" "/>
    <x v="0"/>
    <s v=" "/>
    <s v=" "/>
    <s v=" "/>
    <s v=" "/>
    <n v="0"/>
    <s v=" "/>
    <s v=" "/>
    <s v=" "/>
    <n v="-10"/>
    <n v="-7.92"/>
    <n v="-7.92"/>
    <n v="-1.15403950253903"/>
    <s v="None"/>
    <s v="None"/>
    <s v="OngoingCharges"/>
    <s v="NonInstrumentRelated"/>
    <s v=" "/>
  </r>
  <r>
    <x v="30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019.91"/>
    <n v="2019.91"/>
    <n v="2019.91"/>
    <n v="294.325243885558"/>
    <s v="None"/>
    <s v="None"/>
    <s v="NotAssigned"/>
    <s v="NotAssigned"/>
    <s v=" "/>
  </r>
  <r>
    <x v="302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5105"/>
    <n v="4023.7061212499998"/>
    <n v="4023.7061212499998"/>
    <n v="589.24874505489697"/>
    <s v="None"/>
    <s v="None"/>
    <s v="NotAssigned"/>
    <s v="NotAssigned"/>
    <s v=" "/>
  </r>
  <r>
    <x v="302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-690"/>
    <n v="-548.15"/>
    <n v="-548.15"/>
    <n v="-79.869601849441295"/>
    <s v="None"/>
    <s v="None"/>
    <s v="NotAssigned"/>
    <s v="NotAssigned"/>
    <s v=" "/>
  </r>
  <r>
    <x v="302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30"/>
    <n v="23.76"/>
    <n v="23.76"/>
    <n v="3.4621185076171002"/>
    <s v="None"/>
    <s v="None"/>
    <s v="NotAssigned"/>
    <s v="NotAssigned"/>
    <s v=" "/>
  </r>
  <r>
    <x v="302"/>
    <s v="179643INET"/>
    <s v="DKK"/>
    <s v="DKK"/>
    <n v="1"/>
    <x v="10"/>
    <b v="1"/>
    <x v="3"/>
    <n v="10625"/>
    <s v="PGS:xosl"/>
    <x v="11"/>
    <s v=" "/>
    <s v=" "/>
    <s v=" "/>
    <s v=" "/>
    <n v="10625"/>
    <s v="PGS:xosl"/>
    <s v="Petroleum Geo-Services"/>
    <s v="CfdOnStock"/>
    <n v="-330"/>
    <n v="-262.42"/>
    <n v="-262.42"/>
    <n v="-38.237758365693601"/>
    <s v="None"/>
    <s v="None"/>
    <s v="NotAssigned"/>
    <s v="InstrumentRelated"/>
    <s v=" "/>
  </r>
  <r>
    <x v="302"/>
    <s v="179643INET"/>
    <s v="DKK"/>
    <s v="DKK"/>
    <n v="4"/>
    <x v="4"/>
    <b v="1"/>
    <x v="3"/>
    <n v="10625"/>
    <s v="PGS:xosl"/>
    <x v="11"/>
    <s v=" "/>
    <s v=" "/>
    <s v=" "/>
    <s v=" "/>
    <n v="10625"/>
    <s v="PGS:xosl"/>
    <s v="Petroleum Geo-Services"/>
    <s v="CfdOnStock"/>
    <n v="-65"/>
    <n v="-51.69"/>
    <n v="-51.69"/>
    <n v="-7.531856298768"/>
    <s v="None"/>
    <s v="None"/>
    <s v="TransactionCosts"/>
    <s v="InstrumentRelated"/>
    <s v=" "/>
  </r>
  <r>
    <x v="30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89.065460366884"/>
    <s v="None"/>
    <s v="None"/>
    <s v="NotAssigned"/>
    <s v="NotAssigned"/>
    <s v=" "/>
  </r>
  <r>
    <x v="303"/>
    <s v="179643INET"/>
    <s v="DKK"/>
    <s v="DKK"/>
    <n v="4"/>
    <x v="4"/>
    <b v="1"/>
    <x v="3"/>
    <n v="10625"/>
    <s v="PGS:xosl"/>
    <x v="11"/>
    <s v=" "/>
    <s v=" "/>
    <s v=" "/>
    <s v=" "/>
    <n v="10625"/>
    <s v="PGS:xosl"/>
    <s v="Petroleum Geo-Services"/>
    <s v="CfdOnStock"/>
    <n v="-65"/>
    <n v="-51.75"/>
    <n v="-51.75"/>
    <n v="-7.6005698591507898"/>
    <s v="None"/>
    <s v="None"/>
    <s v="TransactionCosts"/>
    <s v="InstrumentRelated"/>
    <s v=" "/>
  </r>
  <r>
    <x v="303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0350"/>
    <n v="8165.9973375"/>
    <n v="8165.9973375"/>
    <n v="1205.37437396272"/>
    <s v="None"/>
    <s v="None"/>
    <s v="NotAssigned"/>
    <s v="NotAssigned"/>
    <s v=" "/>
  </r>
  <r>
    <x v="303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780"/>
    <n v="618.32000000000005"/>
    <n v="618.32000000000005"/>
    <n v="90.840758693610795"/>
    <s v="None"/>
    <s v="None"/>
    <s v="NotAssigned"/>
    <s v="NotAssigned"/>
    <s v=" "/>
  </r>
  <r>
    <x v="303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875"/>
    <n v="693.83"/>
    <n v="693.83"/>
    <n v="101.90344706037899"/>
    <s v="None"/>
    <s v="None"/>
    <s v="NotAssigned"/>
    <s v="NotAssigned"/>
    <s v=" "/>
  </r>
  <r>
    <x v="30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0.32334198725499"/>
    <s v="None"/>
    <s v="None"/>
    <s v="NotAssigned"/>
    <s v="NotAssigned"/>
    <s v=" "/>
  </r>
  <r>
    <x v="304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2015"/>
    <n v="9559.7557762500001"/>
    <n v="9559.7557762500001"/>
    <n v="1417.24609835969"/>
    <s v="None"/>
    <s v="None"/>
    <s v="NotAssigned"/>
    <s v="NotAssigned"/>
    <s v=" "/>
  </r>
  <r>
    <x v="304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1665"/>
    <n v="1337.28"/>
    <n v="1337.28"/>
    <n v="197.70565135831399"/>
    <s v="None"/>
    <s v="None"/>
    <s v="NotAssigned"/>
    <s v="NotAssigned"/>
    <s v=" "/>
  </r>
  <r>
    <x v="304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2540"/>
    <n v="2031.11"/>
    <n v="2031.11"/>
    <n v="299.60909841869199"/>
    <s v="None"/>
    <s v="None"/>
    <s v="NotAssigned"/>
    <s v="NotAssigned"/>
    <s v=" "/>
  </r>
  <r>
    <x v="30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0.50760896839802"/>
    <s v="None"/>
    <s v="None"/>
    <s v="NotAssigned"/>
    <s v="NotAssigned"/>
    <s v=" "/>
  </r>
  <r>
    <x v="305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970"/>
    <n v="9490.6030274999994"/>
    <n v="9490.6030274999994"/>
    <n v="1407.88712748528"/>
    <s v="None"/>
    <s v="None"/>
    <s v="NotAssigned"/>
    <s v="NotAssigned"/>
    <s v=" "/>
  </r>
  <r>
    <x v="305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-45"/>
    <n v="-42.970000000000297"/>
    <n v="-42.970000000000297"/>
    <n v="-6.1523684300579999"/>
    <s v="None"/>
    <s v="None"/>
    <s v="NotAssigned"/>
    <s v="NotAssigned"/>
    <s v=" "/>
  </r>
  <r>
    <x v="305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2495"/>
    <n v="1988.14"/>
    <n v="1988.14"/>
    <n v="293.45672998863398"/>
    <s v="None"/>
    <s v="None"/>
    <s v="NotAssigned"/>
    <s v="NotAssigned"/>
    <s v=" "/>
  </r>
  <r>
    <x v="30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0.43044549707099"/>
    <s v="None"/>
    <s v="None"/>
    <s v="NotAssigned"/>
    <s v="NotAssigned"/>
    <s v=" "/>
  </r>
  <r>
    <x v="306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718"/>
    <n v="9226.6741034999995"/>
    <n v="9226.6741034999995"/>
    <n v="1368.37093275488"/>
    <s v="None"/>
    <s v="None"/>
    <s v="NotAssigned"/>
    <s v="NotAssigned"/>
    <s v=" "/>
  </r>
  <r>
    <x v="306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-252"/>
    <n v="-213.14"/>
    <n v="-213.14"/>
    <n v="-31.529833416556599"/>
    <s v="None"/>
    <s v="None"/>
    <s v="NotAssigned"/>
    <s v="NotAssigned"/>
    <s v=" "/>
  </r>
  <r>
    <x v="306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2243"/>
    <n v="1775"/>
    <n v="1775"/>
    <n v="261.92689657207802"/>
    <s v="None"/>
    <s v="None"/>
    <s v="NotAssigned"/>
    <s v="NotAssigned"/>
    <s v=" "/>
  </r>
  <r>
    <x v="30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0.15214058261603"/>
    <s v="None"/>
    <s v="None"/>
    <s v="NotAssigned"/>
    <s v="NotAssigned"/>
    <s v=" "/>
  </r>
  <r>
    <x v="307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196"/>
    <n v="8864.6709150000006"/>
    <n v="8864.6709150000006"/>
    <n v="1313.4239002240799"/>
    <s v="None"/>
    <s v="None"/>
    <s v="NotAssigned"/>
    <s v="NotAssigned"/>
    <s v=" "/>
  </r>
  <r>
    <x v="307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-522"/>
    <n v="-405.52"/>
    <n v="-405.52"/>
    <n v="-60.033984672089602"/>
    <s v="None"/>
    <s v="None"/>
    <s v="NotAssigned"/>
    <s v="NotAssigned"/>
    <s v=" "/>
  </r>
  <r>
    <x v="307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1721"/>
    <n v="1369.48"/>
    <n v="1369.48"/>
    <n v="201.89291189998801"/>
    <s v="None"/>
    <s v="None"/>
    <s v="NotAssigned"/>
    <s v="NotAssigned"/>
    <s v=" "/>
  </r>
  <r>
    <x v="30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4.90181976191002"/>
    <s v="None"/>
    <s v="None"/>
    <s v="NotAssigned"/>
    <s v="NotAssigned"/>
    <s v=" "/>
  </r>
  <r>
    <x v="308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542.5"/>
    <n v="9001.2022031249999"/>
    <n v="9001.2022031249999"/>
    <n v="1355.48428966354"/>
    <s v="None"/>
    <s v="None"/>
    <s v="NotAssigned"/>
    <s v="NotAssigned"/>
    <s v=" "/>
  </r>
  <r>
    <x v="308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346.5"/>
    <n v="250.93"/>
    <n v="250.93"/>
    <n v="40.903333202237597"/>
    <s v="None"/>
    <s v="None"/>
    <s v="NotAssigned"/>
    <s v="NotAssigned"/>
    <s v=" "/>
  </r>
  <r>
    <x v="308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2067.5"/>
    <n v="1620.41"/>
    <n v="1620.41"/>
    <n v="242.79624510222601"/>
    <s v="None"/>
    <s v="None"/>
    <s v="NotAssigned"/>
    <s v="NotAssigned"/>
    <s v=" "/>
  </r>
  <r>
    <x v="30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4.23610228657299"/>
    <s v="None"/>
    <s v="None"/>
    <s v="NotAssigned"/>
    <s v="NotAssigned"/>
    <s v=" "/>
  </r>
  <r>
    <x v="309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700"/>
    <n v="9254.410425"/>
    <n v="9254.410425"/>
    <n v="1390.4687511679499"/>
    <s v="None"/>
    <s v="None"/>
    <s v="NotAssigned"/>
    <s v="NotAssigned"/>
    <s v=" "/>
  </r>
  <r>
    <x v="309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157.5"/>
    <n v="148.35"/>
    <n v="148.35"/>
    <n v="21.629943967970998"/>
    <s v="None"/>
    <s v="None"/>
    <s v="NotAssigned"/>
    <s v="NotAssigned"/>
    <s v=" "/>
  </r>
  <r>
    <x v="309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2225"/>
    <n v="1768.76"/>
    <n v="1768.76"/>
    <n v="264.42618907019698"/>
    <s v="None"/>
    <s v="None"/>
    <s v="NotAssigned"/>
    <s v="NotAssigned"/>
    <s v=" "/>
  </r>
  <r>
    <x v="31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3.03357403409501"/>
    <s v="None"/>
    <s v="None"/>
    <s v="NotAssigned"/>
    <s v="NotAssigned"/>
    <s v=" "/>
  </r>
  <r>
    <x v="310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704.5"/>
    <n v="9234.6778586250002"/>
    <n v="9234.6778586250002"/>
    <n v="1381.83328742649"/>
    <s v="None"/>
    <s v="None"/>
    <s v="NotAssigned"/>
    <s v="NotAssigned"/>
    <s v=" "/>
  </r>
  <r>
    <x v="310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4.5"/>
    <n v="-0.86999999999989097"/>
    <n v="-0.86999999999989097"/>
    <n v="-1.2102283763831001"/>
    <s v="None"/>
    <s v="None"/>
    <s v="NotAssigned"/>
    <s v="NotAssigned"/>
    <s v=" "/>
  </r>
  <r>
    <x v="310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2229.5"/>
    <n v="1767.89"/>
    <n v="1767.89"/>
    <n v="263.215960693814"/>
    <s v="None"/>
    <s v="None"/>
    <s v="NotAssigned"/>
    <s v="NotAssigned"/>
    <s v=" "/>
  </r>
  <r>
    <x v="31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3.199457744276"/>
    <s v="None"/>
    <s v="None"/>
    <s v="NotAssigned"/>
    <s v="NotAssigned"/>
    <s v=" "/>
  </r>
  <r>
    <x v="311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0800"/>
    <n v="8440.4457000000002"/>
    <n v="8440.4457000000002"/>
    <n v="1263.70312988812"/>
    <s v="None"/>
    <s v="None"/>
    <s v="NotAssigned"/>
    <s v="NotAssigned"/>
    <s v=" "/>
  </r>
  <r>
    <x v="311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-904.5"/>
    <n v="-727.17"/>
    <n v="-727.17"/>
    <n v="-108.178494398582"/>
    <s v="None"/>
    <s v="None"/>
    <s v="NotAssigned"/>
    <s v="NotAssigned"/>
    <s v=" "/>
  </r>
  <r>
    <x v="311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1325"/>
    <n v="1040.72"/>
    <n v="1040.72"/>
    <n v="155.03746629523101"/>
    <s v="None"/>
    <s v="None"/>
    <s v="NotAssigned"/>
    <s v="NotAssigned"/>
    <s v=" "/>
  </r>
  <r>
    <x v="31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6.28469922321898"/>
    <s v="None"/>
    <s v="None"/>
    <s v="NotAssigned"/>
    <s v="NotAssigned"/>
    <s v=" "/>
  </r>
  <r>
    <x v="312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088"/>
    <n v="8666.6275079999996"/>
    <n v="8666.6275079999996"/>
    <n v="1311.22093093274"/>
    <s v="None"/>
    <s v="None"/>
    <s v="NotAssigned"/>
    <s v="NotAssigned"/>
    <s v=" "/>
  </r>
  <r>
    <x v="312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288"/>
    <n v="226.37"/>
    <n v="226.37"/>
    <n v="35.708905716570897"/>
    <s v="None"/>
    <s v="None"/>
    <s v="NotAssigned"/>
    <s v="NotAssigned"/>
    <s v=" "/>
  </r>
  <r>
    <x v="312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1613"/>
    <n v="1267.0899999999999"/>
    <n v="1267.0899999999999"/>
    <n v="190.74637201180201"/>
    <s v="None"/>
    <s v="None"/>
    <s v="NotAssigned"/>
    <s v="NotAssigned"/>
    <s v=" "/>
  </r>
  <r>
    <x v="31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8.86038371889998"/>
    <s v="None"/>
    <s v="None"/>
    <s v="NotAssigned"/>
    <s v="NotAssigned"/>
    <s v=" "/>
  </r>
  <r>
    <x v="313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295"/>
    <n v="8894.7306112499991"/>
    <n v="8894.7306112499991"/>
    <n v="1357.43070054893"/>
    <s v="None"/>
    <s v="None"/>
    <s v="NotAssigned"/>
    <s v="NotAssigned"/>
    <s v=" "/>
  </r>
  <r>
    <x v="313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207"/>
    <n v="173.35"/>
    <n v="173.35"/>
    <n v="27.9809932044666"/>
    <s v="None"/>
    <s v="None"/>
    <s v="NotAssigned"/>
    <s v="NotAssigned"/>
    <s v=" "/>
  </r>
  <r>
    <x v="313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1820"/>
    <n v="1440.44"/>
    <n v="1440.44"/>
    <n v="218.72736521626899"/>
    <s v="None"/>
    <s v="None"/>
    <s v="NotAssigned"/>
    <s v="NotAssigned"/>
    <s v=" "/>
  </r>
  <r>
    <x v="31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7.60183869114201"/>
    <s v="None"/>
    <s v="None"/>
    <s v="NotAssigned"/>
    <s v="NotAssigned"/>
    <s v=" "/>
  </r>
  <r>
    <x v="314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925"/>
    <n v="9357.6279937500003"/>
    <n v="9357.6279937500003"/>
    <n v="1422.05994647231"/>
    <s v="None"/>
    <s v="None"/>
    <s v="NotAssigned"/>
    <s v="NotAssigned"/>
    <s v=" "/>
  </r>
  <r>
    <x v="314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630"/>
    <n v="491.75"/>
    <n v="491.75"/>
    <n v="73.435516206297393"/>
    <s v="None"/>
    <s v="None"/>
    <s v="NotAssigned"/>
    <s v="NotAssigned"/>
    <s v=" "/>
  </r>
  <r>
    <x v="314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2450"/>
    <n v="1932.19"/>
    <n v="1932.19"/>
    <n v="292.16288142256599"/>
    <s v="None"/>
    <s v="None"/>
    <s v="NotAssigned"/>
    <s v="NotAssigned"/>
    <s v=" "/>
  </r>
  <r>
    <x v="31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6.76718938480099"/>
    <s v="None"/>
    <s v="None"/>
    <s v="NotAssigned"/>
    <s v="NotAssigned"/>
    <s v=" "/>
  </r>
  <r>
    <x v="315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353.5"/>
    <n v="8899.0010268749993"/>
    <n v="8899.0010268749993"/>
    <n v="1348.5705104041001"/>
    <s v="None"/>
    <s v="None"/>
    <s v="NotAssigned"/>
    <s v="NotAssigned"/>
    <s v=" "/>
  </r>
  <r>
    <x v="315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-571.5"/>
    <n v="-452.4"/>
    <n v="-452.4"/>
    <n v="-69.034111820636198"/>
    <s v="None"/>
    <s v="None"/>
    <s v="NotAssigned"/>
    <s v="NotAssigned"/>
    <s v=" "/>
  </r>
  <r>
    <x v="315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1878.5"/>
    <n v="1479.79"/>
    <n v="1479.79"/>
    <n v="223.12876960193"/>
    <s v="None"/>
    <s v="None"/>
    <s v="NotAssigned"/>
    <s v="NotAssigned"/>
    <s v=" "/>
  </r>
  <r>
    <x v="31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6.24233301975499"/>
    <s v="None"/>
    <s v="None"/>
    <s v="NotAssigned"/>
    <s v="NotAssigned"/>
    <s v=" "/>
  </r>
  <r>
    <x v="316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560.5"/>
    <n v="9092.8823737500006"/>
    <n v="9092.8823737500006"/>
    <n v="1375.5146190028199"/>
    <s v="None"/>
    <s v="None"/>
    <s v="NotAssigned"/>
    <s v="NotAssigned"/>
    <s v=" "/>
  </r>
  <r>
    <x v="316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207"/>
    <n v="168.8"/>
    <n v="168.8"/>
    <n v="25.012716757430201"/>
    <s v="None"/>
    <s v="None"/>
    <s v="NotAssigned"/>
    <s v="NotAssigned"/>
    <s v=" "/>
  </r>
  <r>
    <x v="316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2085.5"/>
    <n v="1648.59"/>
    <n v="1648.59"/>
    <n v="248.14148635935999"/>
    <s v="None"/>
    <s v="None"/>
    <s v="NotAssigned"/>
    <s v="NotAssigned"/>
    <s v=" "/>
  </r>
  <r>
    <x v="31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5.18046088201999"/>
    <s v="None"/>
    <s v="None"/>
    <s v="NotAssigned"/>
    <s v="NotAssigned"/>
    <s v=" "/>
  </r>
  <r>
    <x v="317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205"/>
    <n v="8765.3241450000005"/>
    <n v="8765.3241450000005"/>
    <n v="1321.2107714112201"/>
    <s v="None"/>
    <s v="None"/>
    <s v="NotAssigned"/>
    <s v="NotAssigned"/>
    <s v=" "/>
  </r>
  <r>
    <x v="317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-355.5"/>
    <n v="-288.45999999999998"/>
    <n v="-288.45999999999998"/>
    <n v="-44.152074797565703"/>
    <s v="None"/>
    <s v="None"/>
    <s v="NotAssigned"/>
    <s v="NotAssigned"/>
    <s v=" "/>
  </r>
  <r>
    <x v="317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1730"/>
    <n v="1360.13"/>
    <n v="1360.13"/>
    <n v="203.98941156179501"/>
    <s v="None"/>
    <s v="None"/>
    <s v="NotAssigned"/>
    <s v="NotAssigned"/>
    <s v=" "/>
  </r>
  <r>
    <x v="31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5.00348489504103"/>
    <s v="None"/>
    <s v="None"/>
    <s v="NotAssigned"/>
    <s v="NotAssigned"/>
    <s v=" "/>
  </r>
  <r>
    <x v="318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205"/>
    <n v="8764.2092475000009"/>
    <n v="8764.2092475000009"/>
    <n v="1320.2506876110101"/>
    <s v="None"/>
    <s v="None"/>
    <s v="NotAssigned"/>
    <s v="NotAssigned"/>
    <s v=" "/>
  </r>
  <r>
    <x v="318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0"/>
    <n v="-0.17000000000007301"/>
    <n v="-0.17000000000007301"/>
    <n v="-0.14778317901072999"/>
    <s v="None"/>
    <s v="None"/>
    <s v="NotAssigned"/>
    <s v="NotAssigned"/>
    <s v=" "/>
  </r>
  <r>
    <x v="318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1730"/>
    <n v="1359.96"/>
    <n v="1359.96"/>
    <n v="203.84162838278399"/>
    <s v="None"/>
    <s v="None"/>
    <s v="NotAssigned"/>
    <s v="NotAssigned"/>
    <s v=" "/>
  </r>
  <r>
    <x v="31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4.89519186107498"/>
    <s v="None"/>
    <s v="None"/>
    <s v="NotAssigned"/>
    <s v="NotAssigned"/>
    <s v=" "/>
  </r>
  <r>
    <x v="319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205"/>
    <n v="8777.5880175000002"/>
    <n v="8777.5880175000002"/>
    <n v="1321.7806895311701"/>
    <s v="None"/>
    <s v="None"/>
    <s v="NotAssigned"/>
    <s v="NotAssigned"/>
    <s v=" "/>
  </r>
  <r>
    <x v="319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0"/>
    <n v="2.0699999999999399"/>
    <n v="2.0699999999999399"/>
    <n v="0.23532581328754501"/>
    <s v="None"/>
    <s v="None"/>
    <s v="NotAssigned"/>
    <s v="NotAssigned"/>
    <s v=" "/>
  </r>
  <r>
    <x v="319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1730"/>
    <n v="1362.03"/>
    <n v="1362.03"/>
    <n v="204.076954196071"/>
    <s v="None"/>
    <s v="None"/>
    <s v="NotAssigned"/>
    <s v="NotAssigned"/>
    <s v=" "/>
  </r>
  <r>
    <x v="32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968.16"/>
    <n v="1968.16"/>
    <n v="1968.16"/>
    <n v="295.56611778133203"/>
    <s v="None"/>
    <s v="None"/>
    <s v="NotAssigned"/>
    <s v="NotAssigned"/>
    <s v=" "/>
  </r>
  <r>
    <x v="320"/>
    <s v="179643INET"/>
    <s v="DKK"/>
    <s v="DKK"/>
    <n v="-6"/>
    <x v="1"/>
    <b v="0"/>
    <x v="3"/>
    <n v="10625"/>
    <s v="PGS:xosl"/>
    <x v="11"/>
    <s v=" "/>
    <s v=" "/>
    <s v=" "/>
    <s v=" "/>
    <n v="10625"/>
    <s v="PGS:xosl"/>
    <s v="Petroleum Geo-Services"/>
    <s v="CfdOnStock"/>
    <n v="11205"/>
    <n v="8808.2476987499995"/>
    <n v="8808.2476987499995"/>
    <n v="1329.41533575113"/>
    <s v="None"/>
    <s v="None"/>
    <s v="NotAssigned"/>
    <s v="NotAssigned"/>
    <s v=" "/>
  </r>
  <r>
    <x v="320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0"/>
    <n v="4.75999999999999"/>
    <n v="4.75999999999999"/>
    <n v="1.1791297210626199"/>
    <s v="None"/>
    <s v="None"/>
    <s v="NotAssigned"/>
    <s v="NotAssigned"/>
    <s v=" "/>
  </r>
  <r>
    <x v="320"/>
    <s v="179643INET"/>
    <s v="DKK"/>
    <s v="DKK"/>
    <n v="-4"/>
    <x v="3"/>
    <b v="0"/>
    <x v="3"/>
    <n v="10625"/>
    <s v="PGS:xosl"/>
    <x v="11"/>
    <s v=" "/>
    <s v=" "/>
    <s v=" "/>
    <s v=" "/>
    <n v="10625"/>
    <s v="PGS:xosl"/>
    <s v="Petroleum Geo-Services"/>
    <s v="CfdOnStock"/>
    <n v="1730"/>
    <n v="1366.79"/>
    <n v="1366.79"/>
    <n v="205.25608391713399"/>
    <s v="None"/>
    <s v="None"/>
    <s v="NotAssigned"/>
    <s v="NotAssigned"/>
    <s v=" "/>
  </r>
  <r>
    <x v="32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74.63"/>
    <n v="2274.63"/>
    <n v="2274.63"/>
    <n v="344.51563067975297"/>
    <s v="None"/>
    <s v="None"/>
    <s v="NotAssigned"/>
    <s v="NotAssigned"/>
    <s v=" "/>
  </r>
  <r>
    <x v="321"/>
    <s v="179643INET"/>
    <s v="DKK"/>
    <s v="DKK"/>
    <n v="1"/>
    <x v="10"/>
    <b v="1"/>
    <x v="3"/>
    <n v="10625"/>
    <s v="PGS:xosl"/>
    <x v="11"/>
    <s v=" "/>
    <s v=" "/>
    <s v=" "/>
    <s v=" "/>
    <n v="10625"/>
    <s v="PGS:xosl"/>
    <s v="Petroleum Geo-Services"/>
    <s v="CfdOnStock"/>
    <n v="522.5"/>
    <n v="408.51"/>
    <n v="408.51"/>
    <n v="61.8729552889858"/>
    <s v="None"/>
    <s v="None"/>
    <s v="NotAssigned"/>
    <s v="InstrumentRelated"/>
    <s v=" "/>
  </r>
  <r>
    <x v="321"/>
    <s v="179643INET"/>
    <s v="DKK"/>
    <s v="DKK"/>
    <n v="4"/>
    <x v="4"/>
    <b v="1"/>
    <x v="3"/>
    <n v="10625"/>
    <s v="PGS:xosl"/>
    <x v="11"/>
    <s v=" "/>
    <s v=" "/>
    <s v=" "/>
    <s v=" "/>
    <n v="10625"/>
    <s v="PGS:xosl"/>
    <s v="Petroleum Geo-Services"/>
    <s v="CfdOnStock"/>
    <n v="-130"/>
    <n v="-102.04"/>
    <n v="-102.04"/>
    <n v="-15.454986065673101"/>
    <s v="None"/>
    <s v="None"/>
    <s v="TransactionCosts"/>
    <s v="InstrumentRelated"/>
    <s v=" "/>
  </r>
  <r>
    <x v="321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-1337.5"/>
    <n v="-1060.32"/>
    <n v="-1060.32"/>
    <n v="-158.83811469382101"/>
    <s v="None"/>
    <s v="None"/>
    <s v="NotAssigned"/>
    <s v="NotAssigned"/>
    <s v=" "/>
  </r>
  <r>
    <x v="32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7.24"/>
    <n v="367.24"/>
    <n v="367.24"/>
    <n v="55.868437466721403"/>
    <s v="None"/>
    <s v="None"/>
    <s v="NotAssigned"/>
    <s v="NotAssigned"/>
    <s v=" "/>
  </r>
  <r>
    <x v="322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160"/>
    <n v="1046.4693600000001"/>
    <n v="1046.4693600000001"/>
    <n v="160"/>
    <s v="None"/>
    <s v="None"/>
    <s v="NotAssigned"/>
    <s v="InstrumentRelated"/>
    <s v=" "/>
  </r>
  <r>
    <x v="322"/>
    <s v="179643INET"/>
    <s v="DKK"/>
    <s v="DKK"/>
    <n v="30"/>
    <x v="6"/>
    <b v="1"/>
    <x v="1"/>
    <n v="3442176"/>
    <s v="VIX/18K16C19:xcbf"/>
    <x v="14"/>
    <s v=" "/>
    <s v=" "/>
    <s v=" "/>
    <s v=" "/>
    <n v="10606"/>
    <s v="VIX.I"/>
    <s v="CBOE Volatility Index"/>
    <s v="StockIndex"/>
    <n v="-0.519999980926514"/>
    <n v="-3.44"/>
    <n v="-3.44"/>
    <n v="-0.52332922580743302"/>
    <s v="None"/>
    <s v="None"/>
    <s v="TransactionCosts"/>
    <s v="InstrumentRelated"/>
    <s v=" "/>
  </r>
  <r>
    <x v="322"/>
    <s v="179643INET"/>
    <s v="DKK"/>
    <s v="DKK"/>
    <n v="4"/>
    <x v="4"/>
    <b v="1"/>
    <x v="1"/>
    <n v="3442176"/>
    <s v="VIX/18K16C19:xcbf"/>
    <x v="14"/>
    <s v=" "/>
    <s v=" "/>
    <s v=" "/>
    <s v=" "/>
    <n v="10606"/>
    <s v="VIX.I"/>
    <s v="CBOE Volatility Index"/>
    <s v="StockIndex"/>
    <n v="-6"/>
    <n v="-39.74"/>
    <n v="-39.74"/>
    <n v="-6.0456696027870303"/>
    <s v="None"/>
    <s v="None"/>
    <s v="TransactionCosts"/>
    <s v="InstrumentRelated"/>
    <s v=" "/>
  </r>
  <r>
    <x v="322"/>
    <s v="179643INET"/>
    <s v="DKK"/>
    <s v="DKK"/>
    <n v="12"/>
    <x v="5"/>
    <b v="1"/>
    <x v="1"/>
    <n v="3442176"/>
    <s v="VIX/18K16C19:xcbf"/>
    <x v="14"/>
    <s v=" "/>
    <s v=" "/>
    <s v=" "/>
    <s v=" "/>
    <n v="10606"/>
    <s v="VIX.I"/>
    <s v="CBOE Volatility Index"/>
    <s v="StockIndex"/>
    <n v="-170"/>
    <n v="-1125.97"/>
    <n v="-1125.97"/>
    <n v="-171.29447918092899"/>
    <s v="None"/>
    <s v="None"/>
    <s v="NotAssigned"/>
    <s v="InstrumentRelated"/>
    <s v=" "/>
  </r>
  <r>
    <x v="322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16.519999980926499"/>
    <n v="-117.42"/>
    <n v="-117.42"/>
    <n v="-17.863173748345599"/>
    <s v="None"/>
    <s v="None"/>
    <s v="NotAssigned"/>
    <s v="InstrumentRelated"/>
    <s v=" "/>
  </r>
  <r>
    <x v="322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160"/>
    <n v="1051.73"/>
    <n v="1051.73"/>
    <n v="160.000304261178"/>
    <s v="None"/>
    <s v="None"/>
    <s v="NotAssigned"/>
    <s v="InstrumentRelated"/>
    <s v=" "/>
  </r>
  <r>
    <x v="322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100"/>
    <n v="657.33"/>
    <n v="657.33"/>
    <n v="100"/>
    <s v="None"/>
    <s v="None"/>
    <s v="NotAssigned"/>
    <s v="InstrumentRelated"/>
    <s v=" "/>
  </r>
  <r>
    <x v="322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11.519999980926499"/>
    <n v="-80.910000000000096"/>
    <n v="-80.910000000000096"/>
    <n v="-12.308885947697499"/>
    <s v="None"/>
    <s v="None"/>
    <s v="NotAssigned"/>
    <s v="InstrumentRelated"/>
    <s v=" "/>
  </r>
  <r>
    <x v="322"/>
    <s v="179643INET"/>
    <s v="DKK"/>
    <s v="DKK"/>
    <n v="12"/>
    <x v="5"/>
    <b v="1"/>
    <x v="1"/>
    <n v="3442179"/>
    <s v="VIX/18K16C22:xcbf"/>
    <x v="15"/>
    <s v=" "/>
    <s v=" "/>
    <s v=" "/>
    <s v=" "/>
    <n v="10606"/>
    <s v="VIX.I"/>
    <s v="CBOE Volatility Index"/>
    <s v="StockIndex"/>
    <n v="-105"/>
    <n v="-695.08"/>
    <n v="-695.08"/>
    <n v="-105.742929730881"/>
    <s v="None"/>
    <s v="None"/>
    <s v="NotAssigned"/>
    <s v="InstrumentRelated"/>
    <s v=" "/>
  </r>
  <r>
    <x v="322"/>
    <s v="179643INET"/>
    <s v="DKK"/>
    <s v="DKK"/>
    <n v="4"/>
    <x v="4"/>
    <b v="1"/>
    <x v="1"/>
    <n v="3442179"/>
    <s v="VIX/18K16C22:xcbf"/>
    <x v="15"/>
    <s v=" "/>
    <s v=" "/>
    <s v=" "/>
    <s v=" "/>
    <n v="10606"/>
    <s v="VIX.I"/>
    <s v="CBOE Volatility Index"/>
    <s v="StockIndex"/>
    <n v="-6"/>
    <n v="-39.72"/>
    <n v="-39.72"/>
    <n v="-6.0426269910090804"/>
    <s v="None"/>
    <s v="None"/>
    <s v="TransactionCosts"/>
    <s v="InstrumentRelated"/>
    <s v=" "/>
  </r>
  <r>
    <x v="322"/>
    <s v="179643INET"/>
    <s v="DKK"/>
    <s v="DKK"/>
    <n v="30"/>
    <x v="6"/>
    <b v="1"/>
    <x v="1"/>
    <n v="3442179"/>
    <s v="VIX/18K16C22:xcbf"/>
    <x v="15"/>
    <s v=" "/>
    <s v=" "/>
    <s v=" "/>
    <s v=" "/>
    <n v="10606"/>
    <s v="VIX.I"/>
    <s v="CBOE Volatility Index"/>
    <s v="StockIndex"/>
    <n v="-0.519999980926514"/>
    <n v="-3.44"/>
    <n v="-3.44"/>
    <n v="-0.52332922580743302"/>
    <s v="None"/>
    <s v="None"/>
    <s v="TransactionCosts"/>
    <s v="InstrumentRelated"/>
    <s v=" "/>
  </r>
  <r>
    <x v="322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100"/>
    <n v="654.04335000000003"/>
    <n v="654.04335000000003"/>
    <n v="100"/>
    <s v="None"/>
    <s v="None"/>
    <s v="NotAssigned"/>
    <s v="InstrumentRelated"/>
    <s v=" "/>
  </r>
  <r>
    <x v="32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41.1"/>
    <n v="341.1"/>
    <n v="341.1"/>
    <n v="52.092241905925498"/>
    <s v="None"/>
    <s v="None"/>
    <s v="NotAssigned"/>
    <s v="NotAssigned"/>
    <s v=" "/>
  </r>
  <r>
    <x v="323"/>
    <s v="179643INET"/>
    <s v="DKK"/>
    <s v="DKK"/>
    <n v="-5"/>
    <x v="2"/>
    <b v="0"/>
    <x v="3"/>
    <n v="10625"/>
    <s v="PGS:xosl"/>
    <x v="11"/>
    <s v=" "/>
    <s v=" "/>
    <s v=" "/>
    <s v=" "/>
    <n v="10625"/>
    <s v="PGS:xosl"/>
    <s v="Petroleum Geo-Services"/>
    <s v="CfdOnStock"/>
    <n v="-32.67"/>
    <n v="-25.87"/>
    <n v="-25.87"/>
    <n v="-3.9508246792913901"/>
    <s v="None"/>
    <s v="None"/>
    <s v="NotAssigned"/>
    <s v="NotAssigned"/>
    <s v=" "/>
  </r>
  <r>
    <x v="323"/>
    <s v="179643INET"/>
    <s v="DKK"/>
    <s v="DKK"/>
    <n v="10"/>
    <x v="8"/>
    <b v="1"/>
    <x v="3"/>
    <n v="10625"/>
    <s v="PGS:xosl"/>
    <x v="11"/>
    <s v=" "/>
    <s v=" "/>
    <s v=" "/>
    <s v=" "/>
    <n v="10625"/>
    <s v="PGS:xosl"/>
    <s v="Petroleum Geo-Services"/>
    <s v="CfdOnStock"/>
    <n v="-32.67"/>
    <n v="-25.87"/>
    <n v="-25.87"/>
    <n v="-3.9508246792913901"/>
    <s v="None"/>
    <s v="None"/>
    <s v="OngoingCharges"/>
    <s v="InstrumentRelated"/>
    <s v=" "/>
  </r>
  <r>
    <x v="323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0"/>
    <n v="-4.0499999999999501"/>
    <n v="-4.0499999999999501"/>
    <n v="-3.042611778028E-4"/>
    <s v="None"/>
    <s v="None"/>
    <s v="NotAssigned"/>
    <s v="InstrumentRelated"/>
    <s v=" "/>
  </r>
  <r>
    <x v="323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160"/>
    <n v="1047.68"/>
    <n v="1047.68"/>
    <n v="160"/>
    <s v="None"/>
    <s v="None"/>
    <s v="NotAssigned"/>
    <s v="InstrumentRelated"/>
    <s v=" "/>
  </r>
  <r>
    <x v="323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160"/>
    <n v="1042.4416000000001"/>
    <n v="1042.4416000000001"/>
    <n v="160"/>
    <s v="None"/>
    <s v="None"/>
    <s v="NotAssigned"/>
    <s v="InstrumentRelated"/>
    <s v=" "/>
  </r>
  <r>
    <x v="323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115"/>
    <n v="749.25490000000002"/>
    <n v="749.25490000000002"/>
    <n v="115"/>
    <s v="None"/>
    <s v="None"/>
    <s v="NotAssigned"/>
    <s v="InstrumentRelated"/>
    <s v=" "/>
  </r>
  <r>
    <x v="323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115"/>
    <n v="753.02"/>
    <n v="753.02"/>
    <n v="115"/>
    <s v="None"/>
    <s v="None"/>
    <s v="NotAssigned"/>
    <s v="InstrumentRelated"/>
    <s v=" "/>
  </r>
  <r>
    <x v="323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15"/>
    <n v="95.689999999999898"/>
    <n v="95.689999999999898"/>
    <n v="15"/>
    <s v="None"/>
    <s v="None"/>
    <s v="NotAssigned"/>
    <s v="InstrumentRelated"/>
    <s v=" "/>
  </r>
  <r>
    <x v="324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0.27"/>
    <n v="-0.27"/>
    <n v="-0.27"/>
    <n v="-4.1290085791622702E-2"/>
    <s v="None"/>
    <s v="None"/>
    <s v="NotAssigned"/>
    <s v="NotAssigned"/>
    <s v=" "/>
  </r>
  <r>
    <x v="32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41.1"/>
    <n v="341.1"/>
    <n v="341.1"/>
    <n v="52.163141716749998"/>
    <s v="None"/>
    <s v="None"/>
    <s v="NotAssigned"/>
    <s v="NotAssigned"/>
    <s v=" "/>
  </r>
  <r>
    <x v="324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0.27"/>
    <n v="-0.27"/>
    <n v="-0.27"/>
    <n v="-4.1290085791622702E-2"/>
    <s v="None"/>
    <s v="None"/>
    <s v="OngoingCharges"/>
    <s v="NonInstrumentRelated"/>
    <s v=" "/>
  </r>
  <r>
    <x v="324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145"/>
    <n v="943.4286525"/>
    <n v="943.4286525"/>
    <n v="145"/>
    <s v="None"/>
    <s v="None"/>
    <s v="NotAssigned"/>
    <s v="InstrumentRelated"/>
    <s v=" "/>
  </r>
  <r>
    <x v="324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15"/>
    <n v="-99.510000000000105"/>
    <n v="-99.510000000000105"/>
    <n v="-14.9999235368782"/>
    <s v="None"/>
    <s v="None"/>
    <s v="NotAssigned"/>
    <s v="InstrumentRelated"/>
    <s v=" "/>
  </r>
  <r>
    <x v="324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145"/>
    <n v="948.17"/>
    <n v="948.17"/>
    <n v="145.00007646312201"/>
    <s v="None"/>
    <s v="None"/>
    <s v="NotAssigned"/>
    <s v="InstrumentRelated"/>
    <s v=" "/>
  </r>
  <r>
    <x v="324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95"/>
    <n v="621.21"/>
    <n v="621.21"/>
    <n v="94.999311831903498"/>
    <s v="None"/>
    <s v="None"/>
    <s v="NotAssigned"/>
    <s v="InstrumentRelated"/>
    <s v=" "/>
  </r>
  <r>
    <x v="324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20"/>
    <n v="-131.81"/>
    <n v="-131.81"/>
    <n v="-20.000688168096499"/>
    <s v="None"/>
    <s v="None"/>
    <s v="NotAssigned"/>
    <s v="InstrumentRelated"/>
    <s v=" "/>
  </r>
  <r>
    <x v="324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95"/>
    <n v="618.10842749999995"/>
    <n v="618.10842749999995"/>
    <n v="95"/>
    <s v="None"/>
    <s v="None"/>
    <s v="NotAssigned"/>
    <s v="InstrumentRelated"/>
    <s v=" "/>
  </r>
  <r>
    <x v="325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0"/>
    <n v="-7.84"/>
    <n v="-7.84"/>
    <n v="-1.2000979671809899"/>
    <s v="None"/>
    <s v="None"/>
    <s v="NotAssigned"/>
    <s v="NotAssigned"/>
    <s v=" "/>
  </r>
  <r>
    <x v="32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1.013348028410498"/>
    <s v="None"/>
    <s v="None"/>
    <s v="NotAssigned"/>
    <s v="NotAssigned"/>
    <s v=" "/>
  </r>
  <r>
    <x v="325"/>
    <s v="179643INET"/>
    <s v="DKK"/>
    <s v="DKK"/>
    <n v="29"/>
    <x v="12"/>
    <b v="1"/>
    <x v="0"/>
    <n v="0"/>
    <s v=" "/>
    <x v="0"/>
    <s v=" "/>
    <s v=" "/>
    <s v=" "/>
    <s v=" "/>
    <n v="0"/>
    <s v=" "/>
    <s v=" "/>
    <s v=" "/>
    <n v="-10"/>
    <n v="-7.84"/>
    <n v="-7.84"/>
    <n v="-1.2000979671809899"/>
    <s v="None"/>
    <s v="None"/>
    <s v="OngoingCharges"/>
    <s v="NonInstrumentRelated"/>
    <s v=" "/>
  </r>
  <r>
    <x v="325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5"/>
    <n v="31.75"/>
    <n v="31.75"/>
    <n v="4.9999235368781596"/>
    <s v="None"/>
    <s v="None"/>
    <s v="NotAssigned"/>
    <s v="InstrumentRelated"/>
    <s v=" "/>
  </r>
  <r>
    <x v="325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150"/>
    <n v="979.92"/>
    <n v="979.92"/>
    <n v="150"/>
    <s v="None"/>
    <s v="None"/>
    <s v="NotAssigned"/>
    <s v="InstrumentRelated"/>
    <s v=" "/>
  </r>
  <r>
    <x v="325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150"/>
    <n v="975.0204"/>
    <n v="975.0204"/>
    <n v="150"/>
    <s v="None"/>
    <s v="None"/>
    <s v="NotAssigned"/>
    <s v="InstrumentRelated"/>
    <s v=" "/>
  </r>
  <r>
    <x v="325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100"/>
    <n v="650.0136"/>
    <n v="650.0136"/>
    <n v="100"/>
    <s v="None"/>
    <s v="None"/>
    <s v="NotAssigned"/>
    <s v="InstrumentRelated"/>
    <s v=" "/>
  </r>
  <r>
    <x v="325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100"/>
    <n v="653.28"/>
    <n v="653.28"/>
    <n v="100"/>
    <s v="None"/>
    <s v="None"/>
    <s v="NotAssigned"/>
    <s v="InstrumentRelated"/>
    <s v=" "/>
  </r>
  <r>
    <x v="325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5"/>
    <n v="32.069999999999901"/>
    <n v="32.069999999999901"/>
    <n v="5.0006881680965201"/>
    <s v="None"/>
    <s v="None"/>
    <s v="NotAssigned"/>
    <s v="InstrumentRelated"/>
    <s v=" "/>
  </r>
  <r>
    <x v="32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970825526708197"/>
    <s v="None"/>
    <s v="None"/>
    <s v="NotAssigned"/>
    <s v="NotAssigned"/>
    <s v=" "/>
  </r>
  <r>
    <x v="326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200"/>
    <n v="1301.11175"/>
    <n v="1301.11175"/>
    <n v="200"/>
    <s v="None"/>
    <s v="None"/>
    <s v="NotAssigned"/>
    <s v="InstrumentRelated"/>
    <s v=" "/>
  </r>
  <r>
    <x v="326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50"/>
    <n v="327.73"/>
    <n v="327.73"/>
    <n v="50"/>
    <s v="None"/>
    <s v="None"/>
    <s v="NotAssigned"/>
    <s v="InstrumentRelated"/>
    <s v=" "/>
  </r>
  <r>
    <x v="326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200"/>
    <n v="1307.6500000000001"/>
    <n v="1307.6500000000001"/>
    <n v="200"/>
    <s v="None"/>
    <s v="None"/>
    <s v="NotAssigned"/>
    <s v="InstrumentRelated"/>
    <s v=" "/>
  </r>
  <r>
    <x v="326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130"/>
    <n v="849.97"/>
    <n v="849.97"/>
    <n v="129.99961763468801"/>
    <s v="None"/>
    <s v="None"/>
    <s v="NotAssigned"/>
    <s v="InstrumentRelated"/>
    <s v=" "/>
  </r>
  <r>
    <x v="326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30"/>
    <n v="196.69"/>
    <n v="196.69"/>
    <n v="29.9996176346882"/>
    <s v="None"/>
    <s v="None"/>
    <s v="NotAssigned"/>
    <s v="InstrumentRelated"/>
    <s v=" "/>
  </r>
  <r>
    <x v="326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130"/>
    <n v="845.72263750000002"/>
    <n v="845.72263750000002"/>
    <n v="130"/>
    <s v="None"/>
    <s v="None"/>
    <s v="NotAssigned"/>
    <s v="InstrumentRelated"/>
    <s v=" "/>
  </r>
  <r>
    <x v="32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1.036785200159301"/>
    <s v="None"/>
    <s v="None"/>
    <s v="NotAssigned"/>
    <s v="NotAssigned"/>
    <s v=" "/>
  </r>
  <r>
    <x v="327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155"/>
    <n v="1012.12"/>
    <n v="1012.12"/>
    <n v="155.000153144047"/>
    <s v="None"/>
    <s v="None"/>
    <s v="NotAssigned"/>
    <s v="InstrumentRelated"/>
    <s v=" "/>
  </r>
  <r>
    <x v="327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155"/>
    <n v="1007.058405"/>
    <n v="1007.058405"/>
    <n v="155"/>
    <s v="None"/>
    <s v="None"/>
    <s v="NotAssigned"/>
    <s v="InstrumentRelated"/>
    <s v=" "/>
  </r>
  <r>
    <x v="327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45"/>
    <n v="-295.52999999999997"/>
    <n v="-295.52999999999997"/>
    <n v="-44.999846855952697"/>
    <s v="None"/>
    <s v="None"/>
    <s v="NotAssigned"/>
    <s v="InstrumentRelated"/>
    <s v=" "/>
  </r>
  <r>
    <x v="327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30"/>
    <n v="-196.99"/>
    <n v="-196.99"/>
    <n v="-29.9996176346882"/>
    <s v="None"/>
    <s v="None"/>
    <s v="NotAssigned"/>
    <s v="InstrumentRelated"/>
    <s v=" "/>
  </r>
  <r>
    <x v="327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100"/>
    <n v="649.71510000000001"/>
    <n v="649.71510000000001"/>
    <n v="100"/>
    <s v="None"/>
    <s v="None"/>
    <s v="NotAssigned"/>
    <s v="InstrumentRelated"/>
    <s v=" "/>
  </r>
  <r>
    <x v="327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100"/>
    <n v="652.98"/>
    <n v="652.98"/>
    <n v="100"/>
    <s v="None"/>
    <s v="None"/>
    <s v="NotAssigned"/>
    <s v="InstrumentRelated"/>
    <s v=" "/>
  </r>
  <r>
    <x v="32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953680557148203"/>
    <s v="None"/>
    <s v="None"/>
    <s v="NotAssigned"/>
    <s v="NotAssigned"/>
    <s v=" "/>
  </r>
  <r>
    <x v="328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230"/>
    <n v="1496.7819824999999"/>
    <n v="1496.7819824999999"/>
    <n v="230"/>
    <s v="None"/>
    <s v="None"/>
    <s v="NotAssigned"/>
    <s v="InstrumentRelated"/>
    <s v=" "/>
  </r>
  <r>
    <x v="328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75"/>
    <n v="492.18"/>
    <n v="492.18"/>
    <n v="74.999311724578007"/>
    <s v="None"/>
    <s v="None"/>
    <s v="NotAssigned"/>
    <s v="InstrumentRelated"/>
    <s v=" "/>
  </r>
  <r>
    <x v="328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230"/>
    <n v="1504.3"/>
    <n v="1504.3"/>
    <n v="229.99946486862501"/>
    <s v="None"/>
    <s v="None"/>
    <s v="NotAssigned"/>
    <s v="InstrumentRelated"/>
    <s v=" "/>
  </r>
  <r>
    <x v="328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145"/>
    <n v="948.37"/>
    <n v="948.37"/>
    <n v="145.00072624972299"/>
    <s v="None"/>
    <s v="None"/>
    <s v="NotAssigned"/>
    <s v="InstrumentRelated"/>
    <s v=" "/>
  </r>
  <r>
    <x v="328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45"/>
    <n v="295.39"/>
    <n v="295.39"/>
    <n v="45.000726249722902"/>
    <s v="None"/>
    <s v="None"/>
    <s v="NotAssigned"/>
    <s v="InstrumentRelated"/>
    <s v=" "/>
  </r>
  <r>
    <x v="328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145"/>
    <n v="943.62342375000003"/>
    <n v="943.62342375000003"/>
    <n v="145"/>
    <s v="None"/>
    <s v="None"/>
    <s v="NotAssigned"/>
    <s v="InstrumentRelated"/>
    <s v=" "/>
  </r>
  <r>
    <x v="32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1.033658999724402"/>
    <s v="None"/>
    <s v="None"/>
    <s v="NotAssigned"/>
    <s v="NotAssigned"/>
    <s v=" "/>
  </r>
  <r>
    <x v="329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195"/>
    <n v="1273.3900000000001"/>
    <n v="1273.3900000000001"/>
    <n v="195.00015313466699"/>
    <s v="None"/>
    <s v="None"/>
    <s v="NotAssigned"/>
    <s v="InstrumentRelated"/>
    <s v=" "/>
  </r>
  <r>
    <x v="329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195"/>
    <n v="1267.0220549999999"/>
    <n v="1267.0220549999999"/>
    <n v="195"/>
    <s v="None"/>
    <s v="None"/>
    <s v="NotAssigned"/>
    <s v="InstrumentRelated"/>
    <s v=" "/>
  </r>
  <r>
    <x v="329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35"/>
    <n v="-230.91"/>
    <n v="-230.91"/>
    <n v="-34.999311733958599"/>
    <s v="None"/>
    <s v="None"/>
    <s v="NotAssigned"/>
    <s v="InstrumentRelated"/>
    <s v=" "/>
  </r>
  <r>
    <x v="329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15"/>
    <n v="-99.44"/>
    <n v="-99.44"/>
    <n v="-15.0001137110564"/>
    <s v="None"/>
    <s v="None"/>
    <s v="NotAssigned"/>
    <s v="InstrumentRelated"/>
    <s v=" "/>
  </r>
  <r>
    <x v="329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130"/>
    <n v="844.68137000000002"/>
    <n v="844.68137000000002"/>
    <n v="130"/>
    <s v="None"/>
    <s v="None"/>
    <s v="NotAssigned"/>
    <s v="InstrumentRelated"/>
    <s v=" "/>
  </r>
  <r>
    <x v="329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130"/>
    <n v="848.93"/>
    <n v="848.93"/>
    <n v="130.00061253866599"/>
    <s v="None"/>
    <s v="None"/>
    <s v="NotAssigned"/>
    <s v="InstrumentRelated"/>
    <s v=" "/>
  </r>
  <r>
    <x v="33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1.073546765566803"/>
    <s v="None"/>
    <s v="None"/>
    <s v="NotAssigned"/>
    <s v="NotAssigned"/>
    <s v=" "/>
  </r>
  <r>
    <x v="330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215"/>
    <n v="1395.8820175000001"/>
    <n v="1395.8820175000001"/>
    <n v="215"/>
    <s v="None"/>
    <s v="None"/>
    <s v="NotAssigned"/>
    <s v="InstrumentRelated"/>
    <s v=" "/>
  </r>
  <r>
    <x v="330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20"/>
    <n v="129.51"/>
    <n v="129.51"/>
    <n v="20.000383255580299"/>
    <s v="None"/>
    <s v="None"/>
    <s v="NotAssigned"/>
    <s v="InstrumentRelated"/>
    <s v=" "/>
  </r>
  <r>
    <x v="330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215"/>
    <n v="1402.9"/>
    <n v="1402.9"/>
    <n v="215.00053639024699"/>
    <s v="None"/>
    <s v="None"/>
    <s v="NotAssigned"/>
    <s v="InstrumentRelated"/>
    <s v=" "/>
  </r>
  <r>
    <x v="330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140"/>
    <n v="913.51"/>
    <n v="913.51"/>
    <n v="139.999386982575"/>
    <s v="None"/>
    <s v="None"/>
    <s v="NotAssigned"/>
    <s v="InstrumentRelated"/>
    <s v=" "/>
  </r>
  <r>
    <x v="330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10"/>
    <n v="64.58"/>
    <n v="64.58"/>
    <n v="9.99877444390847"/>
    <s v="None"/>
    <s v="None"/>
    <s v="NotAssigned"/>
    <s v="InstrumentRelated"/>
    <s v=" "/>
  </r>
  <r>
    <x v="330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140"/>
    <n v="908.94642999999996"/>
    <n v="908.94642999999996"/>
    <n v="140"/>
    <s v="None"/>
    <s v="None"/>
    <s v="NotAssigned"/>
    <s v="InstrumentRelated"/>
    <s v=" "/>
  </r>
  <r>
    <x v="33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980182192273297"/>
    <s v="None"/>
    <s v="None"/>
    <s v="NotAssigned"/>
    <s v="NotAssigned"/>
    <s v=" "/>
  </r>
  <r>
    <x v="331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175"/>
    <n v="1143.98"/>
    <n v="1143.98"/>
    <n v="174.99942634674699"/>
    <s v="None"/>
    <s v="None"/>
    <s v="NotAssigned"/>
    <s v="InstrumentRelated"/>
    <s v=" "/>
  </r>
  <r>
    <x v="331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175"/>
    <n v="1138.2638312500001"/>
    <n v="1138.2638312500001"/>
    <n v="175"/>
    <s v="None"/>
    <s v="None"/>
    <s v="NotAssigned"/>
    <s v="InstrumentRelated"/>
    <s v=" "/>
  </r>
  <r>
    <x v="331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40"/>
    <n v="-258.92"/>
    <n v="-258.92"/>
    <n v="-40.001110043500297"/>
    <s v="None"/>
    <s v="None"/>
    <s v="NotAssigned"/>
    <s v="InstrumentRelated"/>
    <s v=" "/>
  </r>
  <r>
    <x v="331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30"/>
    <n v="-194.43"/>
    <n v="-194.43"/>
    <n v="-29.998698598670899"/>
    <s v="None"/>
    <s v="None"/>
    <s v="NotAssigned"/>
    <s v="InstrumentRelated"/>
    <s v=" "/>
  </r>
  <r>
    <x v="331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110"/>
    <n v="715.48012249999999"/>
    <n v="715.48012249999999"/>
    <n v="110"/>
    <s v="None"/>
    <s v="None"/>
    <s v="NotAssigned"/>
    <s v="InstrumentRelated"/>
    <s v=" "/>
  </r>
  <r>
    <x v="331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110"/>
    <n v="719.08"/>
    <n v="719.08"/>
    <n v="110.00068838390401"/>
    <s v="None"/>
    <s v="None"/>
    <s v="NotAssigned"/>
    <s v="InstrumentRelated"/>
    <s v=" "/>
  </r>
  <r>
    <x v="33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4839955766288"/>
    <s v="None"/>
    <s v="None"/>
    <s v="NotAssigned"/>
    <s v="NotAssigned"/>
    <s v=" "/>
  </r>
  <r>
    <x v="332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40"/>
    <n v="-252.8"/>
    <n v="-252.8"/>
    <n v="-39.998744662835897"/>
    <s v="None"/>
    <s v="None"/>
    <s v="NotAssigned"/>
    <s v="InstrumentRelated"/>
    <s v=" "/>
  </r>
  <r>
    <x v="332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135"/>
    <n v="891.18"/>
    <n v="891.18"/>
    <n v="135.00068168391101"/>
    <s v="None"/>
    <s v="None"/>
    <s v="NotAssigned"/>
    <s v="InstrumentRelated"/>
    <s v=" "/>
  </r>
  <r>
    <x v="332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135"/>
    <n v="886.71962250000001"/>
    <n v="886.71962250000001"/>
    <n v="135"/>
    <s v="None"/>
    <s v="None"/>
    <s v="NotAssigned"/>
    <s v="InstrumentRelated"/>
    <s v=" "/>
  </r>
  <r>
    <x v="332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80"/>
    <n v="525.46348"/>
    <n v="525.46348"/>
    <n v="80"/>
    <s v="None"/>
    <s v="None"/>
    <s v="NotAssigned"/>
    <s v="InstrumentRelated"/>
    <s v=" "/>
  </r>
  <r>
    <x v="332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80"/>
    <n v="528.1"/>
    <n v="528.1"/>
    <n v="79.999394058746006"/>
    <s v="None"/>
    <s v="None"/>
    <s v="NotAssigned"/>
    <s v="InstrumentRelated"/>
    <s v=" "/>
  </r>
  <r>
    <x v="332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30"/>
    <n v="-190.98"/>
    <n v="-190.98"/>
    <n v="-30.001294325158099"/>
    <s v="None"/>
    <s v="None"/>
    <s v="NotAssigned"/>
    <s v="InstrumentRelated"/>
    <s v=" "/>
  </r>
  <r>
    <x v="33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471380216418403"/>
    <s v="None"/>
    <s v="None"/>
    <s v="NotAssigned"/>
    <s v="NotAssigned"/>
    <s v=" "/>
  </r>
  <r>
    <x v="333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130"/>
    <n v="854.09158249999996"/>
    <n v="854.09158249999996"/>
    <n v="130"/>
    <s v="None"/>
    <s v="None"/>
    <s v="NotAssigned"/>
    <s v="InstrumentRelated"/>
    <s v=" "/>
  </r>
  <r>
    <x v="333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5"/>
    <n v="-32.799999999999997"/>
    <n v="-32.799999999999997"/>
    <n v="-5.0012117500175499"/>
    <s v="None"/>
    <s v="None"/>
    <s v="NotAssigned"/>
    <s v="InstrumentRelated"/>
    <s v=" "/>
  </r>
  <r>
    <x v="333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130"/>
    <n v="858.38"/>
    <n v="858.38"/>
    <n v="129.99946993389301"/>
    <s v="None"/>
    <s v="None"/>
    <s v="NotAssigned"/>
    <s v="InstrumentRelated"/>
    <s v=" "/>
  </r>
  <r>
    <x v="333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84"/>
    <n v="554.65"/>
    <n v="554.65"/>
    <n v="84.000333184409996"/>
    <s v="None"/>
    <s v="None"/>
    <s v="NotAssigned"/>
    <s v="InstrumentRelated"/>
    <s v=" "/>
  </r>
  <r>
    <x v="333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4"/>
    <n v="26.55"/>
    <n v="26.55"/>
    <n v="4.0009391256639901"/>
    <s v="None"/>
    <s v="None"/>
    <s v="NotAssigned"/>
    <s v="InstrumentRelated"/>
    <s v=" "/>
  </r>
  <r>
    <x v="333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84"/>
    <n v="551.87456099999997"/>
    <n v="551.87456099999997"/>
    <n v="84"/>
    <s v="None"/>
    <s v="None"/>
    <s v="NotAssigned"/>
    <s v="InstrumentRelated"/>
    <s v=" "/>
  </r>
  <r>
    <x v="33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532604492831602"/>
    <s v="None"/>
    <s v="None"/>
    <s v="NotAssigned"/>
    <s v="NotAssigned"/>
    <s v=" "/>
  </r>
  <r>
    <x v="334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125"/>
    <n v="820.24690625000005"/>
    <n v="820.24690625000005"/>
    <n v="125"/>
    <s v="None"/>
    <s v="None"/>
    <s v="NotAssigned"/>
    <s v="InstrumentRelated"/>
    <s v=" "/>
  </r>
  <r>
    <x v="334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5"/>
    <n v="-34.01"/>
    <n v="-34.01"/>
    <n v="-4.99928039492778"/>
    <s v="None"/>
    <s v="None"/>
    <s v="NotAssigned"/>
    <s v="InstrumentRelated"/>
    <s v=" "/>
  </r>
  <r>
    <x v="334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125"/>
    <n v="824.37"/>
    <n v="824.37"/>
    <n v="125.000189538965"/>
    <s v="None"/>
    <s v="None"/>
    <s v="NotAssigned"/>
    <s v="InstrumentRelated"/>
    <s v=" "/>
  </r>
  <r>
    <x v="334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80"/>
    <n v="527.6"/>
    <n v="527.6"/>
    <n v="80.000606524689402"/>
    <s v="None"/>
    <s v="None"/>
    <s v="NotAssigned"/>
    <s v="InstrumentRelated"/>
    <s v=" "/>
  </r>
  <r>
    <x v="334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4"/>
    <n v="-27.05"/>
    <n v="-27.05"/>
    <n v="-3.99972665972065"/>
    <s v="None"/>
    <s v="None"/>
    <s v="NotAssigned"/>
    <s v="InstrumentRelated"/>
    <s v=" "/>
  </r>
  <r>
    <x v="334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80"/>
    <n v="524.95802000000003"/>
    <n v="524.95802000000003"/>
    <n v="80"/>
    <s v="None"/>
    <s v="None"/>
    <s v="NotAssigned"/>
    <s v="InstrumentRelated"/>
    <s v=" "/>
  </r>
  <r>
    <x v="33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640489902596897"/>
    <s v="None"/>
    <s v="None"/>
    <s v="NotAssigned"/>
    <s v="NotAssigned"/>
    <s v=" "/>
  </r>
  <r>
    <x v="335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85"/>
    <n v="559.38"/>
    <n v="559.38"/>
    <n v="85.000531842149201"/>
    <s v="None"/>
    <s v="None"/>
    <s v="NotAssigned"/>
    <s v="InstrumentRelated"/>
    <s v=" "/>
  </r>
  <r>
    <x v="335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85"/>
    <n v="556.57961750000004"/>
    <n v="556.57961750000004"/>
    <n v="85"/>
    <s v="None"/>
    <s v="None"/>
    <s v="NotAssigned"/>
    <s v="InstrumentRelated"/>
    <s v=" "/>
  </r>
  <r>
    <x v="335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40"/>
    <n v="-264.99"/>
    <n v="-264.99"/>
    <n v="-39.999657696816101"/>
    <s v="None"/>
    <s v="None"/>
    <s v="NotAssigned"/>
    <s v="InstrumentRelated"/>
    <s v=" "/>
  </r>
  <r>
    <x v="335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30"/>
    <n v="-198.56"/>
    <n v="-198.56"/>
    <n v="-30.001366299188302"/>
    <s v="None"/>
    <s v="None"/>
    <s v="NotAssigned"/>
    <s v="InstrumentRelated"/>
    <s v=" "/>
  </r>
  <r>
    <x v="335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50"/>
    <n v="327.39977499999998"/>
    <n v="327.39977499999998"/>
    <n v="50"/>
    <s v="None"/>
    <s v="None"/>
    <s v="NotAssigned"/>
    <s v="InstrumentRelated"/>
    <s v=" "/>
  </r>
  <r>
    <x v="335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50"/>
    <n v="329.04"/>
    <n v="329.04"/>
    <n v="49.999240225501097"/>
    <s v="None"/>
    <s v="None"/>
    <s v="NotAssigned"/>
    <s v="InstrumentRelated"/>
    <s v=" "/>
  </r>
  <r>
    <x v="33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859200927876003"/>
    <s v="None"/>
    <s v="None"/>
    <s v="NotAssigned"/>
    <s v="NotAssigned"/>
    <s v=" "/>
  </r>
  <r>
    <x v="336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5"/>
    <n v="30.35"/>
    <n v="30.35"/>
    <n v="4.9988577131417697"/>
    <s v="None"/>
    <s v="None"/>
    <s v="NotAssigned"/>
    <s v="InstrumentRelated"/>
    <s v=" "/>
  </r>
  <r>
    <x v="336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90"/>
    <n v="589.73"/>
    <n v="589.73"/>
    <n v="89.999389555291003"/>
    <s v="None"/>
    <s v="None"/>
    <s v="NotAssigned"/>
    <s v="InstrumentRelated"/>
    <s v=" "/>
  </r>
  <r>
    <x v="336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90"/>
    <n v="586.78533000000004"/>
    <n v="586.78533000000004"/>
    <n v="90"/>
    <s v="None"/>
    <s v="None"/>
    <s v="NotAssigned"/>
    <s v="InstrumentRelated"/>
    <s v=" "/>
  </r>
  <r>
    <x v="336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55"/>
    <n v="358.59103499999998"/>
    <n v="358.59103499999998"/>
    <n v="55"/>
    <s v="None"/>
    <s v="None"/>
    <s v="NotAssigned"/>
    <s v="InstrumentRelated"/>
    <s v=" "/>
  </r>
  <r>
    <x v="336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55"/>
    <n v="360.39"/>
    <n v="360.39"/>
    <n v="54.999542166468302"/>
    <s v="None"/>
    <s v="None"/>
    <s v="NotAssigned"/>
    <s v="InstrumentRelated"/>
    <s v=" "/>
  </r>
  <r>
    <x v="336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5"/>
    <n v="31.35"/>
    <n v="31.35"/>
    <n v="5.0003019409671996"/>
    <s v="None"/>
    <s v="None"/>
    <s v="NotAssigned"/>
    <s v="InstrumentRelated"/>
    <s v=" "/>
  </r>
  <r>
    <x v="33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595129653245898"/>
    <s v="None"/>
    <s v="None"/>
    <s v="NotAssigned"/>
    <s v="NotAssigned"/>
    <s v=" "/>
  </r>
  <r>
    <x v="337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90"/>
    <n v="592.80999999999995"/>
    <n v="592.80999999999995"/>
    <n v="89.999696362421801"/>
    <s v="None"/>
    <s v="None"/>
    <s v="NotAssigned"/>
    <s v="InstrumentRelated"/>
    <s v=" "/>
  </r>
  <r>
    <x v="337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90"/>
    <n v="589.84793999999999"/>
    <n v="589.84793999999999"/>
    <n v="90"/>
    <s v="None"/>
    <s v="None"/>
    <s v="NotAssigned"/>
    <s v="InstrumentRelated"/>
    <s v=" "/>
  </r>
  <r>
    <x v="337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0"/>
    <n v="3.0799999999999299"/>
    <n v="3.0799999999999299"/>
    <n v="3.0680713076947102E-4"/>
    <s v="None"/>
    <s v="None"/>
    <s v="NotAssigned"/>
    <s v="InstrumentRelated"/>
    <s v=" "/>
  </r>
  <r>
    <x v="337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0"/>
    <n v="1.88"/>
    <n v="1.88"/>
    <n v="-1.49441624650137E-4"/>
    <s v="None"/>
    <s v="None"/>
    <s v="NotAssigned"/>
    <s v="InstrumentRelated"/>
    <s v=" "/>
  </r>
  <r>
    <x v="337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55"/>
    <n v="360.46262999999999"/>
    <n v="360.46262999999999"/>
    <n v="55"/>
    <s v="None"/>
    <s v="None"/>
    <s v="NotAssigned"/>
    <s v="InstrumentRelated"/>
    <s v=" "/>
  </r>
  <r>
    <x v="337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55"/>
    <n v="362.27"/>
    <n v="362.27"/>
    <n v="54.999392724843602"/>
    <s v="None"/>
    <s v="None"/>
    <s v="NotAssigned"/>
    <s v="InstrumentRelated"/>
    <s v=" "/>
  </r>
  <r>
    <x v="33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553301224923203"/>
    <s v="None"/>
    <s v="None"/>
    <s v="NotAssigned"/>
    <s v="NotAssigned"/>
    <s v=" "/>
  </r>
  <r>
    <x v="338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100"/>
    <n v="655.92887499999995"/>
    <n v="655.92887499999995"/>
    <n v="100"/>
    <s v="None"/>
    <s v="None"/>
    <s v="NotAssigned"/>
    <s v="InstrumentRelated"/>
    <s v=" "/>
  </r>
  <r>
    <x v="338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10"/>
    <n v="66.410000000000096"/>
    <n v="66.410000000000096"/>
    <n v="9.9995451711972301"/>
    <s v="None"/>
    <s v="None"/>
    <s v="NotAssigned"/>
    <s v="InstrumentRelated"/>
    <s v=" "/>
  </r>
  <r>
    <x v="338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100"/>
    <n v="659.22"/>
    <n v="659.22"/>
    <n v="99.999241533618999"/>
    <s v="None"/>
    <s v="None"/>
    <s v="NotAssigned"/>
    <s v="InstrumentRelated"/>
    <s v=" "/>
  </r>
  <r>
    <x v="338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55"/>
    <n v="362.57"/>
    <n v="362.57"/>
    <n v="54.999431150214299"/>
    <s v="None"/>
    <s v="None"/>
    <s v="NotAssigned"/>
    <s v="InstrumentRelated"/>
    <s v=" "/>
  </r>
  <r>
    <x v="338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0"/>
    <n v="0.30000000000001098"/>
    <n v="0.30000000000001098"/>
    <n v="3.8425370640027302E-5"/>
    <s v="None"/>
    <s v="None"/>
    <s v="NotAssigned"/>
    <s v="InstrumentRelated"/>
    <s v=" "/>
  </r>
  <r>
    <x v="338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55"/>
    <n v="360.76088125000001"/>
    <n v="360.76088125000001"/>
    <n v="55"/>
    <s v="None"/>
    <s v="None"/>
    <s v="NotAssigned"/>
    <s v="InstrumentRelated"/>
    <s v=" "/>
  </r>
  <r>
    <x v="33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2753179356435"/>
    <s v="None"/>
    <s v="None"/>
    <s v="NotAssigned"/>
    <s v="NotAssigned"/>
    <s v=" "/>
  </r>
  <r>
    <x v="339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75"/>
    <n v="497.15"/>
    <n v="497.15"/>
    <n v="74.999622852143006"/>
    <s v="None"/>
    <s v="None"/>
    <s v="NotAssigned"/>
    <s v="InstrumentRelated"/>
    <s v=" "/>
  </r>
  <r>
    <x v="339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75"/>
    <n v="494.66673750000001"/>
    <n v="494.66673750000001"/>
    <n v="75"/>
    <s v="None"/>
    <s v="None"/>
    <s v="NotAssigned"/>
    <s v="InstrumentRelated"/>
    <s v=" "/>
  </r>
  <r>
    <x v="339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25"/>
    <n v="-162.07"/>
    <n v="-162.07"/>
    <n v="-24.9996186814761"/>
    <s v="None"/>
    <s v="None"/>
    <s v="NotAssigned"/>
    <s v="InstrumentRelated"/>
    <s v=" "/>
  </r>
  <r>
    <x v="339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14"/>
    <n v="-90.79"/>
    <n v="-90.79"/>
    <n v="-13.998933315043001"/>
    <s v="None"/>
    <s v="None"/>
    <s v="NotAssigned"/>
    <s v="InstrumentRelated"/>
    <s v=" "/>
  </r>
  <r>
    <x v="339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41"/>
    <n v="270.41781650000001"/>
    <n v="270.41781650000001"/>
    <n v="41"/>
    <s v="None"/>
    <s v="None"/>
    <s v="NotAssigned"/>
    <s v="InstrumentRelated"/>
    <s v=" "/>
  </r>
  <r>
    <x v="339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41"/>
    <n v="271.77999999999997"/>
    <n v="271.77999999999997"/>
    <n v="41.000497835171302"/>
    <s v="None"/>
    <s v="None"/>
    <s v="NotAssigned"/>
    <s v="InstrumentRelated"/>
    <s v=" "/>
  </r>
  <r>
    <x v="34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462591420481203"/>
    <s v="None"/>
    <s v="None"/>
    <s v="NotAssigned"/>
    <s v="NotAssigned"/>
    <s v=" "/>
  </r>
  <r>
    <x v="340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2"/>
    <n v="11.37"/>
    <n v="11.37"/>
    <n v="2.0010282585307202"/>
    <s v="None"/>
    <s v="None"/>
    <s v="NotAssigned"/>
    <s v="InstrumentRelated"/>
    <s v=" "/>
  </r>
  <r>
    <x v="340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77"/>
    <n v="508.52"/>
    <n v="508.52"/>
    <n v="77.000651110673701"/>
    <s v="None"/>
    <s v="None"/>
    <s v="NotAssigned"/>
    <s v="InstrumentRelated"/>
    <s v=" "/>
  </r>
  <r>
    <x v="340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77"/>
    <n v="505.97312149999999"/>
    <n v="505.97312149999999"/>
    <n v="77"/>
    <s v="None"/>
    <s v="None"/>
    <s v="NotAssigned"/>
    <s v="InstrumentRelated"/>
    <s v=" "/>
  </r>
  <r>
    <x v="340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40"/>
    <n v="262.84318000000002"/>
    <n v="262.84318000000002"/>
    <n v="40"/>
    <s v="None"/>
    <s v="None"/>
    <s v="NotAssigned"/>
    <s v="InstrumentRelated"/>
    <s v=" "/>
  </r>
  <r>
    <x v="340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40"/>
    <n v="264.16000000000003"/>
    <n v="264.16000000000003"/>
    <n v="39.999394315652403"/>
    <s v="None"/>
    <s v="None"/>
    <s v="NotAssigned"/>
    <s v="InstrumentRelated"/>
    <s v=" "/>
  </r>
  <r>
    <x v="340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1"/>
    <n v="-7.6199999999999504"/>
    <n v="-7.6199999999999504"/>
    <n v="-1.00110351951889"/>
    <s v="None"/>
    <s v="None"/>
    <s v="NotAssigned"/>
    <s v="InstrumentRelated"/>
    <s v=" "/>
  </r>
  <r>
    <x v="34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587449527915197"/>
    <s v="None"/>
    <s v="None"/>
    <s v="NotAssigned"/>
    <s v="NotAssigned"/>
    <s v=" "/>
  </r>
  <r>
    <x v="341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61"/>
    <n v="401.86"/>
    <n v="401.86"/>
    <n v="61.0006375421233"/>
    <s v="None"/>
    <s v="None"/>
    <s v="NotAssigned"/>
    <s v="InstrumentRelated"/>
    <s v=" "/>
  </r>
  <r>
    <x v="341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61"/>
    <n v="399.846521"/>
    <n v="399.846521"/>
    <n v="61"/>
    <s v="None"/>
    <s v="None"/>
    <s v="NotAssigned"/>
    <s v="InstrumentRelated"/>
    <s v=" "/>
  </r>
  <r>
    <x v="341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16"/>
    <n v="-106.66"/>
    <n v="-106.66"/>
    <n v="-16.000013568550401"/>
    <s v="None"/>
    <s v="None"/>
    <s v="NotAssigned"/>
    <s v="InstrumentRelated"/>
    <s v=" "/>
  </r>
  <r>
    <x v="341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5"/>
    <n v="-33.590000000000003"/>
    <n v="-33.590000000000003"/>
    <n v="-4.99984970288335"/>
    <s v="None"/>
    <s v="None"/>
    <s v="NotAssigned"/>
    <s v="InstrumentRelated"/>
    <s v=" "/>
  </r>
  <r>
    <x v="341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35"/>
    <n v="229.42013499999999"/>
    <n v="229.42013499999999"/>
    <n v="35"/>
    <s v="None"/>
    <s v="None"/>
    <s v="NotAssigned"/>
    <s v="InstrumentRelated"/>
    <s v=" "/>
  </r>
  <r>
    <x v="341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35"/>
    <n v="230.57"/>
    <n v="230.57"/>
    <n v="34.9995446127691"/>
    <s v="None"/>
    <s v="None"/>
    <s v="NotAssigned"/>
    <s v="InstrumentRelated"/>
    <s v=" "/>
  </r>
  <r>
    <x v="34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696340693526402"/>
    <s v="None"/>
    <s v="None"/>
    <s v="NotAssigned"/>
    <s v="NotAssigned"/>
    <s v=" "/>
  </r>
  <r>
    <x v="342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50"/>
    <n v="327.03908749999999"/>
    <n v="327.03908749999999"/>
    <n v="50"/>
    <s v="None"/>
    <s v="None"/>
    <s v="NotAssigned"/>
    <s v="InstrumentRelated"/>
    <s v=" "/>
  </r>
  <r>
    <x v="342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11"/>
    <n v="-73.180000000000007"/>
    <n v="-73.180000000000007"/>
    <n v="-11.001017848345899"/>
    <s v="None"/>
    <s v="None"/>
    <s v="NotAssigned"/>
    <s v="InstrumentRelated"/>
    <s v=" "/>
  </r>
  <r>
    <x v="342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50"/>
    <n v="328.68"/>
    <n v="328.68"/>
    <n v="49.999619693777397"/>
    <s v="None"/>
    <s v="None"/>
    <s v="NotAssigned"/>
    <s v="InstrumentRelated"/>
    <s v=" "/>
  </r>
  <r>
    <x v="342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25"/>
    <n v="164.34"/>
    <n v="164.34"/>
    <n v="24.999809846888699"/>
    <s v="None"/>
    <s v="None"/>
    <s v="NotAssigned"/>
    <s v="InstrumentRelated"/>
    <s v=" "/>
  </r>
  <r>
    <x v="342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10"/>
    <n v="-66.23"/>
    <n v="-66.23"/>
    <n v="-9.9997347658803406"/>
    <s v="None"/>
    <s v="None"/>
    <s v="NotAssigned"/>
    <s v="InstrumentRelated"/>
    <s v=" "/>
  </r>
  <r>
    <x v="342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25"/>
    <n v="163.51954375"/>
    <n v="163.51954375"/>
    <n v="25"/>
    <s v="None"/>
    <s v="None"/>
    <s v="NotAssigned"/>
    <s v="InstrumentRelated"/>
    <s v=" "/>
  </r>
  <r>
    <x v="34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0.829723628820702"/>
    <s v="None"/>
    <s v="None"/>
    <s v="NotAssigned"/>
    <s v="NotAssigned"/>
    <s v=" "/>
  </r>
  <r>
    <x v="343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70"/>
    <n v="458.95"/>
    <n v="458.95"/>
    <n v="70.000305045451796"/>
    <s v="None"/>
    <s v="None"/>
    <s v="NotAssigned"/>
    <s v="InstrumentRelated"/>
    <s v=" "/>
  </r>
  <r>
    <x v="343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70"/>
    <n v="456.65325999999999"/>
    <n v="456.65325999999999"/>
    <n v="70"/>
    <s v="None"/>
    <s v="None"/>
    <s v="NotAssigned"/>
    <s v="InstrumentRelated"/>
    <s v=" "/>
  </r>
  <r>
    <x v="343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20"/>
    <n v="130.27000000000001"/>
    <n v="130.27000000000001"/>
    <n v="20.000685351674299"/>
    <s v="None"/>
    <s v="None"/>
    <s v="NotAssigned"/>
    <s v="InstrumentRelated"/>
    <s v=" "/>
  </r>
  <r>
    <x v="343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15"/>
    <n v="97.92"/>
    <n v="97.92"/>
    <n v="15.000800244014799"/>
    <s v="None"/>
    <s v="None"/>
    <s v="NotAssigned"/>
    <s v="InstrumentRelated"/>
    <s v=" "/>
  </r>
  <r>
    <x v="343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40"/>
    <n v="260.94472000000002"/>
    <n v="260.94472000000002"/>
    <n v="40"/>
    <s v="None"/>
    <s v="None"/>
    <s v="NotAssigned"/>
    <s v="InstrumentRelated"/>
    <s v=" "/>
  </r>
  <r>
    <x v="343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40"/>
    <n v="262.26"/>
    <n v="262.26"/>
    <n v="40.0006100909035"/>
    <s v="None"/>
    <s v="None"/>
    <s v="NotAssigned"/>
    <s v="InstrumentRelated"/>
    <s v=" "/>
  </r>
  <r>
    <x v="34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26"/>
    <n v="333.26"/>
    <n v="333.26"/>
    <n v="51.267219961694998"/>
    <s v="None"/>
    <s v="None"/>
    <s v="NotAssigned"/>
    <s v="NotAssigned"/>
    <s v=" "/>
  </r>
  <r>
    <x v="344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90"/>
    <n v="582.1152975"/>
    <n v="582.1152975"/>
    <n v="90"/>
    <s v="None"/>
    <s v="None"/>
    <s v="NotAssigned"/>
    <s v="InstrumentRelated"/>
    <s v=" "/>
  </r>
  <r>
    <x v="344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20"/>
    <n v="126.09"/>
    <n v="126.09"/>
    <n v="19.999618036796399"/>
    <s v="None"/>
    <s v="None"/>
    <s v="NotAssigned"/>
    <s v="InstrumentRelated"/>
    <s v=" "/>
  </r>
  <r>
    <x v="344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90"/>
    <n v="585.04"/>
    <n v="585.04"/>
    <n v="89.999923082248102"/>
    <s v="None"/>
    <s v="None"/>
    <s v="NotAssigned"/>
    <s v="InstrumentRelated"/>
    <s v=" "/>
  </r>
  <r>
    <x v="344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50"/>
    <n v="325.02"/>
    <n v="325.02"/>
    <n v="49.999615411240796"/>
    <s v="None"/>
    <s v="None"/>
    <s v="NotAssigned"/>
    <s v="InstrumentRelated"/>
    <s v=" "/>
  </r>
  <r>
    <x v="344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10"/>
    <n v="62.76"/>
    <n v="62.76"/>
    <n v="9.9990053203372202"/>
    <s v="None"/>
    <s v="None"/>
    <s v="NotAssigned"/>
    <s v="InstrumentRelated"/>
    <s v=" "/>
  </r>
  <r>
    <x v="344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50"/>
    <n v="323.39738749999998"/>
    <n v="323.39738749999998"/>
    <n v="50"/>
    <s v="None"/>
    <s v="None"/>
    <s v="NotAssigned"/>
    <s v="InstrumentRelated"/>
    <s v=" "/>
  </r>
  <r>
    <x v="345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0"/>
    <n v="-8.0500000000000007"/>
    <n v="-8.0500000000000007"/>
    <n v="-1.24782018988568"/>
    <s v="None"/>
    <s v="None"/>
    <s v="NotAssigned"/>
    <s v="NotAssigned"/>
    <s v=" "/>
  </r>
  <r>
    <x v="345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7.92"/>
    <n v="7.92"/>
    <n v="7.92"/>
    <n v="1.2276690563844199"/>
    <s v="None"/>
    <s v="None"/>
    <s v="NotAssigned"/>
    <s v="NotAssigned"/>
    <s v=" "/>
  </r>
  <r>
    <x v="345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0"/>
    <n v="-8.0500000000000007"/>
    <n v="-8.0500000000000007"/>
    <n v="-1.24782018988568"/>
    <s v="None"/>
    <s v="None"/>
    <s v="NotAssigned"/>
    <s v="NotAssigned"/>
    <s v=" "/>
  </r>
  <r>
    <x v="345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7.92"/>
    <n v="7.92"/>
    <n v="7.92"/>
    <n v="1.2276690563844199"/>
    <s v="None"/>
    <s v="None"/>
    <s v="NotAssigned"/>
    <s v="NotAssigned"/>
    <s v=" "/>
  </r>
  <r>
    <x v="34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1.6380546405735"/>
    <s v="None"/>
    <s v="None"/>
    <s v="NotAssigned"/>
    <s v="NotAssigned"/>
    <s v=" "/>
  </r>
  <r>
    <x v="345"/>
    <s v="179643INET"/>
    <s v="DKK"/>
    <s v="DKK"/>
    <n v="29"/>
    <x v="12"/>
    <b v="1"/>
    <x v="0"/>
    <n v="0"/>
    <s v=" "/>
    <x v="0"/>
    <s v=" "/>
    <s v=" "/>
    <s v=" "/>
    <s v=" "/>
    <n v="0"/>
    <s v=" "/>
    <s v=" "/>
    <s v=" "/>
    <n v="7.92"/>
    <n v="7.92"/>
    <n v="7.92"/>
    <n v="1.2276690563844199"/>
    <s v="None"/>
    <s v="None"/>
    <s v="OngoingCharges"/>
    <s v="NonInstrumentRelated"/>
    <s v=" "/>
  </r>
  <r>
    <x v="345"/>
    <s v="179643INET"/>
    <s v="DKK"/>
    <s v="DKK"/>
    <n v="29"/>
    <x v="12"/>
    <b v="1"/>
    <x v="0"/>
    <n v="0"/>
    <s v=" "/>
    <x v="0"/>
    <s v=" "/>
    <s v=" "/>
    <s v=" "/>
    <s v=" "/>
    <n v="0"/>
    <s v=" "/>
    <s v=" "/>
    <s v=" "/>
    <n v="-10"/>
    <n v="-8.0500000000000007"/>
    <n v="-8.0500000000000007"/>
    <n v="-1.24782018988568"/>
    <s v="None"/>
    <s v="None"/>
    <s v="OngoingCharges"/>
    <s v="NonInstrumentRelated"/>
    <s v=" "/>
  </r>
  <r>
    <x v="345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50"/>
    <n v="320.94968749999998"/>
    <n v="320.94968749999998"/>
    <n v="50"/>
    <s v="None"/>
    <s v="None"/>
    <s v="NotAssigned"/>
    <s v="InstrumentRelated"/>
    <s v=" "/>
  </r>
  <r>
    <x v="345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50"/>
    <n v="322.56"/>
    <n v="322.56"/>
    <n v="49.999612478201897"/>
    <s v="None"/>
    <s v="None"/>
    <s v="NotAssigned"/>
    <s v="InstrumentRelated"/>
    <s v=" "/>
  </r>
  <r>
    <x v="345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40"/>
    <n v="-262.48"/>
    <n v="-262.48"/>
    <n v="-40.000310604046199"/>
    <s v="None"/>
    <s v="None"/>
    <s v="NotAssigned"/>
    <s v="InstrumentRelated"/>
    <s v=" "/>
  </r>
  <r>
    <x v="345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20"/>
    <n v="-131.47999999999999"/>
    <n v="-131.47999999999999"/>
    <n v="-19.9992278894427"/>
    <s v="None"/>
    <s v="None"/>
    <s v="NotAssigned"/>
    <s v="InstrumentRelated"/>
    <s v=" "/>
  </r>
  <r>
    <x v="345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30"/>
    <n v="193.54"/>
    <n v="193.54"/>
    <n v="30.0003875217981"/>
    <s v="None"/>
    <s v="None"/>
    <s v="NotAssigned"/>
    <s v="InstrumentRelated"/>
    <s v=" "/>
  </r>
  <r>
    <x v="345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30"/>
    <n v="192.56981250000001"/>
    <n v="192.56981250000001"/>
    <n v="30"/>
    <s v="None"/>
    <s v="None"/>
    <s v="NotAssigned"/>
    <s v="InstrumentRelated"/>
    <s v=" "/>
  </r>
  <r>
    <x v="34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1.4637499806893"/>
    <s v="None"/>
    <s v="None"/>
    <s v="NotAssigned"/>
    <s v="NotAssigned"/>
    <s v=" "/>
  </r>
  <r>
    <x v="346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20"/>
    <n v="130.56"/>
    <n v="130.56"/>
    <n v="20.000850978256398"/>
    <s v="None"/>
    <s v="None"/>
    <s v="NotAssigned"/>
    <s v="InstrumentRelated"/>
    <s v=" "/>
  </r>
  <r>
    <x v="346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70"/>
    <n v="453.12"/>
    <n v="453.12"/>
    <n v="70.000463456458306"/>
    <s v="None"/>
    <s v="None"/>
    <s v="NotAssigned"/>
    <s v="InstrumentRelated"/>
    <s v=" "/>
  </r>
  <r>
    <x v="346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70"/>
    <n v="450.85141499999997"/>
    <n v="450.85141499999997"/>
    <n v="70"/>
    <s v="None"/>
    <s v="None"/>
    <s v="NotAssigned"/>
    <s v="InstrumentRelated"/>
    <s v=" "/>
  </r>
  <r>
    <x v="346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35"/>
    <n v="225.42570749999999"/>
    <n v="225.42570749999999"/>
    <n v="35"/>
    <s v="None"/>
    <s v="None"/>
    <s v="NotAssigned"/>
    <s v="InstrumentRelated"/>
    <s v=" "/>
  </r>
  <r>
    <x v="346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35"/>
    <n v="226.56"/>
    <n v="226.56"/>
    <n v="35.000231728229103"/>
    <s v="None"/>
    <s v="None"/>
    <s v="NotAssigned"/>
    <s v="InstrumentRelated"/>
    <s v=" "/>
  </r>
  <r>
    <x v="346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5"/>
    <n v="33.020000000000003"/>
    <n v="33.020000000000003"/>
    <n v="4.9998442064310398"/>
    <s v="None"/>
    <s v="None"/>
    <s v="NotAssigned"/>
    <s v="InstrumentRelated"/>
    <s v=" "/>
  </r>
  <r>
    <x v="34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1.439909822269598"/>
    <s v="None"/>
    <s v="None"/>
    <s v="NotAssigned"/>
    <s v="NotAssigned"/>
    <s v=" "/>
  </r>
  <r>
    <x v="347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75"/>
    <n v="485.71"/>
    <n v="485.71"/>
    <n v="75.000386034804905"/>
    <s v="None"/>
    <s v="None"/>
    <s v="NotAssigned"/>
    <s v="InstrumentRelated"/>
    <s v=" "/>
  </r>
  <r>
    <x v="347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75"/>
    <n v="483.27896249999998"/>
    <n v="483.27896249999998"/>
    <n v="75"/>
    <s v="None"/>
    <s v="None"/>
    <s v="NotAssigned"/>
    <s v="InstrumentRelated"/>
    <s v=" "/>
  </r>
  <r>
    <x v="347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5"/>
    <n v="32.590000000000003"/>
    <n v="32.590000000000003"/>
    <n v="4.9999225783466104"/>
    <s v="None"/>
    <s v="None"/>
    <s v="NotAssigned"/>
    <s v="InstrumentRelated"/>
    <s v=" "/>
  </r>
  <r>
    <x v="347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5"/>
    <n v="32.479999999999997"/>
    <n v="32.479999999999997"/>
    <n v="4.9991506160830204"/>
    <s v="None"/>
    <s v="None"/>
    <s v="NotAssigned"/>
    <s v="InstrumentRelated"/>
    <s v=" "/>
  </r>
  <r>
    <x v="347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40"/>
    <n v="257.74878000000001"/>
    <n v="257.74878000000001"/>
    <n v="40"/>
    <s v="None"/>
    <s v="None"/>
    <s v="NotAssigned"/>
    <s v="InstrumentRelated"/>
    <s v=" "/>
  </r>
  <r>
    <x v="347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40"/>
    <n v="259.04000000000002"/>
    <n v="259.04000000000002"/>
    <n v="39.999382344312203"/>
    <s v="None"/>
    <s v="None"/>
    <s v="NotAssigned"/>
    <s v="InstrumentRelated"/>
    <s v=" "/>
  </r>
  <r>
    <x v="34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1.063405810985799"/>
    <s v="None"/>
    <s v="None"/>
    <s v="NotAssigned"/>
    <s v="NotAssigned"/>
    <s v=" "/>
  </r>
  <r>
    <x v="348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65"/>
    <n v="421.92999874999998"/>
    <n v="421.92999874999998"/>
    <n v="65"/>
    <s v="None"/>
    <s v="None"/>
    <s v="NotAssigned"/>
    <s v="InstrumentRelated"/>
    <s v=" "/>
  </r>
  <r>
    <x v="348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10"/>
    <n v="-61.66"/>
    <n v="-61.66"/>
    <n v="-10.000424355734999"/>
    <s v="None"/>
    <s v="None"/>
    <s v="NotAssigned"/>
    <s v="InstrumentRelated"/>
    <s v=" "/>
  </r>
  <r>
    <x v="348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65"/>
    <n v="424.05"/>
    <n v="424.05"/>
    <n v="64.999961679069898"/>
    <s v="None"/>
    <s v="None"/>
    <s v="NotAssigned"/>
    <s v="InstrumentRelated"/>
    <s v=" "/>
  </r>
  <r>
    <x v="348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30"/>
    <n v="195.72"/>
    <n v="195.72"/>
    <n v="30.000689776742298"/>
    <s v="None"/>
    <s v="None"/>
    <s v="NotAssigned"/>
    <s v="InstrumentRelated"/>
    <s v=" "/>
  </r>
  <r>
    <x v="348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10"/>
    <n v="-63.32"/>
    <n v="-63.32"/>
    <n v="-9.9986925675699005"/>
    <s v="None"/>
    <s v="None"/>
    <s v="NotAssigned"/>
    <s v="InstrumentRelated"/>
    <s v=" "/>
  </r>
  <r>
    <x v="348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30"/>
    <n v="194.73692249999999"/>
    <n v="194.73692249999999"/>
    <n v="30"/>
    <s v="None"/>
    <s v="None"/>
    <s v="NotAssigned"/>
    <s v="InstrumentRelated"/>
    <s v=" "/>
  </r>
  <r>
    <x v="34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1.068885431118403"/>
    <s v="None"/>
    <s v="None"/>
    <s v="NotAssigned"/>
    <s v="NotAssigned"/>
    <s v=" "/>
  </r>
  <r>
    <x v="349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40"/>
    <n v="260.93"/>
    <n v="260.93"/>
    <n v="40.000613200677599"/>
    <s v="None"/>
    <s v="None"/>
    <s v="NotAssigned"/>
    <s v="InstrumentRelated"/>
    <s v=" "/>
  </r>
  <r>
    <x v="349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40"/>
    <n v="259.62137000000001"/>
    <n v="259.62137000000001"/>
    <n v="40"/>
    <s v="None"/>
    <s v="None"/>
    <s v="NotAssigned"/>
    <s v="InstrumentRelated"/>
    <s v=" "/>
  </r>
  <r>
    <x v="349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25"/>
    <n v="-163.12"/>
    <n v="-163.12"/>
    <n v="-24.999348478392299"/>
    <s v="None"/>
    <s v="None"/>
    <s v="NotAssigned"/>
    <s v="InstrumentRelated"/>
    <s v=" "/>
  </r>
  <r>
    <x v="349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12"/>
    <n v="-78.3"/>
    <n v="-78.3"/>
    <n v="-12.000183886183301"/>
    <s v="None"/>
    <s v="None"/>
    <s v="NotAssigned"/>
    <s v="InstrumentRelated"/>
    <s v=" "/>
  </r>
  <r>
    <x v="349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18"/>
    <n v="116.8296165"/>
    <n v="116.8296165"/>
    <n v="18"/>
    <s v="None"/>
    <s v="None"/>
    <s v="NotAssigned"/>
    <s v="InstrumentRelated"/>
    <s v=" "/>
  </r>
  <r>
    <x v="349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18"/>
    <n v="117.42"/>
    <n v="117.42"/>
    <n v="18.000505890559001"/>
    <s v="None"/>
    <s v="None"/>
    <s v="NotAssigned"/>
    <s v="InstrumentRelated"/>
    <s v=" "/>
  </r>
  <r>
    <x v="35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0.968872160894698"/>
    <s v="None"/>
    <s v="None"/>
    <s v="NotAssigned"/>
    <s v="NotAssigned"/>
    <s v=" "/>
  </r>
  <r>
    <x v="350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20"/>
    <n v="-130.21"/>
    <n v="-130.21"/>
    <n v="-20.000460200731101"/>
    <s v="None"/>
    <s v="None"/>
    <s v="NotAssigned"/>
    <s v="InstrumentRelated"/>
    <s v=" "/>
  </r>
  <r>
    <x v="350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20"/>
    <n v="130.72"/>
    <n v="130.72"/>
    <n v="20.000152999946401"/>
    <s v="None"/>
    <s v="None"/>
    <s v="NotAssigned"/>
    <s v="InstrumentRelated"/>
    <s v=" "/>
  </r>
  <r>
    <x v="350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20"/>
    <n v="130.065405"/>
    <n v="130.065405"/>
    <n v="20"/>
    <s v="None"/>
    <s v="None"/>
    <s v="NotAssigned"/>
    <s v="InstrumentRelated"/>
    <s v=" "/>
  </r>
  <r>
    <x v="350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9"/>
    <n v="58.529432249999999"/>
    <n v="58.529432249999999"/>
    <n v="9"/>
    <s v="None"/>
    <s v="None"/>
    <s v="NotAssigned"/>
    <s v="InstrumentRelated"/>
    <s v=" "/>
  </r>
  <r>
    <x v="350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9"/>
    <n v="58.82"/>
    <n v="58.82"/>
    <n v="8.9994568501901"/>
    <s v="None"/>
    <s v="None"/>
    <s v="NotAssigned"/>
    <s v="InstrumentRelated"/>
    <s v=" "/>
  </r>
  <r>
    <x v="350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9"/>
    <n v="-58.6"/>
    <n v="-58.6"/>
    <n v="-9.0010490403688994"/>
    <s v="None"/>
    <s v="None"/>
    <s v="NotAssigned"/>
    <s v="InstrumentRelated"/>
    <s v=" "/>
  </r>
  <r>
    <x v="35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0.913953843802503"/>
    <s v="None"/>
    <s v="None"/>
    <s v="NotAssigned"/>
    <s v="NotAssigned"/>
    <s v=" "/>
  </r>
  <r>
    <x v="351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15"/>
    <n v="98.14"/>
    <n v="98.14"/>
    <n v="14.9992358245453"/>
    <s v="None"/>
    <s v="None"/>
    <s v="NotAssigned"/>
    <s v="InstrumentRelated"/>
    <s v=" "/>
  </r>
  <r>
    <x v="351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15"/>
    <n v="97.654274999999998"/>
    <n v="97.654274999999998"/>
    <n v="15"/>
    <s v="None"/>
    <s v="None"/>
    <s v="NotAssigned"/>
    <s v="InstrumentRelated"/>
    <s v=" "/>
  </r>
  <r>
    <x v="351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5"/>
    <n v="-32.58"/>
    <n v="-32.58"/>
    <n v="-5.0009171754011401"/>
    <s v="None"/>
    <s v="None"/>
    <s v="NotAssigned"/>
    <s v="InstrumentRelated"/>
    <s v=" "/>
  </r>
  <r>
    <x v="351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2"/>
    <n v="-13.02"/>
    <n v="-13.02"/>
    <n v="-1.9996096852810401"/>
    <s v="None"/>
    <s v="None"/>
    <s v="NotAssigned"/>
    <s v="InstrumentRelated"/>
    <s v=" "/>
  </r>
  <r>
    <x v="351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7"/>
    <n v="45.571995000000001"/>
    <n v="45.571995000000001"/>
    <n v="7"/>
    <s v="None"/>
    <s v="None"/>
    <s v="NotAssigned"/>
    <s v="InstrumentRelated"/>
    <s v=" "/>
  </r>
  <r>
    <x v="351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7"/>
    <n v="45.8"/>
    <n v="45.8"/>
    <n v="6.9998471649090597"/>
    <s v="None"/>
    <s v="None"/>
    <s v="NotAssigned"/>
    <s v="InstrumentRelated"/>
    <s v=" "/>
  </r>
  <r>
    <x v="35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1.159076424562102"/>
    <s v="None"/>
    <s v="None"/>
    <s v="NotAssigned"/>
    <s v="NotAssigned"/>
    <s v=" "/>
  </r>
  <r>
    <x v="352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23"/>
    <n v="149.01911025000001"/>
    <n v="149.01911025000001"/>
    <n v="23"/>
    <s v="None"/>
    <s v="None"/>
    <s v="NotAssigned"/>
    <s v="InstrumentRelated"/>
    <s v=" "/>
  </r>
  <r>
    <x v="352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8"/>
    <n v="51.63"/>
    <n v="51.63"/>
    <n v="8.0010789958151207"/>
    <s v="None"/>
    <s v="None"/>
    <s v="NotAssigned"/>
    <s v="InstrumentRelated"/>
    <s v=" "/>
  </r>
  <r>
    <x v="352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23"/>
    <n v="149.77000000000001"/>
    <n v="149.77000000000001"/>
    <n v="23.000314820360401"/>
    <s v="None"/>
    <s v="None"/>
    <s v="NotAssigned"/>
    <s v="InstrumentRelated"/>
    <s v=" "/>
  </r>
  <r>
    <x v="352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10"/>
    <n v="65.12"/>
    <n v="65.12"/>
    <n v="10.0005374981763"/>
    <s v="None"/>
    <s v="None"/>
    <s v="NotAssigned"/>
    <s v="InstrumentRelated"/>
    <s v=" "/>
  </r>
  <r>
    <x v="352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3"/>
    <n v="19.32"/>
    <n v="19.32"/>
    <n v="3.0006903332672898"/>
    <s v="None"/>
    <s v="None"/>
    <s v="NotAssigned"/>
    <s v="InstrumentRelated"/>
    <s v=" "/>
  </r>
  <r>
    <x v="352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10"/>
    <n v="64.790917500000006"/>
    <n v="64.790917500000006"/>
    <n v="10"/>
    <s v="None"/>
    <s v="None"/>
    <s v="NotAssigned"/>
    <s v="InstrumentRelated"/>
    <s v=" "/>
  </r>
  <r>
    <x v="35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0.936919442511901"/>
    <s v="None"/>
    <s v="None"/>
    <s v="NotAssigned"/>
    <s v="NotAssigned"/>
    <s v=" "/>
  </r>
  <r>
    <x v="353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15"/>
    <n v="98.1"/>
    <n v="98.1"/>
    <n v="14.9998853219777"/>
    <s v="None"/>
    <s v="None"/>
    <s v="NotAssigned"/>
    <s v="InstrumentRelated"/>
    <s v=" "/>
  </r>
  <r>
    <x v="353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15"/>
    <n v="97.610246250000003"/>
    <n v="97.610246250000003"/>
    <n v="15"/>
    <s v="None"/>
    <s v="None"/>
    <s v="NotAssigned"/>
    <s v="InstrumentRelated"/>
    <s v=" "/>
  </r>
  <r>
    <x v="353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8"/>
    <n v="-51.67"/>
    <n v="-51.67"/>
    <n v="-8.0004294983827702"/>
    <s v="None"/>
    <s v="None"/>
    <s v="NotAssigned"/>
    <s v="InstrumentRelated"/>
    <s v=" "/>
  </r>
  <r>
    <x v="353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2"/>
    <n v="-12.8"/>
    <n v="-12.8"/>
    <n v="-2.0005986597882601"/>
    <s v="None"/>
    <s v="None"/>
    <s v="NotAssigned"/>
    <s v="InstrumentRelated"/>
    <s v=" "/>
  </r>
  <r>
    <x v="353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8"/>
    <n v="52.058798000000003"/>
    <n v="52.058798000000003"/>
    <n v="8"/>
    <s v="None"/>
    <s v="None"/>
    <s v="NotAssigned"/>
    <s v="InstrumentRelated"/>
    <s v=" "/>
  </r>
  <r>
    <x v="353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8"/>
    <n v="52.32"/>
    <n v="52.32"/>
    <n v="7.9999388383880898"/>
    <s v="None"/>
    <s v="None"/>
    <s v="NotAssigned"/>
    <s v="InstrumentRelated"/>
    <s v=" "/>
  </r>
  <r>
    <x v="35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0.6326612811296"/>
    <s v="None"/>
    <s v="None"/>
    <s v="NotAssigned"/>
    <s v="NotAssigned"/>
    <s v=" "/>
  </r>
  <r>
    <x v="354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0"/>
    <n v="0.59000000000000397"/>
    <n v="0.59000000000000397"/>
    <n v="7.6680347797619702E-5"/>
    <s v="None"/>
    <s v="None"/>
    <s v="NotAssigned"/>
    <s v="InstrumentRelated"/>
    <s v=" "/>
  </r>
  <r>
    <x v="354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15"/>
    <n v="98.69"/>
    <n v="98.69"/>
    <n v="14.9999620023255"/>
    <s v="None"/>
    <s v="None"/>
    <s v="NotAssigned"/>
    <s v="InstrumentRelated"/>
    <s v=" "/>
  </r>
  <r>
    <x v="354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15"/>
    <n v="98.196798749999999"/>
    <n v="98.196798749999999"/>
    <n v="15"/>
    <s v="None"/>
    <s v="None"/>
    <s v="NotAssigned"/>
    <s v="InstrumentRelated"/>
    <s v=" "/>
  </r>
  <r>
    <x v="354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10"/>
    <n v="65.464532500000004"/>
    <n v="65.464532500000004"/>
    <n v="10"/>
    <s v="None"/>
    <s v="None"/>
    <s v="NotAssigned"/>
    <s v="InstrumentRelated"/>
    <s v=" "/>
  </r>
  <r>
    <x v="354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10"/>
    <n v="65.790000000000006"/>
    <n v="65.790000000000006"/>
    <n v="9.9994680325564094"/>
    <s v="None"/>
    <s v="None"/>
    <s v="NotAssigned"/>
    <s v="InstrumentRelated"/>
    <s v=" "/>
  </r>
  <r>
    <x v="354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2"/>
    <n v="13.47"/>
    <n v="13.47"/>
    <n v="1.99952919416832"/>
    <s v="None"/>
    <s v="None"/>
    <s v="NotAssigned"/>
    <s v="InstrumentRelated"/>
    <s v=" "/>
  </r>
  <r>
    <x v="35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0.700088271999498"/>
    <s v="None"/>
    <s v="None"/>
    <s v="NotAssigned"/>
    <s v="NotAssigned"/>
    <s v=" "/>
  </r>
  <r>
    <x v="355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5"/>
    <n v="32.85"/>
    <n v="32.85"/>
    <n v="4.9995434206921701"/>
    <s v="None"/>
    <s v="None"/>
    <s v="NotAssigned"/>
    <s v="InstrumentRelated"/>
    <s v=" "/>
  </r>
  <r>
    <x v="355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5"/>
    <n v="32.688735000000001"/>
    <n v="32.688735000000001"/>
    <n v="5"/>
    <s v="None"/>
    <s v="None"/>
    <s v="NotAssigned"/>
    <s v="InstrumentRelated"/>
    <s v=" "/>
  </r>
  <r>
    <x v="355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10"/>
    <n v="-65.84"/>
    <n v="-65.84"/>
    <n v="-10.0004185816333"/>
    <s v="None"/>
    <s v="None"/>
    <s v="NotAssigned"/>
    <s v="InstrumentRelated"/>
    <s v=" "/>
  </r>
  <r>
    <x v="355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6"/>
    <n v="-39.51"/>
    <n v="-39.51"/>
    <n v="-5.9998332960026701"/>
    <s v="None"/>
    <s v="None"/>
    <s v="NotAssigned"/>
    <s v="InstrumentRelated"/>
    <s v=" "/>
  </r>
  <r>
    <x v="355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4"/>
    <n v="26.150988000000002"/>
    <n v="26.150988000000002"/>
    <n v="4"/>
    <s v="None"/>
    <s v="None"/>
    <s v="NotAssigned"/>
    <s v="InstrumentRelated"/>
    <s v=" "/>
  </r>
  <r>
    <x v="355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4"/>
    <n v="26.28"/>
    <n v="26.28"/>
    <n v="3.9996347365537401"/>
    <s v="None"/>
    <s v="None"/>
    <s v="NotAssigned"/>
    <s v="InstrumentRelated"/>
    <s v=" "/>
  </r>
  <r>
    <x v="35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0.673095937086401"/>
    <s v="None"/>
    <s v="None"/>
    <s v="NotAssigned"/>
    <s v="NotAssigned"/>
    <s v=" "/>
  </r>
  <r>
    <x v="356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3"/>
    <n v="19.6236885"/>
    <n v="19.6236885"/>
    <n v="3"/>
    <s v="None"/>
    <s v="None"/>
    <s v="NotAssigned"/>
    <s v="InstrumentRelated"/>
    <s v=" "/>
  </r>
  <r>
    <x v="356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2"/>
    <n v="-13.13"/>
    <n v="-13.13"/>
    <n v="-1.99989327846738"/>
    <s v="None"/>
    <s v="None"/>
    <s v="NotAssigned"/>
    <s v="InstrumentRelated"/>
    <s v=" "/>
  </r>
  <r>
    <x v="356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3"/>
    <n v="19.72"/>
    <n v="19.72"/>
    <n v="2.9996501422247901"/>
    <s v="None"/>
    <s v="None"/>
    <s v="NotAssigned"/>
    <s v="InstrumentRelated"/>
    <s v=" "/>
  </r>
  <r>
    <x v="356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4"/>
    <n v="26.3"/>
    <n v="26.3"/>
    <n v="4.0005476034742404"/>
    <s v="None"/>
    <s v="None"/>
    <s v="NotAssigned"/>
    <s v="InstrumentRelated"/>
    <s v=" "/>
  </r>
  <r>
    <x v="356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0"/>
    <n v="1.9999999999999601E-2"/>
    <n v="1.9999999999999601E-2"/>
    <n v="9.1286692050118799E-4"/>
    <s v="None"/>
    <s v="None"/>
    <s v="NotAssigned"/>
    <s v="InstrumentRelated"/>
    <s v=" "/>
  </r>
  <r>
    <x v="356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4"/>
    <n v="26.164918"/>
    <n v="26.164918"/>
    <n v="4"/>
    <s v="None"/>
    <s v="None"/>
    <s v="NotAssigned"/>
    <s v="InstrumentRelated"/>
    <s v=" "/>
  </r>
  <r>
    <x v="35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0.248504823029897"/>
    <s v="None"/>
    <s v="None"/>
    <s v="NotAssigned"/>
    <s v="NotAssigned"/>
    <s v=" "/>
  </r>
  <r>
    <x v="357"/>
    <s v="179643INET"/>
    <s v="DKK"/>
    <s v="DKK"/>
    <n v="-4"/>
    <x v="3"/>
    <b v="0"/>
    <x v="1"/>
    <n v="3442176"/>
    <s v="VIX/18K16C19:xcbf"/>
    <x v="14"/>
    <s v=" "/>
    <s v=" "/>
    <s v=" "/>
    <s v=" "/>
    <n v="10606"/>
    <s v="VIX.I"/>
    <s v="CBOE Volatility Index"/>
    <s v="StockIndex"/>
    <n v="3"/>
    <n v="19.89"/>
    <n v="19.89"/>
    <n v="3.00015837940163"/>
    <s v="None"/>
    <s v="None"/>
    <s v="NotAssigned"/>
    <s v="InstrumentRelated"/>
    <s v=" "/>
  </r>
  <r>
    <x v="357"/>
    <s v="179643INET"/>
    <s v="DKK"/>
    <s v="DKK"/>
    <n v="-6"/>
    <x v="1"/>
    <b v="0"/>
    <x v="1"/>
    <n v="3442176"/>
    <s v="VIX/18K16C19:xcbf"/>
    <x v="14"/>
    <s v=" "/>
    <s v=" "/>
    <s v=" "/>
    <s v=" "/>
    <n v="10606"/>
    <s v="VIX.I"/>
    <s v="CBOE Volatility Index"/>
    <s v="StockIndex"/>
    <n v="3"/>
    <n v="19.789505250000001"/>
    <n v="19.789505250000001"/>
    <n v="3"/>
    <s v="None"/>
    <s v="None"/>
    <s v="NotAssigned"/>
    <s v="InstrumentRelated"/>
    <s v=" "/>
  </r>
  <r>
    <x v="357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0"/>
    <n v="0.17000000000000201"/>
    <n v="0.17000000000000201"/>
    <n v="5.0823717683634595E-4"/>
    <s v="None"/>
    <s v="None"/>
    <s v="NotAssigned"/>
    <s v="InstrumentRelated"/>
    <s v=" "/>
  </r>
  <r>
    <x v="357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0"/>
    <n v="0.219999999999999"/>
    <n v="0.219999999999999"/>
    <n v="-3.3643093873703101E-4"/>
    <s v="None"/>
    <s v="None"/>
    <s v="NotAssigned"/>
    <s v="InstrumentRelated"/>
    <s v=" "/>
  </r>
  <r>
    <x v="357"/>
    <s v="179643INET"/>
    <s v="DKK"/>
    <s v="DKK"/>
    <n v="-6"/>
    <x v="1"/>
    <b v="0"/>
    <x v="1"/>
    <n v="3442179"/>
    <s v="VIX/18K16C22:xcbf"/>
    <x v="15"/>
    <s v=" "/>
    <s v=" "/>
    <s v=" "/>
    <s v=" "/>
    <n v="10606"/>
    <s v="VIX.I"/>
    <s v="CBOE Volatility Index"/>
    <s v="StockIndex"/>
    <n v="4"/>
    <n v="26.386006999999999"/>
    <n v="26.386006999999999"/>
    <n v="4"/>
    <s v="None"/>
    <s v="None"/>
    <s v="NotAssigned"/>
    <s v="InstrumentRelated"/>
    <s v=" "/>
  </r>
  <r>
    <x v="357"/>
    <s v="179643INET"/>
    <s v="DKK"/>
    <s v="DKK"/>
    <n v="-4"/>
    <x v="3"/>
    <b v="0"/>
    <x v="1"/>
    <n v="3442179"/>
    <s v="VIX/18K16C22:xcbf"/>
    <x v="15"/>
    <s v=" "/>
    <s v=" "/>
    <s v=" "/>
    <s v=" "/>
    <n v="10606"/>
    <s v="VIX.I"/>
    <s v="CBOE Volatility Index"/>
    <s v="StockIndex"/>
    <n v="4"/>
    <n v="26.52"/>
    <n v="26.52"/>
    <n v="4.0002111725354998"/>
    <s v="None"/>
    <s v="None"/>
    <s v="NotAssigned"/>
    <s v="InstrumentRelated"/>
    <s v=" "/>
  </r>
  <r>
    <x v="35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0.187186923279697"/>
    <s v="None"/>
    <s v="None"/>
    <s v="NotAssigned"/>
    <s v="NotAssigned"/>
    <s v=" "/>
  </r>
  <r>
    <x v="358"/>
    <s v="179643INET"/>
    <s v="DKK"/>
    <s v="DKK"/>
    <n v="-5"/>
    <x v="2"/>
    <b v="0"/>
    <x v="1"/>
    <n v="3442176"/>
    <s v="VIX/18K16C19:xcbf"/>
    <x v="14"/>
    <s v=" "/>
    <s v=" "/>
    <s v=" "/>
    <s v=" "/>
    <n v="10606"/>
    <s v="VIX.I"/>
    <s v="CBOE Volatility Index"/>
    <s v="StockIndex"/>
    <n v="-3"/>
    <n v="-19.89"/>
    <n v="-19.89"/>
    <n v="-3.00015837940163"/>
    <s v="None"/>
    <s v="None"/>
    <s v="NotAssigned"/>
    <s v="InstrumentRelated"/>
    <s v=" "/>
  </r>
  <r>
    <x v="358"/>
    <s v="179643INET"/>
    <s v="DKK"/>
    <s v="DKK"/>
    <n v="-5"/>
    <x v="2"/>
    <b v="0"/>
    <x v="1"/>
    <n v="3442179"/>
    <s v="VIX/18K16C22:xcbf"/>
    <x v="15"/>
    <s v=" "/>
    <s v=" "/>
    <s v=" "/>
    <s v=" "/>
    <n v="10606"/>
    <s v="VIX.I"/>
    <s v="CBOE Volatility Index"/>
    <s v="StockIndex"/>
    <n v="-4"/>
    <n v="-26.52"/>
    <n v="-26.52"/>
    <n v="-4.0002111725354998"/>
    <s v="None"/>
    <s v="None"/>
    <s v="NotAssigned"/>
    <s v="InstrumentRelated"/>
    <s v=" "/>
  </r>
  <r>
    <x v="35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0.275805344058703"/>
    <s v="None"/>
    <s v="None"/>
    <s v="NotAssigned"/>
    <s v="NotAssigned"/>
    <s v=" "/>
  </r>
  <r>
    <x v="36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0.2648057336854"/>
    <s v="None"/>
    <s v="None"/>
    <s v="NotAssigned"/>
    <s v="NotAssigned"/>
    <s v=" "/>
  </r>
  <r>
    <x v="36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49.905620805369097"/>
    <s v="None"/>
    <s v="None"/>
    <s v="NotAssigned"/>
    <s v="NotAssigned"/>
    <s v=" "/>
  </r>
  <r>
    <x v="36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49.969999699996997"/>
    <s v="None"/>
    <s v="None"/>
    <s v="NotAssigned"/>
    <s v="NotAssigned"/>
    <s v=" "/>
  </r>
  <r>
    <x v="36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0.145636548376203"/>
    <s v="None"/>
    <s v="None"/>
    <s v="NotAssigned"/>
    <s v="NotAssigned"/>
    <s v=" "/>
  </r>
  <r>
    <x v="36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49.779590860865802"/>
    <s v="None"/>
    <s v="None"/>
    <s v="NotAssigned"/>
    <s v="NotAssigned"/>
    <s v=" "/>
  </r>
  <r>
    <x v="36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49.891046329646599"/>
    <s v="None"/>
    <s v="None"/>
    <s v="NotAssigned"/>
    <s v="NotAssigned"/>
    <s v=" "/>
  </r>
  <r>
    <x v="36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49.859310922860502"/>
    <s v="None"/>
    <s v="None"/>
    <s v="NotAssigned"/>
    <s v="NotAssigned"/>
    <s v=" "/>
  </r>
  <r>
    <x v="36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50.104154916337698"/>
    <s v="None"/>
    <s v="None"/>
    <s v="NotAssigned"/>
    <s v="NotAssigned"/>
    <s v=" "/>
  </r>
  <r>
    <x v="36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33.13"/>
    <n v="333.13"/>
    <n v="333.13"/>
    <n v="49.939661052521103"/>
    <s v="None"/>
    <s v="None"/>
    <s v="NotAssigned"/>
    <s v="NotAssigned"/>
    <s v=" "/>
  </r>
  <r>
    <x v="36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0.83"/>
    <n v="460.83"/>
    <n v="460.83"/>
    <n v="70.397641343700798"/>
    <s v="None"/>
    <s v="None"/>
    <s v="NotAssigned"/>
    <s v="NotAssigned"/>
    <s v=" "/>
  </r>
  <r>
    <x v="369"/>
    <s v="179643INET"/>
    <s v="DKK"/>
    <s v="DKK"/>
    <n v="-5"/>
    <x v="2"/>
    <b v="0"/>
    <x v="4"/>
    <n v="9466"/>
    <s v="CASHTR"/>
    <x v="12"/>
    <s v=" "/>
    <s v=" "/>
    <s v=" "/>
    <s v=" "/>
    <n v="9466"/>
    <s v="CASHTR"/>
    <s v="Cash deposit or withdrawal"/>
    <s v="Cash"/>
    <n v="0"/>
    <n v="500"/>
    <n v="500"/>
    <n v="76.381356838422903"/>
    <s v="None"/>
    <s v="None"/>
    <s v="NotAssigned"/>
    <s v="NotAssigned"/>
    <s v=" "/>
  </r>
  <r>
    <x v="369"/>
    <s v="179643INET"/>
    <s v="DKK"/>
    <s v="DKK"/>
    <n v="76"/>
    <x v="11"/>
    <b v="1"/>
    <x v="4"/>
    <n v="9466"/>
    <s v="CASHTR"/>
    <x v="12"/>
    <s v=" "/>
    <s v=" "/>
    <s v=" "/>
    <s v=" "/>
    <n v="9466"/>
    <s v="CASHTR"/>
    <s v="Cash deposit or withdrawal"/>
    <s v="Cash"/>
    <n v="500"/>
    <n v="500"/>
    <n v="500"/>
    <n v="76.381356838422903"/>
    <s v="None"/>
    <s v="None"/>
    <s v="NotAssigned"/>
    <s v="InstrumentRelated"/>
    <s v=" "/>
  </r>
  <r>
    <x v="369"/>
    <s v="179643INET"/>
    <s v="DKK"/>
    <s v="DKK"/>
    <n v="1"/>
    <x v="10"/>
    <b v="1"/>
    <x v="5"/>
    <n v="21"/>
    <s v="EURUSD"/>
    <x v="13"/>
    <s v=" "/>
    <s v=" "/>
    <s v=" "/>
    <s v=" "/>
    <n v="21"/>
    <s v="EURUSD"/>
    <s v="Euro/US Dollar"/>
    <s v="FxSpot"/>
    <n v="-54.65"/>
    <n v="-363.31"/>
    <n v="-363.31"/>
    <n v="-55.500221505934803"/>
    <s v="None"/>
    <s v="None"/>
    <s v="NotAssigned"/>
    <s v="InstrumentRelated"/>
    <s v=" "/>
  </r>
  <r>
    <x v="369"/>
    <s v="179643INET"/>
    <s v="DKK"/>
    <s v="DKK"/>
    <n v="4"/>
    <x v="4"/>
    <b v="1"/>
    <x v="5"/>
    <n v="21"/>
    <s v="EURUSD"/>
    <x v="13"/>
    <s v=" "/>
    <s v=" "/>
    <s v=" "/>
    <s v=" "/>
    <n v="21"/>
    <s v="EURUSD"/>
    <s v="Euro/US Dollar"/>
    <s v="FxSpot"/>
    <n v="-1.35"/>
    <n v="-8.99"/>
    <n v="-8.99"/>
    <n v="-1.3733367959548399"/>
    <s v="None"/>
    <s v="None"/>
    <s v="TransactionCosts"/>
    <s v="InstrumentRelated"/>
    <s v=" "/>
  </r>
  <r>
    <x v="369"/>
    <s v="179643INET"/>
    <s v="DKK"/>
    <s v="DKK"/>
    <n v="-5"/>
    <x v="2"/>
    <b v="0"/>
    <x v="5"/>
    <n v="21"/>
    <s v="EURUSD"/>
    <x v="13"/>
    <s v=" "/>
    <s v=" "/>
    <s v=" "/>
    <s v=" "/>
    <n v="21"/>
    <s v="EURUSD"/>
    <s v="Euro/US Dollar"/>
    <s v="FxSpot"/>
    <n v="-56"/>
    <n v="-372.3"/>
    <n v="-372.3"/>
    <n v="-56.873558301889702"/>
    <s v="None"/>
    <s v="None"/>
    <s v="NotAssigned"/>
    <s v="NotAssigned"/>
    <s v=" "/>
  </r>
  <r>
    <x v="37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0.83"/>
    <n v="460.83"/>
    <n v="460.83"/>
    <n v="70.346596243235595"/>
    <s v="None"/>
    <s v="None"/>
    <s v="NotAssigned"/>
    <s v="NotAssigned"/>
    <s v=" "/>
  </r>
  <r>
    <x v="37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0.83"/>
    <n v="460.83"/>
    <n v="460.83"/>
    <n v="70.386351313166799"/>
    <s v="None"/>
    <s v="None"/>
    <s v="NotAssigned"/>
    <s v="NotAssigned"/>
    <s v=" "/>
  </r>
  <r>
    <x v="37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0.83"/>
    <n v="460.83"/>
    <n v="460.83"/>
    <n v="70.614465216058804"/>
    <s v="None"/>
    <s v="None"/>
    <s v="NotAssigned"/>
    <s v="NotAssigned"/>
    <s v=" "/>
  </r>
  <r>
    <x v="37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0.83"/>
    <n v="460.83"/>
    <n v="460.83"/>
    <n v="70.144755468286206"/>
    <s v="None"/>
    <s v="None"/>
    <s v="NotAssigned"/>
    <s v="NotAssigned"/>
    <s v=" "/>
  </r>
  <r>
    <x v="37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0.83"/>
    <n v="460.83"/>
    <n v="460.83"/>
    <n v="69.721841880309597"/>
    <s v="None"/>
    <s v="None"/>
    <s v="NotAssigned"/>
    <s v="NotAssigned"/>
    <s v=" "/>
  </r>
  <r>
    <x v="37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793.6"/>
    <n v="1793.6"/>
    <n v="1793.6"/>
    <n v="272.44694909847601"/>
    <s v="None"/>
    <s v="None"/>
    <s v="NotAssigned"/>
    <s v="NotAssigned"/>
    <s v=" "/>
  </r>
  <r>
    <x v="375"/>
    <s v="179643INET"/>
    <s v="DKK"/>
    <s v="DKK"/>
    <n v="76"/>
    <x v="11"/>
    <b v="1"/>
    <x v="4"/>
    <n v="9466"/>
    <s v="CASHTR"/>
    <x v="12"/>
    <s v=" "/>
    <s v=" "/>
    <s v=" "/>
    <s v=" "/>
    <n v="9466"/>
    <s v="CASHTR"/>
    <s v="Cash deposit or withdrawal"/>
    <s v="Cash"/>
    <n v="5000"/>
    <n v="5000"/>
    <n v="5000"/>
    <n v="759.49751644312096"/>
    <s v="None"/>
    <s v="None"/>
    <s v="NotAssigned"/>
    <s v="InstrumentRelated"/>
    <s v=" "/>
  </r>
  <r>
    <x v="375"/>
    <s v="179643INET"/>
    <s v="DKK"/>
    <s v="DKK"/>
    <n v="-5"/>
    <x v="2"/>
    <b v="0"/>
    <x v="4"/>
    <n v="9466"/>
    <s v="CASHTR"/>
    <x v="12"/>
    <s v=" "/>
    <s v=" "/>
    <s v=" "/>
    <s v=" "/>
    <n v="9466"/>
    <s v="CASHTR"/>
    <s v="Cash deposit or withdrawal"/>
    <s v="Cash"/>
    <n v="0"/>
    <n v="5000"/>
    <n v="5000"/>
    <n v="759.49751644312096"/>
    <s v="None"/>
    <s v="None"/>
    <s v="NotAssigned"/>
    <s v="NotAssigned"/>
    <s v=" "/>
  </r>
  <r>
    <x v="375"/>
    <s v="179643INET"/>
    <s v="DKK"/>
    <s v="DKK"/>
    <n v="-6"/>
    <x v="1"/>
    <b v="0"/>
    <x v="1"/>
    <n v="4230171"/>
    <s v="VIX/29M16C20:xcbf"/>
    <x v="16"/>
    <s v=" "/>
    <s v=" "/>
    <s v=" "/>
    <s v=" "/>
    <n v="10606"/>
    <s v="VIX.I"/>
    <s v="CBOE Volatility Index"/>
    <s v="StockIndex"/>
    <n v="500"/>
    <n v="3275.19175"/>
    <n v="3275.19175"/>
    <n v="500"/>
    <s v="None"/>
    <s v="None"/>
    <s v="NotAssigned"/>
    <s v="InstrumentRelated"/>
    <s v=" "/>
  </r>
  <r>
    <x v="375"/>
    <s v="179643INET"/>
    <s v="DKK"/>
    <s v="DKK"/>
    <n v="-5"/>
    <x v="2"/>
    <b v="0"/>
    <x v="1"/>
    <n v="4230171"/>
    <s v="VIX/29M16C20:xcbf"/>
    <x v="16"/>
    <s v=" "/>
    <s v=" "/>
    <s v=" "/>
    <s v=" "/>
    <n v="10606"/>
    <s v="VIX.I"/>
    <s v="CBOE Volatility Index"/>
    <s v="StockIndex"/>
    <n v="192.96"/>
    <n v="1260"/>
    <n v="1260"/>
    <n v="191.39337414366699"/>
    <s v="None"/>
    <s v="None"/>
    <s v="NotAssigned"/>
    <s v="InstrumentRelated"/>
    <s v=" "/>
  </r>
  <r>
    <x v="375"/>
    <s v="179643INET"/>
    <s v="DKK"/>
    <s v="DKK"/>
    <n v="-4"/>
    <x v="3"/>
    <b v="0"/>
    <x v="1"/>
    <n v="4230171"/>
    <s v="VIX/29M16C20:xcbf"/>
    <x v="16"/>
    <s v=" "/>
    <s v=" "/>
    <s v=" "/>
    <s v=" "/>
    <n v="10606"/>
    <s v="VIX.I"/>
    <s v="CBOE Volatility Index"/>
    <s v="StockIndex"/>
    <n v="500"/>
    <n v="3291.65"/>
    <n v="3291.65"/>
    <n v="500"/>
    <s v="None"/>
    <s v="None"/>
    <s v="NotAssigned"/>
    <s v="InstrumentRelated"/>
    <s v=" "/>
  </r>
  <r>
    <x v="375"/>
    <s v="179643INET"/>
    <s v="DKK"/>
    <s v="DKK"/>
    <n v="4"/>
    <x v="4"/>
    <b v="1"/>
    <x v="1"/>
    <n v="4230171"/>
    <s v="VIX/29M16C20:xcbf"/>
    <x v="16"/>
    <s v=" "/>
    <s v=" "/>
    <s v=" "/>
    <s v=" "/>
    <n v="10606"/>
    <s v="VIX.I"/>
    <s v="CBOE Volatility Index"/>
    <s v="StockIndex"/>
    <n v="-6"/>
    <n v="-39.700000000000003"/>
    <n v="-39.700000000000003"/>
    <n v="-6.0304102805583799"/>
    <s v="None"/>
    <s v="None"/>
    <s v="TransactionCosts"/>
    <s v="InstrumentRelated"/>
    <s v=" "/>
  </r>
  <r>
    <x v="375"/>
    <s v="179643INET"/>
    <s v="DKK"/>
    <s v="DKK"/>
    <n v="12"/>
    <x v="5"/>
    <b v="1"/>
    <x v="1"/>
    <n v="4230171"/>
    <s v="VIX/29M16C20:xcbf"/>
    <x v="16"/>
    <s v=" "/>
    <s v=" "/>
    <s v=" "/>
    <s v=" "/>
    <n v="10606"/>
    <s v="VIX.I"/>
    <s v="CBOE Volatility Index"/>
    <s v="StockIndex"/>
    <n v="-300"/>
    <n v="-1985.07"/>
    <n v="-1985.07"/>
    <n v="-301.53114699314898"/>
    <s v="None"/>
    <s v="None"/>
    <s v="NotAssigned"/>
    <s v="InstrumentRelated"/>
    <s v=" "/>
  </r>
  <r>
    <x v="375"/>
    <s v="179643INET"/>
    <s v="DKK"/>
    <s v="DKK"/>
    <n v="30"/>
    <x v="6"/>
    <b v="1"/>
    <x v="1"/>
    <n v="4230171"/>
    <s v="VIX/29M16C20:xcbf"/>
    <x v="16"/>
    <s v=" "/>
    <s v=" "/>
    <s v=" "/>
    <s v=" "/>
    <n v="10606"/>
    <s v="VIX.I"/>
    <s v="CBOE Volatility Index"/>
    <s v="StockIndex"/>
    <n v="-1.04"/>
    <n v="-6.88"/>
    <n v="-6.88"/>
    <n v="-1.04506858262573"/>
    <s v="None"/>
    <s v="None"/>
    <s v="TransactionCosts"/>
    <s v="InstrumentRelated"/>
    <s v=" "/>
  </r>
  <r>
    <x v="375"/>
    <s v="179643INET"/>
    <s v="DKK"/>
    <s v="DKK"/>
    <n v="30"/>
    <x v="6"/>
    <b v="1"/>
    <x v="1"/>
    <n v="4287505"/>
    <s v="VIX/13N16P17:xcbf"/>
    <x v="17"/>
    <s v=" "/>
    <s v=" "/>
    <s v=" "/>
    <s v=" "/>
    <n v="10606"/>
    <s v="VIX.I"/>
    <s v="CBOE Volatility Index"/>
    <s v="StockIndex"/>
    <n v="-1.04"/>
    <n v="-6.89"/>
    <n v="-6.89"/>
    <n v="-1.04658757765862"/>
    <s v="None"/>
    <s v="None"/>
    <s v="TransactionCosts"/>
    <s v="InstrumentRelated"/>
    <s v=" "/>
  </r>
  <r>
    <x v="375"/>
    <s v="179643INET"/>
    <s v="DKK"/>
    <s v="DKK"/>
    <n v="12"/>
    <x v="5"/>
    <b v="1"/>
    <x v="1"/>
    <n v="4287505"/>
    <s v="VIX/13N16P17:xcbf"/>
    <x v="17"/>
    <s v=" "/>
    <s v=" "/>
    <s v=" "/>
    <s v=" "/>
    <n v="10606"/>
    <s v="VIX.I"/>
    <s v="CBOE Volatility Index"/>
    <s v="StockIndex"/>
    <n v="-240"/>
    <n v="-1588.97"/>
    <n v="-1588.97"/>
    <n v="-241.363753740525"/>
    <s v="None"/>
    <s v="None"/>
    <s v="NotAssigned"/>
    <s v="InstrumentRelated"/>
    <s v=" "/>
  </r>
  <r>
    <x v="375"/>
    <s v="179643INET"/>
    <s v="DKK"/>
    <s v="DKK"/>
    <n v="4"/>
    <x v="4"/>
    <b v="1"/>
    <x v="1"/>
    <n v="4287505"/>
    <s v="VIX/13N16P17:xcbf"/>
    <x v="17"/>
    <s v=" "/>
    <s v=" "/>
    <s v=" "/>
    <s v=" "/>
    <n v="10606"/>
    <s v="VIX.I"/>
    <s v="CBOE Volatility Index"/>
    <s v="StockIndex"/>
    <n v="-6"/>
    <n v="-39.72"/>
    <n v="-39.72"/>
    <n v="-6.0334482706241603"/>
    <s v="None"/>
    <s v="None"/>
    <s v="TransactionCosts"/>
    <s v="InstrumentRelated"/>
    <s v=" "/>
  </r>
  <r>
    <x v="375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182"/>
    <n v="1198.1600000000001"/>
    <n v="1198.1600000000001"/>
    <n v="181.99990886029801"/>
    <s v="None"/>
    <s v="None"/>
    <s v="NotAssigned"/>
    <s v="InstrumentRelated"/>
    <s v=" "/>
  </r>
  <r>
    <x v="375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-65.040000000000006"/>
    <n v="-437.42"/>
    <n v="-437.42"/>
    <n v="-66.443880728509995"/>
    <s v="None"/>
    <s v="None"/>
    <s v="NotAssigned"/>
    <s v="InstrumentRelated"/>
    <s v=" "/>
  </r>
  <r>
    <x v="375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182"/>
    <n v="1192.169797"/>
    <n v="1192.169797"/>
    <n v="182"/>
    <s v="None"/>
    <s v="None"/>
    <s v="NotAssigned"/>
    <s v="InstrumentRelated"/>
    <s v=" "/>
  </r>
  <r>
    <x v="37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793.6"/>
    <n v="1793.6"/>
    <n v="1793.6"/>
    <n v="270.35256168698999"/>
    <s v="None"/>
    <s v="None"/>
    <s v="NotAssigned"/>
    <s v="NotAssigned"/>
    <s v=" "/>
  </r>
  <r>
    <x v="376"/>
    <s v="179643INET"/>
    <s v="DKK"/>
    <s v="DKK"/>
    <n v="-6"/>
    <x v="1"/>
    <b v="0"/>
    <x v="1"/>
    <n v="4230171"/>
    <s v="VIX/29M16C20:xcbf"/>
    <x v="16"/>
    <s v=" "/>
    <s v=" "/>
    <s v=" "/>
    <s v=" "/>
    <n v="10606"/>
    <s v="VIX.I"/>
    <s v="CBOE Volatility Index"/>
    <s v="StockIndex"/>
    <n v="400"/>
    <n v="2640.4513999999999"/>
    <n v="2640.4513999999999"/>
    <n v="400"/>
    <s v="None"/>
    <s v="None"/>
    <s v="NotAssigned"/>
    <s v="InstrumentRelated"/>
    <s v=" "/>
  </r>
  <r>
    <x v="376"/>
    <s v="179643INET"/>
    <s v="DKK"/>
    <s v="DKK"/>
    <n v="-5"/>
    <x v="2"/>
    <b v="0"/>
    <x v="1"/>
    <n v="4230171"/>
    <s v="VIX/29M16C20:xcbf"/>
    <x v="16"/>
    <s v=" "/>
    <s v=" "/>
    <s v=" "/>
    <s v=" "/>
    <n v="10606"/>
    <s v="VIX.I"/>
    <s v="CBOE Volatility Index"/>
    <s v="StockIndex"/>
    <n v="-100"/>
    <n v="-637.92999999999995"/>
    <n v="-637.92999999999995"/>
    <n v="-100"/>
    <s v="None"/>
    <s v="None"/>
    <s v="NotAssigned"/>
    <s v="InstrumentRelated"/>
    <s v=" "/>
  </r>
  <r>
    <x v="376"/>
    <s v="179643INET"/>
    <s v="DKK"/>
    <s v="DKK"/>
    <n v="-4"/>
    <x v="3"/>
    <b v="0"/>
    <x v="1"/>
    <n v="4230171"/>
    <s v="VIX/29M16C20:xcbf"/>
    <x v="16"/>
    <s v=" "/>
    <s v=" "/>
    <s v=" "/>
    <s v=" "/>
    <n v="10606"/>
    <s v="VIX.I"/>
    <s v="CBOE Volatility Index"/>
    <s v="StockIndex"/>
    <n v="400"/>
    <n v="2653.72"/>
    <n v="2653.72"/>
    <n v="400"/>
    <s v="None"/>
    <s v="None"/>
    <s v="NotAssigned"/>
    <s v="InstrumentRelated"/>
    <s v=" "/>
  </r>
  <r>
    <x v="376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182"/>
    <n v="1207.44"/>
    <n v="1207.44"/>
    <n v="181.99960809731201"/>
    <s v="None"/>
    <s v="None"/>
    <s v="NotAssigned"/>
    <s v="InstrumentRelated"/>
    <s v=" "/>
  </r>
  <r>
    <x v="376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0"/>
    <n v="9.2799999999999692"/>
    <n v="9.2799999999999692"/>
    <n v="-3.00762985602887E-4"/>
    <s v="None"/>
    <s v="None"/>
    <s v="NotAssigned"/>
    <s v="InstrumentRelated"/>
    <s v=" "/>
  </r>
  <r>
    <x v="376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182"/>
    <n v="1201.405387"/>
    <n v="1201.405387"/>
    <n v="182"/>
    <s v="None"/>
    <s v="None"/>
    <s v="NotAssigned"/>
    <s v="InstrumentRelated"/>
    <s v=" "/>
  </r>
  <r>
    <x v="37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793.6"/>
    <n v="1793.6"/>
    <n v="1793.6"/>
    <n v="271.59914292420302"/>
    <s v="None"/>
    <s v="None"/>
    <s v="NotAssigned"/>
    <s v="NotAssigned"/>
    <s v=" "/>
  </r>
  <r>
    <x v="377"/>
    <s v="179643INET"/>
    <s v="DKK"/>
    <s v="DKK"/>
    <n v="-4"/>
    <x v="3"/>
    <b v="0"/>
    <x v="1"/>
    <n v="4230171"/>
    <s v="VIX/29M16C20:xcbf"/>
    <x v="16"/>
    <s v=" "/>
    <s v=" "/>
    <s v=" "/>
    <s v=" "/>
    <n v="10606"/>
    <s v="VIX.I"/>
    <s v="CBOE Volatility Index"/>
    <s v="StockIndex"/>
    <n v="400"/>
    <n v="2641.54"/>
    <n v="2641.54"/>
    <n v="400"/>
    <s v="None"/>
    <s v="None"/>
    <s v="NotAssigned"/>
    <s v="InstrumentRelated"/>
    <s v=" "/>
  </r>
  <r>
    <x v="377"/>
    <s v="179643INET"/>
    <s v="DKK"/>
    <s v="DKK"/>
    <n v="-6"/>
    <x v="1"/>
    <b v="0"/>
    <x v="1"/>
    <n v="4230171"/>
    <s v="VIX/29M16C20:xcbf"/>
    <x v="16"/>
    <s v=" "/>
    <s v=" "/>
    <s v=" "/>
    <s v=" "/>
    <n v="10606"/>
    <s v="VIX.I"/>
    <s v="CBOE Volatility Index"/>
    <s v="StockIndex"/>
    <n v="400"/>
    <n v="2628.3323"/>
    <n v="2628.3323"/>
    <n v="400"/>
    <s v="None"/>
    <s v="None"/>
    <s v="NotAssigned"/>
    <s v="InstrumentRelated"/>
    <s v=" "/>
  </r>
  <r>
    <x v="377"/>
    <s v="179643INET"/>
    <s v="DKK"/>
    <s v="DKK"/>
    <n v="-5"/>
    <x v="2"/>
    <b v="0"/>
    <x v="1"/>
    <n v="4230171"/>
    <s v="VIX/29M16C20:xcbf"/>
    <x v="16"/>
    <s v=" "/>
    <s v=" "/>
    <s v=" "/>
    <s v=" "/>
    <n v="10606"/>
    <s v="VIX.I"/>
    <s v="CBOE Volatility Index"/>
    <s v="StockIndex"/>
    <n v="0"/>
    <n v="-12.179999999999801"/>
    <n v="-12.179999999999801"/>
    <n v="0"/>
    <s v="None"/>
    <s v="None"/>
    <s v="NotAssigned"/>
    <s v="InstrumentRelated"/>
    <s v=" "/>
  </r>
  <r>
    <x v="377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-2"/>
    <n v="-18.75"/>
    <n v="-18.75"/>
    <n v="-2.0000623777700599"/>
    <s v="None"/>
    <s v="None"/>
    <s v="NotAssigned"/>
    <s v="InstrumentRelated"/>
    <s v=" "/>
  </r>
  <r>
    <x v="377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180"/>
    <n v="1182.7495349999999"/>
    <n v="1182.7495349999999"/>
    <n v="180"/>
    <s v="None"/>
    <s v="None"/>
    <s v="NotAssigned"/>
    <s v="InstrumentRelated"/>
    <s v=" "/>
  </r>
  <r>
    <x v="377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180"/>
    <n v="1188.69"/>
    <n v="1188.69"/>
    <n v="179.999545719542"/>
    <s v="None"/>
    <s v="None"/>
    <s v="NotAssigned"/>
    <s v="InstrumentRelated"/>
    <s v=" "/>
  </r>
  <r>
    <x v="37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793.6"/>
    <n v="1793.6"/>
    <n v="1793.6"/>
    <n v="270.76068414775898"/>
    <s v="None"/>
    <s v="None"/>
    <s v="NotAssigned"/>
    <s v="NotAssigned"/>
    <s v=" "/>
  </r>
  <r>
    <x v="378"/>
    <s v="179643INET"/>
    <s v="DKK"/>
    <s v="DKK"/>
    <n v="-5"/>
    <x v="2"/>
    <b v="0"/>
    <x v="1"/>
    <n v="4230171"/>
    <s v="VIX/29M16C20:xcbf"/>
    <x v="16"/>
    <s v=" "/>
    <s v=" "/>
    <s v=" "/>
    <s v=" "/>
    <n v="10606"/>
    <s v="VIX.I"/>
    <s v="CBOE Volatility Index"/>
    <s v="StockIndex"/>
    <n v="-100"/>
    <n v="-654.25"/>
    <n v="-654.25"/>
    <n v="-100"/>
    <s v="None"/>
    <s v="None"/>
    <s v="NotAssigned"/>
    <s v="InstrumentRelated"/>
    <s v=" "/>
  </r>
  <r>
    <x v="378"/>
    <s v="179643INET"/>
    <s v="DKK"/>
    <s v="DKK"/>
    <n v="-4"/>
    <x v="3"/>
    <b v="0"/>
    <x v="1"/>
    <n v="4230171"/>
    <s v="VIX/29M16C20:xcbf"/>
    <x v="16"/>
    <s v=" "/>
    <s v=" "/>
    <s v=" "/>
    <s v=" "/>
    <n v="10606"/>
    <s v="VIX.I"/>
    <s v="CBOE Volatility Index"/>
    <s v="StockIndex"/>
    <n v="300"/>
    <n v="1987.29"/>
    <n v="1987.29"/>
    <n v="300"/>
    <s v="None"/>
    <s v="None"/>
    <s v="NotAssigned"/>
    <s v="InstrumentRelated"/>
    <s v=" "/>
  </r>
  <r>
    <x v="378"/>
    <s v="179643INET"/>
    <s v="DKK"/>
    <s v="DKK"/>
    <n v="-6"/>
    <x v="1"/>
    <b v="0"/>
    <x v="1"/>
    <n v="4230171"/>
    <s v="VIX/29M16C20:xcbf"/>
    <x v="16"/>
    <s v=" "/>
    <s v=" "/>
    <s v=" "/>
    <s v=" "/>
    <n v="10606"/>
    <s v="VIX.I"/>
    <s v="CBOE Volatility Index"/>
    <s v="StockIndex"/>
    <n v="300"/>
    <n v="1977.35355"/>
    <n v="1977.35355"/>
    <n v="300"/>
    <s v="None"/>
    <s v="None"/>
    <s v="NotAssigned"/>
    <s v="InstrumentRelated"/>
    <s v=" "/>
  </r>
  <r>
    <x v="378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190"/>
    <n v="1252.3239149999999"/>
    <n v="1252.3239149999999"/>
    <n v="190"/>
    <s v="None"/>
    <s v="None"/>
    <s v="NotAssigned"/>
    <s v="InstrumentRelated"/>
    <s v=" "/>
  </r>
  <r>
    <x v="378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190"/>
    <n v="1258.6199999999999"/>
    <n v="1258.6199999999999"/>
    <n v="190.00045287803999"/>
    <s v="None"/>
    <s v="None"/>
    <s v="NotAssigned"/>
    <s v="InstrumentRelated"/>
    <s v=" "/>
  </r>
  <r>
    <x v="378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10"/>
    <n v="69.929999999999794"/>
    <n v="69.929999999999794"/>
    <n v="10.000907158497499"/>
    <s v="None"/>
    <s v="None"/>
    <s v="NotAssigned"/>
    <s v="InstrumentRelated"/>
    <s v=" "/>
  </r>
  <r>
    <x v="37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793.6"/>
    <n v="1793.6"/>
    <n v="1793.6"/>
    <n v="272.002790394371"/>
    <s v="None"/>
    <s v="None"/>
    <s v="NotAssigned"/>
    <s v="NotAssigned"/>
    <s v=" "/>
  </r>
  <r>
    <x v="379"/>
    <s v="179643INET"/>
    <s v="DKK"/>
    <s v="DKK"/>
    <n v="-4"/>
    <x v="3"/>
    <b v="0"/>
    <x v="1"/>
    <n v="4230171"/>
    <s v="VIX/29M16C20:xcbf"/>
    <x v="16"/>
    <s v=" "/>
    <s v=" "/>
    <s v=" "/>
    <s v=" "/>
    <n v="10606"/>
    <s v="VIX.I"/>
    <s v="CBOE Volatility Index"/>
    <s v="StockIndex"/>
    <n v="280"/>
    <n v="1846.33"/>
    <n v="1846.33"/>
    <n v="279.99939339252802"/>
    <s v="None"/>
    <s v="None"/>
    <s v="NotAssigned"/>
    <s v="InstrumentRelated"/>
    <s v=" "/>
  </r>
  <r>
    <x v="379"/>
    <s v="179643INET"/>
    <s v="DKK"/>
    <s v="DKK"/>
    <n v="-6"/>
    <x v="1"/>
    <b v="0"/>
    <x v="1"/>
    <n v="4230171"/>
    <s v="VIX/29M16C20:xcbf"/>
    <x v="16"/>
    <s v=" "/>
    <s v=" "/>
    <s v=" "/>
    <s v=" "/>
    <n v="10606"/>
    <s v="VIX.I"/>
    <s v="CBOE Volatility Index"/>
    <s v="StockIndex"/>
    <n v="280"/>
    <n v="1837.1023299999999"/>
    <n v="1837.1023299999999"/>
    <n v="280"/>
    <s v="None"/>
    <s v="None"/>
    <s v="NotAssigned"/>
    <s v="InstrumentRelated"/>
    <s v=" "/>
  </r>
  <r>
    <x v="379"/>
    <s v="179643INET"/>
    <s v="DKK"/>
    <s v="DKK"/>
    <n v="-5"/>
    <x v="2"/>
    <b v="0"/>
    <x v="1"/>
    <n v="4230171"/>
    <s v="VIX/29M16C20:xcbf"/>
    <x v="16"/>
    <s v=" "/>
    <s v=" "/>
    <s v=" "/>
    <s v=" "/>
    <n v="10606"/>
    <s v="VIX.I"/>
    <s v="CBOE Volatility Index"/>
    <s v="StockIndex"/>
    <n v="-20"/>
    <n v="-140.96"/>
    <n v="-140.96"/>
    <n v="-20.000606607471902"/>
    <s v="None"/>
    <s v="None"/>
    <s v="NotAssigned"/>
    <s v="InstrumentRelated"/>
    <s v=" "/>
  </r>
  <r>
    <x v="379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20"/>
    <n v="126.13"/>
    <n v="126.13"/>
    <n v="19.999471296026101"/>
    <s v="None"/>
    <s v="None"/>
    <s v="NotAssigned"/>
    <s v="InstrumentRelated"/>
    <s v=" "/>
  </r>
  <r>
    <x v="379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210"/>
    <n v="1377.8267475"/>
    <n v="1377.8267475"/>
    <n v="210"/>
    <s v="None"/>
    <s v="None"/>
    <s v="NotAssigned"/>
    <s v="InstrumentRelated"/>
    <s v=" "/>
  </r>
  <r>
    <x v="379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210"/>
    <n v="1384.75"/>
    <n v="1384.75"/>
    <n v="209.999924174066"/>
    <s v="None"/>
    <s v="None"/>
    <s v="NotAssigned"/>
    <s v="InstrumentRelated"/>
    <s v=" "/>
  </r>
  <r>
    <x v="38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793.6"/>
    <n v="1793.6"/>
    <n v="1793.6"/>
    <n v="272.88425697006602"/>
    <s v="None"/>
    <s v="None"/>
    <s v="NotAssigned"/>
    <s v="NotAssigned"/>
    <s v=" "/>
  </r>
  <r>
    <x v="380"/>
    <s v="179643INET"/>
    <s v="DKK"/>
    <s v="DKK"/>
    <n v="-6"/>
    <x v="1"/>
    <b v="0"/>
    <x v="1"/>
    <n v="4230171"/>
    <s v="VIX/29M16C20:xcbf"/>
    <x v="16"/>
    <s v=" "/>
    <s v=" "/>
    <s v=" "/>
    <s v=" "/>
    <n v="10606"/>
    <s v="VIX.I"/>
    <s v="CBOE Volatility Index"/>
    <s v="StockIndex"/>
    <n v="180"/>
    <n v="1177.179525"/>
    <n v="1177.179525"/>
    <n v="180"/>
    <s v="None"/>
    <s v="None"/>
    <s v="NotAssigned"/>
    <s v="InstrumentRelated"/>
    <s v=" "/>
  </r>
  <r>
    <x v="380"/>
    <s v="179643INET"/>
    <s v="DKK"/>
    <s v="DKK"/>
    <n v="-5"/>
    <x v="2"/>
    <b v="0"/>
    <x v="1"/>
    <n v="4230171"/>
    <s v="VIX/29M16C20:xcbf"/>
    <x v="16"/>
    <s v=" "/>
    <s v=" "/>
    <s v=" "/>
    <s v=" "/>
    <n v="10606"/>
    <s v="VIX.I"/>
    <s v="CBOE Volatility Index"/>
    <s v="StockIndex"/>
    <n v="-100"/>
    <n v="-663.23"/>
    <n v="-663.23"/>
    <n v="-99.998632675933095"/>
    <s v="None"/>
    <s v="None"/>
    <s v="NotAssigned"/>
    <s v="InstrumentRelated"/>
    <s v=" "/>
  </r>
  <r>
    <x v="380"/>
    <s v="179643INET"/>
    <s v="DKK"/>
    <s v="DKK"/>
    <n v="-4"/>
    <x v="3"/>
    <b v="0"/>
    <x v="1"/>
    <n v="4230171"/>
    <s v="VIX/29M16C20:xcbf"/>
    <x v="16"/>
    <s v=" "/>
    <s v=" "/>
    <s v=" "/>
    <s v=" "/>
    <n v="10606"/>
    <s v="VIX.I"/>
    <s v="CBOE Volatility Index"/>
    <s v="StockIndex"/>
    <n v="180"/>
    <n v="1183.0999999999999"/>
    <n v="1183.0999999999999"/>
    <n v="180.00076071659501"/>
    <s v="None"/>
    <s v="None"/>
    <s v="NotAssigned"/>
    <s v="InstrumentRelated"/>
    <s v=" "/>
  </r>
  <r>
    <x v="380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310"/>
    <n v="2037.55"/>
    <n v="2037.55"/>
    <n v="309.999619641702"/>
    <s v="None"/>
    <s v="None"/>
    <s v="NotAssigned"/>
    <s v="InstrumentRelated"/>
    <s v=" "/>
  </r>
  <r>
    <x v="380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100"/>
    <n v="652.79999999999995"/>
    <n v="652.79999999999995"/>
    <n v="99.9996954676364"/>
    <s v="None"/>
    <s v="None"/>
    <s v="NotAssigned"/>
    <s v="InstrumentRelated"/>
    <s v=" "/>
  </r>
  <r>
    <x v="380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310"/>
    <n v="2027.3647375"/>
    <n v="2027.3647375"/>
    <n v="310"/>
    <s v="None"/>
    <s v="None"/>
    <s v="NotAssigned"/>
    <s v="InstrumentRelated"/>
    <s v=" "/>
  </r>
  <r>
    <x v="38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793.6"/>
    <n v="1793.6"/>
    <n v="1793.6"/>
    <n v="271.15159303072699"/>
    <s v="None"/>
    <s v="None"/>
    <s v="NotAssigned"/>
    <s v="NotAssigned"/>
    <s v=" "/>
  </r>
  <r>
    <x v="381"/>
    <s v="179643INET"/>
    <s v="DKK"/>
    <s v="DKK"/>
    <n v="-4"/>
    <x v="3"/>
    <b v="0"/>
    <x v="1"/>
    <n v="4230171"/>
    <s v="VIX/29M16C20:xcbf"/>
    <x v="16"/>
    <s v=" "/>
    <s v=" "/>
    <s v=" "/>
    <s v=" "/>
    <n v="10606"/>
    <s v="VIX.I"/>
    <s v="CBOE Volatility Index"/>
    <s v="StockIndex"/>
    <n v="220"/>
    <n v="1455.24"/>
    <n v="1455.24"/>
    <n v="219.99924411353399"/>
    <s v="None"/>
    <s v="None"/>
    <s v="NotAssigned"/>
    <s v="InstrumentRelated"/>
    <s v=" "/>
  </r>
  <r>
    <x v="381"/>
    <s v="179643INET"/>
    <s v="DKK"/>
    <s v="DKK"/>
    <n v="-6"/>
    <x v="1"/>
    <b v="0"/>
    <x v="1"/>
    <n v="4230171"/>
    <s v="VIX/29M16C20:xcbf"/>
    <x v="16"/>
    <s v=" "/>
    <s v=" "/>
    <s v=" "/>
    <s v=" "/>
    <n v="10606"/>
    <s v="VIX.I"/>
    <s v="CBOE Volatility Index"/>
    <s v="StockIndex"/>
    <n v="220"/>
    <n v="1447.9687750000001"/>
    <n v="1447.9687750000001"/>
    <n v="220"/>
    <s v="None"/>
    <s v="None"/>
    <s v="NotAssigned"/>
    <s v="InstrumentRelated"/>
    <s v=" "/>
  </r>
  <r>
    <x v="381"/>
    <s v="179643INET"/>
    <s v="DKK"/>
    <s v="DKK"/>
    <n v="-5"/>
    <x v="2"/>
    <b v="0"/>
    <x v="1"/>
    <n v="4230171"/>
    <s v="VIX/29M16C20:xcbf"/>
    <x v="16"/>
    <s v=" "/>
    <s v=" "/>
    <s v=" "/>
    <s v=" "/>
    <n v="10606"/>
    <s v="VIX.I"/>
    <s v="CBOE Volatility Index"/>
    <s v="StockIndex"/>
    <n v="40"/>
    <n v="272.14"/>
    <n v="272.14"/>
    <n v="39.9984833969391"/>
    <s v="None"/>
    <s v="None"/>
    <s v="NotAssigned"/>
    <s v="InstrumentRelated"/>
    <s v=" "/>
  </r>
  <r>
    <x v="381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-30"/>
    <n v="-185.42"/>
    <n v="-185.42"/>
    <n v="-29.999619641702399"/>
    <s v="None"/>
    <s v="None"/>
    <s v="NotAssigned"/>
    <s v="InstrumentRelated"/>
    <s v=" "/>
  </r>
  <r>
    <x v="381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280"/>
    <n v="1842.8693499999999"/>
    <n v="1842.8693499999999"/>
    <n v="280"/>
    <s v="None"/>
    <s v="None"/>
    <s v="NotAssigned"/>
    <s v="InstrumentRelated"/>
    <s v=" "/>
  </r>
  <r>
    <x v="381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280"/>
    <n v="1852.13"/>
    <n v="1852.13"/>
    <n v="280"/>
    <s v="None"/>
    <s v="None"/>
    <s v="NotAssigned"/>
    <s v="InstrumentRelated"/>
    <s v=" "/>
  </r>
  <r>
    <x v="38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793.6"/>
    <n v="1793.6"/>
    <n v="1793.6"/>
    <n v="272.417982989064"/>
    <s v="None"/>
    <s v="None"/>
    <s v="NotAssigned"/>
    <s v="NotAssigned"/>
    <s v=" "/>
  </r>
  <r>
    <x v="382"/>
    <s v="179643INET"/>
    <s v="DKK"/>
    <s v="DKK"/>
    <n v="-5"/>
    <x v="2"/>
    <b v="0"/>
    <x v="1"/>
    <n v="4230171"/>
    <s v="VIX/29M16C20:xcbf"/>
    <x v="16"/>
    <s v=" "/>
    <s v=" "/>
    <s v=" "/>
    <s v=" "/>
    <n v="10606"/>
    <s v="VIX.I"/>
    <s v="CBOE Volatility Index"/>
    <s v="StockIndex"/>
    <n v="100"/>
    <n v="651.64"/>
    <n v="651.64"/>
    <n v="100.000755886466"/>
    <s v="None"/>
    <s v="None"/>
    <s v="NotAssigned"/>
    <s v="InstrumentRelated"/>
    <s v=" "/>
  </r>
  <r>
    <x v="382"/>
    <s v="179643INET"/>
    <s v="DKK"/>
    <s v="DKK"/>
    <n v="-4"/>
    <x v="3"/>
    <b v="0"/>
    <x v="1"/>
    <n v="4230171"/>
    <s v="VIX/29M16C20:xcbf"/>
    <x v="16"/>
    <s v=" "/>
    <s v=" "/>
    <s v=" "/>
    <s v=" "/>
    <n v="10606"/>
    <s v="VIX.I"/>
    <s v="CBOE Volatility Index"/>
    <s v="StockIndex"/>
    <n v="320"/>
    <n v="2106.88"/>
    <n v="2106.88"/>
    <n v="320"/>
    <s v="None"/>
    <s v="None"/>
    <s v="NotAssigned"/>
    <s v="InstrumentRelated"/>
    <s v=" "/>
  </r>
  <r>
    <x v="382"/>
    <s v="179643INET"/>
    <s v="DKK"/>
    <s v="DKK"/>
    <n v="-6"/>
    <x v="1"/>
    <b v="0"/>
    <x v="1"/>
    <n v="4230171"/>
    <s v="VIX/29M16C20:xcbf"/>
    <x v="16"/>
    <s v=" "/>
    <s v=" "/>
    <s v=" "/>
    <s v=" "/>
    <n v="10606"/>
    <s v="VIX.I"/>
    <s v="CBOE Volatility Index"/>
    <s v="StockIndex"/>
    <n v="320"/>
    <n v="2096.3456000000001"/>
    <n v="2096.3456000000001"/>
    <n v="320"/>
    <s v="None"/>
    <s v="None"/>
    <s v="NotAssigned"/>
    <s v="InstrumentRelated"/>
    <s v=" "/>
  </r>
  <r>
    <x v="382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264"/>
    <n v="1729.4851200000001"/>
    <n v="1729.4851200000001"/>
    <n v="264"/>
    <s v="None"/>
    <s v="None"/>
    <s v="NotAssigned"/>
    <s v="InstrumentRelated"/>
    <s v=" "/>
  </r>
  <r>
    <x v="382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264"/>
    <n v="1738.18"/>
    <n v="1738.18"/>
    <n v="264.00060753341398"/>
    <s v="None"/>
    <s v="None"/>
    <s v="NotAssigned"/>
    <s v="InstrumentRelated"/>
    <s v=" "/>
  </r>
  <r>
    <x v="382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-16"/>
    <n v="-113.95"/>
    <n v="-113.95"/>
    <n v="-15.999392466585601"/>
    <s v="None"/>
    <s v="None"/>
    <s v="NotAssigned"/>
    <s v="InstrumentRelated"/>
    <s v=" "/>
  </r>
  <r>
    <x v="38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793.6"/>
    <n v="1793.6"/>
    <n v="1793.6"/>
    <n v="274.30109500214098"/>
    <s v="None"/>
    <s v="None"/>
    <s v="NotAssigned"/>
    <s v="NotAssigned"/>
    <s v=" "/>
  </r>
  <r>
    <x v="383"/>
    <s v="179643INET"/>
    <s v="DKK"/>
    <s v="DKK"/>
    <n v="-4"/>
    <x v="3"/>
    <b v="0"/>
    <x v="1"/>
    <n v="4230171"/>
    <s v="VIX/29M16C20:xcbf"/>
    <x v="16"/>
    <s v=" "/>
    <s v=" "/>
    <s v=" "/>
    <s v=" "/>
    <n v="10606"/>
    <s v="VIX.I"/>
    <s v="CBOE Volatility Index"/>
    <s v="StockIndex"/>
    <n v="120"/>
    <n v="784.66"/>
    <n v="784.66"/>
    <n v="120.00061173304"/>
    <s v="None"/>
    <s v="None"/>
    <s v="NotAssigned"/>
    <s v="InstrumentRelated"/>
    <s v=" "/>
  </r>
  <r>
    <x v="383"/>
    <s v="179643INET"/>
    <s v="DKK"/>
    <s v="DKK"/>
    <n v="-6"/>
    <x v="1"/>
    <b v="0"/>
    <x v="1"/>
    <n v="4230171"/>
    <s v="VIX/29M16C20:xcbf"/>
    <x v="16"/>
    <s v=" "/>
    <s v=" "/>
    <s v=" "/>
    <s v=" "/>
    <n v="10606"/>
    <s v="VIX.I"/>
    <s v="CBOE Volatility Index"/>
    <s v="StockIndex"/>
    <n v="120"/>
    <n v="780.73271999999997"/>
    <n v="780.73271999999997"/>
    <n v="120"/>
    <s v="None"/>
    <s v="None"/>
    <s v="NotAssigned"/>
    <s v="InstrumentRelated"/>
    <s v=" "/>
  </r>
  <r>
    <x v="383"/>
    <s v="179643INET"/>
    <s v="DKK"/>
    <s v="DKK"/>
    <n v="-5"/>
    <x v="2"/>
    <b v="0"/>
    <x v="1"/>
    <n v="4230171"/>
    <s v="VIX/29M16C20:xcbf"/>
    <x v="16"/>
    <s v=" "/>
    <s v=" "/>
    <s v=" "/>
    <s v=" "/>
    <n v="10606"/>
    <s v="VIX.I"/>
    <s v="CBOE Volatility Index"/>
    <s v="StockIndex"/>
    <n v="-200"/>
    <n v="-1322.22"/>
    <n v="-1322.22"/>
    <n v="-199.99938826696001"/>
    <s v="None"/>
    <s v="None"/>
    <s v="NotAssigned"/>
    <s v="InstrumentRelated"/>
    <s v=" "/>
  </r>
  <r>
    <x v="383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90"/>
    <n v="576.55999999999995"/>
    <n v="576.55999999999995"/>
    <n v="90.000126546233204"/>
    <s v="None"/>
    <s v="None"/>
    <s v="NotAssigned"/>
    <s v="InstrumentRelated"/>
    <s v=" "/>
  </r>
  <r>
    <x v="383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354"/>
    <n v="2303.1615240000001"/>
    <n v="2303.1615240000001"/>
    <n v="354"/>
    <s v="None"/>
    <s v="None"/>
    <s v="NotAssigned"/>
    <s v="InstrumentRelated"/>
    <s v=" "/>
  </r>
  <r>
    <x v="383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354"/>
    <n v="2314.7399999999998"/>
    <n v="2314.7399999999998"/>
    <n v="354.000734079648"/>
    <s v="None"/>
    <s v="None"/>
    <s v="NotAssigned"/>
    <s v="InstrumentRelated"/>
    <s v=" "/>
  </r>
  <r>
    <x v="38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69.83"/>
    <n v="1069.83"/>
    <n v="1069.83"/>
    <n v="159.74168501997099"/>
    <s v="None"/>
    <s v="None"/>
    <s v="NotAssigned"/>
    <s v="NotAssigned"/>
    <s v=" "/>
  </r>
  <r>
    <x v="384"/>
    <s v="179643INET"/>
    <s v="DKK"/>
    <s v="DKK"/>
    <n v="4"/>
    <x v="4"/>
    <b v="1"/>
    <x v="6"/>
    <n v="21"/>
    <s v="EURUSD"/>
    <x v="13"/>
    <s v=" "/>
    <s v=" "/>
    <s v=" "/>
    <s v=" "/>
    <n v="21"/>
    <s v="EURUSD"/>
    <s v="Euro/US Dollar"/>
    <s v="FxVanillaOption"/>
    <n v="-5"/>
    <n v="-33.54"/>
    <n v="-33.54"/>
    <n v="-5.0080256821829803"/>
    <s v="None"/>
    <s v="None"/>
    <s v="TransactionCosts"/>
    <s v="InstrumentRelated"/>
    <s v=" "/>
  </r>
  <r>
    <x v="384"/>
    <s v="179643INET"/>
    <s v="DKK"/>
    <s v="DKK"/>
    <n v="12"/>
    <x v="5"/>
    <b v="1"/>
    <x v="6"/>
    <n v="21"/>
    <s v="EURUSD"/>
    <x v="13"/>
    <s v=" "/>
    <s v=" "/>
    <s v=" "/>
    <s v=" "/>
    <n v="21"/>
    <s v="EURUSD"/>
    <s v="Euro/US Dollar"/>
    <s v="FxVanillaOption"/>
    <n v="-102.9"/>
    <n v="-690.23"/>
    <n v="-690.23"/>
    <n v="-103.061704430923"/>
    <s v="None"/>
    <s v="None"/>
    <s v="NotAssigned"/>
    <s v="InstrumentRelated"/>
    <s v=" "/>
  </r>
  <r>
    <x v="384"/>
    <s v="179643INET"/>
    <s v="DKK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11118.5"/>
    <n v="74388.910750875002"/>
    <n v="74388.910750875002"/>
    <n v="11118.5"/>
    <s v="None"/>
    <s v="None"/>
    <s v="NotAssigned"/>
    <s v="NotAssigned"/>
    <s v=" "/>
  </r>
  <r>
    <x v="384"/>
    <s v="179643INET"/>
    <s v="DKK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51.32"/>
    <n v="-344.84"/>
    <n v="-344.84"/>
    <n v="-51.489790585688198"/>
    <s v="None"/>
    <s v="None"/>
    <s v="NotAssigned"/>
    <s v="NotAssigned"/>
    <s v=" "/>
  </r>
  <r>
    <x v="384"/>
    <s v="179643INET"/>
    <s v="DKK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56.58"/>
    <n v="378.93"/>
    <n v="378.93"/>
    <n v="56.579939527417999"/>
    <s v="None"/>
    <s v="None"/>
    <s v="NotAssigned"/>
    <s v="NotAssigned"/>
    <s v=" "/>
  </r>
  <r>
    <x v="384"/>
    <s v="179643INET"/>
    <s v="DKK"/>
    <s v="DKK"/>
    <n v="-4"/>
    <x v="3"/>
    <b v="0"/>
    <x v="1"/>
    <n v="4230171"/>
    <s v="VIX/29M16C20:xcbf"/>
    <x v="16"/>
    <s v=" "/>
    <s v=" "/>
    <s v=" "/>
    <s v=" "/>
    <n v="10606"/>
    <s v="VIX.I"/>
    <s v="CBOE Volatility Index"/>
    <s v="StockIndex"/>
    <n v="700"/>
    <n v="4688.08"/>
    <n v="4688.08"/>
    <n v="700.00074657508696"/>
    <s v="None"/>
    <s v="None"/>
    <s v="NotAssigned"/>
    <s v="InstrumentRelated"/>
    <s v=" "/>
  </r>
  <r>
    <x v="384"/>
    <s v="179643INET"/>
    <s v="DKK"/>
    <s v="DKK"/>
    <n v="-6"/>
    <x v="1"/>
    <b v="0"/>
    <x v="1"/>
    <n v="4230171"/>
    <s v="VIX/29M16C20:xcbf"/>
    <x v="16"/>
    <s v=" "/>
    <s v=" "/>
    <s v=" "/>
    <s v=" "/>
    <n v="10606"/>
    <s v="VIX.I"/>
    <s v="CBOE Volatility Index"/>
    <s v="StockIndex"/>
    <n v="700"/>
    <n v="4664.6346249999997"/>
    <n v="4664.6346249999997"/>
    <n v="700"/>
    <s v="None"/>
    <s v="None"/>
    <s v="NotAssigned"/>
    <s v="InstrumentRelated"/>
    <s v=" "/>
  </r>
  <r>
    <x v="384"/>
    <s v="179643INET"/>
    <s v="DKK"/>
    <s v="DKK"/>
    <n v="-5"/>
    <x v="2"/>
    <b v="0"/>
    <x v="1"/>
    <n v="4230171"/>
    <s v="VIX/29M16C20:xcbf"/>
    <x v="16"/>
    <s v=" "/>
    <s v=" "/>
    <s v=" "/>
    <s v=" "/>
    <n v="10606"/>
    <s v="VIX.I"/>
    <s v="CBOE Volatility Index"/>
    <s v="StockIndex"/>
    <n v="580"/>
    <n v="3903.42"/>
    <n v="3903.42"/>
    <n v="580.00013484204703"/>
    <s v="None"/>
    <s v="None"/>
    <s v="NotAssigned"/>
    <s v="InstrumentRelated"/>
    <s v=" "/>
  </r>
  <r>
    <x v="384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-224"/>
    <n v="-1444.1"/>
    <n v="-1444.1"/>
    <n v="-224.001107367191"/>
    <s v="None"/>
    <s v="None"/>
    <s v="NotAssigned"/>
    <s v="InstrumentRelated"/>
    <s v=" "/>
  </r>
  <r>
    <x v="384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130"/>
    <n v="866.2892875"/>
    <n v="866.2892875"/>
    <n v="130"/>
    <s v="None"/>
    <s v="None"/>
    <s v="NotAssigned"/>
    <s v="InstrumentRelated"/>
    <s v=" "/>
  </r>
  <r>
    <x v="384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130"/>
    <n v="870.64"/>
    <n v="870.64"/>
    <n v="129.999626712457"/>
    <s v="None"/>
    <s v="None"/>
    <s v="NotAssigned"/>
    <s v="InstrumentRelated"/>
    <s v=" "/>
  </r>
  <r>
    <x v="385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.25"/>
    <n v="-8.42"/>
    <n v="-8.42"/>
    <n v="-1.24934157325044"/>
    <s v="None"/>
    <s v="None"/>
    <s v="NotAssigned"/>
    <s v="NotAssigned"/>
    <s v=" "/>
  </r>
  <r>
    <x v="38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61.4100000000001"/>
    <n v="1061.4100000000001"/>
    <n v="1061.4100000000001"/>
    <n v="157.489743380493"/>
    <s v="None"/>
    <s v="None"/>
    <s v="NotAssigned"/>
    <s v="NotAssigned"/>
    <s v=" "/>
  </r>
  <r>
    <x v="385"/>
    <s v="179643INET"/>
    <s v="DKK"/>
    <s v="DKK"/>
    <n v="29"/>
    <x v="12"/>
    <b v="1"/>
    <x v="0"/>
    <n v="0"/>
    <s v=" "/>
    <x v="0"/>
    <s v=" "/>
    <s v=" "/>
    <s v=" "/>
    <s v=" "/>
    <n v="0"/>
    <s v=" "/>
    <s v=" "/>
    <s v=" "/>
    <n v="-1.25"/>
    <n v="-8.42"/>
    <n v="-8.42"/>
    <n v="-1.24934157325044"/>
    <s v="None"/>
    <s v="None"/>
    <s v="OngoingCharges"/>
    <s v="NonInstrumentRelated"/>
    <s v=" "/>
  </r>
  <r>
    <x v="385"/>
    <s v="179643INET"/>
    <s v="DKK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74.95"/>
    <n v="505.13"/>
    <n v="505.13"/>
    <n v="74.950107944892494"/>
    <s v="None"/>
    <s v="None"/>
    <s v="NotAssigned"/>
    <s v="NotAssigned"/>
    <s v=" "/>
  </r>
  <r>
    <x v="385"/>
    <s v="179643INET"/>
    <s v="DKK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18.37"/>
    <n v="126.2"/>
    <n v="126.2"/>
    <n v="18.370168417474499"/>
    <s v="None"/>
    <s v="None"/>
    <s v="NotAssigned"/>
    <s v="NotAssigned"/>
    <s v=" "/>
  </r>
  <r>
    <x v="385"/>
    <s v="179643INET"/>
    <s v="DKK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11024"/>
    <n v="74222.502400800004"/>
    <n v="74222.502400800004"/>
    <n v="11024"/>
    <s v="None"/>
    <s v="None"/>
    <s v="NotAssigned"/>
    <s v="NotAssigned"/>
    <s v=" "/>
  </r>
  <r>
    <x v="385"/>
    <s v="179643INET"/>
    <s v="DKK"/>
    <s v="DKK"/>
    <n v="-4"/>
    <x v="3"/>
    <b v="0"/>
    <x v="1"/>
    <n v="4230171"/>
    <s v="VIX/29M16C20:xcbf"/>
    <x v="16"/>
    <s v=" "/>
    <s v=" "/>
    <s v=" "/>
    <s v=" "/>
    <n v="10606"/>
    <s v="VIX.I"/>
    <s v="CBOE Volatility Index"/>
    <s v="StockIndex"/>
    <n v="660"/>
    <n v="4448.1000000000004"/>
    <n v="4448.1000000000004"/>
    <n v="659.99955486642295"/>
    <s v="None"/>
    <s v="None"/>
    <s v="NotAssigned"/>
    <s v="InstrumentRelated"/>
    <s v=" "/>
  </r>
  <r>
    <x v="385"/>
    <s v="179643INET"/>
    <s v="DKK"/>
    <s v="DKK"/>
    <n v="-5"/>
    <x v="2"/>
    <b v="0"/>
    <x v="1"/>
    <n v="4230171"/>
    <s v="VIX/29M16C20:xcbf"/>
    <x v="16"/>
    <s v=" "/>
    <s v=" "/>
    <s v=" "/>
    <s v=" "/>
    <n v="10606"/>
    <s v="VIX.I"/>
    <s v="CBOE Volatility Index"/>
    <s v="StockIndex"/>
    <n v="-40"/>
    <n v="-239.98"/>
    <n v="-239.98"/>
    <n v="-40.001191708663796"/>
    <s v="None"/>
    <s v="None"/>
    <s v="NotAssigned"/>
    <s v="InstrumentRelated"/>
    <s v=" "/>
  </r>
  <r>
    <x v="385"/>
    <s v="179643INET"/>
    <s v="DKK"/>
    <s v="DKK"/>
    <n v="-6"/>
    <x v="1"/>
    <b v="0"/>
    <x v="1"/>
    <n v="4230171"/>
    <s v="VIX/29M16C20:xcbf"/>
    <x v="16"/>
    <s v=" "/>
    <s v=" "/>
    <s v=" "/>
    <s v=" "/>
    <n v="10606"/>
    <s v="VIX.I"/>
    <s v="CBOE Volatility Index"/>
    <s v="StockIndex"/>
    <n v="660"/>
    <n v="4425.8624849999997"/>
    <n v="4425.8624849999997"/>
    <n v="660"/>
    <s v="None"/>
    <s v="None"/>
    <s v="NotAssigned"/>
    <s v="InstrumentRelated"/>
    <s v=" "/>
  </r>
  <r>
    <x v="385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80"/>
    <n v="536.46817999999996"/>
    <n v="536.46817999999996"/>
    <n v="80"/>
    <s v="None"/>
    <s v="None"/>
    <s v="NotAssigned"/>
    <s v="InstrumentRelated"/>
    <s v=" "/>
  </r>
  <r>
    <x v="385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-50"/>
    <n v="-331.48"/>
    <n v="-331.48"/>
    <n v="-50.000220223892804"/>
    <s v="None"/>
    <s v="None"/>
    <s v="NotAssigned"/>
    <s v="InstrumentRelated"/>
    <s v=" "/>
  </r>
  <r>
    <x v="385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80"/>
    <n v="539.16"/>
    <n v="539.16"/>
    <n v="79.999406488563807"/>
    <s v="None"/>
    <s v="None"/>
    <s v="NotAssigned"/>
    <s v="InstrumentRelated"/>
    <s v=" "/>
  </r>
  <r>
    <x v="38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61.4100000000001"/>
    <n v="1061.4100000000001"/>
    <n v="1061.4100000000001"/>
    <n v="157.768314344533"/>
    <s v="None"/>
    <s v="None"/>
    <s v="NotAssigned"/>
    <s v="NotAssigned"/>
    <s v=" "/>
  </r>
  <r>
    <x v="386"/>
    <s v="179643INET"/>
    <s v="DKK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37.119999999999997"/>
    <n v="-250.62"/>
    <n v="-250.62"/>
    <n v="-37.1196619496341"/>
    <s v="None"/>
    <s v="None"/>
    <s v="NotAssigned"/>
    <s v="NotAssigned"/>
    <s v=" "/>
  </r>
  <r>
    <x v="386"/>
    <s v="179643INET"/>
    <s v="DKK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37.83"/>
    <n v="254.51"/>
    <n v="254.51"/>
    <n v="37.830445995258401"/>
    <s v="None"/>
    <s v="None"/>
    <s v="NotAssigned"/>
    <s v="NotAssigned"/>
    <s v=" "/>
  </r>
  <r>
    <x v="386"/>
    <s v="179643INET"/>
    <s v="DKK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11065"/>
    <n v="74367.005802750005"/>
    <n v="74367.005802750005"/>
    <n v="11065"/>
    <s v="None"/>
    <s v="None"/>
    <s v="NotAssigned"/>
    <s v="NotAssigned"/>
    <s v=" "/>
  </r>
  <r>
    <x v="386"/>
    <s v="179643INET"/>
    <s v="DKK"/>
    <s v="DKK"/>
    <n v="-4"/>
    <x v="3"/>
    <b v="0"/>
    <x v="1"/>
    <n v="4230171"/>
    <s v="VIX/29M16C20:xcbf"/>
    <x v="16"/>
    <s v=" "/>
    <s v=" "/>
    <s v=" "/>
    <s v=" "/>
    <n v="10606"/>
    <s v="VIX.I"/>
    <s v="CBOE Volatility Index"/>
    <s v="StockIndex"/>
    <n v="30"/>
    <n v="201.83"/>
    <n v="201.83"/>
    <n v="30.000074320156401"/>
    <s v="None"/>
    <s v="None"/>
    <s v="NotAssigned"/>
    <s v="InstrumentRelated"/>
    <s v=" "/>
  </r>
  <r>
    <x v="386"/>
    <s v="179643INET"/>
    <s v="DKK"/>
    <s v="DKK"/>
    <n v="-6"/>
    <x v="1"/>
    <b v="0"/>
    <x v="1"/>
    <n v="4230171"/>
    <s v="VIX/29M16C20:xcbf"/>
    <x v="16"/>
    <s v=" "/>
    <s v=" "/>
    <s v=" "/>
    <s v=" "/>
    <n v="10606"/>
    <s v="VIX.I"/>
    <s v="CBOE Volatility Index"/>
    <s v="StockIndex"/>
    <n v="30"/>
    <n v="200.82035250000001"/>
    <n v="200.82035250000001"/>
    <n v="30"/>
    <s v="None"/>
    <s v="None"/>
    <s v="NotAssigned"/>
    <s v="InstrumentRelated"/>
    <s v=" "/>
  </r>
  <r>
    <x v="386"/>
    <s v="179643INET"/>
    <s v="DKK"/>
    <s v="DKK"/>
    <n v="-5"/>
    <x v="2"/>
    <b v="0"/>
    <x v="1"/>
    <n v="4230171"/>
    <s v="VIX/29M16C20:xcbf"/>
    <x v="16"/>
    <s v=" "/>
    <s v=" "/>
    <s v=" "/>
    <s v=" "/>
    <n v="10606"/>
    <s v="VIX.I"/>
    <s v="CBOE Volatility Index"/>
    <s v="StockIndex"/>
    <n v="-630"/>
    <n v="-4246.2700000000004"/>
    <n v="-4246.2700000000004"/>
    <n v="-629.999480546266"/>
    <s v="None"/>
    <s v="None"/>
    <s v="NotAssigned"/>
    <s v="InstrumentRelated"/>
    <s v=" "/>
  </r>
  <r>
    <x v="386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60"/>
    <n v="402.71"/>
    <n v="402.71"/>
    <n v="60.000444871123499"/>
    <s v="None"/>
    <s v="None"/>
    <s v="NotAssigned"/>
    <s v="InstrumentRelated"/>
    <s v=" "/>
  </r>
  <r>
    <x v="386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140"/>
    <n v="937.16164500000002"/>
    <n v="937.16164500000002"/>
    <n v="140"/>
    <s v="None"/>
    <s v="None"/>
    <s v="NotAssigned"/>
    <s v="InstrumentRelated"/>
    <s v=" "/>
  </r>
  <r>
    <x v="386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140"/>
    <n v="941.87"/>
    <n v="941.87"/>
    <n v="139.999851359687"/>
    <s v="None"/>
    <s v="None"/>
    <s v="NotAssigned"/>
    <s v="InstrumentRelated"/>
    <s v=" "/>
  </r>
  <r>
    <x v="38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61.4100000000001"/>
    <n v="1161.4100000000001"/>
    <n v="1161.4100000000001"/>
    <n v="173.710345652792"/>
    <s v="None"/>
    <s v="None"/>
    <s v="NotAssigned"/>
    <s v="NotAssigned"/>
    <s v=" "/>
  </r>
  <r>
    <x v="387"/>
    <s v="179643INET"/>
    <s v="DKK"/>
    <s v="DKK"/>
    <n v="76"/>
    <x v="11"/>
    <b v="1"/>
    <x v="4"/>
    <n v="9466"/>
    <s v="CASHTR"/>
    <x v="12"/>
    <s v=" "/>
    <s v=" "/>
    <s v=" "/>
    <s v=" "/>
    <n v="9466"/>
    <s v="CASHTR"/>
    <s v="Cash deposit or withdrawal"/>
    <s v="Cash"/>
    <n v="100"/>
    <n v="100"/>
    <n v="100"/>
    <n v="14.9568494892236"/>
    <s v="None"/>
    <s v="None"/>
    <s v="NotAssigned"/>
    <s v="InstrumentRelated"/>
    <s v=" "/>
  </r>
  <r>
    <x v="387"/>
    <s v="179643INET"/>
    <s v="DKK"/>
    <s v="DKK"/>
    <n v="-5"/>
    <x v="2"/>
    <b v="0"/>
    <x v="4"/>
    <n v="9466"/>
    <s v="CASHTR"/>
    <x v="12"/>
    <s v=" "/>
    <s v=" "/>
    <s v=" "/>
    <s v=" "/>
    <n v="9466"/>
    <s v="CASHTR"/>
    <s v="Cash deposit or withdrawal"/>
    <s v="Cash"/>
    <n v="0"/>
    <n v="100"/>
    <n v="100"/>
    <n v="14.9568494892236"/>
    <s v="None"/>
    <s v="None"/>
    <s v="NotAssigned"/>
    <s v="NotAssigned"/>
    <s v=" "/>
  </r>
  <r>
    <x v="387"/>
    <s v="179643INET"/>
    <s v="DKK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28.6"/>
    <n v="-192.8"/>
    <n v="-192.8"/>
    <n v="-28.600574175458501"/>
    <s v="None"/>
    <s v="None"/>
    <s v="NotAssigned"/>
    <s v="NotAssigned"/>
    <s v=" "/>
  </r>
  <r>
    <x v="387"/>
    <s v="179643INET"/>
    <s v="DKK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9.23"/>
    <n v="61.71"/>
    <n v="61.71"/>
    <n v="9.2298718197998806"/>
    <s v="None"/>
    <s v="None"/>
    <s v="NotAssigned"/>
    <s v="NotAssigned"/>
    <s v=" "/>
  </r>
  <r>
    <x v="387"/>
    <s v="179643INET"/>
    <s v="DKK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11125.5"/>
    <n v="74309.596469550001"/>
    <n v="74309.596469550001"/>
    <n v="11125.5"/>
    <s v="None"/>
    <s v="None"/>
    <s v="NotAssigned"/>
    <s v="NotAssigned"/>
    <s v=" "/>
  </r>
  <r>
    <x v="387"/>
    <s v="179643INET"/>
    <s v="DKK"/>
    <s v="DKK"/>
    <n v="-5"/>
    <x v="2"/>
    <b v="0"/>
    <x v="1"/>
    <n v="4230171"/>
    <s v="VIX/29M16C20:xcbf"/>
    <x v="16"/>
    <s v=" "/>
    <s v=" "/>
    <s v=" "/>
    <s v=" "/>
    <n v="10606"/>
    <s v="VIX.I"/>
    <s v="CBOE Volatility Index"/>
    <s v="StockIndex"/>
    <n v="-30"/>
    <n v="-201.83"/>
    <n v="-201.83"/>
    <n v="-30.000074320156401"/>
    <s v="None"/>
    <s v="None"/>
    <s v="NotAssigned"/>
    <s v="InstrumentRelated"/>
    <s v=" "/>
  </r>
  <r>
    <x v="387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94"/>
    <n v="622.63"/>
    <n v="622.63"/>
    <n v="94.000058899215801"/>
    <s v="None"/>
    <s v="None"/>
    <s v="NotAssigned"/>
    <s v="InstrumentRelated"/>
    <s v=" "/>
  </r>
  <r>
    <x v="387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234"/>
    <n v="1556.678097"/>
    <n v="1556.678097"/>
    <n v="234"/>
    <s v="None"/>
    <s v="None"/>
    <s v="NotAssigned"/>
    <s v="InstrumentRelated"/>
    <s v=" "/>
  </r>
  <r>
    <x v="387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234"/>
    <n v="1564.5"/>
    <n v="1564.5"/>
    <n v="233.99991025890299"/>
    <s v="None"/>
    <s v="None"/>
    <s v="NotAssigned"/>
    <s v="InstrumentRelated"/>
    <s v=" "/>
  </r>
  <r>
    <x v="38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60.6400000000001"/>
    <n v="1160.6400000000001"/>
    <n v="1160.6400000000001"/>
    <n v="173.34498286175099"/>
    <s v="None"/>
    <s v="None"/>
    <s v="NotAssigned"/>
    <s v="NotAssigned"/>
    <s v=" "/>
  </r>
  <r>
    <x v="388"/>
    <s v="179643INET"/>
    <s v="DKK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1.42"/>
    <n v="9.51"/>
    <n v="9.51"/>
    <n v="1.42034634944105"/>
    <s v="None"/>
    <s v="None"/>
    <s v="NotAssigned"/>
    <s v="NotAssigned"/>
    <s v=" "/>
  </r>
  <r>
    <x v="388"/>
    <s v="179643INET"/>
    <s v="DKK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7.81"/>
    <n v="-52.2"/>
    <n v="-52.2"/>
    <n v="-7.8095254703588299"/>
    <s v="None"/>
    <s v="None"/>
    <s v="NotAssigned"/>
    <s v="NotAssigned"/>
    <s v=" "/>
  </r>
  <r>
    <x v="388"/>
    <s v="179643INET"/>
    <s v="DKK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11107"/>
    <n v="74293.106376149997"/>
    <n v="74293.106376149997"/>
    <n v="11107"/>
    <s v="None"/>
    <s v="None"/>
    <s v="NotAssigned"/>
    <s v="NotAssigned"/>
    <s v=" "/>
  </r>
  <r>
    <x v="388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252"/>
    <n v="1687.28"/>
    <n v="1687.28"/>
    <n v="252.0002090941"/>
    <s v="None"/>
    <s v="None"/>
    <s v="NotAssigned"/>
    <s v="InstrumentRelated"/>
    <s v=" "/>
  </r>
  <r>
    <x v="388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252"/>
    <n v="1678.8422069999999"/>
    <n v="1678.8422069999999"/>
    <n v="252"/>
    <s v="None"/>
    <s v="None"/>
    <s v="NotAssigned"/>
    <s v="InstrumentRelated"/>
    <s v=" "/>
  </r>
  <r>
    <x v="388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18"/>
    <n v="122.78"/>
    <n v="122.78"/>
    <n v="18.000298835196698"/>
    <s v="None"/>
    <s v="None"/>
    <s v="NotAssigned"/>
    <s v="InstrumentRelated"/>
    <s v=" "/>
  </r>
  <r>
    <x v="389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0.77"/>
    <n v="-0.77"/>
    <n v="-0.77"/>
    <n v="-0.115260833769927"/>
    <s v="None"/>
    <s v="None"/>
    <s v="NotAssigned"/>
    <s v="NotAssigned"/>
    <s v=" "/>
  </r>
  <r>
    <x v="38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60.6400000000001"/>
    <n v="1160.6400000000001"/>
    <n v="1160.6400000000001"/>
    <n v="173.735498839907"/>
    <s v="None"/>
    <s v="None"/>
    <s v="NotAssigned"/>
    <s v="NotAssigned"/>
    <s v=" "/>
  </r>
  <r>
    <x v="389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0.77"/>
    <n v="-0.77"/>
    <n v="-0.77"/>
    <n v="-0.115260833769927"/>
    <s v="None"/>
    <s v="None"/>
    <s v="OngoingCharges"/>
    <s v="NonInstrumentRelated"/>
    <s v=" "/>
  </r>
  <r>
    <x v="389"/>
    <s v="179643INET"/>
    <s v="DKK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1.42"/>
    <n v="-9.51"/>
    <n v="-9.51"/>
    <n v="-1.42034634944105"/>
    <s v="None"/>
    <s v="None"/>
    <s v="NotAssigned"/>
    <s v="NotAssigned"/>
    <s v=" "/>
  </r>
  <r>
    <x v="389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270"/>
    <n v="1794.7163250000001"/>
    <n v="1794.7163250000001"/>
    <n v="270"/>
    <s v="None"/>
    <s v="None"/>
    <s v="NotAssigned"/>
    <s v="InstrumentRelated"/>
    <s v=" "/>
  </r>
  <r>
    <x v="389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18"/>
    <n v="116.46"/>
    <n v="116.46"/>
    <n v="18.0005393528727"/>
    <s v="None"/>
    <s v="None"/>
    <s v="NotAssigned"/>
    <s v="InstrumentRelated"/>
    <s v=" "/>
  </r>
  <r>
    <x v="389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270"/>
    <n v="1803.74"/>
    <n v="1803.74"/>
    <n v="270.00074844697298"/>
    <s v="None"/>
    <s v="None"/>
    <s v="NotAssigned"/>
    <s v="InstrumentRelated"/>
    <s v=" "/>
  </r>
  <r>
    <x v="390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.25"/>
    <n v="-8.34"/>
    <n v="-8.34"/>
    <n v="-1.2502061191143601"/>
    <s v="None"/>
    <s v="None"/>
    <s v="NotAssigned"/>
    <s v="NotAssigned"/>
    <s v=" "/>
  </r>
  <r>
    <x v="39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52.3"/>
    <n v="1152.3"/>
    <n v="1152.3"/>
    <n v="172.735313076197"/>
    <s v="None"/>
    <s v="None"/>
    <s v="NotAssigned"/>
    <s v="NotAssigned"/>
    <s v=" "/>
  </r>
  <r>
    <x v="390"/>
    <s v="179643INET"/>
    <s v="DKK"/>
    <s v="DKK"/>
    <n v="29"/>
    <x v="12"/>
    <b v="1"/>
    <x v="0"/>
    <n v="0"/>
    <s v=" "/>
    <x v="0"/>
    <s v=" "/>
    <s v=" "/>
    <s v=" "/>
    <s v=" "/>
    <n v="0"/>
    <s v=" "/>
    <s v=" "/>
    <s v=" "/>
    <n v="-1.25"/>
    <n v="-8.34"/>
    <n v="-8.34"/>
    <n v="-1.2502061191143601"/>
    <s v="None"/>
    <s v="None"/>
    <s v="OngoingCharges"/>
    <s v="NonInstrumentRelated"/>
    <s v=" "/>
  </r>
  <r>
    <x v="390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6"/>
    <n v="37.430000000000099"/>
    <n v="37.430000000000099"/>
    <n v="5.9994914007242004"/>
    <s v="None"/>
    <s v="None"/>
    <s v="NotAssigned"/>
    <s v="InstrumentRelated"/>
    <s v=" "/>
  </r>
  <r>
    <x v="390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276"/>
    <n v="1841.17"/>
    <n v="1841.17"/>
    <n v="276.000239847697"/>
    <s v="None"/>
    <s v="None"/>
    <s v="NotAssigned"/>
    <s v="InstrumentRelated"/>
    <s v=" "/>
  </r>
  <r>
    <x v="390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276"/>
    <n v="1831.9625579999999"/>
    <n v="1831.9625579999999"/>
    <n v="276"/>
    <s v="None"/>
    <s v="None"/>
    <s v="NotAssigned"/>
    <s v="InstrumentRelated"/>
    <s v=" "/>
  </r>
  <r>
    <x v="39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52.3"/>
    <n v="1152.3"/>
    <n v="1152.3"/>
    <n v="171.525539785202"/>
    <s v="None"/>
    <s v="None"/>
    <s v="NotAssigned"/>
    <s v="NotAssigned"/>
    <s v=" "/>
  </r>
  <r>
    <x v="391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240"/>
    <n v="1604.2464600000001"/>
    <n v="1604.2464600000001"/>
    <n v="240"/>
    <s v="None"/>
    <s v="None"/>
    <s v="NotAssigned"/>
    <s v="InstrumentRelated"/>
    <s v=" "/>
  </r>
  <r>
    <x v="391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-36"/>
    <n v="-228.86"/>
    <n v="-228.86"/>
    <n v="-35.999942137829898"/>
    <s v="None"/>
    <s v="None"/>
    <s v="NotAssigned"/>
    <s v="InstrumentRelated"/>
    <s v=" "/>
  </r>
  <r>
    <x v="391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240"/>
    <n v="1612.31"/>
    <n v="1612.31"/>
    <n v="240.000297709867"/>
    <s v="None"/>
    <s v="None"/>
    <s v="NotAssigned"/>
    <s v="InstrumentRelated"/>
    <s v=" "/>
  </r>
  <r>
    <x v="39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52.3"/>
    <n v="1152.3"/>
    <n v="1152.3"/>
    <n v="171.90425397014801"/>
    <s v="None"/>
    <s v="None"/>
    <s v="NotAssigned"/>
    <s v="NotAssigned"/>
    <s v=" "/>
  </r>
  <r>
    <x v="392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300"/>
    <n v="2000.890275"/>
    <n v="2000.890275"/>
    <n v="300"/>
    <s v="None"/>
    <s v="None"/>
    <s v="NotAssigned"/>
    <s v="InstrumentRelated"/>
    <s v=" "/>
  </r>
  <r>
    <x v="392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60"/>
    <n v="398.63"/>
    <n v="398.63"/>
    <n v="59.998956372169303"/>
    <s v="None"/>
    <s v="None"/>
    <s v="NotAssigned"/>
    <s v="InstrumentRelated"/>
    <s v=" "/>
  </r>
  <r>
    <x v="392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300"/>
    <n v="2010.94"/>
    <n v="2010.94"/>
    <n v="299.99925408203597"/>
    <s v="None"/>
    <s v="None"/>
    <s v="NotAssigned"/>
    <s v="InstrumentRelated"/>
    <s v=" "/>
  </r>
  <r>
    <x v="39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52.3"/>
    <n v="1152.3"/>
    <n v="1152.3"/>
    <n v="171.32279694910699"/>
    <s v="None"/>
    <s v="None"/>
    <s v="NotAssigned"/>
    <s v="NotAssigned"/>
    <s v=" "/>
  </r>
  <r>
    <x v="393"/>
    <s v="179643INET"/>
    <s v="DKK"/>
    <s v="DKK"/>
    <n v="-6"/>
    <x v="1"/>
    <b v="0"/>
    <x v="1"/>
    <n v="4287505"/>
    <s v="VIX/13N16P17:xcbf"/>
    <x v="17"/>
    <s v=" "/>
    <s v=" "/>
    <s v=" "/>
    <s v=" "/>
    <n v="10606"/>
    <s v="VIX.I"/>
    <s v="CBOE Volatility Index"/>
    <s v="StockIndex"/>
    <n v="258"/>
    <n v="1726.605789"/>
    <n v="1726.605789"/>
    <n v="258"/>
    <s v="None"/>
    <s v="None"/>
    <s v="NotAssigned"/>
    <s v="InstrumentRelated"/>
    <s v=" "/>
  </r>
  <r>
    <x v="393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-42"/>
    <n v="-275.66000000000003"/>
    <n v="-275.66000000000003"/>
    <n v="-41.999581175807897"/>
    <s v="None"/>
    <s v="None"/>
    <s v="NotAssigned"/>
    <s v="InstrumentRelated"/>
    <s v=" "/>
  </r>
  <r>
    <x v="393"/>
    <s v="179643INET"/>
    <s v="DKK"/>
    <s v="DKK"/>
    <n v="-4"/>
    <x v="3"/>
    <b v="0"/>
    <x v="1"/>
    <n v="4287505"/>
    <s v="VIX/13N16P17:xcbf"/>
    <x v="17"/>
    <s v=" "/>
    <s v=" "/>
    <s v=" "/>
    <s v=" "/>
    <n v="10606"/>
    <s v="VIX.I"/>
    <s v="CBOE Volatility Index"/>
    <s v="StockIndex"/>
    <n v="258"/>
    <n v="1735.28"/>
    <n v="1735.28"/>
    <n v="257.999672906228"/>
    <s v="None"/>
    <s v="None"/>
    <s v="NotAssigned"/>
    <s v="InstrumentRelated"/>
    <s v=" "/>
  </r>
  <r>
    <x v="39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316"/>
    <n v="4316"/>
    <n v="4316"/>
    <n v="641.01707250057598"/>
    <s v="None"/>
    <s v="None"/>
    <s v="NotAssigned"/>
    <s v="NotAssigned"/>
    <s v=" "/>
  </r>
  <r>
    <x v="394"/>
    <s v="179643INET"/>
    <s v="DKK"/>
    <s v="DKK"/>
    <n v="-5"/>
    <x v="2"/>
    <b v="0"/>
    <x v="1"/>
    <n v="4287505"/>
    <s v="VIX/13N16P17:xcbf"/>
    <x v="17"/>
    <s v=" "/>
    <s v=" "/>
    <s v=" "/>
    <s v=" "/>
    <n v="10606"/>
    <s v="VIX.I"/>
    <s v="CBOE Volatility Index"/>
    <s v="StockIndex"/>
    <n v="214.96"/>
    <n v="1428.42"/>
    <n v="1428.42"/>
    <n v="211.876534755975"/>
    <s v="None"/>
    <s v="None"/>
    <s v="NotAssigned"/>
    <s v="InstrumentRelated"/>
    <s v=" "/>
  </r>
  <r>
    <x v="394"/>
    <s v="179643INET"/>
    <s v="DKK"/>
    <s v="DKK"/>
    <n v="4"/>
    <x v="4"/>
    <b v="1"/>
    <x v="1"/>
    <n v="4287505"/>
    <s v="VIX/13N16P17:xcbf"/>
    <x v="17"/>
    <s v=" "/>
    <s v=" "/>
    <s v=" "/>
    <s v=" "/>
    <n v="10606"/>
    <s v="VIX.I"/>
    <s v="CBOE Volatility Index"/>
    <s v="StockIndex"/>
    <n v="-6"/>
    <n v="-40.130000000000003"/>
    <n v="-40.130000000000003"/>
    <n v="-5.9601517885653603"/>
    <s v="None"/>
    <s v="None"/>
    <s v="TransactionCosts"/>
    <s v="InstrumentRelated"/>
    <s v=" "/>
  </r>
  <r>
    <x v="394"/>
    <s v="179643INET"/>
    <s v="DKK"/>
    <s v="DKK"/>
    <n v="12"/>
    <x v="5"/>
    <b v="1"/>
    <x v="1"/>
    <n v="4287505"/>
    <s v="VIX/13N16P17:xcbf"/>
    <x v="17"/>
    <s v=" "/>
    <s v=" "/>
    <s v=" "/>
    <s v=" "/>
    <n v="10606"/>
    <s v="VIX.I"/>
    <s v="CBOE Volatility Index"/>
    <s v="StockIndex"/>
    <n v="480"/>
    <n v="3210.79"/>
    <n v="3210.79"/>
    <n v="476.87006631467199"/>
    <s v="None"/>
    <s v="None"/>
    <s v="NotAssigned"/>
    <s v="InstrumentRelated"/>
    <s v=" "/>
  </r>
  <r>
    <x v="394"/>
    <s v="179643INET"/>
    <s v="DKK"/>
    <s v="DKK"/>
    <n v="30"/>
    <x v="6"/>
    <b v="1"/>
    <x v="1"/>
    <n v="4287505"/>
    <s v="VIX/13N16P17:xcbf"/>
    <x v="17"/>
    <s v=" "/>
    <s v=" "/>
    <s v=" "/>
    <s v=" "/>
    <n v="10606"/>
    <s v="VIX.I"/>
    <s v="CBOE Volatility Index"/>
    <s v="StockIndex"/>
    <n v="-1.04"/>
    <n v="-6.96"/>
    <n v="-6.96"/>
    <n v="-1.0337068639026901"/>
    <s v="None"/>
    <s v="None"/>
    <s v="TransactionCosts"/>
    <s v="InstrumentRelated"/>
    <s v=" "/>
  </r>
  <r>
    <x v="39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316"/>
    <n v="4316"/>
    <n v="4316"/>
    <n v="641.69373843100198"/>
    <s v="None"/>
    <s v="None"/>
    <s v="NotAssigned"/>
    <s v="NotAssigned"/>
    <s v=" "/>
  </r>
  <r>
    <x v="39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316"/>
    <n v="4316"/>
    <n v="4316"/>
    <n v="641.69850874975805"/>
    <s v="None"/>
    <s v="None"/>
    <s v="NotAssigned"/>
    <s v="NotAssigned"/>
    <s v=" "/>
  </r>
  <r>
    <x v="39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316"/>
    <n v="4316"/>
    <n v="4316"/>
    <n v="643.47320476790401"/>
    <s v="None"/>
    <s v="None"/>
    <s v="NotAssigned"/>
    <s v="NotAssigned"/>
    <s v=" "/>
  </r>
  <r>
    <x v="39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316"/>
    <n v="4316"/>
    <n v="4316"/>
    <n v="645.27703854319304"/>
    <s v="None"/>
    <s v="None"/>
    <s v="NotAssigned"/>
    <s v="NotAssigned"/>
    <s v=" "/>
  </r>
  <r>
    <x v="39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316"/>
    <n v="4316"/>
    <n v="4316"/>
    <n v="640.959954853608"/>
    <s v="None"/>
    <s v="None"/>
    <s v="NotAssigned"/>
    <s v="NotAssigned"/>
    <s v=" "/>
  </r>
  <r>
    <x v="40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583.26"/>
    <n v="3583.26"/>
    <n v="3583.26"/>
    <n v="533.48122231734101"/>
    <s v="None"/>
    <s v="None"/>
    <s v="NotAssigned"/>
    <s v="NotAssigned"/>
    <s v=" "/>
  </r>
  <r>
    <x v="400"/>
    <s v="179643INET"/>
    <s v="DKK"/>
    <s v="DKK"/>
    <n v="-4"/>
    <x v="3"/>
    <b v="0"/>
    <x v="7"/>
    <n v="1372"/>
    <s v="USNAS100.I"/>
    <x v="18"/>
    <s v=" "/>
    <s v=" "/>
    <s v=" "/>
    <s v=" "/>
    <n v="1372"/>
    <s v="USNAS100.I"/>
    <s v="US Tech. 100 NAS"/>
    <s v="CfdOnIndex"/>
    <n v="-2.08"/>
    <n v="-13.97"/>
    <n v="-13.97"/>
    <n v="-2.0798749395168801"/>
    <s v="None"/>
    <s v="None"/>
    <s v="NotAssigned"/>
    <s v="NotAssigned"/>
    <s v=" "/>
  </r>
  <r>
    <x v="400"/>
    <s v="179643INET"/>
    <s v="DKK"/>
    <s v="DKK"/>
    <n v="-5"/>
    <x v="2"/>
    <b v="0"/>
    <x v="7"/>
    <n v="1372"/>
    <s v="USNAS100.I"/>
    <x v="18"/>
    <s v=" "/>
    <s v=" "/>
    <s v=" "/>
    <s v=" "/>
    <n v="1372"/>
    <s v="USNAS100.I"/>
    <s v="US Tech. 100 NAS"/>
    <s v="CfdOnIndex"/>
    <n v="-2.08"/>
    <n v="-13.97"/>
    <n v="-13.97"/>
    <n v="-2.0798749395168801"/>
    <s v="None"/>
    <s v="None"/>
    <s v="NotAssigned"/>
    <s v="NotAssigned"/>
    <s v=" "/>
  </r>
  <r>
    <x v="400"/>
    <s v="179643INET"/>
    <s v="DKK"/>
    <s v="DKK"/>
    <n v="-6"/>
    <x v="1"/>
    <b v="0"/>
    <x v="7"/>
    <n v="1372"/>
    <s v="USNAS100.I"/>
    <x v="18"/>
    <s v=" "/>
    <s v=" "/>
    <s v=" "/>
    <s v=" "/>
    <n v="1372"/>
    <s v="USNAS100.I"/>
    <s v="US Tech. 100 NAS"/>
    <s v="CfdOnIndex"/>
    <n v="4619.68"/>
    <n v="31184.3818182"/>
    <n v="31184.3818182"/>
    <n v="4619.68"/>
    <s v="None"/>
    <s v="None"/>
    <s v="NotAssigned"/>
    <s v="NotAssigned"/>
    <s v=" "/>
  </r>
  <r>
    <x v="400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100"/>
    <n v="668.31662500000004"/>
    <n v="668.31662500000004"/>
    <n v="100"/>
    <s v="None"/>
    <s v="None"/>
    <s v="NotAssigned"/>
    <s v="InstrumentRelated"/>
    <s v=" "/>
  </r>
  <r>
    <x v="400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8.52"/>
    <n v="-61.060000000000102"/>
    <n v="-61.060000000000102"/>
    <n v="-9.0907060706443001"/>
    <s v="None"/>
    <s v="None"/>
    <s v="NotAssigned"/>
    <s v="InstrumentRelated"/>
    <s v=" "/>
  </r>
  <r>
    <x v="400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100"/>
    <n v="671.68"/>
    <n v="671.68"/>
    <n v="100.000744407638"/>
    <s v="None"/>
    <s v="None"/>
    <s v="NotAssigned"/>
    <s v="InstrumentRelated"/>
    <s v=" "/>
  </r>
  <r>
    <x v="400"/>
    <s v="179643INET"/>
    <s v="DKK"/>
    <s v="DKK"/>
    <n v="4"/>
    <x v="4"/>
    <b v="1"/>
    <x v="1"/>
    <n v="3716281"/>
    <s v="VIX/21U16C24:xcbf"/>
    <x v="19"/>
    <s v=" "/>
    <s v=" "/>
    <s v=" "/>
    <s v=" "/>
    <n v="10606"/>
    <s v="VIX.I"/>
    <s v="CBOE Volatility Index"/>
    <s v="StockIndex"/>
    <n v="-3"/>
    <n v="-20.260000000000002"/>
    <n v="-20.260000000000002"/>
    <n v="-3.01633974764581"/>
    <s v="None"/>
    <s v="None"/>
    <s v="TransactionCosts"/>
    <s v="InstrumentRelated"/>
    <s v=" "/>
  </r>
  <r>
    <x v="400"/>
    <s v="179643INET"/>
    <s v="DKK"/>
    <s v="DKK"/>
    <n v="12"/>
    <x v="5"/>
    <b v="1"/>
    <x v="1"/>
    <n v="3716281"/>
    <s v="VIX/21U16C24:xcbf"/>
    <x v="19"/>
    <s v=" "/>
    <s v=" "/>
    <s v=" "/>
    <s v=" "/>
    <n v="10606"/>
    <s v="VIX.I"/>
    <s v="CBOE Volatility Index"/>
    <s v="StockIndex"/>
    <n v="-105"/>
    <n v="-708.97"/>
    <n v="-708.97"/>
    <n v="-105.55253656902499"/>
    <s v="None"/>
    <s v="None"/>
    <s v="NotAssigned"/>
    <s v="InstrumentRelated"/>
    <s v=" "/>
  </r>
  <r>
    <x v="400"/>
    <s v="179643INET"/>
    <s v="DKK"/>
    <s v="DKK"/>
    <n v="30"/>
    <x v="6"/>
    <b v="1"/>
    <x v="1"/>
    <n v="3716281"/>
    <s v="VIX/21U16C24:xcbf"/>
    <x v="19"/>
    <s v=" "/>
    <s v=" "/>
    <s v=" "/>
    <s v=" "/>
    <n v="10606"/>
    <s v="VIX.I"/>
    <s v="CBOE Volatility Index"/>
    <s v="StockIndex"/>
    <n v="-0.52"/>
    <n v="-3.51"/>
    <n v="-3.51"/>
    <n v="-0.52257416161089798"/>
    <s v="None"/>
    <s v="None"/>
    <s v="TransactionCosts"/>
    <s v="InstrumentRelated"/>
    <s v=" "/>
  </r>
  <r>
    <x v="40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436.02"/>
    <n v="3436.02"/>
    <n v="3436.02"/>
    <n v="508.97590673767002"/>
    <s v="None"/>
    <s v="None"/>
    <s v="NotAssigned"/>
    <s v="NotAssigned"/>
    <s v=" "/>
  </r>
  <r>
    <x v="401"/>
    <s v="179643INET"/>
    <s v="DKK"/>
    <s v="DKK"/>
    <n v="1"/>
    <x v="10"/>
    <b v="1"/>
    <x v="7"/>
    <n v="1372"/>
    <s v="USNAS100.I"/>
    <x v="18"/>
    <s v=" "/>
    <s v=" "/>
    <s v=" "/>
    <s v=" "/>
    <n v="1372"/>
    <s v="USNAS100.I"/>
    <s v="US Tech. 100 NAS"/>
    <s v="CfdOnIndex"/>
    <n v="-21.78"/>
    <n v="-147.24"/>
    <n v="-147.24"/>
    <n v="-21.810586814993702"/>
    <s v="None"/>
    <s v="None"/>
    <s v="NotAssigned"/>
    <s v="InstrumentRelated"/>
    <s v=" "/>
  </r>
  <r>
    <x v="401"/>
    <s v="179643INET"/>
    <s v="DKK"/>
    <s v="DKK"/>
    <n v="-5"/>
    <x v="2"/>
    <b v="0"/>
    <x v="7"/>
    <n v="1372"/>
    <s v="USNAS100.I"/>
    <x v="18"/>
    <s v=" "/>
    <s v=" "/>
    <s v=" "/>
    <s v=" "/>
    <n v="1372"/>
    <s v="USNAS100.I"/>
    <s v="US Tech. 100 NAS"/>
    <s v="CfdOnIndex"/>
    <n v="-19.7"/>
    <n v="-133.27000000000001"/>
    <n v="-133.27000000000001"/>
    <n v="-19.7307118754768"/>
    <s v="None"/>
    <s v="None"/>
    <s v="NotAssigned"/>
    <s v="NotAssigned"/>
    <s v=" "/>
  </r>
  <r>
    <x v="401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5"/>
    <n v="37.160000000000103"/>
    <n v="37.160000000000103"/>
    <n v="4.9993666894834901"/>
    <s v="None"/>
    <s v="None"/>
    <s v="NotAssigned"/>
    <s v="InstrumentRelated"/>
    <s v=" "/>
  </r>
  <r>
    <x v="401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105"/>
    <n v="708.84"/>
    <n v="708.84"/>
    <n v="105.00011109712101"/>
    <s v="None"/>
    <s v="None"/>
    <s v="NotAssigned"/>
    <s v="InstrumentRelated"/>
    <s v=" "/>
  </r>
  <r>
    <x v="401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105"/>
    <n v="705.29505374999997"/>
    <n v="705.29505374999997"/>
    <n v="105"/>
    <s v="None"/>
    <s v="None"/>
    <s v="NotAssigned"/>
    <s v="InstrumentRelated"/>
    <s v=" "/>
  </r>
  <r>
    <x v="40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436.02"/>
    <n v="3436.02"/>
    <n v="3436.02"/>
    <n v="508.79502461777702"/>
    <s v="None"/>
    <s v="None"/>
    <s v="NotAssigned"/>
    <s v="NotAssigned"/>
    <s v=" "/>
  </r>
  <r>
    <x v="402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94"/>
    <n v="631.63147249999997"/>
    <n v="631.63147249999997"/>
    <n v="94"/>
    <s v="None"/>
    <s v="None"/>
    <s v="NotAssigned"/>
    <s v="InstrumentRelated"/>
    <s v=" "/>
  </r>
  <r>
    <x v="402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11"/>
    <n v="-74.030000000000101"/>
    <n v="-74.030000000000101"/>
    <n v="-10.9994447512876"/>
    <s v="None"/>
    <s v="None"/>
    <s v="NotAssigned"/>
    <s v="InstrumentRelated"/>
    <s v=" "/>
  </r>
  <r>
    <x v="402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94"/>
    <n v="634.80999999999995"/>
    <n v="634.80999999999995"/>
    <n v="94.000666345833494"/>
    <s v="None"/>
    <s v="None"/>
    <s v="NotAssigned"/>
    <s v="InstrumentRelated"/>
    <s v=" "/>
  </r>
  <r>
    <x v="40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0.43"/>
    <n v="220.43"/>
    <n v="220.43"/>
    <n v="32.672511542765697"/>
    <s v="None"/>
    <s v="None"/>
    <s v="NotAssigned"/>
    <s v="NotAssigned"/>
    <s v=" "/>
  </r>
  <r>
    <x v="403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105"/>
    <n v="704.85625875000005"/>
    <n v="704.85625875000005"/>
    <n v="105"/>
    <s v="None"/>
    <s v="None"/>
    <s v="NotAssigned"/>
    <s v="InstrumentRelated"/>
    <s v=" "/>
  </r>
  <r>
    <x v="403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11"/>
    <n v="73.59"/>
    <n v="73.59"/>
    <n v="10.9995930421591"/>
    <s v="None"/>
    <s v="None"/>
    <s v="NotAssigned"/>
    <s v="InstrumentRelated"/>
    <s v=" "/>
  </r>
  <r>
    <x v="403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105"/>
    <n v="708.4"/>
    <n v="708.4"/>
    <n v="105.000259387993"/>
    <s v="None"/>
    <s v="None"/>
    <s v="NotAssigned"/>
    <s v="InstrumentRelated"/>
    <s v=" "/>
  </r>
  <r>
    <x v="403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470"/>
    <n v="3170.93"/>
    <n v="3170.93"/>
    <n v="470.00066699769502"/>
    <s v="None"/>
    <s v="None"/>
    <s v="NotAssigned"/>
    <s v="InstrumentRelated"/>
    <s v=" "/>
  </r>
  <r>
    <x v="403"/>
    <s v="179643INET"/>
    <s v="DKK"/>
    <s v="DKK"/>
    <n v="4"/>
    <x v="4"/>
    <b v="1"/>
    <x v="1"/>
    <n v="3981958"/>
    <s v="VIX/19V16C15:xcbf"/>
    <x v="20"/>
    <s v=" "/>
    <s v=" "/>
    <s v=" "/>
    <s v=" "/>
    <n v="10606"/>
    <s v="VIX.I"/>
    <s v="CBOE Volatility Index"/>
    <s v="StockIndex"/>
    <n v="-3"/>
    <n v="-20.37"/>
    <n v="-20.37"/>
    <n v="-3.0192762333898999"/>
    <s v="None"/>
    <s v="None"/>
    <s v="TransactionCosts"/>
    <s v="InstrumentRelated"/>
    <s v=" "/>
  </r>
  <r>
    <x v="403"/>
    <s v="179643INET"/>
    <s v="DKK"/>
    <s v="DKK"/>
    <n v="12"/>
    <x v="5"/>
    <b v="1"/>
    <x v="1"/>
    <n v="3981958"/>
    <s v="VIX/19V16C15:xcbf"/>
    <x v="20"/>
    <s v=" "/>
    <s v=" "/>
    <s v=" "/>
    <s v=" "/>
    <n v="10606"/>
    <s v="VIX.I"/>
    <s v="CBOE Volatility Index"/>
    <s v="StockIndex"/>
    <n v="-470"/>
    <n v="-3191.69"/>
    <n v="-3191.69"/>
    <n v="-473.077749697998"/>
    <s v="None"/>
    <s v="None"/>
    <s v="NotAssigned"/>
    <s v="InstrumentRelated"/>
    <s v=" "/>
  </r>
  <r>
    <x v="403"/>
    <s v="179643INET"/>
    <s v="DKK"/>
    <s v="DKK"/>
    <n v="30"/>
    <x v="6"/>
    <b v="1"/>
    <x v="1"/>
    <n v="3981958"/>
    <s v="VIX/19V16C15:xcbf"/>
    <x v="20"/>
    <s v=" "/>
    <s v=" "/>
    <s v=" "/>
    <s v=" "/>
    <n v="10606"/>
    <s v="VIX.I"/>
    <s v="CBOE Volatility Index"/>
    <s v="StockIndex"/>
    <n v="-0.52"/>
    <n v="-3.53"/>
    <n v="-3.53"/>
    <n v="-0.52322263641955602"/>
    <s v="None"/>
    <s v="None"/>
    <s v="TransactionCosts"/>
    <s v="InstrumentRelated"/>
    <s v=" "/>
  </r>
  <r>
    <x v="403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3.51999999999998"/>
    <n v="-44.660000000000302"/>
    <n v="-44.660000000000302"/>
    <n v="-6.6195815701125902"/>
    <s v="None"/>
    <s v="None"/>
    <s v="NotAssigned"/>
    <s v="InstrumentRelated"/>
    <s v=" "/>
  </r>
  <r>
    <x v="403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470"/>
    <n v="3155.0708725"/>
    <n v="3155.0708725"/>
    <n v="470"/>
    <s v="None"/>
    <s v="None"/>
    <s v="NotAssigned"/>
    <s v="InstrumentRelated"/>
    <s v=" "/>
  </r>
  <r>
    <x v="40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0.43"/>
    <n v="220.43"/>
    <n v="220.43"/>
    <n v="32.525711587552202"/>
    <s v="None"/>
    <s v="None"/>
    <s v="NotAssigned"/>
    <s v="NotAssigned"/>
    <s v=" "/>
  </r>
  <r>
    <x v="404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5"/>
    <n v="-30.689999999999898"/>
    <n v="-30.689999999999898"/>
    <n v="-5.0002593879925401"/>
    <s v="None"/>
    <s v="None"/>
    <s v="NotAssigned"/>
    <s v="InstrumentRelated"/>
    <s v=" "/>
  </r>
  <r>
    <x v="404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100"/>
    <n v="677.71"/>
    <n v="677.71"/>
    <n v="100"/>
    <s v="None"/>
    <s v="None"/>
    <s v="NotAssigned"/>
    <s v="InstrumentRelated"/>
    <s v=" "/>
  </r>
  <r>
    <x v="404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100"/>
    <n v="674.32145000000003"/>
    <n v="674.32145000000003"/>
    <n v="100"/>
    <s v="None"/>
    <s v="None"/>
    <s v="NotAssigned"/>
    <s v="InstrumentRelated"/>
    <s v=" "/>
  </r>
  <r>
    <x v="404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430"/>
    <n v="2899.5822349999999"/>
    <n v="2899.5822349999999"/>
    <n v="430"/>
    <s v="None"/>
    <s v="None"/>
    <s v="NotAssigned"/>
    <s v="InstrumentRelated"/>
    <s v=" "/>
  </r>
  <r>
    <x v="404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430"/>
    <n v="2914.15"/>
    <n v="2914.15"/>
    <n v="429.99955733278199"/>
    <s v="None"/>
    <s v="None"/>
    <s v="NotAssigned"/>
    <s v="InstrumentRelated"/>
    <s v=" "/>
  </r>
  <r>
    <x v="404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40"/>
    <n v="-256.77999999999997"/>
    <n v="-256.77999999999997"/>
    <n v="-40.001109664912597"/>
    <s v="None"/>
    <s v="None"/>
    <s v="NotAssigned"/>
    <s v="InstrumentRelated"/>
    <s v=" "/>
  </r>
  <r>
    <x v="40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0.43"/>
    <n v="220.43"/>
    <n v="220.43"/>
    <n v="32.575942305276598"/>
    <s v="None"/>
    <s v="None"/>
    <s v="NotAssigned"/>
    <s v="NotAssigned"/>
    <s v=" "/>
  </r>
  <r>
    <x v="405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101"/>
    <n v="683.43"/>
    <n v="683.43"/>
    <n v="100.99975615703499"/>
    <s v="None"/>
    <s v="None"/>
    <s v="NotAssigned"/>
    <s v="InstrumentRelated"/>
    <s v=" "/>
  </r>
  <r>
    <x v="405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101"/>
    <n v="680.01449175000005"/>
    <n v="680.01449175000005"/>
    <n v="101"/>
    <s v="None"/>
    <s v="None"/>
    <s v="NotAssigned"/>
    <s v="InstrumentRelated"/>
    <s v=" "/>
  </r>
  <r>
    <x v="405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1"/>
    <n v="5.71999999999991"/>
    <n v="5.71999999999991"/>
    <n v="0.99975615703485199"/>
    <s v="None"/>
    <s v="None"/>
    <s v="NotAssigned"/>
    <s v="InstrumentRelated"/>
    <s v=" "/>
  </r>
  <r>
    <x v="405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20"/>
    <n v="130.84"/>
    <n v="130.84"/>
    <n v="20.000073208179298"/>
    <s v="None"/>
    <s v="None"/>
    <s v="NotAssigned"/>
    <s v="InstrumentRelated"/>
    <s v=" "/>
  </r>
  <r>
    <x v="405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450"/>
    <n v="3029.7675374999999"/>
    <n v="3029.7675374999999"/>
    <n v="450"/>
    <s v="None"/>
    <s v="None"/>
    <s v="NotAssigned"/>
    <s v="InstrumentRelated"/>
    <s v=" "/>
  </r>
  <r>
    <x v="405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450"/>
    <n v="3044.99"/>
    <n v="3044.99"/>
    <n v="449.99963054096202"/>
    <s v="None"/>
    <s v="None"/>
    <s v="NotAssigned"/>
    <s v="InstrumentRelated"/>
    <s v=" "/>
  </r>
  <r>
    <x v="40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0.43"/>
    <n v="220.43"/>
    <n v="220.43"/>
    <n v="32.552850571147999"/>
    <s v="None"/>
    <s v="None"/>
    <s v="NotAssigned"/>
    <s v="NotAssigned"/>
    <s v=" "/>
  </r>
  <r>
    <x v="406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99.87"/>
    <n v="672.88338794250001"/>
    <n v="672.88338794250001"/>
    <n v="99.87"/>
    <s v="None"/>
    <s v="None"/>
    <s v="NotAssigned"/>
    <s v="InstrumentRelated"/>
    <s v=" "/>
  </r>
  <r>
    <x v="406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1.1299999999999999"/>
    <n v="-7.16999999999996"/>
    <n v="-7.16999999999996"/>
    <n v="-1.13045194597223"/>
    <s v="None"/>
    <s v="None"/>
    <s v="NotAssigned"/>
    <s v="InstrumentRelated"/>
    <s v=" "/>
  </r>
  <r>
    <x v="406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99.87"/>
    <n v="676.26"/>
    <n v="676.26"/>
    <n v="99.869304211062598"/>
    <s v="None"/>
    <s v="None"/>
    <s v="NotAssigned"/>
    <s v="InstrumentRelated"/>
    <s v=" "/>
  </r>
  <r>
    <x v="406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449.54"/>
    <n v="3044.04"/>
    <n v="3044.04"/>
    <n v="449.54034955585598"/>
    <s v="None"/>
    <s v="None"/>
    <s v="NotAssigned"/>
    <s v="InstrumentRelated"/>
    <s v=" "/>
  </r>
  <r>
    <x v="406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0.45999999999997998"/>
    <n v="-0.94999999999981799"/>
    <n v="-0.94999999999981799"/>
    <n v="-0.45928098510597698"/>
    <s v="None"/>
    <s v="None"/>
    <s v="NotAssigned"/>
    <s v="InstrumentRelated"/>
    <s v=" "/>
  </r>
  <r>
    <x v="406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449.54"/>
    <n v="3028.8174448350001"/>
    <n v="3028.8174448350001"/>
    <n v="449.54"/>
    <s v="None"/>
    <s v="None"/>
    <s v="NotAssigned"/>
    <s v="InstrumentRelated"/>
    <s v=" "/>
  </r>
  <r>
    <x v="40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0.43"/>
    <n v="220.43"/>
    <n v="220.43"/>
    <n v="32.764784137105799"/>
    <s v="None"/>
    <s v="None"/>
    <s v="NotAssigned"/>
    <s v="NotAssigned"/>
    <s v=" "/>
  </r>
  <r>
    <x v="407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97.83"/>
    <n v="658.17"/>
    <n v="658.17"/>
    <n v="97.830594635571103"/>
    <s v="None"/>
    <s v="None"/>
    <s v="NotAssigned"/>
    <s v="InstrumentRelated"/>
    <s v=" "/>
  </r>
  <r>
    <x v="407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97.83"/>
    <n v="654.87516950249994"/>
    <n v="654.87516950249994"/>
    <n v="97.83"/>
    <s v="None"/>
    <s v="None"/>
    <s v="NotAssigned"/>
    <s v="InstrumentRelated"/>
    <s v=" "/>
  </r>
  <r>
    <x v="407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2.0400000000000098"/>
    <n v="-18.09"/>
    <n v="-18.09"/>
    <n v="-2.0387095754915201"/>
    <s v="None"/>
    <s v="None"/>
    <s v="NotAssigned"/>
    <s v="InstrumentRelated"/>
    <s v=" "/>
  </r>
  <r>
    <x v="407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6.0100000000000504"/>
    <n v="-60.130000000000102"/>
    <n v="-60.130000000000102"/>
    <n v="-6.0110339701759603"/>
    <s v="None"/>
    <s v="None"/>
    <s v="NotAssigned"/>
    <s v="InstrumentRelated"/>
    <s v=" "/>
  </r>
  <r>
    <x v="407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443.53"/>
    <n v="2968.9950314775001"/>
    <n v="2968.9950314775001"/>
    <n v="443.53"/>
    <s v="None"/>
    <s v="None"/>
    <s v="NotAssigned"/>
    <s v="InstrumentRelated"/>
    <s v=" "/>
  </r>
  <r>
    <x v="407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443.53"/>
    <n v="2983.91"/>
    <n v="2983.91"/>
    <n v="443.52931558568002"/>
    <s v="None"/>
    <s v="None"/>
    <s v="NotAssigned"/>
    <s v="InstrumentRelated"/>
    <s v=" "/>
  </r>
  <r>
    <x v="40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0.43"/>
    <n v="220.43"/>
    <n v="220.43"/>
    <n v="32.8243081252932"/>
    <s v="None"/>
    <s v="None"/>
    <s v="NotAssigned"/>
    <s v="NotAssigned"/>
    <s v=" "/>
  </r>
  <r>
    <x v="408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3.47"/>
    <n v="-24.5"/>
    <n v="-24.5"/>
    <n v="-3.4705740859430101"/>
    <s v="None"/>
    <s v="None"/>
    <s v="NotAssigned"/>
    <s v="InstrumentRelated"/>
    <s v=" "/>
  </r>
  <r>
    <x v="408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94.36"/>
    <n v="633.66999999999996"/>
    <n v="633.66999999999996"/>
    <n v="94.360020549628103"/>
    <s v="None"/>
    <s v="None"/>
    <s v="NotAssigned"/>
    <s v="InstrumentRelated"/>
    <s v=" "/>
  </r>
  <r>
    <x v="408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94.36"/>
    <n v="630.50151269000003"/>
    <n v="630.50151269000003"/>
    <n v="94.36"/>
    <s v="None"/>
    <s v="None"/>
    <s v="NotAssigned"/>
    <s v="InstrumentRelated"/>
    <s v=" "/>
  </r>
  <r>
    <x v="408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439.46"/>
    <n v="2936.4157987150002"/>
    <n v="2936.4157987150002"/>
    <n v="439.46"/>
    <s v="None"/>
    <s v="None"/>
    <s v="NotAssigned"/>
    <s v="InstrumentRelated"/>
    <s v=" "/>
  </r>
  <r>
    <x v="408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439.46"/>
    <n v="2951.17"/>
    <n v="2951.17"/>
    <n v="439.45975325555202"/>
    <s v="None"/>
    <s v="None"/>
    <s v="NotAssigned"/>
    <s v="InstrumentRelated"/>
    <s v=" "/>
  </r>
  <r>
    <x v="408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4.0699999999999896"/>
    <n v="-32.739999999999803"/>
    <n v="-32.739999999999803"/>
    <n v="-4.06956233012738"/>
    <s v="None"/>
    <s v="None"/>
    <s v="NotAssigned"/>
    <s v="InstrumentRelated"/>
    <s v=" "/>
  </r>
  <r>
    <x v="40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17.44"/>
    <n v="217.44"/>
    <n v="217.44"/>
    <n v="32.675142007032697"/>
    <s v="None"/>
    <s v="None"/>
    <s v="NotAssigned"/>
    <s v="NotAssigned"/>
    <s v=" "/>
  </r>
  <r>
    <x v="409"/>
    <s v="179643INET"/>
    <s v="DKK"/>
    <s v="DKK"/>
    <n v="10"/>
    <x v="8"/>
    <b v="1"/>
    <x v="7"/>
    <n v="1372"/>
    <s v="USNAS100.I"/>
    <x v="18"/>
    <s v=" "/>
    <s v=" "/>
    <s v=" "/>
    <s v=" "/>
    <n v="1372"/>
    <s v="USNAS100.I"/>
    <s v="US Tech. 100 NAS"/>
    <s v="CfdOnIndex"/>
    <n v="-0.45"/>
    <n v="-2.99"/>
    <n v="-2.99"/>
    <n v="-0.449313256995161"/>
    <s v="None"/>
    <s v="None"/>
    <s v="OngoingCharges"/>
    <s v="InstrumentRelated"/>
    <s v=" "/>
  </r>
  <r>
    <x v="409"/>
    <s v="179643INET"/>
    <s v="DKK"/>
    <s v="DKK"/>
    <n v="-5"/>
    <x v="2"/>
    <b v="0"/>
    <x v="7"/>
    <n v="1372"/>
    <s v="USNAS100.I"/>
    <x v="18"/>
    <s v=" "/>
    <s v=" "/>
    <s v=" "/>
    <s v=" "/>
    <n v="1372"/>
    <s v="USNAS100.I"/>
    <s v="US Tech. 100 NAS"/>
    <s v="CfdOnIndex"/>
    <n v="-0.45"/>
    <n v="-2.99"/>
    <n v="-2.99"/>
    <n v="-0.449313256995161"/>
    <s v="None"/>
    <s v="None"/>
    <s v="NotAssigned"/>
    <s v="NotAssigned"/>
    <s v=" "/>
  </r>
  <r>
    <x v="409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3.73"/>
    <n v="-30.559999999999899"/>
    <n v="-30.559999999999899"/>
    <n v="-3.7294792699118098"/>
    <s v="None"/>
    <s v="None"/>
    <s v="NotAssigned"/>
    <s v="InstrumentRelated"/>
    <s v=" "/>
  </r>
  <r>
    <x v="409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90.63"/>
    <n v="600.09086601000001"/>
    <n v="600.09086601000001"/>
    <n v="90.63"/>
    <s v="None"/>
    <s v="None"/>
    <s v="NotAssigned"/>
    <s v="InstrumentRelated"/>
    <s v=" "/>
  </r>
  <r>
    <x v="409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90.63"/>
    <n v="603.11"/>
    <n v="603.11"/>
    <n v="90.630541279716297"/>
    <s v="None"/>
    <s v="None"/>
    <s v="NotAssigned"/>
    <s v="InstrumentRelated"/>
    <s v=" "/>
  </r>
  <r>
    <x v="409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420.54"/>
    <n v="2798.53"/>
    <n v="2798.53"/>
    <n v="420.54067862831698"/>
    <s v="None"/>
    <s v="None"/>
    <s v="NotAssigned"/>
    <s v="InstrumentRelated"/>
    <s v=" "/>
  </r>
  <r>
    <x v="409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420.54"/>
    <n v="2784.53285658"/>
    <n v="2784.53285658"/>
    <n v="420.54"/>
    <s v="None"/>
    <s v="None"/>
    <s v="NotAssigned"/>
    <s v="InstrumentRelated"/>
    <s v=" "/>
  </r>
  <r>
    <x v="409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18.920000000000002"/>
    <n v="-152.63999999999999"/>
    <n v="-152.63999999999999"/>
    <n v="-18.9190746272353"/>
    <s v="None"/>
    <s v="None"/>
    <s v="NotAssigned"/>
    <s v="InstrumentRelated"/>
    <s v=" "/>
  </r>
  <r>
    <x v="41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17.44"/>
    <n v="217.44"/>
    <n v="217.44"/>
    <n v="32.626358868940898"/>
    <s v="None"/>
    <s v="None"/>
    <s v="NotAssigned"/>
    <s v="NotAssigned"/>
    <s v=" "/>
  </r>
  <r>
    <x v="410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79.88"/>
    <n v="529.70243273000006"/>
    <n v="529.70243273000006"/>
    <n v="79.88"/>
    <s v="None"/>
    <s v="None"/>
    <s v="NotAssigned"/>
    <s v="InstrumentRelated"/>
    <s v=" "/>
  </r>
  <r>
    <x v="410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10.75"/>
    <n v="-70.75"/>
    <n v="-70.75"/>
    <n v="-10.7511795823774"/>
    <s v="None"/>
    <s v="None"/>
    <s v="NotAssigned"/>
    <s v="InstrumentRelated"/>
    <s v=" "/>
  </r>
  <r>
    <x v="410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79.88"/>
    <n v="532.36"/>
    <n v="532.36"/>
    <n v="79.879361697338894"/>
    <s v="None"/>
    <s v="None"/>
    <s v="NotAssigned"/>
    <s v="InstrumentRelated"/>
    <s v=" "/>
  </r>
  <r>
    <x v="410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393.59"/>
    <n v="2623.1"/>
    <n v="2623.1"/>
    <n v="393.58996481382798"/>
    <s v="None"/>
    <s v="None"/>
    <s v="NotAssigned"/>
    <s v="InstrumentRelated"/>
    <s v=" "/>
  </r>
  <r>
    <x v="410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26.95"/>
    <n v="-175.43"/>
    <n v="-175.43"/>
    <n v="-26.9507138144889"/>
    <s v="None"/>
    <s v="None"/>
    <s v="NotAssigned"/>
    <s v="InstrumentRelated"/>
    <s v=" "/>
  </r>
  <r>
    <x v="410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393.59"/>
    <n v="2609.9847333275002"/>
    <n v="2609.9847333275002"/>
    <n v="393.59"/>
    <s v="None"/>
    <s v="None"/>
    <s v="NotAssigned"/>
    <s v="InstrumentRelated"/>
    <s v=" "/>
  </r>
  <r>
    <x v="411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.25"/>
    <n v="-8.2799999999999994"/>
    <n v="-8.2799999999999994"/>
    <n v="-1.24930217119061"/>
    <s v="None"/>
    <s v="None"/>
    <s v="NotAssigned"/>
    <s v="NotAssigned"/>
    <s v=" "/>
  </r>
  <r>
    <x v="41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09.16"/>
    <n v="209.16"/>
    <n v="209.16"/>
    <n v="31.558459193988899"/>
    <s v="None"/>
    <s v="None"/>
    <s v="NotAssigned"/>
    <s v="NotAssigned"/>
    <s v=" "/>
  </r>
  <r>
    <x v="411"/>
    <s v="179643INET"/>
    <s v="DKK"/>
    <s v="DKK"/>
    <n v="29"/>
    <x v="12"/>
    <b v="1"/>
    <x v="0"/>
    <n v="0"/>
    <s v=" "/>
    <x v="0"/>
    <s v=" "/>
    <s v=" "/>
    <s v=" "/>
    <s v=" "/>
    <n v="0"/>
    <s v=" "/>
    <s v=" "/>
    <s v=" "/>
    <n v="-1.25"/>
    <n v="-8.2799999999999994"/>
    <n v="-8.2799999999999994"/>
    <n v="-1.24930217119061"/>
    <s v="None"/>
    <s v="None"/>
    <s v="OngoingCharges"/>
    <s v="NonInstrumentRelated"/>
    <s v=" "/>
  </r>
  <r>
    <x v="411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7.5399999999999903"/>
    <n v="-52.91"/>
    <n v="-52.91"/>
    <n v="-7.5390324730227896"/>
    <s v="None"/>
    <s v="None"/>
    <s v="NotAssigned"/>
    <s v="InstrumentRelated"/>
    <s v=" "/>
  </r>
  <r>
    <x v="411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72.34"/>
    <n v="479.45"/>
    <n v="479.45"/>
    <n v="72.340329224316093"/>
    <s v="None"/>
    <s v="None"/>
    <s v="NotAssigned"/>
    <s v="InstrumentRelated"/>
    <s v=" "/>
  </r>
  <r>
    <x v="411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72.34"/>
    <n v="477.05057891000001"/>
    <n v="477.05057891000001"/>
    <n v="72.34"/>
    <s v="None"/>
    <s v="None"/>
    <s v="NotAssigned"/>
    <s v="InstrumentRelated"/>
    <s v=" "/>
  </r>
  <r>
    <x v="411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379.69"/>
    <n v="2503.8890559350002"/>
    <n v="2503.8890559350002"/>
    <n v="379.69"/>
    <s v="None"/>
    <s v="None"/>
    <s v="NotAssigned"/>
    <s v="InstrumentRelated"/>
    <s v=" "/>
  </r>
  <r>
    <x v="411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379.69"/>
    <n v="2516.4699999999998"/>
    <n v="2516.4699999999998"/>
    <n v="379.68978680386903"/>
    <s v="None"/>
    <s v="None"/>
    <s v="NotAssigned"/>
    <s v="InstrumentRelated"/>
    <s v=" "/>
  </r>
  <r>
    <x v="411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13.9"/>
    <n v="-106.63"/>
    <n v="-106.63"/>
    <n v="-13.9001780099598"/>
    <s v="None"/>
    <s v="None"/>
    <s v="NotAssigned"/>
    <s v="InstrumentRelated"/>
    <s v=" "/>
  </r>
  <r>
    <x v="41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09.16"/>
    <n v="209.16"/>
    <n v="209.16"/>
    <n v="31.354090152752999"/>
    <s v="None"/>
    <s v="None"/>
    <s v="NotAssigned"/>
    <s v="NotAssigned"/>
    <s v=" "/>
  </r>
  <r>
    <x v="412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80.87"/>
    <n v="536.778304585"/>
    <n v="536.778304585"/>
    <n v="80.87"/>
    <s v="None"/>
    <s v="None"/>
    <s v="NotAssigned"/>
    <s v="InstrumentRelated"/>
    <s v=" "/>
  </r>
  <r>
    <x v="412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8.5299999999999994"/>
    <n v="60.03"/>
    <n v="60.03"/>
    <n v="8.5303179147505794"/>
    <s v="None"/>
    <s v="None"/>
    <s v="NotAssigned"/>
    <s v="InstrumentRelated"/>
    <s v=" "/>
  </r>
  <r>
    <x v="412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80.87"/>
    <n v="539.48"/>
    <n v="539.48"/>
    <n v="80.870647139066705"/>
    <s v="None"/>
    <s v="None"/>
    <s v="NotAssigned"/>
    <s v="InstrumentRelated"/>
    <s v=" "/>
  </r>
  <r>
    <x v="412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409.58"/>
    <n v="2732.27"/>
    <n v="2732.27"/>
    <n v="409.580416435563"/>
    <s v="None"/>
    <s v="None"/>
    <s v="NotAssigned"/>
    <s v="InstrumentRelated"/>
    <s v=" "/>
  </r>
  <r>
    <x v="412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29.89"/>
    <n v="215.8"/>
    <n v="215.8"/>
    <n v="29.8906296316949"/>
    <s v="None"/>
    <s v="None"/>
    <s v="NotAssigned"/>
    <s v="InstrumentRelated"/>
    <s v=" "/>
  </r>
  <r>
    <x v="412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409.58"/>
    <n v="2718.6058858900001"/>
    <n v="2718.6058858900001"/>
    <n v="409.58"/>
    <s v="None"/>
    <s v="None"/>
    <s v="NotAssigned"/>
    <s v="InstrumentRelated"/>
    <s v=" "/>
  </r>
  <r>
    <x v="41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09.16"/>
    <n v="209.16"/>
    <n v="209.16"/>
    <n v="31.297321562172701"/>
    <s v="None"/>
    <s v="None"/>
    <s v="NotAssigned"/>
    <s v="NotAssigned"/>
    <s v=" "/>
  </r>
  <r>
    <x v="413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66.37"/>
    <n v="443.55"/>
    <n v="443.55"/>
    <n v="66.369893760287297"/>
    <s v="None"/>
    <s v="None"/>
    <s v="NotAssigned"/>
    <s v="InstrumentRelated"/>
    <s v=" "/>
  </r>
  <r>
    <x v="413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66.37"/>
    <n v="441.33295644999998"/>
    <n v="441.33295644999998"/>
    <n v="66.37"/>
    <s v="None"/>
    <s v="None"/>
    <s v="NotAssigned"/>
    <s v="InstrumentRelated"/>
    <s v=" "/>
  </r>
  <r>
    <x v="413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14.5"/>
    <n v="-95.93"/>
    <n v="-95.93"/>
    <n v="-14.5007533787794"/>
    <s v="None"/>
    <s v="None"/>
    <s v="NotAssigned"/>
    <s v="InstrumentRelated"/>
    <s v=" "/>
  </r>
  <r>
    <x v="413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26"/>
    <n v="-168.8"/>
    <n v="-168.8"/>
    <n v="-25.999689217248299"/>
    <s v="None"/>
    <s v="None"/>
    <s v="NotAssigned"/>
    <s v="InstrumentRelated"/>
    <s v=" "/>
  </r>
  <r>
    <x v="413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383.58"/>
    <n v="2550.6478142999999"/>
    <n v="2550.6478142999999"/>
    <n v="383.58"/>
    <s v="None"/>
    <s v="None"/>
    <s v="NotAssigned"/>
    <s v="InstrumentRelated"/>
    <s v=" "/>
  </r>
  <r>
    <x v="413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383.58"/>
    <n v="2563.4699999999998"/>
    <n v="2563.4699999999998"/>
    <n v="383.58072721831502"/>
    <s v="None"/>
    <s v="None"/>
    <s v="NotAssigned"/>
    <s v="InstrumentRelated"/>
    <s v=" "/>
  </r>
  <r>
    <x v="41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206.59"/>
    <n v="5206.59"/>
    <n v="5206.59"/>
    <n v="776.18777858942406"/>
    <s v="None"/>
    <s v="None"/>
    <s v="NotAssigned"/>
    <s v="NotAssigned"/>
    <s v=" "/>
  </r>
  <r>
    <x v="414"/>
    <s v="179643INET"/>
    <s v="DKK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-0.38"/>
    <n v="-2.57"/>
    <n v="-2.57"/>
    <n v="-0.38313033885418701"/>
    <s v="None"/>
    <s v="None"/>
    <s v="NotAssigned"/>
    <s v="InstrumentRelated"/>
    <s v=" "/>
  </r>
  <r>
    <x v="414"/>
    <s v="179643INET"/>
    <s v="DKK"/>
    <s v="DKK"/>
    <n v="-6"/>
    <x v="1"/>
    <b v="0"/>
    <x v="7"/>
    <n v="1375"/>
    <s v="US500.I"/>
    <x v="21"/>
    <s v=" "/>
    <s v=" "/>
    <s v=" "/>
    <s v=" "/>
    <n v="1375"/>
    <s v="US500.I"/>
    <s v="US SPX500"/>
    <s v="CfdOnIndex"/>
    <n v="2182.87"/>
    <n v="14569.261304635"/>
    <n v="14569.261304635"/>
    <n v="2182.87"/>
    <s v="None"/>
    <s v="None"/>
    <s v="NotAssigned"/>
    <s v="NotAssigned"/>
    <s v=" "/>
  </r>
  <r>
    <x v="414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1.86"/>
    <n v="12.46"/>
    <n v="12.46"/>
    <n v="1.85751129265493"/>
    <s v="None"/>
    <s v="None"/>
    <s v="NotAssigned"/>
    <s v="NotAssigned"/>
    <s v=" "/>
  </r>
  <r>
    <x v="414"/>
    <s v="179643INET"/>
    <s v="DKK"/>
    <s v="DKK"/>
    <n v="-4"/>
    <x v="3"/>
    <b v="0"/>
    <x v="7"/>
    <n v="1375"/>
    <s v="US500.I"/>
    <x v="21"/>
    <s v=" "/>
    <s v=" "/>
    <s v=" "/>
    <s v=" "/>
    <n v="1375"/>
    <s v="US500.I"/>
    <s v="US SPX500"/>
    <s v="CfdOnIndex"/>
    <n v="2.2400000000000002"/>
    <n v="15.03"/>
    <n v="15.03"/>
    <n v="2.2406416315091202"/>
    <s v="None"/>
    <s v="None"/>
    <s v="NotAssigned"/>
    <s v="NotAssigned"/>
    <s v=" "/>
  </r>
  <r>
    <x v="414"/>
    <s v="179643INET"/>
    <s v="DKK"/>
    <s v="DKK"/>
    <n v="-5"/>
    <x v="2"/>
    <b v="0"/>
    <x v="4"/>
    <n v="9466"/>
    <s v="CASHTR"/>
    <x v="12"/>
    <s v=" "/>
    <s v=" "/>
    <s v=" "/>
    <s v=" "/>
    <n v="9466"/>
    <s v="CASHTR"/>
    <s v="Cash deposit or withdrawal"/>
    <s v="Cash"/>
    <n v="0"/>
    <n v="5000"/>
    <n v="5000"/>
    <n v="745.38976430775597"/>
    <s v="None"/>
    <s v="None"/>
    <s v="NotAssigned"/>
    <s v="NotAssigned"/>
    <s v=" "/>
  </r>
  <r>
    <x v="414"/>
    <s v="179643INET"/>
    <s v="DKK"/>
    <s v="DKK"/>
    <n v="76"/>
    <x v="11"/>
    <b v="1"/>
    <x v="4"/>
    <n v="9466"/>
    <s v="CASHTR"/>
    <x v="12"/>
    <s v=" "/>
    <s v=" "/>
    <s v=" "/>
    <s v=" "/>
    <n v="9466"/>
    <s v="CASHTR"/>
    <s v="Cash deposit or withdrawal"/>
    <s v="Cash"/>
    <n v="5000"/>
    <n v="5000"/>
    <n v="5000"/>
    <n v="745.38976430775597"/>
    <s v="None"/>
    <s v="None"/>
    <s v="NotAssigned"/>
    <s v="InstrumentRelated"/>
    <s v=" "/>
  </r>
  <r>
    <x v="414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8.58"/>
    <n v="-55.9"/>
    <n v="-55.9"/>
    <n v="-8.5798253335069408"/>
    <s v="None"/>
    <s v="None"/>
    <s v="NotAssigned"/>
    <s v="InstrumentRelated"/>
    <s v=" "/>
  </r>
  <r>
    <x v="414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57.79"/>
    <n v="387.65"/>
    <n v="387.65"/>
    <n v="57.790068426780401"/>
    <s v="None"/>
    <s v="None"/>
    <s v="NotAssigned"/>
    <s v="InstrumentRelated"/>
    <s v=" "/>
  </r>
  <r>
    <x v="414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57.79"/>
    <n v="385.71129329500002"/>
    <n v="385.71129329500002"/>
    <n v="57.79"/>
    <s v="None"/>
    <s v="None"/>
    <s v="NotAssigned"/>
    <s v="InstrumentRelated"/>
    <s v=" "/>
  </r>
  <r>
    <x v="414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363.7"/>
    <n v="2427.4649138499999"/>
    <n v="2427.4649138499999"/>
    <n v="363.7"/>
    <s v="None"/>
    <s v="None"/>
    <s v="NotAssigned"/>
    <s v="InstrumentRelated"/>
    <s v=" "/>
  </r>
  <r>
    <x v="414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363.7"/>
    <n v="2439.66"/>
    <n v="2439.66"/>
    <n v="363.69951847821198"/>
    <s v="None"/>
    <s v="None"/>
    <s v="NotAssigned"/>
    <s v="InstrumentRelated"/>
    <s v=" "/>
  </r>
  <r>
    <x v="414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19.88"/>
    <n v="-123.81"/>
    <n v="-123.81"/>
    <n v="-19.881208740102899"/>
    <s v="None"/>
    <s v="None"/>
    <s v="NotAssigned"/>
    <s v="InstrumentRelated"/>
    <s v=" "/>
  </r>
  <r>
    <x v="41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211.04"/>
    <n v="5211.04"/>
    <n v="5211.04"/>
    <n v="776.92066852533799"/>
    <s v="None"/>
    <s v="None"/>
    <s v="NotAssigned"/>
    <s v="NotAssigned"/>
    <s v=" "/>
  </r>
  <r>
    <x v="415"/>
    <s v="179643INET"/>
    <s v="DKK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0.52"/>
    <n v="3.47"/>
    <n v="3.47"/>
    <n v="0.517346771428146"/>
    <s v="None"/>
    <s v="None"/>
    <s v="NotAssigned"/>
    <s v="InstrumentRelated"/>
    <s v=" "/>
  </r>
  <r>
    <x v="415"/>
    <s v="179643INET"/>
    <s v="DKK"/>
    <s v="DKK"/>
    <n v="55"/>
    <x v="13"/>
    <b v="1"/>
    <x v="7"/>
    <n v="1375"/>
    <s v="US500.I"/>
    <x v="21"/>
    <s v=" "/>
    <s v=" "/>
    <s v=" "/>
    <s v=" "/>
    <n v="1375"/>
    <s v="US500.I"/>
    <s v="US SPX500"/>
    <s v="CfdOnIndex"/>
    <n v="-5.8768939288999997E-2"/>
    <n v="-0.39"/>
    <n v="-0.39"/>
    <n v="-5.8145602552442797E-2"/>
    <s v="None"/>
    <s v="None"/>
    <s v="OngoingPayment"/>
    <s v="InstrumentRelated"/>
    <s v=" "/>
  </r>
  <r>
    <x v="415"/>
    <s v="179643INET"/>
    <s v="DKK"/>
    <s v="DKK"/>
    <n v="56"/>
    <x v="13"/>
    <b v="1"/>
    <x v="7"/>
    <n v="1375"/>
    <s v="US500.I"/>
    <x v="21"/>
    <s v=" "/>
    <s v=" "/>
    <s v=" "/>
    <s v=" "/>
    <n v="1375"/>
    <s v="US500.I"/>
    <s v="US SPX500"/>
    <s v="CfdOnIndex"/>
    <n v="0.20503022617"/>
    <n v="1.37"/>
    <n v="1.37"/>
    <n v="0.20425506537652999"/>
    <s v="None"/>
    <s v="None"/>
    <s v="OngoingPayment"/>
    <s v="InstrumentRelated"/>
    <s v=" "/>
  </r>
  <r>
    <x v="415"/>
    <s v="179643INET"/>
    <s v="DKK"/>
    <s v="DKK"/>
    <n v="-6"/>
    <x v="1"/>
    <b v="0"/>
    <x v="7"/>
    <n v="1375"/>
    <s v="US500.I"/>
    <x v="21"/>
    <s v=" "/>
    <s v=" "/>
    <s v=" "/>
    <s v=" "/>
    <n v="1375"/>
    <s v="US500.I"/>
    <s v="US SPX500"/>
    <s v="CfdOnIndex"/>
    <n v="6542.67"/>
    <n v="44103.068743454998"/>
    <n v="44103.068743454998"/>
    <n v="6542.67"/>
    <s v="None"/>
    <s v="None"/>
    <s v="NotAssigned"/>
    <s v="NotAssigned"/>
    <s v=" "/>
  </r>
  <r>
    <x v="415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3.9137387131189998"/>
    <n v="-26.28"/>
    <n v="-26.28"/>
    <n v="-3.9179186282142"/>
    <s v="None"/>
    <s v="None"/>
    <s v="NotAssigned"/>
    <s v="NotAssigned"/>
    <s v=" "/>
  </r>
  <r>
    <x v="415"/>
    <s v="179643INET"/>
    <s v="DKK"/>
    <s v="DKK"/>
    <n v="-4"/>
    <x v="3"/>
    <b v="0"/>
    <x v="7"/>
    <n v="1375"/>
    <s v="US500.I"/>
    <x v="21"/>
    <s v=" "/>
    <s v=" "/>
    <s v=" "/>
    <s v=" "/>
    <n v="1375"/>
    <s v="US500.I"/>
    <s v="US SPX500"/>
    <s v="CfdOnIndex"/>
    <n v="-2.34"/>
    <n v="-15.7"/>
    <n v="-15.7"/>
    <n v="-2.3407332309573201"/>
    <s v="None"/>
    <s v="None"/>
    <s v="NotAssigned"/>
    <s v="NotAssigned"/>
    <s v=" "/>
  </r>
  <r>
    <x v="415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50.13"/>
    <n v="334.55576425499999"/>
    <n v="334.55576425499999"/>
    <n v="50.13"/>
    <s v="None"/>
    <s v="None"/>
    <s v="NotAssigned"/>
    <s v="InstrumentRelated"/>
    <s v=" "/>
  </r>
  <r>
    <x v="415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50.13"/>
    <n v="336.24"/>
    <n v="336.24"/>
    <n v="50.130454877521501"/>
    <s v="None"/>
    <s v="None"/>
    <s v="NotAssigned"/>
    <s v="InstrumentRelated"/>
    <s v=" "/>
  </r>
  <r>
    <x v="415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7.66"/>
    <n v="-51.41"/>
    <n v="-51.41"/>
    <n v="-7.6596135492588502"/>
    <s v="None"/>
    <s v="None"/>
    <s v="NotAssigned"/>
    <s v="InstrumentRelated"/>
    <s v=" "/>
  </r>
  <r>
    <x v="415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32.869999999999997"/>
    <n v="-220.68"/>
    <n v="-220.68"/>
    <n v="-32.868930909443897"/>
    <s v="None"/>
    <s v="None"/>
    <s v="NotAssigned"/>
    <s v="InstrumentRelated"/>
    <s v=" "/>
  </r>
  <r>
    <x v="415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330.83"/>
    <n v="2218.98"/>
    <n v="2218.98"/>
    <n v="330.83058756876801"/>
    <s v="None"/>
    <s v="None"/>
    <s v="NotAssigned"/>
    <s v="InstrumentRelated"/>
    <s v=" "/>
  </r>
  <r>
    <x v="415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330.83"/>
    <n v="2207.8811787049999"/>
    <n v="2207.8811787049999"/>
    <n v="330.83"/>
    <s v="None"/>
    <s v="None"/>
    <s v="NotAssigned"/>
    <s v="InstrumentRelated"/>
    <s v=" "/>
  </r>
  <r>
    <x v="41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374.87"/>
    <n v="5374.87"/>
    <n v="5374.87"/>
    <n v="803.27445002391198"/>
    <s v="None"/>
    <s v="None"/>
    <s v="NotAssigned"/>
    <s v="NotAssigned"/>
    <s v=" "/>
  </r>
  <r>
    <x v="416"/>
    <s v="179643INET"/>
    <s v="DKK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24.42"/>
    <n v="162.66999999999999"/>
    <n v="162.66999999999999"/>
    <n v="24.311035389765699"/>
    <s v="None"/>
    <s v="None"/>
    <s v="NotAssigned"/>
    <s v="InstrumentRelated"/>
    <s v=" "/>
  </r>
  <r>
    <x v="416"/>
    <s v="179643INET"/>
    <s v="DKK"/>
    <s v="DKK"/>
    <n v="55"/>
    <x v="13"/>
    <b v="1"/>
    <x v="7"/>
    <n v="1375"/>
    <s v="US500.I"/>
    <x v="21"/>
    <s v=" "/>
    <s v=" "/>
    <s v=" "/>
    <s v=" "/>
    <n v="1375"/>
    <s v="US500.I"/>
    <s v="US SPX500"/>
    <s v="CfdOnIndex"/>
    <n v="-7.5813674600000006E-2"/>
    <n v="-0.52"/>
    <n v="-0.52"/>
    <n v="-7.7714012434242002E-2"/>
    <s v="None"/>
    <s v="None"/>
    <s v="OngoingPayment"/>
    <s v="InstrumentRelated"/>
    <s v=" "/>
  </r>
  <r>
    <x v="416"/>
    <s v="179643INET"/>
    <s v="DKK"/>
    <s v="DKK"/>
    <n v="56"/>
    <x v="13"/>
    <b v="1"/>
    <x v="7"/>
    <n v="1375"/>
    <s v="US500.I"/>
    <x v="21"/>
    <s v=" "/>
    <s v=" "/>
    <s v=" "/>
    <s v=" "/>
    <n v="1375"/>
    <s v="US500.I"/>
    <s v="US SPX500"/>
    <s v="CfdOnIndex"/>
    <n v="0.25271225159999999"/>
    <n v="1.68"/>
    <n v="1.68"/>
    <n v="0.251076040172166"/>
    <s v="None"/>
    <s v="None"/>
    <s v="OngoingPayment"/>
    <s v="InstrumentRelated"/>
    <s v=" "/>
  </r>
  <r>
    <x v="416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26.936898577000001"/>
    <n v="179.53"/>
    <n v="179.53"/>
    <n v="26.825130648460899"/>
    <s v="None"/>
    <s v="None"/>
    <s v="NotAssigned"/>
    <s v="NotAssigned"/>
    <s v=" "/>
  </r>
  <r>
    <x v="416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7.14"/>
    <n v="-48.59"/>
    <n v="-48.59"/>
    <n v="-7.1411554992336104"/>
    <s v="None"/>
    <s v="None"/>
    <s v="NotAssigned"/>
    <s v="InstrumentRelated"/>
    <s v=" "/>
  </r>
  <r>
    <x v="416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42.99"/>
    <n v="287.64999999999998"/>
    <n v="287.64999999999998"/>
    <n v="42.989299378287903"/>
    <s v="None"/>
    <s v="None"/>
    <s v="NotAssigned"/>
    <s v="InstrumentRelated"/>
    <s v=" "/>
  </r>
  <r>
    <x v="416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42.99"/>
    <n v="286.21641455999998"/>
    <n v="286.21641455999998"/>
    <n v="42.99"/>
    <s v="None"/>
    <s v="None"/>
    <s v="NotAssigned"/>
    <s v="InstrumentRelated"/>
    <s v=" "/>
  </r>
  <r>
    <x v="416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303.99"/>
    <n v="2023.88759856"/>
    <n v="2023.88759856"/>
    <n v="303.99"/>
    <s v="None"/>
    <s v="None"/>
    <s v="NotAssigned"/>
    <s v="InstrumentRelated"/>
    <s v=" "/>
  </r>
  <r>
    <x v="416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303.99"/>
    <n v="2034.06"/>
    <n v="2034.06"/>
    <n v="303.99031563845"/>
    <s v="None"/>
    <s v="None"/>
    <s v="NotAssigned"/>
    <s v="InstrumentRelated"/>
    <s v=" "/>
  </r>
  <r>
    <x v="416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26.84"/>
    <n v="-184.92"/>
    <n v="-184.92"/>
    <n v="-26.8402719303179"/>
    <s v="None"/>
    <s v="None"/>
    <s v="NotAssigned"/>
    <s v="InstrumentRelated"/>
    <s v=" "/>
  </r>
  <r>
    <x v="41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4.87"/>
    <n v="374.87"/>
    <n v="374.87"/>
    <n v="56.320612980769198"/>
    <s v="None"/>
    <s v="None"/>
    <s v="NotAssigned"/>
    <s v="NotAssigned"/>
    <s v=" "/>
  </r>
  <r>
    <x v="41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5000.3865599999999"/>
    <n v="751.26"/>
    <s v="None"/>
    <s v="None"/>
    <s v="NotAssigned"/>
    <s v="NotAssigned"/>
    <s v=" "/>
  </r>
  <r>
    <x v="417"/>
    <s v="179643INETUSD"/>
    <s v="USD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3.81"/>
    <n v="3.81"/>
    <n v="25.359359999999999"/>
    <n v="3.81"/>
    <s v="None"/>
    <s v="None"/>
    <s v="NotAssigned"/>
    <s v="InstrumentRelated"/>
    <s v=" "/>
  </r>
  <r>
    <x v="417"/>
    <s v="179643INETUSD"/>
    <s v="USD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3.81"/>
    <n v="3.81"/>
    <n v="25.359359999999999"/>
    <n v="3.81"/>
    <s v="None"/>
    <s v="None"/>
    <s v="NotAssigned"/>
    <s v="NotAssigned"/>
    <s v=" "/>
  </r>
  <r>
    <x v="417"/>
    <s v="179643INET"/>
    <s v="DKK"/>
    <s v="DKK"/>
    <n v="-5"/>
    <x v="2"/>
    <b v="0"/>
    <x v="4"/>
    <n v="9465"/>
    <s v="CASHINTR"/>
    <x v="22"/>
    <s v=" "/>
    <s v=" "/>
    <s v=" "/>
    <s v=" "/>
    <n v="9465"/>
    <s v="CASHINTR"/>
    <s v="Cash inter-account transfer"/>
    <s v="Cash"/>
    <n v="0"/>
    <n v="-5000"/>
    <n v="-5000"/>
    <n v="-751.20192307692298"/>
    <s v="None"/>
    <s v="None"/>
    <s v="NotAssigned"/>
    <s v="NotAssigned"/>
    <s v=" "/>
  </r>
  <r>
    <x v="417"/>
    <s v="179643INET"/>
    <s v="DKK"/>
    <s v="DKK"/>
    <n v="76"/>
    <x v="11"/>
    <b v="1"/>
    <x v="4"/>
    <n v="9465"/>
    <s v="CASHINTR"/>
    <x v="22"/>
    <s v=" "/>
    <s v=" "/>
    <s v=" "/>
    <s v=" "/>
    <n v="9465"/>
    <s v="CASHINTR"/>
    <s v="Cash inter-account transfer"/>
    <s v="Cash"/>
    <n v="-5000"/>
    <n v="-5000"/>
    <n v="-5000"/>
    <n v="-751.20192307692298"/>
    <s v="None"/>
    <s v="None"/>
    <s v="NotAssigned"/>
    <s v="InstrumentRelated"/>
    <s v=" "/>
  </r>
  <r>
    <x v="417"/>
    <s v="179643INETUSD"/>
    <s v="USD"/>
    <s v="DKK"/>
    <n v="-5"/>
    <x v="2"/>
    <b v="0"/>
    <x v="4"/>
    <n v="9465"/>
    <s v="CASHINTR"/>
    <x v="22"/>
    <s v=" "/>
    <s v=" "/>
    <s v=" "/>
    <s v=" "/>
    <n v="9465"/>
    <s v="CASHINTR"/>
    <s v="Cash inter-account transfer"/>
    <s v="Cash"/>
    <n v="0"/>
    <n v="747.45"/>
    <n v="4975.0272000000004"/>
    <n v="747.45"/>
    <s v="None"/>
    <s v="None"/>
    <s v="NotAssigned"/>
    <s v="NotAssigned"/>
    <s v=" "/>
  </r>
  <r>
    <x v="417"/>
    <s v="179643INETUSD"/>
    <s v="USD"/>
    <s v="DKK"/>
    <n v="76"/>
    <x v="11"/>
    <b v="1"/>
    <x v="4"/>
    <n v="9465"/>
    <s v="CASHINTR"/>
    <x v="22"/>
    <s v=" "/>
    <s v=" "/>
    <s v=" "/>
    <s v=" "/>
    <n v="9465"/>
    <s v="CASHINTR"/>
    <s v="Cash inter-account transfer"/>
    <s v="Cash"/>
    <n v="5000"/>
    <n v="747.45"/>
    <n v="4975.0272000000004"/>
    <n v="747.45"/>
    <s v="None"/>
    <s v="None"/>
    <s v="NotAssigned"/>
    <s v="InstrumentRelated"/>
    <s v=" "/>
  </r>
  <r>
    <x v="417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3.66"/>
    <n v="22.85"/>
    <n v="22.85"/>
    <n v="3.66034004478903"/>
    <s v="None"/>
    <s v="None"/>
    <s v="NotAssigned"/>
    <s v="InstrumentRelated"/>
    <s v=" "/>
  </r>
  <r>
    <x v="417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46.65"/>
    <n v="310.5"/>
    <n v="310.5"/>
    <n v="46.649639423076898"/>
    <s v="None"/>
    <s v="None"/>
    <s v="NotAssigned"/>
    <s v="InstrumentRelated"/>
    <s v=" "/>
  </r>
  <r>
    <x v="417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46.65"/>
    <n v="308.94988799999999"/>
    <n v="308.94988799999999"/>
    <n v="46.65"/>
    <s v="None"/>
    <s v="None"/>
    <s v="NotAssigned"/>
    <s v="InstrumentRelated"/>
    <s v=" "/>
  </r>
  <r>
    <x v="417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90.98"/>
    <n v="1927.0790655999999"/>
    <n v="1927.0790655999999"/>
    <n v="290.98"/>
    <s v="None"/>
    <s v="None"/>
    <s v="NotAssigned"/>
    <s v="InstrumentRelated"/>
    <s v=" "/>
  </r>
  <r>
    <x v="417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90.98"/>
    <n v="1936.76"/>
    <n v="1936.76"/>
    <n v="290.97956730769198"/>
    <s v="None"/>
    <s v="None"/>
    <s v="NotAssigned"/>
    <s v="InstrumentRelated"/>
    <s v=" "/>
  </r>
  <r>
    <x v="417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13.01"/>
    <n v="-97.3"/>
    <n v="-97.3"/>
    <n v="-13.0107483307581"/>
    <s v="None"/>
    <s v="None"/>
    <s v="NotAssigned"/>
    <s v="InstrumentRelated"/>
    <s v=" "/>
  </r>
  <r>
    <x v="41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4.87"/>
    <n v="374.87"/>
    <n v="374.87"/>
    <n v="56.126665668513198"/>
    <s v="None"/>
    <s v="None"/>
    <s v="NotAssigned"/>
    <s v="NotAssigned"/>
    <s v=" "/>
  </r>
  <r>
    <x v="41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5017.66554"/>
    <n v="751.26"/>
    <s v="None"/>
    <s v="None"/>
    <s v="NotAssigned"/>
    <s v="NotAssigned"/>
    <s v=" "/>
  </r>
  <r>
    <x v="418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50.06"/>
    <n v="332.67898630000002"/>
    <n v="332.67898630000002"/>
    <n v="50.06"/>
    <s v="None"/>
    <s v="None"/>
    <s v="NotAssigned"/>
    <s v="InstrumentRelated"/>
    <s v=" "/>
  </r>
  <r>
    <x v="418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3.41"/>
    <n v="23.85"/>
    <n v="23.85"/>
    <n v="3.4102497818938802"/>
    <s v="None"/>
    <s v="None"/>
    <s v="NotAssigned"/>
    <s v="InstrumentRelated"/>
    <s v=" "/>
  </r>
  <r>
    <x v="418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50.06"/>
    <n v="334.35"/>
    <n v="334.35"/>
    <n v="50.059889204970801"/>
    <s v="None"/>
    <s v="None"/>
    <s v="NotAssigned"/>
    <s v="InstrumentRelated"/>
    <s v=" "/>
  </r>
  <r>
    <x v="418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99.83999999999997"/>
    <n v="2002.63"/>
    <n v="2002.63"/>
    <n v="299.83979637670302"/>
    <s v="None"/>
    <s v="None"/>
    <s v="NotAssigned"/>
    <s v="InstrumentRelated"/>
    <s v=" "/>
  </r>
  <r>
    <x v="418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8.8599999999999604"/>
    <n v="65.870000000000104"/>
    <n v="65.870000000000104"/>
    <n v="8.8602290690107601"/>
    <s v="None"/>
    <s v="None"/>
    <s v="NotAssigned"/>
    <s v="InstrumentRelated"/>
    <s v=" "/>
  </r>
  <r>
    <x v="418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99.83999999999997"/>
    <n v="1992.6182031999999"/>
    <n v="1992.6182031999999"/>
    <n v="299.83999999999997"/>
    <s v="None"/>
    <s v="None"/>
    <s v="NotAssigned"/>
    <s v="InstrumentRelated"/>
    <s v=" "/>
  </r>
  <r>
    <x v="41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4.87"/>
    <n v="374.87"/>
    <n v="374.87"/>
    <n v="56.260599420690099"/>
    <s v="None"/>
    <s v="None"/>
    <s v="NotAssigned"/>
    <s v="NotAssigned"/>
    <s v=" "/>
  </r>
  <r>
    <x v="41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5005.7205059999997"/>
    <n v="751.26"/>
    <s v="None"/>
    <s v="None"/>
    <s v="NotAssigned"/>
    <s v="NotAssigned"/>
    <s v=" "/>
  </r>
  <r>
    <x v="419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52.3"/>
    <n v="346.73772935"/>
    <n v="346.73772935"/>
    <n v="52.3"/>
    <s v="None"/>
    <s v="None"/>
    <s v="NotAssigned"/>
    <s v="InstrumentRelated"/>
    <s v=" "/>
  </r>
  <r>
    <x v="419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2.2400000000000002"/>
    <n v="14.13"/>
    <n v="14.13"/>
    <n v="2.2400912845911098"/>
    <s v="None"/>
    <s v="None"/>
    <s v="NotAssigned"/>
    <s v="InstrumentRelated"/>
    <s v=" "/>
  </r>
  <r>
    <x v="419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52.3"/>
    <n v="348.48"/>
    <n v="348.48"/>
    <n v="52.299980489561896"/>
    <s v="None"/>
    <s v="None"/>
    <s v="NotAssigned"/>
    <s v="InstrumentRelated"/>
    <s v=" "/>
  </r>
  <r>
    <x v="419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303.02"/>
    <n v="2019.05"/>
    <n v="2019.05"/>
    <n v="303.01961549428898"/>
    <s v="None"/>
    <s v="None"/>
    <s v="NotAssigned"/>
    <s v="InstrumentRelated"/>
    <s v=" "/>
  </r>
  <r>
    <x v="419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3.1800000000000099"/>
    <n v="16.419999999999799"/>
    <n v="16.419999999999799"/>
    <n v="3.1798191175863599"/>
    <s v="None"/>
    <s v="None"/>
    <s v="NotAssigned"/>
    <s v="InstrumentRelated"/>
    <s v=" "/>
  </r>
  <r>
    <x v="419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303.02"/>
    <n v="2008.95729919"/>
    <n v="2008.95729919"/>
    <n v="303.02"/>
    <s v="None"/>
    <s v="None"/>
    <s v="NotAssigned"/>
    <s v="InstrumentRelated"/>
    <s v=" "/>
  </r>
  <r>
    <x v="42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4.87"/>
    <n v="374.87"/>
    <n v="374.87"/>
    <n v="56.348126714516603"/>
    <s v="None"/>
    <s v="None"/>
    <s v="NotAssigned"/>
    <s v="NotAssigned"/>
    <s v=" "/>
  </r>
  <r>
    <x v="42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97.9449649999997"/>
    <n v="751.26"/>
    <s v="None"/>
    <s v="None"/>
    <s v="NotAssigned"/>
    <s v="NotAssigned"/>
    <s v=" "/>
  </r>
  <r>
    <x v="420"/>
    <s v="179643INET"/>
    <s v="DKK"/>
    <s v="DKK"/>
    <n v="-4"/>
    <x v="3"/>
    <b v="0"/>
    <x v="7"/>
    <n v="1375"/>
    <s v="US500.I"/>
    <x v="21"/>
    <s v=" "/>
    <s v=" "/>
    <s v=" "/>
    <s v=" "/>
    <n v="1375"/>
    <s v="US500.I"/>
    <s v="US SPX500"/>
    <s v="CfdOnIndex"/>
    <n v="8.25"/>
    <n v="54.89"/>
    <n v="54.89"/>
    <n v="8.2507233850663297"/>
    <s v="None"/>
    <s v="None"/>
    <s v="NotAssigned"/>
    <s v="NotAssigned"/>
    <s v=" "/>
  </r>
  <r>
    <x v="420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8.25"/>
    <n v="54.89"/>
    <n v="54.89"/>
    <n v="8.2507233850663297"/>
    <s v="None"/>
    <s v="None"/>
    <s v="NotAssigned"/>
    <s v="NotAssigned"/>
    <s v=" "/>
  </r>
  <r>
    <x v="420"/>
    <s v="179643INET"/>
    <s v="DKK"/>
    <s v="DKK"/>
    <n v="-6"/>
    <x v="1"/>
    <b v="0"/>
    <x v="7"/>
    <n v="1375"/>
    <s v="US500.I"/>
    <x v="21"/>
    <s v=" "/>
    <s v=" "/>
    <s v=" "/>
    <s v=" "/>
    <n v="1375"/>
    <s v="US500.I"/>
    <s v="US SPX500"/>
    <s v="CfdOnIndex"/>
    <n v="-6570.45"/>
    <n v="-43493.0034313125"/>
    <n v="-43493.0034313125"/>
    <n v="-6570.45"/>
    <s v="None"/>
    <s v="None"/>
    <s v="NotAssigned"/>
    <s v="NotAssigned"/>
    <s v=" "/>
  </r>
  <r>
    <x v="420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49.44"/>
    <n v="327.2674002"/>
    <n v="327.2674002"/>
    <n v="49.44"/>
    <s v="None"/>
    <s v="None"/>
    <s v="NotAssigned"/>
    <s v="InstrumentRelated"/>
    <s v=" "/>
  </r>
  <r>
    <x v="420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2.86"/>
    <n v="-19.57"/>
    <n v="-19.57"/>
    <n v="-2.8602751045707402"/>
    <s v="None"/>
    <s v="None"/>
    <s v="NotAssigned"/>
    <s v="InstrumentRelated"/>
    <s v=" "/>
  </r>
  <r>
    <x v="420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49.44"/>
    <n v="328.91"/>
    <n v="328.91"/>
    <n v="49.4397053849912"/>
    <s v="None"/>
    <s v="None"/>
    <s v="NotAssigned"/>
    <s v="InstrumentRelated"/>
    <s v=" "/>
  </r>
  <r>
    <x v="420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94.27999999999997"/>
    <n v="1957.77"/>
    <n v="1957.77"/>
    <n v="294.27980910149898"/>
    <s v="None"/>
    <s v="None"/>
    <s v="NotAssigned"/>
    <s v="InstrumentRelated"/>
    <s v=" "/>
  </r>
  <r>
    <x v="420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8.7400000000000109"/>
    <n v="-61.28"/>
    <n v="-61.28"/>
    <n v="-8.7398063927900598"/>
    <s v="None"/>
    <s v="None"/>
    <s v="NotAssigned"/>
    <s v="InstrumentRelated"/>
    <s v=" "/>
  </r>
  <r>
    <x v="420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94.27999999999997"/>
    <n v="1947.9824136499999"/>
    <n v="1947.9824136499999"/>
    <n v="294.27999999999997"/>
    <s v="None"/>
    <s v="None"/>
    <s v="NotAssigned"/>
    <s v="InstrumentRelated"/>
    <s v=" "/>
  </r>
  <r>
    <x v="42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48.82"/>
    <n v="448.82"/>
    <n v="448.82"/>
    <n v="68.017973645725206"/>
    <s v="None"/>
    <s v="None"/>
    <s v="NotAssigned"/>
    <s v="NotAssigned"/>
    <s v=" "/>
  </r>
  <r>
    <x v="42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57.2266730000001"/>
    <n v="751.26"/>
    <s v="None"/>
    <s v="None"/>
    <s v="NotAssigned"/>
    <s v="NotAssigned"/>
    <s v=" "/>
  </r>
  <r>
    <x v="421"/>
    <s v="179643INET"/>
    <s v="DKK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12.33"/>
    <n v="81.62"/>
    <n v="81.62"/>
    <n v="12.3693841828887"/>
    <s v="None"/>
    <s v="None"/>
    <s v="NotAssigned"/>
    <s v="InstrumentRelated"/>
    <s v=" "/>
  </r>
  <r>
    <x v="421"/>
    <s v="179643INET"/>
    <s v="DKK"/>
    <s v="DKK"/>
    <n v="56"/>
    <x v="13"/>
    <b v="1"/>
    <x v="7"/>
    <n v="1375"/>
    <s v="US500.I"/>
    <x v="21"/>
    <s v=" "/>
    <s v=" "/>
    <s v=" "/>
    <s v=" "/>
    <n v="1375"/>
    <s v="US500.I"/>
    <s v="US SPX500"/>
    <s v="CfdOnIndex"/>
    <n v="-1.1614083663000001"/>
    <n v="-7.67"/>
    <n v="-7.67"/>
    <n v="-1.1623765827340899"/>
    <s v="None"/>
    <s v="None"/>
    <s v="OngoingPayment"/>
    <s v="InstrumentRelated"/>
    <s v=" "/>
  </r>
  <r>
    <x v="421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2.9185916337000002"/>
    <n v="19.059999999999999"/>
    <n v="19.059999999999999"/>
    <n v="2.9562842150882598"/>
    <s v="None"/>
    <s v="None"/>
    <s v="NotAssigned"/>
    <s v="NotAssigned"/>
    <s v=" "/>
  </r>
  <r>
    <x v="421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43.86"/>
    <n v="287.96534098500001"/>
    <n v="287.96534098500001"/>
    <n v="43.86"/>
    <s v="None"/>
    <s v="None"/>
    <s v="NotAssigned"/>
    <s v="InstrumentRelated"/>
    <s v=" "/>
  </r>
  <r>
    <x v="421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5.58"/>
    <n v="-39.5"/>
    <n v="-39.5"/>
    <n v="-5.5800695559075102"/>
    <s v="None"/>
    <s v="None"/>
    <s v="NotAssigned"/>
    <s v="InstrumentRelated"/>
    <s v=" "/>
  </r>
  <r>
    <x v="421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43.86"/>
    <n v="289.41000000000003"/>
    <n v="289.41000000000003"/>
    <n v="43.8596358290837"/>
    <s v="None"/>
    <s v="None"/>
    <s v="NotAssigned"/>
    <s v="InstrumentRelated"/>
    <s v=" "/>
  </r>
  <r>
    <x v="421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74.11"/>
    <n v="1808.73"/>
    <n v="1808.73"/>
    <n v="274.11022118495703"/>
    <s v="None"/>
    <s v="None"/>
    <s v="NotAssigned"/>
    <s v="InstrumentRelated"/>
    <s v=" "/>
  </r>
  <r>
    <x v="421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20.170000000000002"/>
    <n v="-149.04"/>
    <n v="-149.04"/>
    <n v="-20.169587916542099"/>
    <s v="None"/>
    <s v="None"/>
    <s v="NotAssigned"/>
    <s v="InstrumentRelated"/>
    <s v=" "/>
  </r>
  <r>
    <x v="421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74.11"/>
    <n v="1799.6848977975001"/>
    <n v="1799.6848977975001"/>
    <n v="274.11"/>
    <s v="None"/>
    <s v="None"/>
    <s v="NotAssigned"/>
    <s v="InstrumentRelated"/>
    <s v=" "/>
  </r>
  <r>
    <x v="42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48.82"/>
    <n v="448.82"/>
    <n v="448.82"/>
    <n v="68.086591119404105"/>
    <s v="None"/>
    <s v="None"/>
    <s v="NotAssigned"/>
    <s v="NotAssigned"/>
    <s v=" "/>
  </r>
  <r>
    <x v="42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52.2307940000001"/>
    <n v="751.26"/>
    <s v="None"/>
    <s v="None"/>
    <s v="NotAssigned"/>
    <s v="NotAssigned"/>
    <s v=" "/>
  </r>
  <r>
    <x v="422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47.16"/>
    <n v="309.31963397999999"/>
    <n v="309.31963397999999"/>
    <n v="47.16"/>
    <s v="None"/>
    <s v="None"/>
    <s v="NotAssigned"/>
    <s v="InstrumentRelated"/>
    <s v=" "/>
  </r>
  <r>
    <x v="422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3.3"/>
    <n v="21.46"/>
    <n v="21.46"/>
    <n v="3.2997567587893299"/>
    <s v="None"/>
    <s v="None"/>
    <s v="NotAssigned"/>
    <s v="InstrumentRelated"/>
    <s v=" "/>
  </r>
  <r>
    <x v="422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47.16"/>
    <n v="310.87"/>
    <n v="310.87"/>
    <n v="47.159392587873"/>
    <s v="None"/>
    <s v="None"/>
    <s v="NotAssigned"/>
    <s v="InstrumentRelated"/>
    <s v=" "/>
  </r>
  <r>
    <x v="422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99.86"/>
    <n v="1976.65"/>
    <n v="1976.65"/>
    <n v="299.86043477601299"/>
    <s v="None"/>
    <s v="None"/>
    <s v="NotAssigned"/>
    <s v="InstrumentRelated"/>
    <s v=" "/>
  </r>
  <r>
    <x v="422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25.75"/>
    <n v="167.92"/>
    <n v="167.92"/>
    <n v="25.750213591055701"/>
    <s v="None"/>
    <s v="None"/>
    <s v="NotAssigned"/>
    <s v="InstrumentRelated"/>
    <s v=" "/>
  </r>
  <r>
    <x v="422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99.86"/>
    <n v="1966.7638983300001"/>
    <n v="1966.7638983300001"/>
    <n v="299.86"/>
    <s v="None"/>
    <s v="None"/>
    <s v="NotAssigned"/>
    <s v="InstrumentRelated"/>
    <s v=" "/>
  </r>
  <r>
    <x v="42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48.82"/>
    <n v="448.82"/>
    <n v="448.82"/>
    <n v="68.471959480075697"/>
    <s v="None"/>
    <s v="None"/>
    <s v="NotAssigned"/>
    <s v="NotAssigned"/>
    <s v=" "/>
  </r>
  <r>
    <x v="42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24.3590480000003"/>
    <n v="751.26"/>
    <s v="None"/>
    <s v="None"/>
    <s v="NotAssigned"/>
    <s v="NotAssigned"/>
    <s v=" "/>
  </r>
  <r>
    <x v="423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36.72"/>
    <n v="239.48879471999999"/>
    <n v="239.48879471999999"/>
    <n v="36.72"/>
    <s v="None"/>
    <s v="None"/>
    <s v="NotAssigned"/>
    <s v="InstrumentRelated"/>
    <s v=" "/>
  </r>
  <r>
    <x v="423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10.44"/>
    <n v="-70.180000000000007"/>
    <n v="-70.180000000000007"/>
    <n v="-10.439736763133901"/>
    <s v="None"/>
    <s v="None"/>
    <s v="NotAssigned"/>
    <s v="InstrumentRelated"/>
    <s v=" "/>
  </r>
  <r>
    <x v="423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36.72"/>
    <n v="240.69"/>
    <n v="240.69"/>
    <n v="36.7196558247391"/>
    <s v="None"/>
    <s v="None"/>
    <s v="NotAssigned"/>
    <s v="InstrumentRelated"/>
    <s v=" "/>
  </r>
  <r>
    <x v="423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74.87"/>
    <n v="1801.72"/>
    <n v="1801.72"/>
    <n v="274.87032403734702"/>
    <s v="None"/>
    <s v="None"/>
    <s v="NotAssigned"/>
    <s v="InstrumentRelated"/>
    <s v=" "/>
  </r>
  <r>
    <x v="423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24.99"/>
    <n v="-174.93"/>
    <n v="-174.93"/>
    <n v="-24.990110738666299"/>
    <s v="None"/>
    <s v="None"/>
    <s v="NotAssigned"/>
    <s v="InstrumentRelated"/>
    <s v=" "/>
  </r>
  <r>
    <x v="423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74.87"/>
    <n v="1792.7092866200001"/>
    <n v="1792.7092866200001"/>
    <n v="274.87"/>
    <s v="None"/>
    <s v="None"/>
    <s v="NotAssigned"/>
    <s v="InstrumentRelated"/>
    <s v=" "/>
  </r>
  <r>
    <x v="42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48.82"/>
    <n v="448.82"/>
    <n v="448.82"/>
    <n v="68.284964436499195"/>
    <s v="None"/>
    <s v="None"/>
    <s v="NotAssigned"/>
    <s v="NotAssigned"/>
    <s v=" "/>
  </r>
  <r>
    <x v="42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37.8441650000004"/>
    <n v="751.26"/>
    <s v="None"/>
    <s v="None"/>
    <s v="NotAssigned"/>
    <s v="NotAssigned"/>
    <s v=" "/>
  </r>
  <r>
    <x v="424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31.98"/>
    <n v="209.145562275"/>
    <n v="209.145562275"/>
    <n v="31.98"/>
    <s v="None"/>
    <s v="None"/>
    <s v="NotAssigned"/>
    <s v="InstrumentRelated"/>
    <s v=" "/>
  </r>
  <r>
    <x v="424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4.74"/>
    <n v="-30.49"/>
    <n v="-30.49"/>
    <n v="-4.7391301695719497"/>
    <s v="None"/>
    <s v="None"/>
    <s v="NotAssigned"/>
    <s v="InstrumentRelated"/>
    <s v=" "/>
  </r>
  <r>
    <x v="424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31.98"/>
    <n v="210.2"/>
    <n v="210.2"/>
    <n v="31.980525655167199"/>
    <s v="None"/>
    <s v="None"/>
    <s v="NotAssigned"/>
    <s v="InstrumentRelated"/>
    <s v=" "/>
  </r>
  <r>
    <x v="424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65.54000000000002"/>
    <n v="1745.33"/>
    <n v="1745.33"/>
    <n v="265.540298961622"/>
    <s v="None"/>
    <s v="None"/>
    <s v="NotAssigned"/>
    <s v="InstrumentRelated"/>
    <s v=" "/>
  </r>
  <r>
    <x v="424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9.3299999999999805"/>
    <n v="-56.3900000000001"/>
    <n v="-56.3900000000001"/>
    <n v="-9.3300250757248495"/>
    <s v="None"/>
    <s v="None"/>
    <s v="NotAssigned"/>
    <s v="InstrumentRelated"/>
    <s v=" "/>
  </r>
  <r>
    <x v="424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65.54000000000002"/>
    <n v="1736.6013948249999"/>
    <n v="1736.6013948249999"/>
    <n v="265.54000000000002"/>
    <s v="None"/>
    <s v="None"/>
    <s v="NotAssigned"/>
    <s v="InstrumentRelated"/>
    <s v=" "/>
  </r>
  <r>
    <x v="42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48.82"/>
    <n v="448.82"/>
    <n v="448.82"/>
    <n v="68.270422792300195"/>
    <s v="None"/>
    <s v="None"/>
    <s v="NotAssigned"/>
    <s v="NotAssigned"/>
    <s v=" "/>
  </r>
  <r>
    <x v="42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38.8959290000003"/>
    <n v="751.26"/>
    <s v="None"/>
    <s v="None"/>
    <s v="NotAssigned"/>
    <s v="NotAssigned"/>
    <s v=" "/>
  </r>
  <r>
    <x v="425"/>
    <s v="179643INET"/>
    <s v="DKK"/>
    <s v="DKK"/>
    <n v="-6"/>
    <x v="1"/>
    <b v="0"/>
    <x v="7"/>
    <n v="1375"/>
    <s v="US500.I"/>
    <x v="21"/>
    <s v=" "/>
    <s v=" "/>
    <s v=" "/>
    <s v=" "/>
    <n v="1375"/>
    <s v="US500.I"/>
    <s v="US SPX500"/>
    <s v="CfdOnIndex"/>
    <n v="-6547.92"/>
    <n v="-42831.77322666"/>
    <n v="-42831.77322666"/>
    <n v="-6547.92"/>
    <s v="None"/>
    <s v="None"/>
    <s v="NotAssigned"/>
    <s v="NotAssigned"/>
    <s v=" "/>
  </r>
  <r>
    <x v="425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3.75"/>
    <n v="24.65"/>
    <n v="24.65"/>
    <n v="3.7495341603096999"/>
    <s v="None"/>
    <s v="None"/>
    <s v="NotAssigned"/>
    <s v="NotAssigned"/>
    <s v=" "/>
  </r>
  <r>
    <x v="425"/>
    <s v="179643INET"/>
    <s v="DKK"/>
    <s v="DKK"/>
    <n v="-4"/>
    <x v="3"/>
    <b v="0"/>
    <x v="7"/>
    <n v="1375"/>
    <s v="US500.I"/>
    <x v="21"/>
    <s v=" "/>
    <s v=" "/>
    <s v=" "/>
    <s v=" "/>
    <n v="1375"/>
    <s v="US500.I"/>
    <s v="US SPX500"/>
    <s v="CfdOnIndex"/>
    <n v="3.75"/>
    <n v="24.65"/>
    <n v="24.65"/>
    <n v="3.7495341603096999"/>
    <s v="None"/>
    <s v="None"/>
    <s v="NotAssigned"/>
    <s v="NotAssigned"/>
    <s v=" "/>
  </r>
  <r>
    <x v="425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28.4"/>
    <n v="186.71"/>
    <n v="186.71"/>
    <n v="28.400629739205801"/>
    <s v="None"/>
    <s v="None"/>
    <s v="NotAssigned"/>
    <s v="InstrumentRelated"/>
    <s v=" "/>
  </r>
  <r>
    <x v="425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3.58"/>
    <n v="-23.49"/>
    <n v="-23.49"/>
    <n v="-3.5798959159613299"/>
    <s v="None"/>
    <s v="None"/>
    <s v="NotAssigned"/>
    <s v="InstrumentRelated"/>
    <s v=" "/>
  </r>
  <r>
    <x v="425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28.4"/>
    <n v="185.7723307"/>
    <n v="185.7723307"/>
    <n v="28.4"/>
    <s v="None"/>
    <s v="None"/>
    <s v="NotAssigned"/>
    <s v="InstrumentRelated"/>
    <s v=" "/>
  </r>
  <r>
    <x v="425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72.39"/>
    <n v="1781.7790549075"/>
    <n v="1781.7790549075"/>
    <n v="272.39"/>
    <s v="None"/>
    <s v="None"/>
    <s v="NotAssigned"/>
    <s v="InstrumentRelated"/>
    <s v=" "/>
  </r>
  <r>
    <x v="425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6.8499999999999703"/>
    <n v="45.400000000000098"/>
    <n v="45.400000000000098"/>
    <n v="6.8492875248441001"/>
    <s v="None"/>
    <s v="None"/>
    <s v="NotAssigned"/>
    <s v="InstrumentRelated"/>
    <s v=" "/>
  </r>
  <r>
    <x v="425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72.39"/>
    <n v="1790.73"/>
    <n v="1790.73"/>
    <n v="272.38958648646599"/>
    <s v="None"/>
    <s v="None"/>
    <s v="NotAssigned"/>
    <s v="InstrumentRelated"/>
    <s v=" "/>
  </r>
  <r>
    <x v="42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4.16"/>
    <n v="464.16"/>
    <n v="464.16"/>
    <n v="70.501925223849994"/>
    <s v="None"/>
    <s v="None"/>
    <s v="NotAssigned"/>
    <s v="NotAssigned"/>
    <s v=" "/>
  </r>
  <r>
    <x v="42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46.0328989999998"/>
    <n v="751.26"/>
    <s v="None"/>
    <s v="None"/>
    <s v="NotAssigned"/>
    <s v="NotAssigned"/>
    <s v=" "/>
  </r>
  <r>
    <x v="426"/>
    <s v="179643INET"/>
    <s v="DKK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2.52"/>
    <n v="16.48"/>
    <n v="16.48"/>
    <n v="2.5031707335596498"/>
    <s v="None"/>
    <s v="None"/>
    <s v="NotAssigned"/>
    <s v="InstrumentRelated"/>
    <s v=" "/>
  </r>
  <r>
    <x v="426"/>
    <s v="179643INET"/>
    <s v="DKK"/>
    <s v="DKK"/>
    <n v="56"/>
    <x v="13"/>
    <b v="1"/>
    <x v="7"/>
    <n v="1375"/>
    <s v="US500.I"/>
    <x v="21"/>
    <s v=" "/>
    <s v=" "/>
    <s v=" "/>
    <s v=" "/>
    <n v="1375"/>
    <s v="US500.I"/>
    <s v="US SPX500"/>
    <s v="CfdOnIndex"/>
    <n v="-0.17330060110000001"/>
    <n v="-1.1399999999999999"/>
    <n v="-1.1399999999999999"/>
    <n v="-0.17315622792827701"/>
    <s v="None"/>
    <s v="None"/>
    <s v="OngoingPayment"/>
    <s v="InstrumentRelated"/>
    <s v=" "/>
  </r>
  <r>
    <x v="426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1.4033006011"/>
    <n v="-9.31"/>
    <n v="-9.31"/>
    <n v="-1.41951965467832"/>
    <s v="None"/>
    <s v="None"/>
    <s v="NotAssigned"/>
    <s v="NotAssigned"/>
    <s v=" "/>
  </r>
  <r>
    <x v="426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0.80999999999999905"/>
    <n v="-5.0700000000000198"/>
    <n v="-5.0700000000000198"/>
    <n v="-0.81107075596705502"/>
    <s v="None"/>
    <s v="None"/>
    <s v="NotAssigned"/>
    <s v="InstrumentRelated"/>
    <s v=" "/>
  </r>
  <r>
    <x v="426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27.59"/>
    <n v="180.73468898249999"/>
    <n v="180.73468898249999"/>
    <n v="27.59"/>
    <s v="None"/>
    <s v="None"/>
    <s v="NotAssigned"/>
    <s v="InstrumentRelated"/>
    <s v=" "/>
  </r>
  <r>
    <x v="426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27.59"/>
    <n v="181.64"/>
    <n v="181.64"/>
    <n v="27.589558983238799"/>
    <s v="None"/>
    <s v="None"/>
    <s v="NotAssigned"/>
    <s v="InstrumentRelated"/>
    <s v=" "/>
  </r>
  <r>
    <x v="426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76.17"/>
    <n v="1818.21"/>
    <n v="1818.21"/>
    <n v="276.17051331708097"/>
    <s v="None"/>
    <s v="None"/>
    <s v="NotAssigned"/>
    <s v="InstrumentRelated"/>
    <s v=" "/>
  </r>
  <r>
    <x v="426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76.17"/>
    <n v="1809.1155873974999"/>
    <n v="1809.1155873974999"/>
    <n v="276.17"/>
    <s v="None"/>
    <s v="None"/>
    <s v="NotAssigned"/>
    <s v="InstrumentRelated"/>
    <s v=" "/>
  </r>
  <r>
    <x v="426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3.78000000000003"/>
    <n v="27.48"/>
    <n v="27.48"/>
    <n v="3.7809268306149901"/>
    <s v="None"/>
    <s v="None"/>
    <s v="NotAssigned"/>
    <s v="InstrumentRelated"/>
    <s v=" "/>
  </r>
  <r>
    <x v="42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4.16"/>
    <n v="464.16"/>
    <n v="464.16"/>
    <n v="70.238941936655394"/>
    <s v="None"/>
    <s v="None"/>
    <s v="NotAssigned"/>
    <s v="NotAssigned"/>
    <s v=" "/>
  </r>
  <r>
    <x v="42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64.5514579999999"/>
    <n v="751.26"/>
    <s v="None"/>
    <s v="None"/>
    <s v="NotAssigned"/>
    <s v="NotAssigned"/>
    <s v=" "/>
  </r>
  <r>
    <x v="427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27.66"/>
    <n v="181.87165010999999"/>
    <n v="181.87165010999999"/>
    <n v="27.66"/>
    <s v="None"/>
    <s v="None"/>
    <s v="NotAssigned"/>
    <s v="InstrumentRelated"/>
    <s v=" "/>
  </r>
  <r>
    <x v="427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27.66"/>
    <n v="182.79"/>
    <n v="182.79"/>
    <n v="27.660669158482499"/>
    <s v="None"/>
    <s v="None"/>
    <s v="NotAssigned"/>
    <s v="InstrumentRelated"/>
    <s v=" "/>
  </r>
  <r>
    <x v="427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7.0000000000000298E-2"/>
    <n v="1.1500000000000099"/>
    <n v="1.1500000000000099"/>
    <n v="7.1110175243735099E-2"/>
    <s v="None"/>
    <s v="None"/>
    <s v="NotAssigned"/>
    <s v="InstrumentRelated"/>
    <s v=" "/>
  </r>
  <r>
    <x v="427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2.95999999999998"/>
    <n v="26.3599999999999"/>
    <n v="26.3599999999999"/>
    <n v="2.9587635014654601"/>
    <s v="None"/>
    <s v="None"/>
    <s v="NotAssigned"/>
    <s v="InstrumentRelated"/>
    <s v=" "/>
  </r>
  <r>
    <x v="427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79.13"/>
    <n v="1844.57"/>
    <n v="1844.57"/>
    <n v="279.12927681854597"/>
    <s v="None"/>
    <s v="None"/>
    <s v="NotAssigned"/>
    <s v="InstrumentRelated"/>
    <s v=" "/>
  </r>
  <r>
    <x v="427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79.13"/>
    <n v="1835.351905105"/>
    <n v="1835.351905105"/>
    <n v="279.13"/>
    <s v="None"/>
    <s v="None"/>
    <s v="NotAssigned"/>
    <s v="InstrumentRelated"/>
    <s v=" "/>
  </r>
  <r>
    <x v="42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4.16"/>
    <n v="464.16"/>
    <n v="464.16"/>
    <n v="70.353921940128799"/>
    <s v="None"/>
    <s v="None"/>
    <s v="NotAssigned"/>
    <s v="NotAssigned"/>
    <s v=" "/>
  </r>
  <r>
    <x v="42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56.4378500000003"/>
    <n v="751.26"/>
    <s v="None"/>
    <s v="None"/>
    <s v="NotAssigned"/>
    <s v="NotAssigned"/>
    <s v=" "/>
  </r>
  <r>
    <x v="428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30.32"/>
    <n v="199.03601900000001"/>
    <n v="199.03601900000001"/>
    <n v="30.32"/>
    <s v="None"/>
    <s v="None"/>
    <s v="NotAssigned"/>
    <s v="InstrumentRelated"/>
    <s v=" "/>
  </r>
  <r>
    <x v="428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2.66"/>
    <n v="17.25"/>
    <n v="17.25"/>
    <n v="2.65990681726587"/>
    <s v="None"/>
    <s v="None"/>
    <s v="NotAssigned"/>
    <s v="InstrumentRelated"/>
    <s v=" "/>
  </r>
  <r>
    <x v="428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30.32"/>
    <n v="200.04"/>
    <n v="200.04"/>
    <n v="30.320575975748401"/>
    <s v="None"/>
    <s v="None"/>
    <s v="NotAssigned"/>
    <s v="InstrumentRelated"/>
    <s v=" "/>
  </r>
  <r>
    <x v="428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97.08999999999997"/>
    <n v="1960.05"/>
    <n v="1960.05"/>
    <n v="297.089806744979"/>
    <s v="None"/>
    <s v="None"/>
    <s v="NotAssigned"/>
    <s v="InstrumentRelated"/>
    <s v=" "/>
  </r>
  <r>
    <x v="428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17.96"/>
    <n v="115.48"/>
    <n v="115.48"/>
    <n v="17.960529926432802"/>
    <s v="None"/>
    <s v="None"/>
    <s v="NotAssigned"/>
    <s v="InstrumentRelated"/>
    <s v=" "/>
  </r>
  <r>
    <x v="428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97.08999999999997"/>
    <n v="1950.2510186249999"/>
    <n v="1950.2510186249999"/>
    <n v="297.08999999999997"/>
    <s v="None"/>
    <s v="None"/>
    <s v="NotAssigned"/>
    <s v="InstrumentRelated"/>
    <s v=" "/>
  </r>
  <r>
    <x v="42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64.16"/>
    <n v="464.16"/>
    <n v="464.16"/>
    <n v="69.793248627922694"/>
    <s v="None"/>
    <s v="None"/>
    <s v="NotAssigned"/>
    <s v="NotAssigned"/>
    <s v=" "/>
  </r>
  <r>
    <x v="42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96.2546300000004"/>
    <n v="751.26"/>
    <s v="None"/>
    <s v="None"/>
    <s v="NotAssigned"/>
    <s v="NotAssigned"/>
    <s v=" "/>
  </r>
  <r>
    <x v="429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28.24"/>
    <n v="187.81"/>
    <n v="187.81"/>
    <n v="28.239981956243899"/>
    <s v="None"/>
    <s v="None"/>
    <s v="NotAssigned"/>
    <s v="InstrumentRelated"/>
    <s v=" "/>
  </r>
  <r>
    <x v="429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28.24"/>
    <n v="186.87106940000001"/>
    <n v="186.87106940000001"/>
    <n v="28.24"/>
    <s v="None"/>
    <s v="None"/>
    <s v="NotAssigned"/>
    <s v="InstrumentRelated"/>
    <s v=" "/>
  </r>
  <r>
    <x v="429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2.08"/>
    <n v="-12.23"/>
    <n v="-12.23"/>
    <n v="-2.0805940195044998"/>
    <s v="None"/>
    <s v="None"/>
    <s v="NotAssigned"/>
    <s v="InstrumentRelated"/>
    <s v=" "/>
  </r>
  <r>
    <x v="429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16.420000000000002"/>
    <n v="-93.45"/>
    <n v="-93.45"/>
    <n v="-16.419180476277599"/>
    <s v="None"/>
    <s v="None"/>
    <s v="NotAssigned"/>
    <s v="InstrumentRelated"/>
    <s v=" "/>
  </r>
  <r>
    <x v="429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80.67"/>
    <n v="1857.2628558250001"/>
    <n v="1857.2628558250001"/>
    <n v="280.67"/>
    <s v="None"/>
    <s v="None"/>
    <s v="NotAssigned"/>
    <s v="InstrumentRelated"/>
    <s v=" "/>
  </r>
  <r>
    <x v="429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80.67"/>
    <n v="1866.6"/>
    <n v="1866.6"/>
    <n v="280.67062626870199"/>
    <s v="None"/>
    <s v="None"/>
    <s v="NotAssigned"/>
    <s v="InstrumentRelated"/>
    <s v=" "/>
  </r>
  <r>
    <x v="43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1.93"/>
    <n v="391.93"/>
    <n v="391.93"/>
    <n v="58.902297900479397"/>
    <s v="None"/>
    <s v="None"/>
    <s v="NotAssigned"/>
    <s v="NotAssigned"/>
    <s v=" "/>
  </r>
  <r>
    <x v="43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98.8089140000002"/>
    <n v="751.26"/>
    <s v="None"/>
    <s v="None"/>
    <s v="NotAssigned"/>
    <s v="NotAssigned"/>
    <s v=" "/>
  </r>
  <r>
    <x v="430"/>
    <s v="179643INET"/>
    <s v="DKK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-10.8"/>
    <n v="-72.23"/>
    <n v="-72.23"/>
    <n v="-10.8552878762831"/>
    <s v="None"/>
    <s v="None"/>
    <s v="NotAssigned"/>
    <s v="InstrumentRelated"/>
    <s v=" "/>
  </r>
  <r>
    <x v="430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10.8"/>
    <n v="-72.23"/>
    <n v="-72.23"/>
    <n v="-10.8552878762831"/>
    <s v="None"/>
    <s v="None"/>
    <s v="NotAssigned"/>
    <s v="NotAssigned"/>
    <s v=" "/>
  </r>
  <r>
    <x v="430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3.67"/>
    <n v="24.52"/>
    <n v="24.52"/>
    <n v="3.6706268596385199"/>
    <s v="None"/>
    <s v="None"/>
    <s v="NotAssigned"/>
    <s v="InstrumentRelated"/>
    <s v=" "/>
  </r>
  <r>
    <x v="430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31.91"/>
    <n v="212.33"/>
    <n v="212.33"/>
    <n v="31.910608815882402"/>
    <s v="None"/>
    <s v="None"/>
    <s v="NotAssigned"/>
    <s v="InstrumentRelated"/>
    <s v=" "/>
  </r>
  <r>
    <x v="430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31.91"/>
    <n v="211.264319255"/>
    <n v="211.264319255"/>
    <n v="31.91"/>
    <s v="None"/>
    <s v="None"/>
    <s v="NotAssigned"/>
    <s v="InstrumentRelated"/>
    <s v=" "/>
  </r>
  <r>
    <x v="430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91.47000000000003"/>
    <n v="1929.7151718350001"/>
    <n v="1929.7151718350001"/>
    <n v="291.47000000000003"/>
    <s v="None"/>
    <s v="None"/>
    <s v="NotAssigned"/>
    <s v="InstrumentRelated"/>
    <s v=" "/>
  </r>
  <r>
    <x v="430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91.47000000000003"/>
    <n v="1939.41"/>
    <n v="1939.41"/>
    <n v="291.46966440734002"/>
    <s v="None"/>
    <s v="None"/>
    <s v="NotAssigned"/>
    <s v="InstrumentRelated"/>
    <s v=" "/>
  </r>
  <r>
    <x v="430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10.8"/>
    <n v="72.810000000000201"/>
    <n v="72.810000000000201"/>
    <n v="10.799038138638499"/>
    <s v="None"/>
    <s v="None"/>
    <s v="NotAssigned"/>
    <s v="InstrumentRelated"/>
    <s v=" "/>
  </r>
  <r>
    <x v="43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91.93"/>
    <n v="391.93"/>
    <n v="391.93"/>
    <n v="58.669520829902801"/>
    <s v="None"/>
    <s v="None"/>
    <s v="NotAssigned"/>
    <s v="NotAssigned"/>
    <s v=" "/>
  </r>
  <r>
    <x v="43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5018.6421780000001"/>
    <n v="751.26"/>
    <s v="None"/>
    <s v="None"/>
    <s v="NotAssigned"/>
    <s v="NotAssigned"/>
    <s v=" "/>
  </r>
  <r>
    <x v="431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22.66"/>
    <n v="150.61872001"/>
    <n v="150.61872001"/>
    <n v="22.66"/>
    <s v="None"/>
    <s v="None"/>
    <s v="NotAssigned"/>
    <s v="InstrumentRelated"/>
    <s v=" "/>
  </r>
  <r>
    <x v="431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9.25"/>
    <n v="-60.95"/>
    <n v="-60.95"/>
    <n v="-9.2499498634401593"/>
    <s v="None"/>
    <s v="None"/>
    <s v="NotAssigned"/>
    <s v="InstrumentRelated"/>
    <s v=" "/>
  </r>
  <r>
    <x v="431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22.66"/>
    <n v="151.38"/>
    <n v="151.38"/>
    <n v="22.660658952442301"/>
    <s v="None"/>
    <s v="None"/>
    <s v="NotAssigned"/>
    <s v="InstrumentRelated"/>
    <s v=" "/>
  </r>
  <r>
    <x v="431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71.54000000000002"/>
    <n v="1813.97"/>
    <n v="1813.97"/>
    <n v="271.54020029040601"/>
    <s v="None"/>
    <s v="None"/>
    <s v="NotAssigned"/>
    <s v="InstrumentRelated"/>
    <s v=" "/>
  </r>
  <r>
    <x v="431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19.93"/>
    <n v="-125.44"/>
    <n v="-125.44"/>
    <n v="-19.929464116934"/>
    <s v="None"/>
    <s v="None"/>
    <s v="NotAssigned"/>
    <s v="InstrumentRelated"/>
    <s v=" "/>
  </r>
  <r>
    <x v="431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71.54000000000002"/>
    <n v="1804.8988186900001"/>
    <n v="1804.8988186900001"/>
    <n v="271.54000000000002"/>
    <s v="None"/>
    <s v="None"/>
    <s v="NotAssigned"/>
    <s v="InstrumentRelated"/>
    <s v=" "/>
  </r>
  <r>
    <x v="43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7.52"/>
    <n v="377.52"/>
    <n v="377.52"/>
    <n v="56.603518978041997"/>
    <s v="None"/>
    <s v="None"/>
    <s v="NotAssigned"/>
    <s v="NotAssigned"/>
    <s v=" "/>
  </r>
  <r>
    <x v="43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5010.5661330000003"/>
    <n v="751.26"/>
    <s v="None"/>
    <s v="None"/>
    <s v="NotAssigned"/>
    <s v="NotAssigned"/>
    <s v=" "/>
  </r>
  <r>
    <x v="432"/>
    <s v="179643INET"/>
    <s v="DKK"/>
    <s v="DKK"/>
    <n v="10"/>
    <x v="8"/>
    <b v="1"/>
    <x v="7"/>
    <n v="1375"/>
    <s v="US500.I"/>
    <x v="21"/>
    <s v=" "/>
    <s v=" "/>
    <s v=" "/>
    <s v=" "/>
    <n v="1375"/>
    <s v="US500.I"/>
    <s v="US SPX500"/>
    <s v="CfdOnIndex"/>
    <n v="-2.04"/>
    <n v="-13.61"/>
    <n v="-13.61"/>
    <n v="-2.0406174329602398"/>
    <s v="None"/>
    <s v="None"/>
    <s v="OngoingCharges"/>
    <s v="InstrumentRelated"/>
    <s v=" "/>
  </r>
  <r>
    <x v="432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2.04"/>
    <n v="-13.61"/>
    <n v="-13.61"/>
    <n v="-2.0406174329602398"/>
    <s v="None"/>
    <s v="None"/>
    <s v="NotAssigned"/>
    <s v="NotAssigned"/>
    <s v=" "/>
  </r>
  <r>
    <x v="432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4.3099999999999996"/>
    <n v="-28.99"/>
    <n v="-28.99"/>
    <n v="-4.3100955711046796"/>
    <s v="None"/>
    <s v="None"/>
    <s v="NotAssigned"/>
    <s v="InstrumentRelated"/>
    <s v=" "/>
  </r>
  <r>
    <x v="432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18.350000000000001"/>
    <n v="121.7743112875"/>
    <n v="121.7743112875"/>
    <n v="18.350000000000001"/>
    <s v="None"/>
    <s v="None"/>
    <s v="NotAssigned"/>
    <s v="InstrumentRelated"/>
    <s v=" "/>
  </r>
  <r>
    <x v="432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18.350000000000001"/>
    <n v="122.39"/>
    <n v="122.39"/>
    <n v="18.350563381337601"/>
    <s v="None"/>
    <s v="None"/>
    <s v="NotAssigned"/>
    <s v="InstrumentRelated"/>
    <s v=" "/>
  </r>
  <r>
    <x v="432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66.55"/>
    <n v="1777.77"/>
    <n v="1777.77"/>
    <n v="266.55021703113403"/>
    <s v="None"/>
    <s v="None"/>
    <s v="NotAssigned"/>
    <s v="InstrumentRelated"/>
    <s v=" "/>
  </r>
  <r>
    <x v="432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66.55"/>
    <n v="1768.8797097375"/>
    <n v="1768.8797097375"/>
    <n v="266.55"/>
    <s v="None"/>
    <s v="None"/>
    <s v="NotAssigned"/>
    <s v="InstrumentRelated"/>
    <s v=" "/>
  </r>
  <r>
    <x v="432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4.99000000000001"/>
    <n v="-36.200000000000003"/>
    <n v="-36.200000000000003"/>
    <n v="-4.9899832592720399"/>
    <s v="None"/>
    <s v="None"/>
    <s v="NotAssigned"/>
    <s v="InstrumentRelated"/>
    <s v=" "/>
  </r>
  <r>
    <x v="433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0.8"/>
    <n v="-0.8"/>
    <n v="-0.8"/>
    <n v="-0.12037315678603699"/>
    <s v="None"/>
    <s v="None"/>
    <s v="NotAssigned"/>
    <s v="NotAssigned"/>
    <s v=" "/>
  </r>
  <r>
    <x v="43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7.52"/>
    <n v="377.52"/>
    <n v="377.52"/>
    <n v="56.804092687330701"/>
    <s v="None"/>
    <s v="None"/>
    <s v="NotAssigned"/>
    <s v="NotAssigned"/>
    <s v=" "/>
  </r>
  <r>
    <x v="433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0.8"/>
    <n v="-0.8"/>
    <n v="-0.8"/>
    <n v="-0.12037315678603699"/>
    <s v="None"/>
    <s v="None"/>
    <s v="OngoingCharges"/>
    <s v="NonInstrumentRelated"/>
    <s v=" "/>
  </r>
  <r>
    <x v="43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92.8739599999999"/>
    <n v="751.26"/>
    <s v="None"/>
    <s v="None"/>
    <s v="NotAssigned"/>
    <s v="NotAssigned"/>
    <s v=" "/>
  </r>
  <r>
    <x v="433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19.64"/>
    <n v="129.8748028"/>
    <n v="129.8748028"/>
    <n v="19.64"/>
    <s v="None"/>
    <s v="None"/>
    <s v="NotAssigned"/>
    <s v="InstrumentRelated"/>
    <s v=" "/>
  </r>
  <r>
    <x v="433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19.64"/>
    <n v="130.53"/>
    <n v="130.53"/>
    <n v="19.6403851941017"/>
    <s v="None"/>
    <s v="None"/>
    <s v="NotAssigned"/>
    <s v="InstrumentRelated"/>
    <s v=" "/>
  </r>
  <r>
    <x v="433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1.29"/>
    <n v="8.14"/>
    <n v="8.14"/>
    <n v="1.2898218127641401"/>
    <s v="None"/>
    <s v="None"/>
    <s v="NotAssigned"/>
    <s v="InstrumentRelated"/>
    <s v=" "/>
  </r>
  <r>
    <x v="433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3.49000000000001"/>
    <n v="-29.47"/>
    <n v="-29.47"/>
    <n v="-3.4897295198491598"/>
    <s v="None"/>
    <s v="None"/>
    <s v="NotAssigned"/>
    <s v="InstrumentRelated"/>
    <s v=" "/>
  </r>
  <r>
    <x v="433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63.06"/>
    <n v="1748.3"/>
    <n v="1748.3"/>
    <n v="263.06048751128498"/>
    <s v="None"/>
    <s v="None"/>
    <s v="NotAssigned"/>
    <s v="InstrumentRelated"/>
    <s v=" "/>
  </r>
  <r>
    <x v="433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63.06"/>
    <n v="1739.5552762"/>
    <n v="1739.5552762"/>
    <n v="263.06"/>
    <s v="None"/>
    <s v="None"/>
    <s v="NotAssigned"/>
    <s v="InstrumentRelated"/>
    <s v=" "/>
  </r>
  <r>
    <x v="434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.25"/>
    <n v="-8.34"/>
    <n v="-8.34"/>
    <n v="-1.25039355912382"/>
    <s v="None"/>
    <s v="None"/>
    <s v="NotAssigned"/>
    <s v="NotAssigned"/>
    <s v=" "/>
  </r>
  <r>
    <x v="43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9.18"/>
    <n v="369.18"/>
    <n v="369.18"/>
    <n v="55.350155174740202"/>
    <s v="None"/>
    <s v="None"/>
    <s v="NotAssigned"/>
    <s v="NotAssigned"/>
    <s v=" "/>
  </r>
  <r>
    <x v="434"/>
    <s v="179643INET"/>
    <s v="DKK"/>
    <s v="DKK"/>
    <n v="29"/>
    <x v="12"/>
    <b v="1"/>
    <x v="0"/>
    <n v="0"/>
    <s v=" "/>
    <x v="0"/>
    <s v=" "/>
    <s v=" "/>
    <s v=" "/>
    <s v=" "/>
    <n v="0"/>
    <s v=" "/>
    <s v=" "/>
    <s v=" "/>
    <n v="-1.25"/>
    <n v="-8.34"/>
    <n v="-8.34"/>
    <n v="-1.25039355912382"/>
    <s v="None"/>
    <s v="None"/>
    <s v="OngoingCharges"/>
    <s v="NonInstrumentRelated"/>
    <s v=" "/>
  </r>
  <r>
    <x v="43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5010.8290740000002"/>
    <n v="751.26"/>
    <s v="None"/>
    <s v="None"/>
    <s v="NotAssigned"/>
    <s v="NotAssigned"/>
    <s v=" "/>
  </r>
  <r>
    <x v="434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1.18"/>
    <n v="-7.4000000000000101"/>
    <n v="-7.4000000000000101"/>
    <n v="-1.1798385592196301"/>
    <s v="None"/>
    <s v="None"/>
    <s v="NotAssigned"/>
    <s v="InstrumentRelated"/>
    <s v=" "/>
  </r>
  <r>
    <x v="434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18.46"/>
    <n v="122.51072223"/>
    <n v="122.51072223"/>
    <n v="18.46"/>
    <s v="None"/>
    <s v="None"/>
    <s v="NotAssigned"/>
    <s v="InstrumentRelated"/>
    <s v=" "/>
  </r>
  <r>
    <x v="434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18.46"/>
    <n v="123.13"/>
    <n v="123.13"/>
    <n v="18.4605466348821"/>
    <s v="None"/>
    <s v="None"/>
    <s v="NotAssigned"/>
    <s v="InstrumentRelated"/>
    <s v=" "/>
  </r>
  <r>
    <x v="434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61.98"/>
    <n v="1747.38"/>
    <n v="1747.38"/>
    <n v="261.97993972923098"/>
    <s v="None"/>
    <s v="None"/>
    <s v="NotAssigned"/>
    <s v="InstrumentRelated"/>
    <s v=" "/>
  </r>
  <r>
    <x v="434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61.98"/>
    <n v="1738.64349999"/>
    <n v="1738.64349999"/>
    <n v="261.98"/>
    <s v="None"/>
    <s v="None"/>
    <s v="NotAssigned"/>
    <s v="InstrumentRelated"/>
    <s v=" "/>
  </r>
  <r>
    <x v="434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1.0799999999999801"/>
    <n v="-0.91999999999984505"/>
    <n v="-0.91999999999984505"/>
    <n v="-1.0805477820536"/>
    <s v="None"/>
    <s v="None"/>
    <s v="NotAssigned"/>
    <s v="InstrumentRelated"/>
    <s v=" "/>
  </r>
  <r>
    <x v="43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9.18"/>
    <n v="369.18"/>
    <n v="369.18"/>
    <n v="55.309936701749102"/>
    <s v="None"/>
    <s v="None"/>
    <s v="NotAssigned"/>
    <s v="NotAssigned"/>
    <s v=" "/>
  </r>
  <r>
    <x v="43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5014.4726849999997"/>
    <n v="751.26"/>
    <s v="None"/>
    <s v="None"/>
    <s v="NotAssigned"/>
    <s v="NotAssigned"/>
    <s v=" "/>
  </r>
  <r>
    <x v="435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13.83"/>
    <n v="91.850233537500003"/>
    <n v="91.850233537500003"/>
    <n v="13.83"/>
    <s v="None"/>
    <s v="None"/>
    <s v="NotAssigned"/>
    <s v="InstrumentRelated"/>
    <s v=" "/>
  </r>
  <r>
    <x v="435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13.83"/>
    <n v="92.31"/>
    <n v="92.31"/>
    <n v="13.8297314506161"/>
    <s v="None"/>
    <s v="None"/>
    <s v="NotAssigned"/>
    <s v="InstrumentRelated"/>
    <s v=" "/>
  </r>
  <r>
    <x v="435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4.63"/>
    <n v="-30.82"/>
    <n v="-30.82"/>
    <n v="-4.6308151842659502"/>
    <s v="None"/>
    <s v="None"/>
    <s v="NotAssigned"/>
    <s v="InstrumentRelated"/>
    <s v=" "/>
  </r>
  <r>
    <x v="435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28.7"/>
    <n v="-190.29"/>
    <n v="-190.29"/>
    <n v="-28.699292513979799"/>
    <s v="None"/>
    <s v="None"/>
    <s v="NotAssigned"/>
    <s v="InstrumentRelated"/>
    <s v=" "/>
  </r>
  <r>
    <x v="435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33.28"/>
    <n v="1557.09"/>
    <n v="1557.09"/>
    <n v="233.280647215252"/>
    <s v="None"/>
    <s v="None"/>
    <s v="NotAssigned"/>
    <s v="InstrumentRelated"/>
    <s v=" "/>
  </r>
  <r>
    <x v="435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33.28"/>
    <n v="1549.3002515999999"/>
    <n v="1549.3002515999999"/>
    <n v="233.28"/>
    <s v="None"/>
    <s v="None"/>
    <s v="NotAssigned"/>
    <s v="InstrumentRelated"/>
    <s v=" "/>
  </r>
  <r>
    <x v="43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9.18"/>
    <n v="369.18"/>
    <n v="369.18"/>
    <n v="55.834423514643703"/>
    <s v="None"/>
    <s v="None"/>
    <s v="NotAssigned"/>
    <s v="NotAssigned"/>
    <s v=" "/>
  </r>
  <r>
    <x v="43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67.3686829999997"/>
    <n v="751.26"/>
    <s v="None"/>
    <s v="None"/>
    <s v="NotAssigned"/>
    <s v="NotAssigned"/>
    <s v=" "/>
  </r>
  <r>
    <x v="436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0"/>
    <n v="-0.87000000000000399"/>
    <n v="-0.87000000000000399"/>
    <n v="-4.3493894425772301E-4"/>
    <s v="None"/>
    <s v="None"/>
    <s v="NotAssigned"/>
    <s v="InstrumentRelated"/>
    <s v=" "/>
  </r>
  <r>
    <x v="436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13.83"/>
    <n v="91.44"/>
    <n v="91.44"/>
    <n v="13.829296511671901"/>
    <s v="None"/>
    <s v="None"/>
    <s v="NotAssigned"/>
    <s v="InstrumentRelated"/>
    <s v=" "/>
  </r>
  <r>
    <x v="436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13.83"/>
    <n v="90.987428242500002"/>
    <n v="90.987428242500002"/>
    <n v="13.83"/>
    <s v="None"/>
    <s v="None"/>
    <s v="NotAssigned"/>
    <s v="InstrumentRelated"/>
    <s v=" "/>
  </r>
  <r>
    <x v="436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33.28"/>
    <n v="1534.7467288800001"/>
    <n v="1534.7467288800001"/>
    <n v="233.28"/>
    <s v="None"/>
    <s v="None"/>
    <s v="NotAssigned"/>
    <s v="InstrumentRelated"/>
    <s v=" "/>
  </r>
  <r>
    <x v="436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33.28"/>
    <n v="1542.46"/>
    <n v="1542.46"/>
    <n v="233.280147609289"/>
    <s v="None"/>
    <s v="None"/>
    <s v="NotAssigned"/>
    <s v="InstrumentRelated"/>
    <s v=" "/>
  </r>
  <r>
    <x v="436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0"/>
    <n v="-14.6299999999999"/>
    <n v="-14.6299999999999"/>
    <n v="-4.9960596240339295E-4"/>
    <s v="None"/>
    <s v="None"/>
    <s v="NotAssigned"/>
    <s v="InstrumentRelated"/>
    <s v=" "/>
  </r>
  <r>
    <x v="43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9.18"/>
    <n v="369.18"/>
    <n v="369.18"/>
    <n v="55.7433733211533"/>
    <s v="None"/>
    <s v="None"/>
    <s v="NotAssigned"/>
    <s v="NotAssigned"/>
    <s v=" "/>
  </r>
  <r>
    <x v="43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75.4822910000003"/>
    <n v="751.26"/>
    <s v="None"/>
    <s v="None"/>
    <s v="NotAssigned"/>
    <s v="NotAssigned"/>
    <s v=" "/>
  </r>
  <r>
    <x v="437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9.01"/>
    <n v="59.67"/>
    <n v="59.67"/>
    <n v="9.0097163607812405"/>
    <s v="None"/>
    <s v="None"/>
    <s v="NotAssigned"/>
    <s v="InstrumentRelated"/>
    <s v=" "/>
  </r>
  <r>
    <x v="437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9.01"/>
    <n v="59.373519107500002"/>
    <n v="59.373519107500002"/>
    <n v="9.01"/>
    <s v="None"/>
    <s v="None"/>
    <s v="NotAssigned"/>
    <s v="InstrumentRelated"/>
    <s v=" "/>
  </r>
  <r>
    <x v="437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4.82"/>
    <n v="-31.77"/>
    <n v="-31.77"/>
    <n v="-4.8195801508906397"/>
    <s v="None"/>
    <s v="None"/>
    <s v="NotAssigned"/>
    <s v="InstrumentRelated"/>
    <s v=" "/>
  </r>
  <r>
    <x v="437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31.04"/>
    <n v="-203.05"/>
    <n v="-203.05"/>
    <n v="-31.039420429902599"/>
    <s v="None"/>
    <s v="None"/>
    <s v="NotAssigned"/>
    <s v="InstrumentRelated"/>
    <s v=" "/>
  </r>
  <r>
    <x v="437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02.24"/>
    <n v="1332.70815808"/>
    <n v="1332.70815808"/>
    <n v="202.24"/>
    <s v="None"/>
    <s v="None"/>
    <s v="NotAssigned"/>
    <s v="InstrumentRelated"/>
    <s v=" "/>
  </r>
  <r>
    <x v="437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02.24"/>
    <n v="1339.41"/>
    <n v="1339.41"/>
    <n v="202.24072717938699"/>
    <s v="None"/>
    <s v="None"/>
    <s v="NotAssigned"/>
    <s v="InstrumentRelated"/>
    <s v=" "/>
  </r>
  <r>
    <x v="43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9.18"/>
    <n v="369.18"/>
    <n v="369.18"/>
    <n v="55.854697298646698"/>
    <s v="None"/>
    <s v="None"/>
    <s v="NotAssigned"/>
    <s v="NotAssigned"/>
    <s v=" "/>
  </r>
  <r>
    <x v="43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65.5656589999999"/>
    <n v="751.26"/>
    <s v="None"/>
    <s v="None"/>
    <s v="NotAssigned"/>
    <s v="NotAssigned"/>
    <s v=" "/>
  </r>
  <r>
    <x v="438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6.7"/>
    <n v="44.063231725000001"/>
    <n v="44.063231725000001"/>
    <n v="6.7"/>
    <s v="None"/>
    <s v="None"/>
    <s v="NotAssigned"/>
    <s v="InstrumentRelated"/>
    <s v=" "/>
  </r>
  <r>
    <x v="438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-2.31"/>
    <n v="-15.39"/>
    <n v="-15.39"/>
    <n v="-2.3104206340786102"/>
    <s v="None"/>
    <s v="None"/>
    <s v="NotAssigned"/>
    <s v="InstrumentRelated"/>
    <s v=" "/>
  </r>
  <r>
    <x v="438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6.7"/>
    <n v="44.28"/>
    <n v="44.28"/>
    <n v="6.6992957267026201"/>
    <s v="None"/>
    <s v="None"/>
    <s v="NotAssigned"/>
    <s v="InstrumentRelated"/>
    <s v=" "/>
  </r>
  <r>
    <x v="438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193.73"/>
    <n v="1280.49"/>
    <n v="1280.49"/>
    <n v="193.73037906696999"/>
    <s v="None"/>
    <s v="None"/>
    <s v="NotAssigned"/>
    <s v="InstrumentRelated"/>
    <s v=" "/>
  </r>
  <r>
    <x v="438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-8.5100000000000193"/>
    <n v="-58.920000000000101"/>
    <n v="-58.920000000000101"/>
    <n v="-8.5103481124163007"/>
    <s v="None"/>
    <s v="None"/>
    <s v="NotAssigned"/>
    <s v="InstrumentRelated"/>
    <s v=" "/>
  </r>
  <r>
    <x v="438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193.73"/>
    <n v="1274.0850570274999"/>
    <n v="1274.0850570274999"/>
    <n v="193.73"/>
    <s v="None"/>
    <s v="None"/>
    <s v="NotAssigned"/>
    <s v="InstrumentRelated"/>
    <s v=" "/>
  </r>
  <r>
    <x v="43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9.18"/>
    <n v="369.18"/>
    <n v="369.18"/>
    <n v="55.716872924841503"/>
    <s v="None"/>
    <s v="None"/>
    <s v="NotAssigned"/>
    <s v="NotAssigned"/>
    <s v=" "/>
  </r>
  <r>
    <x v="43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1.26"/>
    <n v="751.26"/>
    <n v="4977.8487599999999"/>
    <n v="751.26"/>
    <s v="None"/>
    <s v="None"/>
    <s v="NotAssigned"/>
    <s v="NotAssigned"/>
    <s v=" "/>
  </r>
  <r>
    <x v="439"/>
    <s v="179643INET"/>
    <s v="DKK"/>
    <s v="DKK"/>
    <n v="-4"/>
    <x v="3"/>
    <b v="0"/>
    <x v="1"/>
    <n v="3716281"/>
    <s v="VIX/21U16C24:xcbf"/>
    <x v="19"/>
    <s v=" "/>
    <s v=" "/>
    <s v=" "/>
    <s v=" "/>
    <n v="10606"/>
    <s v="VIX.I"/>
    <s v="CBOE Volatility Index"/>
    <s v="StockIndex"/>
    <n v="6.76"/>
    <n v="44.79"/>
    <n v="44.79"/>
    <n v="6.7597343797162699"/>
    <s v="None"/>
    <s v="None"/>
    <s v="NotAssigned"/>
    <s v="InstrumentRelated"/>
    <s v=" "/>
  </r>
  <r>
    <x v="439"/>
    <s v="179643INET"/>
    <s v="DKK"/>
    <s v="DKK"/>
    <n v="-6"/>
    <x v="1"/>
    <b v="0"/>
    <x v="1"/>
    <n v="3716281"/>
    <s v="VIX/21U16C24:xcbf"/>
    <x v="19"/>
    <s v=" "/>
    <s v=" "/>
    <s v=" "/>
    <s v=" "/>
    <n v="10606"/>
    <s v="VIX.I"/>
    <s v="CBOE Volatility Index"/>
    <s v="StockIndex"/>
    <n v="6.76"/>
    <n v="44.567801199999998"/>
    <n v="44.567801199999998"/>
    <n v="6.76"/>
    <s v="None"/>
    <s v="None"/>
    <s v="NotAssigned"/>
    <s v="InstrumentRelated"/>
    <s v=" "/>
  </r>
  <r>
    <x v="439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5.9999999999999602E-2"/>
    <n v="0.50999999999999801"/>
    <n v="0.50999999999999801"/>
    <n v="6.0438653013645399E-2"/>
    <s v="None"/>
    <s v="None"/>
    <s v="NotAssigned"/>
    <s v="InstrumentRelated"/>
    <s v=" "/>
  </r>
  <r>
    <x v="439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11.25"/>
    <n v="77.709999999999994"/>
    <n v="77.709999999999994"/>
    <n v="11.2500012529815"/>
    <s v="None"/>
    <s v="None"/>
    <s v="NotAssigned"/>
    <s v="InstrumentRelated"/>
    <s v=" "/>
  </r>
  <r>
    <x v="439"/>
    <s v="179643INET"/>
    <s v="DKK"/>
    <s v="DKK"/>
    <n v="-6"/>
    <x v="1"/>
    <b v="0"/>
    <x v="1"/>
    <n v="3981958"/>
    <s v="VIX/19V16C15:xcbf"/>
    <x v="20"/>
    <s v=" "/>
    <s v=" "/>
    <s v=" "/>
    <s v=" "/>
    <n v="10606"/>
    <s v="VIX.I"/>
    <s v="CBOE Volatility Index"/>
    <s v="StockIndex"/>
    <n v="204.98"/>
    <n v="1351.4064926000001"/>
    <n v="1351.4064926000001"/>
    <n v="204.98"/>
    <s v="None"/>
    <s v="None"/>
    <s v="NotAssigned"/>
    <s v="InstrumentRelated"/>
    <s v=" "/>
  </r>
  <r>
    <x v="439"/>
    <s v="179643INET"/>
    <s v="DKK"/>
    <s v="DKK"/>
    <n v="-4"/>
    <x v="3"/>
    <b v="0"/>
    <x v="1"/>
    <n v="3981958"/>
    <s v="VIX/19V16C15:xcbf"/>
    <x v="20"/>
    <s v=" "/>
    <s v=" "/>
    <s v=" "/>
    <s v=" "/>
    <n v="10606"/>
    <s v="VIX.I"/>
    <s v="CBOE Volatility Index"/>
    <s v="StockIndex"/>
    <n v="204.98"/>
    <n v="1358.2"/>
    <n v="1358.2"/>
    <n v="204.98038031995199"/>
    <s v="None"/>
    <s v="None"/>
    <s v="NotAssigned"/>
    <s v="InstrumentRelated"/>
    <s v=" "/>
  </r>
  <r>
    <x v="44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96.08"/>
    <n v="2696.08"/>
    <n v="2696.08"/>
    <n v="406.88484263109001"/>
    <s v="None"/>
    <s v="None"/>
    <s v="NotAssigned"/>
    <s v="NotAssigned"/>
    <s v=" "/>
  </r>
  <r>
    <x v="44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35.98"/>
    <n v="735.98"/>
    <n v="4876.7138770000001"/>
    <n v="735.98"/>
    <s v="None"/>
    <s v="None"/>
    <s v="NotAssigned"/>
    <s v="NotAssigned"/>
    <s v=" "/>
  </r>
  <r>
    <x v="440"/>
    <s v="179643INETUSD"/>
    <s v="USD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10.039999999999999"/>
    <n v="10.039999999999999"/>
    <n v="66.526545999999996"/>
    <n v="10.039999999999999"/>
    <s v="None"/>
    <s v="None"/>
    <s v="NotAssigned"/>
    <s v="NotAssigned"/>
    <s v=" "/>
  </r>
  <r>
    <x v="440"/>
    <s v="179643INETUSD"/>
    <s v="USD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10.039999999999999"/>
    <n v="10.039999999999999"/>
    <n v="66.526545999999996"/>
    <n v="10.039999999999999"/>
    <s v="None"/>
    <s v="None"/>
    <s v="NotAssigned"/>
    <s v="InstrumentRelated"/>
    <s v=" "/>
  </r>
  <r>
    <x v="440"/>
    <s v="179643INET"/>
    <s v="DKK"/>
    <s v="DKK"/>
    <n v="1"/>
    <x v="10"/>
    <b v="1"/>
    <x v="5"/>
    <n v="21"/>
    <s v="EURUSD"/>
    <x v="13"/>
    <s v=" "/>
    <s v=" "/>
    <s v=" "/>
    <s v=" "/>
    <n v="21"/>
    <s v="EURUSD"/>
    <s v="Euro/US Dollar"/>
    <s v="FxSpot"/>
    <n v="-6.3"/>
    <n v="-41.94"/>
    <n v="-41.94"/>
    <n v="-6.3294673377451396"/>
    <s v="None"/>
    <s v="None"/>
    <s v="NotAssigned"/>
    <s v="InstrumentRelated"/>
    <s v=" "/>
  </r>
  <r>
    <x v="440"/>
    <s v="179643INET"/>
    <s v="DKK"/>
    <s v="DKK"/>
    <n v="4"/>
    <x v="4"/>
    <b v="1"/>
    <x v="5"/>
    <n v="21"/>
    <s v="EURUSD"/>
    <x v="13"/>
    <s v=" "/>
    <s v=" "/>
    <s v=" "/>
    <s v=" "/>
    <n v="21"/>
    <s v="EURUSD"/>
    <s v="Euro/US Dollar"/>
    <s v="FxSpot"/>
    <n v="-10"/>
    <n v="-66.58"/>
    <n v="-66.58"/>
    <n v="-10.048067127970199"/>
    <s v="None"/>
    <s v="None"/>
    <s v="TransactionCosts"/>
    <s v="InstrumentRelated"/>
    <s v=" "/>
  </r>
  <r>
    <x v="440"/>
    <s v="179643INET"/>
    <s v="DKK"/>
    <s v="DKK"/>
    <n v="-5"/>
    <x v="2"/>
    <b v="0"/>
    <x v="5"/>
    <n v="21"/>
    <s v="EURUSD"/>
    <x v="13"/>
    <s v=" "/>
    <s v=" "/>
    <s v=" "/>
    <s v=" "/>
    <n v="21"/>
    <s v="EURUSD"/>
    <s v="Euro/US Dollar"/>
    <s v="FxSpot"/>
    <n v="-16.3"/>
    <n v="-108.52"/>
    <n v="-108.52"/>
    <n v="-16.377534465715399"/>
    <s v="None"/>
    <s v="None"/>
    <s v="NotAssigned"/>
    <s v="NotAssigned"/>
    <s v=" "/>
  </r>
  <r>
    <x v="440"/>
    <s v="179643INETUSD"/>
    <s v="USD"/>
    <s v="DKK"/>
    <n v="-5"/>
    <x v="2"/>
    <b v="0"/>
    <x v="5"/>
    <n v="21"/>
    <s v="EURUSD"/>
    <x v="13"/>
    <s v=" "/>
    <s v=" "/>
    <s v=" "/>
    <s v=" "/>
    <n v="21"/>
    <s v="EURUSD"/>
    <s v="Euro/US Dollar"/>
    <s v="FxSpot"/>
    <n v="-25.32"/>
    <n v="-25.32"/>
    <n v="-167.77411799999999"/>
    <n v="-25.32"/>
    <s v="None"/>
    <s v="None"/>
    <s v="NotAssigned"/>
    <s v="NotAssigned"/>
    <s v=" "/>
  </r>
  <r>
    <x v="440"/>
    <s v="179643INETUSD"/>
    <s v="USD"/>
    <s v="DKK"/>
    <n v="4"/>
    <x v="4"/>
    <b v="1"/>
    <x v="5"/>
    <n v="21"/>
    <s v="EURUSD"/>
    <x v="13"/>
    <s v=" "/>
    <s v=" "/>
    <s v=" "/>
    <s v=" "/>
    <n v="21"/>
    <s v="EURUSD"/>
    <s v="Euro/US Dollar"/>
    <s v="FxSpot"/>
    <n v="-20"/>
    <n v="-20"/>
    <n v="-132.523"/>
    <n v="-20"/>
    <s v="None"/>
    <s v="None"/>
    <s v="TransactionCosts"/>
    <s v="InstrumentRelated"/>
    <s v=" "/>
  </r>
  <r>
    <x v="440"/>
    <s v="179643INETUSD"/>
    <s v="USD"/>
    <s v="DKK"/>
    <n v="1"/>
    <x v="10"/>
    <b v="1"/>
    <x v="5"/>
    <n v="21"/>
    <s v="EURUSD"/>
    <x v="13"/>
    <s v=" "/>
    <s v=" "/>
    <s v=" "/>
    <s v=" "/>
    <n v="21"/>
    <s v="EURUSD"/>
    <s v="Euro/US Dollar"/>
    <s v="FxSpot"/>
    <n v="-5.32"/>
    <n v="-5.32"/>
    <n v="-35.251117999999998"/>
    <n v="-5.32"/>
    <s v="None"/>
    <s v="None"/>
    <s v="NotAssigned"/>
    <s v="InstrumentRelated"/>
    <s v=" "/>
  </r>
  <r>
    <x v="440"/>
    <s v="179643INET"/>
    <s v="DKK"/>
    <s v="DKK"/>
    <n v="30"/>
    <x v="6"/>
    <b v="1"/>
    <x v="1"/>
    <n v="3716281"/>
    <s v="VIX/21U16C24:xcbf"/>
    <x v="19"/>
    <s v=" "/>
    <s v=" "/>
    <s v=" "/>
    <s v=" "/>
    <n v="10606"/>
    <s v="VIX.I"/>
    <s v="CBOE Volatility Index"/>
    <s v="StockIndex"/>
    <n v="-0.04"/>
    <n v="-0.26"/>
    <n v="-0.26"/>
    <n v="-3.9238471812440098E-2"/>
    <s v="None"/>
    <s v="None"/>
    <s v="TransactionCosts"/>
    <s v="InstrumentRelated"/>
    <s v=" "/>
  </r>
  <r>
    <x v="440"/>
    <s v="179643INET"/>
    <s v="DKK"/>
    <s v="DKK"/>
    <n v="-5"/>
    <x v="2"/>
    <b v="0"/>
    <x v="1"/>
    <n v="3716281"/>
    <s v="VIX/21U16C24:xcbf"/>
    <x v="19"/>
    <s v=" "/>
    <s v=" "/>
    <s v=" "/>
    <s v=" "/>
    <n v="10606"/>
    <s v="VIX.I"/>
    <s v="CBOE Volatility Index"/>
    <s v="StockIndex"/>
    <n v="25.2"/>
    <n v="166.25"/>
    <n v="166.25"/>
    <n v="25.089831356042801"/>
    <s v="None"/>
    <s v="None"/>
    <s v="NotAssigned"/>
    <s v="InstrumentRelated"/>
    <s v=" "/>
  </r>
  <r>
    <x v="440"/>
    <s v="179643INET"/>
    <s v="DKK"/>
    <s v="DKK"/>
    <n v="4"/>
    <x v="4"/>
    <b v="1"/>
    <x v="1"/>
    <n v="3716281"/>
    <s v="VIX/21U16C24:xcbf"/>
    <x v="19"/>
    <s v=" "/>
    <s v=" "/>
    <s v=" "/>
    <s v=" "/>
    <n v="10606"/>
    <s v="VIX.I"/>
    <s v="CBOE Volatility Index"/>
    <s v="StockIndex"/>
    <n v="-3"/>
    <n v="-19.809999999999999"/>
    <n v="-19.809999999999999"/>
    <n v="-2.9896697177093801"/>
    <s v="None"/>
    <s v="None"/>
    <s v="TransactionCosts"/>
    <s v="InstrumentRelated"/>
    <s v=" "/>
  </r>
  <r>
    <x v="440"/>
    <s v="179643INET"/>
    <s v="DKK"/>
    <s v="DKK"/>
    <n v="12"/>
    <x v="5"/>
    <b v="1"/>
    <x v="1"/>
    <n v="3716281"/>
    <s v="VIX/21U16C24:xcbf"/>
    <x v="19"/>
    <s v=" "/>
    <s v=" "/>
    <s v=" "/>
    <s v=" "/>
    <n v="10606"/>
    <s v="VIX.I"/>
    <s v="CBOE Volatility Index"/>
    <s v="StockIndex"/>
    <n v="35"/>
    <n v="231.11"/>
    <n v="231.11"/>
    <n v="34.8784739252809"/>
    <s v="None"/>
    <s v="None"/>
    <s v="NotAssigned"/>
    <s v="InstrumentRelated"/>
    <s v=" "/>
  </r>
  <r>
    <x v="440"/>
    <s v="179643INET"/>
    <s v="DKK"/>
    <s v="DKK"/>
    <n v="12"/>
    <x v="5"/>
    <b v="1"/>
    <x v="1"/>
    <n v="3981958"/>
    <s v="VIX/19V16C15:xcbf"/>
    <x v="20"/>
    <s v=" "/>
    <s v=" "/>
    <s v=" "/>
    <s v=" "/>
    <n v="10606"/>
    <s v="VIX.I"/>
    <s v="CBOE Volatility Index"/>
    <s v="StockIndex"/>
    <n v="340"/>
    <n v="2244.44"/>
    <n v="2244.44"/>
    <n v="338.72459874889603"/>
    <s v="None"/>
    <s v="None"/>
    <s v="NotAssigned"/>
    <s v="InstrumentRelated"/>
    <s v=" "/>
  </r>
  <r>
    <x v="440"/>
    <s v="179643INET"/>
    <s v="DKK"/>
    <s v="DKK"/>
    <n v="4"/>
    <x v="4"/>
    <b v="1"/>
    <x v="1"/>
    <n v="3981958"/>
    <s v="VIX/19V16C15:xcbf"/>
    <x v="20"/>
    <s v=" "/>
    <s v=" "/>
    <s v=" "/>
    <s v=" "/>
    <n v="10606"/>
    <s v="VIX.I"/>
    <s v="CBOE Volatility Index"/>
    <s v="StockIndex"/>
    <n v="-3"/>
    <n v="-19.8"/>
    <n v="-19.8"/>
    <n v="-2.9881605457165898"/>
    <s v="None"/>
    <s v="None"/>
    <s v="TransactionCosts"/>
    <s v="InstrumentRelated"/>
    <s v=" "/>
  </r>
  <r>
    <x v="440"/>
    <s v="179643INET"/>
    <s v="DKK"/>
    <s v="DKK"/>
    <n v="-5"/>
    <x v="2"/>
    <b v="0"/>
    <x v="1"/>
    <n v="3981958"/>
    <s v="VIX/19V16C15:xcbf"/>
    <x v="20"/>
    <s v=" "/>
    <s v=" "/>
    <s v=" "/>
    <s v=" "/>
    <n v="10606"/>
    <s v="VIX.I"/>
    <s v="CBOE Volatility Index"/>
    <s v="StockIndex"/>
    <n v="131.97999999999999"/>
    <n v="866.18"/>
    <n v="866.18"/>
    <n v="130.716819411416"/>
    <s v="None"/>
    <s v="None"/>
    <s v="NotAssigned"/>
    <s v="InstrumentRelated"/>
    <s v=" "/>
  </r>
  <r>
    <x v="440"/>
    <s v="179643INET"/>
    <s v="DKK"/>
    <s v="DKK"/>
    <n v="30"/>
    <x v="6"/>
    <b v="1"/>
    <x v="1"/>
    <n v="3981958"/>
    <s v="VIX/19V16C15:xcbf"/>
    <x v="20"/>
    <s v=" "/>
    <s v=" "/>
    <s v=" "/>
    <s v=" "/>
    <n v="10606"/>
    <s v="VIX.I"/>
    <s v="CBOE Volatility Index"/>
    <s v="StockIndex"/>
    <n v="-0.04"/>
    <n v="-0.26"/>
    <n v="-0.26"/>
    <n v="-3.9238471812440098E-2"/>
    <s v="None"/>
    <s v="None"/>
    <s v="TransactionCosts"/>
    <s v="InstrumentRelated"/>
    <s v=" "/>
  </r>
  <r>
    <x v="44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96.08"/>
    <n v="2696.08"/>
    <n v="2696.08"/>
    <n v="406.33293896897601"/>
    <s v="None"/>
    <s v="None"/>
    <s v="NotAssigned"/>
    <s v="NotAssigned"/>
    <s v=" "/>
  </r>
  <r>
    <x v="44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35.98"/>
    <n v="735.98"/>
    <n v="4883.3376969999999"/>
    <n v="735.98"/>
    <s v="None"/>
    <s v="None"/>
    <s v="NotAssigned"/>
    <s v="NotAssigned"/>
    <s v=" "/>
  </r>
  <r>
    <x v="44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96.08"/>
    <n v="2696.08"/>
    <n v="2696.08"/>
    <n v="407.49675040053199"/>
    <s v="None"/>
    <s v="None"/>
    <s v="NotAssigned"/>
    <s v="NotAssigned"/>
    <s v=" "/>
  </r>
  <r>
    <x v="44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35.98"/>
    <n v="735.98"/>
    <n v="4869.3908760000004"/>
    <n v="735.98"/>
    <s v="None"/>
    <s v="None"/>
    <s v="NotAssigned"/>
    <s v="NotAssigned"/>
    <s v=" "/>
  </r>
  <r>
    <x v="44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96.08"/>
    <n v="2696.08"/>
    <n v="2696.08"/>
    <n v="407.11524522831598"/>
    <s v="None"/>
    <s v="None"/>
    <s v="NotAssigned"/>
    <s v="NotAssigned"/>
    <s v=" "/>
  </r>
  <r>
    <x v="44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35.98"/>
    <n v="735.98"/>
    <n v="4873.9539519999998"/>
    <n v="735.98"/>
    <s v="None"/>
    <s v="None"/>
    <s v="NotAssigned"/>
    <s v="NotAssigned"/>
    <s v=" "/>
  </r>
  <r>
    <x v="44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96.08"/>
    <n v="2696.08"/>
    <n v="2696.08"/>
    <n v="403.73473498206801"/>
    <s v="None"/>
    <s v="None"/>
    <s v="NotAssigned"/>
    <s v="NotAssigned"/>
    <s v=" "/>
  </r>
  <r>
    <x v="44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35.98"/>
    <n v="735.98"/>
    <n v="4914.7640430000001"/>
    <n v="735.98"/>
    <s v="None"/>
    <s v="None"/>
    <s v="NotAssigned"/>
    <s v="NotAssigned"/>
    <s v=" "/>
  </r>
  <r>
    <x v="44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96.08"/>
    <n v="2696.08"/>
    <n v="2696.08"/>
    <n v="404.39481322043798"/>
    <s v="None"/>
    <s v="None"/>
    <s v="NotAssigned"/>
    <s v="NotAssigned"/>
    <s v=" "/>
  </r>
  <r>
    <x v="44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35.98"/>
    <n v="735.98"/>
    <n v="4906.7418610000004"/>
    <n v="735.98"/>
    <s v="None"/>
    <s v="None"/>
    <s v="NotAssigned"/>
    <s v="NotAssigned"/>
    <s v=" "/>
  </r>
  <r>
    <x v="44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96.08"/>
    <n v="2696.08"/>
    <n v="2696.08"/>
    <n v="403.27577051656999"/>
    <s v="None"/>
    <s v="None"/>
    <s v="NotAssigned"/>
    <s v="NotAssigned"/>
    <s v=" "/>
  </r>
  <r>
    <x v="44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35.98"/>
    <n v="735.98"/>
    <n v="4920.3574909999998"/>
    <n v="735.98"/>
    <s v="None"/>
    <s v="None"/>
    <s v="NotAssigned"/>
    <s v="NotAssigned"/>
    <s v=" "/>
  </r>
  <r>
    <x v="44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96.08"/>
    <n v="2696.08"/>
    <n v="2696.08"/>
    <n v="404.737813940222"/>
    <s v="None"/>
    <s v="None"/>
    <s v="NotAssigned"/>
    <s v="NotAssigned"/>
    <s v=" "/>
  </r>
  <r>
    <x v="44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35.98"/>
    <n v="735.98"/>
    <n v="4902.5835740000002"/>
    <n v="735.98"/>
    <s v="None"/>
    <s v="None"/>
    <s v="NotAssigned"/>
    <s v="NotAssigned"/>
    <s v=" "/>
  </r>
  <r>
    <x v="44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96.08"/>
    <n v="2696.08"/>
    <n v="2696.08"/>
    <n v="405.31585435521202"/>
    <s v="None"/>
    <s v="None"/>
    <s v="NotAssigned"/>
    <s v="NotAssigned"/>
    <s v=" "/>
  </r>
  <r>
    <x v="44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35.98"/>
    <n v="735.98"/>
    <n v="4895.5917639999998"/>
    <n v="735.98"/>
    <s v="None"/>
    <s v="None"/>
    <s v="NotAssigned"/>
    <s v="NotAssigned"/>
    <s v=" "/>
  </r>
  <r>
    <x v="44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96.08"/>
    <n v="2696.08"/>
    <n v="2696.08"/>
    <n v="405.99945788031198"/>
    <s v="None"/>
    <s v="None"/>
    <s v="NotAssigned"/>
    <s v="NotAssigned"/>
    <s v=" "/>
  </r>
  <r>
    <x v="44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35.98"/>
    <n v="735.98"/>
    <n v="4887.3487880000002"/>
    <n v="735.98"/>
    <s v="None"/>
    <s v="None"/>
    <s v="NotAssigned"/>
    <s v="NotAssigned"/>
    <s v=" "/>
  </r>
  <r>
    <x v="45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96.08"/>
    <n v="2696.08"/>
    <n v="2696.08"/>
    <n v="407.21670505607398"/>
    <s v="None"/>
    <s v="None"/>
    <s v="NotAssigned"/>
    <s v="NotAssigned"/>
    <s v=" "/>
  </r>
  <r>
    <x v="45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35.98"/>
    <n v="735.98"/>
    <n v="4872.7395850000003"/>
    <n v="735.98"/>
    <s v="None"/>
    <s v="None"/>
    <s v="NotAssigned"/>
    <s v="NotAssigned"/>
    <s v=" "/>
  </r>
  <r>
    <x v="45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96.08"/>
    <n v="2696.08"/>
    <n v="2696.08"/>
    <n v="405.739783441312"/>
    <s v="None"/>
    <s v="None"/>
    <s v="NotAssigned"/>
    <s v="NotAssigned"/>
    <s v=" "/>
  </r>
  <r>
    <x v="45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35.98"/>
    <n v="735.98"/>
    <n v="4890.4767030000003"/>
    <n v="735.98"/>
    <s v="None"/>
    <s v="None"/>
    <s v="NotAssigned"/>
    <s v="NotAssigned"/>
    <s v=" "/>
  </r>
  <r>
    <x v="45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96.08"/>
    <n v="2696.08"/>
    <n v="2696.08"/>
    <n v="405.76115584317898"/>
    <s v="None"/>
    <s v="None"/>
    <s v="NotAssigned"/>
    <s v="NotAssigned"/>
    <s v=" "/>
  </r>
  <r>
    <x v="45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35.98"/>
    <n v="735.98"/>
    <n v="4890.21911"/>
    <n v="735.98"/>
    <s v="None"/>
    <s v="None"/>
    <s v="NotAssigned"/>
    <s v="NotAssigned"/>
    <s v=" "/>
  </r>
  <r>
    <x v="45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696.08"/>
    <n v="2696.08"/>
    <n v="2696.08"/>
    <n v="406.00251485193201"/>
    <s v="None"/>
    <s v="None"/>
    <s v="NotAssigned"/>
    <s v="NotAssigned"/>
    <s v=" "/>
  </r>
  <r>
    <x v="45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35.98"/>
    <n v="735.98"/>
    <n v="4887.3119889999998"/>
    <n v="735.98"/>
    <s v="None"/>
    <s v="None"/>
    <s v="NotAssigned"/>
    <s v="NotAssigned"/>
    <s v=" "/>
  </r>
  <r>
    <x v="45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9.41"/>
    <n v="379.41"/>
    <n v="379.41"/>
    <n v="57.280241555010399"/>
    <s v="None"/>
    <s v="None"/>
    <s v="NotAssigned"/>
    <s v="NotAssigned"/>
    <s v=" "/>
  </r>
  <r>
    <x v="45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84.58000000000004"/>
    <n v="584.58000000000004"/>
    <n v="3872.1117749999999"/>
    <n v="584.58000000000004"/>
    <s v="None"/>
    <s v="None"/>
    <s v="NotAssigned"/>
    <s v="NotAssigned"/>
    <s v=" "/>
  </r>
  <r>
    <x v="454"/>
    <s v="179643INET"/>
    <s v="DKK"/>
    <s v="DKK"/>
    <n v="76"/>
    <x v="11"/>
    <b v="1"/>
    <x v="4"/>
    <n v="9465"/>
    <s v="CASHINTR"/>
    <x v="22"/>
    <s v=" "/>
    <s v=" "/>
    <s v=" "/>
    <s v=" "/>
    <n v="9465"/>
    <s v="CASHINTR"/>
    <s v="Cash inter-account transfer"/>
    <s v="Cash"/>
    <n v="1000"/>
    <n v="1000"/>
    <n v="1000"/>
    <n v="150.97188148707301"/>
    <s v="None"/>
    <s v="None"/>
    <s v="NotAssigned"/>
    <s v="InstrumentRelated"/>
    <s v=" "/>
  </r>
  <r>
    <x v="454"/>
    <s v="179643INET"/>
    <s v="DKK"/>
    <s v="DKK"/>
    <n v="-5"/>
    <x v="2"/>
    <b v="0"/>
    <x v="4"/>
    <n v="9465"/>
    <s v="CASHINTR"/>
    <x v="22"/>
    <s v=" "/>
    <s v=" "/>
    <s v=" "/>
    <s v=" "/>
    <n v="9465"/>
    <s v="CASHINTR"/>
    <s v="Cash inter-account transfer"/>
    <s v="Cash"/>
    <n v="0"/>
    <n v="1000"/>
    <n v="1000"/>
    <n v="150.97188148707301"/>
    <s v="None"/>
    <s v="None"/>
    <s v="NotAssigned"/>
    <s v="NotAssigned"/>
    <s v=" "/>
  </r>
  <r>
    <x v="454"/>
    <s v="179643INETUSD"/>
    <s v="USD"/>
    <s v="DKK"/>
    <n v="-5"/>
    <x v="2"/>
    <b v="0"/>
    <x v="4"/>
    <n v="9465"/>
    <s v="CASHINTR"/>
    <x v="22"/>
    <s v=" "/>
    <s v=" "/>
    <s v=" "/>
    <s v=" "/>
    <n v="9465"/>
    <s v="CASHINTR"/>
    <s v="Cash inter-account transfer"/>
    <s v="Cash"/>
    <n v="0"/>
    <n v="-151.4"/>
    <n v="-1002.83575"/>
    <n v="-151.4"/>
    <s v="None"/>
    <s v="None"/>
    <s v="NotAssigned"/>
    <s v="NotAssigned"/>
    <s v=" "/>
  </r>
  <r>
    <x v="454"/>
    <s v="179643INETUSD"/>
    <s v="USD"/>
    <s v="DKK"/>
    <n v="76"/>
    <x v="11"/>
    <b v="1"/>
    <x v="4"/>
    <n v="9465"/>
    <s v="CASHINTR"/>
    <x v="22"/>
    <s v=" "/>
    <s v=" "/>
    <s v=" "/>
    <s v=" "/>
    <n v="9465"/>
    <s v="CASHINTR"/>
    <s v="Cash inter-account transfer"/>
    <s v="Cash"/>
    <n v="-1000"/>
    <n v="-151.4"/>
    <n v="-1002.83575"/>
    <n v="-151.4"/>
    <s v="None"/>
    <s v="None"/>
    <s v="NotAssigned"/>
    <s v="InstrumentRelated"/>
    <s v=" "/>
  </r>
  <r>
    <x v="454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157"/>
    <n v="1150.78"/>
    <n v="1150.78"/>
    <n v="173.735421777694"/>
    <s v="None"/>
    <s v="None"/>
    <s v="NotAssigned"/>
    <s v="InstrumentRelated"/>
    <s v=" "/>
  </r>
  <r>
    <x v="454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600"/>
    <n v="4467.45"/>
    <n v="4467.45"/>
    <n v="674.45933194942404"/>
    <s v="None"/>
    <s v="None"/>
    <s v="NotAssigned"/>
    <s v="InstrumentRelated"/>
    <s v=" "/>
  </r>
  <r>
    <x v="454"/>
    <s v="179643INET"/>
    <s v="DKK"/>
    <s v="DKK"/>
    <n v="4"/>
    <x v="4"/>
    <b v="1"/>
    <x v="1"/>
    <n v="5052305"/>
    <s v="DBK/U17C14:xeur"/>
    <x v="23"/>
    <s v=" "/>
    <s v=" "/>
    <s v=" "/>
    <s v=" "/>
    <n v="117637"/>
    <s v="DBK:xetr"/>
    <s v="Deutsche Bank AG"/>
    <s v="Stock"/>
    <n v="-7.5"/>
    <n v="-56.15"/>
    <n v="-56.15"/>
    <n v="-8.4770711454991492"/>
    <s v="None"/>
    <s v="None"/>
    <s v="TransactionCosts"/>
    <s v="InstrumentRelated"/>
    <s v=" "/>
  </r>
  <r>
    <x v="454"/>
    <s v="179643INET"/>
    <s v="DKK"/>
    <s v="DKK"/>
    <n v="12"/>
    <x v="5"/>
    <b v="1"/>
    <x v="1"/>
    <n v="5052305"/>
    <s v="DBK/U17C14:xeur"/>
    <x v="23"/>
    <s v=" "/>
    <s v=" "/>
    <s v=" "/>
    <s v=" "/>
    <n v="117637"/>
    <s v="DBK:xetr"/>
    <s v="Deutsche Bank AG"/>
    <s v="Stock"/>
    <n v="-435"/>
    <n v="-3256.78"/>
    <n v="-3256.78"/>
    <n v="-491.68220418946999"/>
    <s v="None"/>
    <s v="None"/>
    <s v="NotAssigned"/>
    <s v="InstrumentRelated"/>
    <s v=" "/>
  </r>
  <r>
    <x v="454"/>
    <s v="179643INET"/>
    <s v="DKK"/>
    <s v="DKK"/>
    <n v="30"/>
    <x v="6"/>
    <b v="1"/>
    <x v="1"/>
    <n v="5052305"/>
    <s v="DBK/U17C14:xeur"/>
    <x v="23"/>
    <s v=" "/>
    <s v=" "/>
    <s v=" "/>
    <s v=" "/>
    <n v="117637"/>
    <s v="DBK:xetr"/>
    <s v="Deutsche Bank AG"/>
    <s v="Stock"/>
    <n v="-0.5"/>
    <n v="-3.74"/>
    <n v="-3.74"/>
    <n v="-0.56463483676165305"/>
    <s v="None"/>
    <s v="None"/>
    <s v="TransactionCosts"/>
    <s v="InstrumentRelated"/>
    <s v=" "/>
  </r>
  <r>
    <x v="454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600"/>
    <n v="4445.1127500000002"/>
    <n v="4445.1127500000002"/>
    <n v="674.45933194942404"/>
    <s v="None"/>
    <s v="None"/>
    <s v="NotAssigned"/>
    <s v="InstrumentRelated"/>
    <s v=" "/>
  </r>
  <r>
    <x v="455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.25"/>
    <n v="-8.3000000000000007"/>
    <n v="-8.3000000000000007"/>
    <n v="-1.2502259444477899"/>
    <s v="None"/>
    <s v="None"/>
    <s v="NotAssigned"/>
    <s v="NotAssigned"/>
    <s v=" "/>
  </r>
  <r>
    <x v="45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5.900162680002403"/>
    <s v="None"/>
    <s v="None"/>
    <s v="NotAssigned"/>
    <s v="NotAssigned"/>
    <s v=" "/>
  </r>
  <r>
    <x v="455"/>
    <s v="179643INET"/>
    <s v="DKK"/>
    <s v="DKK"/>
    <n v="29"/>
    <x v="12"/>
    <b v="1"/>
    <x v="0"/>
    <n v="0"/>
    <s v=" "/>
    <x v="0"/>
    <s v=" "/>
    <s v=" "/>
    <s v=" "/>
    <s v=" "/>
    <n v="0"/>
    <s v=" "/>
    <s v=" "/>
    <s v=" "/>
    <n v="-1.25"/>
    <n v="-8.3000000000000007"/>
    <n v="-8.3000000000000007"/>
    <n v="-1.2502259444477899"/>
    <s v="None"/>
    <s v="None"/>
    <s v="OngoingCharges"/>
    <s v="NonInstrumentRelated"/>
    <s v=" "/>
  </r>
  <r>
    <x v="45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84.58000000000004"/>
    <n v="584.58000000000004"/>
    <n v="3880.9097040000001"/>
    <n v="584.58000000000004"/>
    <s v="None"/>
    <s v="None"/>
    <s v="NotAssigned"/>
    <s v="NotAssigned"/>
    <s v=" "/>
  </r>
  <r>
    <x v="455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600"/>
    <n v="4443.7695000000003"/>
    <n v="4443.7695000000003"/>
    <n v="672.72699885521502"/>
    <s v="None"/>
    <s v="None"/>
    <s v="NotAssigned"/>
    <s v="InstrumentRelated"/>
    <s v=" "/>
  </r>
  <r>
    <x v="455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0"/>
    <n v="-1.3499999999994501"/>
    <n v="-1.3499999999994501"/>
    <n v="-1.7323330942094799"/>
    <s v="None"/>
    <s v="None"/>
    <s v="NotAssigned"/>
    <s v="InstrumentRelated"/>
    <s v=" "/>
  </r>
  <r>
    <x v="455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600"/>
    <n v="4466.1000000000004"/>
    <n v="4466.1000000000004"/>
    <n v="672.72699885521502"/>
    <s v="None"/>
    <s v="None"/>
    <s v="NotAssigned"/>
    <s v="InstrumentRelated"/>
    <s v=" "/>
  </r>
  <r>
    <x v="45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5.8770166602676"/>
    <s v="None"/>
    <s v="None"/>
    <s v="NotAssigned"/>
    <s v="NotAssigned"/>
    <s v=" "/>
  </r>
  <r>
    <x v="45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84.58000000000004"/>
    <n v="584.58000000000004"/>
    <n v="3882.5172990000001"/>
    <n v="584.58000000000004"/>
    <s v="None"/>
    <s v="None"/>
    <s v="NotAssigned"/>
    <s v="NotAssigned"/>
    <s v=" "/>
  </r>
  <r>
    <x v="456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610"/>
    <n v="4516.7701625"/>
    <n v="4516.7701625"/>
    <n v="683.49519314015595"/>
    <s v="None"/>
    <s v="None"/>
    <s v="NotAssigned"/>
    <s v="InstrumentRelated"/>
    <s v=" "/>
  </r>
  <r>
    <x v="456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10"/>
    <n v="73.369999999999905"/>
    <n v="73.369999999999905"/>
    <n v="10.768570703096"/>
    <s v="None"/>
    <s v="None"/>
    <s v="NotAssigned"/>
    <s v="InstrumentRelated"/>
    <s v=" "/>
  </r>
  <r>
    <x v="456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610"/>
    <n v="4539.47"/>
    <n v="4539.47"/>
    <n v="683.49556955831099"/>
    <s v="None"/>
    <s v="None"/>
    <s v="NotAssigned"/>
    <s v="InstrumentRelated"/>
    <s v=" "/>
  </r>
  <r>
    <x v="45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5.882485807646603"/>
    <s v="None"/>
    <s v="None"/>
    <s v="NotAssigned"/>
    <s v="NotAssigned"/>
    <s v=" "/>
  </r>
  <r>
    <x v="45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84.58000000000004"/>
    <n v="584.58000000000004"/>
    <n v="3882.137322"/>
    <n v="584.58000000000004"/>
    <s v="None"/>
    <s v="None"/>
    <s v="NotAssigned"/>
    <s v="NotAssigned"/>
    <s v=" "/>
  </r>
  <r>
    <x v="457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640"/>
    <n v="4738.3014400000002"/>
    <n v="4738.3014400000002"/>
    <n v="717.08834645906404"/>
    <s v="None"/>
    <s v="None"/>
    <s v="NotAssigned"/>
    <s v="InstrumentRelated"/>
    <s v=" "/>
  </r>
  <r>
    <x v="457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30"/>
    <n v="222.63999999999899"/>
    <n v="222.63999999999899"/>
    <n v="33.592475736754501"/>
    <s v="None"/>
    <s v="None"/>
    <s v="NotAssigned"/>
    <s v="InstrumentRelated"/>
    <s v=" "/>
  </r>
  <r>
    <x v="457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640"/>
    <n v="4762.1099999999997"/>
    <n v="4762.1099999999997"/>
    <n v="717.08804529506597"/>
    <s v="None"/>
    <s v="None"/>
    <s v="NotAssigned"/>
    <s v="InstrumentRelated"/>
    <s v=" "/>
  </r>
  <r>
    <x v="45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5.607000509454899"/>
    <s v="None"/>
    <s v="None"/>
    <s v="NotAssigned"/>
    <s v="NotAssigned"/>
    <s v=" "/>
  </r>
  <r>
    <x v="45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84.58000000000004"/>
    <n v="584.58000000000004"/>
    <n v="3901.3700039999999"/>
    <n v="584.58000000000004"/>
    <s v="None"/>
    <s v="None"/>
    <s v="NotAssigned"/>
    <s v="NotAssigned"/>
    <s v=" "/>
  </r>
  <r>
    <x v="458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615"/>
    <n v="4553.4869062500002"/>
    <n v="4553.4869062500002"/>
    <n v="685.72159039827397"/>
    <s v="None"/>
    <s v="None"/>
    <s v="NotAssigned"/>
    <s v="InstrumentRelated"/>
    <s v=" "/>
  </r>
  <r>
    <x v="458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-25"/>
    <n v="-185.74"/>
    <n v="-185.74"/>
    <n v="-31.3662675972021"/>
    <s v="None"/>
    <s v="None"/>
    <s v="NotAssigned"/>
    <s v="InstrumentRelated"/>
    <s v=" "/>
  </r>
  <r>
    <x v="458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615"/>
    <n v="4576.37"/>
    <n v="4576.37"/>
    <n v="685.72177769786299"/>
    <s v="None"/>
    <s v="None"/>
    <s v="NotAssigned"/>
    <s v="InstrumentRelated"/>
    <s v=" "/>
  </r>
  <r>
    <x v="45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5.846325167037897"/>
    <s v="None"/>
    <s v="None"/>
    <s v="NotAssigned"/>
    <s v="NotAssigned"/>
    <s v=" "/>
  </r>
  <r>
    <x v="45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84.58000000000004"/>
    <n v="584.58000000000004"/>
    <n v="3884.6510159999998"/>
    <n v="584.58000000000004"/>
    <s v="None"/>
    <s v="None"/>
    <s v="NotAssigned"/>
    <s v="NotAssigned"/>
    <s v=" "/>
  </r>
  <r>
    <x v="459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635"/>
    <n v="4700.9991387500004"/>
    <n v="4700.9991387500004"/>
    <n v="710.98270179979602"/>
    <s v="None"/>
    <s v="None"/>
    <s v="NotAssigned"/>
    <s v="InstrumentRelated"/>
    <s v=" "/>
  </r>
  <r>
    <x v="459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20"/>
    <n v="148.25"/>
    <n v="148.25"/>
    <n v="25.260585511671401"/>
    <s v="None"/>
    <s v="None"/>
    <s v="NotAssigned"/>
    <s v="InstrumentRelated"/>
    <s v=" "/>
  </r>
  <r>
    <x v="459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635"/>
    <n v="4724.62"/>
    <n v="4724.62"/>
    <n v="710.98236320953504"/>
    <s v="None"/>
    <s v="None"/>
    <s v="NotAssigned"/>
    <s v="InstrumentRelated"/>
    <s v=" "/>
  </r>
  <r>
    <x v="46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5.553310130608899"/>
    <s v="None"/>
    <s v="None"/>
    <s v="NotAssigned"/>
    <s v="NotAssigned"/>
    <s v=" "/>
  </r>
  <r>
    <x v="46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84.58000000000004"/>
    <n v="584.58000000000004"/>
    <n v="3905.1405450000002"/>
    <n v="584.58000000000004"/>
    <s v="None"/>
    <s v="None"/>
    <s v="NotAssigned"/>
    <s v="NotAssigned"/>
    <s v=" "/>
  </r>
  <r>
    <x v="460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735"/>
    <n v="5441.7893249999997"/>
    <n v="5441.7893249999997"/>
    <n v="818.70214438082405"/>
    <s v="None"/>
    <s v="None"/>
    <s v="NotAssigned"/>
    <s v="InstrumentRelated"/>
    <s v=" "/>
  </r>
  <r>
    <x v="460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100"/>
    <n v="744.52"/>
    <n v="744.52"/>
    <n v="107.720529646272"/>
    <s v="None"/>
    <s v="None"/>
    <s v="NotAssigned"/>
    <s v="InstrumentRelated"/>
    <s v=" "/>
  </r>
  <r>
    <x v="460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735"/>
    <n v="5469.14"/>
    <n v="5469.14"/>
    <n v="818.702892855806"/>
    <s v="None"/>
    <s v="None"/>
    <s v="NotAssigned"/>
    <s v="InstrumentRelated"/>
    <s v=" "/>
  </r>
  <r>
    <x v="46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5.141415867402699"/>
    <s v="None"/>
    <s v="None"/>
    <s v="NotAssigned"/>
    <s v="NotAssigned"/>
    <s v=" "/>
  </r>
  <r>
    <x v="46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408.5"/>
    <n v="408.5"/>
    <n v="2749.266275"/>
    <n v="408.5"/>
    <s v="None"/>
    <s v="None"/>
    <s v="NotAssigned"/>
    <s v="NotAssigned"/>
    <s v=" "/>
  </r>
  <r>
    <x v="461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700"/>
    <n v="5181.7162250000001"/>
    <n v="5181.7162250000001"/>
    <n v="773.79478912059903"/>
    <s v="None"/>
    <s v="None"/>
    <s v="NotAssigned"/>
    <s v="InstrumentRelated"/>
    <s v=" "/>
  </r>
  <r>
    <x v="461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-35"/>
    <n v="-261.38"/>
    <n v="-261.38"/>
    <n v="-44.9073608097153"/>
    <s v="None"/>
    <s v="None"/>
    <s v="NotAssigned"/>
    <s v="InstrumentRelated"/>
    <s v=" "/>
  </r>
  <r>
    <x v="461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700"/>
    <n v="5207.76"/>
    <n v="5207.76"/>
    <n v="773.79553204609101"/>
    <s v="None"/>
    <s v="None"/>
    <s v="NotAssigned"/>
    <s v="InstrumentRelated"/>
    <s v=" "/>
  </r>
  <r>
    <x v="461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203.84"/>
    <n v="203.84"/>
    <n v="1371.8737759999999"/>
    <n v="203.84"/>
    <s v="None"/>
    <s v="None"/>
    <s v="NotAssigned"/>
    <s v="InstrumentRelated"/>
    <s v=" "/>
  </r>
  <r>
    <x v="461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27.76"/>
    <n v="27.76"/>
    <n v="186.82896400000001"/>
    <n v="27.76"/>
    <s v="None"/>
    <s v="None"/>
    <s v="NotAssigned"/>
    <s v="InstrumentRelated"/>
    <s v=" "/>
  </r>
  <r>
    <x v="461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203.84"/>
    <n v="203.84"/>
    <n v="1371.8737759999999"/>
    <n v="203.84"/>
    <s v="None"/>
    <s v="None"/>
    <s v="NotAssigned"/>
    <s v="InstrumentRelated"/>
    <s v=" "/>
  </r>
  <r>
    <x v="461"/>
    <s v="179643INETUSD"/>
    <s v="USD"/>
    <s v="DKK"/>
    <n v="4"/>
    <x v="4"/>
    <b v="1"/>
    <x v="1"/>
    <n v="4147478"/>
    <s v="VIX/16X16P15:xcbf"/>
    <x v="24"/>
    <s v=" "/>
    <s v=" "/>
    <s v=" "/>
    <s v=" "/>
    <n v="10606"/>
    <s v="VIX.I"/>
    <s v="CBOE Volatility Index"/>
    <s v="StockIndex"/>
    <n v="-6"/>
    <n v="-6"/>
    <n v="-40.380899999999997"/>
    <n v="-6"/>
    <s v="None"/>
    <s v="None"/>
    <s v="TransactionCosts"/>
    <s v="InstrumentRelated"/>
    <s v=" "/>
  </r>
  <r>
    <x v="461"/>
    <s v="179643INETUSD"/>
    <s v="USD"/>
    <s v="DKK"/>
    <n v="12"/>
    <x v="5"/>
    <b v="1"/>
    <x v="1"/>
    <n v="4147478"/>
    <s v="VIX/16X16P15:xcbf"/>
    <x v="24"/>
    <s v=" "/>
    <s v=" "/>
    <s v=" "/>
    <s v=" "/>
    <n v="10606"/>
    <s v="VIX.I"/>
    <s v="CBOE Volatility Index"/>
    <s v="StockIndex"/>
    <n v="-170"/>
    <n v="-170"/>
    <n v="-1144.1255000000001"/>
    <n v="-170"/>
    <s v="None"/>
    <s v="None"/>
    <s v="NotAssigned"/>
    <s v="InstrumentRelated"/>
    <s v=" "/>
  </r>
  <r>
    <x v="461"/>
    <s v="179643INETUSD"/>
    <s v="USD"/>
    <s v="DKK"/>
    <n v="30"/>
    <x v="6"/>
    <b v="1"/>
    <x v="1"/>
    <n v="4147478"/>
    <s v="VIX/16X16P15:xcbf"/>
    <x v="24"/>
    <s v=" "/>
    <s v=" "/>
    <s v=" "/>
    <s v=" "/>
    <n v="10606"/>
    <s v="VIX.I"/>
    <s v="CBOE Volatility Index"/>
    <s v="StockIndex"/>
    <n v="-0.08"/>
    <n v="-0.08"/>
    <n v="-0.538412"/>
    <n v="-0.08"/>
    <s v="None"/>
    <s v="None"/>
    <s v="TransactionCosts"/>
    <s v="InstrumentRelated"/>
    <s v=" "/>
  </r>
  <r>
    <x v="46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4.915801000325601"/>
    <s v="None"/>
    <s v="None"/>
    <s v="NotAssigned"/>
    <s v="NotAssigned"/>
    <s v=" "/>
  </r>
  <r>
    <x v="46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408.5"/>
    <n v="408.5"/>
    <n v="2760.5612999999998"/>
    <n v="408.5"/>
    <s v="None"/>
    <s v="None"/>
    <s v="NotAssigned"/>
    <s v="NotAssigned"/>
    <s v=" "/>
  </r>
  <r>
    <x v="462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710"/>
    <n v="5255.1049375000002"/>
    <n v="5255.1049375000002"/>
    <n v="781.54317973304899"/>
    <s v="None"/>
    <s v="None"/>
    <s v="NotAssigned"/>
    <s v="InstrumentRelated"/>
    <s v=" "/>
  </r>
  <r>
    <x v="462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10"/>
    <n v="73.75"/>
    <n v="73.75"/>
    <n v="7.7472777440773397"/>
    <s v="None"/>
    <s v="None"/>
    <s v="NotAssigned"/>
    <s v="InstrumentRelated"/>
    <s v=" "/>
  </r>
  <r>
    <x v="462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710"/>
    <n v="5281.51"/>
    <n v="5281.51"/>
    <n v="781.54280979016801"/>
    <s v="None"/>
    <s v="None"/>
    <s v="NotAssigned"/>
    <s v="InstrumentRelated"/>
    <s v=" "/>
  </r>
  <r>
    <x v="462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59.28"/>
    <n v="159.28"/>
    <n v="1076.382384"/>
    <n v="159.28"/>
    <s v="None"/>
    <s v="None"/>
    <s v="NotAssigned"/>
    <s v="InstrumentRelated"/>
    <s v=" "/>
  </r>
  <r>
    <x v="462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-44.56"/>
    <n v="-44.56"/>
    <n v="-295.49139200000002"/>
    <n v="-44.56"/>
    <s v="None"/>
    <s v="None"/>
    <s v="NotAssigned"/>
    <s v="InstrumentRelated"/>
    <s v=" "/>
  </r>
  <r>
    <x v="462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59.28"/>
    <n v="159.28"/>
    <n v="1076.382384"/>
    <n v="159.28"/>
    <s v="None"/>
    <s v="None"/>
    <s v="NotAssigned"/>
    <s v="InstrumentRelated"/>
    <s v=" "/>
  </r>
  <r>
    <x v="46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5.15288872376"/>
    <s v="None"/>
    <s v="None"/>
    <s v="NotAssigned"/>
    <s v="NotAssigned"/>
    <s v=" "/>
  </r>
  <r>
    <x v="46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12.42"/>
    <n v="212.42"/>
    <n v="1429.3210750000001"/>
    <n v="212.42"/>
    <s v="None"/>
    <s v="None"/>
    <s v="NotAssigned"/>
    <s v="NotAssigned"/>
    <s v=" "/>
  </r>
  <r>
    <x v="463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630"/>
    <n v="4663.2625200000002"/>
    <n v="4663.2625200000002"/>
    <n v="696.51807542262702"/>
    <s v="None"/>
    <s v="None"/>
    <s v="NotAssigned"/>
    <s v="InstrumentRelated"/>
    <s v=" "/>
  </r>
  <r>
    <x v="463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-80"/>
    <n v="-594.80999999999995"/>
    <n v="-594.80999999999995"/>
    <n v="-85.024139903488205"/>
    <s v="None"/>
    <s v="None"/>
    <s v="NotAssigned"/>
    <s v="InstrumentRelated"/>
    <s v=" "/>
  </r>
  <r>
    <x v="463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630"/>
    <n v="4686.7"/>
    <n v="4686.7"/>
    <n v="696.51866988667996"/>
    <s v="None"/>
    <s v="None"/>
    <s v="NotAssigned"/>
    <s v="InstrumentRelated"/>
    <s v=" "/>
  </r>
  <r>
    <x v="463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45.06"/>
    <n v="145.06"/>
    <n v="976.07247500000005"/>
    <n v="145.06"/>
    <s v="None"/>
    <s v="None"/>
    <s v="NotAssigned"/>
    <s v="InstrumentRelated"/>
    <s v=" "/>
  </r>
  <r>
    <x v="463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-14.22"/>
    <n v="-14.22"/>
    <n v="-100.309909"/>
    <n v="-14.22"/>
    <s v="None"/>
    <s v="None"/>
    <s v="NotAssigned"/>
    <s v="InstrumentRelated"/>
    <s v=" "/>
  </r>
  <r>
    <x v="463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45.06"/>
    <n v="145.06"/>
    <n v="976.07247500000005"/>
    <n v="145.06"/>
    <s v="None"/>
    <s v="None"/>
    <s v="NotAssigned"/>
    <s v="InstrumentRelated"/>
    <s v=" "/>
  </r>
  <r>
    <x v="463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180.64"/>
    <n v="180.64"/>
    <n v="1215.4813999999999"/>
    <n v="180.64"/>
    <s v="None"/>
    <s v="None"/>
    <s v="NotAssigned"/>
    <s v="InstrumentRelated"/>
    <s v=" "/>
  </r>
  <r>
    <x v="463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-15.44"/>
    <n v="-15.44"/>
    <n v="-103.89190000000001"/>
    <n v="-15.44"/>
    <s v="None"/>
    <s v="None"/>
    <s v="NotAssigned"/>
    <s v="InstrumentRelated"/>
    <s v=" "/>
  </r>
  <r>
    <x v="463"/>
    <s v="179643INETUSD"/>
    <s v="USD"/>
    <s v="DKK"/>
    <n v="4"/>
    <x v="4"/>
    <b v="1"/>
    <x v="1"/>
    <n v="4322376"/>
    <s v="VIX/21Z16P15:xcbf"/>
    <x v="25"/>
    <s v=" "/>
    <s v=" "/>
    <s v=" "/>
    <s v=" "/>
    <n v="10606"/>
    <s v="VIX.I"/>
    <s v="CBOE Volatility Index"/>
    <s v="StockIndex"/>
    <n v="-6"/>
    <n v="-6"/>
    <n v="-40.372500000000002"/>
    <n v="-6"/>
    <s v="None"/>
    <s v="None"/>
    <s v="TransactionCosts"/>
    <s v="InstrumentRelated"/>
    <s v=" "/>
  </r>
  <r>
    <x v="463"/>
    <s v="179643INETUSD"/>
    <s v="USD"/>
    <s v="DKK"/>
    <n v="12"/>
    <x v="5"/>
    <b v="1"/>
    <x v="1"/>
    <n v="4322376"/>
    <s v="VIX/21Z16P15:xcbf"/>
    <x v="25"/>
    <s v=" "/>
    <s v=" "/>
    <s v=" "/>
    <s v=" "/>
    <n v="10606"/>
    <s v="VIX.I"/>
    <s v="CBOE Volatility Index"/>
    <s v="StockIndex"/>
    <n v="-190"/>
    <n v="-190"/>
    <n v="-1278.4625000000001"/>
    <n v="-190"/>
    <s v="None"/>
    <s v="None"/>
    <s v="NotAssigned"/>
    <s v="InstrumentRelated"/>
    <s v=" "/>
  </r>
  <r>
    <x v="463"/>
    <s v="179643INETUSD"/>
    <s v="USD"/>
    <s v="DKK"/>
    <n v="30"/>
    <x v="6"/>
    <b v="1"/>
    <x v="1"/>
    <n v="4322376"/>
    <s v="VIX/21Z16P15:xcbf"/>
    <x v="25"/>
    <s v=" "/>
    <s v=" "/>
    <s v=" "/>
    <s v=" "/>
    <n v="10606"/>
    <s v="VIX.I"/>
    <s v="CBOE Volatility Index"/>
    <s v="StockIndex"/>
    <n v="-0.08"/>
    <n v="-0.08"/>
    <n v="-0.5383"/>
    <n v="-0.08"/>
    <s v="None"/>
    <s v="None"/>
    <s v="TransactionCosts"/>
    <s v="InstrumentRelated"/>
    <s v=" "/>
  </r>
  <r>
    <x v="463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180.64"/>
    <n v="180.64"/>
    <n v="1215.4813999999999"/>
    <n v="180.64"/>
    <s v="None"/>
    <s v="None"/>
    <s v="NotAssigned"/>
    <s v="InstrumentRelated"/>
    <s v=" "/>
  </r>
  <r>
    <x v="46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4.720250075568202"/>
    <s v="None"/>
    <s v="None"/>
    <s v="NotAssigned"/>
    <s v="NotAssigned"/>
    <s v=" "/>
  </r>
  <r>
    <x v="46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12.42"/>
    <n v="212.42"/>
    <n v="1440.621819"/>
    <n v="212.42"/>
    <s v="None"/>
    <s v="None"/>
    <s v="NotAssigned"/>
    <s v="NotAssigned"/>
    <s v=" "/>
  </r>
  <r>
    <x v="464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680"/>
    <n v="5034.5806000000002"/>
    <n v="5034.5806000000002"/>
    <n v="746.080404603396"/>
    <s v="None"/>
    <s v="None"/>
    <s v="NotAssigned"/>
    <s v="InstrumentRelated"/>
    <s v=" "/>
  </r>
  <r>
    <x v="464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50"/>
    <n v="373.18"/>
    <n v="373.18"/>
    <n v="49.561734716715499"/>
    <s v="None"/>
    <s v="None"/>
    <s v="NotAssigned"/>
    <s v="InstrumentRelated"/>
    <s v=" "/>
  </r>
  <r>
    <x v="464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680"/>
    <n v="5059.88"/>
    <n v="5059.88"/>
    <n v="746.080404603396"/>
    <s v="None"/>
    <s v="None"/>
    <s v="NotAssigned"/>
    <s v="InstrumentRelated"/>
    <s v=" "/>
  </r>
  <r>
    <x v="464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32.06"/>
    <n v="132.06"/>
    <n v="895.62431700000002"/>
    <n v="132.06"/>
    <s v="None"/>
    <s v="None"/>
    <s v="NotAssigned"/>
    <s v="InstrumentRelated"/>
    <s v=" "/>
  </r>
  <r>
    <x v="464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32.06"/>
    <n v="132.06"/>
    <n v="895.62431700000002"/>
    <n v="132.06"/>
    <s v="None"/>
    <s v="None"/>
    <s v="NotAssigned"/>
    <s v="InstrumentRelated"/>
    <s v=" "/>
  </r>
  <r>
    <x v="464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-13"/>
    <n v="-13"/>
    <n v="-80.448157999999907"/>
    <n v="-13"/>
    <s v="None"/>
    <s v="None"/>
    <s v="NotAssigned"/>
    <s v="InstrumentRelated"/>
    <s v=" "/>
  </r>
  <r>
    <x v="464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-1.5"/>
    <n v="-1.5"/>
    <n v="-0.56287700000007101"/>
    <n v="-1.5"/>
    <s v="None"/>
    <s v="None"/>
    <s v="NotAssigned"/>
    <s v="InstrumentRelated"/>
    <s v=" "/>
  </r>
  <r>
    <x v="464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179.14"/>
    <n v="179.14"/>
    <n v="1214.9185230000001"/>
    <n v="179.14"/>
    <s v="None"/>
    <s v="None"/>
    <s v="NotAssigned"/>
    <s v="InstrumentRelated"/>
    <s v=" "/>
  </r>
  <r>
    <x v="464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179.14"/>
    <n v="179.14"/>
    <n v="1214.9185230000001"/>
    <n v="179.14"/>
    <s v="None"/>
    <s v="None"/>
    <s v="NotAssigned"/>
    <s v="InstrumentRelated"/>
    <s v=" "/>
  </r>
  <r>
    <x v="46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4.879662834115898"/>
    <s v="None"/>
    <s v="None"/>
    <s v="NotAssigned"/>
    <s v="NotAssigned"/>
    <s v=" "/>
  </r>
  <r>
    <x v="46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10.61"/>
    <n v="210.61"/>
    <n v="1424.1974725"/>
    <n v="210.61"/>
    <s v="None"/>
    <s v="None"/>
    <s v="NotAssigned"/>
    <s v="NotAssigned"/>
    <s v=" "/>
  </r>
  <r>
    <x v="465"/>
    <s v="179643INETUSD"/>
    <s v="USD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-1.81"/>
    <n v="-1.81"/>
    <n v="-12.239672499999999"/>
    <n v="-1.81"/>
    <s v="None"/>
    <s v="None"/>
    <s v="NotAssigned"/>
    <s v="InstrumentRelated"/>
    <s v=" "/>
  </r>
  <r>
    <x v="465"/>
    <s v="179643INETUSD"/>
    <s v="USD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1.81"/>
    <n v="-1.81"/>
    <n v="-12.239672499999999"/>
    <n v="-1.81"/>
    <s v="None"/>
    <s v="None"/>
    <s v="NotAssigned"/>
    <s v="NotAssigned"/>
    <s v=" "/>
  </r>
  <r>
    <x v="465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670"/>
    <n v="4958.5427"/>
    <n v="4958.5427"/>
    <n v="736.952937262006"/>
    <s v="None"/>
    <s v="None"/>
    <s v="NotAssigned"/>
    <s v="InstrumentRelated"/>
    <s v=" "/>
  </r>
  <r>
    <x v="465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-10"/>
    <n v="-76.420000000000101"/>
    <n v="-76.420000000000101"/>
    <n v="-9.1274673413897798"/>
    <s v="None"/>
    <s v="None"/>
    <s v="NotAssigned"/>
    <s v="InstrumentRelated"/>
    <s v=" "/>
  </r>
  <r>
    <x v="465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670"/>
    <n v="4983.46"/>
    <n v="4983.46"/>
    <n v="736.952937262006"/>
    <s v="None"/>
    <s v="None"/>
    <s v="NotAssigned"/>
    <s v="InstrumentRelated"/>
    <s v=" "/>
  </r>
  <r>
    <x v="465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32.06"/>
    <n v="132.06"/>
    <n v="893.02273500000001"/>
    <n v="132.06"/>
    <s v="None"/>
    <s v="None"/>
    <s v="NotAssigned"/>
    <s v="InstrumentRelated"/>
    <s v=" "/>
  </r>
  <r>
    <x v="465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32.06"/>
    <n v="132.06"/>
    <n v="893.02273500000001"/>
    <n v="132.06"/>
    <s v="None"/>
    <s v="None"/>
    <s v="NotAssigned"/>
    <s v="InstrumentRelated"/>
    <s v=" "/>
  </r>
  <r>
    <x v="465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182.64"/>
    <n v="182.64"/>
    <n v="1235.0573400000001"/>
    <n v="182.64"/>
    <s v="None"/>
    <s v="None"/>
    <s v="NotAssigned"/>
    <s v="InstrumentRelated"/>
    <s v=" "/>
  </r>
  <r>
    <x v="465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182.64"/>
    <n v="182.64"/>
    <n v="1235.0573400000001"/>
    <n v="182.64"/>
    <s v="None"/>
    <s v="None"/>
    <s v="NotAssigned"/>
    <s v="InstrumentRelated"/>
    <s v=" "/>
  </r>
  <r>
    <x v="465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3.5"/>
    <n v="3.5"/>
    <n v="20.138817"/>
    <n v="3.5"/>
    <s v="None"/>
    <s v="None"/>
    <s v="NotAssigned"/>
    <s v="InstrumentRelated"/>
    <s v=" "/>
  </r>
  <r>
    <x v="46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4.766279284264897"/>
    <s v="None"/>
    <s v="None"/>
    <s v="NotAssigned"/>
    <s v="NotAssigned"/>
    <s v=" "/>
  </r>
  <r>
    <x v="46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10.61"/>
    <n v="210.61"/>
    <n v="1427.1460125000001"/>
    <n v="210.61"/>
    <s v="None"/>
    <s v="None"/>
    <s v="NotAssigned"/>
    <s v="NotAssigned"/>
    <s v=" "/>
  </r>
  <r>
    <x v="466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690"/>
    <n v="5108.412585"/>
    <n v="5108.412585"/>
    <n v="757.65843940232401"/>
    <s v="None"/>
    <s v="None"/>
    <s v="NotAssigned"/>
    <s v="InstrumentRelated"/>
    <s v=" "/>
  </r>
  <r>
    <x v="466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20"/>
    <n v="150.62"/>
    <n v="150.62"/>
    <n v="20.705059417573501"/>
    <s v="None"/>
    <s v="None"/>
    <s v="NotAssigned"/>
    <s v="InstrumentRelated"/>
    <s v=" "/>
  </r>
  <r>
    <x v="466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690"/>
    <n v="5134.08"/>
    <n v="5134.08"/>
    <n v="757.65799667958004"/>
    <s v="None"/>
    <s v="None"/>
    <s v="NotAssigned"/>
    <s v="InstrumentRelated"/>
    <s v=" "/>
  </r>
  <r>
    <x v="466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35.02000000000001"/>
    <n v="135.02000000000001"/>
    <n v="914.92927499999996"/>
    <n v="135.02000000000001"/>
    <s v="None"/>
    <s v="None"/>
    <s v="NotAssigned"/>
    <s v="InstrumentRelated"/>
    <s v=" "/>
  </r>
  <r>
    <x v="466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2.9600000000000102"/>
    <n v="2.9600000000000102"/>
    <n v="21.90654"/>
    <n v="2.9600000000000102"/>
    <s v="None"/>
    <s v="None"/>
    <s v="NotAssigned"/>
    <s v="InstrumentRelated"/>
    <s v=" "/>
  </r>
  <r>
    <x v="466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35.02000000000001"/>
    <n v="135.02000000000001"/>
    <n v="914.92927499999996"/>
    <n v="135.02000000000001"/>
    <s v="None"/>
    <s v="None"/>
    <s v="NotAssigned"/>
    <s v="InstrumentRelated"/>
    <s v=" "/>
  </r>
  <r>
    <x v="466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182.12"/>
    <n v="182.12"/>
    <n v="1234.0906500000001"/>
    <n v="182.12"/>
    <s v="None"/>
    <s v="None"/>
    <s v="NotAssigned"/>
    <s v="InstrumentRelated"/>
    <s v=" "/>
  </r>
  <r>
    <x v="466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-0.51999999999998203"/>
    <n v="-0.51999999999998203"/>
    <n v="-0.96668999999997096"/>
    <n v="-0.51999999999998203"/>
    <s v="None"/>
    <s v="None"/>
    <s v="NotAssigned"/>
    <s v="InstrumentRelated"/>
    <s v=" "/>
  </r>
  <r>
    <x v="466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182.12"/>
    <n v="182.12"/>
    <n v="1234.0906500000001"/>
    <n v="182.12"/>
    <s v="None"/>
    <s v="None"/>
    <s v="NotAssigned"/>
    <s v="InstrumentRelated"/>
    <s v=" "/>
  </r>
  <r>
    <x v="46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4.727109171078403"/>
    <s v="None"/>
    <s v="None"/>
    <s v="NotAssigned"/>
    <s v="NotAssigned"/>
    <s v=" "/>
  </r>
  <r>
    <x v="46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10.61"/>
    <n v="210.61"/>
    <n v="1428.167471"/>
    <n v="210.61"/>
    <s v="None"/>
    <s v="None"/>
    <s v="NotAssigned"/>
    <s v="NotAssigned"/>
    <s v=" "/>
  </r>
  <r>
    <x v="467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710"/>
    <n v="5257.0476749999998"/>
    <n v="5257.0476749999998"/>
    <n v="779.14571382224096"/>
    <s v="None"/>
    <s v="None"/>
    <s v="NotAssigned"/>
    <s v="InstrumentRelated"/>
    <s v=" "/>
  </r>
  <r>
    <x v="467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20"/>
    <n v="149.38"/>
    <n v="149.38"/>
    <n v="21.486979799162899"/>
    <s v="None"/>
    <s v="None"/>
    <s v="NotAssigned"/>
    <s v="InstrumentRelated"/>
    <s v=" "/>
  </r>
  <r>
    <x v="467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710"/>
    <n v="5283.46"/>
    <n v="5283.46"/>
    <n v="779.14497647874202"/>
    <s v="None"/>
    <s v="None"/>
    <s v="NotAssigned"/>
    <s v="InstrumentRelated"/>
    <s v=" "/>
  </r>
  <r>
    <x v="467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58.82"/>
    <n v="158.82"/>
    <n v="1076.9743020000001"/>
    <n v="158.82"/>
    <s v="None"/>
    <s v="None"/>
    <s v="NotAssigned"/>
    <s v="InstrumentRelated"/>
    <s v=" "/>
  </r>
  <r>
    <x v="467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58.82"/>
    <n v="158.82"/>
    <n v="1076.9743020000001"/>
    <n v="158.82"/>
    <s v="None"/>
    <s v="None"/>
    <s v="NotAssigned"/>
    <s v="InstrumentRelated"/>
    <s v=" "/>
  </r>
  <r>
    <x v="467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23.8"/>
    <n v="23.8"/>
    <n v="162.045027"/>
    <n v="23.8"/>
    <s v="None"/>
    <s v="None"/>
    <s v="NotAssigned"/>
    <s v="InstrumentRelated"/>
    <s v=" "/>
  </r>
  <r>
    <x v="467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12.76"/>
    <n v="12.76"/>
    <n v="87.410118000000196"/>
    <n v="12.76"/>
    <s v="None"/>
    <s v="None"/>
    <s v="NotAssigned"/>
    <s v="InstrumentRelated"/>
    <s v=" "/>
  </r>
  <r>
    <x v="467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194.88"/>
    <n v="194.88"/>
    <n v="1321.5007680000001"/>
    <n v="194.88"/>
    <s v="None"/>
    <s v="None"/>
    <s v="NotAssigned"/>
    <s v="InstrumentRelated"/>
    <s v=" "/>
  </r>
  <r>
    <x v="467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194.88"/>
    <n v="194.88"/>
    <n v="1321.5007680000001"/>
    <n v="194.88"/>
    <s v="None"/>
    <s v="None"/>
    <s v="NotAssigned"/>
    <s v="InstrumentRelated"/>
    <s v=" "/>
  </r>
  <r>
    <x v="46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4.515674119340702"/>
    <s v="None"/>
    <s v="None"/>
    <s v="NotAssigned"/>
    <s v="NotAssigned"/>
    <s v=" "/>
  </r>
  <r>
    <x v="46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10.61"/>
    <n v="210.61"/>
    <n v="1433.706514"/>
    <n v="210.61"/>
    <s v="None"/>
    <s v="None"/>
    <s v="NotAssigned"/>
    <s v="NotAssigned"/>
    <s v=" "/>
  </r>
  <r>
    <x v="468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810"/>
    <n v="5996.2277025000003"/>
    <n v="5996.2277025000003"/>
    <n v="885.26596057231802"/>
    <s v="None"/>
    <s v="None"/>
    <s v="NotAssigned"/>
    <s v="InstrumentRelated"/>
    <s v=" "/>
  </r>
  <r>
    <x v="468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100"/>
    <n v="742.9"/>
    <n v="742.9"/>
    <n v="106.12105754305701"/>
    <s v="None"/>
    <s v="None"/>
    <s v="NotAssigned"/>
    <s v="InstrumentRelated"/>
    <s v=" "/>
  </r>
  <r>
    <x v="468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810"/>
    <n v="6026.36"/>
    <n v="6026.36"/>
    <n v="885.26603402180001"/>
    <s v="None"/>
    <s v="None"/>
    <s v="NotAssigned"/>
    <s v="InstrumentRelated"/>
    <s v=" "/>
  </r>
  <r>
    <x v="468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81.58"/>
    <n v="181.58"/>
    <n v="1236.0876920000001"/>
    <n v="181.58"/>
    <s v="None"/>
    <s v="None"/>
    <s v="NotAssigned"/>
    <s v="InstrumentRelated"/>
    <s v=" "/>
  </r>
  <r>
    <x v="468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22.76"/>
    <n v="22.76"/>
    <n v="159.11339000000001"/>
    <n v="22.76"/>
    <s v="None"/>
    <s v="None"/>
    <s v="NotAssigned"/>
    <s v="InstrumentRelated"/>
    <s v=" "/>
  </r>
  <r>
    <x v="468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81.58"/>
    <n v="181.58"/>
    <n v="1236.0876920000001"/>
    <n v="181.58"/>
    <s v="None"/>
    <s v="None"/>
    <s v="NotAssigned"/>
    <s v="InstrumentRelated"/>
    <s v=" "/>
  </r>
  <r>
    <x v="468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205.16"/>
    <n v="205.16"/>
    <n v="1396.606184"/>
    <n v="205.16"/>
    <s v="None"/>
    <s v="None"/>
    <s v="NotAssigned"/>
    <s v="InstrumentRelated"/>
    <s v=" "/>
  </r>
  <r>
    <x v="468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10.28"/>
    <n v="10.28"/>
    <n v="75.105415999999593"/>
    <n v="10.28"/>
    <s v="None"/>
    <s v="None"/>
    <s v="NotAssigned"/>
    <s v="InstrumentRelated"/>
    <s v=" "/>
  </r>
  <r>
    <x v="468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205.16"/>
    <n v="205.16"/>
    <n v="1396.606184"/>
    <n v="205.16"/>
    <s v="None"/>
    <s v="None"/>
    <s v="NotAssigned"/>
    <s v="InstrumentRelated"/>
    <s v=" "/>
  </r>
  <r>
    <x v="46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4.282830646812698"/>
    <s v="None"/>
    <s v="None"/>
    <s v="NotAssigned"/>
    <s v="NotAssigned"/>
    <s v=" "/>
  </r>
  <r>
    <x v="46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10.61"/>
    <n v="210.61"/>
    <n v="1439.8563260000001"/>
    <n v="210.61"/>
    <s v="None"/>
    <s v="None"/>
    <s v="NotAssigned"/>
    <s v="NotAssigned"/>
    <s v=" "/>
  </r>
  <r>
    <x v="469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825"/>
    <n v="6106.2428625000002"/>
    <n v="6106.2428625000002"/>
    <n v="897.65782699002398"/>
    <s v="None"/>
    <s v="None"/>
    <s v="NotAssigned"/>
    <s v="InstrumentRelated"/>
    <s v=" "/>
  </r>
  <r>
    <x v="469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15"/>
    <n v="110.570000000001"/>
    <n v="110.570000000001"/>
    <n v="12.392158647070699"/>
    <s v="None"/>
    <s v="None"/>
    <s v="NotAssigned"/>
    <s v="InstrumentRelated"/>
    <s v=" "/>
  </r>
  <r>
    <x v="469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825"/>
    <n v="6136.93"/>
    <n v="6136.93"/>
    <n v="897.65819266887002"/>
    <s v="None"/>
    <s v="None"/>
    <s v="NotAssigned"/>
    <s v="InstrumentRelated"/>
    <s v=" "/>
  </r>
  <r>
    <x v="469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96.26"/>
    <n v="196.26"/>
    <n v="1341.7511159999999"/>
    <n v="196.26"/>
    <s v="None"/>
    <s v="None"/>
    <s v="NotAssigned"/>
    <s v="InstrumentRelated"/>
    <s v=" "/>
  </r>
  <r>
    <x v="469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96.26"/>
    <n v="196.26"/>
    <n v="1341.7511159999999"/>
    <n v="196.26"/>
    <s v="None"/>
    <s v="None"/>
    <s v="NotAssigned"/>
    <s v="InstrumentRelated"/>
    <s v=" "/>
  </r>
  <r>
    <x v="469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14.68"/>
    <n v="14.68"/>
    <n v="105.66342400000001"/>
    <n v="14.68"/>
    <s v="None"/>
    <s v="None"/>
    <s v="NotAssigned"/>
    <s v="InstrumentRelated"/>
    <s v=" "/>
  </r>
  <r>
    <x v="469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7.5200000000000102"/>
    <n v="7.5200000000000102"/>
    <n v="57.401904000000499"/>
    <n v="7.5200000000000102"/>
    <s v="None"/>
    <s v="None"/>
    <s v="NotAssigned"/>
    <s v="InstrumentRelated"/>
    <s v=" "/>
  </r>
  <r>
    <x v="469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212.68"/>
    <n v="212.68"/>
    <n v="1454.008088"/>
    <n v="212.68"/>
    <s v="None"/>
    <s v="None"/>
    <s v="NotAssigned"/>
    <s v="InstrumentRelated"/>
    <s v=" "/>
  </r>
  <r>
    <x v="469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212.68"/>
    <n v="212.68"/>
    <n v="1454.008088"/>
    <n v="212.68"/>
    <s v="None"/>
    <s v="None"/>
    <s v="NotAssigned"/>
    <s v="InstrumentRelated"/>
    <s v=" "/>
  </r>
  <r>
    <x v="47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4.288786325036398"/>
    <s v="None"/>
    <s v="None"/>
    <s v="NotAssigned"/>
    <s v="NotAssigned"/>
    <s v=" "/>
  </r>
  <r>
    <x v="47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10.61"/>
    <n v="210.61"/>
    <n v="1439.6983685"/>
    <n v="210.61"/>
    <s v="None"/>
    <s v="None"/>
    <s v="NotAssigned"/>
    <s v="NotAssigned"/>
    <s v=" "/>
  </r>
  <r>
    <x v="470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875"/>
    <n v="6476.2311250000002"/>
    <n v="6476.2311250000002"/>
    <n v="952.15298755824097"/>
    <s v="None"/>
    <s v="None"/>
    <s v="NotAssigned"/>
    <s v="InstrumentRelated"/>
    <s v=" "/>
  </r>
  <r>
    <x v="470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50"/>
    <n v="371.849999999999"/>
    <n v="371.849999999999"/>
    <n v="54.495526327303999"/>
    <s v="None"/>
    <s v="None"/>
    <s v="NotAssigned"/>
    <s v="InstrumentRelated"/>
    <s v=" "/>
  </r>
  <r>
    <x v="470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875"/>
    <n v="6508.78"/>
    <n v="6508.78"/>
    <n v="952.15371899617401"/>
    <s v="None"/>
    <s v="None"/>
    <s v="NotAssigned"/>
    <s v="InstrumentRelated"/>
    <s v=" "/>
  </r>
  <r>
    <x v="470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4.5200000000000102"/>
    <n v="4.5200000000000102"/>
    <n v="30.750847"/>
    <n v="4.5200000000000102"/>
    <s v="None"/>
    <s v="None"/>
    <s v="NotAssigned"/>
    <s v="InstrumentRelated"/>
    <s v=" "/>
  </r>
  <r>
    <x v="470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200.78"/>
    <n v="200.78"/>
    <n v="1372.5019629999999"/>
    <n v="200.78"/>
    <s v="None"/>
    <s v="None"/>
    <s v="NotAssigned"/>
    <s v="InstrumentRelated"/>
    <s v=" "/>
  </r>
  <r>
    <x v="470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200.78"/>
    <n v="200.78"/>
    <n v="1372.5019629999999"/>
    <n v="200.78"/>
    <s v="None"/>
    <s v="None"/>
    <s v="NotAssigned"/>
    <s v="InstrumentRelated"/>
    <s v=" "/>
  </r>
  <r>
    <x v="470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215.86"/>
    <n v="215.86"/>
    <n v="1475.586581"/>
    <n v="215.86"/>
    <s v="None"/>
    <s v="None"/>
    <s v="NotAssigned"/>
    <s v="InstrumentRelated"/>
    <s v=" "/>
  </r>
  <r>
    <x v="470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215.86"/>
    <n v="215.86"/>
    <n v="1475.586581"/>
    <n v="215.86"/>
    <s v="None"/>
    <s v="None"/>
    <s v="NotAssigned"/>
    <s v="InstrumentRelated"/>
    <s v=" "/>
  </r>
  <r>
    <x v="470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3.1800000000000099"/>
    <n v="3.1800000000000099"/>
    <n v="21.578493000000002"/>
    <n v="3.1800000000000099"/>
    <s v="None"/>
    <s v="None"/>
    <s v="NotAssigned"/>
    <s v="InstrumentRelated"/>
    <s v=" "/>
  </r>
  <r>
    <x v="47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1.11"/>
    <n v="371.11"/>
    <n v="371.11"/>
    <n v="54.328126601179903"/>
    <s v="None"/>
    <s v="None"/>
    <s v="NotAssigned"/>
    <s v="NotAssigned"/>
    <s v=" "/>
  </r>
  <r>
    <x v="47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10.61"/>
    <n v="210.61"/>
    <n v="1438.655849"/>
    <n v="210.61"/>
    <s v="None"/>
    <s v="None"/>
    <s v="NotAssigned"/>
    <s v="NotAssigned"/>
    <s v=" "/>
  </r>
  <r>
    <x v="471"/>
    <s v="179643INET"/>
    <s v="DKK"/>
    <s v="DKK"/>
    <n v="-4"/>
    <x v="3"/>
    <b v="0"/>
    <x v="7"/>
    <n v="1375"/>
    <s v="US500.I"/>
    <x v="21"/>
    <s v=" "/>
    <s v=" "/>
    <s v=" "/>
    <s v=" "/>
    <n v="1375"/>
    <s v="US500.I"/>
    <s v="US SPX500"/>
    <s v="CfdOnIndex"/>
    <n v="3.34"/>
    <n v="22.82"/>
    <n v="22.82"/>
    <n v="3.3407018108887598"/>
    <s v="None"/>
    <s v="None"/>
    <s v="NotAssigned"/>
    <s v="NotAssigned"/>
    <s v=" "/>
  </r>
  <r>
    <x v="471"/>
    <s v="179643INET"/>
    <s v="DKK"/>
    <s v="DKK"/>
    <n v="-6"/>
    <x v="1"/>
    <b v="0"/>
    <x v="7"/>
    <n v="1375"/>
    <s v="US500.I"/>
    <x v="21"/>
    <s v=" "/>
    <s v=" "/>
    <s v=" "/>
    <s v=" "/>
    <n v="1375"/>
    <s v="US500.I"/>
    <s v="US SPX500"/>
    <s v="CfdOnIndex"/>
    <n v="-2143.16"/>
    <n v="-14566.51308578"/>
    <n v="-14566.51308578"/>
    <n v="-2143.16"/>
    <s v="None"/>
    <s v="None"/>
    <s v="NotAssigned"/>
    <s v="NotAssigned"/>
    <s v=" "/>
  </r>
  <r>
    <x v="471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3.34"/>
    <n v="22.82"/>
    <n v="22.82"/>
    <n v="3.3407018108887598"/>
    <s v="None"/>
    <s v="None"/>
    <s v="NotAssigned"/>
    <s v="NotAssigned"/>
    <s v=" "/>
  </r>
  <r>
    <x v="471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-60"/>
    <n v="-446.969999999999"/>
    <n v="-446.969999999999"/>
    <n v="-64.743568064379104"/>
    <s v="None"/>
    <s v="None"/>
    <s v="NotAssigned"/>
    <s v="InstrumentRelated"/>
    <s v=" "/>
  </r>
  <r>
    <x v="471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815"/>
    <n v="6031.4979649999996"/>
    <n v="6031.4979649999996"/>
    <n v="887.40971175101402"/>
    <s v="None"/>
    <s v="None"/>
    <s v="NotAssigned"/>
    <s v="InstrumentRelated"/>
    <s v=" "/>
  </r>
  <r>
    <x v="471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815"/>
    <n v="6061.81"/>
    <n v="6061.81"/>
    <n v="887.41015093179499"/>
    <s v="None"/>
    <s v="None"/>
    <s v="NotAssigned"/>
    <s v="InstrumentRelated"/>
    <s v=" "/>
  </r>
  <r>
    <x v="471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246.24"/>
    <n v="246.24"/>
    <n v="1682.0408159999999"/>
    <n v="246.24"/>
    <s v="None"/>
    <s v="None"/>
    <s v="NotAssigned"/>
    <s v="InstrumentRelated"/>
    <s v=" "/>
  </r>
  <r>
    <x v="471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246.24"/>
    <n v="246.24"/>
    <n v="1682.0408159999999"/>
    <n v="246.24"/>
    <s v="None"/>
    <s v="None"/>
    <s v="NotAssigned"/>
    <s v="InstrumentRelated"/>
    <s v=" "/>
  </r>
  <r>
    <x v="471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45.46"/>
    <n v="45.46"/>
    <n v="309.53885300000002"/>
    <n v="45.46"/>
    <s v="None"/>
    <s v="None"/>
    <s v="NotAssigned"/>
    <s v="InstrumentRelated"/>
    <s v=" "/>
  </r>
  <r>
    <x v="471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29.36"/>
    <n v="29.36"/>
    <n v="199.486717"/>
    <n v="29.36"/>
    <s v="None"/>
    <s v="None"/>
    <s v="NotAssigned"/>
    <s v="InstrumentRelated"/>
    <s v=" "/>
  </r>
  <r>
    <x v="471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245.22"/>
    <n v="245.22"/>
    <n v="1675.073298"/>
    <n v="245.22"/>
    <s v="None"/>
    <s v="None"/>
    <s v="NotAssigned"/>
    <s v="InstrumentRelated"/>
    <s v=" "/>
  </r>
  <r>
    <x v="471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245.22"/>
    <n v="245.22"/>
    <n v="1675.073298"/>
    <n v="245.22"/>
    <s v="None"/>
    <s v="None"/>
    <s v="NotAssigned"/>
    <s v="InstrumentRelated"/>
    <s v=" "/>
  </r>
  <r>
    <x v="47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1.69"/>
    <n v="411.69"/>
    <n v="411.69"/>
    <n v="60.366430346708498"/>
    <s v="None"/>
    <s v="None"/>
    <s v="NotAssigned"/>
    <s v="NotAssigned"/>
    <s v=" "/>
  </r>
  <r>
    <x v="47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10.61"/>
    <n v="210.61"/>
    <n v="1436.3286085"/>
    <n v="210.61"/>
    <s v="None"/>
    <s v="None"/>
    <s v="NotAssigned"/>
    <s v="NotAssigned"/>
    <s v=" "/>
  </r>
  <r>
    <x v="472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2.63087923433"/>
    <n v="17.760000000000002"/>
    <n v="17.760000000000002"/>
    <n v="2.6095756878832099"/>
    <s v="None"/>
    <s v="None"/>
    <s v="NotAssigned"/>
    <s v="NotAssigned"/>
    <s v=" "/>
  </r>
  <r>
    <x v="472"/>
    <s v="179643INET"/>
    <s v="DKK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6"/>
    <n v="40.78"/>
    <n v="40.78"/>
    <n v="5.9796036569719302"/>
    <s v="None"/>
    <s v="None"/>
    <s v="NotAssigned"/>
    <s v="InstrumentRelated"/>
    <s v=" "/>
  </r>
  <r>
    <x v="472"/>
    <s v="179643INET"/>
    <s v="DKK"/>
    <s v="DKK"/>
    <n v="56"/>
    <x v="13"/>
    <b v="1"/>
    <x v="7"/>
    <n v="1375"/>
    <s v="US500.I"/>
    <x v="21"/>
    <s v=" "/>
    <s v=" "/>
    <s v=" "/>
    <s v=" "/>
    <n v="1375"/>
    <s v="US500.I"/>
    <s v="US SPX500"/>
    <s v="CfdOnIndex"/>
    <n v="-2.912076567E-2"/>
    <n v="-0.2"/>
    <n v="-0.2"/>
    <n v="-2.93261581999604E-2"/>
    <s v="None"/>
    <s v="None"/>
    <s v="OngoingPayment"/>
    <s v="InstrumentRelated"/>
    <s v=" "/>
  </r>
  <r>
    <x v="472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855"/>
    <n v="6328.7559562500001"/>
    <n v="6328.7559562500001"/>
    <n v="932.65376071321202"/>
    <s v="None"/>
    <s v="None"/>
    <s v="NotAssigned"/>
    <s v="InstrumentRelated"/>
    <s v=" "/>
  </r>
  <r>
    <x v="472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40"/>
    <n v="298.75"/>
    <n v="298.75"/>
    <n v="45.243793069905699"/>
    <s v="None"/>
    <s v="None"/>
    <s v="NotAssigned"/>
    <s v="InstrumentRelated"/>
    <s v=" "/>
  </r>
  <r>
    <x v="472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855"/>
    <n v="6360.56"/>
    <n v="6360.56"/>
    <n v="932.65394400170101"/>
    <s v="None"/>
    <s v="None"/>
    <s v="NotAssigned"/>
    <s v="InstrumentRelated"/>
    <s v=" "/>
  </r>
  <r>
    <x v="472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217.52"/>
    <n v="217.52"/>
    <n v="1483.4537720000001"/>
    <n v="217.52"/>
    <s v="None"/>
    <s v="None"/>
    <s v="NotAssigned"/>
    <s v="InstrumentRelated"/>
    <s v=" "/>
  </r>
  <r>
    <x v="472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-28.72"/>
    <n v="-28.72"/>
    <n v="-198.58704399999999"/>
    <n v="-28.72"/>
    <s v="None"/>
    <s v="None"/>
    <s v="NotAssigned"/>
    <s v="InstrumentRelated"/>
    <s v=" "/>
  </r>
  <r>
    <x v="472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217.52"/>
    <n v="217.52"/>
    <n v="1483.4537720000001"/>
    <n v="217.52"/>
    <s v="None"/>
    <s v="None"/>
    <s v="NotAssigned"/>
    <s v="InstrumentRelated"/>
    <s v=" "/>
  </r>
  <r>
    <x v="472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227.66"/>
    <n v="227.66"/>
    <n v="1552.607051"/>
    <n v="227.66"/>
    <s v="None"/>
    <s v="None"/>
    <s v="NotAssigned"/>
    <s v="InstrumentRelated"/>
    <s v=" "/>
  </r>
  <r>
    <x v="472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-17.559999999999999"/>
    <n v="-17.559999999999999"/>
    <n v="-122.466247"/>
    <n v="-17.559999999999999"/>
    <s v="None"/>
    <s v="None"/>
    <s v="NotAssigned"/>
    <s v="InstrumentRelated"/>
    <s v=" "/>
  </r>
  <r>
    <x v="472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227.66"/>
    <n v="227.66"/>
    <n v="1552.607051"/>
    <n v="227.66"/>
    <s v="None"/>
    <s v="None"/>
    <s v="NotAssigned"/>
    <s v="InstrumentRelated"/>
    <s v=" "/>
  </r>
  <r>
    <x v="47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1.69"/>
    <n v="411.69"/>
    <n v="411.69"/>
    <n v="60.3071829840842"/>
    <s v="None"/>
    <s v="None"/>
    <s v="NotAssigned"/>
    <s v="NotAssigned"/>
    <s v=" "/>
  </r>
  <r>
    <x v="47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10.61"/>
    <n v="210.61"/>
    <n v="1437.7396954999999"/>
    <n v="210.61"/>
    <s v="None"/>
    <s v="None"/>
    <s v="NotAssigned"/>
    <s v="NotAssigned"/>
    <s v=" "/>
  </r>
  <r>
    <x v="473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885"/>
    <n v="6549.8489362500004"/>
    <n v="6549.8489362500004"/>
    <n v="964.28836674454897"/>
    <s v="None"/>
    <s v="None"/>
    <s v="NotAssigned"/>
    <s v="InstrumentRelated"/>
    <s v=" "/>
  </r>
  <r>
    <x v="473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30"/>
    <n v="222.2"/>
    <n v="222.2"/>
    <n v="31.634019903932199"/>
    <s v="None"/>
    <s v="None"/>
    <s v="NotAssigned"/>
    <s v="InstrumentRelated"/>
    <s v=" "/>
  </r>
  <r>
    <x v="473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885"/>
    <n v="6582.76"/>
    <n v="6582.76"/>
    <n v="964.28796390563298"/>
    <s v="None"/>
    <s v="None"/>
    <s v="NotAssigned"/>
    <s v="InstrumentRelated"/>
    <s v=" "/>
  </r>
  <r>
    <x v="473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77.52"/>
    <n v="177.52"/>
    <n v="1211.849156"/>
    <n v="177.52"/>
    <s v="None"/>
    <s v="None"/>
    <s v="NotAssigned"/>
    <s v="InstrumentRelated"/>
    <s v=" "/>
  </r>
  <r>
    <x v="473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77.52"/>
    <n v="177.52"/>
    <n v="1211.849156"/>
    <n v="177.52"/>
    <s v="None"/>
    <s v="None"/>
    <s v="NotAssigned"/>
    <s v="InstrumentRelated"/>
    <s v=" "/>
  </r>
  <r>
    <x v="473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-40"/>
    <n v="-40"/>
    <n v="-271.60461600000002"/>
    <n v="-40"/>
    <s v="None"/>
    <s v="None"/>
    <s v="NotAssigned"/>
    <s v="InstrumentRelated"/>
    <s v=" "/>
  </r>
  <r>
    <x v="473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-18.760000000000002"/>
    <n v="-18.760000000000002"/>
    <n v="-126.540756"/>
    <n v="-18.760000000000002"/>
    <s v="None"/>
    <s v="None"/>
    <s v="NotAssigned"/>
    <s v="InstrumentRelated"/>
    <s v=" "/>
  </r>
  <r>
    <x v="473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208.9"/>
    <n v="208.9"/>
    <n v="1426.0662950000001"/>
    <n v="208.9"/>
    <s v="None"/>
    <s v="None"/>
    <s v="NotAssigned"/>
    <s v="InstrumentRelated"/>
    <s v=" "/>
  </r>
  <r>
    <x v="473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208.9"/>
    <n v="208.9"/>
    <n v="1426.0662950000001"/>
    <n v="208.9"/>
    <s v="None"/>
    <s v="None"/>
    <s v="NotAssigned"/>
    <s v="InstrumentRelated"/>
    <s v=" "/>
  </r>
  <r>
    <x v="47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1.69"/>
    <n v="411.69"/>
    <n v="411.69"/>
    <n v="60.796562112351602"/>
    <s v="None"/>
    <s v="None"/>
    <s v="NotAssigned"/>
    <s v="NotAssigned"/>
    <s v=" "/>
  </r>
  <r>
    <x v="47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29.07"/>
    <n v="129.07"/>
    <n v="874.01041199999997"/>
    <n v="129.07"/>
    <s v="None"/>
    <s v="None"/>
    <s v="NotAssigned"/>
    <s v="NotAssigned"/>
    <s v=" "/>
  </r>
  <r>
    <x v="474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89.53"/>
    <n v="89.53"/>
    <n v="606.261348"/>
    <n v="89.53"/>
    <s v="None"/>
    <s v="None"/>
    <s v="NotAssigned"/>
    <s v="InstrumentRelated"/>
    <s v=" "/>
  </r>
  <r>
    <x v="474"/>
    <s v="179643INETUSD"/>
    <s v="USD"/>
    <s v="DKK"/>
    <n v="4"/>
    <x v="4"/>
    <b v="1"/>
    <x v="1"/>
    <n v="4750438"/>
    <s v="NVO/16M17C45:xcbf"/>
    <x v="26"/>
    <s v=" "/>
    <s v=" "/>
    <s v=" "/>
    <s v=" "/>
    <n v="24149"/>
    <s v="NVO:xnys"/>
    <s v="Novo Nordisk A/S"/>
    <s v="Stock"/>
    <n v="-1.5"/>
    <n v="-1.5"/>
    <n v="-10.157400000000001"/>
    <n v="-1.5"/>
    <s v="None"/>
    <s v="None"/>
    <s v="TransactionCosts"/>
    <s v="InstrumentRelated"/>
    <s v=" "/>
  </r>
  <r>
    <x v="474"/>
    <s v="179643INETUSD"/>
    <s v="USD"/>
    <s v="DKK"/>
    <n v="12"/>
    <x v="5"/>
    <b v="1"/>
    <x v="1"/>
    <n v="4750438"/>
    <s v="NVO/16M17C45:xcbf"/>
    <x v="26"/>
    <s v=" "/>
    <s v=" "/>
    <s v=" "/>
    <s v=" "/>
    <n v="24149"/>
    <s v="NVO:xnys"/>
    <s v="Novo Nordisk A/S"/>
    <s v="Stock"/>
    <n v="-80"/>
    <n v="-80"/>
    <n v="-541.72799999999995"/>
    <n v="-80"/>
    <s v="None"/>
    <s v="None"/>
    <s v="NotAssigned"/>
    <s v="InstrumentRelated"/>
    <s v=" "/>
  </r>
  <r>
    <x v="474"/>
    <s v="179643INETUSD"/>
    <s v="USD"/>
    <s v="DKK"/>
    <n v="30"/>
    <x v="6"/>
    <b v="1"/>
    <x v="1"/>
    <n v="4750438"/>
    <s v="NVO/16M17C45:xcbf"/>
    <x v="26"/>
    <s v=" "/>
    <s v=" "/>
    <s v=" "/>
    <s v=" "/>
    <n v="24149"/>
    <s v="NVO:xnys"/>
    <s v="Novo Nordisk A/S"/>
    <s v="Stock"/>
    <n v="-0.04"/>
    <n v="-0.04"/>
    <n v="-0.27086399999999999"/>
    <n v="-0.04"/>
    <s v="None"/>
    <s v="None"/>
    <s v="TransactionCosts"/>
    <s v="InstrumentRelated"/>
    <s v=" "/>
  </r>
  <r>
    <x v="47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71.07"/>
    <n v="171.07"/>
    <n v="1158.417612"/>
    <n v="171.07"/>
    <s v="None"/>
    <s v="None"/>
    <s v="NotAssigned"/>
    <s v="InstrumentRelated"/>
    <s v=" "/>
  </r>
  <r>
    <x v="47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71.07"/>
    <n v="171.07"/>
    <n v="1158.417612"/>
    <n v="171.07"/>
    <s v="None"/>
    <s v="None"/>
    <s v="NotAssigned"/>
    <s v="InstrumentRelated"/>
    <s v=" "/>
  </r>
  <r>
    <x v="474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875"/>
    <n v="6477.3194062499997"/>
    <n v="6477.3194062499997"/>
    <n v="961.34868421052602"/>
    <s v="None"/>
    <s v="None"/>
    <s v="NotAssigned"/>
    <s v="InstrumentRelated"/>
    <s v=" "/>
  </r>
  <r>
    <x v="474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-10"/>
    <n v="-72.890000000000299"/>
    <n v="-72.890000000000299"/>
    <n v="-2.9390951006239399"/>
    <s v="None"/>
    <s v="None"/>
    <s v="NotAssigned"/>
    <s v="InstrumentRelated"/>
    <s v=" "/>
  </r>
  <r>
    <x v="474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875"/>
    <n v="6509.87"/>
    <n v="6509.87"/>
    <n v="961.34886880500903"/>
    <s v="None"/>
    <s v="None"/>
    <s v="NotAssigned"/>
    <s v="InstrumentRelated"/>
    <s v=" "/>
  </r>
  <r>
    <x v="474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-26.72"/>
    <n v="-26.72"/>
    <n v="-190.69187600000001"/>
    <n v="-26.72"/>
    <s v="None"/>
    <s v="None"/>
    <s v="NotAssigned"/>
    <s v="InstrumentRelated"/>
    <s v=" "/>
  </r>
  <r>
    <x v="474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50.80000000000001"/>
    <n v="150.80000000000001"/>
    <n v="1021.15728"/>
    <n v="150.80000000000001"/>
    <s v="None"/>
    <s v="None"/>
    <s v="NotAssigned"/>
    <s v="InstrumentRelated"/>
    <s v=" "/>
  </r>
  <r>
    <x v="474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50.80000000000001"/>
    <n v="150.80000000000001"/>
    <n v="1021.15728"/>
    <n v="150.80000000000001"/>
    <s v="None"/>
    <s v="None"/>
    <s v="NotAssigned"/>
    <s v="InstrumentRelated"/>
    <s v=" "/>
  </r>
  <r>
    <x v="474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178.4"/>
    <n v="178.4"/>
    <n v="1208.0534399999999"/>
    <n v="178.4"/>
    <s v="None"/>
    <s v="None"/>
    <s v="NotAssigned"/>
    <s v="InstrumentRelated"/>
    <s v=" "/>
  </r>
  <r>
    <x v="474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178.4"/>
    <n v="178.4"/>
    <n v="1208.0534399999999"/>
    <n v="178.4"/>
    <s v="None"/>
    <s v="None"/>
    <s v="NotAssigned"/>
    <s v="InstrumentRelated"/>
    <s v=" "/>
  </r>
  <r>
    <x v="474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-30.5"/>
    <n v="-30.5"/>
    <n v="-218.012855"/>
    <n v="-30.5"/>
    <s v="None"/>
    <s v="None"/>
    <s v="NotAssigned"/>
    <s v="InstrumentRelated"/>
    <s v=" "/>
  </r>
  <r>
    <x v="47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0.84"/>
    <n v="410.84"/>
    <n v="410.84"/>
    <n v="60.651780771360002"/>
    <s v="None"/>
    <s v="None"/>
    <s v="NotAssigned"/>
    <s v="NotAssigned"/>
    <s v=" "/>
  </r>
  <r>
    <x v="47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29.07"/>
    <n v="129.07"/>
    <n v="874.28791249999995"/>
    <n v="129.07"/>
    <s v="None"/>
    <s v="None"/>
    <s v="NotAssigned"/>
    <s v="NotAssigned"/>
    <s v=" "/>
  </r>
  <r>
    <x v="475"/>
    <s v="179643INET"/>
    <s v="DKK"/>
    <s v="DKK"/>
    <n v="10"/>
    <x v="8"/>
    <b v="1"/>
    <x v="7"/>
    <n v="1375"/>
    <s v="US500.I"/>
    <x v="21"/>
    <s v=" "/>
    <s v=" "/>
    <s v=" "/>
    <s v=" "/>
    <n v="1375"/>
    <s v="US500.I"/>
    <s v="US SPX500"/>
    <s v="CfdOnIndex"/>
    <n v="-0.12"/>
    <n v="-0.81"/>
    <n v="-0.81"/>
    <n v="-0.11957925816571301"/>
    <s v="None"/>
    <s v="None"/>
    <s v="OngoingCharges"/>
    <s v="InstrumentRelated"/>
    <s v=" "/>
  </r>
  <r>
    <x v="475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0.12"/>
    <n v="-0.81"/>
    <n v="-0.81"/>
    <n v="-0.11957925816571301"/>
    <s v="None"/>
    <s v="None"/>
    <s v="NotAssigned"/>
    <s v="NotAssigned"/>
    <s v=" "/>
  </r>
  <r>
    <x v="47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52.69"/>
    <n v="52.69"/>
    <n v="356.90888749999999"/>
    <n v="52.69"/>
    <s v="None"/>
    <s v="None"/>
    <s v="NotAssigned"/>
    <s v="InstrumentRelated"/>
    <s v=" "/>
  </r>
  <r>
    <x v="47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18.38"/>
    <n v="-118.38"/>
    <n v="-801.50872449999997"/>
    <n v="-118.38"/>
    <s v="None"/>
    <s v="None"/>
    <s v="NotAssigned"/>
    <s v="InstrumentRelated"/>
    <s v=" "/>
  </r>
  <r>
    <x v="47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52.69"/>
    <n v="52.69"/>
    <n v="356.90888749999999"/>
    <n v="52.69"/>
    <s v="None"/>
    <s v="None"/>
    <s v="NotAssigned"/>
    <s v="InstrumentRelated"/>
    <s v=" "/>
  </r>
  <r>
    <x v="475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820"/>
    <n v="6068.6642000000002"/>
    <n v="6068.6642000000002"/>
    <n v="900.411145967891"/>
    <s v="None"/>
    <s v="None"/>
    <s v="NotAssigned"/>
    <s v="InstrumentRelated"/>
    <s v=" "/>
  </r>
  <r>
    <x v="475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-55"/>
    <n v="-410.71"/>
    <n v="-410.71"/>
    <n v="-60.9377228371185"/>
    <s v="None"/>
    <s v="None"/>
    <s v="NotAssigned"/>
    <s v="InstrumentRelated"/>
    <s v=" "/>
  </r>
  <r>
    <x v="475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820"/>
    <n v="6099.16"/>
    <n v="6099.16"/>
    <n v="900.411145967891"/>
    <s v="None"/>
    <s v="None"/>
    <s v="NotAssigned"/>
    <s v="InstrumentRelated"/>
    <s v=" "/>
  </r>
  <r>
    <x v="475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26"/>
    <n v="126"/>
    <n v="853.49249999999995"/>
    <n v="126"/>
    <s v="None"/>
    <s v="None"/>
    <s v="NotAssigned"/>
    <s v="InstrumentRelated"/>
    <s v=" "/>
  </r>
  <r>
    <x v="475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-24.8"/>
    <n v="-24.8"/>
    <n v="-167.66478000000001"/>
    <n v="-24.8"/>
    <s v="None"/>
    <s v="None"/>
    <s v="NotAssigned"/>
    <s v="InstrumentRelated"/>
    <s v=" "/>
  </r>
  <r>
    <x v="475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26"/>
    <n v="126"/>
    <n v="853.49249999999995"/>
    <n v="126"/>
    <s v="None"/>
    <s v="None"/>
    <s v="NotAssigned"/>
    <s v="InstrumentRelated"/>
    <s v=" "/>
  </r>
  <r>
    <x v="475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168"/>
    <n v="168"/>
    <n v="1137.99"/>
    <n v="168"/>
    <s v="None"/>
    <s v="None"/>
    <s v="NotAssigned"/>
    <s v="InstrumentRelated"/>
    <s v=" "/>
  </r>
  <r>
    <x v="475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-10.4"/>
    <n v="-10.4"/>
    <n v="-70.0634399999999"/>
    <n v="-10.4"/>
    <s v="None"/>
    <s v="None"/>
    <s v="NotAssigned"/>
    <s v="InstrumentRelated"/>
    <s v=" "/>
  </r>
  <r>
    <x v="475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168"/>
    <n v="168"/>
    <n v="1137.99"/>
    <n v="168"/>
    <s v="None"/>
    <s v="None"/>
    <s v="NotAssigned"/>
    <s v="InstrumentRelated"/>
    <s v=" "/>
  </r>
  <r>
    <x v="476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0.04"/>
    <n v="-0.04"/>
    <n v="-0.04"/>
    <n v="-5.9443313370287302E-3"/>
    <s v="None"/>
    <s v="None"/>
    <s v="NotAssigned"/>
    <s v="NotAssigned"/>
    <s v=" "/>
  </r>
  <r>
    <x v="47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10.84"/>
    <n v="410.84"/>
    <n v="410.84"/>
    <n v="61.054227162621999"/>
    <s v="None"/>
    <s v="None"/>
    <s v="NotAssigned"/>
    <s v="NotAssigned"/>
    <s v=" "/>
  </r>
  <r>
    <x v="476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0.04"/>
    <n v="-0.04"/>
    <n v="-0.04"/>
    <n v="-5.9443313370287302E-3"/>
    <s v="None"/>
    <s v="None"/>
    <s v="OngoingCharges"/>
    <s v="NonInstrumentRelated"/>
    <s v=" "/>
  </r>
  <r>
    <x v="47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29.07"/>
    <n v="129.07"/>
    <n v="868.52493700000002"/>
    <n v="129.07"/>
    <s v="None"/>
    <s v="None"/>
    <s v="NotAssigned"/>
    <s v="NotAssigned"/>
    <s v=" "/>
  </r>
  <r>
    <x v="47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65.650000000000006"/>
    <n v="65.650000000000006"/>
    <n v="441.76541500000002"/>
    <n v="65.650000000000006"/>
    <s v="None"/>
    <s v="None"/>
    <s v="NotAssigned"/>
    <s v="InstrumentRelated"/>
    <s v=" "/>
  </r>
  <r>
    <x v="476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12.96"/>
    <n v="12.96"/>
    <n v="84.856527499999999"/>
    <n v="12.96"/>
    <s v="None"/>
    <s v="None"/>
    <s v="NotAssigned"/>
    <s v="InstrumentRelated"/>
    <s v=" "/>
  </r>
  <r>
    <x v="47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65.650000000000006"/>
    <n v="65.650000000000006"/>
    <n v="441.76541500000002"/>
    <n v="65.650000000000006"/>
    <s v="None"/>
    <s v="None"/>
    <s v="NotAssigned"/>
    <s v="InstrumentRelated"/>
    <s v=" "/>
  </r>
  <r>
    <x v="476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715"/>
    <n v="5292.6462874999997"/>
    <n v="5292.6462874999997"/>
    <n v="790.48349705012595"/>
    <s v="None"/>
    <s v="None"/>
    <s v="NotAssigned"/>
    <s v="InstrumentRelated"/>
    <s v=" "/>
  </r>
  <r>
    <x v="476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-105"/>
    <n v="-779.92"/>
    <n v="-779.92"/>
    <n v="-109.92802043847399"/>
    <s v="None"/>
    <s v="None"/>
    <s v="NotAssigned"/>
    <s v="InstrumentRelated"/>
    <s v=" "/>
  </r>
  <r>
    <x v="476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715"/>
    <n v="5319.24"/>
    <n v="5319.24"/>
    <n v="790.48312552941695"/>
    <s v="None"/>
    <s v="None"/>
    <s v="NotAssigned"/>
    <s v="InstrumentRelated"/>
    <s v=" "/>
  </r>
  <r>
    <x v="476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25.02"/>
    <n v="125.02"/>
    <n v="841.27208199999995"/>
    <n v="125.02"/>
    <s v="None"/>
    <s v="None"/>
    <s v="NotAssigned"/>
    <s v="InstrumentRelated"/>
    <s v=" "/>
  </r>
  <r>
    <x v="476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-0.98000000000000398"/>
    <n v="-0.98000000000000398"/>
    <n v="-12.220418"/>
    <n v="-0.98000000000000398"/>
    <s v="None"/>
    <s v="None"/>
    <s v="NotAssigned"/>
    <s v="InstrumentRelated"/>
    <s v=" "/>
  </r>
  <r>
    <x v="476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25.02"/>
    <n v="125.02"/>
    <n v="841.27208199999995"/>
    <n v="125.02"/>
    <s v="None"/>
    <s v="None"/>
    <s v="NotAssigned"/>
    <s v="InstrumentRelated"/>
    <s v=" "/>
  </r>
  <r>
    <x v="476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164.88"/>
    <n v="164.88"/>
    <n v="1109.4940079999999"/>
    <n v="164.88"/>
    <s v="None"/>
    <s v="None"/>
    <s v="NotAssigned"/>
    <s v="InstrumentRelated"/>
    <s v=" "/>
  </r>
  <r>
    <x v="476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-3.12"/>
    <n v="-3.12"/>
    <n v="-28.495992000000101"/>
    <n v="-3.12"/>
    <s v="None"/>
    <s v="None"/>
    <s v="NotAssigned"/>
    <s v="InstrumentRelated"/>
    <s v=" "/>
  </r>
  <r>
    <x v="476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164.88"/>
    <n v="164.88"/>
    <n v="1109.4940079999999"/>
    <n v="164.88"/>
    <s v="None"/>
    <s v="None"/>
    <s v="NotAssigned"/>
    <s v="InstrumentRelated"/>
    <s v=" "/>
  </r>
  <r>
    <x v="47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46"/>
    <n v="402.46"/>
    <n v="402.46"/>
    <n v="60.019387070315403"/>
    <s v="None"/>
    <s v="None"/>
    <s v="NotAssigned"/>
    <s v="NotAssigned"/>
    <s v=" "/>
  </r>
  <r>
    <x v="477"/>
    <s v="179643INET"/>
    <s v="DKK"/>
    <s v="DKK"/>
    <n v="29"/>
    <x v="12"/>
    <b v="1"/>
    <x v="0"/>
    <n v="0"/>
    <s v=" "/>
    <x v="0"/>
    <s v=" "/>
    <s v=" "/>
    <s v=" "/>
    <s v=" "/>
    <n v="0"/>
    <s v=" "/>
    <s v=" "/>
    <s v=" "/>
    <n v="-1.25"/>
    <n v="-8.3800000000000008"/>
    <n v="-8.3800000000000008"/>
    <n v="-1.24972037879353"/>
    <s v="None"/>
    <s v="None"/>
    <s v="OngoingCharges"/>
    <s v="NonInstrumentRelated"/>
    <s v=" "/>
  </r>
  <r>
    <x v="477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.25"/>
    <n v="-8.3800000000000008"/>
    <n v="-8.3800000000000008"/>
    <n v="-1.24972037879353"/>
    <s v="None"/>
    <s v="None"/>
    <s v="NotAssigned"/>
    <s v="NotAssigned"/>
    <s v=" "/>
  </r>
  <r>
    <x v="47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29.07"/>
    <n v="129.07"/>
    <n v="865.47888499999999"/>
    <n v="129.07"/>
    <s v="None"/>
    <s v="None"/>
    <s v="NotAssigned"/>
    <s v="NotAssigned"/>
    <s v=" "/>
  </r>
  <r>
    <x v="47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65.650000000000006"/>
    <n v="65.650000000000006"/>
    <n v="440.21607499999999"/>
    <n v="65.650000000000006"/>
    <s v="None"/>
    <s v="None"/>
    <s v="NotAssigned"/>
    <s v="InstrumentRelated"/>
    <s v=" "/>
  </r>
  <r>
    <x v="47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65.650000000000006"/>
    <n v="65.650000000000006"/>
    <n v="440.21607499999999"/>
    <n v="65.650000000000006"/>
    <s v="None"/>
    <s v="None"/>
    <s v="NotAssigned"/>
    <s v="InstrumentRelated"/>
    <s v=" "/>
  </r>
  <r>
    <x v="477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-85"/>
    <n v="-631.35"/>
    <n v="-631.35"/>
    <n v="-91.371948137723507"/>
    <s v="None"/>
    <s v="None"/>
    <s v="NotAssigned"/>
    <s v="InstrumentRelated"/>
    <s v=" "/>
  </r>
  <r>
    <x v="477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630"/>
    <n v="4687.8900000000003"/>
    <n v="4687.8900000000003"/>
    <n v="699.11117739169401"/>
    <s v="None"/>
    <s v="None"/>
    <s v="NotAssigned"/>
    <s v="InstrumentRelated"/>
    <s v=" "/>
  </r>
  <r>
    <x v="477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630"/>
    <n v="4664.4535349999996"/>
    <n v="4664.4535349999996"/>
    <n v="699.11162478562403"/>
    <s v="None"/>
    <s v="None"/>
    <s v="NotAssigned"/>
    <s v="InstrumentRelated"/>
    <s v=" "/>
  </r>
  <r>
    <x v="477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10.06"/>
    <n v="110.06"/>
    <n v="738.00733000000002"/>
    <n v="110.06"/>
    <s v="None"/>
    <s v="None"/>
    <s v="NotAssigned"/>
    <s v="InstrumentRelated"/>
    <s v=" "/>
  </r>
  <r>
    <x v="477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-14.96"/>
    <n v="-14.96"/>
    <n v="-103.264752"/>
    <n v="-14.96"/>
    <s v="None"/>
    <s v="None"/>
    <s v="NotAssigned"/>
    <s v="InstrumentRelated"/>
    <s v=" "/>
  </r>
  <r>
    <x v="477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10.06"/>
    <n v="110.06"/>
    <n v="738.00733000000002"/>
    <n v="110.06"/>
    <s v="None"/>
    <s v="None"/>
    <s v="NotAssigned"/>
    <s v="InstrumentRelated"/>
    <s v=" "/>
  </r>
  <r>
    <x v="477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155.13999999999999"/>
    <n v="155.13999999999999"/>
    <n v="1040.2912699999999"/>
    <n v="155.13999999999999"/>
    <s v="None"/>
    <s v="None"/>
    <s v="NotAssigned"/>
    <s v="InstrumentRelated"/>
    <s v=" "/>
  </r>
  <r>
    <x v="477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-9.7400000000000109"/>
    <n v="-9.7400000000000109"/>
    <n v="-69.202737999999997"/>
    <n v="-9.7400000000000109"/>
    <s v="None"/>
    <s v="None"/>
    <s v="NotAssigned"/>
    <s v="InstrumentRelated"/>
    <s v=" "/>
  </r>
  <r>
    <x v="477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155.13999999999999"/>
    <n v="155.13999999999999"/>
    <n v="1040.2912699999999"/>
    <n v="155.13999999999999"/>
    <s v="None"/>
    <s v="None"/>
    <s v="NotAssigned"/>
    <s v="InstrumentRelated"/>
    <s v=" "/>
  </r>
  <r>
    <x v="47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46"/>
    <n v="402.46"/>
    <n v="402.46"/>
    <n v="60.070449864175004"/>
    <s v="None"/>
    <s v="None"/>
    <s v="NotAssigned"/>
    <s v="NotAssigned"/>
    <s v=" "/>
  </r>
  <r>
    <x v="47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29.07"/>
    <n v="129.07"/>
    <n v="864.74318600000004"/>
    <n v="129.07"/>
    <s v="None"/>
    <s v="None"/>
    <s v="NotAssigned"/>
    <s v="NotAssigned"/>
    <s v=" "/>
  </r>
  <r>
    <x v="47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65.650000000000006"/>
    <n v="65.650000000000006"/>
    <n v="439.84186999999997"/>
    <n v="65.650000000000006"/>
    <s v="None"/>
    <s v="None"/>
    <s v="NotAssigned"/>
    <s v="InstrumentRelated"/>
    <s v=" "/>
  </r>
  <r>
    <x v="47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65.650000000000006"/>
    <n v="65.650000000000006"/>
    <n v="439.84186999999997"/>
    <n v="65.650000000000006"/>
    <s v="None"/>
    <s v="None"/>
    <s v="NotAssigned"/>
    <s v="InstrumentRelated"/>
    <s v=" "/>
  </r>
  <r>
    <x v="478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625"/>
    <n v="4626.7810937499999"/>
    <n v="4626.7810937499999"/>
    <n v="694.05523299203003"/>
    <s v="None"/>
    <s v="None"/>
    <s v="NotAssigned"/>
    <s v="InstrumentRelated"/>
    <s v=" "/>
  </r>
  <r>
    <x v="478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-5"/>
    <n v="-37.860000000000603"/>
    <n v="-37.860000000000603"/>
    <n v="-5.05613097239734"/>
    <s v="None"/>
    <s v="None"/>
    <s v="NotAssigned"/>
    <s v="InstrumentRelated"/>
    <s v=" "/>
  </r>
  <r>
    <x v="478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625"/>
    <n v="4650.03"/>
    <n v="4650.03"/>
    <n v="694.05504641929599"/>
    <s v="None"/>
    <s v="None"/>
    <s v="NotAssigned"/>
    <s v="InstrumentRelated"/>
    <s v=" "/>
  </r>
  <r>
    <x v="478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86"/>
    <n v="86"/>
    <n v="576.18280000000004"/>
    <n v="86"/>
    <s v="None"/>
    <s v="None"/>
    <s v="NotAssigned"/>
    <s v="InstrumentRelated"/>
    <s v=" "/>
  </r>
  <r>
    <x v="478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-24.06"/>
    <n v="-24.06"/>
    <n v="-161.82453000000001"/>
    <n v="-24.06"/>
    <s v="None"/>
    <s v="None"/>
    <s v="NotAssigned"/>
    <s v="InstrumentRelated"/>
    <s v=" "/>
  </r>
  <r>
    <x v="478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86"/>
    <n v="86"/>
    <n v="576.18280000000004"/>
    <n v="86"/>
    <s v="None"/>
    <s v="None"/>
    <s v="NotAssigned"/>
    <s v="InstrumentRelated"/>
    <s v=" "/>
  </r>
  <r>
    <x v="478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120"/>
    <n v="120"/>
    <n v="803.976"/>
    <n v="120"/>
    <s v="None"/>
    <s v="None"/>
    <s v="NotAssigned"/>
    <s v="InstrumentRelated"/>
    <s v=" "/>
  </r>
  <r>
    <x v="478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-35.14"/>
    <n v="-35.14"/>
    <n v="-236.31527"/>
    <n v="-35.14"/>
    <s v="None"/>
    <s v="None"/>
    <s v="NotAssigned"/>
    <s v="InstrumentRelated"/>
    <s v=" "/>
  </r>
  <r>
    <x v="478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120"/>
    <n v="120"/>
    <n v="803.976"/>
    <n v="120"/>
    <s v="None"/>
    <s v="None"/>
    <s v="NotAssigned"/>
    <s v="InstrumentRelated"/>
    <s v=" "/>
  </r>
  <r>
    <x v="47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46"/>
    <n v="402.46"/>
    <n v="402.46"/>
    <n v="60.2512088866266"/>
    <s v="None"/>
    <s v="None"/>
    <s v="NotAssigned"/>
    <s v="NotAssigned"/>
    <s v=" "/>
  </r>
  <r>
    <x v="47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29.07"/>
    <n v="129.07"/>
    <n v="862.14887899999997"/>
    <n v="129.07"/>
    <s v="None"/>
    <s v="None"/>
    <s v="NotAssigned"/>
    <s v="NotAssigned"/>
    <s v=" "/>
  </r>
  <r>
    <x v="47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65.650000000000006"/>
    <n v="65.650000000000006"/>
    <n v="438.52230500000002"/>
    <n v="65.650000000000006"/>
    <s v="None"/>
    <s v="None"/>
    <s v="NotAssigned"/>
    <s v="InstrumentRelated"/>
    <s v=" "/>
  </r>
  <r>
    <x v="47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65.650000000000006"/>
    <n v="65.650000000000006"/>
    <n v="438.52230500000002"/>
    <n v="65.650000000000006"/>
    <s v="None"/>
    <s v="None"/>
    <s v="NotAssigned"/>
    <s v="InstrumentRelated"/>
    <s v=" "/>
  </r>
  <r>
    <x v="479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630"/>
    <n v="4664.2027950000002"/>
    <n v="4664.2027950000002"/>
    <n v="701.77418147521598"/>
    <s v="None"/>
    <s v="None"/>
    <s v="NotAssigned"/>
    <s v="InstrumentRelated"/>
    <s v=" "/>
  </r>
  <r>
    <x v="479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5"/>
    <n v="37.610000000000603"/>
    <n v="37.610000000000603"/>
    <n v="7.7189853485977"/>
    <s v="None"/>
    <s v="None"/>
    <s v="NotAssigned"/>
    <s v="InstrumentRelated"/>
    <s v=" "/>
  </r>
  <r>
    <x v="479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630"/>
    <n v="4687.6400000000003"/>
    <n v="4687.6400000000003"/>
    <n v="701.77403176789403"/>
    <s v="None"/>
    <s v="None"/>
    <s v="NotAssigned"/>
    <s v="InstrumentRelated"/>
    <s v=" "/>
  </r>
  <r>
    <x v="479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85.4"/>
    <n v="85.4"/>
    <n v="570.44637999999998"/>
    <n v="85.4"/>
    <s v="None"/>
    <s v="None"/>
    <s v="NotAssigned"/>
    <s v="InstrumentRelated"/>
    <s v=" "/>
  </r>
  <r>
    <x v="479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-0.59999999999999398"/>
    <n v="-0.59999999999999398"/>
    <n v="-5.73641999999984"/>
    <n v="-0.59999999999999398"/>
    <s v="None"/>
    <s v="None"/>
    <s v="NotAssigned"/>
    <s v="InstrumentRelated"/>
    <s v=" "/>
  </r>
  <r>
    <x v="479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85.4"/>
    <n v="85.4"/>
    <n v="570.44637999999998"/>
    <n v="85.4"/>
    <s v="None"/>
    <s v="None"/>
    <s v="NotAssigned"/>
    <s v="InstrumentRelated"/>
    <s v=" "/>
  </r>
  <r>
    <x v="479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122.08"/>
    <n v="122.08"/>
    <n v="815.45777599999997"/>
    <n v="122.08"/>
    <s v="None"/>
    <s v="None"/>
    <s v="NotAssigned"/>
    <s v="InstrumentRelated"/>
    <s v=" "/>
  </r>
  <r>
    <x v="479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2.08"/>
    <n v="2.08"/>
    <n v="11.481776000000099"/>
    <n v="2.08"/>
    <s v="None"/>
    <s v="None"/>
    <s v="NotAssigned"/>
    <s v="InstrumentRelated"/>
    <s v=" "/>
  </r>
  <r>
    <x v="479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122.08"/>
    <n v="122.08"/>
    <n v="815.45777599999997"/>
    <n v="122.08"/>
    <s v="None"/>
    <s v="None"/>
    <s v="NotAssigned"/>
    <s v="InstrumentRelated"/>
    <s v=" "/>
  </r>
  <r>
    <x v="48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46"/>
    <n v="402.46"/>
    <n v="402.46"/>
    <n v="59.711280248067503"/>
    <s v="None"/>
    <s v="None"/>
    <s v="NotAssigned"/>
    <s v="NotAssigned"/>
    <s v=" "/>
  </r>
  <r>
    <x v="48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29.07"/>
    <n v="129.07"/>
    <n v="869.94470699999999"/>
    <n v="129.07"/>
    <s v="None"/>
    <s v="None"/>
    <s v="NotAssigned"/>
    <s v="NotAssigned"/>
    <s v=" "/>
  </r>
  <r>
    <x v="48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46.88"/>
    <n v="46.88"/>
    <n v="315.975888"/>
    <n v="46.88"/>
    <s v="None"/>
    <s v="None"/>
    <s v="NotAssigned"/>
    <s v="InstrumentRelated"/>
    <s v=" "/>
  </r>
  <r>
    <x v="48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8.77"/>
    <n v="-18.77"/>
    <n v="-122.54641700000001"/>
    <n v="-18.77"/>
    <s v="None"/>
    <s v="None"/>
    <s v="NotAssigned"/>
    <s v="InstrumentRelated"/>
    <s v=" "/>
  </r>
  <r>
    <x v="48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46.88"/>
    <n v="46.88"/>
    <n v="315.975888"/>
    <n v="46.88"/>
    <s v="None"/>
    <s v="None"/>
    <s v="NotAssigned"/>
    <s v="InstrumentRelated"/>
    <s v=" "/>
  </r>
  <r>
    <x v="480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775"/>
    <n v="5738.3266874999999"/>
    <n v="5738.3266874999999"/>
    <n v="855.64939689322102"/>
    <s v="None"/>
    <s v="None"/>
    <s v="NotAssigned"/>
    <s v="InstrumentRelated"/>
    <s v=" "/>
  </r>
  <r>
    <x v="480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145"/>
    <n v="1079.52"/>
    <n v="1079.52"/>
    <n v="153.87499421094901"/>
    <s v="None"/>
    <s v="None"/>
    <s v="NotAssigned"/>
    <s v="InstrumentRelated"/>
    <s v=" "/>
  </r>
  <r>
    <x v="480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775"/>
    <n v="5767.16"/>
    <n v="5767.16"/>
    <n v="855.64902597884304"/>
    <s v="None"/>
    <s v="None"/>
    <s v="NotAssigned"/>
    <s v="InstrumentRelated"/>
    <s v=" "/>
  </r>
  <r>
    <x v="480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00.02"/>
    <n v="100.02"/>
    <n v="674.14480200000003"/>
    <n v="100.02"/>
    <s v="None"/>
    <s v="None"/>
    <s v="NotAssigned"/>
    <s v="InstrumentRelated"/>
    <s v=" "/>
  </r>
  <r>
    <x v="480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14.62"/>
    <n v="14.62"/>
    <n v="103.69842199999999"/>
    <n v="14.62"/>
    <s v="None"/>
    <s v="None"/>
    <s v="NotAssigned"/>
    <s v="InstrumentRelated"/>
    <s v=" "/>
  </r>
  <r>
    <x v="480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00.02"/>
    <n v="100.02"/>
    <n v="674.14480200000003"/>
    <n v="100.02"/>
    <s v="None"/>
    <s v="None"/>
    <s v="NotAssigned"/>
    <s v="InstrumentRelated"/>
    <s v=" "/>
  </r>
  <r>
    <x v="480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134.68"/>
    <n v="134.68"/>
    <n v="907.75666799999999"/>
    <n v="134.68"/>
    <s v="None"/>
    <s v="None"/>
    <s v="NotAssigned"/>
    <s v="InstrumentRelated"/>
    <s v=" "/>
  </r>
  <r>
    <x v="480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12.6"/>
    <n v="12.6"/>
    <n v="92.298891999999896"/>
    <n v="12.6"/>
    <s v="None"/>
    <s v="None"/>
    <s v="NotAssigned"/>
    <s v="InstrumentRelated"/>
    <s v=" "/>
  </r>
  <r>
    <x v="480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134.68"/>
    <n v="134.68"/>
    <n v="907.75666799999999"/>
    <n v="134.68"/>
    <s v="None"/>
    <s v="None"/>
    <s v="NotAssigned"/>
    <s v="InstrumentRelated"/>
    <s v=" "/>
  </r>
  <r>
    <x v="48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46"/>
    <n v="402.46"/>
    <n v="402.46"/>
    <n v="59.6228204026607"/>
    <s v="None"/>
    <s v="None"/>
    <s v="NotAssigned"/>
    <s v="NotAssigned"/>
    <s v=" "/>
  </r>
  <r>
    <x v="48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29.07"/>
    <n v="129.07"/>
    <n v="871.23540700000001"/>
    <n v="129.07"/>
    <s v="None"/>
    <s v="None"/>
    <s v="NotAssigned"/>
    <s v="NotAssigned"/>
    <s v=" "/>
  </r>
  <r>
    <x v="48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1.55"/>
    <n v="31.55"/>
    <n v="212.965655"/>
    <n v="31.55"/>
    <s v="None"/>
    <s v="None"/>
    <s v="NotAssigned"/>
    <s v="InstrumentRelated"/>
    <s v=" "/>
  </r>
  <r>
    <x v="481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5.33"/>
    <n v="-15.33"/>
    <n v="-103.010233"/>
    <n v="-15.33"/>
    <s v="None"/>
    <s v="None"/>
    <s v="NotAssigned"/>
    <s v="InstrumentRelated"/>
    <s v=" "/>
  </r>
  <r>
    <x v="48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1.55"/>
    <n v="31.55"/>
    <n v="212.965655"/>
    <n v="31.55"/>
    <s v="None"/>
    <s v="None"/>
    <s v="NotAssigned"/>
    <s v="InstrumentRelated"/>
    <s v=" "/>
  </r>
  <r>
    <x v="481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755"/>
    <n v="5590.8418174999997"/>
    <n v="5590.8418174999997"/>
    <n v="832.42270484881703"/>
    <s v="None"/>
    <s v="None"/>
    <s v="NotAssigned"/>
    <s v="InstrumentRelated"/>
    <s v=" "/>
  </r>
  <r>
    <x v="481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-20"/>
    <n v="-148.22"/>
    <n v="-148.22"/>
    <n v="-23.225802619189199"/>
    <s v="None"/>
    <s v="None"/>
    <s v="NotAssigned"/>
    <s v="InstrumentRelated"/>
    <s v=" "/>
  </r>
  <r>
    <x v="481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755"/>
    <n v="5618.94"/>
    <n v="5618.94"/>
    <n v="832.423223359654"/>
    <s v="None"/>
    <s v="None"/>
    <s v="NotAssigned"/>
    <s v="InstrumentRelated"/>
    <s v=" "/>
  </r>
  <r>
    <x v="481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208.48"/>
    <n v="208.48"/>
    <n v="1407.2608479999999"/>
    <n v="208.48"/>
    <s v="None"/>
    <s v="None"/>
    <s v="NotAssigned"/>
    <s v="InstrumentRelated"/>
    <s v=" "/>
  </r>
  <r>
    <x v="481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108.46"/>
    <n v="108.46"/>
    <n v="733.11604599999998"/>
    <n v="108.46"/>
    <s v="None"/>
    <s v="None"/>
    <s v="NotAssigned"/>
    <s v="InstrumentRelated"/>
    <s v=" "/>
  </r>
  <r>
    <x v="481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208.48"/>
    <n v="208.48"/>
    <n v="1407.2608479999999"/>
    <n v="208.48"/>
    <s v="None"/>
    <s v="None"/>
    <s v="NotAssigned"/>
    <s v="InstrumentRelated"/>
    <s v=" "/>
  </r>
  <r>
    <x v="481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231.2"/>
    <n v="231.2"/>
    <n v="1560.62312"/>
    <n v="231.2"/>
    <s v="None"/>
    <s v="None"/>
    <s v="NotAssigned"/>
    <s v="InstrumentRelated"/>
    <s v=" "/>
  </r>
  <r>
    <x v="481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96.52"/>
    <n v="96.52"/>
    <n v="652.86645199999998"/>
    <n v="96.52"/>
    <s v="None"/>
    <s v="None"/>
    <s v="NotAssigned"/>
    <s v="InstrumentRelated"/>
    <s v=" "/>
  </r>
  <r>
    <x v="481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231.2"/>
    <n v="231.2"/>
    <n v="1560.62312"/>
    <n v="231.2"/>
    <s v="None"/>
    <s v="None"/>
    <s v="NotAssigned"/>
    <s v="InstrumentRelated"/>
    <s v=" "/>
  </r>
  <r>
    <x v="48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46"/>
    <n v="402.46"/>
    <n v="402.46"/>
    <n v="58.988377035484497"/>
    <s v="None"/>
    <s v="None"/>
    <s v="NotAssigned"/>
    <s v="NotAssigned"/>
    <s v=" "/>
  </r>
  <r>
    <x v="48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29.07"/>
    <n v="129.07"/>
    <n v="880.60588900000005"/>
    <n v="129.07"/>
    <s v="None"/>
    <s v="None"/>
    <s v="NotAssigned"/>
    <s v="NotAssigned"/>
    <s v=" "/>
  </r>
  <r>
    <x v="48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4.869999999999997"/>
    <n v="34.869999999999997"/>
    <n v="237.90754899999999"/>
    <n v="34.869999999999997"/>
    <s v="None"/>
    <s v="None"/>
    <s v="NotAssigned"/>
    <s v="InstrumentRelated"/>
    <s v=" "/>
  </r>
  <r>
    <x v="482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3.32"/>
    <n v="3.32"/>
    <n v="24.941894000000001"/>
    <n v="3.32"/>
    <s v="None"/>
    <s v="None"/>
    <s v="NotAssigned"/>
    <s v="InstrumentRelated"/>
    <s v=" "/>
  </r>
  <r>
    <x v="48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4.869999999999997"/>
    <n v="34.869999999999997"/>
    <n v="237.90754899999999"/>
    <n v="34.869999999999997"/>
    <s v="None"/>
    <s v="None"/>
    <s v="NotAssigned"/>
    <s v="InstrumentRelated"/>
    <s v=" "/>
  </r>
  <r>
    <x v="482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870"/>
    <n v="6443.3792100000001"/>
    <n v="6443.3792100000001"/>
    <n v="949.14887068169503"/>
    <s v="None"/>
    <s v="None"/>
    <s v="NotAssigned"/>
    <s v="InstrumentRelated"/>
    <s v=" "/>
  </r>
  <r>
    <x v="482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115"/>
    <n v="856.82000000000096"/>
    <n v="856.82000000000096"/>
    <n v="116.725940461121"/>
    <s v="None"/>
    <s v="None"/>
    <s v="NotAssigned"/>
    <s v="InstrumentRelated"/>
    <s v=" "/>
  </r>
  <r>
    <x v="482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870"/>
    <n v="6475.76"/>
    <n v="6475.76"/>
    <n v="949.14916382077502"/>
    <s v="None"/>
    <s v="None"/>
    <s v="NotAssigned"/>
    <s v="InstrumentRelated"/>
    <s v=" "/>
  </r>
  <r>
    <x v="482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211.26"/>
    <n v="211.26"/>
    <n v="1441.3636019999999"/>
    <n v="211.26"/>
    <s v="None"/>
    <s v="None"/>
    <s v="NotAssigned"/>
    <s v="InstrumentRelated"/>
    <s v=" "/>
  </r>
  <r>
    <x v="482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2.78"/>
    <n v="2.78"/>
    <n v="34.102753999999997"/>
    <n v="2.78"/>
    <s v="None"/>
    <s v="None"/>
    <s v="NotAssigned"/>
    <s v="InstrumentRelated"/>
    <s v=" "/>
  </r>
  <r>
    <x v="482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211.26"/>
    <n v="211.26"/>
    <n v="1441.3636019999999"/>
    <n v="211.26"/>
    <s v="None"/>
    <s v="None"/>
    <s v="NotAssigned"/>
    <s v="InstrumentRelated"/>
    <s v=" "/>
  </r>
  <r>
    <x v="482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233.74"/>
    <n v="233.74"/>
    <n v="1594.7378980000001"/>
    <n v="233.74"/>
    <s v="None"/>
    <s v="None"/>
    <s v="NotAssigned"/>
    <s v="InstrumentRelated"/>
    <s v=" "/>
  </r>
  <r>
    <x v="482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2.54000000000002"/>
    <n v="2.54000000000002"/>
    <n v="34.114778000000101"/>
    <n v="2.54000000000002"/>
    <s v="None"/>
    <s v="None"/>
    <s v="NotAssigned"/>
    <s v="InstrumentRelated"/>
    <s v=" "/>
  </r>
  <r>
    <x v="482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233.74"/>
    <n v="233.74"/>
    <n v="1594.7378980000001"/>
    <n v="233.74"/>
    <s v="None"/>
    <s v="None"/>
    <s v="NotAssigned"/>
    <s v="InstrumentRelated"/>
    <s v=" "/>
  </r>
  <r>
    <x v="48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46"/>
    <n v="402.46"/>
    <n v="402.46"/>
    <n v="58.916703264529403"/>
    <s v="None"/>
    <s v="None"/>
    <s v="NotAssigned"/>
    <s v="NotAssigned"/>
    <s v=" "/>
  </r>
  <r>
    <x v="48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29.07"/>
    <n v="129.07"/>
    <n v="881.67717000000005"/>
    <n v="129.07"/>
    <s v="None"/>
    <s v="None"/>
    <s v="NotAssigned"/>
    <s v="NotAssigned"/>
    <s v=" "/>
  </r>
  <r>
    <x v="48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9.659999999999997"/>
    <n v="39.659999999999997"/>
    <n v="270.91746000000001"/>
    <n v="39.659999999999997"/>
    <s v="None"/>
    <s v="None"/>
    <s v="NotAssigned"/>
    <s v="InstrumentRelated"/>
    <s v=" "/>
  </r>
  <r>
    <x v="483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4.79"/>
    <n v="4.79"/>
    <n v="33.009911000000002"/>
    <n v="4.79"/>
    <s v="None"/>
    <s v="None"/>
    <s v="NotAssigned"/>
    <s v="InstrumentRelated"/>
    <s v=" "/>
  </r>
  <r>
    <x v="48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9.659999999999997"/>
    <n v="39.659999999999997"/>
    <n v="270.91746000000001"/>
    <n v="39.659999999999997"/>
    <s v="None"/>
    <s v="None"/>
    <s v="NotAssigned"/>
    <s v="InstrumentRelated"/>
    <s v=" "/>
  </r>
  <r>
    <x v="483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1095"/>
    <n v="8108.027145"/>
    <n v="8108.027145"/>
    <n v="1192.91040843215"/>
    <s v="None"/>
    <s v="None"/>
    <s v="NotAssigned"/>
    <s v="InstrumentRelated"/>
    <s v=" "/>
  </r>
  <r>
    <x v="483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225"/>
    <n v="1673.01"/>
    <n v="1673.01"/>
    <n v="243.76109821992199"/>
    <s v="None"/>
    <s v="None"/>
    <s v="NotAssigned"/>
    <s v="InstrumentRelated"/>
    <s v=" "/>
  </r>
  <r>
    <x v="483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1095"/>
    <n v="8148.77"/>
    <n v="8148.77"/>
    <n v="1192.9102620407"/>
    <s v="None"/>
    <s v="None"/>
    <s v="NotAssigned"/>
    <s v="InstrumentRelated"/>
    <s v=" "/>
  </r>
  <r>
    <x v="483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98.74"/>
    <n v="198.74"/>
    <n v="1357.59294"/>
    <n v="198.74"/>
    <s v="None"/>
    <s v="None"/>
    <s v="NotAssigned"/>
    <s v="InstrumentRelated"/>
    <s v=" "/>
  </r>
  <r>
    <x v="483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-12.52"/>
    <n v="-12.52"/>
    <n v="-83.770661999999902"/>
    <n v="-12.52"/>
    <s v="None"/>
    <s v="None"/>
    <s v="NotAssigned"/>
    <s v="InstrumentRelated"/>
    <s v=" "/>
  </r>
  <r>
    <x v="483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98.74"/>
    <n v="198.74"/>
    <n v="1357.59294"/>
    <n v="198.74"/>
    <s v="None"/>
    <s v="None"/>
    <s v="NotAssigned"/>
    <s v="InstrumentRelated"/>
    <s v=" "/>
  </r>
  <r>
    <x v="483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262.8"/>
    <n v="262.8"/>
    <n v="1795.1867999999999"/>
    <n v="262.8"/>
    <s v="None"/>
    <s v="None"/>
    <s v="NotAssigned"/>
    <s v="InstrumentRelated"/>
    <s v=" "/>
  </r>
  <r>
    <x v="483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29.06"/>
    <n v="29.06"/>
    <n v="200.448902"/>
    <n v="29.06"/>
    <s v="None"/>
    <s v="None"/>
    <s v="NotAssigned"/>
    <s v="InstrumentRelated"/>
    <s v=" "/>
  </r>
  <r>
    <x v="483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262.8"/>
    <n v="262.8"/>
    <n v="1795.1867999999999"/>
    <n v="262.8"/>
    <s v="None"/>
    <s v="None"/>
    <s v="NotAssigned"/>
    <s v="InstrumentRelated"/>
    <s v=" "/>
  </r>
  <r>
    <x v="48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402.46"/>
    <n v="402.46"/>
    <n v="402.46"/>
    <n v="58.699726526891503"/>
    <s v="None"/>
    <s v="None"/>
    <s v="NotAssigned"/>
    <s v="NotAssigned"/>
    <s v=" "/>
  </r>
  <r>
    <x v="48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29.07"/>
    <n v="129.07"/>
    <n v="884.93618749999996"/>
    <n v="129.07"/>
    <s v="None"/>
    <s v="None"/>
    <s v="NotAssigned"/>
    <s v="NotAssigned"/>
    <s v=" "/>
  </r>
  <r>
    <x v="48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3.83"/>
    <n v="33.83"/>
    <n v="231.94693749999999"/>
    <n v="33.83"/>
    <s v="None"/>
    <s v="None"/>
    <s v="NotAssigned"/>
    <s v="InstrumentRelated"/>
    <s v=" "/>
  </r>
  <r>
    <x v="484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5.83"/>
    <n v="-5.83"/>
    <n v="-38.970522500000001"/>
    <n v="-5.83"/>
    <s v="None"/>
    <s v="None"/>
    <s v="NotAssigned"/>
    <s v="InstrumentRelated"/>
    <s v=" "/>
  </r>
  <r>
    <x v="48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3.83"/>
    <n v="33.83"/>
    <n v="231.94693749999999"/>
    <n v="33.83"/>
    <s v="None"/>
    <s v="None"/>
    <s v="NotAssigned"/>
    <s v="InstrumentRelated"/>
    <s v=" "/>
  </r>
  <r>
    <x v="484"/>
    <s v="179643INET"/>
    <s v="DKK"/>
    <s v="DKK"/>
    <n v="-6"/>
    <x v="1"/>
    <b v="0"/>
    <x v="1"/>
    <n v="5052305"/>
    <s v="DBK/U17C14:xeur"/>
    <x v="23"/>
    <s v=" "/>
    <s v=" "/>
    <s v=" "/>
    <s v=" "/>
    <n v="117637"/>
    <s v="DBK:xetr"/>
    <s v="Deutsche Bank AG"/>
    <s v="Stock"/>
    <n v="1305"/>
    <n v="9664.4195775000007"/>
    <n v="9664.4195775000007"/>
    <n v="1416.6613673655399"/>
    <s v="None"/>
    <s v="None"/>
    <s v="NotAssigned"/>
    <s v="InstrumentRelated"/>
    <s v=" "/>
  </r>
  <r>
    <x v="484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210"/>
    <n v="1564.21"/>
    <n v="1564.21"/>
    <n v="223.75044898938501"/>
    <s v="None"/>
    <s v="None"/>
    <s v="NotAssigned"/>
    <s v="InstrumentRelated"/>
    <s v=" "/>
  </r>
  <r>
    <x v="484"/>
    <s v="179643INET"/>
    <s v="DKK"/>
    <s v="DKK"/>
    <n v="-4"/>
    <x v="3"/>
    <b v="0"/>
    <x v="1"/>
    <n v="5052305"/>
    <s v="DBK/U17C14:xeur"/>
    <x v="23"/>
    <s v=" "/>
    <s v=" "/>
    <s v=" "/>
    <s v=" "/>
    <n v="117637"/>
    <s v="DBK:xetr"/>
    <s v="Deutsche Bank AG"/>
    <s v="Stock"/>
    <n v="1305"/>
    <n v="9712.98"/>
    <n v="9712.98"/>
    <n v="1416.6607110300799"/>
    <s v="None"/>
    <s v="None"/>
    <s v="NotAssigned"/>
    <s v="InstrumentRelated"/>
    <s v=" "/>
  </r>
  <r>
    <x v="484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65"/>
    <n v="165"/>
    <n v="1131.28125"/>
    <n v="165"/>
    <s v="None"/>
    <s v="None"/>
    <s v="NotAssigned"/>
    <s v="InstrumentRelated"/>
    <s v=" "/>
  </r>
  <r>
    <x v="484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-33.74"/>
    <n v="-33.74"/>
    <n v="-226.31169"/>
    <n v="-33.74"/>
    <s v="None"/>
    <s v="None"/>
    <s v="NotAssigned"/>
    <s v="InstrumentRelated"/>
    <s v=" "/>
  </r>
  <r>
    <x v="484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65"/>
    <n v="165"/>
    <n v="1131.28125"/>
    <n v="165"/>
    <s v="None"/>
    <s v="None"/>
    <s v="NotAssigned"/>
    <s v="InstrumentRelated"/>
    <s v=" "/>
  </r>
  <r>
    <x v="484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220.06"/>
    <n v="220.06"/>
    <n v="1508.7863749999999"/>
    <n v="220.06"/>
    <s v="None"/>
    <s v="None"/>
    <s v="NotAssigned"/>
    <s v="InstrumentRelated"/>
    <s v=" "/>
  </r>
  <r>
    <x v="484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-42.74"/>
    <n v="-42.74"/>
    <n v="-286.40042499999998"/>
    <n v="-42.74"/>
    <s v="None"/>
    <s v="None"/>
    <s v="NotAssigned"/>
    <s v="InstrumentRelated"/>
    <s v=" "/>
  </r>
  <r>
    <x v="484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220.06"/>
    <n v="220.06"/>
    <n v="1508.7863749999999"/>
    <n v="220.06"/>
    <s v="None"/>
    <s v="None"/>
    <s v="NotAssigned"/>
    <s v="InstrumentRelated"/>
    <s v=" "/>
  </r>
  <r>
    <x v="48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713.16"/>
    <n v="11713.16"/>
    <n v="11713.16"/>
    <n v="1689.55241103755"/>
    <s v="None"/>
    <s v="None"/>
    <s v="NotAssigned"/>
    <s v="NotAssigned"/>
    <s v=" "/>
  </r>
  <r>
    <x v="48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29.07"/>
    <n v="129.07"/>
    <n v="894.80358899999999"/>
    <n v="129.07"/>
    <s v="None"/>
    <s v="None"/>
    <s v="NotAssigned"/>
    <s v="NotAssigned"/>
    <s v=" "/>
  </r>
  <r>
    <x v="48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4.64"/>
    <n v="34.64"/>
    <n v="240.14872800000001"/>
    <n v="34.64"/>
    <s v="None"/>
    <s v="None"/>
    <s v="NotAssigned"/>
    <s v="InstrumentRelated"/>
    <s v=" "/>
  </r>
  <r>
    <x v="48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81000000000000205"/>
    <n v="0.81000000000000205"/>
    <n v="8.2017905000000209"/>
    <n v="0.81000000000000205"/>
    <s v="None"/>
    <s v="None"/>
    <s v="NotAssigned"/>
    <s v="InstrumentRelated"/>
    <s v=" "/>
  </r>
  <r>
    <x v="48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4.64"/>
    <n v="34.64"/>
    <n v="240.14872800000001"/>
    <n v="34.64"/>
    <s v="None"/>
    <s v="None"/>
    <s v="NotAssigned"/>
    <s v="InstrumentRelated"/>
    <s v=" "/>
  </r>
  <r>
    <x v="485"/>
    <s v="179643INET"/>
    <s v="DKK"/>
    <s v="DKK"/>
    <n v="4"/>
    <x v="4"/>
    <b v="1"/>
    <x v="1"/>
    <n v="5052305"/>
    <s v="DBK/U17C14:xeur"/>
    <x v="23"/>
    <s v=" "/>
    <s v=" "/>
    <s v=" "/>
    <s v=" "/>
    <n v="117637"/>
    <s v="DBK:xetr"/>
    <s v="Deutsche Bank AG"/>
    <s v="Stock"/>
    <n v="-7.5"/>
    <n v="-55.55"/>
    <n v="-55.55"/>
    <n v="-8.0127511647698597"/>
    <s v="None"/>
    <s v="None"/>
    <s v="TransactionCosts"/>
    <s v="InstrumentRelated"/>
    <s v=" "/>
  </r>
  <r>
    <x v="485"/>
    <s v="179643INET"/>
    <s v="DKK"/>
    <s v="DKK"/>
    <n v="12"/>
    <x v="5"/>
    <b v="1"/>
    <x v="1"/>
    <n v="5052305"/>
    <s v="DBK/U17C14:xeur"/>
    <x v="23"/>
    <s v=" "/>
    <s v=" "/>
    <s v=" "/>
    <s v=" "/>
    <n v="117637"/>
    <s v="DBK:xetr"/>
    <s v="Deutsche Bank AG"/>
    <s v="Stock"/>
    <n v="1535"/>
    <n v="11369.95"/>
    <n v="11369.95"/>
    <n v="1640.0464465504101"/>
    <s v="None"/>
    <s v="None"/>
    <s v="NotAssigned"/>
    <s v="InstrumentRelated"/>
    <s v=" "/>
  </r>
  <r>
    <x v="485"/>
    <s v="179643INET"/>
    <s v="DKK"/>
    <s v="DKK"/>
    <n v="30"/>
    <x v="6"/>
    <b v="1"/>
    <x v="1"/>
    <n v="5052305"/>
    <s v="DBK/U17C14:xeur"/>
    <x v="23"/>
    <s v=" "/>
    <s v=" "/>
    <s v=" "/>
    <s v=" "/>
    <n v="117637"/>
    <s v="DBK:xetr"/>
    <s v="Deutsche Bank AG"/>
    <s v="Stock"/>
    <n v="-0.5"/>
    <n v="-3.7"/>
    <n v="-3.7"/>
    <n v="-0.53370259783345597"/>
    <s v="None"/>
    <s v="None"/>
    <s v="TransactionCosts"/>
    <s v="InstrumentRelated"/>
    <s v=" "/>
  </r>
  <r>
    <x v="485"/>
    <s v="179643INET"/>
    <s v="DKK"/>
    <s v="DKK"/>
    <n v="-5"/>
    <x v="2"/>
    <b v="0"/>
    <x v="1"/>
    <n v="5052305"/>
    <s v="DBK/U17C14:xeur"/>
    <x v="23"/>
    <s v=" "/>
    <s v=" "/>
    <s v=" "/>
    <s v=" "/>
    <n v="117637"/>
    <s v="DBK:xetr"/>
    <s v="Deutsche Bank AG"/>
    <s v="Stock"/>
    <n v="222"/>
    <n v="1597.72"/>
    <n v="1597.72"/>
    <n v="214.83928175772101"/>
    <s v="None"/>
    <s v="None"/>
    <s v="NotAssigned"/>
    <s v="InstrumentRelated"/>
    <s v=" "/>
  </r>
  <r>
    <x v="485"/>
    <s v="179643INETUSD"/>
    <s v="USD"/>
    <s v="DKK"/>
    <n v="-6"/>
    <x v="1"/>
    <b v="0"/>
    <x v="1"/>
    <n v="4147478"/>
    <s v="VIX/16X16P15:xcbf"/>
    <x v="24"/>
    <s v=" "/>
    <s v=" "/>
    <s v=" "/>
    <s v=" "/>
    <n v="10606"/>
    <s v="VIX.I"/>
    <s v="CBOE Volatility Index"/>
    <s v="StockIndex"/>
    <n v="165"/>
    <n v="165"/>
    <n v="1143.8955000000001"/>
    <n v="165"/>
    <s v="None"/>
    <s v="None"/>
    <s v="NotAssigned"/>
    <s v="InstrumentRelated"/>
    <s v=" "/>
  </r>
  <r>
    <x v="485"/>
    <s v="179643INETUSD"/>
    <s v="USD"/>
    <s v="DKK"/>
    <n v="-4"/>
    <x v="3"/>
    <b v="0"/>
    <x v="1"/>
    <n v="4147478"/>
    <s v="VIX/16X16P15:xcbf"/>
    <x v="24"/>
    <s v=" "/>
    <s v=" "/>
    <s v=" "/>
    <s v=" "/>
    <n v="10606"/>
    <s v="VIX.I"/>
    <s v="CBOE Volatility Index"/>
    <s v="StockIndex"/>
    <n v="165"/>
    <n v="165"/>
    <n v="1143.8955000000001"/>
    <n v="165"/>
    <s v="None"/>
    <s v="None"/>
    <s v="NotAssigned"/>
    <s v="InstrumentRelated"/>
    <s v=" "/>
  </r>
  <r>
    <x v="485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228.86"/>
    <n v="228.86"/>
    <n v="1586.617722"/>
    <n v="228.86"/>
    <s v="None"/>
    <s v="None"/>
    <s v="NotAssigned"/>
    <s v="InstrumentRelated"/>
    <s v=" "/>
  </r>
  <r>
    <x v="485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8.8000000000000096"/>
    <n v="8.8000000000000096"/>
    <n v="77.831346999999795"/>
    <n v="8.8000000000000096"/>
    <s v="None"/>
    <s v="None"/>
    <s v="NotAssigned"/>
    <s v="InstrumentRelated"/>
    <s v=" "/>
  </r>
  <r>
    <x v="485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228.86"/>
    <n v="228.86"/>
    <n v="1586.617722"/>
    <n v="228.86"/>
    <s v="None"/>
    <s v="None"/>
    <s v="NotAssigned"/>
    <s v="InstrumentRelated"/>
    <s v=" "/>
  </r>
  <r>
    <x v="48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15.81"/>
    <n v="11815.81"/>
    <n v="11815.81"/>
    <n v="1702.49268763598"/>
    <s v="None"/>
    <s v="None"/>
    <s v="NotAssigned"/>
    <s v="NotAssigned"/>
    <s v=" "/>
  </r>
  <r>
    <x v="48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432.99"/>
    <n v="432.99"/>
    <n v="3005.0804969999999"/>
    <n v="432.99"/>
    <s v="None"/>
    <s v="None"/>
    <s v="NotAssigned"/>
    <s v="NotAssigned"/>
    <s v=" "/>
  </r>
  <r>
    <x v="486"/>
    <s v="179643INET"/>
    <s v="DKK"/>
    <s v="DKK"/>
    <n v="-5"/>
    <x v="2"/>
    <b v="0"/>
    <x v="5"/>
    <n v="21"/>
    <s v="EURUSD"/>
    <x v="13"/>
    <s v=" "/>
    <s v=" "/>
    <s v=" "/>
    <s v=" "/>
    <n v="21"/>
    <s v="EURUSD"/>
    <s v="Euro/US Dollar"/>
    <s v="FxSpot"/>
    <n v="14.95"/>
    <n v="102.65"/>
    <n v="102.65"/>
    <n v="14.7904269267899"/>
    <s v="None"/>
    <s v="None"/>
    <s v="NotAssigned"/>
    <s v="NotAssigned"/>
    <s v=" "/>
  </r>
  <r>
    <x v="486"/>
    <s v="179643INET"/>
    <s v="DKK"/>
    <s v="DKK"/>
    <n v="1"/>
    <x v="10"/>
    <b v="1"/>
    <x v="5"/>
    <n v="21"/>
    <s v="EURUSD"/>
    <x v="13"/>
    <s v=" "/>
    <s v=" "/>
    <s v=" "/>
    <s v=" "/>
    <n v="21"/>
    <s v="EURUSD"/>
    <s v="Euro/US Dollar"/>
    <s v="FxSpot"/>
    <n v="29.95"/>
    <n v="206.63"/>
    <n v="206.63"/>
    <n v="29.772488220970299"/>
    <s v="None"/>
    <s v="None"/>
    <s v="NotAssigned"/>
    <s v="InstrumentRelated"/>
    <s v=" "/>
  </r>
  <r>
    <x v="486"/>
    <s v="179643INET"/>
    <s v="DKK"/>
    <s v="DKK"/>
    <n v="4"/>
    <x v="4"/>
    <b v="1"/>
    <x v="5"/>
    <n v="21"/>
    <s v="EURUSD"/>
    <x v="13"/>
    <s v=" "/>
    <s v=" "/>
    <s v=" "/>
    <s v=" "/>
    <n v="21"/>
    <s v="EURUSD"/>
    <s v="Euro/US Dollar"/>
    <s v="FxSpot"/>
    <n v="-15"/>
    <n v="-103.98"/>
    <n v="-103.98"/>
    <n v="-14.982061294180401"/>
    <s v="None"/>
    <s v="None"/>
    <s v="TransactionCosts"/>
    <s v="InstrumentRelated"/>
    <s v=" "/>
  </r>
  <r>
    <x v="48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0.29"/>
    <n v="30.29"/>
    <n v="210.221687"/>
    <n v="30.29"/>
    <s v="None"/>
    <s v="None"/>
    <s v="NotAssigned"/>
    <s v="InstrumentRelated"/>
    <s v=" "/>
  </r>
  <r>
    <x v="48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0.29"/>
    <n v="30.29"/>
    <n v="210.221687"/>
    <n v="30.29"/>
    <s v="None"/>
    <s v="None"/>
    <s v="NotAssigned"/>
    <s v="InstrumentRelated"/>
    <s v=" "/>
  </r>
  <r>
    <x v="486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4.3499999999999996"/>
    <n v="-4.3499999999999996"/>
    <n v="-29.927040999999999"/>
    <n v="-4.3499999999999996"/>
    <s v="None"/>
    <s v="None"/>
    <s v="NotAssigned"/>
    <s v="InstrumentRelated"/>
    <s v=" "/>
  </r>
  <r>
    <x v="486"/>
    <s v="179643INETUSD"/>
    <s v="USD"/>
    <s v="DKK"/>
    <n v="4"/>
    <x v="4"/>
    <b v="1"/>
    <x v="1"/>
    <n v="4147478"/>
    <s v="VIX/16X16P15:xcbf"/>
    <x v="24"/>
    <s v=" "/>
    <s v=" "/>
    <s v=" "/>
    <s v=" "/>
    <n v="10606"/>
    <s v="VIX.I"/>
    <s v="CBOE Volatility Index"/>
    <s v="StockIndex"/>
    <n v="-6"/>
    <n v="-6"/>
    <n v="-41.641800000000003"/>
    <n v="-6"/>
    <s v="None"/>
    <s v="None"/>
    <s v="TransactionCosts"/>
    <s v="InstrumentRelated"/>
    <s v=" "/>
  </r>
  <r>
    <x v="486"/>
    <s v="179643INETUSD"/>
    <s v="USD"/>
    <s v="DKK"/>
    <n v="12"/>
    <x v="5"/>
    <b v="1"/>
    <x v="1"/>
    <n v="4147478"/>
    <s v="VIX/16X16P15:xcbf"/>
    <x v="24"/>
    <s v=" "/>
    <s v=" "/>
    <s v=" "/>
    <s v=" "/>
    <n v="10606"/>
    <s v="VIX.I"/>
    <s v="CBOE Volatility Index"/>
    <s v="StockIndex"/>
    <n v="310"/>
    <n v="310"/>
    <n v="2151.4929999999999"/>
    <n v="310"/>
    <s v="None"/>
    <s v="None"/>
    <s v="NotAssigned"/>
    <s v="InstrumentRelated"/>
    <s v=" "/>
  </r>
  <r>
    <x v="486"/>
    <s v="179643INETUSD"/>
    <s v="USD"/>
    <s v="DKK"/>
    <n v="30"/>
    <x v="6"/>
    <b v="1"/>
    <x v="1"/>
    <n v="4147478"/>
    <s v="VIX/16X16P15:xcbf"/>
    <x v="24"/>
    <s v=" "/>
    <s v=" "/>
    <s v=" "/>
    <s v=" "/>
    <n v="10606"/>
    <s v="VIX.I"/>
    <s v="CBOE Volatility Index"/>
    <s v="StockIndex"/>
    <n v="-0.08"/>
    <n v="-0.08"/>
    <n v="-0.55522400000000005"/>
    <n v="-0.08"/>
    <s v="None"/>
    <s v="None"/>
    <s v="TransactionCosts"/>
    <s v="InstrumentRelated"/>
    <s v=" "/>
  </r>
  <r>
    <x v="486"/>
    <s v="179643INETUSD"/>
    <s v="USD"/>
    <s v="DKK"/>
    <n v="-5"/>
    <x v="2"/>
    <b v="0"/>
    <x v="1"/>
    <n v="4147478"/>
    <s v="VIX/16X16P15:xcbf"/>
    <x v="24"/>
    <s v=" "/>
    <s v=" "/>
    <s v=" "/>
    <s v=" "/>
    <n v="10606"/>
    <s v="VIX.I"/>
    <s v="CBOE Volatility Index"/>
    <s v="StockIndex"/>
    <n v="138.91999999999999"/>
    <n v="138.91999999999999"/>
    <n v="965.40047600000003"/>
    <n v="138.91999999999999"/>
    <s v="None"/>
    <s v="None"/>
    <s v="NotAssigned"/>
    <s v="InstrumentRelated"/>
    <s v=" "/>
  </r>
  <r>
    <x v="486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1.17999999999998"/>
    <n v="1.17999999999998"/>
    <n v="9.9288900000001394"/>
    <n v="1.17999999999998"/>
    <s v="None"/>
    <s v="None"/>
    <s v="NotAssigned"/>
    <s v="InstrumentRelated"/>
    <s v=" "/>
  </r>
  <r>
    <x v="486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230.04"/>
    <n v="230.04"/>
    <n v="1596.5466120000001"/>
    <n v="230.04"/>
    <s v="None"/>
    <s v="None"/>
    <s v="NotAssigned"/>
    <s v="InstrumentRelated"/>
    <s v=" "/>
  </r>
  <r>
    <x v="486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230.04"/>
    <n v="230.04"/>
    <n v="1596.5466120000001"/>
    <n v="230.04"/>
    <s v="None"/>
    <s v="None"/>
    <s v="NotAssigned"/>
    <s v="InstrumentRelated"/>
    <s v=" "/>
  </r>
  <r>
    <x v="48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332.93"/>
    <n v="11332.93"/>
    <n v="11332.93"/>
    <n v="1627.67480772407"/>
    <s v="None"/>
    <s v="None"/>
    <s v="NotAssigned"/>
    <s v="NotAssigned"/>
    <s v=" "/>
  </r>
  <r>
    <x v="48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46.79"/>
    <n v="46.79"/>
    <n v="325.78239350000001"/>
    <n v="46.79"/>
    <s v="None"/>
    <s v="None"/>
    <s v="NotAssigned"/>
    <s v="NotAssigned"/>
    <s v=" "/>
  </r>
  <r>
    <x v="487"/>
    <s v="179643INET"/>
    <s v="DKK"/>
    <s v="DKK"/>
    <n v="4"/>
    <x v="4"/>
    <b v="1"/>
    <x v="6"/>
    <n v="21"/>
    <s v="EURUSD"/>
    <x v="13"/>
    <s v=" "/>
    <s v=" "/>
    <s v=" "/>
    <s v=" "/>
    <n v="21"/>
    <s v="EURUSD"/>
    <s v="Euro/US Dollar"/>
    <s v="FxVanillaOption"/>
    <n v="-5"/>
    <n v="-34.79"/>
    <n v="-34.79"/>
    <n v="-4.9966607541668804"/>
    <s v="None"/>
    <s v="None"/>
    <s v="TransactionCosts"/>
    <s v="InstrumentRelated"/>
    <s v=" "/>
  </r>
  <r>
    <x v="487"/>
    <s v="179643INET"/>
    <s v="DKK"/>
    <s v="DKK"/>
    <n v="12"/>
    <x v="5"/>
    <b v="1"/>
    <x v="6"/>
    <n v="21"/>
    <s v="EURUSD"/>
    <x v="13"/>
    <s v=" "/>
    <s v=" "/>
    <s v=" "/>
    <s v=" "/>
    <n v="21"/>
    <s v="EURUSD"/>
    <s v="Euro/US Dollar"/>
    <s v="FxVanillaOption"/>
    <n v="-64.400000000000006"/>
    <n v="-448.09"/>
    <n v="-448.09"/>
    <n v="-64.356243671590605"/>
    <s v="None"/>
    <s v="None"/>
    <s v="NotAssigned"/>
    <s v="InstrumentRelated"/>
    <s v=" "/>
  </r>
  <r>
    <x v="487"/>
    <s v="179643INET"/>
    <s v="DKK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21383"/>
    <n v="148733.46260505001"/>
    <n v="148733.46260505001"/>
    <n v="21383"/>
    <s v="None"/>
    <s v="None"/>
    <s v="NotAssigned"/>
    <s v="NotAssigned"/>
    <s v=" "/>
  </r>
  <r>
    <x v="487"/>
    <s v="179643INET"/>
    <s v="DKK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18.91"/>
    <n v="-131.34"/>
    <n v="-131.34"/>
    <n v="-18.863507428924301"/>
    <s v="None"/>
    <s v="None"/>
    <s v="NotAssigned"/>
    <s v="NotAssigned"/>
    <s v=" "/>
  </r>
  <r>
    <x v="487"/>
    <s v="179643INET"/>
    <s v="DKK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50.49"/>
    <n v="351.54"/>
    <n v="351.54"/>
    <n v="50.489396996833101"/>
    <s v="None"/>
    <s v="None"/>
    <s v="NotAssigned"/>
    <s v="NotAssigned"/>
    <s v=" "/>
  </r>
  <r>
    <x v="487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85532"/>
    <n v="85532"/>
    <n v="595529.3798"/>
    <n v="85532"/>
    <s v="None"/>
    <s v="None"/>
    <s v="NotAssigned"/>
    <s v="NotAssigned"/>
    <s v=" "/>
  </r>
  <r>
    <x v="487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43.47"/>
    <n v="-43.47"/>
    <n v="-302.66639550000002"/>
    <n v="-43.47"/>
    <s v="None"/>
    <s v="None"/>
    <s v="NotAssigned"/>
    <s v="NotAssigned"/>
    <s v=" "/>
  </r>
  <r>
    <x v="487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342.73"/>
    <n v="342.73"/>
    <n v="2386.3090345000001"/>
    <n v="342.73"/>
    <s v="None"/>
    <s v="None"/>
    <s v="NotAssigned"/>
    <s v="NotAssigned"/>
    <s v=" "/>
  </r>
  <r>
    <x v="487"/>
    <s v="179643INETUSD"/>
    <s v="USD"/>
    <s v="DKK"/>
    <n v="4"/>
    <x v="4"/>
    <b v="1"/>
    <x v="6"/>
    <n v="21"/>
    <s v="EURUSD"/>
    <x v="13"/>
    <s v=" "/>
    <s v=" "/>
    <s v=" "/>
    <s v=" "/>
    <n v="21"/>
    <s v="EURUSD"/>
    <s v="Euro/US Dollar"/>
    <s v="FxVanillaOption"/>
    <n v="-5"/>
    <n v="-5"/>
    <n v="-34.813249999999996"/>
    <n v="-5"/>
    <s v="None"/>
    <s v="None"/>
    <s v="TransactionCosts"/>
    <s v="InstrumentRelated"/>
    <s v=" "/>
  </r>
  <r>
    <x v="487"/>
    <s v="179643INETUSD"/>
    <s v="USD"/>
    <s v="DKK"/>
    <n v="12"/>
    <x v="5"/>
    <b v="1"/>
    <x v="6"/>
    <n v="21"/>
    <s v="EURUSD"/>
    <x v="13"/>
    <s v=" "/>
    <s v=" "/>
    <s v=" "/>
    <s v=" "/>
    <n v="21"/>
    <s v="EURUSD"/>
    <s v="Euro/US Dollar"/>
    <s v="FxVanillaOption"/>
    <n v="-381.2"/>
    <n v="-381.2"/>
    <n v="-2654.1621799999998"/>
    <n v="-381.2"/>
    <s v="None"/>
    <s v="None"/>
    <s v="NotAssigned"/>
    <s v="InstrumentRelated"/>
    <s v=" "/>
  </r>
  <r>
    <x v="48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1.16"/>
    <n v="31.16"/>
    <n v="216.956174"/>
    <n v="31.16"/>
    <s v="None"/>
    <s v="None"/>
    <s v="NotAssigned"/>
    <s v="InstrumentRelated"/>
    <s v=" "/>
  </r>
  <r>
    <x v="487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87000000000000099"/>
    <n v="0.87000000000000099"/>
    <n v="6.7344869999999997"/>
    <n v="0.87000000000000099"/>
    <s v="None"/>
    <s v="None"/>
    <s v="NotAssigned"/>
    <s v="InstrumentRelated"/>
    <s v=" "/>
  </r>
  <r>
    <x v="48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1.16"/>
    <n v="31.16"/>
    <n v="216.956174"/>
    <n v="31.16"/>
    <s v="None"/>
    <s v="None"/>
    <s v="NotAssigned"/>
    <s v="InstrumentRelated"/>
    <s v=" "/>
  </r>
  <r>
    <x v="487"/>
    <s v="179643INETUSD"/>
    <s v="USD"/>
    <s v="DKK"/>
    <n v="-6"/>
    <x v="1"/>
    <b v="0"/>
    <x v="1"/>
    <n v="4322376"/>
    <s v="VIX/21Z16P15:xcbf"/>
    <x v="25"/>
    <s v=" "/>
    <s v=" "/>
    <s v=" "/>
    <s v=" "/>
    <n v="10606"/>
    <s v="VIX.I"/>
    <s v="CBOE Volatility Index"/>
    <s v="StockIndex"/>
    <n v="265.02"/>
    <n v="265.02"/>
    <n v="1845.241503"/>
    <n v="265.02"/>
    <s v="None"/>
    <s v="None"/>
    <s v="NotAssigned"/>
    <s v="InstrumentRelated"/>
    <s v=" "/>
  </r>
  <r>
    <x v="487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34.979999999999997"/>
    <n v="34.979999999999997"/>
    <n v="248.69489100000001"/>
    <n v="34.979999999999997"/>
    <s v="None"/>
    <s v="None"/>
    <s v="NotAssigned"/>
    <s v="InstrumentRelated"/>
    <s v=" "/>
  </r>
  <r>
    <x v="487"/>
    <s v="179643INETUSD"/>
    <s v="USD"/>
    <s v="DKK"/>
    <n v="-4"/>
    <x v="3"/>
    <b v="0"/>
    <x v="1"/>
    <n v="4322376"/>
    <s v="VIX/21Z16P15:xcbf"/>
    <x v="25"/>
    <s v=" "/>
    <s v=" "/>
    <s v=" "/>
    <s v=" "/>
    <n v="10606"/>
    <s v="VIX.I"/>
    <s v="CBOE Volatility Index"/>
    <s v="StockIndex"/>
    <n v="265.02"/>
    <n v="265.02"/>
    <n v="1845.241503"/>
    <n v="265.02"/>
    <s v="None"/>
    <s v="None"/>
    <s v="NotAssigned"/>
    <s v="InstrumentRelated"/>
    <s v=" "/>
  </r>
  <r>
    <x v="48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332.93"/>
    <n v="11332.93"/>
    <n v="11332.93"/>
    <n v="1618.3888841287501"/>
    <s v="None"/>
    <s v="None"/>
    <s v="NotAssigned"/>
    <s v="NotAssigned"/>
    <s v=" "/>
  </r>
  <r>
    <x v="48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0.70999999999998"/>
    <n v="310.70999999999998"/>
    <n v="2175.777846"/>
    <n v="310.70999999999998"/>
    <s v="None"/>
    <s v="None"/>
    <s v="NotAssigned"/>
    <s v="NotAssigned"/>
    <s v=" "/>
  </r>
  <r>
    <x v="488"/>
    <s v="179643INET"/>
    <s v="DKK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21252"/>
    <n v="148670.4359448"/>
    <n v="148670.4359448"/>
    <n v="21252"/>
    <s v="None"/>
    <s v="None"/>
    <s v="NotAssigned"/>
    <s v="NotAssigned"/>
    <s v=" "/>
  </r>
  <r>
    <x v="488"/>
    <s v="179643INET"/>
    <s v="DKK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21.22"/>
    <n v="-146.57"/>
    <n v="-146.57"/>
    <n v="-21.2188403464461"/>
    <s v="None"/>
    <s v="None"/>
    <s v="NotAssigned"/>
    <s v="NotAssigned"/>
    <s v=" "/>
  </r>
  <r>
    <x v="488"/>
    <s v="179643INET"/>
    <s v="DKK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29.27"/>
    <n v="204.97"/>
    <n v="204.97"/>
    <n v="29.270556650387"/>
    <s v="None"/>
    <s v="None"/>
    <s v="NotAssigned"/>
    <s v="NotAssigned"/>
    <s v=" "/>
  </r>
  <r>
    <x v="488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80.150000000000006"/>
    <n v="80.150000000000006"/>
    <n v="574.95045349999998"/>
    <n v="80.150000000000006"/>
    <s v="None"/>
    <s v="None"/>
    <s v="NotAssigned"/>
    <s v="NotAssigned"/>
    <s v=" "/>
  </r>
  <r>
    <x v="488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422.88"/>
    <n v="422.88"/>
    <n v="2961.2594880000001"/>
    <n v="422.88"/>
    <s v="None"/>
    <s v="None"/>
    <s v="NotAssigned"/>
    <s v="NotAssigned"/>
    <s v=" "/>
  </r>
  <r>
    <x v="488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85008"/>
    <n v="85008"/>
    <n v="595277.02080000006"/>
    <n v="85008"/>
    <s v="None"/>
    <s v="None"/>
    <s v="NotAssigned"/>
    <s v="NotAssigned"/>
    <s v=" "/>
  </r>
  <r>
    <x v="488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1.52"/>
    <n v="1.52"/>
    <n v="11.888794000000001"/>
    <n v="1.52"/>
    <s v="None"/>
    <s v="None"/>
    <s v="NotAssigned"/>
    <s v="InstrumentRelated"/>
    <s v=" "/>
  </r>
  <r>
    <x v="48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2.68"/>
    <n v="32.68"/>
    <n v="228.84496799999999"/>
    <n v="32.68"/>
    <s v="None"/>
    <s v="None"/>
    <s v="NotAssigned"/>
    <s v="InstrumentRelated"/>
    <s v=" "/>
  </r>
  <r>
    <x v="48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2.68"/>
    <n v="32.68"/>
    <n v="228.84496799999999"/>
    <n v="32.68"/>
    <s v="None"/>
    <s v="None"/>
    <s v="NotAssigned"/>
    <s v="InstrumentRelated"/>
    <s v=" "/>
  </r>
  <r>
    <x v="488"/>
    <s v="179643INETUSD"/>
    <s v="USD"/>
    <s v="DKK"/>
    <n v="4"/>
    <x v="4"/>
    <b v="1"/>
    <x v="1"/>
    <n v="4322376"/>
    <s v="VIX/21Z16P15:xcbf"/>
    <x v="25"/>
    <s v=" "/>
    <s v=" "/>
    <s v=" "/>
    <s v=" "/>
    <n v="10606"/>
    <s v="VIX.I"/>
    <s v="CBOE Volatility Index"/>
    <s v="StockIndex"/>
    <n v="-6"/>
    <n v="-6"/>
    <n v="-42.015599999999999"/>
    <n v="-6"/>
    <s v="None"/>
    <s v="None"/>
    <s v="TransactionCosts"/>
    <s v="InstrumentRelated"/>
    <s v=" "/>
  </r>
  <r>
    <x v="488"/>
    <s v="179643INETUSD"/>
    <s v="USD"/>
    <s v="DKK"/>
    <n v="12"/>
    <x v="5"/>
    <b v="1"/>
    <x v="1"/>
    <n v="4322376"/>
    <s v="VIX/21Z16P15:xcbf"/>
    <x v="25"/>
    <s v=" "/>
    <s v=" "/>
    <s v=" "/>
    <s v=" "/>
    <n v="10606"/>
    <s v="VIX.I"/>
    <s v="CBOE Volatility Index"/>
    <s v="StockIndex"/>
    <n v="270"/>
    <n v="270"/>
    <n v="1890.702"/>
    <n v="270"/>
    <s v="None"/>
    <s v="None"/>
    <s v="NotAssigned"/>
    <s v="InstrumentRelated"/>
    <s v=" "/>
  </r>
  <r>
    <x v="488"/>
    <s v="179643INETUSD"/>
    <s v="USD"/>
    <s v="DKK"/>
    <n v="30"/>
    <x v="6"/>
    <b v="1"/>
    <x v="1"/>
    <n v="4322376"/>
    <s v="VIX/21Z16P15:xcbf"/>
    <x v="25"/>
    <s v=" "/>
    <s v=" "/>
    <s v=" "/>
    <s v=" "/>
    <n v="10606"/>
    <s v="VIX.I"/>
    <s v="CBOE Volatility Index"/>
    <s v="StockIndex"/>
    <n v="-0.08"/>
    <n v="-0.08"/>
    <n v="-0.56020800000000004"/>
    <n v="-0.08"/>
    <s v="None"/>
    <s v="None"/>
    <s v="TransactionCosts"/>
    <s v="InstrumentRelated"/>
    <s v=" "/>
  </r>
  <r>
    <x v="488"/>
    <s v="179643INETUSD"/>
    <s v="USD"/>
    <s v="DKK"/>
    <n v="-5"/>
    <x v="2"/>
    <b v="0"/>
    <x v="1"/>
    <n v="4322376"/>
    <s v="VIX/21Z16P15:xcbf"/>
    <x v="25"/>
    <s v=" "/>
    <s v=" "/>
    <s v=" "/>
    <s v=" "/>
    <n v="10606"/>
    <s v="VIX.I"/>
    <s v="CBOE Volatility Index"/>
    <s v="StockIndex"/>
    <n v="-1.0999999999999699"/>
    <n v="-1.0999999999999699"/>
    <n v="2.8846889999999799"/>
    <n v="-1.0999999999999699"/>
    <s v="None"/>
    <s v="None"/>
    <s v="NotAssigned"/>
    <s v="InstrumentRelated"/>
    <s v=" "/>
  </r>
  <r>
    <x v="48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415.72"/>
    <n v="11415.72"/>
    <n v="11415.72"/>
    <n v="1625.2217365925901"/>
    <s v="None"/>
    <s v="None"/>
    <s v="NotAssigned"/>
    <s v="NotAssigned"/>
    <s v=" "/>
  </r>
  <r>
    <x v="48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64.21"/>
    <n v="364.21"/>
    <n v="2558.2474609999999"/>
    <n v="364.21"/>
    <s v="None"/>
    <s v="None"/>
    <s v="NotAssigned"/>
    <s v="NotAssigned"/>
    <s v=" "/>
  </r>
  <r>
    <x v="489"/>
    <s v="179643INET"/>
    <s v="DKK"/>
    <s v="DKK"/>
    <n v="4"/>
    <x v="4"/>
    <b v="1"/>
    <x v="6"/>
    <n v="21"/>
    <s v="EURUSD"/>
    <x v="13"/>
    <s v=" "/>
    <s v=" "/>
    <s v=" "/>
    <s v=" "/>
    <n v="21"/>
    <s v="EURUSD"/>
    <s v="Euro/US Dollar"/>
    <s v="FxVanillaOption"/>
    <n v="-5"/>
    <n v="-35.08"/>
    <n v="-35.08"/>
    <n v="-4.9942341367577301"/>
    <s v="None"/>
    <s v="None"/>
    <s v="TransactionCosts"/>
    <s v="InstrumentRelated"/>
    <s v=" "/>
  </r>
  <r>
    <x v="489"/>
    <s v="179643INET"/>
    <s v="DKK"/>
    <s v="DKK"/>
    <n v="12"/>
    <x v="5"/>
    <b v="1"/>
    <x v="6"/>
    <n v="21"/>
    <s v="EURUSD"/>
    <x v="13"/>
    <s v=" "/>
    <s v=" "/>
    <s v=" "/>
    <s v=" "/>
    <n v="21"/>
    <s v="EURUSD"/>
    <s v="Euro/US Dollar"/>
    <s v="FxVanillaOption"/>
    <n v="16.8"/>
    <n v="117.87"/>
    <n v="117.87"/>
    <n v="16.780797539898298"/>
    <s v="None"/>
    <s v="None"/>
    <s v="NotAssigned"/>
    <s v="InstrumentRelated"/>
    <s v=" "/>
  </r>
  <r>
    <x v="489"/>
    <s v="179643INET"/>
    <s v="DKK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17.47"/>
    <n v="-122.18"/>
    <n v="-122.18"/>
    <n v="-17.483993247246399"/>
    <s v="None"/>
    <s v="None"/>
    <s v="NotAssigned"/>
    <s v="NotAssigned"/>
    <s v=" "/>
  </r>
  <r>
    <x v="489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402.62"/>
    <n v="402.62"/>
    <n v="2828.043142"/>
    <n v="402.62"/>
    <s v="None"/>
    <s v="None"/>
    <s v="NotAssigned"/>
    <s v="NotAssigned"/>
    <s v=" "/>
  </r>
  <r>
    <x v="489"/>
    <s v="179643INETUSD"/>
    <s v="USD"/>
    <s v="DKK"/>
    <n v="4"/>
    <x v="4"/>
    <b v="1"/>
    <x v="6"/>
    <n v="21"/>
    <s v="EURUSD"/>
    <x v="13"/>
    <s v=" "/>
    <s v=" "/>
    <s v=" "/>
    <s v=" "/>
    <n v="21"/>
    <s v="EURUSD"/>
    <s v="Euro/US Dollar"/>
    <s v="FxVanillaOption"/>
    <n v="-5"/>
    <n v="-5"/>
    <n v="-35.1205"/>
    <n v="-5"/>
    <s v="None"/>
    <s v="None"/>
    <s v="TransactionCosts"/>
    <s v="InstrumentRelated"/>
    <s v=" "/>
  </r>
  <r>
    <x v="489"/>
    <s v="179643INETUSD"/>
    <s v="USD"/>
    <s v="DKK"/>
    <n v="12"/>
    <x v="5"/>
    <b v="1"/>
    <x v="6"/>
    <n v="21"/>
    <s v="EURUSD"/>
    <x v="13"/>
    <s v=" "/>
    <s v=" "/>
    <s v=" "/>
    <s v=" "/>
    <n v="21"/>
    <s v="EURUSD"/>
    <s v="Euro/US Dollar"/>
    <s v="FxVanillaOption"/>
    <n v="58.5"/>
    <n v="58.5"/>
    <n v="410.90985000000001"/>
    <n v="58.5"/>
    <s v="None"/>
    <s v="None"/>
    <s v="NotAssigned"/>
    <s v="InstrumentRelated"/>
    <s v=" "/>
  </r>
  <r>
    <x v="489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33.24"/>
    <n v="33.24"/>
    <n v="242.573004"/>
    <n v="33.24"/>
    <s v="None"/>
    <s v="None"/>
    <s v="NotAssigned"/>
    <s v="NotAssigned"/>
    <s v=" "/>
  </r>
  <r>
    <x v="489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2957.5"/>
    <n v="52957.5"/>
    <n v="371978.77574999997"/>
    <n v="52957.5"/>
    <s v="None"/>
    <s v="None"/>
    <s v="NotAssigned"/>
    <s v="NotAssigned"/>
    <s v=" "/>
  </r>
  <r>
    <x v="48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0.26"/>
    <n v="30.26"/>
    <n v="212.54926599999999"/>
    <n v="30.26"/>
    <s v="None"/>
    <s v="None"/>
    <s v="NotAssigned"/>
    <s v="InstrumentRelated"/>
    <s v=" "/>
  </r>
  <r>
    <x v="48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0.26"/>
    <n v="30.26"/>
    <n v="212.54926599999999"/>
    <n v="30.26"/>
    <s v="None"/>
    <s v="None"/>
    <s v="NotAssigned"/>
    <s v="InstrumentRelated"/>
    <s v=" "/>
  </r>
  <r>
    <x v="489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2.42"/>
    <n v="-2.42"/>
    <n v="-16.295701999999999"/>
    <n v="-2.42"/>
    <s v="None"/>
    <s v="None"/>
    <s v="NotAssigned"/>
    <s v="InstrumentRelated"/>
    <s v=" "/>
  </r>
  <r>
    <x v="49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415.72"/>
    <n v="11415.72"/>
    <n v="11415.72"/>
    <n v="1630.4910446482099"/>
    <s v="None"/>
    <s v="None"/>
    <s v="NotAssigned"/>
    <s v="NotAssigned"/>
    <s v=" "/>
  </r>
  <r>
    <x v="49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25.31"/>
    <n v="325.31"/>
    <n v="2277.625434"/>
    <n v="325.31"/>
    <s v="None"/>
    <s v="None"/>
    <s v="NotAssigned"/>
    <s v="NotAssigned"/>
    <s v=" "/>
  </r>
  <r>
    <x v="490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144.09"/>
    <n v="-144.09"/>
    <n v="-1017.9712"/>
    <n v="-144.09"/>
    <s v="None"/>
    <s v="None"/>
    <s v="NotAssigned"/>
    <s v="NotAssigned"/>
    <s v=" "/>
  </r>
  <r>
    <x v="490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3142.5"/>
    <n v="53142.5"/>
    <n v="372071.8995"/>
    <n v="53142.5"/>
    <s v="None"/>
    <s v="None"/>
    <s v="NotAssigned"/>
    <s v="NotAssigned"/>
    <s v=" "/>
  </r>
  <r>
    <x v="490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258.52999999999997"/>
    <n v="258.52999999999997"/>
    <n v="1810.071942"/>
    <n v="258.52999999999997"/>
    <s v="None"/>
    <s v="None"/>
    <s v="NotAssigned"/>
    <s v="NotAssigned"/>
    <s v=" "/>
  </r>
  <r>
    <x v="490"/>
    <s v="179643INETUSD"/>
    <s v="USD"/>
    <s v="DKK"/>
    <n v="1"/>
    <x v="10"/>
    <b v="1"/>
    <x v="5"/>
    <n v="31"/>
    <s v="GBPUSD"/>
    <x v="27"/>
    <s v=" "/>
    <s v=" "/>
    <s v=" "/>
    <s v=" "/>
    <n v="31"/>
    <s v="GBPUSD"/>
    <s v="British Pound/US Dollar"/>
    <s v="FxSpot"/>
    <n v="-28.9"/>
    <n v="-28.9"/>
    <n v="-202.34046000000001"/>
    <n v="-28.9"/>
    <s v="None"/>
    <s v="None"/>
    <s v="NotAssigned"/>
    <s v="InstrumentRelated"/>
    <s v=" "/>
  </r>
  <r>
    <x v="490"/>
    <s v="179643INETUSD"/>
    <s v="USD"/>
    <s v="DKK"/>
    <n v="4"/>
    <x v="4"/>
    <b v="1"/>
    <x v="5"/>
    <n v="31"/>
    <s v="GBPUSD"/>
    <x v="27"/>
    <s v=" "/>
    <s v=" "/>
    <s v=" "/>
    <s v=" "/>
    <n v="31"/>
    <s v="GBPUSD"/>
    <s v="British Pound/US Dollar"/>
    <s v="FxSpot"/>
    <n v="-10"/>
    <n v="-10"/>
    <n v="-70.013999999999996"/>
    <n v="-10"/>
    <s v="None"/>
    <s v="None"/>
    <s v="TransactionCosts"/>
    <s v="InstrumentRelated"/>
    <s v=" "/>
  </r>
  <r>
    <x v="490"/>
    <s v="179643INETUSD"/>
    <s v="USD"/>
    <s v="DKK"/>
    <n v="-5"/>
    <x v="2"/>
    <b v="0"/>
    <x v="5"/>
    <n v="31"/>
    <s v="GBPUSD"/>
    <x v="27"/>
    <s v=" "/>
    <s v=" "/>
    <s v=" "/>
    <s v=" "/>
    <n v="31"/>
    <s v="GBPUSD"/>
    <s v="British Pound/US Dollar"/>
    <s v="FxSpot"/>
    <n v="-38.9"/>
    <n v="-38.9"/>
    <n v="-272.35446000000002"/>
    <n v="-38.9"/>
    <s v="None"/>
    <s v="None"/>
    <s v="NotAssigned"/>
    <s v="NotAssigned"/>
    <s v=" "/>
  </r>
  <r>
    <x v="49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68000000000000305"/>
    <n v="-0.68000000000000305"/>
    <n v="-5.4478540000000404"/>
    <n v="-0.68000000000000305"/>
    <s v="None"/>
    <s v="None"/>
    <s v="NotAssigned"/>
    <s v="InstrumentRelated"/>
    <s v=" "/>
  </r>
  <r>
    <x v="49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9.58"/>
    <n v="29.58"/>
    <n v="207.10141200000001"/>
    <n v="29.58"/>
    <s v="None"/>
    <s v="None"/>
    <s v="NotAssigned"/>
    <s v="InstrumentRelated"/>
    <s v=" "/>
  </r>
  <r>
    <x v="49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9.58"/>
    <n v="29.58"/>
    <n v="207.10141200000001"/>
    <n v="29.58"/>
    <s v="None"/>
    <s v="None"/>
    <s v="NotAssigned"/>
    <s v="InstrumentRelated"/>
    <s v=" "/>
  </r>
  <r>
    <x v="49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415.72"/>
    <n v="11415.72"/>
    <n v="11415.72"/>
    <n v="1630.8054942464701"/>
    <s v="None"/>
    <s v="None"/>
    <s v="NotAssigned"/>
    <s v="NotAssigned"/>
    <s v=" "/>
  </r>
  <r>
    <x v="49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25.31"/>
    <n v="325.31"/>
    <n v="2277.1862655"/>
    <n v="325.31"/>
    <s v="None"/>
    <s v="None"/>
    <s v="NotAssigned"/>
    <s v="NotAssigned"/>
    <s v=" "/>
  </r>
  <r>
    <x v="491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36.43"/>
    <n v="-36.43"/>
    <n v="-255.360837"/>
    <n v="-36.43"/>
    <s v="None"/>
    <s v="None"/>
    <s v="NotAssigned"/>
    <s v="NotAssigned"/>
    <s v=" "/>
  </r>
  <r>
    <x v="491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3140"/>
    <n v="53140"/>
    <n v="371982.65700000001"/>
    <n v="53140"/>
    <s v="None"/>
    <s v="None"/>
    <s v="NotAssigned"/>
    <s v="NotAssigned"/>
    <s v=" "/>
  </r>
  <r>
    <x v="491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222.1"/>
    <n v="222.1"/>
    <n v="1554.7111050000001"/>
    <n v="222.1"/>
    <s v="None"/>
    <s v="None"/>
    <s v="NotAssigned"/>
    <s v="NotAssigned"/>
    <s v=" "/>
  </r>
  <r>
    <x v="491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1.22"/>
    <n v="-11.22"/>
    <n v="-78.580494000000002"/>
    <n v="-11.22"/>
    <s v="None"/>
    <s v="None"/>
    <s v="NotAssigned"/>
    <s v="InstrumentRelated"/>
    <s v=" "/>
  </r>
  <r>
    <x v="49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8.36"/>
    <n v="18.36"/>
    <n v="128.52091799999999"/>
    <n v="18.36"/>
    <s v="None"/>
    <s v="None"/>
    <s v="NotAssigned"/>
    <s v="InstrumentRelated"/>
    <s v=" "/>
  </r>
  <r>
    <x v="49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8.36"/>
    <n v="18.36"/>
    <n v="128.52091799999999"/>
    <n v="18.36"/>
    <s v="None"/>
    <s v="None"/>
    <s v="NotAssigned"/>
    <s v="InstrumentRelated"/>
    <s v=" "/>
  </r>
  <r>
    <x v="49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524.05"/>
    <n v="5524.05"/>
    <n v="5524.05"/>
    <n v="783.73661920875099"/>
    <s v="None"/>
    <s v="None"/>
    <s v="NotAssigned"/>
    <s v="NotAssigned"/>
    <s v=" "/>
  </r>
  <r>
    <x v="49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25.31"/>
    <n v="325.31"/>
    <n v="2292.8987385"/>
    <n v="325.31"/>
    <s v="None"/>
    <s v="None"/>
    <s v="NotAssigned"/>
    <s v="NotAssigned"/>
    <s v=" "/>
  </r>
  <r>
    <x v="492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224.38"/>
    <n v="224.38"/>
    <n v="1592.2362029999999"/>
    <n v="224.38"/>
    <s v="None"/>
    <s v="None"/>
    <s v="NotAssigned"/>
    <s v="NotAssigned"/>
    <s v=" "/>
  </r>
  <r>
    <x v="492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2772.5"/>
    <n v="52772.5"/>
    <n v="371959.05037499999"/>
    <n v="52772.5"/>
    <s v="None"/>
    <s v="None"/>
    <s v="NotAssigned"/>
    <s v="NotAssigned"/>
    <s v=" "/>
  </r>
  <r>
    <x v="492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446.48"/>
    <n v="446.48"/>
    <n v="3146.9473079999998"/>
    <n v="446.48"/>
    <s v="None"/>
    <s v="None"/>
    <s v="NotAssigned"/>
    <s v="NotAssigned"/>
    <s v=" "/>
  </r>
  <r>
    <x v="49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6.100000000000001"/>
    <n v="16.100000000000001"/>
    <n v="113.478435"/>
    <n v="16.100000000000001"/>
    <s v="None"/>
    <s v="None"/>
    <s v="NotAssigned"/>
    <s v="InstrumentRelated"/>
    <s v=" "/>
  </r>
  <r>
    <x v="492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2.2599999999999998"/>
    <n v="-2.2599999999999998"/>
    <n v="-15.042483000000001"/>
    <n v="-2.2599999999999998"/>
    <s v="None"/>
    <s v="None"/>
    <s v="NotAssigned"/>
    <s v="InstrumentRelated"/>
    <s v=" "/>
  </r>
  <r>
    <x v="49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6.100000000000001"/>
    <n v="16.100000000000001"/>
    <n v="113.478435"/>
    <n v="16.100000000000001"/>
    <s v="None"/>
    <s v="None"/>
    <s v="NotAssigned"/>
    <s v="InstrumentRelated"/>
    <s v=" "/>
  </r>
  <r>
    <x v="492"/>
    <s v="179643INET"/>
    <s v="DKK"/>
    <s v="DKK"/>
    <n v="4"/>
    <x v="4"/>
    <b v="1"/>
    <x v="1"/>
    <n v="4602813"/>
    <s v="VIX/18F17C16:xcbf"/>
    <x v="28"/>
    <s v=" "/>
    <s v=" "/>
    <s v=" "/>
    <s v=" "/>
    <n v="10606"/>
    <s v="VIX.I"/>
    <s v="CBOE Volatility Index"/>
    <s v="StockIndex"/>
    <n v="-12"/>
    <n v="-84.96"/>
    <n v="-84.96"/>
    <n v="-12.053884951797199"/>
    <s v="None"/>
    <s v="None"/>
    <s v="TransactionCosts"/>
    <s v="InstrumentRelated"/>
    <s v=" "/>
  </r>
  <r>
    <x v="492"/>
    <s v="179643INET"/>
    <s v="DKK"/>
    <s v="DKK"/>
    <n v="12"/>
    <x v="5"/>
    <b v="1"/>
    <x v="1"/>
    <n v="4602813"/>
    <s v="VIX/18F17C16:xcbf"/>
    <x v="28"/>
    <s v=" "/>
    <s v=" "/>
    <s v=" "/>
    <s v=" "/>
    <n v="10606"/>
    <s v="VIX.I"/>
    <s v="CBOE Volatility Index"/>
    <s v="StockIndex"/>
    <n v="-820"/>
    <n v="-5805.58"/>
    <n v="-5805.58"/>
    <n v="-823.67930082927205"/>
    <s v="None"/>
    <s v="None"/>
    <s v="NotAssigned"/>
    <s v="InstrumentRelated"/>
    <s v=" "/>
  </r>
  <r>
    <x v="492"/>
    <s v="179643INET"/>
    <s v="DKK"/>
    <s v="DKK"/>
    <n v="30"/>
    <x v="6"/>
    <b v="1"/>
    <x v="1"/>
    <n v="4602813"/>
    <s v="VIX/18F17C16:xcbf"/>
    <x v="28"/>
    <s v=" "/>
    <s v=" "/>
    <s v=" "/>
    <s v=" "/>
    <n v="10606"/>
    <s v="VIX.I"/>
    <s v="CBOE Volatility Index"/>
    <s v="StockIndex"/>
    <n v="-0.16"/>
    <n v="-1.1299999999999999"/>
    <n v="-1.1299999999999999"/>
    <n v="-0.16032120992856499"/>
    <s v="None"/>
    <s v="None"/>
    <s v="TransactionCosts"/>
    <s v="InstrumentRelated"/>
    <s v=" "/>
  </r>
  <r>
    <x v="492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794.88"/>
    <n v="5574.5794857600004"/>
    <n v="5574.5794857600004"/>
    <n v="794.88"/>
    <s v="None"/>
    <s v="None"/>
    <s v="NotAssigned"/>
    <s v="InstrumentRelated"/>
    <s v=" "/>
  </r>
  <r>
    <x v="492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37.28"/>
    <n v="-289.08"/>
    <n v="-289.08"/>
    <n v="-41.013854306327097"/>
    <s v="None"/>
    <s v="None"/>
    <s v="NotAssigned"/>
    <s v="InstrumentRelated"/>
    <s v=" "/>
  </r>
  <r>
    <x v="492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794.88"/>
    <n v="5602.59"/>
    <n v="5602.59"/>
    <n v="794.87965268467099"/>
    <s v="None"/>
    <s v="None"/>
    <s v="NotAssigned"/>
    <s v="InstrumentRelated"/>
    <s v=" "/>
  </r>
  <r>
    <x v="49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524.05"/>
    <n v="5524.05"/>
    <n v="5524.05"/>
    <n v="783.70882160996496"/>
    <s v="None"/>
    <s v="None"/>
    <s v="NotAssigned"/>
    <s v="NotAssigned"/>
    <s v=" "/>
  </r>
  <r>
    <x v="49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25.31"/>
    <n v="325.31"/>
    <n v="2292.9800660000001"/>
    <n v="325.31"/>
    <s v="None"/>
    <s v="None"/>
    <s v="NotAssigned"/>
    <s v="NotAssigned"/>
    <s v=" "/>
  </r>
  <r>
    <x v="493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413.33"/>
    <n v="413.33"/>
    <n v="2913.3978379999999"/>
    <n v="413.33"/>
    <s v="None"/>
    <s v="None"/>
    <s v="NotAssigned"/>
    <s v="NotAssigned"/>
    <s v=" "/>
  </r>
  <r>
    <x v="493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33.15"/>
    <n v="-33.15"/>
    <n v="-233.54947000000001"/>
    <n v="-33.15"/>
    <s v="None"/>
    <s v="None"/>
    <s v="NotAssigned"/>
    <s v="NotAssigned"/>
    <s v=" "/>
  </r>
  <r>
    <x v="493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2765"/>
    <n v="52765"/>
    <n v="371919.37900000002"/>
    <n v="52765"/>
    <s v="None"/>
    <s v="None"/>
    <s v="NotAssigned"/>
    <s v="NotAssigned"/>
    <s v=" "/>
  </r>
  <r>
    <x v="49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6.079999999999998"/>
    <n v="16.079999999999998"/>
    <n v="113.341488"/>
    <n v="16.079999999999998"/>
    <s v="None"/>
    <s v="None"/>
    <s v="NotAssigned"/>
    <s v="InstrumentRelated"/>
    <s v=" "/>
  </r>
  <r>
    <x v="49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6.079999999999998"/>
    <n v="16.079999999999998"/>
    <n v="113.341488"/>
    <n v="16.079999999999998"/>
    <s v="None"/>
    <s v="None"/>
    <s v="NotAssigned"/>
    <s v="InstrumentRelated"/>
    <s v=" "/>
  </r>
  <r>
    <x v="493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2.0000000000003099E-2"/>
    <n v="-2.0000000000003099E-2"/>
    <n v="-0.13694700000000601"/>
    <n v="-2.0000000000003099E-2"/>
    <s v="None"/>
    <s v="None"/>
    <s v="NotAssigned"/>
    <s v="InstrumentRelated"/>
    <s v=" "/>
  </r>
  <r>
    <x v="493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807.52"/>
    <n v="5663.4260446400003"/>
    <n v="5663.4260446400003"/>
    <n v="807.52"/>
    <s v="None"/>
    <s v="None"/>
    <s v="NotAssigned"/>
    <s v="InstrumentRelated"/>
    <s v=" "/>
  </r>
  <r>
    <x v="493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12.64"/>
    <n v="89.300000000000196"/>
    <n v="89.300000000000196"/>
    <n v="12.640989712400801"/>
    <s v="None"/>
    <s v="None"/>
    <s v="NotAssigned"/>
    <s v="InstrumentRelated"/>
    <s v=" "/>
  </r>
  <r>
    <x v="493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807.52"/>
    <n v="5691.89"/>
    <n v="5691.89"/>
    <n v="807.52064239707204"/>
    <s v="None"/>
    <s v="None"/>
    <s v="NotAssigned"/>
    <s v="InstrumentRelated"/>
    <s v=" "/>
  </r>
  <r>
    <x v="49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524.05"/>
    <n v="5524.05"/>
    <n v="5524.05"/>
    <n v="786.77842503311399"/>
    <s v="None"/>
    <s v="None"/>
    <s v="NotAssigned"/>
    <s v="NotAssigned"/>
    <s v=" "/>
  </r>
  <r>
    <x v="49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25.31"/>
    <n v="325.31"/>
    <n v="2284.0340409999999"/>
    <n v="325.31"/>
    <s v="None"/>
    <s v="None"/>
    <s v="NotAssigned"/>
    <s v="NotAssigned"/>
    <s v=" "/>
  </r>
  <r>
    <x v="494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2947.5"/>
    <n v="52947.5"/>
    <n v="371749.69225000002"/>
    <n v="52947.5"/>
    <s v="None"/>
    <s v="None"/>
    <s v="NotAssigned"/>
    <s v="NotAssigned"/>
    <s v=" "/>
  </r>
  <r>
    <x v="494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149.16999999999999"/>
    <n v="-149.16999999999999"/>
    <n v="-1058.704062"/>
    <n v="-149.16999999999999"/>
    <s v="None"/>
    <s v="None"/>
    <s v="NotAssigned"/>
    <s v="NotAssigned"/>
    <s v=" "/>
  </r>
  <r>
    <x v="494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264.16000000000003"/>
    <n v="264.16000000000003"/>
    <n v="1854.6937760000001"/>
    <n v="264.16000000000003"/>
    <s v="None"/>
    <s v="None"/>
    <s v="NotAssigned"/>
    <s v="NotAssigned"/>
    <s v=" "/>
  </r>
  <r>
    <x v="49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6.079999999999998"/>
    <n v="16.079999999999998"/>
    <n v="112.899288"/>
    <n v="16.079999999999998"/>
    <s v="None"/>
    <s v="None"/>
    <s v="NotAssigned"/>
    <s v="InstrumentRelated"/>
    <s v=" "/>
  </r>
  <r>
    <x v="49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6.079999999999998"/>
    <n v="16.079999999999998"/>
    <n v="112.899288"/>
    <n v="16.079999999999998"/>
    <s v="None"/>
    <s v="None"/>
    <s v="NotAssigned"/>
    <s v="InstrumentRelated"/>
    <s v=" "/>
  </r>
  <r>
    <x v="494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807.52"/>
    <n v="5641.33027864"/>
    <n v="5641.33027864"/>
    <n v="807.52"/>
    <s v="None"/>
    <s v="None"/>
    <s v="NotAssigned"/>
    <s v="InstrumentRelated"/>
    <s v=" "/>
  </r>
  <r>
    <x v="494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0"/>
    <n v="-22.21"/>
    <n v="-22.21"/>
    <n v="-4.5325292057896198E-4"/>
    <s v="None"/>
    <s v="None"/>
    <s v="NotAssigned"/>
    <s v="InstrumentRelated"/>
    <s v=" "/>
  </r>
  <r>
    <x v="494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807.52"/>
    <n v="5669.68"/>
    <n v="5669.68"/>
    <n v="807.520189144151"/>
    <s v="None"/>
    <s v="None"/>
    <s v="NotAssigned"/>
    <s v="InstrumentRelated"/>
    <s v=" "/>
  </r>
  <r>
    <x v="49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524.05"/>
    <n v="5524.05"/>
    <n v="5524.05"/>
    <n v="788.12543693198802"/>
    <s v="None"/>
    <s v="None"/>
    <s v="NotAssigned"/>
    <s v="NotAssigned"/>
    <s v=" "/>
  </r>
  <r>
    <x v="49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25.31"/>
    <n v="325.31"/>
    <n v="2280.1303210000001"/>
    <n v="325.31"/>
    <s v="None"/>
    <s v="None"/>
    <s v="NotAssigned"/>
    <s v="NotAssigned"/>
    <s v=" "/>
  </r>
  <r>
    <x v="495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3070"/>
    <n v="53070"/>
    <n v="371972.93699999998"/>
    <n v="53070"/>
    <s v="None"/>
    <s v="None"/>
    <s v="NotAssigned"/>
    <s v="NotAssigned"/>
    <s v=" "/>
  </r>
  <r>
    <x v="495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164.61"/>
    <n v="164.61"/>
    <n v="1153.767951"/>
    <n v="164.61"/>
    <s v="None"/>
    <s v="None"/>
    <s v="NotAssigned"/>
    <s v="NotAssigned"/>
    <s v=" "/>
  </r>
  <r>
    <x v="495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99.55"/>
    <n v="-99.55"/>
    <n v="-700.92582500000003"/>
    <n v="-99.55"/>
    <s v="None"/>
    <s v="None"/>
    <s v="NotAssigned"/>
    <s v="NotAssigned"/>
    <s v=" "/>
  </r>
  <r>
    <x v="49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8.5"/>
    <n v="18.5"/>
    <n v="129.66835"/>
    <n v="18.5"/>
    <s v="None"/>
    <s v="None"/>
    <s v="NotAssigned"/>
    <s v="InstrumentRelated"/>
    <s v=" "/>
  </r>
  <r>
    <x v="49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8.5"/>
    <n v="18.5"/>
    <n v="129.66835"/>
    <n v="18.5"/>
    <s v="None"/>
    <s v="None"/>
    <s v="NotAssigned"/>
    <s v="InstrumentRelated"/>
    <s v=" "/>
  </r>
  <r>
    <x v="49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2.42"/>
    <n v="2.42"/>
    <n v="16.769062000000002"/>
    <n v="2.42"/>
    <s v="None"/>
    <s v="None"/>
    <s v="NotAssigned"/>
    <s v="InstrumentRelated"/>
    <s v=" "/>
  </r>
  <r>
    <x v="495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763.84"/>
    <n v="5327.0617892800001"/>
    <n v="5327.0617892800001"/>
    <n v="763.84"/>
    <s v="None"/>
    <s v="None"/>
    <s v="NotAssigned"/>
    <s v="InstrumentRelated"/>
    <s v=" "/>
  </r>
  <r>
    <x v="495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43.68"/>
    <n v="-315.85000000000002"/>
    <n v="-315.85000000000002"/>
    <n v="-43.680323826207399"/>
    <s v="None"/>
    <s v="None"/>
    <s v="NotAssigned"/>
    <s v="InstrumentRelated"/>
    <s v=" "/>
  </r>
  <r>
    <x v="495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763.84"/>
    <n v="5353.83"/>
    <n v="5353.83"/>
    <n v="763.83986531794403"/>
    <s v="None"/>
    <s v="None"/>
    <s v="NotAssigned"/>
    <s v="InstrumentRelated"/>
    <s v=" "/>
  </r>
  <r>
    <x v="49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524.05"/>
    <n v="5524.05"/>
    <n v="5524.05"/>
    <n v="790.66921441913405"/>
    <s v="None"/>
    <s v="None"/>
    <s v="NotAssigned"/>
    <s v="NotAssigned"/>
    <s v=" "/>
  </r>
  <r>
    <x v="49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25.31"/>
    <n v="325.31"/>
    <n v="2272.7945804999999"/>
    <n v="325.31"/>
    <s v="None"/>
    <s v="None"/>
    <s v="NotAssigned"/>
    <s v="NotAssigned"/>
    <s v=" "/>
  </r>
  <r>
    <x v="496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3247.5"/>
    <n v="53247.5"/>
    <n v="372016.32112500002"/>
    <n v="53247.5"/>
    <s v="None"/>
    <s v="None"/>
    <s v="NotAssigned"/>
    <s v="NotAssigned"/>
    <s v=" "/>
  </r>
  <r>
    <x v="496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18.829999999999998"/>
    <n v="18.829999999999998"/>
    <n v="131.5567365"/>
    <n v="18.829999999999998"/>
    <s v="None"/>
    <s v="None"/>
    <s v="NotAssigned"/>
    <s v="NotAssigned"/>
    <s v=" "/>
  </r>
  <r>
    <x v="496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145.78"/>
    <n v="-145.78"/>
    <n v="-1022.2112145"/>
    <n v="-145.78"/>
    <s v="None"/>
    <s v="None"/>
    <s v="NotAssigned"/>
    <s v="NotAssigned"/>
    <s v=" "/>
  </r>
  <r>
    <x v="49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8.66"/>
    <n v="18.66"/>
    <n v="130.369023"/>
    <n v="18.66"/>
    <s v="None"/>
    <s v="None"/>
    <s v="NotAssigned"/>
    <s v="InstrumentRelated"/>
    <s v=" "/>
  </r>
  <r>
    <x v="49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8.66"/>
    <n v="18.66"/>
    <n v="130.369023"/>
    <n v="18.66"/>
    <s v="None"/>
    <s v="None"/>
    <s v="NotAssigned"/>
    <s v="InstrumentRelated"/>
    <s v=" "/>
  </r>
  <r>
    <x v="496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16"/>
    <n v="0.16"/>
    <n v="0.70067299999999499"/>
    <n v="0.16"/>
    <s v="None"/>
    <s v="None"/>
    <s v="NotAssigned"/>
    <s v="InstrumentRelated"/>
    <s v=" "/>
  </r>
  <r>
    <x v="496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777.4"/>
    <n v="5404.1872501500002"/>
    <n v="5404.1872501500002"/>
    <n v="777.4"/>
    <s v="None"/>
    <s v="None"/>
    <s v="NotAssigned"/>
    <s v="InstrumentRelated"/>
    <s v=" "/>
  </r>
  <r>
    <x v="496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13.559999999999899"/>
    <n v="77.510000000000204"/>
    <n v="77.510000000000204"/>
    <n v="13.559566447376699"/>
    <s v="None"/>
    <s v="None"/>
    <s v="NotAssigned"/>
    <s v="InstrumentRelated"/>
    <s v=" "/>
  </r>
  <r>
    <x v="496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777.4"/>
    <n v="5431.34"/>
    <n v="5431.34"/>
    <n v="777.39943176531995"/>
    <s v="None"/>
    <s v="None"/>
    <s v="NotAssigned"/>
    <s v="InstrumentRelated"/>
    <s v=" "/>
  </r>
  <r>
    <x v="49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524.05"/>
    <n v="5524.05"/>
    <n v="5524.05"/>
    <n v="786.19055412838804"/>
    <s v="None"/>
    <s v="None"/>
    <s v="NotAssigned"/>
    <s v="NotAssigned"/>
    <s v=" "/>
  </r>
  <r>
    <x v="49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429.31"/>
    <n v="429.31"/>
    <n v="3016.4823185"/>
    <n v="429.31"/>
    <s v="None"/>
    <s v="None"/>
    <s v="NotAssigned"/>
    <s v="NotAssigned"/>
    <s v=" "/>
  </r>
  <r>
    <x v="497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18.829999999999998"/>
    <n v="-18.829999999999998"/>
    <n v="-131.5567365"/>
    <n v="-18.829999999999998"/>
    <s v="None"/>
    <s v="None"/>
    <s v="NotAssigned"/>
    <s v="NotAssigned"/>
    <s v=" "/>
  </r>
  <r>
    <x v="497"/>
    <s v="179643INETUSD"/>
    <s v="USD"/>
    <s v="DKK"/>
    <n v="-5"/>
    <x v="2"/>
    <b v="0"/>
    <x v="5"/>
    <n v="21"/>
    <s v="EURUSD"/>
    <x v="13"/>
    <s v=" "/>
    <s v=" "/>
    <s v=" "/>
    <s v=" "/>
    <n v="21"/>
    <s v="EURUSD"/>
    <s v="Euro/US Dollar"/>
    <s v="FxSpot"/>
    <n v="104"/>
    <n v="104"/>
    <n v="730.74040000000002"/>
    <n v="104"/>
    <s v="None"/>
    <s v="None"/>
    <s v="NotAssigned"/>
    <s v="NotAssigned"/>
    <s v=" "/>
  </r>
  <r>
    <x v="497"/>
    <s v="179643INETUSD"/>
    <s v="USD"/>
    <s v="DKK"/>
    <n v="1"/>
    <x v="10"/>
    <b v="1"/>
    <x v="5"/>
    <n v="21"/>
    <s v="EURUSD"/>
    <x v="13"/>
    <s v=" "/>
    <s v=" "/>
    <s v=" "/>
    <s v=" "/>
    <n v="21"/>
    <s v="EURUSD"/>
    <s v="Euro/US Dollar"/>
    <s v="FxSpot"/>
    <n v="104"/>
    <n v="104"/>
    <n v="730.74040000000002"/>
    <n v="104"/>
    <s v="None"/>
    <s v="None"/>
    <s v="NotAssigned"/>
    <s v="InstrumentRelated"/>
    <s v=" "/>
  </r>
  <r>
    <x v="497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8.3699999999999992"/>
    <n v="8.3699999999999992"/>
    <n v="59.553217500000002"/>
    <n v="8.3699999999999992"/>
    <s v="None"/>
    <s v="None"/>
    <s v="NotAssigned"/>
    <s v="InstrumentRelated"/>
    <s v=" "/>
  </r>
  <r>
    <x v="49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7.03"/>
    <n v="27.03"/>
    <n v="189.92224049999999"/>
    <n v="27.03"/>
    <s v="None"/>
    <s v="None"/>
    <s v="NotAssigned"/>
    <s v="InstrumentRelated"/>
    <s v=" "/>
  </r>
  <r>
    <x v="49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7.03"/>
    <n v="27.03"/>
    <n v="189.92224049999999"/>
    <n v="27.03"/>
    <s v="None"/>
    <s v="None"/>
    <s v="NotAssigned"/>
    <s v="InstrumentRelated"/>
    <s v=" "/>
  </r>
  <r>
    <x v="497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772"/>
    <n v="5397.2204890000003"/>
    <n v="5397.2204890000003"/>
    <n v="772"/>
    <s v="None"/>
    <s v="None"/>
    <s v="NotAssigned"/>
    <s v="InstrumentRelated"/>
    <s v=" "/>
  </r>
  <r>
    <x v="497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5.3999999999999799"/>
    <n v="-7"/>
    <n v="-7"/>
    <n v="-5.3997448724103396"/>
    <s v="None"/>
    <s v="None"/>
    <s v="NotAssigned"/>
    <s v="InstrumentRelated"/>
    <s v=" "/>
  </r>
  <r>
    <x v="497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772"/>
    <n v="5424.34"/>
    <n v="5424.34"/>
    <n v="771.99968689290995"/>
    <s v="None"/>
    <s v="None"/>
    <s v="NotAssigned"/>
    <s v="InstrumentRelated"/>
    <s v=" "/>
  </r>
  <r>
    <x v="49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524.05"/>
    <n v="5524.05"/>
    <n v="5524.05"/>
    <n v="791.66069534810401"/>
    <s v="None"/>
    <s v="None"/>
    <s v="NotAssigned"/>
    <s v="NotAssigned"/>
    <s v=" "/>
  </r>
  <r>
    <x v="49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429.31"/>
    <n v="429.31"/>
    <n v="2995.639318"/>
    <n v="429.31"/>
    <s v="None"/>
    <s v="None"/>
    <s v="NotAssigned"/>
    <s v="NotAssigned"/>
    <s v=" "/>
  </r>
  <r>
    <x v="49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4.08"/>
    <n v="24.08"/>
    <n v="168.02542399999999"/>
    <n v="24.08"/>
    <s v="None"/>
    <s v="None"/>
    <s v="NotAssigned"/>
    <s v="InstrumentRelated"/>
    <s v=" "/>
  </r>
  <r>
    <x v="498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2.95"/>
    <n v="-2.95"/>
    <n v="-21.8968165"/>
    <n v="-2.95"/>
    <s v="None"/>
    <s v="None"/>
    <s v="NotAssigned"/>
    <s v="InstrumentRelated"/>
    <s v=" "/>
  </r>
  <r>
    <x v="49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4.08"/>
    <n v="24.08"/>
    <n v="168.02542399999999"/>
    <n v="24.08"/>
    <s v="None"/>
    <s v="None"/>
    <s v="NotAssigned"/>
    <s v="InstrumentRelated"/>
    <s v=" "/>
  </r>
  <r>
    <x v="498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779.92"/>
    <n v="5414.9151471200003"/>
    <n v="5414.9151471200003"/>
    <n v="779.92"/>
    <s v="None"/>
    <s v="None"/>
    <s v="NotAssigned"/>
    <s v="InstrumentRelated"/>
    <s v=" "/>
  </r>
  <r>
    <x v="498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7.91999999999996"/>
    <n v="17.79"/>
    <n v="17.79"/>
    <n v="7.9209184554804297"/>
    <s v="None"/>
    <s v="None"/>
    <s v="NotAssigned"/>
    <s v="InstrumentRelated"/>
    <s v=" "/>
  </r>
  <r>
    <x v="498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779.92"/>
    <n v="5442.13"/>
    <n v="5442.13"/>
    <n v="779.92060534839095"/>
    <s v="None"/>
    <s v="None"/>
    <s v="NotAssigned"/>
    <s v="InstrumentRelated"/>
    <s v=" "/>
  </r>
  <r>
    <x v="499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.25"/>
    <n v="-8.7100000000000009"/>
    <n v="-8.7100000000000009"/>
    <n v="-1.2496861436923901"/>
    <s v="None"/>
    <s v="None"/>
    <s v="NotAssigned"/>
    <s v="NotAssigned"/>
    <s v=" "/>
  </r>
  <r>
    <x v="49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515.34"/>
    <n v="5515.34"/>
    <n v="5515.34"/>
    <n v="791.325370350443"/>
    <s v="None"/>
    <s v="None"/>
    <s v="NotAssigned"/>
    <s v="NotAssigned"/>
    <s v=" "/>
  </r>
  <r>
    <x v="499"/>
    <s v="179643INET"/>
    <s v="DKK"/>
    <s v="DKK"/>
    <n v="29"/>
    <x v="12"/>
    <b v="1"/>
    <x v="0"/>
    <n v="0"/>
    <s v=" "/>
    <x v="0"/>
    <s v=" "/>
    <s v=" "/>
    <s v=" "/>
    <s v=" "/>
    <n v="0"/>
    <s v=" "/>
    <s v=" "/>
    <s v=" "/>
    <n v="-1.25"/>
    <n v="-8.7100000000000009"/>
    <n v="-8.7100000000000009"/>
    <n v="-1.2496861436923901"/>
    <s v="None"/>
    <s v="None"/>
    <s v="OngoingCharges"/>
    <s v="NonInstrumentRelated"/>
    <s v=" "/>
  </r>
  <r>
    <x v="49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429.31"/>
    <n v="429.31"/>
    <n v="2992.1833725000001"/>
    <n v="429.31"/>
    <s v="None"/>
    <s v="None"/>
    <s v="NotAssigned"/>
    <s v="NotAssigned"/>
    <s v=" "/>
  </r>
  <r>
    <x v="49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2.96"/>
    <n v="32.96"/>
    <n v="229.72296"/>
    <n v="32.96"/>
    <s v="None"/>
    <s v="None"/>
    <s v="NotAssigned"/>
    <s v="InstrumentRelated"/>
    <s v=" "/>
  </r>
  <r>
    <x v="499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8.8800000000000008"/>
    <n v="8.8800000000000008"/>
    <n v="61.697535999999999"/>
    <n v="8.8800000000000008"/>
    <s v="None"/>
    <s v="None"/>
    <s v="NotAssigned"/>
    <s v="InstrumentRelated"/>
    <s v=" "/>
  </r>
  <r>
    <x v="49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2.96"/>
    <n v="32.96"/>
    <n v="229.72296"/>
    <n v="32.96"/>
    <s v="None"/>
    <s v="None"/>
    <s v="NotAssigned"/>
    <s v="InstrumentRelated"/>
    <s v=" "/>
  </r>
  <r>
    <x v="499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135"/>
    <n v="934.63"/>
    <n v="934.63"/>
    <n v="134.99886809039899"/>
    <s v="None"/>
    <s v="None"/>
    <s v="NotAssigned"/>
    <s v="InstrumentRelated"/>
    <s v=" "/>
  </r>
  <r>
    <x v="499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914.92"/>
    <n v="6376.76"/>
    <n v="6376.76"/>
    <n v="914.91947343878905"/>
    <s v="None"/>
    <s v="None"/>
    <s v="NotAssigned"/>
    <s v="InstrumentRelated"/>
    <s v=" "/>
  </r>
  <r>
    <x v="499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914.92"/>
    <n v="6344.8798516500001"/>
    <n v="6344.8798516500001"/>
    <n v="914.92"/>
    <s v="None"/>
    <s v="None"/>
    <s v="NotAssigned"/>
    <s v="InstrumentRelated"/>
    <s v=" "/>
  </r>
  <r>
    <x v="50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5515.34"/>
    <n v="5515.34"/>
    <n v="5515.34"/>
    <n v="798.02928579696697"/>
    <s v="None"/>
    <s v="None"/>
    <s v="NotAssigned"/>
    <s v="NotAssigned"/>
    <s v=" "/>
  </r>
  <r>
    <x v="50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429.31"/>
    <n v="429.31"/>
    <n v="2967.0472719999998"/>
    <n v="429.31"/>
    <s v="None"/>
    <s v="None"/>
    <s v="NotAssigned"/>
    <s v="NotAssigned"/>
    <s v=" "/>
  </r>
  <r>
    <x v="50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6.6"/>
    <n v="26.6"/>
    <n v="183.83792"/>
    <n v="26.6"/>
    <s v="None"/>
    <s v="None"/>
    <s v="NotAssigned"/>
    <s v="InstrumentRelated"/>
    <s v=" "/>
  </r>
  <r>
    <x v="50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6.36"/>
    <n v="-6.36"/>
    <n v="-45.885039999999996"/>
    <n v="-6.36"/>
    <s v="None"/>
    <s v="None"/>
    <s v="NotAssigned"/>
    <s v="InstrumentRelated"/>
    <s v=" "/>
  </r>
  <r>
    <x v="50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6.6"/>
    <n v="26.6"/>
    <n v="183.83792"/>
    <n v="26.6"/>
    <s v="None"/>
    <s v="None"/>
    <s v="NotAssigned"/>
    <s v="InstrumentRelated"/>
    <s v=" "/>
  </r>
  <r>
    <x v="500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692"/>
    <n v="4758.6376479999999"/>
    <n v="4758.6376479999999"/>
    <n v="692"/>
    <s v="None"/>
    <s v="None"/>
    <s v="NotAssigned"/>
    <s v="InstrumentRelated"/>
    <s v=" "/>
  </r>
  <r>
    <x v="500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222.92"/>
    <n v="-1594.21"/>
    <n v="-1594.21"/>
    <n v="-222.91953131585799"/>
    <s v="None"/>
    <s v="None"/>
    <s v="NotAssigned"/>
    <s v="InstrumentRelated"/>
    <s v=" "/>
  </r>
  <r>
    <x v="500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692"/>
    <n v="4782.55"/>
    <n v="4782.55"/>
    <n v="691.99994212293097"/>
    <s v="None"/>
    <s v="None"/>
    <s v="NotAssigned"/>
    <s v="InstrumentRelated"/>
    <s v=" "/>
  </r>
  <r>
    <x v="50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00.67"/>
    <n v="-3500.67"/>
    <n v="-3500.67"/>
    <n v="-504.39023687395502"/>
    <s v="None"/>
    <s v="None"/>
    <s v="NotAssigned"/>
    <s v="NotAssigned"/>
    <s v=" "/>
  </r>
  <r>
    <x v="50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734.1434119999999"/>
    <n v="538.03"/>
    <s v="None"/>
    <s v="None"/>
    <s v="NotAssigned"/>
    <s v="NotAssigned"/>
    <s v=" "/>
  </r>
  <r>
    <x v="501"/>
    <s v="179643INET"/>
    <s v="DKK"/>
    <s v="DKK"/>
    <n v="76"/>
    <x v="11"/>
    <b v="1"/>
    <x v="4"/>
    <n v="9465"/>
    <s v="CASHINTR"/>
    <x v="22"/>
    <s v=" "/>
    <s v=" "/>
    <s v=" "/>
    <s v=" "/>
    <n v="9465"/>
    <s v="CASHINTR"/>
    <s v="Cash inter-account transfer"/>
    <s v="Cash"/>
    <n v="-5000"/>
    <n v="-5000"/>
    <n v="-5000"/>
    <n v="-720.41957235894199"/>
    <s v="None"/>
    <s v="None"/>
    <s v="NotAssigned"/>
    <s v="InstrumentRelated"/>
    <s v=" "/>
  </r>
  <r>
    <x v="501"/>
    <s v="179643INET"/>
    <s v="DKK"/>
    <s v="DKK"/>
    <n v="-5"/>
    <x v="2"/>
    <b v="0"/>
    <x v="4"/>
    <n v="9465"/>
    <s v="CASHINTR"/>
    <x v="22"/>
    <s v=" "/>
    <s v=" "/>
    <s v=" "/>
    <s v=" "/>
    <n v="9465"/>
    <s v="CASHINTR"/>
    <s v="Cash inter-account transfer"/>
    <s v="Cash"/>
    <n v="0"/>
    <n v="-5000"/>
    <n v="-5000"/>
    <n v="-720.41957235894199"/>
    <s v="None"/>
    <s v="None"/>
    <s v="NotAssigned"/>
    <s v="NotAssigned"/>
    <s v=" "/>
  </r>
  <r>
    <x v="501"/>
    <s v="179643INETUSD"/>
    <s v="USD"/>
    <s v="DKK"/>
    <n v="76"/>
    <x v="11"/>
    <b v="1"/>
    <x v="4"/>
    <n v="9465"/>
    <s v="CASHINTR"/>
    <x v="22"/>
    <s v=" "/>
    <s v=" "/>
    <s v=" "/>
    <s v=" "/>
    <n v="9465"/>
    <s v="CASHINTR"/>
    <s v="Cash inter-account transfer"/>
    <s v="Cash"/>
    <n v="5000"/>
    <n v="717.84"/>
    <n v="4982.0967360000004"/>
    <n v="717.84"/>
    <s v="None"/>
    <s v="None"/>
    <s v="NotAssigned"/>
    <s v="InstrumentRelated"/>
    <s v=" "/>
  </r>
  <r>
    <x v="501"/>
    <s v="179643INETUSD"/>
    <s v="USD"/>
    <s v="DKK"/>
    <n v="-5"/>
    <x v="2"/>
    <b v="0"/>
    <x v="4"/>
    <n v="9465"/>
    <s v="CASHINTR"/>
    <x v="22"/>
    <s v=" "/>
    <s v=" "/>
    <s v=" "/>
    <s v=" "/>
    <n v="9465"/>
    <s v="CASHINTR"/>
    <s v="Cash inter-account transfer"/>
    <s v="Cash"/>
    <n v="0"/>
    <n v="717.84"/>
    <n v="4982.0967360000004"/>
    <n v="717.84"/>
    <s v="None"/>
    <s v="None"/>
    <s v="NotAssigned"/>
    <s v="NotAssigned"/>
    <s v=" "/>
  </r>
  <r>
    <x v="501"/>
    <s v="179643INET"/>
    <s v="DKK"/>
    <s v="DKK"/>
    <n v="-5"/>
    <x v="2"/>
    <b v="0"/>
    <x v="3"/>
    <n v="15899"/>
    <s v="IGG:xlon"/>
    <x v="29"/>
    <s v=" "/>
    <s v=" "/>
    <s v=" "/>
    <s v=" "/>
    <n v="15899"/>
    <s v="IGG:xlon"/>
    <s v="IG Group Holdings Plc"/>
    <s v="CfdOnStock"/>
    <n v="-451.9"/>
    <n v="-4016.01"/>
    <n v="-4016.01"/>
    <n v="-578.64244135784702"/>
    <s v="None"/>
    <s v="None"/>
    <s v="NotAssigned"/>
    <s v="NotAssigned"/>
    <s v=" "/>
  </r>
  <r>
    <x v="501"/>
    <s v="179643INET"/>
    <s v="DKK"/>
    <s v="DKK"/>
    <n v="1"/>
    <x v="10"/>
    <b v="1"/>
    <x v="3"/>
    <n v="15899"/>
    <s v="IGG:xlon"/>
    <x v="29"/>
    <s v=" "/>
    <s v=" "/>
    <s v=" "/>
    <s v=" "/>
    <n v="15899"/>
    <s v="IGG:xlon"/>
    <s v="IG Group Holdings Plc"/>
    <s v="CfdOnStock"/>
    <n v="-443.9"/>
    <n v="-3945.04"/>
    <n v="-3945.04"/>
    <n v="-568.41680594778404"/>
    <s v="None"/>
    <s v="None"/>
    <s v="NotAssigned"/>
    <s v="InstrumentRelated"/>
    <s v=" "/>
  </r>
  <r>
    <x v="501"/>
    <s v="179643INET"/>
    <s v="DKK"/>
    <s v="DKK"/>
    <n v="4"/>
    <x v="4"/>
    <b v="1"/>
    <x v="3"/>
    <n v="15899"/>
    <s v="IGG:xlon"/>
    <x v="29"/>
    <s v=" "/>
    <s v=" "/>
    <s v=" "/>
    <s v=" "/>
    <n v="15899"/>
    <s v="IGG:xlon"/>
    <s v="IG Group Holdings Plc"/>
    <s v="CfdOnStock"/>
    <n v="-8"/>
    <n v="-70.97"/>
    <n v="-70.97"/>
    <n v="-10.2256354100628"/>
    <s v="None"/>
    <s v="None"/>
    <s v="TransactionCosts"/>
    <s v="InstrumentRelated"/>
    <s v=" "/>
  </r>
  <r>
    <x v="50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3"/>
    <n v="33"/>
    <n v="229.03319999999999"/>
    <n v="33"/>
    <s v="None"/>
    <s v="None"/>
    <s v="NotAssigned"/>
    <s v="InstrumentRelated"/>
    <s v=" "/>
  </r>
  <r>
    <x v="501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6.4"/>
    <n v="6.4"/>
    <n v="45.195279999999997"/>
    <n v="6.4"/>
    <s v="None"/>
    <s v="None"/>
    <s v="NotAssigned"/>
    <s v="InstrumentRelated"/>
    <s v=" "/>
  </r>
  <r>
    <x v="50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3"/>
    <n v="33"/>
    <n v="229.03319999999999"/>
    <n v="33"/>
    <s v="None"/>
    <s v="None"/>
    <s v="NotAssigned"/>
    <s v="InstrumentRelated"/>
    <s v=" "/>
  </r>
  <r>
    <x v="501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668.72"/>
    <n v="4617.9783665599998"/>
    <n v="4617.9783665599998"/>
    <n v="668.72"/>
    <s v="None"/>
    <s v="None"/>
    <s v="NotAssigned"/>
    <s v="InstrumentRelated"/>
    <s v=" "/>
  </r>
  <r>
    <x v="501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23.28"/>
    <n v="-141.37"/>
    <n v="-141.37"/>
    <n v="-23.2805599547562"/>
    <s v="None"/>
    <s v="None"/>
    <s v="NotAssigned"/>
    <s v="InstrumentRelated"/>
    <s v=" "/>
  </r>
  <r>
    <x v="501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668.72"/>
    <n v="4641.18"/>
    <n v="4641.18"/>
    <n v="668.719382168175"/>
    <s v="None"/>
    <s v="None"/>
    <s v="NotAssigned"/>
    <s v="InstrumentRelated"/>
    <s v=" "/>
  </r>
  <r>
    <x v="501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606.66"/>
    <n v="606.66"/>
    <n v="4210.4630639999996"/>
    <n v="606.66"/>
    <s v="None"/>
    <s v="None"/>
    <s v="NotAssigned"/>
    <s v="InstrumentRelated"/>
    <s v=" "/>
  </r>
  <r>
    <x v="501"/>
    <s v="179643INETUSD"/>
    <s v="USD"/>
    <s v="DKK"/>
    <n v="4"/>
    <x v="4"/>
    <b v="1"/>
    <x v="1"/>
    <n v="4778033"/>
    <s v="VIX/15G17C18:xcbf"/>
    <x v="30"/>
    <s v=" "/>
    <s v=" "/>
    <s v=" "/>
    <s v=" "/>
    <n v="10606"/>
    <s v="VIX.I"/>
    <s v="CBOE Volatility Index"/>
    <s v="StockIndex"/>
    <n v="-9"/>
    <n v="-9"/>
    <n v="-62.4636"/>
    <n v="-9"/>
    <s v="None"/>
    <s v="None"/>
    <s v="TransactionCosts"/>
    <s v="InstrumentRelated"/>
    <s v=" "/>
  </r>
  <r>
    <x v="501"/>
    <s v="179643INETUSD"/>
    <s v="USD"/>
    <s v="DKK"/>
    <n v="12"/>
    <x v="5"/>
    <b v="1"/>
    <x v="1"/>
    <n v="4778033"/>
    <s v="VIX/15G17C18:xcbf"/>
    <x v="30"/>
    <s v=" "/>
    <s v=" "/>
    <s v=" "/>
    <s v=" "/>
    <n v="10606"/>
    <s v="VIX.I"/>
    <s v="CBOE Volatility Index"/>
    <s v="StockIndex"/>
    <n v="-600"/>
    <n v="-600"/>
    <n v="-4164.24"/>
    <n v="-600"/>
    <s v="None"/>
    <s v="None"/>
    <s v="NotAssigned"/>
    <s v="InstrumentRelated"/>
    <s v=" "/>
  </r>
  <r>
    <x v="501"/>
    <s v="179643INETUSD"/>
    <s v="USD"/>
    <s v="DKK"/>
    <n v="30"/>
    <x v="6"/>
    <b v="1"/>
    <x v="1"/>
    <n v="4778033"/>
    <s v="VIX/15G17C18:xcbf"/>
    <x v="30"/>
    <s v=" "/>
    <s v=" "/>
    <s v=" "/>
    <s v=" "/>
    <n v="10606"/>
    <s v="VIX.I"/>
    <s v="CBOE Volatility Index"/>
    <s v="StockIndex"/>
    <n v="-0.12"/>
    <n v="-0.12"/>
    <n v="-0.83284800000000003"/>
    <n v="-0.12"/>
    <s v="None"/>
    <s v="None"/>
    <s v="TransactionCosts"/>
    <s v="InstrumentRelated"/>
    <s v=" "/>
  </r>
  <r>
    <x v="501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2.4600000000000399"/>
    <n v="-2.4600000000000399"/>
    <n v="-17.073384000000299"/>
    <n v="-2.4600000000000399"/>
    <s v="None"/>
    <s v="None"/>
    <s v="NotAssigned"/>
    <s v="InstrumentRelated"/>
    <s v=" "/>
  </r>
  <r>
    <x v="501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606.66"/>
    <n v="606.66"/>
    <n v="4210.4630639999996"/>
    <n v="606.66"/>
    <s v="None"/>
    <s v="None"/>
    <s v="NotAssigned"/>
    <s v="InstrumentRelated"/>
    <s v=" "/>
  </r>
  <r>
    <x v="502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7.1"/>
    <n v="-62.02"/>
    <n v="-62.02"/>
    <n v="-8.9641117550985001"/>
    <s v="None"/>
    <s v="None"/>
    <s v="NotAssigned"/>
    <s v="NotAssigned"/>
    <s v=" "/>
  </r>
  <r>
    <x v="50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514.93633196987901"/>
    <s v="None"/>
    <s v="None"/>
    <s v="NotAssigned"/>
    <s v="NotAssigned"/>
    <s v=" "/>
  </r>
  <r>
    <x v="502"/>
    <s v="179643INET"/>
    <s v="DKK"/>
    <s v="DKK"/>
    <n v="29"/>
    <x v="12"/>
    <b v="1"/>
    <x v="0"/>
    <n v="0"/>
    <s v=" "/>
    <x v="0"/>
    <s v=" "/>
    <s v=" "/>
    <s v=" "/>
    <s v=" "/>
    <n v="0"/>
    <s v=" "/>
    <s v=" "/>
    <s v=" "/>
    <n v="-7.1"/>
    <n v="-62.02"/>
    <n v="-62.02"/>
    <n v="-8.9641117550985001"/>
    <s v="None"/>
    <s v="None"/>
    <s v="OngoingCharges"/>
    <s v="NonInstrumentRelated"/>
    <s v=" "/>
  </r>
  <r>
    <x v="50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722.4681609999998"/>
    <n v="538.03"/>
    <s v="None"/>
    <s v="None"/>
    <s v="NotAssigned"/>
    <s v="NotAssigned"/>
    <s v=" "/>
  </r>
  <r>
    <x v="50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0.99"/>
    <n v="30.99"/>
    <n v="214.41051300000001"/>
    <n v="30.99"/>
    <s v="None"/>
    <s v="None"/>
    <s v="NotAssigned"/>
    <s v="InstrumentRelated"/>
    <s v=" "/>
  </r>
  <r>
    <x v="502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2.0099999999999998"/>
    <n v="-2.0099999999999998"/>
    <n v="-14.622687000000001"/>
    <n v="-2.0099999999999998"/>
    <s v="None"/>
    <s v="None"/>
    <s v="NotAssigned"/>
    <s v="InstrumentRelated"/>
    <s v=" "/>
  </r>
  <r>
    <x v="50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0.99"/>
    <n v="30.99"/>
    <n v="214.41051300000001"/>
    <n v="30.99"/>
    <s v="None"/>
    <s v="None"/>
    <s v="NotAssigned"/>
    <s v="InstrumentRelated"/>
    <s v=" "/>
  </r>
  <r>
    <x v="502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621.6"/>
    <n v="4279.1606003999996"/>
    <n v="4279.1606003999996"/>
    <n v="621.6"/>
    <s v="None"/>
    <s v="None"/>
    <s v="NotAssigned"/>
    <s v="InstrumentRelated"/>
    <s v=" "/>
  </r>
  <r>
    <x v="502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47.12"/>
    <n v="-340.52"/>
    <n v="-340.52"/>
    <n v="-47.119948748601701"/>
    <s v="None"/>
    <s v="None"/>
    <s v="NotAssigned"/>
    <s v="InstrumentRelated"/>
    <s v=" "/>
  </r>
  <r>
    <x v="502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621.6"/>
    <n v="4300.66"/>
    <n v="4300.66"/>
    <n v="621.59943341957296"/>
    <s v="None"/>
    <s v="None"/>
    <s v="NotAssigned"/>
    <s v="InstrumentRelated"/>
    <s v=" "/>
  </r>
  <r>
    <x v="502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570.75"/>
    <n v="570.75"/>
    <n v="3948.8480249999998"/>
    <n v="570.75"/>
    <s v="None"/>
    <s v="None"/>
    <s v="NotAssigned"/>
    <s v="InstrumentRelated"/>
    <s v=" "/>
  </r>
  <r>
    <x v="502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35.909999999999997"/>
    <n v="-35.909999999999997"/>
    <n v="-261.61503900000002"/>
    <n v="-35.909999999999997"/>
    <s v="None"/>
    <s v="None"/>
    <s v="NotAssigned"/>
    <s v="InstrumentRelated"/>
    <s v=" "/>
  </r>
  <r>
    <x v="502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570.75"/>
    <n v="570.75"/>
    <n v="3948.8480249999998"/>
    <n v="570.75"/>
    <s v="None"/>
    <s v="None"/>
    <s v="NotAssigned"/>
    <s v="InstrumentRelated"/>
    <s v=" "/>
  </r>
  <r>
    <x v="50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508.34932616093698"/>
    <s v="None"/>
    <s v="None"/>
    <s v="NotAssigned"/>
    <s v="NotAssigned"/>
    <s v=" "/>
  </r>
  <r>
    <x v="50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770.7025505000001"/>
    <n v="538.03"/>
    <s v="None"/>
    <s v="None"/>
    <s v="NotAssigned"/>
    <s v="NotAssigned"/>
    <s v=" "/>
  </r>
  <r>
    <x v="50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4.07"/>
    <n v="34.07"/>
    <n v="238.7744845"/>
    <n v="34.07"/>
    <s v="None"/>
    <s v="None"/>
    <s v="NotAssigned"/>
    <s v="InstrumentRelated"/>
    <s v=" "/>
  </r>
  <r>
    <x v="503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3.08"/>
    <n v="3.08"/>
    <n v="24.363971500000002"/>
    <n v="3.08"/>
    <s v="None"/>
    <s v="None"/>
    <s v="NotAssigned"/>
    <s v="InstrumentRelated"/>
    <s v=" "/>
  </r>
  <r>
    <x v="50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4.07"/>
    <n v="34.07"/>
    <n v="238.7744845"/>
    <n v="34.07"/>
    <s v="None"/>
    <s v="None"/>
    <s v="NotAssigned"/>
    <s v="InstrumentRelated"/>
    <s v=" "/>
  </r>
  <r>
    <x v="503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624.12"/>
    <n v="4352.1811449899997"/>
    <n v="4352.1811449899997"/>
    <n v="624.12"/>
    <s v="None"/>
    <s v="None"/>
    <s v="NotAssigned"/>
    <s v="InstrumentRelated"/>
    <s v=" "/>
  </r>
  <r>
    <x v="503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2.51999999999998"/>
    <n v="73.390000000000299"/>
    <n v="73.390000000000299"/>
    <n v="2.52036653334028"/>
    <s v="None"/>
    <s v="None"/>
    <s v="NotAssigned"/>
    <s v="InstrumentRelated"/>
    <s v=" "/>
  </r>
  <r>
    <x v="503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624.12"/>
    <n v="4374.05"/>
    <n v="4374.05"/>
    <n v="624.11979995291301"/>
    <s v="None"/>
    <s v="None"/>
    <s v="NotAssigned"/>
    <s v="InstrumentRelated"/>
    <s v=" "/>
  </r>
  <r>
    <x v="503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570.15"/>
    <n v="570.15"/>
    <n v="3995.8107525"/>
    <n v="570.15"/>
    <s v="None"/>
    <s v="None"/>
    <s v="NotAssigned"/>
    <s v="InstrumentRelated"/>
    <s v=" "/>
  </r>
  <r>
    <x v="503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0.60000000000002296"/>
    <n v="-0.60000000000002296"/>
    <n v="46.962727500000298"/>
    <n v="-0.60000000000002296"/>
    <s v="None"/>
    <s v="None"/>
    <s v="NotAssigned"/>
    <s v="InstrumentRelated"/>
    <s v=" "/>
  </r>
  <r>
    <x v="503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570.15"/>
    <n v="570.15"/>
    <n v="3995.8107525"/>
    <n v="570.15"/>
    <s v="None"/>
    <s v="None"/>
    <s v="NotAssigned"/>
    <s v="InstrumentRelated"/>
    <s v=" "/>
  </r>
  <r>
    <x v="50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505.93096984457202"/>
    <s v="None"/>
    <s v="None"/>
    <s v="NotAssigned"/>
    <s v="NotAssigned"/>
    <s v=" "/>
  </r>
  <r>
    <x v="50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788.7265554999999"/>
    <n v="538.03"/>
    <s v="None"/>
    <s v="None"/>
    <s v="NotAssigned"/>
    <s v="NotAssigned"/>
    <s v=" "/>
  </r>
  <r>
    <x v="50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3.23"/>
    <n v="23.23"/>
    <n v="163.58217550000001"/>
    <n v="23.23"/>
    <s v="None"/>
    <s v="None"/>
    <s v="NotAssigned"/>
    <s v="InstrumentRelated"/>
    <s v=" "/>
  </r>
  <r>
    <x v="504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0.84"/>
    <n v="-10.84"/>
    <n v="-75.192308999999995"/>
    <n v="-10.84"/>
    <s v="None"/>
    <s v="None"/>
    <s v="NotAssigned"/>
    <s v="InstrumentRelated"/>
    <s v=" "/>
  </r>
  <r>
    <x v="50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3.23"/>
    <n v="23.23"/>
    <n v="163.58217550000001"/>
    <n v="23.23"/>
    <s v="None"/>
    <s v="None"/>
    <s v="NotAssigned"/>
    <s v="InstrumentRelated"/>
    <s v=" "/>
  </r>
  <r>
    <x v="504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640.08000000000004"/>
    <n v="4484.8106112599999"/>
    <n v="4484.8106112599999"/>
    <n v="640.08000000000004"/>
    <s v="None"/>
    <s v="None"/>
    <s v="NotAssigned"/>
    <s v="InstrumentRelated"/>
    <s v=" "/>
  </r>
  <r>
    <x v="504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15.96"/>
    <n v="133.30000000000001"/>
    <n v="133.30000000000001"/>
    <n v="15.9605766526662"/>
    <s v="None"/>
    <s v="None"/>
    <s v="NotAssigned"/>
    <s v="InstrumentRelated"/>
    <s v=" "/>
  </r>
  <r>
    <x v="504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640.08000000000004"/>
    <n v="4507.3500000000004"/>
    <n v="4507.3500000000004"/>
    <n v="640.08037660558"/>
    <s v="None"/>
    <s v="None"/>
    <s v="NotAssigned"/>
    <s v="InstrumentRelated"/>
    <s v=" "/>
  </r>
  <r>
    <x v="504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587.22"/>
    <n v="587.22"/>
    <n v="4135.1151570000002"/>
    <n v="587.22"/>
    <s v="None"/>
    <s v="None"/>
    <s v="NotAssigned"/>
    <s v="InstrumentRelated"/>
    <s v=" "/>
  </r>
  <r>
    <x v="504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17.07"/>
    <n v="17.07"/>
    <n v="139.3044045"/>
    <n v="17.07"/>
    <s v="None"/>
    <s v="None"/>
    <s v="NotAssigned"/>
    <s v="InstrumentRelated"/>
    <s v=" "/>
  </r>
  <r>
    <x v="504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587.22"/>
    <n v="587.22"/>
    <n v="4135.1151570000002"/>
    <n v="587.22"/>
    <s v="None"/>
    <s v="None"/>
    <s v="NotAssigned"/>
    <s v="InstrumentRelated"/>
    <s v=" "/>
  </r>
  <r>
    <x v="50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509.516182086009"/>
    <s v="None"/>
    <s v="None"/>
    <s v="NotAssigned"/>
    <s v="NotAssigned"/>
    <s v=" "/>
  </r>
  <r>
    <x v="50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762.0671689999999"/>
    <n v="538.03"/>
    <s v="None"/>
    <s v="None"/>
    <s v="NotAssigned"/>
    <s v="NotAssigned"/>
    <s v=" "/>
  </r>
  <r>
    <x v="50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26.27"/>
    <n v="26.27"/>
    <n v="182.5366745"/>
    <n v="26.27"/>
    <s v="None"/>
    <s v="None"/>
    <s v="NotAssigned"/>
    <s v="InstrumentRelated"/>
    <s v=" "/>
  </r>
  <r>
    <x v="50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49.5"/>
    <n v="49.5"/>
    <n v="346.11885000000001"/>
    <n v="49.5"/>
    <s v="None"/>
    <s v="None"/>
    <s v="NotAssigned"/>
    <s v="InstrumentRelated"/>
    <s v=" "/>
  </r>
  <r>
    <x v="50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49.5"/>
    <n v="49.5"/>
    <n v="346.11885000000001"/>
    <n v="49.5"/>
    <s v="None"/>
    <s v="None"/>
    <s v="NotAssigned"/>
    <s v="InstrumentRelated"/>
    <s v=" "/>
  </r>
  <r>
    <x v="505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590"/>
    <n v="4104.8297149999999"/>
    <n v="4104.8297149999999"/>
    <n v="590"/>
    <s v="None"/>
    <s v="None"/>
    <s v="NotAssigned"/>
    <s v="InstrumentRelated"/>
    <s v=" "/>
  </r>
  <r>
    <x v="505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50.08"/>
    <n v="-381.89"/>
    <n v="-381.89"/>
    <n v="-50.079947562203301"/>
    <s v="None"/>
    <s v="None"/>
    <s v="NotAssigned"/>
    <s v="InstrumentRelated"/>
    <s v=" "/>
  </r>
  <r>
    <x v="505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590"/>
    <n v="4125.46"/>
    <n v="4125.46"/>
    <n v="590.00042904337602"/>
    <s v="None"/>
    <s v="None"/>
    <s v="NotAssigned"/>
    <s v="InstrumentRelated"/>
    <s v=" "/>
  </r>
  <r>
    <x v="505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38.790000000000099"/>
    <n v="-38.790000000000099"/>
    <n v="-300.32806799999997"/>
    <n v="-38.790000000000099"/>
    <s v="None"/>
    <s v="None"/>
    <s v="NotAssigned"/>
    <s v="InstrumentRelated"/>
    <s v=" "/>
  </r>
  <r>
    <x v="505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548.42999999999995"/>
    <n v="548.42999999999995"/>
    <n v="3834.7870889999999"/>
    <n v="548.42999999999995"/>
    <s v="None"/>
    <s v="None"/>
    <s v="NotAssigned"/>
    <s v="InstrumentRelated"/>
    <s v=" "/>
  </r>
  <r>
    <x v="505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548.42999999999995"/>
    <n v="548.42999999999995"/>
    <n v="3834.7870889999999"/>
    <n v="548.42999999999995"/>
    <s v="None"/>
    <s v="None"/>
    <s v="NotAssigned"/>
    <s v="InstrumentRelated"/>
    <s v=" "/>
  </r>
  <r>
    <x v="50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509.11208442593102"/>
    <s v="None"/>
    <s v="None"/>
    <s v="NotAssigned"/>
    <s v="NotAssigned"/>
    <s v=" "/>
  </r>
  <r>
    <x v="50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765.0532355"/>
    <n v="538.03"/>
    <s v="None"/>
    <s v="None"/>
    <s v="NotAssigned"/>
    <s v="NotAssigned"/>
    <s v=" "/>
  </r>
  <r>
    <x v="50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1.04"/>
    <n v="31.04"/>
    <n v="217.21326400000001"/>
    <n v="31.04"/>
    <s v="None"/>
    <s v="None"/>
    <s v="NotAssigned"/>
    <s v="InstrumentRelated"/>
    <s v=" "/>
  </r>
  <r>
    <x v="506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8.46"/>
    <n v="-18.46"/>
    <n v="-128.905586"/>
    <n v="-18.46"/>
    <s v="None"/>
    <s v="None"/>
    <s v="NotAssigned"/>
    <s v="InstrumentRelated"/>
    <s v=" "/>
  </r>
  <r>
    <x v="50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1.04"/>
    <n v="31.04"/>
    <n v="217.21326400000001"/>
    <n v="31.04"/>
    <s v="None"/>
    <s v="None"/>
    <s v="NotAssigned"/>
    <s v="InstrumentRelated"/>
    <s v=" "/>
  </r>
  <r>
    <x v="506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630.04"/>
    <n v="4386.8807869299999"/>
    <n v="4386.8807869299999"/>
    <n v="630.04"/>
    <s v="None"/>
    <s v="None"/>
    <s v="NotAssigned"/>
    <s v="InstrumentRelated"/>
    <s v=" "/>
  </r>
  <r>
    <x v="506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40.04"/>
    <n v="283.47000000000003"/>
    <n v="283.47000000000003"/>
    <n v="40.040226300765198"/>
    <s v="None"/>
    <s v="None"/>
    <s v="NotAssigned"/>
    <s v="InstrumentRelated"/>
    <s v=" "/>
  </r>
  <r>
    <x v="506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630.04"/>
    <n v="4408.93"/>
    <n v="4408.93"/>
    <n v="630.04065534414099"/>
    <s v="None"/>
    <s v="None"/>
    <s v="NotAssigned"/>
    <s v="InstrumentRelated"/>
    <s v=" "/>
  </r>
  <r>
    <x v="506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581.91"/>
    <n v="581.91"/>
    <n v="4072.1188935"/>
    <n v="581.91"/>
    <s v="None"/>
    <s v="None"/>
    <s v="NotAssigned"/>
    <s v="InstrumentRelated"/>
    <s v=" "/>
  </r>
  <r>
    <x v="506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581.91"/>
    <n v="581.91"/>
    <n v="4072.1188935"/>
    <n v="581.91"/>
    <s v="None"/>
    <s v="None"/>
    <s v="NotAssigned"/>
    <s v="InstrumentRelated"/>
    <s v=" "/>
  </r>
  <r>
    <x v="506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33.479999999999997"/>
    <n v="33.479999999999997"/>
    <n v="237.3318045"/>
    <n v="33.479999999999997"/>
    <s v="None"/>
    <s v="None"/>
    <s v="NotAssigned"/>
    <s v="InstrumentRelated"/>
    <s v=" "/>
  </r>
  <r>
    <x v="50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504.791186993022"/>
    <s v="None"/>
    <s v="None"/>
    <s v="NotAssigned"/>
    <s v="NotAssigned"/>
    <s v=" "/>
  </r>
  <r>
    <x v="50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797.2812325"/>
    <n v="538.03"/>
    <s v="None"/>
    <s v="None"/>
    <s v="NotAssigned"/>
    <s v="NotAssigned"/>
    <s v=" "/>
  </r>
  <r>
    <x v="50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6.74"/>
    <n v="36.74"/>
    <n v="259.30173500000001"/>
    <n v="36.74"/>
    <s v="None"/>
    <s v="None"/>
    <s v="NotAssigned"/>
    <s v="InstrumentRelated"/>
    <s v=" "/>
  </r>
  <r>
    <x v="50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6.74"/>
    <n v="36.74"/>
    <n v="259.30173500000001"/>
    <n v="36.74"/>
    <s v="None"/>
    <s v="None"/>
    <s v="NotAssigned"/>
    <s v="InstrumentRelated"/>
    <s v=" "/>
  </r>
  <r>
    <x v="507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5.7"/>
    <n v="5.7"/>
    <n v="42.088470999999998"/>
    <n v="5.7"/>
    <s v="None"/>
    <s v="None"/>
    <s v="NotAssigned"/>
    <s v="InstrumentRelated"/>
    <s v=" "/>
  </r>
  <r>
    <x v="507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610.08000000000004"/>
    <n v="4284.2631594000004"/>
    <n v="4284.2631594000004"/>
    <n v="610.08000000000004"/>
    <s v="None"/>
    <s v="None"/>
    <s v="NotAssigned"/>
    <s v="InstrumentRelated"/>
    <s v=" "/>
  </r>
  <r>
    <x v="507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19.959999999999901"/>
    <n v="-103.14"/>
    <n v="-103.14"/>
    <n v="-19.960955723157401"/>
    <s v="None"/>
    <s v="None"/>
    <s v="NotAssigned"/>
    <s v="InstrumentRelated"/>
    <s v=" "/>
  </r>
  <r>
    <x v="507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610.08000000000004"/>
    <n v="4305.79"/>
    <n v="4305.79"/>
    <n v="610.079699620984"/>
    <s v="None"/>
    <s v="None"/>
    <s v="NotAssigned"/>
    <s v="InstrumentRelated"/>
    <s v=" "/>
  </r>
  <r>
    <x v="507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568.44000000000005"/>
    <n v="568.44000000000005"/>
    <n v="4011.9074099999998"/>
    <n v="568.44000000000005"/>
    <s v="None"/>
    <s v="None"/>
    <s v="NotAssigned"/>
    <s v="InstrumentRelated"/>
    <s v=" "/>
  </r>
  <r>
    <x v="507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568.44000000000005"/>
    <n v="568.44000000000005"/>
    <n v="4011.9074099999998"/>
    <n v="568.44000000000005"/>
    <s v="None"/>
    <s v="None"/>
    <s v="NotAssigned"/>
    <s v="InstrumentRelated"/>
    <s v=" "/>
  </r>
  <r>
    <x v="507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13.469999999999899"/>
    <n v="-13.469999999999899"/>
    <n v="-60.211483499998799"/>
    <n v="-13.469999999999899"/>
    <s v="None"/>
    <s v="None"/>
    <s v="NotAssigned"/>
    <s v="InstrumentRelated"/>
    <s v=" "/>
  </r>
  <r>
    <x v="50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499.13348043851403"/>
    <s v="None"/>
    <s v="None"/>
    <s v="NotAssigned"/>
    <s v="NotAssigned"/>
    <s v=" "/>
  </r>
  <r>
    <x v="50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840.3236324999998"/>
    <n v="538.03"/>
    <s v="None"/>
    <s v="None"/>
    <s v="NotAssigned"/>
    <s v="NotAssigned"/>
    <s v=" "/>
  </r>
  <r>
    <x v="508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8.1199999999999992"/>
    <n v="-8.1199999999999992"/>
    <n v="-55.019329999999997"/>
    <n v="-8.1199999999999992"/>
    <s v="None"/>
    <s v="None"/>
    <s v="NotAssigned"/>
    <s v="InstrumentRelated"/>
    <s v=" "/>
  </r>
  <r>
    <x v="50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8.62"/>
    <n v="28.62"/>
    <n v="204.28240500000001"/>
    <n v="28.62"/>
    <s v="None"/>
    <s v="None"/>
    <s v="NotAssigned"/>
    <s v="InstrumentRelated"/>
    <s v=" "/>
  </r>
  <r>
    <x v="50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8.62"/>
    <n v="28.62"/>
    <n v="204.28240500000001"/>
    <n v="28.62"/>
    <s v="None"/>
    <s v="None"/>
    <s v="NotAssigned"/>
    <s v="InstrumentRelated"/>
    <s v=" "/>
  </r>
  <r>
    <x v="508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580.12"/>
    <n v="4120.0477723499998"/>
    <n v="4120.0477723499998"/>
    <n v="580.12"/>
    <s v="None"/>
    <s v="None"/>
    <s v="NotAssigned"/>
    <s v="InstrumentRelated"/>
    <s v=" "/>
  </r>
  <r>
    <x v="508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29.96"/>
    <n v="-165.04"/>
    <n v="-165.04"/>
    <n v="-29.9599139742467"/>
    <s v="None"/>
    <s v="None"/>
    <s v="NotAssigned"/>
    <s v="InstrumentRelated"/>
    <s v=" "/>
  </r>
  <r>
    <x v="508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580.12"/>
    <n v="4140.75"/>
    <n v="4140.75"/>
    <n v="580.119785646737"/>
    <s v="None"/>
    <s v="None"/>
    <s v="NotAssigned"/>
    <s v="InstrumentRelated"/>
    <s v=" "/>
  </r>
  <r>
    <x v="508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32.910000000000103"/>
    <n v="-32.910000000000103"/>
    <n v="-189.428152500001"/>
    <n v="-32.910000000000103"/>
    <s v="None"/>
    <s v="None"/>
    <s v="NotAssigned"/>
    <s v="InstrumentRelated"/>
    <s v=" "/>
  </r>
  <r>
    <x v="508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535.53"/>
    <n v="535.53"/>
    <n v="3822.4792575000001"/>
    <n v="535.53"/>
    <s v="None"/>
    <s v="None"/>
    <s v="NotAssigned"/>
    <s v="InstrumentRelated"/>
    <s v=" "/>
  </r>
  <r>
    <x v="508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535.53"/>
    <n v="535.53"/>
    <n v="3822.4792575000001"/>
    <n v="535.53"/>
    <s v="None"/>
    <s v="None"/>
    <s v="NotAssigned"/>
    <s v="InstrumentRelated"/>
    <s v=" "/>
  </r>
  <r>
    <x v="50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500.747039600829"/>
    <s v="None"/>
    <s v="None"/>
    <s v="NotAssigned"/>
    <s v="NotAssigned"/>
    <s v=" "/>
  </r>
  <r>
    <x v="50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827.9489425000002"/>
    <n v="538.03"/>
    <s v="None"/>
    <s v="None"/>
    <s v="NotAssigned"/>
    <s v="NotAssigned"/>
    <s v=" "/>
  </r>
  <r>
    <x v="509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2.5499999999999998"/>
    <n v="2.5499999999999998"/>
    <n v="17.4843525"/>
    <n v="2.5499999999999998"/>
    <s v="None"/>
    <s v="None"/>
    <s v="NotAssigned"/>
    <s v="InstrumentRelated"/>
    <s v=" "/>
  </r>
  <r>
    <x v="50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1.17"/>
    <n v="31.17"/>
    <n v="221.76675750000001"/>
    <n v="31.17"/>
    <s v="None"/>
    <s v="None"/>
    <s v="NotAssigned"/>
    <s v="InstrumentRelated"/>
    <s v=" "/>
  </r>
  <r>
    <x v="50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1.17"/>
    <n v="31.17"/>
    <n v="221.76675750000001"/>
    <n v="31.17"/>
    <s v="None"/>
    <s v="None"/>
    <s v="NotAssigned"/>
    <s v="InstrumentRelated"/>
    <s v=" "/>
  </r>
  <r>
    <x v="509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509.04"/>
    <n v="3603.5838782999999"/>
    <n v="3603.5838782999999"/>
    <n v="509.04"/>
    <s v="None"/>
    <s v="None"/>
    <s v="NotAssigned"/>
    <s v="InstrumentRelated"/>
    <s v=" "/>
  </r>
  <r>
    <x v="509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71.08"/>
    <n v="-519.05999999999995"/>
    <n v="-519.05999999999995"/>
    <n v="-71.080114540935995"/>
    <s v="None"/>
    <s v="None"/>
    <s v="NotAssigned"/>
    <s v="InstrumentRelated"/>
    <s v=" "/>
  </r>
  <r>
    <x v="509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509.04"/>
    <n v="3621.69"/>
    <n v="3621.69"/>
    <n v="509.03967110580101"/>
    <s v="None"/>
    <s v="None"/>
    <s v="NotAssigned"/>
    <s v="InstrumentRelated"/>
    <s v=" "/>
  </r>
  <r>
    <x v="509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25.41"/>
    <n v="-25.41"/>
    <n v="-193.10298750000001"/>
    <n v="-25.41"/>
    <s v="None"/>
    <s v="None"/>
    <s v="NotAssigned"/>
    <s v="InstrumentRelated"/>
    <s v=" "/>
  </r>
  <r>
    <x v="509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510.12"/>
    <n v="510.12"/>
    <n v="3629.3762700000002"/>
    <n v="510.12"/>
    <s v="None"/>
    <s v="None"/>
    <s v="NotAssigned"/>
    <s v="InstrumentRelated"/>
    <s v=" "/>
  </r>
  <r>
    <x v="509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510.12"/>
    <n v="510.12"/>
    <n v="3629.3762700000002"/>
    <n v="510.12"/>
    <s v="None"/>
    <s v="None"/>
    <s v="NotAssigned"/>
    <s v="InstrumentRelated"/>
    <s v=" "/>
  </r>
  <r>
    <x v="51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498.56421164583901"/>
    <s v="None"/>
    <s v="None"/>
    <s v="NotAssigned"/>
    <s v="NotAssigned"/>
    <s v=" "/>
  </r>
  <r>
    <x v="51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844.7085769999999"/>
    <n v="538.03"/>
    <s v="None"/>
    <s v="None"/>
    <s v="NotAssigned"/>
    <s v="NotAssigned"/>
    <s v=" "/>
  </r>
  <r>
    <x v="51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42.51"/>
    <n v="42.51"/>
    <n v="303.77220899999998"/>
    <n v="42.51"/>
    <s v="None"/>
    <s v="None"/>
    <s v="NotAssigned"/>
    <s v="InstrumentRelated"/>
    <s v=" "/>
  </r>
  <r>
    <x v="51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11.34"/>
    <n v="11.34"/>
    <n v="82.005451500000007"/>
    <n v="11.34"/>
    <s v="None"/>
    <s v="None"/>
    <s v="NotAssigned"/>
    <s v="InstrumentRelated"/>
    <s v=" "/>
  </r>
  <r>
    <x v="51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42.51"/>
    <n v="42.51"/>
    <n v="303.77220899999998"/>
    <n v="42.51"/>
    <s v="None"/>
    <s v="None"/>
    <s v="NotAssigned"/>
    <s v="InstrumentRelated"/>
    <s v=" "/>
  </r>
  <r>
    <x v="510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505.16"/>
    <n v="3591.7737297799999"/>
    <n v="3591.7737297799999"/>
    <n v="505.16"/>
    <s v="None"/>
    <s v="None"/>
    <s v="NotAssigned"/>
    <s v="InstrumentRelated"/>
    <s v=" "/>
  </r>
  <r>
    <x v="510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3.88"/>
    <n v="-11.8699999999999"/>
    <n v="-11.8699999999999"/>
    <n v="-3.8800690962573898"/>
    <s v="None"/>
    <s v="None"/>
    <s v="NotAssigned"/>
    <s v="InstrumentRelated"/>
    <s v=" "/>
  </r>
  <r>
    <x v="510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505.16"/>
    <n v="3609.82"/>
    <n v="3609.82"/>
    <n v="505.15960200954402"/>
    <s v="None"/>
    <s v="None"/>
    <s v="NotAssigned"/>
    <s v="InstrumentRelated"/>
    <s v=" "/>
  </r>
  <r>
    <x v="510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515.30999999999995"/>
    <n v="515.30999999999995"/>
    <n v="3682.3537289999999"/>
    <n v="515.30999999999995"/>
    <s v="None"/>
    <s v="None"/>
    <s v="NotAssigned"/>
    <s v="InstrumentRelated"/>
    <s v=" "/>
  </r>
  <r>
    <x v="510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5.18999999999994"/>
    <n v="5.18999999999994"/>
    <n v="52.9774589999993"/>
    <n v="5.18999999999994"/>
    <s v="None"/>
    <s v="None"/>
    <s v="NotAssigned"/>
    <s v="InstrumentRelated"/>
    <s v=" "/>
  </r>
  <r>
    <x v="510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515.30999999999995"/>
    <n v="515.30999999999995"/>
    <n v="3682.3537289999999"/>
    <n v="515.30999999999995"/>
    <s v="None"/>
    <s v="None"/>
    <s v="NotAssigned"/>
    <s v="InstrumentRelated"/>
    <s v=" "/>
  </r>
  <r>
    <x v="51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497.898804407829"/>
    <s v="None"/>
    <s v="None"/>
    <s v="NotAssigned"/>
    <s v="NotAssigned"/>
    <s v=" "/>
  </r>
  <r>
    <x v="51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849.8467635000002"/>
    <n v="538.03"/>
    <s v="None"/>
    <s v="None"/>
    <s v="NotAssigned"/>
    <s v="NotAssigned"/>
    <s v=" "/>
  </r>
  <r>
    <x v="51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9.67"/>
    <n v="29.67"/>
    <n v="212.3022015"/>
    <n v="29.67"/>
    <s v="None"/>
    <s v="None"/>
    <s v="NotAssigned"/>
    <s v="InstrumentRelated"/>
    <s v=" "/>
  </r>
  <r>
    <x v="511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2.84"/>
    <n v="-12.84"/>
    <n v="-91.470007499999994"/>
    <n v="-12.84"/>
    <s v="None"/>
    <s v="None"/>
    <s v="NotAssigned"/>
    <s v="InstrumentRelated"/>
    <s v=" "/>
  </r>
  <r>
    <x v="51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9.67"/>
    <n v="29.67"/>
    <n v="212.3022015"/>
    <n v="29.67"/>
    <s v="None"/>
    <s v="None"/>
    <s v="NotAssigned"/>
    <s v="InstrumentRelated"/>
    <s v=" "/>
  </r>
  <r>
    <x v="511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396.36"/>
    <n v="2821.95349119"/>
    <n v="2821.95349119"/>
    <n v="396.36"/>
    <s v="None"/>
    <s v="None"/>
    <s v="NotAssigned"/>
    <s v="InstrumentRelated"/>
    <s v=" "/>
  </r>
  <r>
    <x v="511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108.8"/>
    <n v="-773.69"/>
    <n v="-773.69"/>
    <n v="-108.800183664087"/>
    <s v="None"/>
    <s v="None"/>
    <s v="NotAssigned"/>
    <s v="InstrumentRelated"/>
    <s v=" "/>
  </r>
  <r>
    <x v="511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396.36"/>
    <n v="2836.13"/>
    <n v="2836.13"/>
    <n v="396.35941834545702"/>
    <s v="None"/>
    <s v="None"/>
    <s v="NotAssigned"/>
    <s v="InstrumentRelated"/>
    <s v=" "/>
  </r>
  <r>
    <x v="511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438.57"/>
    <n v="438.57"/>
    <n v="3138.1657064999999"/>
    <n v="438.57"/>
    <s v="None"/>
    <s v="None"/>
    <s v="NotAssigned"/>
    <s v="InstrumentRelated"/>
    <s v=" "/>
  </r>
  <r>
    <x v="511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438.57"/>
    <n v="438.57"/>
    <n v="3138.1657064999999"/>
    <n v="438.57"/>
    <s v="None"/>
    <s v="None"/>
    <s v="NotAssigned"/>
    <s v="InstrumentRelated"/>
    <s v=" "/>
  </r>
  <r>
    <x v="511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76.739999999999995"/>
    <n v="-76.739999999999995"/>
    <n v="-544.18802249999999"/>
    <n v="-76.739999999999995"/>
    <s v="None"/>
    <s v="None"/>
    <s v="NotAssigned"/>
    <s v="InstrumentRelated"/>
    <s v=" "/>
  </r>
  <r>
    <x v="51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499.55340554562298"/>
    <s v="None"/>
    <s v="None"/>
    <s v="NotAssigned"/>
    <s v="NotAssigned"/>
    <s v=" "/>
  </r>
  <r>
    <x v="51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837.0954525000002"/>
    <n v="538.03"/>
    <s v="None"/>
    <s v="None"/>
    <s v="NotAssigned"/>
    <s v="NotAssigned"/>
    <s v=" "/>
  </r>
  <r>
    <x v="51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7.63"/>
    <n v="27.63"/>
    <n v="197.0502525"/>
    <n v="27.63"/>
    <s v="None"/>
    <s v="None"/>
    <s v="NotAssigned"/>
    <s v="InstrumentRelated"/>
    <s v=" "/>
  </r>
  <r>
    <x v="512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2.04"/>
    <n v="-2.04"/>
    <n v="-15.251949"/>
    <n v="-2.04"/>
    <s v="None"/>
    <s v="None"/>
    <s v="NotAssigned"/>
    <s v="InstrumentRelated"/>
    <s v=" "/>
  </r>
  <r>
    <x v="51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7.63"/>
    <n v="27.63"/>
    <n v="197.0502525"/>
    <n v="27.63"/>
    <s v="None"/>
    <s v="None"/>
    <s v="NotAssigned"/>
    <s v="InstrumentRelated"/>
    <s v=" "/>
  </r>
  <r>
    <x v="512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348.32"/>
    <n v="2471.7105041999998"/>
    <n v="2471.7105041999998"/>
    <n v="348.32"/>
    <s v="None"/>
    <s v="None"/>
    <s v="NotAssigned"/>
    <s v="InstrumentRelated"/>
    <s v=" "/>
  </r>
  <r>
    <x v="512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48.04"/>
    <n v="-352"/>
    <n v="-352"/>
    <n v="-48.039580998382199"/>
    <s v="None"/>
    <s v="None"/>
    <s v="NotAssigned"/>
    <s v="InstrumentRelated"/>
    <s v=" "/>
  </r>
  <r>
    <x v="512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348.32"/>
    <n v="2484.13"/>
    <n v="2484.13"/>
    <n v="348.31983734707501"/>
    <s v="None"/>
    <s v="None"/>
    <s v="NotAssigned"/>
    <s v="InstrumentRelated"/>
    <s v=" "/>
  </r>
  <r>
    <x v="512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419.43"/>
    <n v="419.43"/>
    <n v="2991.2699025000002"/>
    <n v="419.43"/>
    <s v="None"/>
    <s v="None"/>
    <s v="NotAssigned"/>
    <s v="InstrumentRelated"/>
    <s v=" "/>
  </r>
  <r>
    <x v="512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19.14"/>
    <n v="-19.14"/>
    <n v="-146.895804"/>
    <n v="-19.14"/>
    <s v="None"/>
    <s v="None"/>
    <s v="NotAssigned"/>
    <s v="InstrumentRelated"/>
    <s v=" "/>
  </r>
  <r>
    <x v="512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419.43"/>
    <n v="419.43"/>
    <n v="2991.2699025000002"/>
    <n v="419.43"/>
    <s v="None"/>
    <s v="None"/>
    <s v="NotAssigned"/>
    <s v="InstrumentRelated"/>
    <s v=" "/>
  </r>
  <r>
    <x v="51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500.22675736961497"/>
    <s v="None"/>
    <s v="None"/>
    <s v="NotAssigned"/>
    <s v="NotAssigned"/>
    <s v=" "/>
  </r>
  <r>
    <x v="51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831.9303645"/>
    <n v="538.03"/>
    <s v="None"/>
    <s v="None"/>
    <s v="NotAssigned"/>
    <s v="NotAssigned"/>
    <s v=" "/>
  </r>
  <r>
    <x v="513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4.7"/>
    <n v="4.7"/>
    <n v="33.208857000000002"/>
    <n v="4.7"/>
    <s v="None"/>
    <s v="None"/>
    <s v="NotAssigned"/>
    <s v="InstrumentRelated"/>
    <s v=" "/>
  </r>
  <r>
    <x v="51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2.33"/>
    <n v="32.33"/>
    <n v="230.25910949999999"/>
    <n v="32.33"/>
    <s v="None"/>
    <s v="None"/>
    <s v="NotAssigned"/>
    <s v="InstrumentRelated"/>
    <s v=" "/>
  </r>
  <r>
    <x v="51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2.33"/>
    <n v="32.33"/>
    <n v="230.25910949999999"/>
    <n v="32.33"/>
    <s v="None"/>
    <s v="None"/>
    <s v="NotAssigned"/>
    <s v="InstrumentRelated"/>
    <s v=" "/>
  </r>
  <r>
    <x v="513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328.08"/>
    <n v="2324.9517971400001"/>
    <n v="2324.9517971400001"/>
    <n v="328.08"/>
    <s v="None"/>
    <s v="None"/>
    <s v="NotAssigned"/>
    <s v="InstrumentRelated"/>
    <s v=" "/>
  </r>
  <r>
    <x v="513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20.239999999999998"/>
    <n v="-147.5"/>
    <n v="-147.5"/>
    <n v="-20.240535450877601"/>
    <s v="None"/>
    <s v="None"/>
    <s v="NotAssigned"/>
    <s v="InstrumentRelated"/>
    <s v=" "/>
  </r>
  <r>
    <x v="513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328.08"/>
    <n v="2336.63"/>
    <n v="2336.63"/>
    <n v="328.07930189619702"/>
    <s v="None"/>
    <s v="None"/>
    <s v="NotAssigned"/>
    <s v="InstrumentRelated"/>
    <s v=" "/>
  </r>
  <r>
    <x v="513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412.56"/>
    <n v="412.56"/>
    <n v="2938.3142039999998"/>
    <n v="412.56"/>
    <s v="None"/>
    <s v="None"/>
    <s v="NotAssigned"/>
    <s v="InstrumentRelated"/>
    <s v=" "/>
  </r>
  <r>
    <x v="513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6.87"/>
    <n v="-6.87"/>
    <n v="-52.955698500000402"/>
    <n v="-6.87"/>
    <s v="None"/>
    <s v="None"/>
    <s v="NotAssigned"/>
    <s v="InstrumentRelated"/>
    <s v=" "/>
  </r>
  <r>
    <x v="513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412.56"/>
    <n v="412.56"/>
    <n v="2938.3142039999998"/>
    <n v="412.56"/>
    <s v="None"/>
    <s v="None"/>
    <s v="NotAssigned"/>
    <s v="InstrumentRelated"/>
    <s v=" "/>
  </r>
  <r>
    <x v="51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501.01815522648297"/>
    <s v="None"/>
    <s v="None"/>
    <s v="NotAssigned"/>
    <s v="NotAssigned"/>
    <s v=" "/>
  </r>
  <r>
    <x v="51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825.8775270000001"/>
    <n v="538.03"/>
    <s v="None"/>
    <s v="None"/>
    <s v="NotAssigned"/>
    <s v="NotAssigned"/>
    <s v=" "/>
  </r>
  <r>
    <x v="51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0.350000000000001"/>
    <n v="20.350000000000001"/>
    <n v="144.70681500000001"/>
    <n v="20.350000000000001"/>
    <s v="None"/>
    <s v="None"/>
    <s v="NotAssigned"/>
    <s v="InstrumentRelated"/>
    <s v=" "/>
  </r>
  <r>
    <x v="51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0.350000000000001"/>
    <n v="20.350000000000001"/>
    <n v="144.70681500000001"/>
    <n v="20.350000000000001"/>
    <s v="None"/>
    <s v="None"/>
    <s v="NotAssigned"/>
    <s v="InstrumentRelated"/>
    <s v=" "/>
  </r>
  <r>
    <x v="514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1.98"/>
    <n v="-11.98"/>
    <n v="-85.552294500000002"/>
    <n v="-11.98"/>
    <s v="None"/>
    <s v="None"/>
    <s v="NotAssigned"/>
    <s v="InstrumentRelated"/>
    <s v=" "/>
  </r>
  <r>
    <x v="514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348.08"/>
    <n v="2462.7862616399998"/>
    <n v="2462.7862616399998"/>
    <n v="348.08"/>
    <s v="None"/>
    <s v="None"/>
    <s v="NotAssigned"/>
    <s v="InstrumentRelated"/>
    <s v=" "/>
  </r>
  <r>
    <x v="514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20"/>
    <n v="138.53"/>
    <n v="138.53"/>
    <n v="20.000406720152402"/>
    <s v="None"/>
    <s v="None"/>
    <s v="NotAssigned"/>
    <s v="InstrumentRelated"/>
    <s v=" "/>
  </r>
  <r>
    <x v="514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348.08"/>
    <n v="2475.16"/>
    <n v="2475.16"/>
    <n v="348.07970861634999"/>
    <s v="None"/>
    <s v="None"/>
    <s v="NotAssigned"/>
    <s v="InstrumentRelated"/>
    <s v=" "/>
  </r>
  <r>
    <x v="514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436.68"/>
    <n v="436.68"/>
    <n v="3105.1878120000001"/>
    <n v="436.68"/>
    <s v="None"/>
    <s v="None"/>
    <s v="NotAssigned"/>
    <s v="InstrumentRelated"/>
    <s v=" "/>
  </r>
  <r>
    <x v="514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436.68"/>
    <n v="436.68"/>
    <n v="3105.1878120000001"/>
    <n v="436.68"/>
    <s v="None"/>
    <s v="None"/>
    <s v="NotAssigned"/>
    <s v="InstrumentRelated"/>
    <s v=" "/>
  </r>
  <r>
    <x v="514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24.12"/>
    <n v="24.12"/>
    <n v="166.87360799999999"/>
    <n v="24.12"/>
    <s v="None"/>
    <s v="None"/>
    <s v="NotAssigned"/>
    <s v="InstrumentRelated"/>
    <s v=" "/>
  </r>
  <r>
    <x v="51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501.02520110254801"/>
    <s v="None"/>
    <s v="None"/>
    <s v="NotAssigned"/>
    <s v="NotAssigned"/>
    <s v=" "/>
  </r>
  <r>
    <x v="51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825.8237239999999"/>
    <n v="538.03"/>
    <s v="None"/>
    <s v="None"/>
    <s v="NotAssigned"/>
    <s v="NotAssigned"/>
    <s v=" "/>
  </r>
  <r>
    <x v="51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0.02"/>
    <n v="30.02"/>
    <n v="213.466216"/>
    <n v="30.02"/>
    <s v="None"/>
    <s v="None"/>
    <s v="NotAssigned"/>
    <s v="InstrumentRelated"/>
    <s v=" "/>
  </r>
  <r>
    <x v="51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0.02"/>
    <n v="30.02"/>
    <n v="213.466216"/>
    <n v="30.02"/>
    <s v="None"/>
    <s v="None"/>
    <s v="NotAssigned"/>
    <s v="InstrumentRelated"/>
    <s v=" "/>
  </r>
  <r>
    <x v="51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9.67"/>
    <n v="9.67"/>
    <n v="68.759400999999997"/>
    <n v="9.67"/>
    <s v="None"/>
    <s v="None"/>
    <s v="NotAssigned"/>
    <s v="InstrumentRelated"/>
    <s v=" "/>
  </r>
  <r>
    <x v="515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337.04"/>
    <n v="2384.6409118400002"/>
    <n v="2384.6409118400002"/>
    <n v="337.04"/>
    <s v="None"/>
    <s v="None"/>
    <s v="NotAssigned"/>
    <s v="InstrumentRelated"/>
    <s v=" "/>
  </r>
  <r>
    <x v="515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11.04"/>
    <n v="-78.540000000000006"/>
    <n v="-78.540000000000006"/>
    <n v="-11.040275641156899"/>
    <s v="None"/>
    <s v="None"/>
    <s v="NotAssigned"/>
    <s v="InstrumentRelated"/>
    <s v=" "/>
  </r>
  <r>
    <x v="515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337.04"/>
    <n v="2396.62"/>
    <n v="2396.62"/>
    <n v="337.03943297519299"/>
    <s v="None"/>
    <s v="None"/>
    <s v="NotAssigned"/>
    <s v="InstrumentRelated"/>
    <s v=" "/>
  </r>
  <r>
    <x v="515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433.62"/>
    <n v="433.62"/>
    <n v="3083.385096"/>
    <n v="433.62"/>
    <s v="None"/>
    <s v="None"/>
    <s v="NotAssigned"/>
    <s v="InstrumentRelated"/>
    <s v=" "/>
  </r>
  <r>
    <x v="515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433.62"/>
    <n v="433.62"/>
    <n v="3083.385096"/>
    <n v="433.62"/>
    <s v="None"/>
    <s v="None"/>
    <s v="NotAssigned"/>
    <s v="InstrumentRelated"/>
    <s v=" "/>
  </r>
  <r>
    <x v="515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3.06"/>
    <n v="-3.06"/>
    <n v="-21.8027160000001"/>
    <n v="-3.06"/>
    <s v="None"/>
    <s v="None"/>
    <s v="NotAssigned"/>
    <s v="InstrumentRelated"/>
    <s v=" "/>
  </r>
  <r>
    <x v="51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501.11329127722598"/>
    <s v="None"/>
    <s v="None"/>
    <s v="NotAssigned"/>
    <s v="NotAssigned"/>
    <s v=" "/>
  </r>
  <r>
    <x v="51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825.1511865000002"/>
    <n v="538.03"/>
    <s v="None"/>
    <s v="None"/>
    <s v="NotAssigned"/>
    <s v="NotAssigned"/>
    <s v=" "/>
  </r>
  <r>
    <x v="51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0.02"/>
    <n v="30.02"/>
    <n v="213.42869099999999"/>
    <n v="30.02"/>
    <s v="None"/>
    <s v="None"/>
    <s v="NotAssigned"/>
    <s v="InstrumentRelated"/>
    <s v=" "/>
  </r>
  <r>
    <x v="51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0.02"/>
    <n v="30.02"/>
    <n v="213.42869099999999"/>
    <n v="30.02"/>
    <s v="None"/>
    <s v="None"/>
    <s v="NotAssigned"/>
    <s v="InstrumentRelated"/>
    <s v=" "/>
  </r>
  <r>
    <x v="516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337.04"/>
    <n v="2384.2217183399998"/>
    <n v="2384.2217183399998"/>
    <n v="337.04"/>
    <s v="None"/>
    <s v="None"/>
    <s v="NotAssigned"/>
    <s v="InstrumentRelated"/>
    <s v=" "/>
  </r>
  <r>
    <x v="516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0"/>
    <n v="-0.42000000000007298"/>
    <n v="-0.42000000000007298"/>
    <n v="1.8275294763725499E-4"/>
    <s v="None"/>
    <s v="None"/>
    <s v="NotAssigned"/>
    <s v="InstrumentRelated"/>
    <s v=" "/>
  </r>
  <r>
    <x v="516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337.04"/>
    <n v="2396.1999999999998"/>
    <n v="2396.1999999999998"/>
    <n v="337.03961572814001"/>
    <s v="None"/>
    <s v="None"/>
    <s v="NotAssigned"/>
    <s v="InstrumentRelated"/>
    <s v=" "/>
  </r>
  <r>
    <x v="516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433.62"/>
    <n v="433.62"/>
    <n v="3082.8430709999998"/>
    <n v="433.62"/>
    <s v="None"/>
    <s v="None"/>
    <s v="NotAssigned"/>
    <s v="InstrumentRelated"/>
    <s v=" "/>
  </r>
  <r>
    <x v="516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433.62"/>
    <n v="433.62"/>
    <n v="3082.8430709999998"/>
    <n v="433.62"/>
    <s v="None"/>
    <s v="None"/>
    <s v="NotAssigned"/>
    <s v="InstrumentRelated"/>
    <s v=" "/>
  </r>
  <r>
    <x v="51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498.98667338949701"/>
    <s v="None"/>
    <s v="None"/>
    <s v="NotAssigned"/>
    <s v="NotAssigned"/>
    <s v=" "/>
  </r>
  <r>
    <x v="51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841.4534954999999"/>
    <n v="538.03"/>
    <s v="None"/>
    <s v="None"/>
    <s v="NotAssigned"/>
    <s v="NotAssigned"/>
    <s v=" "/>
  </r>
  <r>
    <x v="51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8.25"/>
    <n v="28.25"/>
    <n v="201.7007625"/>
    <n v="28.25"/>
    <s v="None"/>
    <s v="None"/>
    <s v="NotAssigned"/>
    <s v="InstrumentRelated"/>
    <s v=" "/>
  </r>
  <r>
    <x v="517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.77"/>
    <n v="-1.77"/>
    <n v="-11.727928500000001"/>
    <n v="-1.77"/>
    <s v="None"/>
    <s v="None"/>
    <s v="NotAssigned"/>
    <s v="InstrumentRelated"/>
    <s v=" "/>
  </r>
  <r>
    <x v="51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8.25"/>
    <n v="28.25"/>
    <n v="201.7007625"/>
    <n v="28.25"/>
    <s v="None"/>
    <s v="None"/>
    <s v="NotAssigned"/>
    <s v="InstrumentRelated"/>
    <s v=" "/>
  </r>
  <r>
    <x v="517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271.24"/>
    <n v="1926.9298494300001"/>
    <n v="1926.9298494300001"/>
    <n v="271.24"/>
    <s v="None"/>
    <s v="None"/>
    <s v="NotAssigned"/>
    <s v="InstrumentRelated"/>
    <s v=" "/>
  </r>
  <r>
    <x v="517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65.8"/>
    <n v="-459.59"/>
    <n v="-459.59"/>
    <n v="-65.800023859963801"/>
    <s v="None"/>
    <s v="None"/>
    <s v="NotAssigned"/>
    <s v="InstrumentRelated"/>
    <s v=" "/>
  </r>
  <r>
    <x v="517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271.24"/>
    <n v="1936.61"/>
    <n v="1936.61"/>
    <n v="271.23959186817598"/>
    <s v="None"/>
    <s v="None"/>
    <s v="NotAssigned"/>
    <s v="InstrumentRelated"/>
    <s v=" "/>
  </r>
  <r>
    <x v="517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395.07"/>
    <n v="395.07"/>
    <n v="2820.7405395000001"/>
    <n v="395.07"/>
    <s v="None"/>
    <s v="None"/>
    <s v="NotAssigned"/>
    <s v="InstrumentRelated"/>
    <s v=" "/>
  </r>
  <r>
    <x v="517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395.07"/>
    <n v="395.07"/>
    <n v="2820.7405395000001"/>
    <n v="395.07"/>
    <s v="None"/>
    <s v="None"/>
    <s v="NotAssigned"/>
    <s v="InstrumentRelated"/>
    <s v=" "/>
  </r>
  <r>
    <x v="517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38.549999999999997"/>
    <n v="-38.549999999999997"/>
    <n v="-262.1025315"/>
    <n v="-38.549999999999997"/>
    <s v="None"/>
    <s v="None"/>
    <s v="NotAssigned"/>
    <s v="InstrumentRelated"/>
    <s v=" "/>
  </r>
  <r>
    <x v="51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62.69"/>
    <n v="-3562.69"/>
    <n v="-3562.69"/>
    <n v="-502.78226631573801"/>
    <s v="None"/>
    <s v="None"/>
    <s v="NotAssigned"/>
    <s v="NotAssigned"/>
    <s v=" "/>
  </r>
  <r>
    <x v="51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812.4536785"/>
    <n v="538.03"/>
    <s v="None"/>
    <s v="None"/>
    <s v="NotAssigned"/>
    <s v="NotAssigned"/>
    <s v=" "/>
  </r>
  <r>
    <x v="51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4.92"/>
    <n v="34.92"/>
    <n v="247.441374"/>
    <n v="34.92"/>
    <s v="None"/>
    <s v="None"/>
    <s v="NotAssigned"/>
    <s v="InstrumentRelated"/>
    <s v=" "/>
  </r>
  <r>
    <x v="518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6.67"/>
    <n v="6.67"/>
    <n v="45.7406115"/>
    <n v="6.67"/>
    <s v="None"/>
    <s v="None"/>
    <s v="NotAssigned"/>
    <s v="InstrumentRelated"/>
    <s v=" "/>
  </r>
  <r>
    <x v="51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4.92"/>
    <n v="34.92"/>
    <n v="247.441374"/>
    <n v="34.92"/>
    <s v="None"/>
    <s v="None"/>
    <s v="NotAssigned"/>
    <s v="InstrumentRelated"/>
    <s v=" "/>
  </r>
  <r>
    <x v="518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350.12"/>
    <n v="2468.5281499299999"/>
    <n v="2468.5281499299999"/>
    <n v="350.12"/>
    <s v="None"/>
    <s v="None"/>
    <s v="NotAssigned"/>
    <s v="InstrumentRelated"/>
    <s v=" "/>
  </r>
  <r>
    <x v="518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78.88"/>
    <n v="544.32000000000005"/>
    <n v="544.32000000000005"/>
    <n v="78.880011007937497"/>
    <s v="None"/>
    <s v="None"/>
    <s v="NotAssigned"/>
    <s v="InstrumentRelated"/>
    <s v=" "/>
  </r>
  <r>
    <x v="518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350.12"/>
    <n v="2480.9299999999998"/>
    <n v="2480.9299999999998"/>
    <n v="350.11960287611402"/>
    <s v="None"/>
    <s v="None"/>
    <s v="NotAssigned"/>
    <s v="InstrumentRelated"/>
    <s v=" "/>
  </r>
  <r>
    <x v="518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441.84"/>
    <n v="441.84"/>
    <n v="3130.8561479999998"/>
    <n v="441.84"/>
    <s v="None"/>
    <s v="None"/>
    <s v="NotAssigned"/>
    <s v="InstrumentRelated"/>
    <s v=" "/>
  </r>
  <r>
    <x v="518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46.77"/>
    <n v="46.77"/>
    <n v="310.11560850000001"/>
    <n v="46.77"/>
    <s v="None"/>
    <s v="None"/>
    <s v="NotAssigned"/>
    <s v="InstrumentRelated"/>
    <s v=" "/>
  </r>
  <r>
    <x v="518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441.84"/>
    <n v="441.84"/>
    <n v="3130.8561479999998"/>
    <n v="441.84"/>
    <s v="None"/>
    <s v="None"/>
    <s v="NotAssigned"/>
    <s v="InstrumentRelated"/>
    <s v=" "/>
  </r>
  <r>
    <x v="51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573.23"/>
    <n v="-3573.23"/>
    <n v="-3573.23"/>
    <n v="-505.96556313896502"/>
    <s v="None"/>
    <s v="None"/>
    <s v="NotAssigned"/>
    <s v="NotAssigned"/>
    <s v=" "/>
  </r>
  <r>
    <x v="51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538.03"/>
    <n v="538.03"/>
    <n v="3799.6754660000001"/>
    <n v="538.03"/>
    <s v="None"/>
    <s v="None"/>
    <s v="NotAssigned"/>
    <s v="NotAssigned"/>
    <s v=" "/>
  </r>
  <r>
    <x v="519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1.9999999999996E-2"/>
    <n v="1.9999999999996E-2"/>
    <n v="-0.68810600000000499"/>
    <n v="1.9999999999996E-2"/>
    <s v="None"/>
    <s v="None"/>
    <s v="NotAssigned"/>
    <s v="InstrumentRelated"/>
    <s v=" "/>
  </r>
  <r>
    <x v="51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4.94"/>
    <n v="34.94"/>
    <n v="246.75326799999999"/>
    <n v="34.94"/>
    <s v="None"/>
    <s v="None"/>
    <s v="NotAssigned"/>
    <s v="InstrumentRelated"/>
    <s v=" "/>
  </r>
  <r>
    <x v="51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4.94"/>
    <n v="34.94"/>
    <n v="246.75326799999999"/>
    <n v="34.94"/>
    <s v="None"/>
    <s v="None"/>
    <s v="NotAssigned"/>
    <s v="InstrumentRelated"/>
    <s v=" "/>
  </r>
  <r>
    <x v="519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362.6"/>
    <n v="2547.9499513999999"/>
    <n v="2547.9499513999999"/>
    <n v="362.6"/>
    <s v="None"/>
    <s v="None"/>
    <s v="NotAssigned"/>
    <s v="InstrumentRelated"/>
    <s v=" "/>
  </r>
  <r>
    <x v="519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12.48"/>
    <n v="79.820000000000206"/>
    <n v="79.820000000000206"/>
    <n v="12.4798703758472"/>
    <s v="None"/>
    <s v="None"/>
    <s v="NotAssigned"/>
    <s v="InstrumentRelated"/>
    <s v=" "/>
  </r>
  <r>
    <x v="519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362.6"/>
    <n v="2560.75"/>
    <n v="2560.75"/>
    <n v="362.599473251961"/>
    <s v="None"/>
    <s v="None"/>
    <s v="NotAssigned"/>
    <s v="InstrumentRelated"/>
    <s v=" "/>
  </r>
  <r>
    <x v="519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443.58"/>
    <n v="443.58"/>
    <n v="3132.6506760000002"/>
    <n v="443.58"/>
    <s v="None"/>
    <s v="None"/>
    <s v="NotAssigned"/>
    <s v="InstrumentRelated"/>
    <s v=" "/>
  </r>
  <r>
    <x v="519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1.74000000000001"/>
    <n v="1.74000000000001"/>
    <n v="1.7945280000003601"/>
    <n v="1.74000000000001"/>
    <s v="None"/>
    <s v="None"/>
    <s v="NotAssigned"/>
    <s v="InstrumentRelated"/>
    <s v=" "/>
  </r>
  <r>
    <x v="519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443.58"/>
    <n v="443.58"/>
    <n v="3132.6506760000002"/>
    <n v="443.58"/>
    <s v="None"/>
    <s v="None"/>
    <s v="NotAssigned"/>
    <s v="InstrumentRelated"/>
    <s v=" "/>
  </r>
  <r>
    <x v="520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.25"/>
    <n v="-8.89"/>
    <n v="-8.89"/>
    <n v="-1.25025490292593"/>
    <s v="None"/>
    <s v="None"/>
    <s v="NotAssigned"/>
    <s v="NotAssigned"/>
    <s v=" "/>
  </r>
  <r>
    <x v="520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4.0999999999999996"/>
    <n v="-35.79"/>
    <n v="-35.79"/>
    <n v="-5.03336591402915"/>
    <s v="None"/>
    <s v="None"/>
    <s v="NotAssigned"/>
    <s v="NotAssigned"/>
    <s v=" "/>
  </r>
  <r>
    <x v="520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0.54"/>
    <n v="-10.54"/>
    <n v="-10.54"/>
    <n v="-1.4823044630865401"/>
    <s v="None"/>
    <s v="None"/>
    <s v="NotAssigned"/>
    <s v="NotAssigned"/>
    <s v=" "/>
  </r>
  <r>
    <x v="520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.25"/>
    <n v="-8.89"/>
    <n v="-8.89"/>
    <n v="-1.25025490292593"/>
    <s v="None"/>
    <s v="None"/>
    <s v="NotAssigned"/>
    <s v="NotAssigned"/>
    <s v=" "/>
  </r>
  <r>
    <x v="520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4.0999999999999996"/>
    <n v="-35.79"/>
    <n v="-35.79"/>
    <n v="-5.03336591402915"/>
    <s v="None"/>
    <s v="None"/>
    <s v="NotAssigned"/>
    <s v="NotAssigned"/>
    <s v=" "/>
  </r>
  <r>
    <x v="520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0.54"/>
    <n v="-10.54"/>
    <n v="-10.54"/>
    <n v="-1.4823044630865401"/>
    <s v="None"/>
    <s v="None"/>
    <s v="NotAssigned"/>
    <s v="NotAssigned"/>
    <s v=" "/>
  </r>
  <r>
    <x v="520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.25"/>
    <n v="-8.89"/>
    <n v="-8.89"/>
    <n v="-1.25025490292593"/>
    <s v="None"/>
    <s v="None"/>
    <s v="NotAssigned"/>
    <s v="NotAssigned"/>
    <s v=" "/>
  </r>
  <r>
    <x v="520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4.0999999999999996"/>
    <n v="-35.79"/>
    <n v="-35.79"/>
    <n v="-5.03336591402915"/>
    <s v="None"/>
    <s v="None"/>
    <s v="NotAssigned"/>
    <s v="NotAssigned"/>
    <s v=" "/>
  </r>
  <r>
    <x v="520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0.54"/>
    <n v="-10.54"/>
    <n v="-10.54"/>
    <n v="-1.4823044630865401"/>
    <s v="None"/>
    <s v="None"/>
    <s v="NotAssigned"/>
    <s v="NotAssigned"/>
    <s v=" "/>
  </r>
  <r>
    <x v="52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1183804347062"/>
    <s v="None"/>
    <s v="None"/>
    <s v="NotAssigned"/>
    <s v="NotAssigned"/>
    <s v=" "/>
  </r>
  <r>
    <x v="520"/>
    <s v="179643INET"/>
    <s v="DKK"/>
    <s v="DKK"/>
    <n v="29"/>
    <x v="12"/>
    <b v="1"/>
    <x v="0"/>
    <n v="0"/>
    <s v=" "/>
    <x v="0"/>
    <s v=" "/>
    <s v=" "/>
    <s v=" "/>
    <s v=" "/>
    <n v="0"/>
    <s v=" "/>
    <s v=" "/>
    <s v=" "/>
    <n v="-1.25"/>
    <n v="-8.89"/>
    <n v="-8.89"/>
    <n v="-1.25025490292593"/>
    <s v="None"/>
    <s v="None"/>
    <s v="OngoingCharges"/>
    <s v="NonInstrumentRelated"/>
    <s v=" "/>
  </r>
  <r>
    <x v="520"/>
    <s v="179643INET"/>
    <s v="DKK"/>
    <s v="DKK"/>
    <n v="29"/>
    <x v="12"/>
    <b v="1"/>
    <x v="0"/>
    <n v="0"/>
    <s v=" "/>
    <x v="0"/>
    <s v=" "/>
    <s v=" "/>
    <s v=" "/>
    <s v=" "/>
    <n v="0"/>
    <s v=" "/>
    <s v=" "/>
    <s v=" "/>
    <n v="-4.0999999999999996"/>
    <n v="-35.79"/>
    <n v="-35.79"/>
    <n v="-5.03336591402915"/>
    <s v="None"/>
    <s v="None"/>
    <s v="OngoingCharges"/>
    <s v="NonInstrumentRelated"/>
    <s v=" "/>
  </r>
  <r>
    <x v="520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10.54"/>
    <n v="-10.54"/>
    <n v="-10.54"/>
    <n v="-1.4823044630865401"/>
    <s v="None"/>
    <s v="None"/>
    <s v="OngoingCharges"/>
    <s v="NonInstrumentRelated"/>
    <s v=" "/>
  </r>
  <r>
    <x v="52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7.097716499999997"/>
    <n v="8.0299999999999994"/>
    <s v="None"/>
    <s v="None"/>
    <s v="NotAssigned"/>
    <s v="NotAssigned"/>
    <s v=" "/>
  </r>
  <r>
    <x v="520"/>
    <s v="179643INET"/>
    <s v="DKK"/>
    <s v="DKK"/>
    <n v="76"/>
    <x v="11"/>
    <b v="1"/>
    <x v="4"/>
    <n v="9465"/>
    <s v="CASHINTR"/>
    <x v="22"/>
    <s v=" "/>
    <s v=" "/>
    <s v=" "/>
    <s v=" "/>
    <n v="9465"/>
    <s v="CASHINTR"/>
    <s v="Cash inter-account transfer"/>
    <s v="Cash"/>
    <n v="530"/>
    <n v="3725.41"/>
    <n v="3725.41"/>
    <n v="523.92712237449996"/>
    <s v="None"/>
    <s v="None"/>
    <s v="NotAssigned"/>
    <s v="InstrumentRelated"/>
    <s v=" "/>
  </r>
  <r>
    <x v="520"/>
    <s v="179643INET"/>
    <s v="DKK"/>
    <s v="DKK"/>
    <n v="-5"/>
    <x v="2"/>
    <b v="0"/>
    <x v="4"/>
    <n v="9465"/>
    <s v="CASHINTR"/>
    <x v="22"/>
    <s v=" "/>
    <s v=" "/>
    <s v=" "/>
    <s v=" "/>
    <n v="9465"/>
    <s v="CASHINTR"/>
    <s v="Cash inter-account transfer"/>
    <s v="Cash"/>
    <n v="0"/>
    <n v="3725.41"/>
    <n v="3725.41"/>
    <n v="523.92712237449996"/>
    <s v="None"/>
    <s v="None"/>
    <s v="NotAssigned"/>
    <s v="NotAssigned"/>
    <s v=" "/>
  </r>
  <r>
    <x v="520"/>
    <s v="179643INETUSD"/>
    <s v="USD"/>
    <s v="DKK"/>
    <n v="76"/>
    <x v="11"/>
    <b v="1"/>
    <x v="4"/>
    <n v="9465"/>
    <s v="CASHINTR"/>
    <x v="22"/>
    <s v=" "/>
    <s v=" "/>
    <s v=" "/>
    <s v=" "/>
    <n v="9465"/>
    <s v="CASHINTR"/>
    <s v="Cash inter-account transfer"/>
    <s v="Cash"/>
    <n v="-530"/>
    <n v="-530"/>
    <n v="-3768.5915"/>
    <n v="-530"/>
    <s v="None"/>
    <s v="None"/>
    <s v="NotAssigned"/>
    <s v="InstrumentRelated"/>
    <s v=" "/>
  </r>
  <r>
    <x v="520"/>
    <s v="179643INETUSD"/>
    <s v="USD"/>
    <s v="DKK"/>
    <n v="-5"/>
    <x v="2"/>
    <b v="0"/>
    <x v="4"/>
    <n v="9465"/>
    <s v="CASHINTR"/>
    <x v="22"/>
    <s v=" "/>
    <s v=" "/>
    <s v=" "/>
    <s v=" "/>
    <n v="9465"/>
    <s v="CASHINTR"/>
    <s v="Cash inter-account transfer"/>
    <s v="Cash"/>
    <n v="0"/>
    <n v="-530"/>
    <n v="-3768.5915"/>
    <n v="-530"/>
    <s v="None"/>
    <s v="None"/>
    <s v="NotAssigned"/>
    <s v="NotAssigned"/>
    <s v=" "/>
  </r>
  <r>
    <x v="52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7.67"/>
    <n v="27.67"/>
    <n v="196.7489185"/>
    <n v="27.67"/>
    <s v="None"/>
    <s v="None"/>
    <s v="NotAssigned"/>
    <s v="InstrumentRelated"/>
    <s v=" "/>
  </r>
  <r>
    <x v="52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7.67"/>
    <n v="27.67"/>
    <n v="196.7489185"/>
    <n v="27.67"/>
    <s v="None"/>
    <s v="None"/>
    <s v="NotAssigned"/>
    <s v="InstrumentRelated"/>
    <s v=" "/>
  </r>
  <r>
    <x v="52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7.27"/>
    <n v="-7.27"/>
    <n v="-50.004349499999996"/>
    <n v="-7.27"/>
    <s v="None"/>
    <s v="None"/>
    <s v="NotAssigned"/>
    <s v="InstrumentRelated"/>
    <s v=" "/>
  </r>
  <r>
    <x v="520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48.4"/>
    <n v="361.69"/>
    <n v="361.69"/>
    <n v="48.401082260622303"/>
    <s v="None"/>
    <s v="None"/>
    <s v="NotAssigned"/>
    <s v="InstrumentRelated"/>
    <s v=" "/>
  </r>
  <r>
    <x v="520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411"/>
    <n v="2922.44"/>
    <n v="2922.44"/>
    <n v="411.00055551258299"/>
    <s v="None"/>
    <s v="None"/>
    <s v="NotAssigned"/>
    <s v="InstrumentRelated"/>
    <s v=" "/>
  </r>
  <r>
    <x v="520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411"/>
    <n v="2907.8238697500001"/>
    <n v="2907.8238697500001"/>
    <n v="411"/>
    <s v="None"/>
    <s v="None"/>
    <s v="NotAssigned"/>
    <s v="InstrumentRelated"/>
    <s v=" "/>
  </r>
  <r>
    <x v="520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482.1"/>
    <n v="482.1"/>
    <n v="3427.9961549999998"/>
    <n v="482.1"/>
    <s v="None"/>
    <s v="None"/>
    <s v="NotAssigned"/>
    <s v="InstrumentRelated"/>
    <s v=" "/>
  </r>
  <r>
    <x v="520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38.520000000000003"/>
    <n v="38.520000000000003"/>
    <n v="295.34547900000001"/>
    <n v="38.520000000000003"/>
    <s v="None"/>
    <s v="None"/>
    <s v="NotAssigned"/>
    <s v="InstrumentRelated"/>
    <s v=" "/>
  </r>
  <r>
    <x v="520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482.1"/>
    <n v="482.1"/>
    <n v="3427.9961549999998"/>
    <n v="482.1"/>
    <s v="None"/>
    <s v="None"/>
    <s v="NotAssigned"/>
    <s v="InstrumentRelated"/>
    <s v=" "/>
  </r>
  <r>
    <x v="52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0481189851269"/>
    <s v="None"/>
    <s v="None"/>
    <s v="NotAssigned"/>
    <s v="NotAssigned"/>
    <s v=" "/>
  </r>
  <r>
    <x v="52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7.364312499999997"/>
    <n v="8.0299999999999994"/>
    <s v="None"/>
    <s v="None"/>
    <s v="NotAssigned"/>
    <s v="NotAssigned"/>
    <s v=" "/>
  </r>
  <r>
    <x v="52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7.67"/>
    <n v="27.67"/>
    <n v="197.6675625"/>
    <n v="27.67"/>
    <s v="None"/>
    <s v="None"/>
    <s v="NotAssigned"/>
    <s v="InstrumentRelated"/>
    <s v=" "/>
  </r>
  <r>
    <x v="52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7.67"/>
    <n v="27.67"/>
    <n v="197.6675625"/>
    <n v="27.67"/>
    <s v="None"/>
    <s v="None"/>
    <s v="NotAssigned"/>
    <s v="InstrumentRelated"/>
    <s v=" "/>
  </r>
  <r>
    <x v="521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411"/>
    <n v="2921.4008437500001"/>
    <n v="2921.4008437500001"/>
    <n v="411"/>
    <s v="None"/>
    <s v="None"/>
    <s v="NotAssigned"/>
    <s v="InstrumentRelated"/>
    <s v=" "/>
  </r>
  <r>
    <x v="521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0"/>
    <n v="13.639999999999899"/>
    <n v="13.639999999999899"/>
    <n v="-7.3049071119157805E-4"/>
    <s v="None"/>
    <s v="None"/>
    <s v="NotAssigned"/>
    <s v="InstrumentRelated"/>
    <s v=" "/>
  </r>
  <r>
    <x v="521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411"/>
    <n v="2936.08"/>
    <n v="2936.08"/>
    <n v="410.99982502187203"/>
    <s v="None"/>
    <s v="None"/>
    <s v="NotAssigned"/>
    <s v="InstrumentRelated"/>
    <s v=" "/>
  </r>
  <r>
    <x v="521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482.1"/>
    <n v="482.1"/>
    <n v="3444.0018749999999"/>
    <n v="482.1"/>
    <s v="None"/>
    <s v="None"/>
    <s v="NotAssigned"/>
    <s v="InstrumentRelated"/>
    <s v=" "/>
  </r>
  <r>
    <x v="521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482.1"/>
    <n v="482.1"/>
    <n v="3444.0018749999999"/>
    <n v="482.1"/>
    <s v="None"/>
    <s v="None"/>
    <s v="NotAssigned"/>
    <s v="InstrumentRelated"/>
    <s v=" "/>
  </r>
  <r>
    <x v="52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167227501357999"/>
    <s v="None"/>
    <s v="None"/>
    <s v="NotAssigned"/>
    <s v="NotAssigned"/>
    <s v=" "/>
  </r>
  <r>
    <x v="52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913829499999999"/>
    <n v="8.0299999999999994"/>
    <s v="None"/>
    <s v="None"/>
    <s v="NotAssigned"/>
    <s v="NotAssigned"/>
    <s v=" "/>
  </r>
  <r>
    <x v="52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4.770000000000003"/>
    <n v="34.770000000000003"/>
    <n v="246.4375905"/>
    <n v="34.770000000000003"/>
    <s v="None"/>
    <s v="None"/>
    <s v="NotAssigned"/>
    <s v="InstrumentRelated"/>
    <s v=" "/>
  </r>
  <r>
    <x v="522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7.1"/>
    <n v="7.1"/>
    <n v="48.770028000000003"/>
    <n v="7.1"/>
    <s v="None"/>
    <s v="None"/>
    <s v="NotAssigned"/>
    <s v="InstrumentRelated"/>
    <s v=" "/>
  </r>
  <r>
    <x v="52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4.770000000000003"/>
    <n v="34.770000000000003"/>
    <n v="246.4375905"/>
    <n v="34.770000000000003"/>
    <s v="None"/>
    <s v="None"/>
    <s v="NotAssigned"/>
    <s v="InstrumentRelated"/>
    <s v=" "/>
  </r>
  <r>
    <x v="522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191.88"/>
    <n v="1353.1783905899999"/>
    <n v="1353.1783905899999"/>
    <n v="191.88"/>
    <s v="None"/>
    <s v="None"/>
    <s v="NotAssigned"/>
    <s v="InstrumentRelated"/>
    <s v=" "/>
  </r>
  <r>
    <x v="522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219.12"/>
    <n v="-1576.1"/>
    <n v="-1576.1"/>
    <n v="-219.11958262841301"/>
    <s v="None"/>
    <s v="None"/>
    <s v="NotAssigned"/>
    <s v="InstrumentRelated"/>
    <s v=" "/>
  </r>
  <r>
    <x v="522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191.88"/>
    <n v="1359.98"/>
    <n v="1359.98"/>
    <n v="191.88024239345901"/>
    <s v="None"/>
    <s v="None"/>
    <s v="NotAssigned"/>
    <s v="InstrumentRelated"/>
    <s v=" "/>
  </r>
  <r>
    <x v="522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341.61"/>
    <n v="341.61"/>
    <n v="2421.2121164999999"/>
    <n v="341.61"/>
    <s v="None"/>
    <s v="None"/>
    <s v="NotAssigned"/>
    <s v="InstrumentRelated"/>
    <s v=" "/>
  </r>
  <r>
    <x v="522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341.61"/>
    <n v="341.61"/>
    <n v="2421.2121164999999"/>
    <n v="341.61"/>
    <s v="None"/>
    <s v="None"/>
    <s v="NotAssigned"/>
    <s v="InstrumentRelated"/>
    <s v=" "/>
  </r>
  <r>
    <x v="522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140.49"/>
    <n v="-140.49"/>
    <n v="-1022.7897584999999"/>
    <n v="-140.49"/>
    <s v="None"/>
    <s v="None"/>
    <s v="NotAssigned"/>
    <s v="InstrumentRelated"/>
    <s v=" "/>
  </r>
  <r>
    <x v="52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337204491304201"/>
    <s v="None"/>
    <s v="None"/>
    <s v="NotAssigned"/>
    <s v="NotAssigned"/>
    <s v=" "/>
  </r>
  <r>
    <x v="52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283073000000002"/>
    <n v="8.0299999999999994"/>
    <s v="None"/>
    <s v="None"/>
    <s v="NotAssigned"/>
    <s v="NotAssigned"/>
    <s v=" "/>
  </r>
  <r>
    <x v="52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4.99"/>
    <n v="34.99"/>
    <n v="245.24840900000001"/>
    <n v="34.99"/>
    <s v="None"/>
    <s v="None"/>
    <s v="NotAssigned"/>
    <s v="InstrumentRelated"/>
    <s v=" "/>
  </r>
  <r>
    <x v="523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219999999999999"/>
    <n v="0.219999999999999"/>
    <n v="-1.1891815000000201"/>
    <n v="0.219999999999999"/>
    <s v="None"/>
    <s v="None"/>
    <s v="NotAssigned"/>
    <s v="InstrumentRelated"/>
    <s v=" "/>
  </r>
  <r>
    <x v="52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4.99"/>
    <n v="34.99"/>
    <n v="245.24840900000001"/>
    <n v="34.99"/>
    <s v="None"/>
    <s v="None"/>
    <s v="NotAssigned"/>
    <s v="InstrumentRelated"/>
    <s v=" "/>
  </r>
  <r>
    <x v="523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125.16"/>
    <n v="872.87266122000005"/>
    <n v="872.87266122000005"/>
    <n v="125.16"/>
    <s v="None"/>
    <s v="None"/>
    <s v="NotAssigned"/>
    <s v="InstrumentRelated"/>
    <s v=" "/>
  </r>
  <r>
    <x v="523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66.72"/>
    <n v="-482.72"/>
    <n v="-482.72"/>
    <n v="-66.7200934442359"/>
    <s v="None"/>
    <s v="None"/>
    <s v="NotAssigned"/>
    <s v="InstrumentRelated"/>
    <s v=" "/>
  </r>
  <r>
    <x v="523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125.16"/>
    <n v="877.26"/>
    <n v="877.26"/>
    <n v="125.160148949223"/>
    <s v="None"/>
    <s v="None"/>
    <s v="NotAssigned"/>
    <s v="InstrumentRelated"/>
    <s v=" "/>
  </r>
  <r>
    <x v="523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276.24"/>
    <n v="276.24"/>
    <n v="1936.1937840000001"/>
    <n v="276.24"/>
    <s v="None"/>
    <s v="None"/>
    <s v="NotAssigned"/>
    <s v="InstrumentRelated"/>
    <s v=" "/>
  </r>
  <r>
    <x v="523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276.24"/>
    <n v="276.24"/>
    <n v="1936.1937840000001"/>
    <n v="276.24"/>
    <s v="None"/>
    <s v="None"/>
    <s v="NotAssigned"/>
    <s v="InstrumentRelated"/>
    <s v=" "/>
  </r>
  <r>
    <x v="523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65.37"/>
    <n v="-65.37"/>
    <n v="-485.01833249999999"/>
    <n v="-65.37"/>
    <s v="None"/>
    <s v="None"/>
    <s v="NotAssigned"/>
    <s v="InstrumentRelated"/>
    <s v=" "/>
  </r>
  <r>
    <x v="52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2349368990172"/>
    <s v="None"/>
    <s v="None"/>
    <s v="NotAssigned"/>
    <s v="NotAssigned"/>
    <s v=" "/>
  </r>
  <r>
    <x v="52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660884500000002"/>
    <n v="8.0299999999999994"/>
    <s v="None"/>
    <s v="None"/>
    <s v="NotAssigned"/>
    <s v="NotAssigned"/>
    <s v=" "/>
  </r>
  <r>
    <x v="52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40.15"/>
    <n v="40.15"/>
    <n v="283.30442249999999"/>
    <n v="40.15"/>
    <s v="None"/>
    <s v="None"/>
    <s v="NotAssigned"/>
    <s v="InstrumentRelated"/>
    <s v=" "/>
  </r>
  <r>
    <x v="524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5.16"/>
    <n v="5.16"/>
    <n v="38.056013499999999"/>
    <n v="5.16"/>
    <s v="None"/>
    <s v="None"/>
    <s v="NotAssigned"/>
    <s v="InstrumentRelated"/>
    <s v=" "/>
  </r>
  <r>
    <x v="52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40.15"/>
    <n v="40.15"/>
    <n v="283.30442249999999"/>
    <n v="40.15"/>
    <s v="None"/>
    <s v="None"/>
    <s v="NotAssigned"/>
    <s v="InstrumentRelated"/>
    <s v=" "/>
  </r>
  <r>
    <x v="524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95.04"/>
    <n v="667.26341351999997"/>
    <n v="667.26341351999997"/>
    <n v="95.04"/>
    <s v="None"/>
    <s v="None"/>
    <s v="NotAssigned"/>
    <s v="InstrumentRelated"/>
    <s v=" "/>
  </r>
  <r>
    <x v="524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30.12"/>
    <n v="-206.64"/>
    <n v="-206.64"/>
    <n v="-30.1196523611404"/>
    <s v="None"/>
    <s v="None"/>
    <s v="NotAssigned"/>
    <s v="InstrumentRelated"/>
    <s v=" "/>
  </r>
  <r>
    <x v="524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95.04"/>
    <n v="670.62"/>
    <n v="670.62"/>
    <n v="95.040496588082704"/>
    <s v="None"/>
    <s v="None"/>
    <s v="NotAssigned"/>
    <s v="InstrumentRelated"/>
    <s v=" "/>
  </r>
  <r>
    <x v="524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253.68"/>
    <n v="253.68"/>
    <n v="1790.004132"/>
    <n v="253.68"/>
    <s v="None"/>
    <s v="None"/>
    <s v="NotAssigned"/>
    <s v="InstrumentRelated"/>
    <s v=" "/>
  </r>
  <r>
    <x v="524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22.56"/>
    <n v="-22.56"/>
    <n v="-146.189652"/>
    <n v="-22.56"/>
    <s v="None"/>
    <s v="None"/>
    <s v="NotAssigned"/>
    <s v="InstrumentRelated"/>
    <s v=" "/>
  </r>
  <r>
    <x v="524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253.68"/>
    <n v="253.68"/>
    <n v="1790.004132"/>
    <n v="253.68"/>
    <s v="None"/>
    <s v="None"/>
    <s v="NotAssigned"/>
    <s v="InstrumentRelated"/>
    <s v=" "/>
  </r>
  <r>
    <x v="52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287910462619299"/>
    <s v="None"/>
    <s v="None"/>
    <s v="NotAssigned"/>
    <s v="NotAssigned"/>
    <s v=" "/>
  </r>
  <r>
    <x v="52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464551"/>
    <n v="8.0299999999999994"/>
    <s v="None"/>
    <s v="None"/>
    <s v="NotAssigned"/>
    <s v="NotAssigned"/>
    <s v=" "/>
  </r>
  <r>
    <x v="52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2.58"/>
    <n v="32.58"/>
    <n v="229.09278599999999"/>
    <n v="32.58"/>
    <s v="None"/>
    <s v="None"/>
    <s v="NotAssigned"/>
    <s v="InstrumentRelated"/>
    <s v=" "/>
  </r>
  <r>
    <x v="52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7.57"/>
    <n v="-7.57"/>
    <n v="-54.211636499999997"/>
    <n v="-7.57"/>
    <s v="None"/>
    <s v="None"/>
    <s v="NotAssigned"/>
    <s v="InstrumentRelated"/>
    <s v=" "/>
  </r>
  <r>
    <x v="52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2.58"/>
    <n v="32.58"/>
    <n v="229.09278599999999"/>
    <n v="32.58"/>
    <s v="None"/>
    <s v="None"/>
    <s v="NotAssigned"/>
    <s v="InstrumentRelated"/>
    <s v=" "/>
  </r>
  <r>
    <x v="525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70.319999999999993"/>
    <n v="491.99679828000001"/>
    <n v="491.99679828000001"/>
    <n v="70.319999999999993"/>
    <s v="None"/>
    <s v="None"/>
    <s v="NotAssigned"/>
    <s v="InstrumentRelated"/>
    <s v=" "/>
  </r>
  <r>
    <x v="525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24.72"/>
    <n v="-176.15"/>
    <n v="-176.15"/>
    <n v="-24.720374853651499"/>
    <s v="None"/>
    <s v="None"/>
    <s v="NotAssigned"/>
    <s v="InstrumentRelated"/>
    <s v=" "/>
  </r>
  <r>
    <x v="525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70.319999999999993"/>
    <n v="494.47"/>
    <n v="494.47"/>
    <n v="70.320121734431197"/>
    <s v="None"/>
    <s v="None"/>
    <s v="NotAssigned"/>
    <s v="InstrumentRelated"/>
    <s v=" "/>
  </r>
  <r>
    <x v="525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246.9"/>
    <n v="246.9"/>
    <n v="1736.12673"/>
    <n v="246.9"/>
    <s v="None"/>
    <s v="None"/>
    <s v="NotAssigned"/>
    <s v="InstrumentRelated"/>
    <s v=" "/>
  </r>
  <r>
    <x v="525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6.78"/>
    <n v="-6.78"/>
    <n v="-53.877402000000103"/>
    <n v="-6.78"/>
    <s v="None"/>
    <s v="None"/>
    <s v="NotAssigned"/>
    <s v="InstrumentRelated"/>
    <s v=" "/>
  </r>
  <r>
    <x v="525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246.9"/>
    <n v="246.9"/>
    <n v="1736.12673"/>
    <n v="246.9"/>
    <s v="None"/>
    <s v="None"/>
    <s v="NotAssigned"/>
    <s v="InstrumentRelated"/>
    <s v=" "/>
  </r>
  <r>
    <x v="52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262948659700101"/>
    <s v="None"/>
    <s v="None"/>
    <s v="NotAssigned"/>
    <s v="NotAssigned"/>
    <s v=" "/>
  </r>
  <r>
    <x v="52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556896000000002"/>
    <n v="8.0299999999999994"/>
    <s v="None"/>
    <s v="None"/>
    <s v="NotAssigned"/>
    <s v="NotAssigned"/>
    <s v=" "/>
  </r>
  <r>
    <x v="52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2.58"/>
    <n v="32.58"/>
    <n v="229.467456"/>
    <n v="32.58"/>
    <s v="None"/>
    <s v="None"/>
    <s v="NotAssigned"/>
    <s v="InstrumentRelated"/>
    <s v=" "/>
  </r>
  <r>
    <x v="52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2.58"/>
    <n v="32.58"/>
    <n v="229.467456"/>
    <n v="32.58"/>
    <s v="None"/>
    <s v="None"/>
    <s v="NotAssigned"/>
    <s v="InstrumentRelated"/>
    <s v=" "/>
  </r>
  <r>
    <x v="526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63.2"/>
    <n v="442.9045888"/>
    <n v="442.9045888"/>
    <n v="63.2"/>
    <s v="None"/>
    <s v="None"/>
    <s v="NotAssigned"/>
    <s v="InstrumentRelated"/>
    <s v=" "/>
  </r>
  <r>
    <x v="526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7.1199999999999903"/>
    <n v="-49.34"/>
    <n v="-49.34"/>
    <n v="-7.1201558098514797"/>
    <s v="None"/>
    <s v="None"/>
    <s v="NotAssigned"/>
    <s v="InstrumentRelated"/>
    <s v=" "/>
  </r>
  <r>
    <x v="526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63.2"/>
    <n v="445.13"/>
    <n v="445.13"/>
    <n v="63.199965924579701"/>
    <s v="None"/>
    <s v="None"/>
    <s v="NotAssigned"/>
    <s v="InstrumentRelated"/>
    <s v=" "/>
  </r>
  <r>
    <x v="526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217.35"/>
    <n v="217.35"/>
    <n v="1530.83952"/>
    <n v="217.35"/>
    <s v="None"/>
    <s v="None"/>
    <s v="NotAssigned"/>
    <s v="InstrumentRelated"/>
    <s v=" "/>
  </r>
  <r>
    <x v="526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217.35"/>
    <n v="217.35"/>
    <n v="1530.83952"/>
    <n v="217.35"/>
    <s v="None"/>
    <s v="None"/>
    <s v="NotAssigned"/>
    <s v="InstrumentRelated"/>
    <s v=" "/>
  </r>
  <r>
    <x v="526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29.55"/>
    <n v="-29.55"/>
    <n v="-205.28720999999999"/>
    <n v="-29.55"/>
    <s v="None"/>
    <s v="None"/>
    <s v="NotAssigned"/>
    <s v="InstrumentRelated"/>
    <s v=" "/>
  </r>
  <r>
    <x v="52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3034713967443"/>
    <s v="None"/>
    <s v="None"/>
    <s v="NotAssigned"/>
    <s v="NotAssigned"/>
    <s v=" "/>
  </r>
  <r>
    <x v="52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4071365"/>
    <n v="8.0299999999999994"/>
    <s v="None"/>
    <s v="None"/>
    <s v="NotAssigned"/>
    <s v="NotAssigned"/>
    <s v=" "/>
  </r>
  <r>
    <x v="52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2.58"/>
    <n v="32.58"/>
    <n v="228.85983899999999"/>
    <n v="32.58"/>
    <s v="None"/>
    <s v="None"/>
    <s v="NotAssigned"/>
    <s v="InstrumentRelated"/>
    <s v=" "/>
  </r>
  <r>
    <x v="52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2.58"/>
    <n v="32.58"/>
    <n v="228.85983899999999"/>
    <n v="32.58"/>
    <s v="None"/>
    <s v="None"/>
    <s v="NotAssigned"/>
    <s v="InstrumentRelated"/>
    <s v=" "/>
  </r>
  <r>
    <x v="527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49.44"/>
    <n v="345.55728324"/>
    <n v="345.55728324"/>
    <n v="49.44"/>
    <s v="None"/>
    <s v="None"/>
    <s v="NotAssigned"/>
    <s v="InstrumentRelated"/>
    <s v=" "/>
  </r>
  <r>
    <x v="527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13.76"/>
    <n v="-97.84"/>
    <n v="-97.84"/>
    <n v="-13.7605000513209"/>
    <s v="None"/>
    <s v="None"/>
    <s v="NotAssigned"/>
    <s v="InstrumentRelated"/>
    <s v=" "/>
  </r>
  <r>
    <x v="527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49.44"/>
    <n v="347.29"/>
    <n v="347.29"/>
    <n v="49.439465873258797"/>
    <s v="None"/>
    <s v="None"/>
    <s v="NotAssigned"/>
    <s v="InstrumentRelated"/>
    <s v=" "/>
  </r>
  <r>
    <x v="527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232.11"/>
    <n v="232.11"/>
    <n v="1630.4683004999999"/>
    <n v="232.11"/>
    <s v="None"/>
    <s v="None"/>
    <s v="NotAssigned"/>
    <s v="InstrumentRelated"/>
    <s v=" "/>
  </r>
  <r>
    <x v="527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232.11"/>
    <n v="232.11"/>
    <n v="1630.4683004999999"/>
    <n v="232.11"/>
    <s v="None"/>
    <s v="None"/>
    <s v="NotAssigned"/>
    <s v="InstrumentRelated"/>
    <s v=" "/>
  </r>
  <r>
    <x v="527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14.76"/>
    <n v="14.76"/>
    <n v="99.628780500000005"/>
    <n v="14.76"/>
    <s v="None"/>
    <s v="None"/>
    <s v="NotAssigned"/>
    <s v="InstrumentRelated"/>
    <s v=" "/>
  </r>
  <r>
    <x v="52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34300537362"/>
    <s v="None"/>
    <s v="None"/>
    <s v="NotAssigned"/>
    <s v="NotAssigned"/>
    <s v=" "/>
  </r>
  <r>
    <x v="52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261793500000003"/>
    <n v="8.0299999999999994"/>
    <s v="None"/>
    <s v="None"/>
    <s v="NotAssigned"/>
    <s v="NotAssigned"/>
    <s v=" "/>
  </r>
  <r>
    <x v="52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2.58"/>
    <n v="32.58"/>
    <n v="228.270141"/>
    <n v="32.58"/>
    <s v="None"/>
    <s v="None"/>
    <s v="NotAssigned"/>
    <s v="InstrumentRelated"/>
    <s v=" "/>
  </r>
  <r>
    <x v="52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2.58"/>
    <n v="32.58"/>
    <n v="228.270141"/>
    <n v="32.58"/>
    <s v="None"/>
    <s v="None"/>
    <s v="NotAssigned"/>
    <s v="InstrumentRelated"/>
    <s v=" "/>
  </r>
  <r>
    <x v="528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30.88"/>
    <n v="215.27738012"/>
    <n v="215.27738012"/>
    <n v="30.88"/>
    <s v="None"/>
    <s v="None"/>
    <s v="NotAssigned"/>
    <s v="InstrumentRelated"/>
    <s v=" "/>
  </r>
  <r>
    <x v="528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18.559999999999999"/>
    <n v="-130.93"/>
    <n v="-130.93"/>
    <n v="-18.5593482673385"/>
    <s v="None"/>
    <s v="None"/>
    <s v="NotAssigned"/>
    <s v="InstrumentRelated"/>
    <s v=" "/>
  </r>
  <r>
    <x v="528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30.88"/>
    <n v="216.36"/>
    <n v="216.36"/>
    <n v="30.880117605920301"/>
    <s v="None"/>
    <s v="None"/>
    <s v="NotAssigned"/>
    <s v="InstrumentRelated"/>
    <s v=" "/>
  </r>
  <r>
    <x v="528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203.37"/>
    <n v="203.37"/>
    <n v="1424.9017365"/>
    <n v="203.37"/>
    <s v="None"/>
    <s v="None"/>
    <s v="NotAssigned"/>
    <s v="InstrumentRelated"/>
    <s v=" "/>
  </r>
  <r>
    <x v="528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203.37"/>
    <n v="203.37"/>
    <n v="1424.9017365"/>
    <n v="203.37"/>
    <s v="None"/>
    <s v="None"/>
    <s v="NotAssigned"/>
    <s v="InstrumentRelated"/>
    <s v=" "/>
  </r>
  <r>
    <x v="528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28.74"/>
    <n v="-28.74"/>
    <n v="-205.566564"/>
    <n v="-28.74"/>
    <s v="None"/>
    <s v="None"/>
    <s v="NotAssigned"/>
    <s v="InstrumentRelated"/>
    <s v=" "/>
  </r>
  <r>
    <x v="52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387808561347301"/>
    <s v="None"/>
    <s v="None"/>
    <s v="NotAssigned"/>
    <s v="NotAssigned"/>
    <s v=" "/>
  </r>
  <r>
    <x v="52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097981500000003"/>
    <n v="8.0299999999999994"/>
    <s v="None"/>
    <s v="None"/>
    <s v="NotAssigned"/>
    <s v="NotAssigned"/>
    <s v=" "/>
  </r>
  <r>
    <x v="52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2.58"/>
    <n v="32.58"/>
    <n v="227.60550900000001"/>
    <n v="32.58"/>
    <s v="None"/>
    <s v="None"/>
    <s v="NotAssigned"/>
    <s v="InstrumentRelated"/>
    <s v=" "/>
  </r>
  <r>
    <x v="52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2.58"/>
    <n v="32.58"/>
    <n v="227.60550900000001"/>
    <n v="32.58"/>
    <s v="None"/>
    <s v="None"/>
    <s v="NotAssigned"/>
    <s v="InstrumentRelated"/>
    <s v=" "/>
  </r>
  <r>
    <x v="529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38.200000000000003"/>
    <n v="265.53277444999998"/>
    <n v="265.53277444999998"/>
    <n v="38.200000000000003"/>
    <s v="None"/>
    <s v="None"/>
    <s v="NotAssigned"/>
    <s v="InstrumentRelated"/>
    <s v=" "/>
  </r>
  <r>
    <x v="529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7.32"/>
    <n v="50.51"/>
    <n v="50.51"/>
    <n v="7.3202960756308304"/>
    <s v="None"/>
    <s v="None"/>
    <s v="NotAssigned"/>
    <s v="InstrumentRelated"/>
    <s v=" "/>
  </r>
  <r>
    <x v="529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38.200000000000003"/>
    <n v="266.87"/>
    <n v="266.87"/>
    <n v="38.200413681551098"/>
    <s v="None"/>
    <s v="None"/>
    <s v="NotAssigned"/>
    <s v="InstrumentRelated"/>
    <s v=" "/>
  </r>
  <r>
    <x v="529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225.9"/>
    <n v="225.9"/>
    <n v="1578.1486950000001"/>
    <n v="225.9"/>
    <s v="None"/>
    <s v="None"/>
    <s v="NotAssigned"/>
    <s v="InstrumentRelated"/>
    <s v=" "/>
  </r>
  <r>
    <x v="529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22.53"/>
    <n v="22.53"/>
    <n v="153.24695850000001"/>
    <n v="22.53"/>
    <s v="None"/>
    <s v="None"/>
    <s v="NotAssigned"/>
    <s v="InstrumentRelated"/>
    <s v=" "/>
  </r>
  <r>
    <x v="529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225.9"/>
    <n v="225.9"/>
    <n v="1578.1486950000001"/>
    <n v="225.9"/>
    <s v="None"/>
    <s v="None"/>
    <s v="NotAssigned"/>
    <s v="InstrumentRelated"/>
    <s v=" "/>
  </r>
  <r>
    <x v="53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324960440218399"/>
    <s v="None"/>
    <s v="None"/>
    <s v="NotAssigned"/>
    <s v="NotAssigned"/>
    <s v=" "/>
  </r>
  <r>
    <x v="53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328040999999999"/>
    <n v="8.0299999999999994"/>
    <s v="None"/>
    <s v="None"/>
    <s v="NotAssigned"/>
    <s v="NotAssigned"/>
    <s v=" "/>
  </r>
  <r>
    <x v="53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7.57"/>
    <n v="27.57"/>
    <n v="193.39527899999999"/>
    <n v="27.57"/>
    <s v="None"/>
    <s v="None"/>
    <s v="NotAssigned"/>
    <s v="InstrumentRelated"/>
    <s v=" "/>
  </r>
  <r>
    <x v="53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5.01"/>
    <n v="-5.01"/>
    <n v="-34.210230000000003"/>
    <n v="-5.01"/>
    <s v="None"/>
    <s v="None"/>
    <s v="NotAssigned"/>
    <s v="InstrumentRelated"/>
    <s v=" "/>
  </r>
  <r>
    <x v="53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7.57"/>
    <n v="27.57"/>
    <n v="193.39527899999999"/>
    <n v="27.57"/>
    <s v="None"/>
    <s v="None"/>
    <s v="NotAssigned"/>
    <s v="InstrumentRelated"/>
    <s v=" "/>
  </r>
  <r>
    <x v="530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22.08"/>
    <n v="154.11015312000001"/>
    <n v="154.11015312000001"/>
    <n v="22.08"/>
    <s v="None"/>
    <s v="None"/>
    <s v="NotAssigned"/>
    <s v="InstrumentRelated"/>
    <s v=" "/>
  </r>
  <r>
    <x v="530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16.12"/>
    <n v="-111.99"/>
    <n v="-111.99"/>
    <n v="-16.121066025913599"/>
    <s v="None"/>
    <s v="None"/>
    <s v="NotAssigned"/>
    <s v="InstrumentRelated"/>
    <s v=" "/>
  </r>
  <r>
    <x v="530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22.08"/>
    <n v="154.88"/>
    <n v="154.88"/>
    <n v="22.079347655637399"/>
    <s v="None"/>
    <s v="None"/>
    <s v="NotAssigned"/>
    <s v="InstrumentRelated"/>
    <s v=" "/>
  </r>
  <r>
    <x v="530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218.34"/>
    <n v="218.34"/>
    <n v="1531.589598"/>
    <n v="218.34"/>
    <s v="None"/>
    <s v="None"/>
    <s v="NotAssigned"/>
    <s v="InstrumentRelated"/>
    <s v=" "/>
  </r>
  <r>
    <x v="530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7.56"/>
    <n v="-7.56"/>
    <n v="-46.559097000000101"/>
    <n v="-7.56"/>
    <s v="None"/>
    <s v="None"/>
    <s v="NotAssigned"/>
    <s v="InstrumentRelated"/>
    <s v=" "/>
  </r>
  <r>
    <x v="530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218.34"/>
    <n v="218.34"/>
    <n v="1531.589598"/>
    <n v="218.34"/>
    <s v="None"/>
    <s v="None"/>
    <s v="NotAssigned"/>
    <s v="InstrumentRelated"/>
    <s v=" "/>
  </r>
  <r>
    <x v="53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488128169663399"/>
    <s v="None"/>
    <s v="None"/>
    <s v="NotAssigned"/>
    <s v="NotAssigned"/>
    <s v=" "/>
  </r>
  <r>
    <x v="53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734623999999997"/>
    <n v="8.0299999999999994"/>
    <s v="None"/>
    <s v="None"/>
    <s v="NotAssigned"/>
    <s v="NotAssigned"/>
    <s v=" "/>
  </r>
  <r>
    <x v="53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7.57"/>
    <n v="27.57"/>
    <n v="191.357856"/>
    <n v="27.57"/>
    <s v="None"/>
    <s v="None"/>
    <s v="NotAssigned"/>
    <s v="InstrumentRelated"/>
    <s v=" "/>
  </r>
  <r>
    <x v="53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7.57"/>
    <n v="27.57"/>
    <n v="191.357856"/>
    <n v="27.57"/>
    <s v="None"/>
    <s v="None"/>
    <s v="NotAssigned"/>
    <s v="InstrumentRelated"/>
    <s v=" "/>
  </r>
  <r>
    <x v="531"/>
    <s v="179643INET"/>
    <s v="DKK"/>
    <s v="DKK"/>
    <n v="-6"/>
    <x v="1"/>
    <b v="0"/>
    <x v="1"/>
    <n v="4602813"/>
    <s v="VIX/18F17C16:xcbf"/>
    <x v="28"/>
    <s v=" "/>
    <s v=" "/>
    <s v=" "/>
    <s v=" "/>
    <n v="10606"/>
    <s v="VIX.I"/>
    <s v="CBOE Volatility Index"/>
    <s v="StockIndex"/>
    <n v="22.08"/>
    <n v="152.48659968000001"/>
    <n v="152.48659968000001"/>
    <n v="22.08"/>
    <s v="None"/>
    <s v="None"/>
    <s v="NotAssigned"/>
    <s v="InstrumentRelated"/>
    <s v=" "/>
  </r>
  <r>
    <x v="531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0"/>
    <n v="-1.63"/>
    <n v="-1.63"/>
    <n v="2.3971181299131699E-4"/>
    <s v="None"/>
    <s v="None"/>
    <s v="NotAssigned"/>
    <s v="InstrumentRelated"/>
    <s v=" "/>
  </r>
  <r>
    <x v="531"/>
    <s v="179643INET"/>
    <s v="DKK"/>
    <s v="DKK"/>
    <n v="-4"/>
    <x v="3"/>
    <b v="0"/>
    <x v="1"/>
    <n v="4602813"/>
    <s v="VIX/18F17C16:xcbf"/>
    <x v="28"/>
    <s v=" "/>
    <s v=" "/>
    <s v=" "/>
    <s v=" "/>
    <n v="10606"/>
    <s v="VIX.I"/>
    <s v="CBOE Volatility Index"/>
    <s v="StockIndex"/>
    <n v="22.08"/>
    <n v="153.25"/>
    <n v="153.25"/>
    <n v="22.079587367450401"/>
    <s v="None"/>
    <s v="None"/>
    <s v="NotAssigned"/>
    <s v="InstrumentRelated"/>
    <s v=" "/>
  </r>
  <r>
    <x v="531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218.34"/>
    <n v="218.34"/>
    <n v="1515.4542719999999"/>
    <n v="218.34"/>
    <s v="None"/>
    <s v="None"/>
    <s v="NotAssigned"/>
    <s v="InstrumentRelated"/>
    <s v=" "/>
  </r>
  <r>
    <x v="531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218.34"/>
    <n v="218.34"/>
    <n v="1515.4542719999999"/>
    <n v="218.34"/>
    <s v="None"/>
    <s v="None"/>
    <s v="NotAssigned"/>
    <s v="InstrumentRelated"/>
    <s v=" "/>
  </r>
  <r>
    <x v="53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367461009535001"/>
    <s v="None"/>
    <s v="None"/>
    <s v="NotAssigned"/>
    <s v="NotAssigned"/>
    <s v=" "/>
  </r>
  <r>
    <x v="53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172258999999997"/>
    <n v="8.0299999999999994"/>
    <s v="None"/>
    <s v="None"/>
    <s v="NotAssigned"/>
    <s v="NotAssigned"/>
    <s v=" "/>
  </r>
  <r>
    <x v="532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2.5299999999999998"/>
    <n v="2.5299999999999998"/>
    <n v="19.200673999999999"/>
    <n v="2.5299999999999998"/>
    <s v="None"/>
    <s v="None"/>
    <s v="NotAssigned"/>
    <s v="InstrumentRelated"/>
    <s v=" "/>
  </r>
  <r>
    <x v="53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0.1"/>
    <n v="30.1"/>
    <n v="210.55852999999999"/>
    <n v="30.1"/>
    <s v="None"/>
    <s v="None"/>
    <s v="NotAssigned"/>
    <s v="InstrumentRelated"/>
    <s v=" "/>
  </r>
  <r>
    <x v="53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0.1"/>
    <n v="30.1"/>
    <n v="210.55852999999999"/>
    <n v="30.1"/>
    <s v="None"/>
    <s v="None"/>
    <s v="NotAssigned"/>
    <s v="InstrumentRelated"/>
    <s v=" "/>
  </r>
  <r>
    <x v="532"/>
    <s v="179643INET"/>
    <s v="DKK"/>
    <s v="DKK"/>
    <n v="-5"/>
    <x v="2"/>
    <b v="0"/>
    <x v="1"/>
    <n v="4602813"/>
    <s v="VIX/18F17C16:xcbf"/>
    <x v="28"/>
    <s v=" "/>
    <s v=" "/>
    <s v=" "/>
    <s v=" "/>
    <n v="10606"/>
    <s v="VIX.I"/>
    <s v="CBOE Volatility Index"/>
    <s v="StockIndex"/>
    <n v="-22.08"/>
    <n v="-153.25"/>
    <n v="-153.25"/>
    <n v="-22.079587367450401"/>
    <s v="None"/>
    <s v="None"/>
    <s v="NotAssigned"/>
    <s v="InstrumentRelated"/>
    <s v=" "/>
  </r>
  <r>
    <x v="532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202.32"/>
    <n v="202.32"/>
    <n v="1415.289096"/>
    <n v="202.32"/>
    <s v="None"/>
    <s v="None"/>
    <s v="NotAssigned"/>
    <s v="InstrumentRelated"/>
    <s v=" "/>
  </r>
  <r>
    <x v="532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16.02"/>
    <n v="-16.02"/>
    <n v="-100.165176"/>
    <n v="-16.02"/>
    <s v="None"/>
    <s v="None"/>
    <s v="NotAssigned"/>
    <s v="InstrumentRelated"/>
    <s v=" "/>
  </r>
  <r>
    <x v="532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202.32"/>
    <n v="202.32"/>
    <n v="1415.289096"/>
    <n v="202.32"/>
    <s v="None"/>
    <s v="None"/>
    <s v="NotAssigned"/>
    <s v="InstrumentRelated"/>
    <s v=" "/>
  </r>
  <r>
    <x v="53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4137332778917"/>
    <s v="None"/>
    <s v="None"/>
    <s v="NotAssigned"/>
    <s v="NotAssigned"/>
    <s v=" "/>
  </r>
  <r>
    <x v="53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003628999999997"/>
    <n v="8.0299999999999994"/>
    <s v="None"/>
    <s v="None"/>
    <s v="NotAssigned"/>
    <s v="NotAssigned"/>
    <s v=" "/>
  </r>
  <r>
    <x v="53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5.05"/>
    <n v="25.05"/>
    <n v="174.70621499999999"/>
    <n v="25.05"/>
    <s v="None"/>
    <s v="None"/>
    <s v="NotAssigned"/>
    <s v="InstrumentRelated"/>
    <s v=" "/>
  </r>
  <r>
    <x v="53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5.05"/>
    <n v="25.05"/>
    <n v="174.70621499999999"/>
    <n v="25.05"/>
    <s v="None"/>
    <s v="None"/>
    <s v="NotAssigned"/>
    <s v="InstrumentRelated"/>
    <s v=" "/>
  </r>
  <r>
    <x v="533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5.05"/>
    <n v="-5.05"/>
    <n v="-35.852314999999997"/>
    <n v="-5.05"/>
    <s v="None"/>
    <s v="None"/>
    <s v="NotAssigned"/>
    <s v="InstrumentRelated"/>
    <s v=" "/>
  </r>
  <r>
    <x v="533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186.66"/>
    <n v="186.66"/>
    <n v="1301.822838"/>
    <n v="186.66"/>
    <s v="None"/>
    <s v="None"/>
    <s v="NotAssigned"/>
    <s v="InstrumentRelated"/>
    <s v=" "/>
  </r>
  <r>
    <x v="533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186.66"/>
    <n v="186.66"/>
    <n v="1301.822838"/>
    <n v="186.66"/>
    <s v="None"/>
    <s v="None"/>
    <s v="NotAssigned"/>
    <s v="InstrumentRelated"/>
    <s v=" "/>
  </r>
  <r>
    <x v="533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15.66"/>
    <n v="-15.66"/>
    <n v="-113.466258"/>
    <n v="-15.66"/>
    <s v="None"/>
    <s v="None"/>
    <s v="NotAssigned"/>
    <s v="InstrumentRelated"/>
    <s v=" "/>
  </r>
  <r>
    <x v="53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472635025727801"/>
    <s v="None"/>
    <s v="None"/>
    <s v="NotAssigned"/>
    <s v="NotAssigned"/>
    <s v=" "/>
  </r>
  <r>
    <x v="53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790432500000001"/>
    <n v="8.0299999999999994"/>
    <s v="None"/>
    <s v="None"/>
    <s v="NotAssigned"/>
    <s v="NotAssigned"/>
    <s v=" "/>
  </r>
  <r>
    <x v="53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4.95"/>
    <n v="24.95"/>
    <n v="173.3463625"/>
    <n v="24.95"/>
    <s v="None"/>
    <s v="None"/>
    <s v="NotAssigned"/>
    <s v="InstrumentRelated"/>
    <s v=" "/>
  </r>
  <r>
    <x v="53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4.95"/>
    <n v="24.95"/>
    <n v="173.3463625"/>
    <n v="24.95"/>
    <s v="None"/>
    <s v="None"/>
    <s v="NotAssigned"/>
    <s v="InstrumentRelated"/>
    <s v=" "/>
  </r>
  <r>
    <x v="534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100000000000001"/>
    <n v="-0.100000000000001"/>
    <n v="-1.3598524999999899"/>
    <n v="-0.100000000000001"/>
    <s v="None"/>
    <s v="None"/>
    <s v="NotAssigned"/>
    <s v="InstrumentRelated"/>
    <s v=" "/>
  </r>
  <r>
    <x v="534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173.91"/>
    <n v="173.91"/>
    <n v="1208.2832025"/>
    <n v="173.91"/>
    <s v="None"/>
    <s v="None"/>
    <s v="NotAssigned"/>
    <s v="InstrumentRelated"/>
    <s v=" "/>
  </r>
  <r>
    <x v="534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173.91"/>
    <n v="173.91"/>
    <n v="1208.2832025"/>
    <n v="173.91"/>
    <s v="None"/>
    <s v="None"/>
    <s v="NotAssigned"/>
    <s v="InstrumentRelated"/>
    <s v=" "/>
  </r>
  <r>
    <x v="534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12.75"/>
    <n v="-12.75"/>
    <n v="-93.539635499999804"/>
    <n v="-12.75"/>
    <s v="None"/>
    <s v="None"/>
    <s v="NotAssigned"/>
    <s v="InstrumentRelated"/>
    <s v=" "/>
  </r>
  <r>
    <x v="53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5609918503829"/>
    <s v="None"/>
    <s v="None"/>
    <s v="NotAssigned"/>
    <s v="NotAssigned"/>
    <s v=" "/>
  </r>
  <r>
    <x v="53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473649000000002"/>
    <n v="8.0299999999999994"/>
    <s v="None"/>
    <s v="None"/>
    <s v="NotAssigned"/>
    <s v="NotAssigned"/>
    <s v=" "/>
  </r>
  <r>
    <x v="53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3.0000000000001099E-2"/>
    <n v="3.0000000000001099E-2"/>
    <n v="-0.77702849999997203"/>
    <n v="3.0000000000001099E-2"/>
    <s v="None"/>
    <s v="None"/>
    <s v="NotAssigned"/>
    <s v="InstrumentRelated"/>
    <s v=" "/>
  </r>
  <r>
    <x v="53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4.98"/>
    <n v="24.98"/>
    <n v="172.569334"/>
    <n v="24.98"/>
    <s v="None"/>
    <s v="None"/>
    <s v="NotAssigned"/>
    <s v="InstrumentRelated"/>
    <s v=" "/>
  </r>
  <r>
    <x v="53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4.98"/>
    <n v="24.98"/>
    <n v="172.569334"/>
    <n v="24.98"/>
    <s v="None"/>
    <s v="None"/>
    <s v="NotAssigned"/>
    <s v="InstrumentRelated"/>
    <s v=" "/>
  </r>
  <r>
    <x v="535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32.46"/>
    <n v="-32.46"/>
    <n v="-231.10416749999999"/>
    <n v="-32.46"/>
    <s v="None"/>
    <s v="None"/>
    <s v="NotAssigned"/>
    <s v="InstrumentRelated"/>
    <s v=" "/>
  </r>
  <r>
    <x v="535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141.44999999999999"/>
    <n v="141.44999999999999"/>
    <n v="977.179035"/>
    <n v="141.44999999999999"/>
    <s v="None"/>
    <s v="None"/>
    <s v="NotAssigned"/>
    <s v="InstrumentRelated"/>
    <s v=" "/>
  </r>
  <r>
    <x v="535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141.44999999999999"/>
    <n v="141.44999999999999"/>
    <n v="977.179035"/>
    <n v="141.44999999999999"/>
    <s v="None"/>
    <s v="None"/>
    <s v="NotAssigned"/>
    <s v="InstrumentRelated"/>
    <s v=" "/>
  </r>
  <r>
    <x v="53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5152879709612"/>
    <s v="None"/>
    <s v="None"/>
    <s v="NotAssigned"/>
    <s v="NotAssigned"/>
    <s v=" "/>
  </r>
  <r>
    <x v="53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637059499999999"/>
    <n v="8.0299999999999994"/>
    <s v="None"/>
    <s v="None"/>
    <s v="NotAssigned"/>
    <s v="NotAssigned"/>
    <s v=" "/>
  </r>
  <r>
    <x v="536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5.13"/>
    <n v="-5.13"/>
    <n v="-35.035631500000001"/>
    <n v="-5.13"/>
    <s v="None"/>
    <s v="None"/>
    <s v="NotAssigned"/>
    <s v="InstrumentRelated"/>
    <s v=" "/>
  </r>
  <r>
    <x v="53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9.850000000000001"/>
    <n v="19.850000000000001"/>
    <n v="137.5337025"/>
    <n v="19.850000000000001"/>
    <s v="None"/>
    <s v="None"/>
    <s v="NotAssigned"/>
    <s v="InstrumentRelated"/>
    <s v=" "/>
  </r>
  <r>
    <x v="53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9.850000000000001"/>
    <n v="19.850000000000001"/>
    <n v="137.5337025"/>
    <n v="19.850000000000001"/>
    <s v="None"/>
    <s v="None"/>
    <s v="NotAssigned"/>
    <s v="InstrumentRelated"/>
    <s v=" "/>
  </r>
  <r>
    <x v="536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127.08"/>
    <n v="127.08"/>
    <n v="880.492842"/>
    <n v="127.08"/>
    <s v="None"/>
    <s v="None"/>
    <s v="NotAssigned"/>
    <s v="InstrumentRelated"/>
    <s v=" "/>
  </r>
  <r>
    <x v="536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14.37"/>
    <n v="-14.37"/>
    <n v="-96.686193000000102"/>
    <n v="-14.37"/>
    <s v="None"/>
    <s v="None"/>
    <s v="NotAssigned"/>
    <s v="InstrumentRelated"/>
    <s v=" "/>
  </r>
  <r>
    <x v="536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127.08"/>
    <n v="127.08"/>
    <n v="880.492842"/>
    <n v="127.08"/>
    <s v="None"/>
    <s v="None"/>
    <s v="NotAssigned"/>
    <s v="InstrumentRelated"/>
    <s v=" "/>
  </r>
  <r>
    <x v="53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5359168720057"/>
    <s v="None"/>
    <s v="None"/>
    <s v="NotAssigned"/>
    <s v="NotAssigned"/>
    <s v=" "/>
  </r>
  <r>
    <x v="53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563183500000001"/>
    <n v="8.0299999999999994"/>
    <s v="None"/>
    <s v="None"/>
    <s v="NotAssigned"/>
    <s v="NotAssigned"/>
    <s v=" "/>
  </r>
  <r>
    <x v="53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5.24"/>
    <n v="15.24"/>
    <n v="105.45241799999999"/>
    <n v="15.24"/>
    <s v="None"/>
    <s v="None"/>
    <s v="NotAssigned"/>
    <s v="InstrumentRelated"/>
    <s v=" "/>
  </r>
  <r>
    <x v="537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4.6100000000000003"/>
    <n v="-4.6100000000000003"/>
    <n v="-32.081284500000002"/>
    <n v="-4.6100000000000003"/>
    <s v="None"/>
    <s v="None"/>
    <s v="NotAssigned"/>
    <s v="InstrumentRelated"/>
    <s v=" "/>
  </r>
  <r>
    <x v="53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5.24"/>
    <n v="15.24"/>
    <n v="105.45241799999999"/>
    <n v="15.24"/>
    <s v="None"/>
    <s v="None"/>
    <s v="NotAssigned"/>
    <s v="InstrumentRelated"/>
    <s v=" "/>
  </r>
  <r>
    <x v="537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83.19"/>
    <n v="83.19"/>
    <n v="575.62904549999996"/>
    <n v="83.19"/>
    <s v="None"/>
    <s v="None"/>
    <s v="NotAssigned"/>
    <s v="InstrumentRelated"/>
    <s v=" "/>
  </r>
  <r>
    <x v="537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83.19"/>
    <n v="83.19"/>
    <n v="575.62904549999996"/>
    <n v="83.19"/>
    <s v="None"/>
    <s v="None"/>
    <s v="NotAssigned"/>
    <s v="InstrumentRelated"/>
    <s v=" "/>
  </r>
  <r>
    <x v="537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43.89"/>
    <n v="-43.89"/>
    <n v="-304.86379649999998"/>
    <n v="-43.89"/>
    <s v="None"/>
    <s v="None"/>
    <s v="NotAssigned"/>
    <s v="InstrumentRelated"/>
    <s v=" "/>
  </r>
  <r>
    <x v="53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4395237445513"/>
    <s v="None"/>
    <s v="None"/>
    <s v="NotAssigned"/>
    <s v="NotAssigned"/>
    <s v=" "/>
  </r>
  <r>
    <x v="53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910079500000002"/>
    <n v="8.0299999999999994"/>
    <s v="None"/>
    <s v="None"/>
    <s v="NotAssigned"/>
    <s v="NotAssigned"/>
    <s v=" "/>
  </r>
  <r>
    <x v="53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9.98"/>
    <n v="19.98"/>
    <n v="139.11374699999999"/>
    <n v="19.98"/>
    <s v="None"/>
    <s v="None"/>
    <s v="NotAssigned"/>
    <s v="InstrumentRelated"/>
    <s v=" "/>
  </r>
  <r>
    <x v="538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4.74"/>
    <n v="4.74"/>
    <n v="33.661329000000002"/>
    <n v="4.74"/>
    <s v="None"/>
    <s v="None"/>
    <s v="NotAssigned"/>
    <s v="InstrumentRelated"/>
    <s v=" "/>
  </r>
  <r>
    <x v="53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9.98"/>
    <n v="19.98"/>
    <n v="139.11374699999999"/>
    <n v="19.98"/>
    <s v="None"/>
    <s v="None"/>
    <s v="NotAssigned"/>
    <s v="InstrumentRelated"/>
    <s v=" "/>
  </r>
  <r>
    <x v="538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69.03"/>
    <n v="69.03"/>
    <n v="480.63172950000001"/>
    <n v="69.03"/>
    <s v="None"/>
    <s v="None"/>
    <s v="NotAssigned"/>
    <s v="InstrumentRelated"/>
    <s v=" "/>
  </r>
  <r>
    <x v="538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69.03"/>
    <n v="69.03"/>
    <n v="480.63172950000001"/>
    <n v="69.03"/>
    <s v="None"/>
    <s v="None"/>
    <s v="NotAssigned"/>
    <s v="InstrumentRelated"/>
    <s v=" "/>
  </r>
  <r>
    <x v="538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14.16"/>
    <n v="-14.16"/>
    <n v="-94.997315999999998"/>
    <n v="-14.16"/>
    <s v="None"/>
    <s v="None"/>
    <s v="NotAssigned"/>
    <s v="InstrumentRelated"/>
    <s v=" "/>
  </r>
  <r>
    <x v="53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462620015103001"/>
    <s v="None"/>
    <s v="None"/>
    <s v="NotAssigned"/>
    <s v="NotAssigned"/>
    <s v=" "/>
  </r>
  <r>
    <x v="53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826567500000003"/>
    <n v="8.0299999999999994"/>
    <s v="None"/>
    <s v="None"/>
    <s v="NotAssigned"/>
    <s v="NotAssigned"/>
    <s v=" "/>
  </r>
  <r>
    <x v="53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7.47"/>
    <n v="17.47"/>
    <n v="121.45580750000001"/>
    <n v="17.47"/>
    <s v="None"/>
    <s v="None"/>
    <s v="NotAssigned"/>
    <s v="InstrumentRelated"/>
    <s v=" "/>
  </r>
  <r>
    <x v="539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2.5099999999999998"/>
    <n v="-2.5099999999999998"/>
    <n v="-17.657939500000001"/>
    <n v="-2.5099999999999998"/>
    <s v="None"/>
    <s v="None"/>
    <s v="NotAssigned"/>
    <s v="InstrumentRelated"/>
    <s v=" "/>
  </r>
  <r>
    <x v="53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7.47"/>
    <n v="17.47"/>
    <n v="121.45580750000001"/>
    <n v="17.47"/>
    <s v="None"/>
    <s v="None"/>
    <s v="NotAssigned"/>
    <s v="InstrumentRelated"/>
    <s v=" "/>
  </r>
  <r>
    <x v="539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67.11"/>
    <n v="67.11"/>
    <n v="466.56549749999999"/>
    <n v="67.11"/>
    <s v="None"/>
    <s v="None"/>
    <s v="NotAssigned"/>
    <s v="InstrumentRelated"/>
    <s v=" "/>
  </r>
  <r>
    <x v="539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1.92"/>
    <n v="-1.92"/>
    <n v="-14.066232000000101"/>
    <n v="-1.92"/>
    <s v="None"/>
    <s v="None"/>
    <s v="NotAssigned"/>
    <s v="InstrumentRelated"/>
    <s v=" "/>
  </r>
  <r>
    <x v="539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67.11"/>
    <n v="67.11"/>
    <n v="466.56549749999999"/>
    <n v="67.11"/>
    <s v="None"/>
    <s v="None"/>
    <s v="NotAssigned"/>
    <s v="InstrumentRelated"/>
    <s v=" "/>
  </r>
  <r>
    <x v="54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5"/>
    <n v="107.5"/>
    <n v="107.5"/>
    <n v="15.460618568562399"/>
    <s v="None"/>
    <s v="None"/>
    <s v="NotAssigned"/>
    <s v="NotAssigned"/>
    <s v=" "/>
  </r>
  <r>
    <x v="54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833794500000003"/>
    <n v="8.0299999999999994"/>
    <s v="None"/>
    <s v="None"/>
    <s v="NotAssigned"/>
    <s v="NotAssigned"/>
    <s v=" "/>
  </r>
  <r>
    <x v="54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7.0000000000000298E-2"/>
    <n v="7.0000000000000298E-2"/>
    <n v="0.50244350000001203"/>
    <n v="7.0000000000000298E-2"/>
    <s v="None"/>
    <s v="None"/>
    <s v="NotAssigned"/>
    <s v="InstrumentRelated"/>
    <s v=" "/>
  </r>
  <r>
    <x v="54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7.54"/>
    <n v="17.54"/>
    <n v="121.958251"/>
    <n v="17.54"/>
    <s v="None"/>
    <s v="None"/>
    <s v="NotAssigned"/>
    <s v="InstrumentRelated"/>
    <s v=" "/>
  </r>
  <r>
    <x v="54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7.54"/>
    <n v="17.54"/>
    <n v="121.958251"/>
    <n v="17.54"/>
    <s v="None"/>
    <s v="None"/>
    <s v="NotAssigned"/>
    <s v="InstrumentRelated"/>
    <s v=" "/>
  </r>
  <r>
    <x v="540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69.06"/>
    <n v="69.06"/>
    <n v="480.18453899999997"/>
    <n v="69.06"/>
    <s v="None"/>
    <s v="None"/>
    <s v="NotAssigned"/>
    <s v="InstrumentRelated"/>
    <s v=" "/>
  </r>
  <r>
    <x v="540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1.95"/>
    <n v="1.95"/>
    <n v="13.619041500000099"/>
    <n v="1.95"/>
    <s v="None"/>
    <s v="None"/>
    <s v="NotAssigned"/>
    <s v="InstrumentRelated"/>
    <s v=" "/>
  </r>
  <r>
    <x v="540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69.06"/>
    <n v="69.06"/>
    <n v="480.18453899999997"/>
    <n v="69.06"/>
    <s v="None"/>
    <s v="None"/>
    <s v="NotAssigned"/>
    <s v="InstrumentRelated"/>
    <s v=" "/>
  </r>
  <r>
    <x v="54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5512639939595"/>
    <s v="None"/>
    <s v="None"/>
    <s v="NotAssigned"/>
    <s v="NotAssigned"/>
    <s v=" "/>
  </r>
  <r>
    <x v="54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301806999999997"/>
    <n v="8.0299999999999994"/>
    <s v="None"/>
    <s v="None"/>
    <s v="NotAssigned"/>
    <s v="NotAssigned"/>
    <s v=" "/>
  </r>
  <r>
    <x v="54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7.52"/>
    <n v="17.52"/>
    <n v="120.65848800000001"/>
    <n v="17.52"/>
    <s v="None"/>
    <s v="None"/>
    <s v="NotAssigned"/>
    <s v="InstrumentRelated"/>
    <s v=" "/>
  </r>
  <r>
    <x v="54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7.52"/>
    <n v="17.52"/>
    <n v="120.65848800000001"/>
    <n v="17.52"/>
    <s v="None"/>
    <s v="None"/>
    <s v="NotAssigned"/>
    <s v="InstrumentRelated"/>
    <s v=" "/>
  </r>
  <r>
    <x v="541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.9999999999999601E-2"/>
    <n v="-1.9999999999999601E-2"/>
    <n v="-1.29976299999998"/>
    <n v="-1.9999999999999601E-2"/>
    <s v="None"/>
    <s v="None"/>
    <s v="NotAssigned"/>
    <s v="InstrumentRelated"/>
    <s v=" "/>
  </r>
  <r>
    <x v="541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90.42"/>
    <n v="90.42"/>
    <n v="622.71349799999996"/>
    <n v="90.42"/>
    <s v="None"/>
    <s v="None"/>
    <s v="NotAssigned"/>
    <s v="InstrumentRelated"/>
    <s v=" "/>
  </r>
  <r>
    <x v="541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90.42"/>
    <n v="90.42"/>
    <n v="622.71349799999996"/>
    <n v="90.42"/>
    <s v="None"/>
    <s v="None"/>
    <s v="NotAssigned"/>
    <s v="InstrumentRelated"/>
    <s v=" "/>
  </r>
  <r>
    <x v="541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21.36"/>
    <n v="21.36"/>
    <n v="142.52895899999999"/>
    <n v="21.36"/>
    <s v="None"/>
    <s v="None"/>
    <s v="NotAssigned"/>
    <s v="InstrumentRelated"/>
    <s v=" "/>
  </r>
  <r>
    <x v="542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0.4"/>
    <n v="-0.4"/>
    <n v="-0.4"/>
    <n v="-5.7914359141419597E-2"/>
    <s v="None"/>
    <s v="None"/>
    <s v="NotAssigned"/>
    <s v="NotAssigned"/>
    <s v=" "/>
  </r>
  <r>
    <x v="54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506569660115099"/>
    <s v="None"/>
    <s v="None"/>
    <s v="NotAssigned"/>
    <s v="NotAssigned"/>
    <s v=" "/>
  </r>
  <r>
    <x v="542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0.4"/>
    <n v="-0.4"/>
    <n v="-0.4"/>
    <n v="-5.7914359141419597E-2"/>
    <s v="None"/>
    <s v="None"/>
    <s v="OngoingCharges"/>
    <s v="NonInstrumentRelated"/>
    <s v=" "/>
  </r>
  <r>
    <x v="54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461202499999999"/>
    <n v="8.0299999999999994"/>
    <s v="None"/>
    <s v="None"/>
    <s v="NotAssigned"/>
    <s v="NotAssigned"/>
    <s v=" "/>
  </r>
  <r>
    <x v="54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7.52"/>
    <n v="17.52"/>
    <n v="121.00626"/>
    <n v="17.52"/>
    <s v="None"/>
    <s v="None"/>
    <s v="NotAssigned"/>
    <s v="InstrumentRelated"/>
    <s v=" "/>
  </r>
  <r>
    <x v="54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7.52"/>
    <n v="17.52"/>
    <n v="121.00626"/>
    <n v="17.52"/>
    <s v="None"/>
    <s v="None"/>
    <s v="NotAssigned"/>
    <s v="InstrumentRelated"/>
    <s v=" "/>
  </r>
  <r>
    <x v="542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83.07"/>
    <n v="83.07"/>
    <n v="573.74372249999999"/>
    <n v="83.07"/>
    <s v="None"/>
    <s v="None"/>
    <s v="NotAssigned"/>
    <s v="InstrumentRelated"/>
    <s v=" "/>
  </r>
  <r>
    <x v="542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83.07"/>
    <n v="83.07"/>
    <n v="573.74372249999999"/>
    <n v="83.07"/>
    <s v="None"/>
    <s v="None"/>
    <s v="NotAssigned"/>
    <s v="InstrumentRelated"/>
    <s v=" "/>
  </r>
  <r>
    <x v="542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7.3500000000000103"/>
    <n v="-7.3500000000000103"/>
    <n v="-48.969775500000097"/>
    <n v="-7.3500000000000103"/>
    <s v="None"/>
    <s v="None"/>
    <s v="NotAssigned"/>
    <s v="InstrumentRelated"/>
    <s v=" "/>
  </r>
  <r>
    <x v="54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489973460222901"/>
    <s v="None"/>
    <s v="None"/>
    <s v="NotAssigned"/>
    <s v="NotAssigned"/>
    <s v=" "/>
  </r>
  <r>
    <x v="54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520624499999997"/>
    <n v="8.0299999999999994"/>
    <s v="None"/>
    <s v="None"/>
    <s v="NotAssigned"/>
    <s v="NotAssigned"/>
    <s v=" "/>
  </r>
  <r>
    <x v="54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2.66"/>
    <n v="22.66"/>
    <n v="156.67463900000001"/>
    <n v="22.66"/>
    <s v="None"/>
    <s v="None"/>
    <s v="NotAssigned"/>
    <s v="InstrumentRelated"/>
    <s v=" "/>
  </r>
  <r>
    <x v="543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5.14"/>
    <n v="5.14"/>
    <n v="35.668379000000002"/>
    <n v="5.14"/>
    <s v="None"/>
    <s v="None"/>
    <s v="NotAssigned"/>
    <s v="InstrumentRelated"/>
    <s v=" "/>
  </r>
  <r>
    <x v="54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2.66"/>
    <n v="22.66"/>
    <n v="156.67463900000001"/>
    <n v="22.66"/>
    <s v="None"/>
    <s v="None"/>
    <s v="NotAssigned"/>
    <s v="InstrumentRelated"/>
    <s v=" "/>
  </r>
  <r>
    <x v="543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67.11"/>
    <n v="67.11"/>
    <n v="464.00860649999998"/>
    <n v="67.11"/>
    <s v="None"/>
    <s v="None"/>
    <s v="NotAssigned"/>
    <s v="InstrumentRelated"/>
    <s v=" "/>
  </r>
  <r>
    <x v="543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67.11"/>
    <n v="67.11"/>
    <n v="464.00860649999998"/>
    <n v="67.11"/>
    <s v="None"/>
    <s v="None"/>
    <s v="NotAssigned"/>
    <s v="InstrumentRelated"/>
    <s v=" "/>
  </r>
  <r>
    <x v="543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15.96"/>
    <n v="-15.96"/>
    <n v="-109.735116"/>
    <n v="-15.96"/>
    <s v="None"/>
    <s v="None"/>
    <s v="NotAssigned"/>
    <s v="InstrumentRelated"/>
    <s v=" "/>
  </r>
  <r>
    <x v="54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5324317464922"/>
    <s v="None"/>
    <s v="None"/>
    <s v="NotAssigned"/>
    <s v="NotAssigned"/>
    <s v=" "/>
  </r>
  <r>
    <x v="54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368857499999997"/>
    <n v="8.0299999999999994"/>
    <s v="None"/>
    <s v="None"/>
    <s v="NotAssigned"/>
    <s v="NotAssigned"/>
    <s v=" "/>
  </r>
  <r>
    <x v="54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5.12"/>
    <n v="15.12"/>
    <n v="104.25618"/>
    <n v="15.12"/>
    <s v="None"/>
    <s v="None"/>
    <s v="NotAssigned"/>
    <s v="InstrumentRelated"/>
    <s v=" "/>
  </r>
  <r>
    <x v="544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7.54"/>
    <n v="-7.54"/>
    <n v="-52.418458999999999"/>
    <n v="-7.54"/>
    <s v="None"/>
    <s v="None"/>
    <s v="NotAssigned"/>
    <s v="InstrumentRelated"/>
    <s v=" "/>
  </r>
  <r>
    <x v="54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5.12"/>
    <n v="15.12"/>
    <n v="104.25618"/>
    <n v="15.12"/>
    <s v="None"/>
    <s v="None"/>
    <s v="NotAssigned"/>
    <s v="InstrumentRelated"/>
    <s v=" "/>
  </r>
  <r>
    <x v="544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67.53"/>
    <n v="67.53"/>
    <n v="465.63623250000001"/>
    <n v="67.53"/>
    <s v="None"/>
    <s v="None"/>
    <s v="NotAssigned"/>
    <s v="InstrumentRelated"/>
    <s v=" "/>
  </r>
  <r>
    <x v="544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67.53"/>
    <n v="67.53"/>
    <n v="465.63623250000001"/>
    <n v="67.53"/>
    <s v="None"/>
    <s v="None"/>
    <s v="NotAssigned"/>
    <s v="InstrumentRelated"/>
    <s v=" "/>
  </r>
  <r>
    <x v="544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0.42000000000000198"/>
    <n v="0.42000000000000198"/>
    <n v="1.6276260000001299"/>
    <n v="0.42000000000000198"/>
    <s v="None"/>
    <s v="None"/>
    <s v="NotAssigned"/>
    <s v="InstrumentRelated"/>
    <s v=" "/>
  </r>
  <r>
    <x v="54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483255386972999"/>
    <s v="None"/>
    <s v="None"/>
    <s v="NotAssigned"/>
    <s v="NotAssigned"/>
    <s v=" "/>
  </r>
  <r>
    <x v="54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544714499999998"/>
    <n v="8.0299999999999994"/>
    <s v="None"/>
    <s v="None"/>
    <s v="NotAssigned"/>
    <s v="NotAssigned"/>
    <s v=" "/>
  </r>
  <r>
    <x v="54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2.57"/>
    <n v="12.57"/>
    <n v="86.948575500000004"/>
    <n v="12.57"/>
    <s v="None"/>
    <s v="None"/>
    <s v="NotAssigned"/>
    <s v="InstrumentRelated"/>
    <s v=" "/>
  </r>
  <r>
    <x v="54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2.5499999999999998"/>
    <n v="-2.5499999999999998"/>
    <n v="-17.3076045"/>
    <n v="-2.5499999999999998"/>
    <s v="None"/>
    <s v="None"/>
    <s v="NotAssigned"/>
    <s v="InstrumentRelated"/>
    <s v=" "/>
  </r>
  <r>
    <x v="54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2.57"/>
    <n v="12.57"/>
    <n v="86.948575500000004"/>
    <n v="12.57"/>
    <s v="None"/>
    <s v="None"/>
    <s v="NotAssigned"/>
    <s v="InstrumentRelated"/>
    <s v=" "/>
  </r>
  <r>
    <x v="545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45.57"/>
    <n v="45.57"/>
    <n v="315.21452549999998"/>
    <n v="45.57"/>
    <s v="None"/>
    <s v="None"/>
    <s v="NotAssigned"/>
    <s v="InstrumentRelated"/>
    <s v=" "/>
  </r>
  <r>
    <x v="545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21.96"/>
    <n v="-21.96"/>
    <n v="-150.421707"/>
    <n v="-21.96"/>
    <s v="None"/>
    <s v="None"/>
    <s v="NotAssigned"/>
    <s v="InstrumentRelated"/>
    <s v=" "/>
  </r>
  <r>
    <x v="545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45.57"/>
    <n v="45.57"/>
    <n v="315.21452549999998"/>
    <n v="45.57"/>
    <s v="None"/>
    <s v="None"/>
    <s v="NotAssigned"/>
    <s v="InstrumentRelated"/>
    <s v=" "/>
  </r>
  <r>
    <x v="54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3896999655133"/>
    <s v="None"/>
    <s v="None"/>
    <s v="NotAssigned"/>
    <s v="NotAssigned"/>
    <s v=" "/>
  </r>
  <r>
    <x v="54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882376000000001"/>
    <n v="8.0299999999999994"/>
    <s v="None"/>
    <s v="None"/>
    <s v="NotAssigned"/>
    <s v="NotAssigned"/>
    <s v=" "/>
  </r>
  <r>
    <x v="546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4.9999999999998899E-2"/>
    <n v="4.9999999999998899E-2"/>
    <n v="0.87652849999999205"/>
    <n v="4.9999999999998899E-2"/>
    <s v="None"/>
    <s v="None"/>
    <s v="NotAssigned"/>
    <s v="InstrumentRelated"/>
    <s v=" "/>
  </r>
  <r>
    <x v="54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2.62"/>
    <n v="12.62"/>
    <n v="87.825103999999996"/>
    <n v="12.62"/>
    <s v="None"/>
    <s v="None"/>
    <s v="NotAssigned"/>
    <s v="InstrumentRelated"/>
    <s v=" "/>
  </r>
  <r>
    <x v="54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2.62"/>
    <n v="12.62"/>
    <n v="87.825103999999996"/>
    <n v="12.62"/>
    <s v="None"/>
    <s v="None"/>
    <s v="NotAssigned"/>
    <s v="InstrumentRelated"/>
    <s v=" "/>
  </r>
  <r>
    <x v="546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36.270000000000003"/>
    <n v="36.270000000000003"/>
    <n v="252.41018399999999"/>
    <n v="36.270000000000003"/>
    <s v="None"/>
    <s v="None"/>
    <s v="NotAssigned"/>
    <s v="InstrumentRelated"/>
    <s v=" "/>
  </r>
  <r>
    <x v="546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9.3000000000000007"/>
    <n v="-9.3000000000000007"/>
    <n v="-62.8043415"/>
    <n v="-9.3000000000000007"/>
    <s v="None"/>
    <s v="None"/>
    <s v="NotAssigned"/>
    <s v="InstrumentRelated"/>
    <s v=" "/>
  </r>
  <r>
    <x v="546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36.270000000000003"/>
    <n v="36.270000000000003"/>
    <n v="252.41018399999999"/>
    <n v="36.270000000000003"/>
    <s v="None"/>
    <s v="None"/>
    <s v="NotAssigned"/>
    <s v="InstrumentRelated"/>
    <s v=" "/>
  </r>
  <r>
    <x v="54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412289538063"/>
    <s v="None"/>
    <s v="None"/>
    <s v="NotAssigned"/>
    <s v="NotAssigned"/>
    <s v=" "/>
  </r>
  <r>
    <x v="54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800469999999997"/>
    <n v="8.0299999999999994"/>
    <s v="None"/>
    <s v="None"/>
    <s v="NotAssigned"/>
    <s v="NotAssigned"/>
    <s v=" "/>
  </r>
  <r>
    <x v="54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2.5"/>
    <n v="22.5"/>
    <n v="156.35249999999999"/>
    <n v="22.5"/>
    <s v="None"/>
    <s v="None"/>
    <s v="NotAssigned"/>
    <s v="InstrumentRelated"/>
    <s v=" "/>
  </r>
  <r>
    <x v="54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2.5"/>
    <n v="22.5"/>
    <n v="156.35249999999999"/>
    <n v="22.5"/>
    <s v="None"/>
    <s v="None"/>
    <s v="NotAssigned"/>
    <s v="InstrumentRelated"/>
    <s v=" "/>
  </r>
  <r>
    <x v="547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9.8800000000000008"/>
    <n v="9.8800000000000008"/>
    <n v="68.527395999999996"/>
    <n v="9.8800000000000008"/>
    <s v="None"/>
    <s v="None"/>
    <s v="NotAssigned"/>
    <s v="InstrumentRelated"/>
    <s v=" "/>
  </r>
  <r>
    <x v="547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32.94"/>
    <n v="32.94"/>
    <n v="228.90006"/>
    <n v="32.94"/>
    <s v="None"/>
    <s v="None"/>
    <s v="NotAssigned"/>
    <s v="InstrumentRelated"/>
    <s v=" "/>
  </r>
  <r>
    <x v="547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32.94"/>
    <n v="32.94"/>
    <n v="228.90006"/>
    <n v="32.94"/>
    <s v="None"/>
    <s v="None"/>
    <s v="NotAssigned"/>
    <s v="InstrumentRelated"/>
    <s v=" "/>
  </r>
  <r>
    <x v="547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3.3300000000000098"/>
    <n v="-3.3300000000000098"/>
    <n v="-23.510124000000001"/>
    <n v="-3.3300000000000098"/>
    <s v="None"/>
    <s v="None"/>
    <s v="NotAssigned"/>
    <s v="InstrumentRelated"/>
    <s v=" "/>
  </r>
  <r>
    <x v="54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350767180031101"/>
    <s v="None"/>
    <s v="None"/>
    <s v="NotAssigned"/>
    <s v="NotAssigned"/>
    <s v=" "/>
  </r>
  <r>
    <x v="54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024105499999997"/>
    <n v="8.0299999999999994"/>
    <s v="None"/>
    <s v="None"/>
    <s v="NotAssigned"/>
    <s v="NotAssigned"/>
    <s v=" "/>
  </r>
  <r>
    <x v="54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1.89"/>
    <n v="11.89"/>
    <n v="82.954746499999999"/>
    <n v="11.89"/>
    <s v="None"/>
    <s v="None"/>
    <s v="NotAssigned"/>
    <s v="InstrumentRelated"/>
    <s v=" "/>
  </r>
  <r>
    <x v="54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1.89"/>
    <n v="11.89"/>
    <n v="82.954746499999999"/>
    <n v="11.89"/>
    <s v="None"/>
    <s v="None"/>
    <s v="NotAssigned"/>
    <s v="InstrumentRelated"/>
    <s v=" "/>
  </r>
  <r>
    <x v="548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0.61"/>
    <n v="-10.61"/>
    <n v="-73.397753499999993"/>
    <n v="-10.61"/>
    <s v="None"/>
    <s v="None"/>
    <s v="NotAssigned"/>
    <s v="InstrumentRelated"/>
    <s v=" "/>
  </r>
  <r>
    <x v="548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24.27"/>
    <n v="24.27"/>
    <n v="169.32814949999999"/>
    <n v="24.27"/>
    <s v="None"/>
    <s v="None"/>
    <s v="NotAssigned"/>
    <s v="InstrumentRelated"/>
    <s v=" "/>
  </r>
  <r>
    <x v="548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24.27"/>
    <n v="24.27"/>
    <n v="169.32814949999999"/>
    <n v="24.27"/>
    <s v="None"/>
    <s v="None"/>
    <s v="NotAssigned"/>
    <s v="InstrumentRelated"/>
    <s v=" "/>
  </r>
  <r>
    <x v="548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8.67"/>
    <n v="-8.67"/>
    <n v="-59.571910500000001"/>
    <n v="-8.67"/>
    <s v="None"/>
    <s v="None"/>
    <s v="NotAssigned"/>
    <s v="InstrumentRelated"/>
    <s v=" "/>
  </r>
  <r>
    <x v="54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328357461303399"/>
    <s v="None"/>
    <s v="None"/>
    <s v="NotAssigned"/>
    <s v="NotAssigned"/>
    <s v=" "/>
  </r>
  <r>
    <x v="54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106011500000001"/>
    <n v="8.0299999999999994"/>
    <s v="None"/>
    <s v="None"/>
    <s v="NotAssigned"/>
    <s v="NotAssigned"/>
    <s v=" "/>
  </r>
  <r>
    <x v="549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8.76"/>
    <n v="8.76"/>
    <n v="61.327835999999998"/>
    <n v="8.76"/>
    <s v="None"/>
    <s v="None"/>
    <s v="NotAssigned"/>
    <s v="InstrumentRelated"/>
    <s v=" "/>
  </r>
  <r>
    <x v="54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0.65"/>
    <n v="20.65"/>
    <n v="144.28258249999999"/>
    <n v="20.65"/>
    <s v="None"/>
    <s v="None"/>
    <s v="NotAssigned"/>
    <s v="InstrumentRelated"/>
    <s v=" "/>
  </r>
  <r>
    <x v="54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0.65"/>
    <n v="20.65"/>
    <n v="144.28258249999999"/>
    <n v="20.65"/>
    <s v="None"/>
    <s v="None"/>
    <s v="NotAssigned"/>
    <s v="InstrumentRelated"/>
    <s v=" "/>
  </r>
  <r>
    <x v="549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0.15000000000000199"/>
    <n v="0.15000000000000199"/>
    <n v="1.2956114999999799"/>
    <n v="0.15000000000000199"/>
    <s v="None"/>
    <s v="None"/>
    <s v="NotAssigned"/>
    <s v="InstrumentRelated"/>
    <s v=" "/>
  </r>
  <r>
    <x v="549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24.42"/>
    <n v="24.42"/>
    <n v="170.623761"/>
    <n v="24.42"/>
    <s v="None"/>
    <s v="None"/>
    <s v="NotAssigned"/>
    <s v="InstrumentRelated"/>
    <s v=" "/>
  </r>
  <r>
    <x v="549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24.42"/>
    <n v="24.42"/>
    <n v="170.623761"/>
    <n v="24.42"/>
    <s v="None"/>
    <s v="None"/>
    <s v="NotAssigned"/>
    <s v="InstrumentRelated"/>
    <s v=" "/>
  </r>
  <r>
    <x v="55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261084235200199"/>
    <s v="None"/>
    <s v="None"/>
    <s v="NotAssigned"/>
    <s v="NotAssigned"/>
    <s v=" "/>
  </r>
  <r>
    <x v="55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3533355"/>
    <n v="8.0299999999999994"/>
    <s v="None"/>
    <s v="None"/>
    <s v="NotAssigned"/>
    <s v="NotAssigned"/>
    <s v=" "/>
  </r>
  <r>
    <x v="55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3.78"/>
    <n v="-3.78"/>
    <n v="-25.891452999999998"/>
    <n v="-3.78"/>
    <s v="None"/>
    <s v="None"/>
    <s v="NotAssigned"/>
    <s v="InstrumentRelated"/>
    <s v=" "/>
  </r>
  <r>
    <x v="55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6.87"/>
    <n v="16.87"/>
    <n v="118.39112950000001"/>
    <n v="16.87"/>
    <s v="None"/>
    <s v="None"/>
    <s v="NotAssigned"/>
    <s v="InstrumentRelated"/>
    <s v=" "/>
  </r>
  <r>
    <x v="55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6.87"/>
    <n v="16.87"/>
    <n v="118.39112950000001"/>
    <n v="16.87"/>
    <s v="None"/>
    <s v="None"/>
    <s v="NotAssigned"/>
    <s v="InstrumentRelated"/>
    <s v=" "/>
  </r>
  <r>
    <x v="550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15.27"/>
    <n v="15.27"/>
    <n v="107.1625695"/>
    <n v="15.27"/>
    <s v="None"/>
    <s v="None"/>
    <s v="NotAssigned"/>
    <s v="InstrumentRelated"/>
    <s v=" "/>
  </r>
  <r>
    <x v="550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9.15"/>
    <n v="-9.15"/>
    <n v="-63.461191499999998"/>
    <n v="-9.15"/>
    <s v="None"/>
    <s v="None"/>
    <s v="NotAssigned"/>
    <s v="InstrumentRelated"/>
    <s v=" "/>
  </r>
  <r>
    <x v="550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15.27"/>
    <n v="15.27"/>
    <n v="107.1625695"/>
    <n v="15.27"/>
    <s v="None"/>
    <s v="None"/>
    <s v="NotAssigned"/>
    <s v="InstrumentRelated"/>
    <s v=" "/>
  </r>
  <r>
    <x v="55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236659031739499"/>
    <s v="None"/>
    <s v="None"/>
    <s v="NotAssigned"/>
    <s v="NotAssigned"/>
    <s v=" "/>
  </r>
  <r>
    <x v="55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443672999999997"/>
    <n v="8.0299999999999994"/>
    <s v="None"/>
    <s v="None"/>
    <s v="NotAssigned"/>
    <s v="NotAssigned"/>
    <s v=" "/>
  </r>
  <r>
    <x v="55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5.47"/>
    <n v="15.47"/>
    <n v="108.740177"/>
    <n v="15.47"/>
    <s v="None"/>
    <s v="None"/>
    <s v="NotAssigned"/>
    <s v="InstrumentRelated"/>
    <s v=" "/>
  </r>
  <r>
    <x v="551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.4"/>
    <n v="-1.4"/>
    <n v="-9.6509524999999901"/>
    <n v="-1.4"/>
    <s v="None"/>
    <s v="None"/>
    <s v="NotAssigned"/>
    <s v="InstrumentRelated"/>
    <s v=" "/>
  </r>
  <r>
    <x v="55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5.47"/>
    <n v="15.47"/>
    <n v="108.740177"/>
    <n v="15.47"/>
    <s v="None"/>
    <s v="None"/>
    <s v="NotAssigned"/>
    <s v="InstrumentRelated"/>
    <s v=" "/>
  </r>
  <r>
    <x v="551"/>
    <s v="179643INETUSD"/>
    <s v="USD"/>
    <s v="DKK"/>
    <n v="-4"/>
    <x v="3"/>
    <b v="0"/>
    <x v="1"/>
    <n v="4778033"/>
    <s v="VIX/15G17C18:xcbf"/>
    <x v="30"/>
    <s v=" "/>
    <s v=" "/>
    <s v=" "/>
    <s v=" "/>
    <n v="10606"/>
    <s v="VIX.I"/>
    <s v="CBOE Volatility Index"/>
    <s v="StockIndex"/>
    <n v="3.45"/>
    <n v="3.45"/>
    <n v="24.250395000000001"/>
    <n v="3.45"/>
    <s v="None"/>
    <s v="None"/>
    <s v="NotAssigned"/>
    <s v="InstrumentRelated"/>
    <s v=" "/>
  </r>
  <r>
    <x v="551"/>
    <s v="179643INETUSD"/>
    <s v="USD"/>
    <s v="DKK"/>
    <n v="-6"/>
    <x v="1"/>
    <b v="0"/>
    <x v="1"/>
    <n v="4778033"/>
    <s v="VIX/15G17C18:xcbf"/>
    <x v="30"/>
    <s v=" "/>
    <s v=" "/>
    <s v=" "/>
    <s v=" "/>
    <n v="10606"/>
    <s v="VIX.I"/>
    <s v="CBOE Volatility Index"/>
    <s v="StockIndex"/>
    <n v="3.45"/>
    <n v="3.45"/>
    <n v="24.250395000000001"/>
    <n v="3.45"/>
    <s v="None"/>
    <s v="None"/>
    <s v="NotAssigned"/>
    <s v="InstrumentRelated"/>
    <s v=" "/>
  </r>
  <r>
    <x v="551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11.82"/>
    <n v="-11.82"/>
    <n v="-82.912174500000006"/>
    <n v="-11.82"/>
    <s v="None"/>
    <s v="None"/>
    <s v="NotAssigned"/>
    <s v="InstrumentRelated"/>
    <s v=" "/>
  </r>
  <r>
    <x v="55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2690256907416"/>
    <s v="None"/>
    <s v="None"/>
    <s v="NotAssigned"/>
    <s v="NotAssigned"/>
    <s v=" "/>
  </r>
  <r>
    <x v="55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324026000000003"/>
    <n v="8.0299999999999994"/>
    <s v="None"/>
    <s v="None"/>
    <s v="NotAssigned"/>
    <s v="NotAssigned"/>
    <s v=" "/>
  </r>
  <r>
    <x v="55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5.43"/>
    <n v="15.43"/>
    <n v="108.229106"/>
    <n v="15.43"/>
    <s v="None"/>
    <s v="None"/>
    <s v="NotAssigned"/>
    <s v="InstrumentRelated"/>
    <s v=" "/>
  </r>
  <r>
    <x v="552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4.0000000000000903E-2"/>
    <n v="-4.0000000000000903E-2"/>
    <n v="-0.51107100000001504"/>
    <n v="-4.0000000000000903E-2"/>
    <s v="None"/>
    <s v="None"/>
    <s v="NotAssigned"/>
    <s v="InstrumentRelated"/>
    <s v=" "/>
  </r>
  <r>
    <x v="55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5.43"/>
    <n v="15.43"/>
    <n v="108.229106"/>
    <n v="15.43"/>
    <s v="None"/>
    <s v="None"/>
    <s v="NotAssigned"/>
    <s v="InstrumentRelated"/>
    <s v=" "/>
  </r>
  <r>
    <x v="552"/>
    <s v="179643INETUSD"/>
    <s v="USD"/>
    <s v="DKK"/>
    <n v="-5"/>
    <x v="2"/>
    <b v="0"/>
    <x v="1"/>
    <n v="4778033"/>
    <s v="VIX/15G17C18:xcbf"/>
    <x v="30"/>
    <s v=" "/>
    <s v=" "/>
    <s v=" "/>
    <s v=" "/>
    <n v="10606"/>
    <s v="VIX.I"/>
    <s v="CBOE Volatility Index"/>
    <s v="StockIndex"/>
    <n v="-3.45"/>
    <n v="-3.45"/>
    <n v="-24.250395000000001"/>
    <n v="-3.45"/>
    <s v="None"/>
    <s v="None"/>
    <s v="NotAssigned"/>
    <s v="InstrumentRelated"/>
    <s v=" "/>
  </r>
  <r>
    <x v="55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3789820578543"/>
    <s v="None"/>
    <s v="None"/>
    <s v="NotAssigned"/>
    <s v="NotAssigned"/>
    <s v=" "/>
  </r>
  <r>
    <x v="55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5.921321499999998"/>
    <n v="8.0299999999999994"/>
    <s v="None"/>
    <s v="None"/>
    <s v="NotAssigned"/>
    <s v="NotAssigned"/>
    <s v=" "/>
  </r>
  <r>
    <x v="55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0.15"/>
    <n v="10.15"/>
    <n v="70.685107500000001"/>
    <n v="10.15"/>
    <s v="None"/>
    <s v="None"/>
    <s v="NotAssigned"/>
    <s v="InstrumentRelated"/>
    <s v=" "/>
  </r>
  <r>
    <x v="553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5.28"/>
    <n v="-5.28"/>
    <n v="-37.543998500000001"/>
    <n v="-5.28"/>
    <s v="None"/>
    <s v="None"/>
    <s v="NotAssigned"/>
    <s v="InstrumentRelated"/>
    <s v=" "/>
  </r>
  <r>
    <x v="55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0.15"/>
    <n v="10.15"/>
    <n v="70.685107500000001"/>
    <n v="10.15"/>
    <s v="None"/>
    <s v="None"/>
    <s v="NotAssigned"/>
    <s v="InstrumentRelated"/>
    <s v=" "/>
  </r>
  <r>
    <x v="55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2938824470212"/>
    <s v="None"/>
    <s v="None"/>
    <s v="NotAssigned"/>
    <s v="NotAssigned"/>
    <s v=" "/>
  </r>
  <r>
    <x v="55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232483999999999"/>
    <n v="8.0299999999999994"/>
    <s v="None"/>
    <s v="None"/>
    <s v="NotAssigned"/>
    <s v="NotAssigned"/>
    <s v=" "/>
  </r>
  <r>
    <x v="55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5.92"/>
    <n v="15.92"/>
    <n v="111.484576"/>
    <n v="15.92"/>
    <s v="None"/>
    <s v="None"/>
    <s v="NotAssigned"/>
    <s v="InstrumentRelated"/>
    <s v=" "/>
  </r>
  <r>
    <x v="554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5.77"/>
    <n v="5.77"/>
    <n v="40.799468500000003"/>
    <n v="5.77"/>
    <s v="None"/>
    <s v="None"/>
    <s v="NotAssigned"/>
    <s v="InstrumentRelated"/>
    <s v=" "/>
  </r>
  <r>
    <x v="55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5.92"/>
    <n v="15.92"/>
    <n v="111.484576"/>
    <n v="15.92"/>
    <s v="None"/>
    <s v="None"/>
    <s v="NotAssigned"/>
    <s v="InstrumentRelated"/>
    <s v=" "/>
  </r>
  <r>
    <x v="55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2890792291221"/>
    <s v="None"/>
    <s v="None"/>
    <s v="NotAssigned"/>
    <s v="NotAssigned"/>
    <s v=" "/>
  </r>
  <r>
    <x v="55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250149999999998"/>
    <n v="8.0299999999999994"/>
    <s v="None"/>
    <s v="None"/>
    <s v="NotAssigned"/>
    <s v="NotAssigned"/>
    <s v=" "/>
  </r>
  <r>
    <x v="55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6.05"/>
    <n v="16.05"/>
    <n v="112.43025"/>
    <n v="16.05"/>
    <s v="None"/>
    <s v="None"/>
    <s v="NotAssigned"/>
    <s v="InstrumentRelated"/>
    <s v=" "/>
  </r>
  <r>
    <x v="55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130000000000001"/>
    <n v="0.130000000000001"/>
    <n v="0.94567400000002499"/>
    <n v="0.130000000000001"/>
    <s v="None"/>
    <s v="None"/>
    <s v="NotAssigned"/>
    <s v="InstrumentRelated"/>
    <s v=" "/>
  </r>
  <r>
    <x v="55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6.05"/>
    <n v="16.05"/>
    <n v="112.43025"/>
    <n v="16.05"/>
    <s v="None"/>
    <s v="None"/>
    <s v="NotAssigned"/>
    <s v="InstrumentRelated"/>
    <s v=" "/>
  </r>
  <r>
    <x v="55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181260852616999"/>
    <s v="None"/>
    <s v="None"/>
    <s v="NotAssigned"/>
    <s v="NotAssigned"/>
    <s v=" "/>
  </r>
  <r>
    <x v="55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649642499999999"/>
    <n v="8.0299999999999994"/>
    <s v="None"/>
    <s v="None"/>
    <s v="NotAssigned"/>
    <s v="NotAssigned"/>
    <s v=" "/>
  </r>
  <r>
    <x v="55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6.05"/>
    <n v="16.05"/>
    <n v="113.22873749999999"/>
    <n v="16.05"/>
    <s v="None"/>
    <s v="None"/>
    <s v="NotAssigned"/>
    <s v="InstrumentRelated"/>
    <s v=" "/>
  </r>
  <r>
    <x v="55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6.05"/>
    <n v="16.05"/>
    <n v="113.22873749999999"/>
    <n v="16.05"/>
    <s v="None"/>
    <s v="None"/>
    <s v="NotAssigned"/>
    <s v="InstrumentRelated"/>
    <s v=" "/>
  </r>
  <r>
    <x v="55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211771724000799"/>
    <s v="None"/>
    <s v="None"/>
    <s v="NotAssigned"/>
    <s v="NotAssigned"/>
    <s v=" "/>
  </r>
  <r>
    <x v="55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536017999999999"/>
    <n v="8.0299999999999994"/>
    <s v="None"/>
    <s v="None"/>
    <s v="NotAssigned"/>
    <s v="NotAssigned"/>
    <s v=" "/>
  </r>
  <r>
    <x v="55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5.75"/>
    <n v="15.75"/>
    <n v="110.88945"/>
    <n v="15.75"/>
    <s v="None"/>
    <s v="None"/>
    <s v="NotAssigned"/>
    <s v="InstrumentRelated"/>
    <s v=" "/>
  </r>
  <r>
    <x v="557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30000000000000099"/>
    <n v="-0.30000000000000099"/>
    <n v="-2.33928750000001"/>
    <n v="-0.30000000000000099"/>
    <s v="None"/>
    <s v="None"/>
    <s v="NotAssigned"/>
    <s v="InstrumentRelated"/>
    <s v=" "/>
  </r>
  <r>
    <x v="55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5.75"/>
    <n v="15.75"/>
    <n v="110.88945"/>
    <n v="15.75"/>
    <s v="None"/>
    <s v="None"/>
    <s v="NotAssigned"/>
    <s v="InstrumentRelated"/>
    <s v=" "/>
  </r>
  <r>
    <x v="55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2470708825079"/>
    <s v="None"/>
    <s v="None"/>
    <s v="NotAssigned"/>
    <s v="NotAssigned"/>
    <s v=" "/>
  </r>
  <r>
    <x v="55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405129000000002"/>
    <n v="8.0299999999999994"/>
    <s v="None"/>
    <s v="None"/>
    <s v="NotAssigned"/>
    <s v="NotAssigned"/>
    <s v=" "/>
  </r>
  <r>
    <x v="55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5.75"/>
    <n v="15.75"/>
    <n v="110.63272499999999"/>
    <n v="15.75"/>
    <s v="None"/>
    <s v="None"/>
    <s v="NotAssigned"/>
    <s v="InstrumentRelated"/>
    <s v=" "/>
  </r>
  <r>
    <x v="55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5.75"/>
    <n v="15.75"/>
    <n v="110.63272499999999"/>
    <n v="15.75"/>
    <s v="None"/>
    <s v="None"/>
    <s v="NotAssigned"/>
    <s v="InstrumentRelated"/>
    <s v=" "/>
  </r>
  <r>
    <x v="55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217715637588199"/>
    <s v="None"/>
    <s v="None"/>
    <s v="NotAssigned"/>
    <s v="NotAssigned"/>
    <s v=" "/>
  </r>
  <r>
    <x v="55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513935500000002"/>
    <n v="8.0299999999999994"/>
    <s v="None"/>
    <s v="None"/>
    <s v="NotAssigned"/>
    <s v="NotAssigned"/>
    <s v=" "/>
  </r>
  <r>
    <x v="55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5.75"/>
    <n v="15.75"/>
    <n v="110.8461375"/>
    <n v="15.75"/>
    <s v="None"/>
    <s v="None"/>
    <s v="NotAssigned"/>
    <s v="InstrumentRelated"/>
    <s v=" "/>
  </r>
  <r>
    <x v="55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5.75"/>
    <n v="15.75"/>
    <n v="110.8461375"/>
    <n v="15.75"/>
    <s v="None"/>
    <s v="None"/>
    <s v="NotAssigned"/>
    <s v="InstrumentRelated"/>
    <s v=" "/>
  </r>
  <r>
    <x v="56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254237288135601"/>
    <s v="None"/>
    <s v="None"/>
    <s v="NotAssigned"/>
    <s v="NotAssigned"/>
    <s v=" "/>
  </r>
  <r>
    <x v="56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378630000000001"/>
    <n v="8.0299999999999994"/>
    <s v="None"/>
    <s v="None"/>
    <s v="NotAssigned"/>
    <s v="NotAssigned"/>
    <s v=" "/>
  </r>
  <r>
    <x v="56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7.74"/>
    <n v="7.74"/>
    <n v="54.34254"/>
    <n v="7.74"/>
    <s v="None"/>
    <s v="None"/>
    <s v="NotAssigned"/>
    <s v="InstrumentRelated"/>
    <s v=" "/>
  </r>
  <r>
    <x v="56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8.01"/>
    <n v="-8.01"/>
    <n v="-56.503597499999998"/>
    <n v="-8.01"/>
    <s v="None"/>
    <s v="None"/>
    <s v="NotAssigned"/>
    <s v="InstrumentRelated"/>
    <s v=" "/>
  </r>
  <r>
    <x v="56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7.74"/>
    <n v="7.74"/>
    <n v="54.34254"/>
    <n v="7.74"/>
    <s v="None"/>
    <s v="None"/>
    <s v="NotAssigned"/>
    <s v="InstrumentRelated"/>
    <s v=" "/>
  </r>
  <r>
    <x v="56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2382849459688"/>
    <s v="None"/>
    <s v="None"/>
    <s v="NotAssigned"/>
    <s v="NotAssigned"/>
    <s v=" "/>
  </r>
  <r>
    <x v="56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437650499999997"/>
    <n v="8.0299999999999994"/>
    <s v="None"/>
    <s v="None"/>
    <s v="NotAssigned"/>
    <s v="NotAssigned"/>
    <s v=" "/>
  </r>
  <r>
    <x v="56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8.11"/>
    <n v="8.11"/>
    <n v="56.9999185"/>
    <n v="8.11"/>
    <s v="None"/>
    <s v="None"/>
    <s v="NotAssigned"/>
    <s v="InstrumentRelated"/>
    <s v=" "/>
  </r>
  <r>
    <x v="561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369999999999999"/>
    <n v="0.369999999999999"/>
    <n v="2.6573784999999899"/>
    <n v="0.369999999999999"/>
    <s v="None"/>
    <s v="None"/>
    <s v="NotAssigned"/>
    <s v="InstrumentRelated"/>
    <s v=" "/>
  </r>
  <r>
    <x v="56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8.11"/>
    <n v="8.11"/>
    <n v="56.9999185"/>
    <n v="8.11"/>
    <s v="None"/>
    <s v="None"/>
    <s v="NotAssigned"/>
    <s v="InstrumentRelated"/>
    <s v=" "/>
  </r>
  <r>
    <x v="56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1967705089003"/>
    <s v="None"/>
    <s v="None"/>
    <s v="NotAssigned"/>
    <s v="NotAssigned"/>
    <s v=" "/>
  </r>
  <r>
    <x v="56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.0299999999999994"/>
    <n v="8.0299999999999994"/>
    <n v="56.591826500000003"/>
    <n v="8.0299999999999994"/>
    <s v="None"/>
    <s v="None"/>
    <s v="NotAssigned"/>
    <s v="NotAssigned"/>
    <s v=" "/>
  </r>
  <r>
    <x v="56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8.11"/>
    <n v="8.11"/>
    <n v="57.155630500000001"/>
    <n v="8.11"/>
    <s v="None"/>
    <s v="None"/>
    <s v="NotAssigned"/>
    <s v="InstrumentRelated"/>
    <s v=" "/>
  </r>
  <r>
    <x v="56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8.11"/>
    <n v="8.11"/>
    <n v="57.155630500000001"/>
    <n v="8.11"/>
    <s v="None"/>
    <s v="None"/>
    <s v="NotAssigned"/>
    <s v="InstrumentRelated"/>
    <s v=" "/>
  </r>
  <r>
    <x v="56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137595228336"/>
    <s v="None"/>
    <s v="None"/>
    <s v="NotAssigned"/>
    <s v="NotAssigned"/>
    <s v=" "/>
  </r>
  <r>
    <x v="56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8.82"/>
    <n v="758.82"/>
    <n v="5368.727382"/>
    <n v="758.82"/>
    <s v="None"/>
    <s v="None"/>
    <s v="NotAssigned"/>
    <s v="NotAssigned"/>
    <s v=" "/>
  </r>
  <r>
    <x v="563"/>
    <s v="179643INETUSD"/>
    <s v="USD"/>
    <s v="DKK"/>
    <n v="-5"/>
    <x v="2"/>
    <b v="0"/>
    <x v="7"/>
    <n v="1372"/>
    <s v="USNAS100.I"/>
    <x v="18"/>
    <s v=" "/>
    <s v=" "/>
    <s v=" "/>
    <s v=" "/>
    <n v="1372"/>
    <s v="USNAS100.I"/>
    <s v="US Tech. 100 NAS"/>
    <s v="CfdOnIndex"/>
    <n v="0.79"/>
    <n v="0.79"/>
    <n v="5.5893290000000002"/>
    <n v="0.79"/>
    <s v="None"/>
    <s v="None"/>
    <s v="NotAssigned"/>
    <s v="NotAssigned"/>
    <s v=" "/>
  </r>
  <r>
    <x v="563"/>
    <s v="179643INETUSD"/>
    <s v="USD"/>
    <s v="DKK"/>
    <n v="1"/>
    <x v="10"/>
    <b v="1"/>
    <x v="7"/>
    <n v="1372"/>
    <s v="USNAS100.I"/>
    <x v="18"/>
    <s v=" "/>
    <s v=" "/>
    <s v=" "/>
    <s v=" "/>
    <n v="1372"/>
    <s v="USNAS100.I"/>
    <s v="US Tech. 100 NAS"/>
    <s v="CfdOnIndex"/>
    <n v="0.79"/>
    <n v="0.79"/>
    <n v="5.5893290000000002"/>
    <n v="0.79"/>
    <s v="None"/>
    <s v="None"/>
    <s v="NotAssigned"/>
    <s v="InstrumentRelated"/>
    <s v=" "/>
  </r>
  <r>
    <x v="563"/>
    <s v="179643INETUSD"/>
    <s v="USD"/>
    <s v="DKK"/>
    <n v="76"/>
    <x v="11"/>
    <b v="1"/>
    <x v="4"/>
    <n v="9466"/>
    <s v="CASHTR"/>
    <x v="12"/>
    <s v=" "/>
    <s v=" "/>
    <s v=" "/>
    <s v=" "/>
    <n v="9466"/>
    <s v="CASHTR"/>
    <s v="Cash deposit or withdrawal"/>
    <s v="Cash"/>
    <n v="750"/>
    <n v="750"/>
    <n v="5306.3249999999998"/>
    <n v="750"/>
    <s v="None"/>
    <s v="None"/>
    <s v="NotAssigned"/>
    <s v="InstrumentRelated"/>
    <s v=" "/>
  </r>
  <r>
    <x v="563"/>
    <s v="179643INETUSD"/>
    <s v="USD"/>
    <s v="DKK"/>
    <n v="-5"/>
    <x v="2"/>
    <b v="0"/>
    <x v="4"/>
    <n v="9466"/>
    <s v="CASHTR"/>
    <x v="12"/>
    <s v=" "/>
    <s v=" "/>
    <s v=" "/>
    <s v=" "/>
    <n v="9466"/>
    <s v="CASHTR"/>
    <s v="Cash deposit or withdrawal"/>
    <s v="Cash"/>
    <n v="0"/>
    <n v="750"/>
    <n v="5306.3249999999998"/>
    <n v="750"/>
    <s v="None"/>
    <s v="None"/>
    <s v="NotAssigned"/>
    <s v="NotAssigned"/>
    <s v=" "/>
  </r>
  <r>
    <x v="56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8.11"/>
    <n v="8.11"/>
    <n v="57.379061"/>
    <n v="8.11"/>
    <s v="None"/>
    <s v="None"/>
    <s v="NotAssigned"/>
    <s v="InstrumentRelated"/>
    <s v=" "/>
  </r>
  <r>
    <x v="56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8.11"/>
    <n v="8.11"/>
    <n v="57.379061"/>
    <n v="8.11"/>
    <s v="None"/>
    <s v="None"/>
    <s v="NotAssigned"/>
    <s v="InstrumentRelated"/>
    <s v=" "/>
  </r>
  <r>
    <x v="56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07.1"/>
    <n v="107.1"/>
    <n v="107.1"/>
    <n v="15.3055756025409"/>
    <s v="None"/>
    <s v="None"/>
    <s v="NotAssigned"/>
    <s v="NotAssigned"/>
    <s v=" "/>
  </r>
  <r>
    <x v="56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58.82"/>
    <n v="758.82"/>
    <n v="5309.8050089999997"/>
    <n v="758.82"/>
    <s v="None"/>
    <s v="None"/>
    <s v="NotAssigned"/>
    <s v="NotAssigned"/>
    <s v=" "/>
  </r>
  <r>
    <x v="56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8.11"/>
    <n v="8.11"/>
    <n v="56.749319499999999"/>
    <n v="8.11"/>
    <s v="None"/>
    <s v="None"/>
    <s v="NotAssigned"/>
    <s v="InstrumentRelated"/>
    <s v=" "/>
  </r>
  <r>
    <x v="56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8.11"/>
    <n v="8.11"/>
    <n v="56.749319499999999"/>
    <n v="8.11"/>
    <s v="None"/>
    <s v="None"/>
    <s v="NotAssigned"/>
    <s v="InstrumentRelated"/>
    <s v=" "/>
  </r>
  <r>
    <x v="56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6.53"/>
    <n v="36.53"/>
    <n v="36.53"/>
    <n v="5.2003331174238898"/>
    <s v="None"/>
    <s v="None"/>
    <s v="NotAssigned"/>
    <s v="NotAssigned"/>
    <s v=" "/>
  </r>
  <r>
    <x v="56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74.63"/>
    <n v="774.63"/>
    <n v="5441.4271664999997"/>
    <n v="774.63"/>
    <s v="None"/>
    <s v="None"/>
    <s v="NotAssigned"/>
    <s v="NotAssigned"/>
    <s v=" "/>
  </r>
  <r>
    <x v="565"/>
    <s v="179643INETUSD"/>
    <s v="USD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15.81"/>
    <n v="15.81"/>
    <n v="111.05813550000001"/>
    <n v="15.81"/>
    <s v="None"/>
    <s v="None"/>
    <s v="NotAssigned"/>
    <s v="InstrumentRelated"/>
    <s v=" "/>
  </r>
  <r>
    <x v="565"/>
    <s v="179643INETUSD"/>
    <s v="USD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15.81"/>
    <n v="15.81"/>
    <n v="111.05813550000001"/>
    <n v="15.81"/>
    <s v="None"/>
    <s v="None"/>
    <s v="NotAssigned"/>
    <s v="NotAssigned"/>
    <s v=" "/>
  </r>
  <r>
    <x v="565"/>
    <s v="179643INET"/>
    <s v="DKK"/>
    <s v="DKK"/>
    <n v="-6"/>
    <x v="1"/>
    <b v="0"/>
    <x v="5"/>
    <n v="42"/>
    <s v="USDJPY"/>
    <x v="31"/>
    <s v=" "/>
    <s v=" "/>
    <s v=" "/>
    <s v=" "/>
    <n v="42"/>
    <s v="USDJPY"/>
    <s v="US Dollar/Japanese Yen"/>
    <s v="FxSpot"/>
    <n v="284737.5"/>
    <n v="17648.9912390625"/>
    <n v="17648.9912390625"/>
    <n v="2499.9729964908802"/>
    <s v="None"/>
    <s v="None"/>
    <s v="NotAssigned"/>
    <s v="NotAssigned"/>
    <s v=" "/>
  </r>
  <r>
    <x v="565"/>
    <s v="179643INET"/>
    <s v="DKK"/>
    <s v="DKK"/>
    <n v="4"/>
    <x v="4"/>
    <b v="1"/>
    <x v="5"/>
    <n v="42"/>
    <s v="USDJPY"/>
    <x v="31"/>
    <s v=" "/>
    <s v=" "/>
    <s v=" "/>
    <s v=" "/>
    <n v="42"/>
    <s v="USDJPY"/>
    <s v="US Dollar/Japanese Yen"/>
    <s v="FxSpot"/>
    <n v="-570"/>
    <n v="-35.28"/>
    <n v="-35.28"/>
    <n v="-5.02238577560128"/>
    <s v="None"/>
    <s v="None"/>
    <s v="TransactionCosts"/>
    <s v="InstrumentRelated"/>
    <s v=" "/>
  </r>
  <r>
    <x v="565"/>
    <s v="179643INET"/>
    <s v="DKK"/>
    <s v="DKK"/>
    <n v="-4"/>
    <x v="3"/>
    <b v="0"/>
    <x v="5"/>
    <n v="42"/>
    <s v="USDJPY"/>
    <x v="31"/>
    <s v=" "/>
    <s v=" "/>
    <s v=" "/>
    <s v=" "/>
    <n v="42"/>
    <s v="USDJPY"/>
    <s v="US Dollar/Japanese Yen"/>
    <s v="FxSpot"/>
    <n v="-480"/>
    <n v="-29.6"/>
    <n v="-29.6"/>
    <n v="-4.2137930543593498"/>
    <s v="None"/>
    <s v="None"/>
    <s v="NotAssigned"/>
    <s v="NotAssigned"/>
    <s v=" "/>
  </r>
  <r>
    <x v="565"/>
    <s v="179643INET"/>
    <s v="DKK"/>
    <s v="DKK"/>
    <n v="-5"/>
    <x v="2"/>
    <b v="0"/>
    <x v="5"/>
    <n v="42"/>
    <s v="USDJPY"/>
    <x v="31"/>
    <s v=" "/>
    <s v=" "/>
    <s v=" "/>
    <s v=" "/>
    <n v="42"/>
    <s v="USDJPY"/>
    <s v="US Dollar/Japanese Yen"/>
    <s v="FxSpot"/>
    <n v="-1050"/>
    <n v="-64.88"/>
    <n v="-64.88"/>
    <n v="-9.2361788299606395"/>
    <s v="None"/>
    <s v="None"/>
    <s v="NotAssigned"/>
    <s v="NotAssigned"/>
    <s v=" "/>
  </r>
  <r>
    <x v="565"/>
    <s v="179643INET"/>
    <s v="DKK"/>
    <s v="DKK"/>
    <n v="-5"/>
    <x v="2"/>
    <b v="0"/>
    <x v="5"/>
    <n v="5"/>
    <s v="CADCHF"/>
    <x v="32"/>
    <s v=" "/>
    <s v=" "/>
    <s v=" "/>
    <s v=" "/>
    <n v="5"/>
    <s v="CADCHF"/>
    <s v="Canadian Dollar/Swiss franc"/>
    <s v="FxSpot"/>
    <n v="-4.96"/>
    <n v="-34.6"/>
    <n v="-34.6"/>
    <n v="-4.9255824216497901"/>
    <s v="None"/>
    <s v="None"/>
    <s v="NotAssigned"/>
    <s v="NotAssigned"/>
    <s v=" "/>
  </r>
  <r>
    <x v="565"/>
    <s v="179643INET"/>
    <s v="DKK"/>
    <s v="DKK"/>
    <n v="-4"/>
    <x v="3"/>
    <b v="0"/>
    <x v="5"/>
    <n v="5"/>
    <s v="CADCHF"/>
    <x v="32"/>
    <s v=" "/>
    <s v=" "/>
    <s v=" "/>
    <s v=" "/>
    <n v="5"/>
    <s v="CADCHF"/>
    <s v="Canadian Dollar/Swiss franc"/>
    <s v="FxSpot"/>
    <n v="0.1"/>
    <n v="0.69"/>
    <n v="0.69"/>
    <n v="9.8226932686079502E-2"/>
    <s v="None"/>
    <s v="None"/>
    <s v="NotAssigned"/>
    <s v="NotAssigned"/>
    <s v=" "/>
  </r>
  <r>
    <x v="565"/>
    <s v="179643INET"/>
    <s v="DKK"/>
    <s v="DKK"/>
    <n v="4"/>
    <x v="4"/>
    <b v="1"/>
    <x v="5"/>
    <n v="5"/>
    <s v="CADCHF"/>
    <x v="32"/>
    <s v=" "/>
    <s v=" "/>
    <s v=" "/>
    <s v=" "/>
    <n v="5"/>
    <s v="CADCHF"/>
    <s v="Canadian Dollar/Swiss franc"/>
    <s v="FxSpot"/>
    <n v="-5.0599999999999996"/>
    <n v="-35.29"/>
    <n v="-35.29"/>
    <n v="-5.0238093543358699"/>
    <s v="None"/>
    <s v="None"/>
    <s v="TransactionCosts"/>
    <s v="InstrumentRelated"/>
    <s v=" "/>
  </r>
  <r>
    <x v="565"/>
    <s v="179643INET"/>
    <s v="DKK"/>
    <s v="DKK"/>
    <n v="-6"/>
    <x v="1"/>
    <b v="0"/>
    <x v="5"/>
    <n v="5"/>
    <s v="CADCHF"/>
    <x v="32"/>
    <s v=" "/>
    <s v=" "/>
    <s v=" "/>
    <s v=" "/>
    <n v="5"/>
    <s v="CADCHF"/>
    <s v="Canadian Dollar/Swiss franc"/>
    <s v="FxSpot"/>
    <n v="3773.5"/>
    <n v="26061.655108999999"/>
    <n v="26061.655108999999"/>
    <n v="3728.7254272515702"/>
    <s v="None"/>
    <s v="None"/>
    <s v="NotAssigned"/>
    <s v="NotAssigned"/>
    <s v=" "/>
  </r>
  <r>
    <x v="56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4.71"/>
    <n v="4.71"/>
    <n v="33.085630500000001"/>
    <n v="4.71"/>
    <s v="None"/>
    <s v="None"/>
    <s v="NotAssigned"/>
    <s v="InstrumentRelated"/>
    <s v=" "/>
  </r>
  <r>
    <x v="56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3.4"/>
    <n v="-3.4"/>
    <n v="-23.663689000000002"/>
    <n v="-3.4"/>
    <s v="None"/>
    <s v="None"/>
    <s v="NotAssigned"/>
    <s v="InstrumentRelated"/>
    <s v=" "/>
  </r>
  <r>
    <x v="56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4.71"/>
    <n v="4.71"/>
    <n v="33.085630500000001"/>
    <n v="4.71"/>
    <s v="None"/>
    <s v="None"/>
    <s v="NotAssigned"/>
    <s v="InstrumentRelated"/>
    <s v=" "/>
  </r>
  <r>
    <x v="56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.18"/>
    <n v="37.18"/>
    <n v="37.18"/>
    <n v="5.2852665022424699"/>
    <s v="None"/>
    <s v="None"/>
    <s v="NotAssigned"/>
    <s v="NotAssigned"/>
    <s v=" "/>
  </r>
  <r>
    <x v="56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94.19"/>
    <n v="794.19"/>
    <n v="5586.8486835000003"/>
    <n v="794.19"/>
    <s v="None"/>
    <s v="None"/>
    <s v="NotAssigned"/>
    <s v="NotAssigned"/>
    <s v=" "/>
  </r>
  <r>
    <x v="566"/>
    <s v="179643INETUSD"/>
    <s v="USD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19.559999999999999"/>
    <n v="19.559999999999999"/>
    <n v="137.59775400000001"/>
    <n v="19.559999999999999"/>
    <s v="None"/>
    <s v="None"/>
    <s v="NotAssigned"/>
    <s v="NotAssigned"/>
    <s v=" "/>
  </r>
  <r>
    <x v="566"/>
    <s v="179643INETUSD"/>
    <s v="USD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19.559999999999999"/>
    <n v="19.559999999999999"/>
    <n v="137.59775400000001"/>
    <n v="19.559999999999999"/>
    <s v="None"/>
    <s v="None"/>
    <s v="NotAssigned"/>
    <s v="InstrumentRelated"/>
    <s v=" "/>
  </r>
  <r>
    <x v="566"/>
    <s v="179643INET"/>
    <s v="DKK"/>
    <s v="DKK"/>
    <n v="-5"/>
    <x v="2"/>
    <b v="0"/>
    <x v="5"/>
    <n v="42"/>
    <s v="USDJPY"/>
    <x v="31"/>
    <s v=" "/>
    <s v=" "/>
    <s v=" "/>
    <s v=" "/>
    <n v="42"/>
    <s v="USDJPY"/>
    <s v="US Dollar/Japanese Yen"/>
    <s v="FxSpot"/>
    <n v="-108"/>
    <n v="-6.81"/>
    <n v="-6.81"/>
    <n v="-0.96201526588401298"/>
    <s v="None"/>
    <s v="None"/>
    <s v="NotAssigned"/>
    <s v="NotAssigned"/>
    <s v=" "/>
  </r>
  <r>
    <x v="566"/>
    <s v="179643INET"/>
    <s v="DKK"/>
    <s v="DKK"/>
    <n v="4"/>
    <x v="4"/>
    <b v="1"/>
    <x v="5"/>
    <n v="42"/>
    <s v="USDJPY"/>
    <x v="31"/>
    <s v=" "/>
    <s v=" "/>
    <s v=" "/>
    <s v=" "/>
    <n v="42"/>
    <s v="USDJPY"/>
    <s v="US Dollar/Japanese Yen"/>
    <s v="FxSpot"/>
    <n v="-570"/>
    <n v="-35.299999999999997"/>
    <n v="-35.299999999999997"/>
    <n v="-5.0180179539849199"/>
    <s v="None"/>
    <s v="None"/>
    <s v="TransactionCosts"/>
    <s v="InstrumentRelated"/>
    <s v=" "/>
  </r>
  <r>
    <x v="566"/>
    <s v="179643INET"/>
    <s v="DKK"/>
    <s v="DKK"/>
    <n v="1"/>
    <x v="10"/>
    <b v="1"/>
    <x v="5"/>
    <n v="42"/>
    <s v="USDJPY"/>
    <x v="31"/>
    <s v=" "/>
    <s v=" "/>
    <s v=" "/>
    <s v=" "/>
    <n v="42"/>
    <s v="USDJPY"/>
    <s v="US Dollar/Japanese Yen"/>
    <s v="FxSpot"/>
    <n v="-18"/>
    <n v="-1.1100000000000001"/>
    <n v="-1.1100000000000001"/>
    <n v="-0.157790366258449"/>
    <s v="None"/>
    <s v="None"/>
    <s v="NotAssigned"/>
    <s v="InstrumentRelated"/>
    <s v=" "/>
  </r>
  <r>
    <x v="566"/>
    <s v="179643INET"/>
    <s v="DKK"/>
    <s v="DKK"/>
    <n v="1"/>
    <x v="10"/>
    <b v="1"/>
    <x v="5"/>
    <n v="5"/>
    <s v="CADCHF"/>
    <x v="32"/>
    <s v=" "/>
    <s v=" "/>
    <s v=" "/>
    <s v=" "/>
    <n v="5"/>
    <s v="CADCHF"/>
    <s v="Canadian Dollar/Swiss franc"/>
    <s v="FxSpot"/>
    <n v="10.46"/>
    <n v="72.05"/>
    <n v="72.05"/>
    <n v="10.2421584584876"/>
    <s v="None"/>
    <s v="None"/>
    <s v="NotAssigned"/>
    <s v="InstrumentRelated"/>
    <s v=" "/>
  </r>
  <r>
    <x v="566"/>
    <s v="179643INET"/>
    <s v="DKK"/>
    <s v="DKK"/>
    <n v="4"/>
    <x v="4"/>
    <b v="1"/>
    <x v="5"/>
    <n v="5"/>
    <s v="CADCHF"/>
    <x v="32"/>
    <s v=" "/>
    <s v=" "/>
    <s v=" "/>
    <s v=" "/>
    <n v="5"/>
    <s v="CADCHF"/>
    <s v="Canadian Dollar/Swiss franc"/>
    <s v="FxSpot"/>
    <n v="-5.08"/>
    <n v="-34.99"/>
    <n v="-34.99"/>
    <n v="-4.9739503742190401"/>
    <s v="None"/>
    <s v="None"/>
    <s v="TransactionCosts"/>
    <s v="InstrumentRelated"/>
    <s v=" "/>
  </r>
  <r>
    <x v="566"/>
    <s v="179643INET"/>
    <s v="DKK"/>
    <s v="DKK"/>
    <n v="-5"/>
    <x v="2"/>
    <b v="0"/>
    <x v="5"/>
    <n v="5"/>
    <s v="CADCHF"/>
    <x v="32"/>
    <s v=" "/>
    <s v=" "/>
    <s v=" "/>
    <s v=" "/>
    <n v="5"/>
    <s v="CADCHF"/>
    <s v="Canadian Dollar/Swiss franc"/>
    <s v="FxSpot"/>
    <n v="5.28"/>
    <n v="36.369999999999997"/>
    <n v="36.369999999999997"/>
    <n v="5.1699811515825003"/>
    <s v="None"/>
    <s v="None"/>
    <s v="NotAssigned"/>
    <s v="NotAssigned"/>
    <s v=" "/>
  </r>
  <r>
    <x v="56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4.71"/>
    <n v="4.71"/>
    <n v="33.133201499999998"/>
    <n v="4.71"/>
    <s v="None"/>
    <s v="None"/>
    <s v="NotAssigned"/>
    <s v="InstrumentRelated"/>
    <s v=" "/>
  </r>
  <r>
    <x v="56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4.71"/>
    <n v="4.71"/>
    <n v="33.133201499999998"/>
    <n v="4.71"/>
    <s v="None"/>
    <s v="None"/>
    <s v="NotAssigned"/>
    <s v="InstrumentRelated"/>
    <s v=" "/>
  </r>
  <r>
    <x v="56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.18"/>
    <n v="37.18"/>
    <n v="37.18"/>
    <n v="5.2725996412136302"/>
    <s v="None"/>
    <s v="None"/>
    <s v="NotAssigned"/>
    <s v="NotAssigned"/>
    <s v=" "/>
  </r>
  <r>
    <x v="56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94.19"/>
    <n v="794.19"/>
    <n v="5600.2704944999996"/>
    <n v="794.19"/>
    <s v="None"/>
    <s v="None"/>
    <s v="NotAssigned"/>
    <s v="NotAssigned"/>
    <s v=" "/>
  </r>
  <r>
    <x v="56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4.71"/>
    <n v="4.71"/>
    <n v="33.2128005"/>
    <n v="4.71"/>
    <s v="None"/>
    <s v="None"/>
    <s v="NotAssigned"/>
    <s v="InstrumentRelated"/>
    <s v=" "/>
  </r>
  <r>
    <x v="56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4.71"/>
    <n v="4.71"/>
    <n v="33.2128005"/>
    <n v="4.71"/>
    <s v="None"/>
    <s v="None"/>
    <s v="NotAssigned"/>
    <s v="InstrumentRelated"/>
    <s v=" "/>
  </r>
  <r>
    <x v="56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37.18"/>
    <n v="37.18"/>
    <n v="37.18"/>
    <n v="5.2897030055130703"/>
    <s v="None"/>
    <s v="None"/>
    <s v="NotAssigned"/>
    <s v="NotAssigned"/>
    <s v=" "/>
  </r>
  <r>
    <x v="56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801.06"/>
    <n v="801.06"/>
    <n v="5630.4504749999996"/>
    <n v="801.06"/>
    <s v="None"/>
    <s v="None"/>
    <s v="NotAssigned"/>
    <s v="NotAssigned"/>
    <s v=" "/>
  </r>
  <r>
    <x v="568"/>
    <s v="179643INETUSD"/>
    <s v="USD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6.87"/>
    <n v="6.87"/>
    <n v="48.287512499999998"/>
    <n v="6.87"/>
    <s v="None"/>
    <s v="None"/>
    <s v="NotAssigned"/>
    <s v="NotAssigned"/>
    <s v=" "/>
  </r>
  <r>
    <x v="568"/>
    <s v="179643INETUSD"/>
    <s v="USD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6.87"/>
    <n v="6.87"/>
    <n v="48.287512499999998"/>
    <n v="6.87"/>
    <s v="None"/>
    <s v="None"/>
    <s v="NotAssigned"/>
    <s v="InstrumentRelated"/>
    <s v=" "/>
  </r>
  <r>
    <x v="56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4.71"/>
    <n v="4.71"/>
    <n v="33.1054125"/>
    <n v="4.71"/>
    <s v="None"/>
    <s v="None"/>
    <s v="NotAssigned"/>
    <s v="InstrumentRelated"/>
    <s v=" "/>
  </r>
  <r>
    <x v="56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4.71"/>
    <n v="4.71"/>
    <n v="33.1054125"/>
    <n v="4.71"/>
    <s v="None"/>
    <s v="None"/>
    <s v="NotAssigned"/>
    <s v="InstrumentRelated"/>
    <s v=" "/>
  </r>
  <r>
    <x v="56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0589713219195"/>
    <s v="None"/>
    <s v="None"/>
    <s v="NotAssigned"/>
    <s v="NotAssigned"/>
    <s v=" "/>
  </r>
  <r>
    <x v="56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71.81"/>
    <n v="771.81"/>
    <n v="5375.8496025000004"/>
    <n v="771.81"/>
    <s v="None"/>
    <s v="None"/>
    <s v="NotAssigned"/>
    <s v="NotAssigned"/>
    <s v=" "/>
  </r>
  <r>
    <x v="569"/>
    <s v="179643INET"/>
    <s v="DKK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11.76"/>
    <n v="81.64"/>
    <n v="81.64"/>
    <n v="11.7210437529163"/>
    <s v="None"/>
    <s v="None"/>
    <s v="NotAssigned"/>
    <s v="InstrumentRelated"/>
    <s v=" "/>
  </r>
  <r>
    <x v="569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11.76"/>
    <n v="81.64"/>
    <n v="81.64"/>
    <n v="11.7210437529163"/>
    <s v="None"/>
    <s v="None"/>
    <s v="NotAssigned"/>
    <s v="NotAssigned"/>
    <s v=" "/>
  </r>
  <r>
    <x v="569"/>
    <s v="179643INETUSD"/>
    <s v="USD"/>
    <s v="DKK"/>
    <n v="1"/>
    <x v="10"/>
    <b v="1"/>
    <x v="5"/>
    <n v="21"/>
    <s v="EURUSD"/>
    <x v="13"/>
    <s v=" "/>
    <s v=" "/>
    <s v=" "/>
    <s v=" "/>
    <n v="21"/>
    <s v="EURUSD"/>
    <s v="Euro/US Dollar"/>
    <s v="FxSpot"/>
    <n v="-19.25"/>
    <n v="-19.25"/>
    <n v="-134.0810625"/>
    <n v="-19.25"/>
    <s v="None"/>
    <s v="None"/>
    <s v="NotAssigned"/>
    <s v="InstrumentRelated"/>
    <s v=" "/>
  </r>
  <r>
    <x v="569"/>
    <s v="179643INETUSD"/>
    <s v="USD"/>
    <s v="DKK"/>
    <n v="4"/>
    <x v="4"/>
    <b v="1"/>
    <x v="5"/>
    <n v="21"/>
    <s v="EURUSD"/>
    <x v="13"/>
    <s v=" "/>
    <s v=" "/>
    <s v=" "/>
    <s v=" "/>
    <n v="21"/>
    <s v="EURUSD"/>
    <s v="Euro/US Dollar"/>
    <s v="FxSpot"/>
    <n v="-10"/>
    <n v="-10"/>
    <n v="-69.652500000000003"/>
    <n v="-10"/>
    <s v="None"/>
    <s v="None"/>
    <s v="TransactionCosts"/>
    <s v="InstrumentRelated"/>
    <s v=" "/>
  </r>
  <r>
    <x v="569"/>
    <s v="179643INETUSD"/>
    <s v="USD"/>
    <s v="DKK"/>
    <n v="-5"/>
    <x v="2"/>
    <b v="0"/>
    <x v="5"/>
    <n v="21"/>
    <s v="EURUSD"/>
    <x v="13"/>
    <s v=" "/>
    <s v=" "/>
    <s v=" "/>
    <s v=" "/>
    <n v="21"/>
    <s v="EURUSD"/>
    <s v="Euro/US Dollar"/>
    <s v="FxSpot"/>
    <n v="-29.25"/>
    <n v="-29.25"/>
    <n v="-203.73356250000001"/>
    <n v="-29.25"/>
    <s v="None"/>
    <s v="None"/>
    <s v="NotAssigned"/>
    <s v="NotAssigned"/>
    <s v=" "/>
  </r>
  <r>
    <x v="56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4.71"/>
    <n v="4.71"/>
    <n v="32.806327500000002"/>
    <n v="4.71"/>
    <s v="None"/>
    <s v="None"/>
    <s v="NotAssigned"/>
    <s v="InstrumentRelated"/>
    <s v=" "/>
  </r>
  <r>
    <x v="56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4.71"/>
    <n v="4.71"/>
    <n v="32.806327500000002"/>
    <n v="4.71"/>
    <s v="None"/>
    <s v="None"/>
    <s v="NotAssigned"/>
    <s v="InstrumentRelated"/>
    <s v=" "/>
  </r>
  <r>
    <x v="57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026459651360199"/>
    <s v="None"/>
    <s v="None"/>
    <s v="NotAssigned"/>
    <s v="NotAssigned"/>
    <s v=" "/>
  </r>
  <r>
    <x v="57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71.81"/>
    <n v="771.81"/>
    <n v="5386.1146755"/>
    <n v="771.81"/>
    <s v="None"/>
    <s v="None"/>
    <s v="NotAssigned"/>
    <s v="NotAssigned"/>
    <s v=" "/>
  </r>
  <r>
    <x v="57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84"/>
    <n v="1.84"/>
    <n v="12.840532"/>
    <n v="1.84"/>
    <s v="None"/>
    <s v="None"/>
    <s v="NotAssigned"/>
    <s v="InstrumentRelated"/>
    <s v=" "/>
  </r>
  <r>
    <x v="57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2.87"/>
    <n v="-2.87"/>
    <n v="-19.965795499999999"/>
    <n v="-2.87"/>
    <s v="None"/>
    <s v="None"/>
    <s v="NotAssigned"/>
    <s v="InstrumentRelated"/>
    <s v=" "/>
  </r>
  <r>
    <x v="57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84"/>
    <n v="1.84"/>
    <n v="12.840532"/>
    <n v="1.84"/>
    <s v="None"/>
    <s v="None"/>
    <s v="NotAssigned"/>
    <s v="InstrumentRelated"/>
    <s v=" "/>
  </r>
  <r>
    <x v="57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6.949950428313599"/>
    <s v="None"/>
    <s v="None"/>
    <s v="NotAssigned"/>
    <s v="NotAssigned"/>
    <s v=" "/>
  </r>
  <r>
    <x v="57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71.81"/>
    <n v="771.81"/>
    <n v="5410.4266905000004"/>
    <n v="771.81"/>
    <s v="None"/>
    <s v="None"/>
    <s v="NotAssigned"/>
    <s v="NotAssigned"/>
    <s v=" "/>
  </r>
  <r>
    <x v="57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89"/>
    <n v="1.89"/>
    <n v="13.2489945"/>
    <n v="1.89"/>
    <s v="None"/>
    <s v="None"/>
    <s v="NotAssigned"/>
    <s v="InstrumentRelated"/>
    <s v=" "/>
  </r>
  <r>
    <x v="571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4.9999999999999802E-2"/>
    <n v="4.9999999999999802E-2"/>
    <n v="0.40846249999999701"/>
    <n v="4.9999999999999802E-2"/>
    <s v="None"/>
    <s v="None"/>
    <s v="NotAssigned"/>
    <s v="InstrumentRelated"/>
    <s v=" "/>
  </r>
  <r>
    <x v="57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89"/>
    <n v="1.89"/>
    <n v="13.2489945"/>
    <n v="1.89"/>
    <s v="None"/>
    <s v="None"/>
    <s v="NotAssigned"/>
    <s v="InstrumentRelated"/>
    <s v=" "/>
  </r>
  <r>
    <x v="57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1552738534395"/>
    <s v="None"/>
    <s v="None"/>
    <s v="NotAssigned"/>
    <s v="NotAssigned"/>
    <s v=" "/>
  </r>
  <r>
    <x v="57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71.81"/>
    <n v="771.81"/>
    <n v="5345.6718314999998"/>
    <n v="771.81"/>
    <s v="None"/>
    <s v="None"/>
    <s v="NotAssigned"/>
    <s v="NotAssigned"/>
    <s v=" "/>
  </r>
  <r>
    <x v="57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.0699999999999998"/>
    <n v="2.0699999999999998"/>
    <n v="14.337130500000001"/>
    <n v="2.0699999999999998"/>
    <s v="None"/>
    <s v="None"/>
    <s v="NotAssigned"/>
    <s v="InstrumentRelated"/>
    <s v=" "/>
  </r>
  <r>
    <x v="572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18"/>
    <n v="0.18"/>
    <n v="1.088136"/>
    <n v="0.18"/>
    <s v="None"/>
    <s v="None"/>
    <s v="NotAssigned"/>
    <s v="InstrumentRelated"/>
    <s v=" "/>
  </r>
  <r>
    <x v="57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.0699999999999998"/>
    <n v="2.0699999999999998"/>
    <n v="14.337130500000001"/>
    <n v="2.0699999999999998"/>
    <s v="None"/>
    <s v="None"/>
    <s v="NotAssigned"/>
    <s v="InstrumentRelated"/>
    <s v=" "/>
  </r>
  <r>
    <x v="57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203709468410899"/>
    <s v="None"/>
    <s v="None"/>
    <s v="NotAssigned"/>
    <s v="NotAssigned"/>
    <s v=" "/>
  </r>
  <r>
    <x v="57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71.81"/>
    <n v="771.81"/>
    <n v="5330.6215364999998"/>
    <n v="771.81"/>
    <s v="None"/>
    <s v="None"/>
    <s v="NotAssigned"/>
    <s v="NotAssigned"/>
    <s v=" "/>
  </r>
  <r>
    <x v="573"/>
    <s v="179643INETUSD"/>
    <s v="USD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5.85"/>
    <n v="-5.85"/>
    <n v="-40.403902500000001"/>
    <n v="-5.85"/>
    <s v="None"/>
    <s v="None"/>
    <s v="NotAssigned"/>
    <s v="NotAssigned"/>
    <s v=" "/>
  </r>
  <r>
    <x v="573"/>
    <s v="179643INETUSD"/>
    <s v="USD"/>
    <s v="DKK"/>
    <n v="-4"/>
    <x v="3"/>
    <b v="0"/>
    <x v="7"/>
    <n v="1375"/>
    <s v="US500.I"/>
    <x v="21"/>
    <s v=" "/>
    <s v=" "/>
    <s v=" "/>
    <s v=" "/>
    <n v="1375"/>
    <s v="US500.I"/>
    <s v="US SPX500"/>
    <s v="CfdOnIndex"/>
    <n v="-5.85"/>
    <n v="-5.85"/>
    <n v="-40.403902500000001"/>
    <n v="-5.85"/>
    <s v="None"/>
    <s v="None"/>
    <s v="NotAssigned"/>
    <s v="NotAssigned"/>
    <s v=" "/>
  </r>
  <r>
    <x v="573"/>
    <s v="179643INETUSD"/>
    <s v="USD"/>
    <s v="DKK"/>
    <n v="-6"/>
    <x v="1"/>
    <b v="0"/>
    <x v="7"/>
    <n v="1375"/>
    <s v="US500.I"/>
    <x v="21"/>
    <s v=" "/>
    <s v=" "/>
    <s v=" "/>
    <s v=" "/>
    <n v="1375"/>
    <s v="US500.I"/>
    <s v="US SPX500"/>
    <s v="CfdOnIndex"/>
    <n v="7144.14"/>
    <n v="7144.14"/>
    <n v="49342.074530999998"/>
    <n v="7144.14"/>
    <s v="None"/>
    <s v="None"/>
    <s v="NotAssigned"/>
    <s v="NotAssigned"/>
    <s v=" "/>
  </r>
  <r>
    <x v="57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.5499999999999998"/>
    <n v="2.5499999999999998"/>
    <n v="17.611957499999999"/>
    <n v="2.5499999999999998"/>
    <s v="None"/>
    <s v="None"/>
    <s v="NotAssigned"/>
    <s v="InstrumentRelated"/>
    <s v=" "/>
  </r>
  <r>
    <x v="57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.5499999999999998"/>
    <n v="2.5499999999999998"/>
    <n v="17.611957499999999"/>
    <n v="2.5499999999999998"/>
    <s v="None"/>
    <s v="None"/>
    <s v="NotAssigned"/>
    <s v="InstrumentRelated"/>
    <s v=" "/>
  </r>
  <r>
    <x v="573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48"/>
    <n v="0.48"/>
    <n v="3.2748270000000002"/>
    <n v="0.48"/>
    <s v="None"/>
    <s v="None"/>
    <s v="NotAssigned"/>
    <s v="InstrumentRelated"/>
    <s v=" "/>
  </r>
  <r>
    <x v="57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161592235253298"/>
    <s v="None"/>
    <s v="None"/>
    <s v="NotAssigned"/>
    <s v="NotAssigned"/>
    <s v=" "/>
  </r>
  <r>
    <x v="57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3.73"/>
    <n v="763.73"/>
    <n v="5287.7610279999999"/>
    <n v="763.73"/>
    <s v="None"/>
    <s v="None"/>
    <s v="NotAssigned"/>
    <s v="NotAssigned"/>
    <s v=" "/>
  </r>
  <r>
    <x v="574"/>
    <s v="179643INETUSD"/>
    <s v="USD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-8.1"/>
    <n v="-8.1"/>
    <n v="-56.081159999999997"/>
    <n v="-8.1"/>
    <s v="None"/>
    <s v="None"/>
    <s v="NotAssigned"/>
    <s v="InstrumentRelated"/>
    <s v=" "/>
  </r>
  <r>
    <x v="574"/>
    <s v="179643INETUSD"/>
    <s v="USD"/>
    <s v="DKK"/>
    <n v="55"/>
    <x v="13"/>
    <b v="1"/>
    <x v="7"/>
    <n v="1375"/>
    <s v="US500.I"/>
    <x v="21"/>
    <s v=" "/>
    <s v=" "/>
    <s v=" "/>
    <s v=" "/>
    <n v="1375"/>
    <s v="US500.I"/>
    <s v="US SPX500"/>
    <s v="CfdOnIndex"/>
    <n v="-1.01549029E-2"/>
    <n v="-0.01"/>
    <n v="-6.9236000000000006E-2"/>
    <n v="-0.01"/>
    <s v="None"/>
    <s v="None"/>
    <s v="OngoingPayment"/>
    <s v="InstrumentRelated"/>
    <s v=" "/>
  </r>
  <r>
    <x v="574"/>
    <s v="179643INETUSD"/>
    <s v="USD"/>
    <s v="DKK"/>
    <n v="56"/>
    <x v="13"/>
    <b v="1"/>
    <x v="7"/>
    <n v="1375"/>
    <s v="US500.I"/>
    <x v="21"/>
    <s v=" "/>
    <s v=" "/>
    <s v=" "/>
    <s v=" "/>
    <n v="1375"/>
    <s v="US500.I"/>
    <s v="US SPX500"/>
    <s v="CfdOnIndex"/>
    <n v="3.3849675199999998E-2"/>
    <n v="0.03"/>
    <n v="0.207708"/>
    <n v="0.03"/>
    <s v="None"/>
    <s v="None"/>
    <s v="OngoingPayment"/>
    <s v="InstrumentRelated"/>
    <s v=" "/>
  </r>
  <r>
    <x v="574"/>
    <s v="179643INETUSD"/>
    <s v="USD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2.2263052277000002"/>
    <n v="-2.23"/>
    <n v="-15.538785499999999"/>
    <n v="-2.23"/>
    <s v="None"/>
    <s v="None"/>
    <s v="NotAssigned"/>
    <s v="NotAssigned"/>
    <s v=" "/>
  </r>
  <r>
    <x v="574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26"/>
    <n v="-0.26"/>
    <n v="-1.7569135"/>
    <n v="-0.26"/>
    <s v="None"/>
    <s v="None"/>
    <s v="NotAssigned"/>
    <s v="InstrumentRelated"/>
    <s v=" "/>
  </r>
  <r>
    <x v="57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.29"/>
    <n v="2.29"/>
    <n v="15.855043999999999"/>
    <n v="2.29"/>
    <s v="None"/>
    <s v="None"/>
    <s v="NotAssigned"/>
    <s v="InstrumentRelated"/>
    <s v=" "/>
  </r>
  <r>
    <x v="57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.29"/>
    <n v="2.29"/>
    <n v="15.855043999999999"/>
    <n v="2.29"/>
    <s v="None"/>
    <s v="None"/>
    <s v="NotAssigned"/>
    <s v="InstrumentRelated"/>
    <s v=" "/>
  </r>
  <r>
    <x v="57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1639473323077"/>
    <s v="None"/>
    <s v="None"/>
    <s v="NotAssigned"/>
    <s v="NotAssigned"/>
    <s v=" "/>
  </r>
  <r>
    <x v="57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3.73"/>
    <n v="763.73"/>
    <n v="5287.0354845000002"/>
    <n v="763.73"/>
    <s v="None"/>
    <s v="None"/>
    <s v="NotAssigned"/>
    <s v="NotAssigned"/>
    <s v=" "/>
  </r>
  <r>
    <x v="57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19"/>
    <n v="1.19"/>
    <n v="8.2379534999999997"/>
    <n v="1.19"/>
    <s v="None"/>
    <s v="None"/>
    <s v="NotAssigned"/>
    <s v="InstrumentRelated"/>
    <s v=" "/>
  </r>
  <r>
    <x v="57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.1000000000000001"/>
    <n v="-1.1000000000000001"/>
    <n v="-7.6170904999999998"/>
    <n v="-1.1000000000000001"/>
    <s v="None"/>
    <s v="None"/>
    <s v="NotAssigned"/>
    <s v="InstrumentRelated"/>
    <s v=" "/>
  </r>
  <r>
    <x v="57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19"/>
    <n v="1.19"/>
    <n v="8.2379534999999997"/>
    <n v="1.19"/>
    <s v="None"/>
    <s v="None"/>
    <s v="NotAssigned"/>
    <s v="InstrumentRelated"/>
    <s v=" "/>
  </r>
  <r>
    <x v="57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271729571404698"/>
    <s v="None"/>
    <s v="None"/>
    <s v="NotAssigned"/>
    <s v="NotAssigned"/>
    <s v=" "/>
  </r>
  <r>
    <x v="57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3.73"/>
    <n v="763.73"/>
    <n v="5254.0423485000001"/>
    <n v="763.73"/>
    <s v="None"/>
    <s v="None"/>
    <s v="NotAssigned"/>
    <s v="NotAssigned"/>
    <s v=" "/>
  </r>
  <r>
    <x v="57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28"/>
    <n v="1.28"/>
    <n v="8.8056959999999993"/>
    <n v="1.28"/>
    <s v="None"/>
    <s v="None"/>
    <s v="NotAssigned"/>
    <s v="InstrumentRelated"/>
    <s v=" "/>
  </r>
  <r>
    <x v="576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9.0000000000000094E-2"/>
    <n v="9.0000000000000094E-2"/>
    <n v="0.56774250000000104"/>
    <n v="9.0000000000000094E-2"/>
    <s v="None"/>
    <s v="None"/>
    <s v="NotAssigned"/>
    <s v="InstrumentRelated"/>
    <s v=" "/>
  </r>
  <r>
    <x v="57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28"/>
    <n v="1.28"/>
    <n v="8.8056959999999993"/>
    <n v="1.28"/>
    <s v="None"/>
    <s v="None"/>
    <s v="NotAssigned"/>
    <s v="InstrumentRelated"/>
    <s v=" "/>
  </r>
  <r>
    <x v="57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249539073501399"/>
    <s v="None"/>
    <s v="None"/>
    <s v="NotAssigned"/>
    <s v="NotAssigned"/>
    <s v=" "/>
  </r>
  <r>
    <x v="57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3.73"/>
    <n v="763.73"/>
    <n v="5260.801359"/>
    <n v="763.73"/>
    <s v="None"/>
    <s v="None"/>
    <s v="NotAssigned"/>
    <s v="NotAssigned"/>
    <s v=" "/>
  </r>
  <r>
    <x v="57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18"/>
    <n v="1.18"/>
    <n v="8.1281940000000006"/>
    <n v="1.18"/>
    <s v="None"/>
    <s v="None"/>
    <s v="NotAssigned"/>
    <s v="InstrumentRelated"/>
    <s v=" "/>
  </r>
  <r>
    <x v="577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1"/>
    <n v="-0.1"/>
    <n v="-0.67750200000000205"/>
    <n v="-0.1"/>
    <s v="None"/>
    <s v="None"/>
    <s v="NotAssigned"/>
    <s v="InstrumentRelated"/>
    <s v=" "/>
  </r>
  <r>
    <x v="57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18"/>
    <n v="1.18"/>
    <n v="8.1281940000000006"/>
    <n v="1.18"/>
    <s v="None"/>
    <s v="None"/>
    <s v="NotAssigned"/>
    <s v="InstrumentRelated"/>
    <s v=" "/>
  </r>
  <r>
    <x v="57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227780194287401"/>
    <s v="None"/>
    <s v="None"/>
    <s v="NotAssigned"/>
    <s v="NotAssigned"/>
    <s v=" "/>
  </r>
  <r>
    <x v="57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3.73"/>
    <n v="763.73"/>
    <n v="5267.4458100000002"/>
    <n v="763.73"/>
    <s v="None"/>
    <s v="None"/>
    <s v="NotAssigned"/>
    <s v="NotAssigned"/>
    <s v=" "/>
  </r>
  <r>
    <x v="57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0.47"/>
    <n v="0.47"/>
    <n v="3.24159"/>
    <n v="0.47"/>
    <s v="None"/>
    <s v="None"/>
    <s v="NotAssigned"/>
    <s v="InstrumentRelated"/>
    <s v=" "/>
  </r>
  <r>
    <x v="578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71"/>
    <n v="-0.71"/>
    <n v="-4.8866040000000002"/>
    <n v="-0.71"/>
    <s v="None"/>
    <s v="None"/>
    <s v="NotAssigned"/>
    <s v="InstrumentRelated"/>
    <s v=" "/>
  </r>
  <r>
    <x v="57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0.47"/>
    <n v="0.47"/>
    <n v="3.24159"/>
    <n v="0.47"/>
    <s v="None"/>
    <s v="None"/>
    <s v="NotAssigned"/>
    <s v="InstrumentRelated"/>
    <s v=" "/>
  </r>
  <r>
    <x v="57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250916482160399"/>
    <s v="None"/>
    <s v="None"/>
    <s v="NotAssigned"/>
    <s v="NotAssigned"/>
    <s v=" "/>
  </r>
  <r>
    <x v="57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3.73"/>
    <n v="763.73"/>
    <n v="5260.3813074999998"/>
    <n v="763.73"/>
    <s v="None"/>
    <s v="None"/>
    <s v="NotAssigned"/>
    <s v="NotAssigned"/>
    <s v=" "/>
  </r>
  <r>
    <x v="57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0.7"/>
    <n v="0.7"/>
    <n v="4.8214249999999996"/>
    <n v="0.7"/>
    <s v="None"/>
    <s v="None"/>
    <s v="NotAssigned"/>
    <s v="InstrumentRelated"/>
    <s v=" "/>
  </r>
  <r>
    <x v="579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23"/>
    <n v="0.23"/>
    <n v="1.5798350000000001"/>
    <n v="0.23"/>
    <s v="None"/>
    <s v="None"/>
    <s v="NotAssigned"/>
    <s v="InstrumentRelated"/>
    <s v=" "/>
  </r>
  <r>
    <x v="57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0.7"/>
    <n v="0.7"/>
    <n v="4.8214249999999996"/>
    <n v="0.7"/>
    <s v="None"/>
    <s v="None"/>
    <s v="NotAssigned"/>
    <s v="InstrumentRelated"/>
    <s v=" "/>
  </r>
  <r>
    <x v="58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348518031829499"/>
    <s v="None"/>
    <s v="None"/>
    <s v="NotAssigned"/>
    <s v="NotAssigned"/>
    <s v=" "/>
  </r>
  <r>
    <x v="58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3.73"/>
    <n v="763.73"/>
    <n v="5230.7867699999997"/>
    <n v="763.73"/>
    <s v="None"/>
    <s v="None"/>
    <s v="NotAssigned"/>
    <s v="NotAssigned"/>
    <s v=" "/>
  </r>
  <r>
    <x v="58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0.62"/>
    <n v="0.62"/>
    <n v="4.2463800000000003"/>
    <n v="0.62"/>
    <s v="None"/>
    <s v="None"/>
    <s v="NotAssigned"/>
    <s v="InstrumentRelated"/>
    <s v=" "/>
  </r>
  <r>
    <x v="58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08"/>
    <n v="-0.08"/>
    <n v="-0.57504499999999903"/>
    <n v="-0.08"/>
    <s v="None"/>
    <s v="None"/>
    <s v="NotAssigned"/>
    <s v="InstrumentRelated"/>
    <s v=" "/>
  </r>
  <r>
    <x v="58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0.62"/>
    <n v="0.62"/>
    <n v="4.2463800000000003"/>
    <n v="0.62"/>
    <s v="None"/>
    <s v="None"/>
    <s v="NotAssigned"/>
    <s v="InstrumentRelated"/>
    <s v=" "/>
  </r>
  <r>
    <x v="58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272106173593201"/>
    <s v="None"/>
    <s v="None"/>
    <s v="NotAssigned"/>
    <s v="NotAssigned"/>
    <s v=" "/>
  </r>
  <r>
    <x v="58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3.73"/>
    <n v="763.73"/>
    <n v="5253.9277890000003"/>
    <n v="763.73"/>
    <s v="None"/>
    <s v="None"/>
    <s v="NotAssigned"/>
    <s v="NotAssigned"/>
    <s v=" "/>
  </r>
  <r>
    <x v="58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0.69"/>
    <n v="0.69"/>
    <n v="4.7467170000000003"/>
    <n v="0.69"/>
    <s v="None"/>
    <s v="None"/>
    <s v="NotAssigned"/>
    <s v="InstrumentRelated"/>
    <s v=" "/>
  </r>
  <r>
    <x v="581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7.0000000000000007E-2"/>
    <n v="7.0000000000000007E-2"/>
    <n v="0.50033700000000003"/>
    <n v="7.0000000000000007E-2"/>
    <s v="None"/>
    <s v="None"/>
    <s v="NotAssigned"/>
    <s v="InstrumentRelated"/>
    <s v=" "/>
  </r>
  <r>
    <x v="58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0.69"/>
    <n v="0.69"/>
    <n v="4.7467170000000003"/>
    <n v="0.69"/>
    <s v="None"/>
    <s v="None"/>
    <s v="NotAssigned"/>
    <s v="InstrumentRelated"/>
    <s v=" "/>
  </r>
  <r>
    <x v="58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191388390531898"/>
    <s v="None"/>
    <s v="None"/>
    <s v="NotAssigned"/>
    <s v="NotAssigned"/>
    <s v=" "/>
  </r>
  <r>
    <x v="58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3.73"/>
    <n v="763.73"/>
    <n v="5278.5962680000002"/>
    <n v="763.73"/>
    <s v="None"/>
    <s v="None"/>
    <s v="NotAssigned"/>
    <s v="NotAssigned"/>
    <s v=" "/>
  </r>
  <r>
    <x v="58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04"/>
    <n v="1.04"/>
    <n v="7.1880639999999998"/>
    <n v="1.04"/>
    <s v="None"/>
    <s v="None"/>
    <s v="NotAssigned"/>
    <s v="InstrumentRelated"/>
    <s v=" "/>
  </r>
  <r>
    <x v="582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35"/>
    <n v="0.35"/>
    <n v="2.4413469999999999"/>
    <n v="0.35"/>
    <s v="None"/>
    <s v="None"/>
    <s v="NotAssigned"/>
    <s v="InstrumentRelated"/>
    <s v=" "/>
  </r>
  <r>
    <x v="58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04"/>
    <n v="1.04"/>
    <n v="7.1880639999999998"/>
    <n v="1.04"/>
    <s v="None"/>
    <s v="None"/>
    <s v="NotAssigned"/>
    <s v="InstrumentRelated"/>
    <s v=" "/>
  </r>
  <r>
    <x v="58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049791935715302"/>
    <s v="None"/>
    <s v="None"/>
    <s v="NotAssigned"/>
    <s v="NotAssigned"/>
    <s v=" "/>
  </r>
  <r>
    <x v="58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3.73"/>
    <n v="763.73"/>
    <n v="5322.4343699999999"/>
    <n v="763.73"/>
    <s v="None"/>
    <s v="None"/>
    <s v="NotAssigned"/>
    <s v="NotAssigned"/>
    <s v=" "/>
  </r>
  <r>
    <x v="58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08"/>
    <n v="1.08"/>
    <n v="7.5265199999999997"/>
    <n v="1.08"/>
    <s v="None"/>
    <s v="None"/>
    <s v="NotAssigned"/>
    <s v="InstrumentRelated"/>
    <s v=" "/>
  </r>
  <r>
    <x v="583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04"/>
    <n v="0.04"/>
    <n v="0.33845599999999998"/>
    <n v="0.04"/>
    <s v="None"/>
    <s v="None"/>
    <s v="NotAssigned"/>
    <s v="InstrumentRelated"/>
    <s v=" "/>
  </r>
  <r>
    <x v="58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08"/>
    <n v="1.08"/>
    <n v="7.5265199999999997"/>
    <n v="1.08"/>
    <s v="None"/>
    <s v="None"/>
    <s v="NotAssigned"/>
    <s v="InstrumentRelated"/>
    <s v=" "/>
  </r>
  <r>
    <x v="58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82"/>
    <n v="118.82"/>
    <n v="118.82"/>
    <n v="17.010980830076299"/>
    <s v="None"/>
    <s v="None"/>
    <s v="NotAssigned"/>
    <s v="NotAssigned"/>
    <s v=" "/>
  </r>
  <r>
    <x v="58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329.1294550000002"/>
    <n v="762.95"/>
    <s v="None"/>
    <s v="None"/>
    <s v="NotAssigned"/>
    <s v="NotAssigned"/>
    <s v=" "/>
  </r>
  <r>
    <x v="584"/>
    <s v="179643INETUSD"/>
    <s v="USD"/>
    <s v="DKK"/>
    <n v="10"/>
    <x v="8"/>
    <b v="1"/>
    <x v="7"/>
    <n v="1375"/>
    <s v="US500.I"/>
    <x v="21"/>
    <s v=" "/>
    <s v=" "/>
    <s v=" "/>
    <s v=" "/>
    <n v="1375"/>
    <s v="US500.I"/>
    <s v="US SPX500"/>
    <s v="CfdOnIndex"/>
    <n v="-0.78"/>
    <n v="-0.78"/>
    <n v="-5.4482220000000003"/>
    <n v="-0.78"/>
    <s v="None"/>
    <s v="None"/>
    <s v="OngoingCharges"/>
    <s v="InstrumentRelated"/>
    <s v=" "/>
  </r>
  <r>
    <x v="584"/>
    <s v="179643INETUSD"/>
    <s v="USD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0.78"/>
    <n v="-0.78"/>
    <n v="-5.4482220000000003"/>
    <n v="-0.78"/>
    <s v="None"/>
    <s v="None"/>
    <s v="NotAssigned"/>
    <s v="NotAssigned"/>
    <s v=" "/>
  </r>
  <r>
    <x v="584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06"/>
    <n v="-0.06"/>
    <n v="-0.401922"/>
    <n v="-0.06"/>
    <s v="None"/>
    <s v="None"/>
    <s v="NotAssigned"/>
    <s v="InstrumentRelated"/>
    <s v=" "/>
  </r>
  <r>
    <x v="58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02"/>
    <n v="1.02"/>
    <n v="7.1245979999999998"/>
    <n v="1.02"/>
    <s v="None"/>
    <s v="None"/>
    <s v="NotAssigned"/>
    <s v="InstrumentRelated"/>
    <s v=" "/>
  </r>
  <r>
    <x v="58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02"/>
    <n v="1.02"/>
    <n v="7.1245979999999998"/>
    <n v="1.02"/>
    <s v="None"/>
    <s v="None"/>
    <s v="NotAssigned"/>
    <s v="InstrumentRelated"/>
    <s v=" "/>
  </r>
  <r>
    <x v="585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0.39"/>
    <n v="-0.39"/>
    <n v="-0.39"/>
    <n v="-5.5949272659455401E-2"/>
    <s v="None"/>
    <s v="None"/>
    <s v="NotAssigned"/>
    <s v="NotAssigned"/>
    <s v=" "/>
  </r>
  <r>
    <x v="58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6.989929130921301"/>
    <s v="None"/>
    <s v="None"/>
    <s v="NotAssigned"/>
    <s v="NotAssigned"/>
    <s v=" "/>
  </r>
  <r>
    <x v="585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0.39"/>
    <n v="-0.39"/>
    <n v="-0.39"/>
    <n v="-5.5949272659455401E-2"/>
    <s v="None"/>
    <s v="None"/>
    <s v="OngoingCharges"/>
    <s v="NonInstrumentRelated"/>
    <s v=" "/>
  </r>
  <r>
    <x v="58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318.2192699999996"/>
    <n v="762.95"/>
    <s v="None"/>
    <s v="None"/>
    <s v="NotAssigned"/>
    <s v="NotAssigned"/>
    <s v=" "/>
  </r>
  <r>
    <x v="58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0.99"/>
    <n v="0.99"/>
    <n v="6.9008940000000001"/>
    <n v="0.99"/>
    <s v="None"/>
    <s v="None"/>
    <s v="NotAssigned"/>
    <s v="InstrumentRelated"/>
    <s v=" "/>
  </r>
  <r>
    <x v="58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03"/>
    <n v="-0.03"/>
    <n v="-0.22370399999999999"/>
    <n v="-0.03"/>
    <s v="None"/>
    <s v="None"/>
    <s v="NotAssigned"/>
    <s v="InstrumentRelated"/>
    <s v=" "/>
  </r>
  <r>
    <x v="58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0.99"/>
    <n v="0.99"/>
    <n v="6.9008940000000001"/>
    <n v="0.99"/>
    <s v="None"/>
    <s v="None"/>
    <s v="NotAssigned"/>
    <s v="InstrumentRelated"/>
    <s v=" "/>
  </r>
  <r>
    <x v="58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6.998464210360101"/>
    <s v="None"/>
    <s v="None"/>
    <s v="NotAssigned"/>
    <s v="NotAssigned"/>
    <s v=" "/>
  </r>
  <r>
    <x v="58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315.5489449999995"/>
    <n v="762.95"/>
    <s v="None"/>
    <s v="None"/>
    <s v="NotAssigned"/>
    <s v="NotAssigned"/>
    <s v=" "/>
  </r>
  <r>
    <x v="58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0.79"/>
    <n v="0.79"/>
    <n v="5.5040089999999999"/>
    <n v="0.79"/>
    <s v="None"/>
    <s v="None"/>
    <s v="NotAssigned"/>
    <s v="InstrumentRelated"/>
    <s v=" "/>
  </r>
  <r>
    <x v="586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2"/>
    <n v="-0.2"/>
    <n v="-1.3968849999999999"/>
    <n v="-0.2"/>
    <s v="None"/>
    <s v="None"/>
    <s v="NotAssigned"/>
    <s v="InstrumentRelated"/>
    <s v=" "/>
  </r>
  <r>
    <x v="58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0.79"/>
    <n v="0.79"/>
    <n v="5.5040089999999999"/>
    <n v="0.79"/>
    <s v="None"/>
    <s v="None"/>
    <s v="NotAssigned"/>
    <s v="InstrumentRelated"/>
    <s v=" "/>
  </r>
  <r>
    <x v="58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6.983350780835501"/>
    <s v="None"/>
    <s v="None"/>
    <s v="NotAssigned"/>
    <s v="NotAssigned"/>
    <s v=" "/>
  </r>
  <r>
    <x v="58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320.279235"/>
    <n v="762.95"/>
    <s v="None"/>
    <s v="None"/>
    <s v="NotAssigned"/>
    <s v="NotAssigned"/>
    <s v=" "/>
  </r>
  <r>
    <x v="58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9"/>
    <n v="1.9"/>
    <n v="13.249269999999999"/>
    <n v="1.9"/>
    <s v="None"/>
    <s v="None"/>
    <s v="NotAssigned"/>
    <s v="InstrumentRelated"/>
    <s v=" "/>
  </r>
  <r>
    <x v="587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1.1100000000000001"/>
    <n v="1.1100000000000001"/>
    <n v="7.7452610000000002"/>
    <n v="1.1100000000000001"/>
    <s v="None"/>
    <s v="None"/>
    <s v="NotAssigned"/>
    <s v="InstrumentRelated"/>
    <s v=" "/>
  </r>
  <r>
    <x v="58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9"/>
    <n v="1.9"/>
    <n v="13.249269999999999"/>
    <n v="1.9"/>
    <s v="None"/>
    <s v="None"/>
    <s v="NotAssigned"/>
    <s v="InstrumentRelated"/>
    <s v=" "/>
  </r>
  <r>
    <x v="58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6.951263150361399"/>
    <s v="None"/>
    <s v="None"/>
    <s v="NotAssigned"/>
    <s v="NotAssigned"/>
    <s v=" "/>
  </r>
  <r>
    <x v="58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330.3501749999996"/>
    <n v="762.95"/>
    <s v="None"/>
    <s v="None"/>
    <s v="NotAssigned"/>
    <s v="NotAssigned"/>
    <s v=" "/>
  </r>
  <r>
    <x v="58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.56"/>
    <n v="3.56"/>
    <n v="24.871939999999999"/>
    <n v="3.56"/>
    <s v="None"/>
    <s v="None"/>
    <s v="NotAssigned"/>
    <s v="InstrumentRelated"/>
    <s v=" "/>
  </r>
  <r>
    <x v="588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1.66"/>
    <n v="1.66"/>
    <n v="11.622669999999999"/>
    <n v="1.66"/>
    <s v="None"/>
    <s v="None"/>
    <s v="NotAssigned"/>
    <s v="InstrumentRelated"/>
    <s v=" "/>
  </r>
  <r>
    <x v="58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.56"/>
    <n v="3.56"/>
    <n v="24.871939999999999"/>
    <n v="3.56"/>
    <s v="None"/>
    <s v="None"/>
    <s v="NotAssigned"/>
    <s v="InstrumentRelated"/>
    <s v=" "/>
  </r>
  <r>
    <x v="58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6.8680876519559"/>
    <s v="None"/>
    <s v="None"/>
    <s v="NotAssigned"/>
    <s v="NotAssigned"/>
    <s v=" "/>
  </r>
  <r>
    <x v="58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356.6338024999995"/>
    <n v="762.95"/>
    <s v="None"/>
    <s v="None"/>
    <s v="NotAssigned"/>
    <s v="NotAssigned"/>
    <s v=" "/>
  </r>
  <r>
    <x v="58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.56"/>
    <n v="3.56"/>
    <n v="24.994582000000001"/>
    <n v="3.56"/>
    <s v="None"/>
    <s v="None"/>
    <s v="NotAssigned"/>
    <s v="InstrumentRelated"/>
    <s v=" "/>
  </r>
  <r>
    <x v="58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.56"/>
    <n v="3.56"/>
    <n v="24.994582000000001"/>
    <n v="3.56"/>
    <s v="None"/>
    <s v="None"/>
    <s v="NotAssigned"/>
    <s v="InstrumentRelated"/>
    <s v=" "/>
  </r>
  <r>
    <x v="59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6.873975920780801"/>
    <s v="None"/>
    <s v="None"/>
    <s v="NotAssigned"/>
    <s v="NotAssigned"/>
    <s v=" "/>
  </r>
  <r>
    <x v="59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354.7645750000001"/>
    <n v="762.95"/>
    <s v="None"/>
    <s v="None"/>
    <s v="NotAssigned"/>
    <s v="NotAssigned"/>
    <s v=" "/>
  </r>
  <r>
    <x v="59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44"/>
    <n v="1.44"/>
    <n v="10.106640000000001"/>
    <n v="1.44"/>
    <s v="None"/>
    <s v="None"/>
    <s v="NotAssigned"/>
    <s v="InstrumentRelated"/>
    <s v=" "/>
  </r>
  <r>
    <x v="59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2.12"/>
    <n v="-2.12"/>
    <n v="-14.887942000000001"/>
    <n v="-2.12"/>
    <s v="None"/>
    <s v="None"/>
    <s v="NotAssigned"/>
    <s v="InstrumentRelated"/>
    <s v=" "/>
  </r>
  <r>
    <x v="59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44"/>
    <n v="1.44"/>
    <n v="10.106640000000001"/>
    <n v="1.44"/>
    <s v="None"/>
    <s v="None"/>
    <s v="NotAssigned"/>
    <s v="InstrumentRelated"/>
    <s v=" "/>
  </r>
  <r>
    <x v="59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6.8915449566408"/>
    <s v="None"/>
    <s v="None"/>
    <s v="NotAssigned"/>
    <s v="NotAssigned"/>
    <s v=" "/>
  </r>
  <r>
    <x v="59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349.1950399999996"/>
    <n v="762.95"/>
    <s v="None"/>
    <s v="None"/>
    <s v="NotAssigned"/>
    <s v="NotAssigned"/>
    <s v=" "/>
  </r>
  <r>
    <x v="59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44"/>
    <n v="1.44"/>
    <n v="10.096128"/>
    <n v="1.44"/>
    <s v="None"/>
    <s v="None"/>
    <s v="NotAssigned"/>
    <s v="InstrumentRelated"/>
    <s v=" "/>
  </r>
  <r>
    <x v="59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44"/>
    <n v="1.44"/>
    <n v="10.096128"/>
    <n v="1.44"/>
    <s v="None"/>
    <s v="None"/>
    <s v="NotAssigned"/>
    <s v="InstrumentRelated"/>
    <s v=" "/>
  </r>
  <r>
    <x v="59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6.9834725558384"/>
    <s v="None"/>
    <s v="None"/>
    <s v="NotAssigned"/>
    <s v="NotAssigned"/>
    <s v=" "/>
  </r>
  <r>
    <x v="59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320.2410874999996"/>
    <n v="762.95"/>
    <s v="None"/>
    <s v="None"/>
    <s v="NotAssigned"/>
    <s v="NotAssigned"/>
    <s v=" "/>
  </r>
  <r>
    <x v="59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44"/>
    <n v="1.44"/>
    <n v="10.04148"/>
    <n v="1.44"/>
    <s v="None"/>
    <s v="None"/>
    <s v="NotAssigned"/>
    <s v="InstrumentRelated"/>
    <s v=" "/>
  </r>
  <r>
    <x v="59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44"/>
    <n v="1.44"/>
    <n v="10.04148"/>
    <n v="1.44"/>
    <s v="None"/>
    <s v="None"/>
    <s v="NotAssigned"/>
    <s v="InstrumentRelated"/>
    <s v=" "/>
  </r>
  <r>
    <x v="59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6.895762149669402"/>
    <s v="None"/>
    <s v="None"/>
    <s v="NotAssigned"/>
    <s v="NotAssigned"/>
    <s v=" "/>
  </r>
  <r>
    <x v="59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347.8598775"/>
    <n v="762.95"/>
    <s v="None"/>
    <s v="None"/>
    <s v="NotAssigned"/>
    <s v="NotAssigned"/>
    <s v=" "/>
  </r>
  <r>
    <x v="59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44"/>
    <n v="1.44"/>
    <n v="10.093608"/>
    <n v="1.44"/>
    <s v="None"/>
    <s v="None"/>
    <s v="NotAssigned"/>
    <s v="InstrumentRelated"/>
    <s v=" "/>
  </r>
  <r>
    <x v="59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44"/>
    <n v="1.44"/>
    <n v="10.093608"/>
    <n v="1.44"/>
    <s v="None"/>
    <s v="None"/>
    <s v="NotAssigned"/>
    <s v="InstrumentRelated"/>
    <s v=" "/>
  </r>
  <r>
    <x v="59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6.8937135357973"/>
    <s v="None"/>
    <s v="None"/>
    <s v="NotAssigned"/>
    <s v="NotAssigned"/>
    <s v=" "/>
  </r>
  <r>
    <x v="59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348.5083850000001"/>
    <n v="762.95"/>
    <s v="None"/>
    <s v="None"/>
    <s v="NotAssigned"/>
    <s v="NotAssigned"/>
    <s v=" "/>
  </r>
  <r>
    <x v="59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44"/>
    <n v="1.44"/>
    <n v="10.094832"/>
    <n v="1.44"/>
    <s v="None"/>
    <s v="None"/>
    <s v="NotAssigned"/>
    <s v="InstrumentRelated"/>
    <s v=" "/>
  </r>
  <r>
    <x v="59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44"/>
    <n v="1.44"/>
    <n v="10.094832"/>
    <n v="1.44"/>
    <s v="None"/>
    <s v="None"/>
    <s v="NotAssigned"/>
    <s v="InstrumentRelated"/>
    <s v=" "/>
  </r>
  <r>
    <x v="59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6.944108620849999"/>
    <s v="None"/>
    <s v="None"/>
    <s v="NotAssigned"/>
    <s v="NotAssigned"/>
    <s v=" "/>
  </r>
  <r>
    <x v="59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332.6008775"/>
    <n v="762.95"/>
    <s v="None"/>
    <s v="None"/>
    <s v="NotAssigned"/>
    <s v="NotAssigned"/>
    <s v=" "/>
  </r>
  <r>
    <x v="59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1200000000000001"/>
    <n v="1.1200000000000001"/>
    <n v="7.8281840000000003"/>
    <n v="1.1200000000000001"/>
    <s v="None"/>
    <s v="None"/>
    <s v="NotAssigned"/>
    <s v="InstrumentRelated"/>
    <s v=" "/>
  </r>
  <r>
    <x v="59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32"/>
    <n v="-0.32"/>
    <n v="-2.266648"/>
    <n v="-0.32"/>
    <s v="None"/>
    <s v="None"/>
    <s v="NotAssigned"/>
    <s v="InstrumentRelated"/>
    <s v=" "/>
  </r>
  <r>
    <x v="59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1200000000000001"/>
    <n v="1.1200000000000001"/>
    <n v="7.8281840000000003"/>
    <n v="1.1200000000000001"/>
    <s v="None"/>
    <s v="None"/>
    <s v="NotAssigned"/>
    <s v="InstrumentRelated"/>
    <s v=" "/>
  </r>
  <r>
    <x v="59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0831800708253"/>
    <s v="None"/>
    <s v="None"/>
    <s v="NotAssigned"/>
    <s v="NotAssigned"/>
    <s v=" "/>
  </r>
  <r>
    <x v="59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289.1890224999997"/>
    <n v="762.95"/>
    <s v="None"/>
    <s v="None"/>
    <s v="NotAssigned"/>
    <s v="NotAssigned"/>
    <s v=" "/>
  </r>
  <r>
    <x v="59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1299999999999999"/>
    <n v="1.1299999999999999"/>
    <n v="7.8337814999999997"/>
    <n v="1.1299999999999999"/>
    <s v="None"/>
    <s v="None"/>
    <s v="NotAssigned"/>
    <s v="InstrumentRelated"/>
    <s v=" "/>
  </r>
  <r>
    <x v="596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9.9999999999997903E-3"/>
    <n v="9.9999999999997903E-3"/>
    <n v="5.5974999999985897E-3"/>
    <n v="9.9999999999997903E-3"/>
    <s v="None"/>
    <s v="None"/>
    <s v="NotAssigned"/>
    <s v="InstrumentRelated"/>
    <s v=" "/>
  </r>
  <r>
    <x v="59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1299999999999999"/>
    <n v="1.1299999999999999"/>
    <n v="7.8337814999999997"/>
    <n v="1.1299999999999999"/>
    <s v="None"/>
    <s v="None"/>
    <s v="NotAssigned"/>
    <s v="InstrumentRelated"/>
    <s v=" "/>
  </r>
  <r>
    <x v="59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052555795536399"/>
    <s v="None"/>
    <s v="None"/>
    <s v="NotAssigned"/>
    <s v="NotAssigned"/>
    <s v=" "/>
  </r>
  <r>
    <x v="59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298.6877500000001"/>
    <n v="762.95"/>
    <s v="None"/>
    <s v="None"/>
    <s v="NotAssigned"/>
    <s v="NotAssigned"/>
    <s v=" "/>
  </r>
  <r>
    <x v="59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02"/>
    <n v="1.02"/>
    <n v="7.0838999999999999"/>
    <n v="1.02"/>
    <s v="None"/>
    <s v="None"/>
    <s v="NotAssigned"/>
    <s v="InstrumentRelated"/>
    <s v=" "/>
  </r>
  <r>
    <x v="597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11"/>
    <n v="-0.11"/>
    <n v="-0.74988149999999798"/>
    <n v="-0.11"/>
    <s v="None"/>
    <s v="None"/>
    <s v="NotAssigned"/>
    <s v="InstrumentRelated"/>
    <s v=" "/>
  </r>
  <r>
    <x v="59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02"/>
    <n v="1.02"/>
    <n v="7.0838999999999999"/>
    <n v="1.02"/>
    <s v="None"/>
    <s v="None"/>
    <s v="NotAssigned"/>
    <s v="InstrumentRelated"/>
    <s v=" "/>
  </r>
  <r>
    <x v="59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065579203712002"/>
    <s v="None"/>
    <s v="None"/>
    <s v="NotAssigned"/>
    <s v="NotAssigned"/>
    <s v=" "/>
  </r>
  <r>
    <x v="59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294.6441150000001"/>
    <n v="762.95"/>
    <s v="None"/>
    <s v="None"/>
    <s v="NotAssigned"/>
    <s v="NotAssigned"/>
    <s v=" "/>
  </r>
  <r>
    <x v="59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44"/>
    <n v="1.44"/>
    <n v="9.9931680000000007"/>
    <n v="1.44"/>
    <s v="None"/>
    <s v="None"/>
    <s v="NotAssigned"/>
    <s v="InstrumentRelated"/>
    <s v=" "/>
  </r>
  <r>
    <x v="598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42"/>
    <n v="0.42"/>
    <n v="2.909268"/>
    <n v="0.42"/>
    <s v="None"/>
    <s v="None"/>
    <s v="NotAssigned"/>
    <s v="InstrumentRelated"/>
    <s v=" "/>
  </r>
  <r>
    <x v="59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44"/>
    <n v="1.44"/>
    <n v="9.9931680000000007"/>
    <n v="1.44"/>
    <s v="None"/>
    <s v="None"/>
    <s v="NotAssigned"/>
    <s v="InstrumentRelated"/>
    <s v=" "/>
  </r>
  <r>
    <x v="59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083056861783501"/>
    <s v="None"/>
    <s v="None"/>
    <s v="NotAssigned"/>
    <s v="NotAssigned"/>
    <s v=" "/>
  </r>
  <r>
    <x v="59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289.2271700000001"/>
    <n v="762.95"/>
    <s v="None"/>
    <s v="None"/>
    <s v="NotAssigned"/>
    <s v="NotAssigned"/>
    <s v=" "/>
  </r>
  <r>
    <x v="59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55"/>
    <n v="1.55"/>
    <n v="10.74553"/>
    <n v="1.55"/>
    <s v="None"/>
    <s v="None"/>
    <s v="NotAssigned"/>
    <s v="InstrumentRelated"/>
    <s v=" "/>
  </r>
  <r>
    <x v="599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11"/>
    <n v="0.11"/>
    <n v="0.75236199999999998"/>
    <n v="0.11"/>
    <s v="None"/>
    <s v="None"/>
    <s v="NotAssigned"/>
    <s v="InstrumentRelated"/>
    <s v=" "/>
  </r>
  <r>
    <x v="59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55"/>
    <n v="1.55"/>
    <n v="10.74553"/>
    <n v="1.55"/>
    <s v="None"/>
    <s v="None"/>
    <s v="NotAssigned"/>
    <s v="InstrumentRelated"/>
    <s v=" "/>
  </r>
  <r>
    <x v="60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298521088187002"/>
    <s v="None"/>
    <s v="None"/>
    <s v="NotAssigned"/>
    <s v="NotAssigned"/>
    <s v=" "/>
  </r>
  <r>
    <x v="60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223.3464375000003"/>
    <n v="762.95"/>
    <s v="None"/>
    <s v="None"/>
    <s v="NotAssigned"/>
    <s v="NotAssigned"/>
    <s v=" "/>
  </r>
  <r>
    <x v="60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71"/>
    <n v="1.71"/>
    <n v="11.7070875"/>
    <n v="1.71"/>
    <s v="None"/>
    <s v="None"/>
    <s v="NotAssigned"/>
    <s v="InstrumentRelated"/>
    <s v=" "/>
  </r>
  <r>
    <x v="60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16"/>
    <n v="0.16"/>
    <n v="0.96155749999999796"/>
    <n v="0.16"/>
    <s v="None"/>
    <s v="None"/>
    <s v="NotAssigned"/>
    <s v="InstrumentRelated"/>
    <s v=" "/>
  </r>
  <r>
    <x v="60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71"/>
    <n v="1.71"/>
    <n v="11.7070875"/>
    <n v="1.71"/>
    <s v="None"/>
    <s v="None"/>
    <s v="NotAssigned"/>
    <s v="InstrumentRelated"/>
    <s v=" "/>
  </r>
  <r>
    <x v="60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390857428156099"/>
    <s v="None"/>
    <s v="None"/>
    <s v="NotAssigned"/>
    <s v="NotAssigned"/>
    <s v=" "/>
  </r>
  <r>
    <x v="60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195.6132049999997"/>
    <n v="762.95"/>
    <s v="None"/>
    <s v="None"/>
    <s v="NotAssigned"/>
    <s v="NotAssigned"/>
    <s v=" "/>
  </r>
  <r>
    <x v="60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71"/>
    <n v="1.71"/>
    <n v="11.644928999999999"/>
    <n v="1.71"/>
    <s v="None"/>
    <s v="None"/>
    <s v="NotAssigned"/>
    <s v="InstrumentRelated"/>
    <s v=" "/>
  </r>
  <r>
    <x v="60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71"/>
    <n v="1.71"/>
    <n v="11.644928999999999"/>
    <n v="1.71"/>
    <s v="None"/>
    <s v="None"/>
    <s v="NotAssigned"/>
    <s v="InstrumentRelated"/>
    <s v=" "/>
  </r>
  <r>
    <x v="60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3559411454364"/>
    <s v="None"/>
    <s v="None"/>
    <s v="NotAssigned"/>
    <s v="NotAssigned"/>
    <s v=" "/>
  </r>
  <r>
    <x v="60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206.0656200000003"/>
    <n v="762.95"/>
    <s v="None"/>
    <s v="None"/>
    <s v="NotAssigned"/>
    <s v="NotAssigned"/>
    <s v=" "/>
  </r>
  <r>
    <x v="60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71"/>
    <n v="1.71"/>
    <n v="11.668355999999999"/>
    <n v="1.71"/>
    <s v="None"/>
    <s v="None"/>
    <s v="NotAssigned"/>
    <s v="InstrumentRelated"/>
    <s v=" "/>
  </r>
  <r>
    <x v="60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71"/>
    <n v="1.71"/>
    <n v="11.668355999999999"/>
    <n v="1.71"/>
    <s v="None"/>
    <s v="None"/>
    <s v="NotAssigned"/>
    <s v="InstrumentRelated"/>
    <s v=" "/>
  </r>
  <r>
    <x v="60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308380892529598"/>
    <s v="None"/>
    <s v="None"/>
    <s v="NotAssigned"/>
    <s v="NotAssigned"/>
    <s v=" "/>
  </r>
  <r>
    <x v="60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220.3709325"/>
    <n v="762.95"/>
    <s v="None"/>
    <s v="None"/>
    <s v="NotAssigned"/>
    <s v="NotAssigned"/>
    <s v=" "/>
  </r>
  <r>
    <x v="60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.71"/>
    <n v="1.71"/>
    <n v="11.7004185"/>
    <n v="1.71"/>
    <s v="None"/>
    <s v="None"/>
    <s v="NotAssigned"/>
    <s v="InstrumentRelated"/>
    <s v=" "/>
  </r>
  <r>
    <x v="60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.71"/>
    <n v="1.71"/>
    <n v="11.7004185"/>
    <n v="1.71"/>
    <s v="None"/>
    <s v="None"/>
    <s v="NotAssigned"/>
    <s v="InstrumentRelated"/>
    <s v=" "/>
  </r>
  <r>
    <x v="60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348695149015999"/>
    <s v="None"/>
    <s v="None"/>
    <s v="NotAssigned"/>
    <s v="NotAssigned"/>
    <s v=" "/>
  </r>
  <r>
    <x v="60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208.2400275"/>
    <n v="762.95"/>
    <s v="None"/>
    <s v="None"/>
    <s v="NotAssigned"/>
    <s v="NotAssigned"/>
    <s v=" "/>
  </r>
  <r>
    <x v="60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5"/>
    <n v="5"/>
    <n v="34.132249999999999"/>
    <n v="5"/>
    <s v="None"/>
    <s v="None"/>
    <s v="NotAssigned"/>
    <s v="InstrumentRelated"/>
    <s v=" "/>
  </r>
  <r>
    <x v="604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3.29"/>
    <n v="3.29"/>
    <n v="22.431831500000001"/>
    <n v="3.29"/>
    <s v="None"/>
    <s v="None"/>
    <s v="NotAssigned"/>
    <s v="InstrumentRelated"/>
    <s v=" "/>
  </r>
  <r>
    <x v="60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5"/>
    <n v="5"/>
    <n v="34.132249999999999"/>
    <n v="5"/>
    <s v="None"/>
    <s v="None"/>
    <s v="NotAssigned"/>
    <s v="InstrumentRelated"/>
    <s v=" "/>
  </r>
  <r>
    <x v="60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357085803477901"/>
    <s v="None"/>
    <s v="None"/>
    <s v="NotAssigned"/>
    <s v="NotAssigned"/>
    <s v=" "/>
  </r>
  <r>
    <x v="60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762.95"/>
    <n v="762.95"/>
    <n v="5205.7222924999996"/>
    <n v="762.95"/>
    <s v="None"/>
    <s v="None"/>
    <s v="NotAssigned"/>
    <s v="NotAssigned"/>
    <s v=" "/>
  </r>
  <r>
    <x v="60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5.55"/>
    <n v="5.55"/>
    <n v="37.868482499999999"/>
    <n v="5.55"/>
    <s v="None"/>
    <s v="None"/>
    <s v="NotAssigned"/>
    <s v="InstrumentRelated"/>
    <s v=" "/>
  </r>
  <r>
    <x v="60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55000000000000004"/>
    <n v="0.55000000000000004"/>
    <n v="3.7362324999999998"/>
    <n v="0.55000000000000004"/>
    <s v="None"/>
    <s v="None"/>
    <s v="NotAssigned"/>
    <s v="InstrumentRelated"/>
    <s v=" "/>
  </r>
  <r>
    <x v="60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5.55"/>
    <n v="5.55"/>
    <n v="37.868482499999999"/>
    <n v="5.55"/>
    <s v="None"/>
    <s v="None"/>
    <s v="NotAssigned"/>
    <s v="InstrumentRelated"/>
    <s v=" "/>
  </r>
  <r>
    <x v="60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408496251653698"/>
    <s v="None"/>
    <s v="None"/>
    <s v="NotAssigned"/>
    <s v="NotAssigned"/>
    <s v=" "/>
  </r>
  <r>
    <x v="60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596.5960700000001"/>
    <n v="234.69"/>
    <s v="None"/>
    <s v="None"/>
    <s v="NotAssigned"/>
    <s v="NotAssigned"/>
    <s v=" "/>
  </r>
  <r>
    <x v="606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69"/>
    <n v="-0.69"/>
    <n v="-4.8059025000000002"/>
    <n v="-0.69"/>
    <s v="None"/>
    <s v="None"/>
    <s v="NotAssigned"/>
    <s v="InstrumentRelated"/>
    <s v=" "/>
  </r>
  <r>
    <x v="60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4.8600000000000003"/>
    <n v="4.8600000000000003"/>
    <n v="33.062579999999997"/>
    <n v="4.8600000000000003"/>
    <s v="None"/>
    <s v="None"/>
    <s v="NotAssigned"/>
    <s v="InstrumentRelated"/>
    <s v=" "/>
  </r>
  <r>
    <x v="60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4.8600000000000003"/>
    <n v="4.8600000000000003"/>
    <n v="33.062579999999997"/>
    <n v="4.8600000000000003"/>
    <s v="None"/>
    <s v="None"/>
    <s v="NotAssigned"/>
    <s v="InstrumentRelated"/>
    <s v=" "/>
  </r>
  <r>
    <x v="606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54.15"/>
    <n v="454.15"/>
    <n v="3089.5824499999999"/>
    <n v="454.15"/>
    <s v="None"/>
    <s v="None"/>
    <s v="NotAssigned"/>
    <s v="InstrumentRelated"/>
    <s v=" "/>
  </r>
  <r>
    <x v="606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54.15"/>
    <n v="454.15"/>
    <n v="3089.5824499999999"/>
    <n v="454.15"/>
    <s v="None"/>
    <s v="None"/>
    <s v="NotAssigned"/>
    <s v="InstrumentRelated"/>
    <s v=" "/>
  </r>
  <r>
    <x v="606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-8.8900000000000396"/>
    <n v="-8.8900000000000396"/>
    <n v="-60.478670000000399"/>
    <n v="-8.8900000000000396"/>
    <s v="None"/>
    <s v="None"/>
    <s v="NotAssigned"/>
    <s v="InstrumentRelated"/>
    <s v=" "/>
  </r>
  <r>
    <x v="606"/>
    <s v="179643INETUSD"/>
    <s v="USD"/>
    <s v="DKK"/>
    <n v="4"/>
    <x v="4"/>
    <b v="1"/>
    <x v="1"/>
    <n v="6715491"/>
    <s v="VIX/18V17C11:xcbf"/>
    <x v="33"/>
    <s v=" "/>
    <s v=" "/>
    <s v=" "/>
    <s v=" "/>
    <n v="10606"/>
    <s v="VIX.I"/>
    <s v="CBOE Volatility Index"/>
    <s v="StockIndex"/>
    <n v="-3"/>
    <n v="-3"/>
    <n v="-20.408999999999999"/>
    <n v="-3"/>
    <s v="None"/>
    <s v="None"/>
    <s v="TransactionCosts"/>
    <s v="InstrumentRelated"/>
    <s v=" "/>
  </r>
  <r>
    <x v="606"/>
    <s v="179643INETUSD"/>
    <s v="USD"/>
    <s v="DKK"/>
    <n v="12"/>
    <x v="5"/>
    <b v="1"/>
    <x v="1"/>
    <n v="6715491"/>
    <s v="VIX/18V17C11:xcbf"/>
    <x v="33"/>
    <s v=" "/>
    <s v=" "/>
    <s v=" "/>
    <s v=" "/>
    <n v="10606"/>
    <s v="VIX.I"/>
    <s v="CBOE Volatility Index"/>
    <s v="StockIndex"/>
    <n v="-460"/>
    <n v="-460"/>
    <n v="-3129.38"/>
    <n v="-460"/>
    <s v="None"/>
    <s v="None"/>
    <s v="NotAssigned"/>
    <s v="InstrumentRelated"/>
    <s v=" "/>
  </r>
  <r>
    <x v="606"/>
    <s v="179643INETUSD"/>
    <s v="USD"/>
    <s v="DKK"/>
    <n v="30"/>
    <x v="6"/>
    <b v="1"/>
    <x v="1"/>
    <n v="6715491"/>
    <s v="VIX/18V17C11:xcbf"/>
    <x v="33"/>
    <s v=" "/>
    <s v=" "/>
    <s v=" "/>
    <s v=" "/>
    <n v="10606"/>
    <s v="VIX.I"/>
    <s v="CBOE Volatility Index"/>
    <s v="StockIndex"/>
    <n v="-0.04"/>
    <n v="-0.04"/>
    <n v="-0.27211999999999997"/>
    <n v="-0.04"/>
    <s v="None"/>
    <s v="None"/>
    <s v="TransactionCosts"/>
    <s v="InstrumentRelated"/>
    <s v=" "/>
  </r>
  <r>
    <x v="606"/>
    <s v="179643INETUSD"/>
    <s v="USD"/>
    <s v="DKK"/>
    <n v="30"/>
    <x v="6"/>
    <b v="1"/>
    <x v="1"/>
    <n v="6715530"/>
    <s v="VIX/18V17P10:xcbf"/>
    <x v="34"/>
    <s v=" "/>
    <s v=" "/>
    <s v=" "/>
    <s v=" "/>
    <n v="10606"/>
    <s v="VIX.I"/>
    <s v="CBOE Volatility Index"/>
    <s v="StockIndex"/>
    <n v="-0.22"/>
    <n v="-0.22"/>
    <n v="-1.4966600000000001"/>
    <n v="-0.22"/>
    <s v="None"/>
    <s v="None"/>
    <s v="TransactionCosts"/>
    <s v="InstrumentRelated"/>
    <s v=" "/>
  </r>
  <r>
    <x v="606"/>
    <s v="179643INETUSD"/>
    <s v="USD"/>
    <s v="DKK"/>
    <n v="12"/>
    <x v="5"/>
    <b v="1"/>
    <x v="1"/>
    <n v="6715530"/>
    <s v="VIX/18V17P10:xcbf"/>
    <x v="34"/>
    <s v=" "/>
    <s v=" "/>
    <s v=" "/>
    <s v=" "/>
    <n v="10606"/>
    <s v="VIX.I"/>
    <s v="CBOE Volatility Index"/>
    <s v="StockIndex"/>
    <n v="-50"/>
    <n v="-50"/>
    <n v="-340.15"/>
    <n v="-50"/>
    <s v="None"/>
    <s v="None"/>
    <s v="NotAssigned"/>
    <s v="InstrumentRelated"/>
    <s v=" "/>
  </r>
  <r>
    <x v="606"/>
    <s v="179643INETUSD"/>
    <s v="USD"/>
    <s v="DKK"/>
    <n v="4"/>
    <x v="4"/>
    <b v="1"/>
    <x v="1"/>
    <n v="6715530"/>
    <s v="VIX/18V17P10:xcbf"/>
    <x v="34"/>
    <s v=" "/>
    <s v=" "/>
    <s v=" "/>
    <s v=" "/>
    <n v="10606"/>
    <s v="VIX.I"/>
    <s v="CBOE Volatility Index"/>
    <s v="StockIndex"/>
    <n v="-15"/>
    <n v="-15"/>
    <n v="-102.045"/>
    <n v="-15"/>
    <s v="None"/>
    <s v="None"/>
    <s v="TransactionCosts"/>
    <s v="InstrumentRelated"/>
    <s v=" "/>
  </r>
  <r>
    <x v="606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27.77"/>
    <n v="-27.77"/>
    <n v="-188.91931"/>
    <n v="-27.77"/>
    <s v="None"/>
    <s v="None"/>
    <s v="NotAssigned"/>
    <s v="InstrumentRelated"/>
    <s v=" "/>
  </r>
  <r>
    <x v="606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.450000000000003"/>
    <n v="37.450000000000003"/>
    <n v="254.77234999999999"/>
    <n v="37.450000000000003"/>
    <s v="None"/>
    <s v="None"/>
    <s v="NotAssigned"/>
    <s v="InstrumentRelated"/>
    <s v=" "/>
  </r>
  <r>
    <x v="606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.450000000000003"/>
    <n v="37.450000000000003"/>
    <n v="254.77234999999999"/>
    <n v="37.450000000000003"/>
    <s v="None"/>
    <s v="None"/>
    <s v="NotAssigned"/>
    <s v="InstrumentRelated"/>
    <s v=" "/>
  </r>
  <r>
    <x v="60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332952807475898"/>
    <s v="None"/>
    <s v="None"/>
    <s v="NotAssigned"/>
    <s v="NotAssigned"/>
    <s v=" "/>
  </r>
  <r>
    <x v="60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603.5546285"/>
    <n v="234.69"/>
    <s v="None"/>
    <s v="None"/>
    <s v="NotAssigned"/>
    <s v="NotAssigned"/>
    <s v=" "/>
  </r>
  <r>
    <x v="60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9.52"/>
    <n v="9.52"/>
    <n v="65.046828000000005"/>
    <n v="9.52"/>
    <s v="None"/>
    <s v="None"/>
    <s v="NotAssigned"/>
    <s v="InstrumentRelated"/>
    <s v=" "/>
  </r>
  <r>
    <x v="607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4.66"/>
    <n v="4.66"/>
    <n v="31.984248000000001"/>
    <n v="4.66"/>
    <s v="None"/>
    <s v="None"/>
    <s v="NotAssigned"/>
    <s v="InstrumentRelated"/>
    <s v=" "/>
  </r>
  <r>
    <x v="60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9.52"/>
    <n v="9.52"/>
    <n v="65.046828000000005"/>
    <n v="9.52"/>
    <s v="None"/>
    <s v="None"/>
    <s v="NotAssigned"/>
    <s v="InstrumentRelated"/>
    <s v=" "/>
  </r>
  <r>
    <x v="607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59.6"/>
    <n v="459.6"/>
    <n v="3140.2859400000002"/>
    <n v="459.6"/>
    <s v="None"/>
    <s v="None"/>
    <s v="NotAssigned"/>
    <s v="InstrumentRelated"/>
    <s v=" "/>
  </r>
  <r>
    <x v="607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5.4500000000000499"/>
    <n v="5.4500000000000499"/>
    <n v="50.703490000000301"/>
    <n v="5.4500000000000499"/>
    <s v="None"/>
    <s v="None"/>
    <s v="NotAssigned"/>
    <s v="InstrumentRelated"/>
    <s v=" "/>
  </r>
  <r>
    <x v="607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59.6"/>
    <n v="459.6"/>
    <n v="3140.2859400000002"/>
    <n v="459.6"/>
    <s v="None"/>
    <s v="None"/>
    <s v="NotAssigned"/>
    <s v="InstrumentRelated"/>
    <s v=" "/>
  </r>
  <r>
    <x v="607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.65"/>
    <n v="37.65"/>
    <n v="257.24927250000002"/>
    <n v="37.65"/>
    <s v="None"/>
    <s v="None"/>
    <s v="NotAssigned"/>
    <s v="InstrumentRelated"/>
    <s v=" "/>
  </r>
  <r>
    <x v="607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0.19999999999999599"/>
    <n v="0.19999999999999599"/>
    <n v="2.4769225000000001"/>
    <n v="0.19999999999999599"/>
    <s v="None"/>
    <s v="None"/>
    <s v="NotAssigned"/>
    <s v="InstrumentRelated"/>
    <s v=" "/>
  </r>
  <r>
    <x v="607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.65"/>
    <n v="37.65"/>
    <n v="257.24927250000002"/>
    <n v="37.65"/>
    <s v="None"/>
    <s v="None"/>
    <s v="NotAssigned"/>
    <s v="InstrumentRelated"/>
    <s v=" "/>
  </r>
  <r>
    <x v="60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492448691722"/>
    <s v="None"/>
    <s v="None"/>
    <s v="NotAssigned"/>
    <s v="NotAssigned"/>
    <s v=" "/>
  </r>
  <r>
    <x v="60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588.9334415000001"/>
    <n v="234.69"/>
    <s v="None"/>
    <s v="None"/>
    <s v="NotAssigned"/>
    <s v="NotAssigned"/>
    <s v=" "/>
  </r>
  <r>
    <x v="60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2.66"/>
    <n v="12.66"/>
    <n v="85.712631000000002"/>
    <n v="12.66"/>
    <s v="None"/>
    <s v="None"/>
    <s v="NotAssigned"/>
    <s v="InstrumentRelated"/>
    <s v=" "/>
  </r>
  <r>
    <x v="608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3.14"/>
    <n v="3.14"/>
    <n v="20.665803"/>
    <n v="3.14"/>
    <s v="None"/>
    <s v="None"/>
    <s v="NotAssigned"/>
    <s v="InstrumentRelated"/>
    <s v=" "/>
  </r>
  <r>
    <x v="60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2.66"/>
    <n v="12.66"/>
    <n v="85.712631000000002"/>
    <n v="12.66"/>
    <s v="None"/>
    <s v="None"/>
    <s v="NotAssigned"/>
    <s v="InstrumentRelated"/>
    <s v=" "/>
  </r>
  <r>
    <x v="608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70.66"/>
    <n v="470.66"/>
    <n v="3186.5329310000002"/>
    <n v="470.66"/>
    <s v="None"/>
    <s v="None"/>
    <s v="NotAssigned"/>
    <s v="InstrumentRelated"/>
    <s v=" "/>
  </r>
  <r>
    <x v="608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11.06"/>
    <n v="11.06"/>
    <n v="46.246991000000399"/>
    <n v="11.06"/>
    <s v="None"/>
    <s v="None"/>
    <s v="NotAssigned"/>
    <s v="InstrumentRelated"/>
    <s v=" "/>
  </r>
  <r>
    <x v="608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70.66"/>
    <n v="470.66"/>
    <n v="3186.5329310000002"/>
    <n v="470.66"/>
    <s v="None"/>
    <s v="None"/>
    <s v="NotAssigned"/>
    <s v="InstrumentRelated"/>
    <s v=" "/>
  </r>
  <r>
    <x v="608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.15"/>
    <n v="37.15"/>
    <n v="251.51850250000001"/>
    <n v="37.15"/>
    <s v="None"/>
    <s v="None"/>
    <s v="NotAssigned"/>
    <s v="InstrumentRelated"/>
    <s v=" "/>
  </r>
  <r>
    <x v="608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0.5"/>
    <n v="-0.5"/>
    <n v="-5.7307700000000104"/>
    <n v="-0.5"/>
    <s v="None"/>
    <s v="None"/>
    <s v="NotAssigned"/>
    <s v="InstrumentRelated"/>
    <s v=" "/>
  </r>
  <r>
    <x v="608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.15"/>
    <n v="37.15"/>
    <n v="251.51850250000001"/>
    <n v="37.15"/>
    <s v="None"/>
    <s v="None"/>
    <s v="NotAssigned"/>
    <s v="InstrumentRelated"/>
    <s v=" "/>
  </r>
  <r>
    <x v="60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5175463897702"/>
    <s v="None"/>
    <s v="None"/>
    <s v="NotAssigned"/>
    <s v="NotAssigned"/>
    <s v=" "/>
  </r>
  <r>
    <x v="60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586.6569485"/>
    <n v="234.69"/>
    <s v="None"/>
    <s v="None"/>
    <s v="NotAssigned"/>
    <s v="NotAssigned"/>
    <s v=" "/>
  </r>
  <r>
    <x v="60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7.78"/>
    <n v="17.78"/>
    <n v="120.204357"/>
    <n v="17.78"/>
    <s v="None"/>
    <s v="None"/>
    <s v="NotAssigned"/>
    <s v="InstrumentRelated"/>
    <s v=" "/>
  </r>
  <r>
    <x v="609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5.12"/>
    <n v="5.12"/>
    <n v="34.491726"/>
    <n v="5.12"/>
    <s v="None"/>
    <s v="None"/>
    <s v="NotAssigned"/>
    <s v="InstrumentRelated"/>
    <s v=" "/>
  </r>
  <r>
    <x v="60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7.78"/>
    <n v="17.78"/>
    <n v="120.204357"/>
    <n v="17.78"/>
    <s v="None"/>
    <s v="None"/>
    <s v="NotAssigned"/>
    <s v="InstrumentRelated"/>
    <s v=" "/>
  </r>
  <r>
    <x v="609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59.69"/>
    <n v="459.69"/>
    <n v="3107.8031984999998"/>
    <n v="459.69"/>
    <s v="None"/>
    <s v="None"/>
    <s v="NotAssigned"/>
    <s v="InstrumentRelated"/>
    <s v=" "/>
  </r>
  <r>
    <x v="609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-10.97"/>
    <n v="-10.97"/>
    <n v="-78.729732500000907"/>
    <n v="-10.97"/>
    <s v="None"/>
    <s v="None"/>
    <s v="NotAssigned"/>
    <s v="InstrumentRelated"/>
    <s v=" "/>
  </r>
  <r>
    <x v="609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59.69"/>
    <n v="459.69"/>
    <n v="3107.8031984999998"/>
    <n v="459.69"/>
    <s v="None"/>
    <s v="None"/>
    <s v="NotAssigned"/>
    <s v="InstrumentRelated"/>
    <s v=" "/>
  </r>
  <r>
    <x v="609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.049999999999997"/>
    <n v="37.049999999999997"/>
    <n v="250.48208249999999"/>
    <n v="37.049999999999997"/>
    <s v="None"/>
    <s v="None"/>
    <s v="NotAssigned"/>
    <s v="InstrumentRelated"/>
    <s v=" "/>
  </r>
  <r>
    <x v="609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0.100000000000001"/>
    <n v="-0.100000000000001"/>
    <n v="-1.0364200000000201"/>
    <n v="-0.100000000000001"/>
    <s v="None"/>
    <s v="None"/>
    <s v="NotAssigned"/>
    <s v="InstrumentRelated"/>
    <s v=" "/>
  </r>
  <r>
    <x v="609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.049999999999997"/>
    <n v="37.049999999999997"/>
    <n v="250.48208249999999"/>
    <n v="37.049999999999997"/>
    <s v="None"/>
    <s v="None"/>
    <s v="NotAssigned"/>
    <s v="InstrumentRelated"/>
    <s v=" "/>
  </r>
  <r>
    <x v="61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382689231040199"/>
    <s v="None"/>
    <s v="None"/>
    <s v="NotAssigned"/>
    <s v="NotAssigned"/>
    <s v=" "/>
  </r>
  <r>
    <x v="61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598.966439"/>
    <n v="234.69"/>
    <s v="None"/>
    <s v="None"/>
    <s v="NotAssigned"/>
    <s v="NotAssigned"/>
    <s v=" "/>
  </r>
  <r>
    <x v="61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2.95"/>
    <n v="12.95"/>
    <n v="88.229645000000005"/>
    <n v="12.95"/>
    <s v="None"/>
    <s v="None"/>
    <s v="NotAssigned"/>
    <s v="InstrumentRelated"/>
    <s v=" "/>
  </r>
  <r>
    <x v="61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4.83"/>
    <n v="-4.83"/>
    <n v="-31.974712"/>
    <n v="-4.83"/>
    <s v="None"/>
    <s v="None"/>
    <s v="NotAssigned"/>
    <s v="InstrumentRelated"/>
    <s v=" "/>
  </r>
  <r>
    <x v="61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2.95"/>
    <n v="12.95"/>
    <n v="88.229645000000005"/>
    <n v="12.95"/>
    <s v="None"/>
    <s v="None"/>
    <s v="NotAssigned"/>
    <s v="InstrumentRelated"/>
    <s v=" "/>
  </r>
  <r>
    <x v="610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73.69"/>
    <n v="473.69"/>
    <n v="3227.2973390000002"/>
    <n v="473.69"/>
    <s v="None"/>
    <s v="None"/>
    <s v="NotAssigned"/>
    <s v="InstrumentRelated"/>
    <s v=" "/>
  </r>
  <r>
    <x v="610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14"/>
    <n v="14"/>
    <n v="119.4941405"/>
    <n v="14"/>
    <s v="None"/>
    <s v="None"/>
    <s v="NotAssigned"/>
    <s v="InstrumentRelated"/>
    <s v=" "/>
  </r>
  <r>
    <x v="610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73.69"/>
    <n v="473.69"/>
    <n v="3227.2973390000002"/>
    <n v="473.69"/>
    <s v="None"/>
    <s v="None"/>
    <s v="NotAssigned"/>
    <s v="InstrumentRelated"/>
    <s v=" "/>
  </r>
  <r>
    <x v="610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.15"/>
    <n v="37.15"/>
    <n v="253.10666499999999"/>
    <n v="37.15"/>
    <s v="None"/>
    <s v="None"/>
    <s v="NotAssigned"/>
    <s v="InstrumentRelated"/>
    <s v=" "/>
  </r>
  <r>
    <x v="610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0.100000000000001"/>
    <n v="0.100000000000001"/>
    <n v="2.6245824999999998"/>
    <n v="0.100000000000001"/>
    <s v="None"/>
    <s v="None"/>
    <s v="NotAssigned"/>
    <s v="InstrumentRelated"/>
    <s v=" "/>
  </r>
  <r>
    <x v="610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.15"/>
    <n v="37.15"/>
    <n v="253.10666499999999"/>
    <n v="37.15"/>
    <s v="None"/>
    <s v="None"/>
    <s v="NotAssigned"/>
    <s v="InstrumentRelated"/>
    <s v=" "/>
  </r>
  <r>
    <x v="61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3038288173111"/>
    <s v="None"/>
    <s v="None"/>
    <s v="NotAssigned"/>
    <s v="NotAssigned"/>
    <s v=" "/>
  </r>
  <r>
    <x v="61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606.2535634999999"/>
    <n v="234.69"/>
    <s v="None"/>
    <s v="None"/>
    <s v="NotAssigned"/>
    <s v="NotAssigned"/>
    <s v=" "/>
  </r>
  <r>
    <x v="61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2.2"/>
    <n v="12.2"/>
    <n v="83.498630000000006"/>
    <n v="12.2"/>
    <s v="None"/>
    <s v="None"/>
    <s v="NotAssigned"/>
    <s v="InstrumentRelated"/>
    <s v=" "/>
  </r>
  <r>
    <x v="611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75"/>
    <n v="-0.75"/>
    <n v="-4.73101500000001"/>
    <n v="-0.75"/>
    <s v="None"/>
    <s v="None"/>
    <s v="NotAssigned"/>
    <s v="InstrumentRelated"/>
    <s v=" "/>
  </r>
  <r>
    <x v="61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2.2"/>
    <n v="12.2"/>
    <n v="83.498630000000006"/>
    <n v="12.2"/>
    <s v="None"/>
    <s v="None"/>
    <s v="NotAssigned"/>
    <s v="InstrumentRelated"/>
    <s v=" "/>
  </r>
  <r>
    <x v="611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83.82"/>
    <n v="483.82"/>
    <n v="3311.3366529999998"/>
    <n v="483.82"/>
    <s v="None"/>
    <s v="None"/>
    <s v="NotAssigned"/>
    <s v="InstrumentRelated"/>
    <s v=" "/>
  </r>
  <r>
    <x v="611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10.130000000000001"/>
    <n v="10.130000000000001"/>
    <n v="84.039313999999607"/>
    <n v="10.130000000000001"/>
    <s v="None"/>
    <s v="None"/>
    <s v="NotAssigned"/>
    <s v="InstrumentRelated"/>
    <s v=" "/>
  </r>
  <r>
    <x v="611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83.82"/>
    <n v="483.82"/>
    <n v="3311.3366529999998"/>
    <n v="483.82"/>
    <s v="None"/>
    <s v="None"/>
    <s v="NotAssigned"/>
    <s v="InstrumentRelated"/>
    <s v=" "/>
  </r>
  <r>
    <x v="611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48.45"/>
    <n v="48.45"/>
    <n v="331.59906749999999"/>
    <n v="48.45"/>
    <s v="None"/>
    <s v="None"/>
    <s v="NotAssigned"/>
    <s v="InstrumentRelated"/>
    <s v=" "/>
  </r>
  <r>
    <x v="611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11.3"/>
    <n v="11.3"/>
    <n v="78.492402499999997"/>
    <n v="11.3"/>
    <s v="None"/>
    <s v="None"/>
    <s v="NotAssigned"/>
    <s v="InstrumentRelated"/>
    <s v=" "/>
  </r>
  <r>
    <x v="611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48.45"/>
    <n v="48.45"/>
    <n v="331.59906749999999"/>
    <n v="48.45"/>
    <s v="None"/>
    <s v="None"/>
    <s v="NotAssigned"/>
    <s v="InstrumentRelated"/>
    <s v=" "/>
  </r>
  <r>
    <x v="61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3007954304747"/>
    <s v="None"/>
    <s v="None"/>
    <s v="NotAssigned"/>
    <s v="NotAssigned"/>
    <s v=" "/>
  </r>
  <r>
    <x v="61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606.5351915000001"/>
    <n v="234.69"/>
    <s v="None"/>
    <s v="None"/>
    <s v="NotAssigned"/>
    <s v="NotAssigned"/>
    <s v=" "/>
  </r>
  <r>
    <x v="61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5.92"/>
    <n v="5.92"/>
    <n v="40.524472000000003"/>
    <n v="5.92"/>
    <s v="None"/>
    <s v="None"/>
    <s v="NotAssigned"/>
    <s v="InstrumentRelated"/>
    <s v=" "/>
  </r>
  <r>
    <x v="612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6.28"/>
    <n v="-6.28"/>
    <n v="-42.974158000000003"/>
    <n v="-6.28"/>
    <s v="None"/>
    <s v="None"/>
    <s v="NotAssigned"/>
    <s v="InstrumentRelated"/>
    <s v=" "/>
  </r>
  <r>
    <x v="61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5.92"/>
    <n v="5.92"/>
    <n v="40.524472000000003"/>
    <n v="5.92"/>
    <s v="None"/>
    <s v="None"/>
    <s v="NotAssigned"/>
    <s v="InstrumentRelated"/>
    <s v=" "/>
  </r>
  <r>
    <x v="612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86.76"/>
    <n v="486.76"/>
    <n v="3332.0425660000001"/>
    <n v="486.76"/>
    <s v="None"/>
    <s v="None"/>
    <s v="NotAssigned"/>
    <s v="InstrumentRelated"/>
    <s v=" "/>
  </r>
  <r>
    <x v="612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2.94"/>
    <n v="2.94"/>
    <n v="20.705913000000201"/>
    <n v="2.94"/>
    <s v="None"/>
    <s v="None"/>
    <s v="NotAssigned"/>
    <s v="InstrumentRelated"/>
    <s v=" "/>
  </r>
  <r>
    <x v="612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86.76"/>
    <n v="486.76"/>
    <n v="3332.0425660000001"/>
    <n v="486.76"/>
    <s v="None"/>
    <s v="None"/>
    <s v="NotAssigned"/>
    <s v="InstrumentRelated"/>
    <s v=" "/>
  </r>
  <r>
    <x v="612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8.15"/>
    <n v="38.15"/>
    <n v="261.1501025"/>
    <n v="38.15"/>
    <s v="None"/>
    <s v="None"/>
    <s v="NotAssigned"/>
    <s v="InstrumentRelated"/>
    <s v=" "/>
  </r>
  <r>
    <x v="612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10.3"/>
    <n v="-10.3"/>
    <n v="-70.448965000000001"/>
    <n v="-10.3"/>
    <s v="None"/>
    <s v="None"/>
    <s v="NotAssigned"/>
    <s v="InstrumentRelated"/>
    <s v=" "/>
  </r>
  <r>
    <x v="612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8.15"/>
    <n v="38.15"/>
    <n v="261.1501025"/>
    <n v="38.15"/>
    <s v="None"/>
    <s v="None"/>
    <s v="NotAssigned"/>
    <s v="InstrumentRelated"/>
    <s v=" "/>
  </r>
  <r>
    <x v="61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2894296955408"/>
    <s v="None"/>
    <s v="None"/>
    <s v="NotAssigned"/>
    <s v="NotAssigned"/>
    <s v=" "/>
  </r>
  <r>
    <x v="61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607.5912965"/>
    <n v="234.69"/>
    <s v="None"/>
    <s v="None"/>
    <s v="NotAssigned"/>
    <s v="NotAssigned"/>
    <s v=" "/>
  </r>
  <r>
    <x v="61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5.92"/>
    <n v="5.92"/>
    <n v="40.551112000000003"/>
    <n v="5.92"/>
    <s v="None"/>
    <s v="None"/>
    <s v="NotAssigned"/>
    <s v="InstrumentRelated"/>
    <s v=" "/>
  </r>
  <r>
    <x v="61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5.92"/>
    <n v="5.92"/>
    <n v="40.551112000000003"/>
    <n v="5.92"/>
    <s v="None"/>
    <s v="None"/>
    <s v="NotAssigned"/>
    <s v="InstrumentRelated"/>
    <s v=" "/>
  </r>
  <r>
    <x v="613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95.01"/>
    <n v="495.01"/>
    <n v="3390.7442485000001"/>
    <n v="495.01"/>
    <s v="None"/>
    <s v="None"/>
    <s v="NotAssigned"/>
    <s v="InstrumentRelated"/>
    <s v=" "/>
  </r>
  <r>
    <x v="613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8.25"/>
    <n v="8.25"/>
    <n v="58.701682500000103"/>
    <n v="8.25"/>
    <s v="None"/>
    <s v="None"/>
    <s v="NotAssigned"/>
    <s v="InstrumentRelated"/>
    <s v=" "/>
  </r>
  <r>
    <x v="613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95.01"/>
    <n v="495.01"/>
    <n v="3390.7442485000001"/>
    <n v="495.01"/>
    <s v="None"/>
    <s v="None"/>
    <s v="NotAssigned"/>
    <s v="InstrumentRelated"/>
    <s v=" "/>
  </r>
  <r>
    <x v="613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43.4"/>
    <n v="43.4"/>
    <n v="297.28348999999997"/>
    <n v="43.4"/>
    <s v="None"/>
    <s v="None"/>
    <s v="NotAssigned"/>
    <s v="InstrumentRelated"/>
    <s v=" "/>
  </r>
  <r>
    <x v="613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5.25"/>
    <n v="5.25"/>
    <n v="36.133387499999998"/>
    <n v="5.25"/>
    <s v="None"/>
    <s v="None"/>
    <s v="NotAssigned"/>
    <s v="InstrumentRelated"/>
    <s v=" "/>
  </r>
  <r>
    <x v="613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43.4"/>
    <n v="43.4"/>
    <n v="297.28348999999997"/>
    <n v="43.4"/>
    <s v="None"/>
    <s v="None"/>
    <s v="NotAssigned"/>
    <s v="InstrumentRelated"/>
    <s v=" "/>
  </r>
  <r>
    <x v="61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399544553000801"/>
    <s v="None"/>
    <s v="None"/>
    <s v="NotAssigned"/>
    <s v="NotAssigned"/>
    <s v=" "/>
  </r>
  <r>
    <x v="61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597.4174849999999"/>
    <n v="234.69"/>
    <s v="None"/>
    <s v="None"/>
    <s v="NotAssigned"/>
    <s v="NotAssigned"/>
    <s v=" "/>
  </r>
  <r>
    <x v="61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5.92"/>
    <n v="5.92"/>
    <n v="40.29448"/>
    <n v="5.92"/>
    <s v="None"/>
    <s v="None"/>
    <s v="NotAssigned"/>
    <s v="InstrumentRelated"/>
    <s v=" "/>
  </r>
  <r>
    <x v="61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5.92"/>
    <n v="5.92"/>
    <n v="40.29448"/>
    <n v="5.92"/>
    <s v="None"/>
    <s v="None"/>
    <s v="NotAssigned"/>
    <s v="InstrumentRelated"/>
    <s v=" "/>
  </r>
  <r>
    <x v="614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93.78"/>
    <n v="493.78"/>
    <n v="3360.9135700000002"/>
    <n v="493.78"/>
    <s v="None"/>
    <s v="None"/>
    <s v="NotAssigned"/>
    <s v="InstrumentRelated"/>
    <s v=" "/>
  </r>
  <r>
    <x v="614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-1.23000000000002"/>
    <n v="-1.23000000000002"/>
    <n v="-29.830678500000399"/>
    <n v="-1.23000000000002"/>
    <s v="None"/>
    <s v="None"/>
    <s v="NotAssigned"/>
    <s v="InstrumentRelated"/>
    <s v=" "/>
  </r>
  <r>
    <x v="614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93.78"/>
    <n v="493.78"/>
    <n v="3360.9135700000002"/>
    <n v="493.78"/>
    <s v="None"/>
    <s v="None"/>
    <s v="NotAssigned"/>
    <s v="InstrumentRelated"/>
    <s v=" "/>
  </r>
  <r>
    <x v="614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4.65"/>
    <n v="34.65"/>
    <n v="235.845225"/>
    <n v="34.65"/>
    <s v="None"/>
    <s v="None"/>
    <s v="NotAssigned"/>
    <s v="InstrumentRelated"/>
    <s v=" "/>
  </r>
  <r>
    <x v="614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8.75"/>
    <n v="-8.75"/>
    <n v="-61.438265000000001"/>
    <n v="-8.75"/>
    <s v="None"/>
    <s v="None"/>
    <s v="NotAssigned"/>
    <s v="InstrumentRelated"/>
    <s v=" "/>
  </r>
  <r>
    <x v="614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4.65"/>
    <n v="34.65"/>
    <n v="235.845225"/>
    <n v="34.65"/>
    <s v="None"/>
    <s v="None"/>
    <s v="NotAssigned"/>
    <s v="InstrumentRelated"/>
    <s v=" "/>
  </r>
  <r>
    <x v="61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4741237486075"/>
    <s v="None"/>
    <s v="None"/>
    <s v="NotAssigned"/>
    <s v="NotAssigned"/>
    <s v=" "/>
  </r>
  <r>
    <x v="61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590.5997405000001"/>
    <n v="234.69"/>
    <s v="None"/>
    <s v="None"/>
    <s v="NotAssigned"/>
    <s v="NotAssigned"/>
    <s v=" "/>
  </r>
  <r>
    <x v="61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5.89"/>
    <n v="5.89"/>
    <n v="39.919180500000003"/>
    <n v="5.89"/>
    <s v="None"/>
    <s v="None"/>
    <s v="NotAssigned"/>
    <s v="InstrumentRelated"/>
    <s v=" "/>
  </r>
  <r>
    <x v="61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3.00000000000002E-2"/>
    <n v="-3.00000000000002E-2"/>
    <n v="-0.375299500000004"/>
    <n v="-3.00000000000002E-2"/>
    <s v="None"/>
    <s v="None"/>
    <s v="NotAssigned"/>
    <s v="InstrumentRelated"/>
    <s v=" "/>
  </r>
  <r>
    <x v="61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5.89"/>
    <n v="5.89"/>
    <n v="39.919180500000003"/>
    <n v="5.89"/>
    <s v="None"/>
    <s v="None"/>
    <s v="NotAssigned"/>
    <s v="InstrumentRelated"/>
    <s v=" "/>
  </r>
  <r>
    <x v="615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500.94"/>
    <n v="500.94"/>
    <n v="3395.0958030000002"/>
    <n v="500.94"/>
    <s v="None"/>
    <s v="None"/>
    <s v="NotAssigned"/>
    <s v="InstrumentRelated"/>
    <s v=" "/>
  </r>
  <r>
    <x v="615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7.1600000000000197"/>
    <n v="7.1600000000000197"/>
    <n v="34.182233000000402"/>
    <n v="7.1600000000000197"/>
    <s v="None"/>
    <s v="None"/>
    <s v="NotAssigned"/>
    <s v="InstrumentRelated"/>
    <s v=" "/>
  </r>
  <r>
    <x v="615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500.94"/>
    <n v="500.94"/>
    <n v="3395.0958030000002"/>
    <n v="500.94"/>
    <s v="None"/>
    <s v="None"/>
    <s v="NotAssigned"/>
    <s v="InstrumentRelated"/>
    <s v=" "/>
  </r>
  <r>
    <x v="615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5.9"/>
    <n v="35.9"/>
    <n v="243.31045499999999"/>
    <n v="35.9"/>
    <s v="None"/>
    <s v="None"/>
    <s v="NotAssigned"/>
    <s v="InstrumentRelated"/>
    <s v=" "/>
  </r>
  <r>
    <x v="615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1.25"/>
    <n v="1.25"/>
    <n v="7.4652300000000196"/>
    <n v="1.25"/>
    <s v="None"/>
    <s v="None"/>
    <s v="NotAssigned"/>
    <s v="InstrumentRelated"/>
    <s v=" "/>
  </r>
  <r>
    <x v="615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5.9"/>
    <n v="35.9"/>
    <n v="243.31045499999999"/>
    <n v="35.9"/>
    <s v="None"/>
    <s v="None"/>
    <s v="NotAssigned"/>
    <s v="InstrumentRelated"/>
    <s v=" "/>
  </r>
  <r>
    <x v="61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645174507393801"/>
    <s v="None"/>
    <s v="None"/>
    <s v="NotAssigned"/>
    <s v="NotAssigned"/>
    <s v=" "/>
  </r>
  <r>
    <x v="61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575.1806075"/>
    <n v="234.69"/>
    <s v="None"/>
    <s v="None"/>
    <s v="NotAssigned"/>
    <s v="NotAssigned"/>
    <s v=" "/>
  </r>
  <r>
    <x v="61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5.71"/>
    <n v="5.71"/>
    <n v="38.324092499999999"/>
    <n v="5.71"/>
    <s v="None"/>
    <s v="None"/>
    <s v="NotAssigned"/>
    <s v="InstrumentRelated"/>
    <s v=" "/>
  </r>
  <r>
    <x v="616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18"/>
    <n v="-0.18"/>
    <n v="-1.5950880000000001"/>
    <n v="-0.18"/>
    <s v="None"/>
    <s v="None"/>
    <s v="NotAssigned"/>
    <s v="InstrumentRelated"/>
    <s v=" "/>
  </r>
  <r>
    <x v="61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5.71"/>
    <n v="5.71"/>
    <n v="38.324092499999999"/>
    <n v="5.71"/>
    <s v="None"/>
    <s v="None"/>
    <s v="NotAssigned"/>
    <s v="InstrumentRelated"/>
    <s v=" "/>
  </r>
  <r>
    <x v="616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95.71"/>
    <n v="495.71"/>
    <n v="3327.0815925000002"/>
    <n v="495.71"/>
    <s v="None"/>
    <s v="None"/>
    <s v="NotAssigned"/>
    <s v="InstrumentRelated"/>
    <s v=" "/>
  </r>
  <r>
    <x v="616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-5.23000000000002"/>
    <n v="-5.23000000000002"/>
    <n v="-68.014210500000004"/>
    <n v="-5.23000000000002"/>
    <s v="None"/>
    <s v="None"/>
    <s v="NotAssigned"/>
    <s v="InstrumentRelated"/>
    <s v=" "/>
  </r>
  <r>
    <x v="616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95.71"/>
    <n v="495.71"/>
    <n v="3327.0815925000002"/>
    <n v="495.71"/>
    <s v="None"/>
    <s v="None"/>
    <s v="NotAssigned"/>
    <s v="InstrumentRelated"/>
    <s v=" "/>
  </r>
  <r>
    <x v="616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6.75"/>
    <n v="36.75"/>
    <n v="246.6568125"/>
    <n v="36.75"/>
    <s v="None"/>
    <s v="None"/>
    <s v="NotAssigned"/>
    <s v="InstrumentRelated"/>
    <s v=" "/>
  </r>
  <r>
    <x v="616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0.85000000000000098"/>
    <n v="0.85000000000000098"/>
    <n v="3.3463575000000101"/>
    <n v="0.85000000000000098"/>
    <s v="None"/>
    <s v="None"/>
    <s v="NotAssigned"/>
    <s v="InstrumentRelated"/>
    <s v=" "/>
  </r>
  <r>
    <x v="616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6.75"/>
    <n v="36.75"/>
    <n v="246.6568125"/>
    <n v="36.75"/>
    <s v="None"/>
    <s v="None"/>
    <s v="NotAssigned"/>
    <s v="InstrumentRelated"/>
    <s v=" "/>
  </r>
  <r>
    <x v="61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767609331633"/>
    <s v="None"/>
    <s v="None"/>
    <s v="NotAssigned"/>
    <s v="NotAssigned"/>
    <s v=" "/>
  </r>
  <r>
    <x v="61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564.3261950000001"/>
    <n v="234.69"/>
    <s v="None"/>
    <s v="None"/>
    <s v="NotAssigned"/>
    <s v="NotAssigned"/>
    <s v=" "/>
  </r>
  <r>
    <x v="61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5.39"/>
    <n v="5.39"/>
    <n v="35.927045"/>
    <n v="5.39"/>
    <s v="None"/>
    <s v="None"/>
    <s v="NotAssigned"/>
    <s v="InstrumentRelated"/>
    <s v=" "/>
  </r>
  <r>
    <x v="617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32"/>
    <n v="-0.32"/>
    <n v="-2.3970475000000002"/>
    <n v="-0.32"/>
    <s v="None"/>
    <s v="None"/>
    <s v="NotAssigned"/>
    <s v="InstrumentRelated"/>
    <s v=" "/>
  </r>
  <r>
    <x v="61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5.39"/>
    <n v="5.39"/>
    <n v="35.927045"/>
    <n v="5.39"/>
    <s v="None"/>
    <s v="None"/>
    <s v="NotAssigned"/>
    <s v="InstrumentRelated"/>
    <s v=" "/>
  </r>
  <r>
    <x v="617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96"/>
    <n v="496"/>
    <n v="3306.0880000000002"/>
    <n v="496"/>
    <s v="None"/>
    <s v="None"/>
    <s v="NotAssigned"/>
    <s v="InstrumentRelated"/>
    <s v=" "/>
  </r>
  <r>
    <x v="617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0.29000000000002002"/>
    <n v="0.29000000000002002"/>
    <n v="-20.9935925000004"/>
    <n v="0.29000000000002002"/>
    <s v="None"/>
    <s v="None"/>
    <s v="NotAssigned"/>
    <s v="InstrumentRelated"/>
    <s v=" "/>
  </r>
  <r>
    <x v="617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96"/>
    <n v="496"/>
    <n v="3306.0880000000002"/>
    <n v="496"/>
    <s v="None"/>
    <s v="None"/>
    <s v="NotAssigned"/>
    <s v="InstrumentRelated"/>
    <s v=" "/>
  </r>
  <r>
    <x v="617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6.6"/>
    <n v="36.6"/>
    <n v="243.9573"/>
    <n v="36.6"/>
    <s v="None"/>
    <s v="None"/>
    <s v="NotAssigned"/>
    <s v="InstrumentRelated"/>
    <s v=" "/>
  </r>
  <r>
    <x v="617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0.149999999999999"/>
    <n v="-0.149999999999999"/>
    <n v="-2.6995125"/>
    <n v="-0.149999999999999"/>
    <s v="None"/>
    <s v="None"/>
    <s v="NotAssigned"/>
    <s v="InstrumentRelated"/>
    <s v=" "/>
  </r>
  <r>
    <x v="617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6.6"/>
    <n v="36.6"/>
    <n v="243.9573"/>
    <n v="36.6"/>
    <s v="None"/>
    <s v="None"/>
    <s v="NotAssigned"/>
    <s v="InstrumentRelated"/>
    <s v=" "/>
  </r>
  <r>
    <x v="61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669658110094101"/>
    <s v="None"/>
    <s v="None"/>
    <s v="NotAssigned"/>
    <s v="NotAssigned"/>
    <s v=" "/>
  </r>
  <r>
    <x v="61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572.9979905"/>
    <n v="234.69"/>
    <s v="None"/>
    <s v="None"/>
    <s v="NotAssigned"/>
    <s v="NotAssigned"/>
    <s v=" "/>
  </r>
  <r>
    <x v="61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.56"/>
    <n v="2.56"/>
    <n v="17.158272"/>
    <n v="2.56"/>
    <s v="None"/>
    <s v="None"/>
    <s v="NotAssigned"/>
    <s v="InstrumentRelated"/>
    <s v=" "/>
  </r>
  <r>
    <x v="618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2.83"/>
    <n v="-2.83"/>
    <n v="-18.768772999999999"/>
    <n v="-2.83"/>
    <s v="None"/>
    <s v="None"/>
    <s v="NotAssigned"/>
    <s v="InstrumentRelated"/>
    <s v=" "/>
  </r>
  <r>
    <x v="61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.56"/>
    <n v="2.56"/>
    <n v="17.158272"/>
    <n v="2.56"/>
    <s v="None"/>
    <s v="None"/>
    <s v="NotAssigned"/>
    <s v="InstrumentRelated"/>
    <s v=" "/>
  </r>
  <r>
    <x v="618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548.88"/>
    <n v="548.88"/>
    <n v="3678.8407560000001"/>
    <n v="548.88"/>
    <s v="None"/>
    <s v="None"/>
    <s v="NotAssigned"/>
    <s v="InstrumentRelated"/>
    <s v=" "/>
  </r>
  <r>
    <x v="618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52.88"/>
    <n v="52.88"/>
    <n v="372.75275599999998"/>
    <n v="52.88"/>
    <s v="None"/>
    <s v="None"/>
    <s v="NotAssigned"/>
    <s v="InstrumentRelated"/>
    <s v=" "/>
  </r>
  <r>
    <x v="618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548.88"/>
    <n v="548.88"/>
    <n v="3678.8407560000001"/>
    <n v="548.88"/>
    <s v="None"/>
    <s v="None"/>
    <s v="NotAssigned"/>
    <s v="InstrumentRelated"/>
    <s v=" "/>
  </r>
  <r>
    <x v="618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"/>
    <n v="37"/>
    <n v="247.99064999999999"/>
    <n v="37"/>
    <s v="None"/>
    <s v="None"/>
    <s v="NotAssigned"/>
    <s v="InstrumentRelated"/>
    <s v=" "/>
  </r>
  <r>
    <x v="618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0.39999999999999902"/>
    <n v="0.39999999999999902"/>
    <n v="4.03334999999998"/>
    <n v="0.39999999999999902"/>
    <s v="None"/>
    <s v="None"/>
    <s v="NotAssigned"/>
    <s v="InstrumentRelated"/>
    <s v=" "/>
  </r>
  <r>
    <x v="618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"/>
    <n v="37"/>
    <n v="247.99064999999999"/>
    <n v="37"/>
    <s v="None"/>
    <s v="None"/>
    <s v="NotAssigned"/>
    <s v="InstrumentRelated"/>
    <s v=" "/>
  </r>
  <r>
    <x v="61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832217847275"/>
    <s v="None"/>
    <s v="None"/>
    <s v="NotAssigned"/>
    <s v="NotAssigned"/>
    <s v=" "/>
  </r>
  <r>
    <x v="61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558.6584315"/>
    <n v="234.69"/>
    <s v="None"/>
    <s v="None"/>
    <s v="NotAssigned"/>
    <s v="NotAssigned"/>
    <s v=" "/>
  </r>
  <r>
    <x v="61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.94"/>
    <n v="2.94"/>
    <n v="19.525569000000001"/>
    <n v="2.94"/>
    <s v="None"/>
    <s v="None"/>
    <s v="NotAssigned"/>
    <s v="InstrumentRelated"/>
    <s v=" "/>
  </r>
  <r>
    <x v="619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38"/>
    <n v="0.38"/>
    <n v="2.3672970000000002"/>
    <n v="0.38"/>
    <s v="None"/>
    <s v="None"/>
    <s v="NotAssigned"/>
    <s v="InstrumentRelated"/>
    <s v=" "/>
  </r>
  <r>
    <x v="61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.94"/>
    <n v="2.94"/>
    <n v="19.525569000000001"/>
    <n v="2.94"/>
    <s v="None"/>
    <s v="None"/>
    <s v="NotAssigned"/>
    <s v="InstrumentRelated"/>
    <s v=" "/>
  </r>
  <r>
    <x v="619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551.74"/>
    <n v="551.74"/>
    <n v="3664.2984489999999"/>
    <n v="551.74"/>
    <s v="None"/>
    <s v="None"/>
    <s v="NotAssigned"/>
    <s v="InstrumentRelated"/>
    <s v=" "/>
  </r>
  <r>
    <x v="619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2.8600000000000101"/>
    <n v="2.8600000000000101"/>
    <n v="-14.5423070000002"/>
    <n v="2.8600000000000101"/>
    <s v="None"/>
    <s v="None"/>
    <s v="NotAssigned"/>
    <s v="InstrumentRelated"/>
    <s v=" "/>
  </r>
  <r>
    <x v="619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551.74"/>
    <n v="551.74"/>
    <n v="3664.2984489999999"/>
    <n v="551.74"/>
    <s v="None"/>
    <s v="None"/>
    <s v="NotAssigned"/>
    <s v="InstrumentRelated"/>
    <s v=" "/>
  </r>
  <r>
    <x v="619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1.15"/>
    <n v="31.15"/>
    <n v="206.8780525"/>
    <n v="31.15"/>
    <s v="None"/>
    <s v="None"/>
    <s v="NotAssigned"/>
    <s v="InstrumentRelated"/>
    <s v=" "/>
  </r>
  <r>
    <x v="619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5.85"/>
    <n v="-5.85"/>
    <n v="-41.1125975"/>
    <n v="-5.85"/>
    <s v="None"/>
    <s v="None"/>
    <s v="NotAssigned"/>
    <s v="InstrumentRelated"/>
    <s v=" "/>
  </r>
  <r>
    <x v="619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1.15"/>
    <n v="31.15"/>
    <n v="206.8780525"/>
    <n v="31.15"/>
    <s v="None"/>
    <s v="None"/>
    <s v="NotAssigned"/>
    <s v="InstrumentRelated"/>
    <s v=" "/>
  </r>
  <r>
    <x v="62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875551865967299"/>
    <s v="None"/>
    <s v="None"/>
    <s v="NotAssigned"/>
    <s v="NotAssigned"/>
    <s v=" "/>
  </r>
  <r>
    <x v="62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554.8799225"/>
    <n v="234.69"/>
    <s v="None"/>
    <s v="None"/>
    <s v="NotAssigned"/>
    <s v="NotAssigned"/>
    <s v=" "/>
  </r>
  <r>
    <x v="62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.93"/>
    <n v="3.93"/>
    <n v="26.037232499999998"/>
    <n v="3.93"/>
    <s v="None"/>
    <s v="None"/>
    <s v="NotAssigned"/>
    <s v="InstrumentRelated"/>
    <s v=" "/>
  </r>
  <r>
    <x v="62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99"/>
    <n v="0.99"/>
    <n v="6.5116635"/>
    <n v="0.99"/>
    <s v="None"/>
    <s v="None"/>
    <s v="NotAssigned"/>
    <s v="InstrumentRelated"/>
    <s v=" "/>
  </r>
  <r>
    <x v="62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.93"/>
    <n v="3.93"/>
    <n v="26.037232499999998"/>
    <n v="3.93"/>
    <s v="None"/>
    <s v="None"/>
    <s v="NotAssigned"/>
    <s v="InstrumentRelated"/>
    <s v=" "/>
  </r>
  <r>
    <x v="620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96.97"/>
    <n v="496.97"/>
    <n v="3292.5504925"/>
    <n v="496.97"/>
    <s v="None"/>
    <s v="None"/>
    <s v="NotAssigned"/>
    <s v="InstrumentRelated"/>
    <s v=" "/>
  </r>
  <r>
    <x v="620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-54.77"/>
    <n v="-54.77"/>
    <n v="-371.74795649999999"/>
    <n v="-54.77"/>
    <s v="None"/>
    <s v="None"/>
    <s v="NotAssigned"/>
    <s v="InstrumentRelated"/>
    <s v=" "/>
  </r>
  <r>
    <x v="620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96.97"/>
    <n v="496.97"/>
    <n v="3292.5504925"/>
    <n v="496.97"/>
    <s v="None"/>
    <s v="None"/>
    <s v="NotAssigned"/>
    <s v="InstrumentRelated"/>
    <s v=" "/>
  </r>
  <r>
    <x v="620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.75"/>
    <n v="37.75"/>
    <n v="250.10318749999999"/>
    <n v="37.75"/>
    <s v="None"/>
    <s v="None"/>
    <s v="NotAssigned"/>
    <s v="InstrumentRelated"/>
    <s v=" "/>
  </r>
  <r>
    <x v="620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6.6"/>
    <n v="6.6"/>
    <n v="43.225135000000002"/>
    <n v="6.6"/>
    <s v="None"/>
    <s v="None"/>
    <s v="NotAssigned"/>
    <s v="InstrumentRelated"/>
    <s v=" "/>
  </r>
  <r>
    <x v="620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.75"/>
    <n v="37.75"/>
    <n v="250.10318749999999"/>
    <n v="37.75"/>
    <s v="None"/>
    <s v="None"/>
    <s v="NotAssigned"/>
    <s v="InstrumentRelated"/>
    <s v=" "/>
  </r>
  <r>
    <x v="62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794171781445598"/>
    <s v="None"/>
    <s v="None"/>
    <s v="NotAssigned"/>
    <s v="NotAssigned"/>
    <s v=" "/>
  </r>
  <r>
    <x v="62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34.69"/>
    <n v="234.69"/>
    <n v="1561.9910295"/>
    <n v="234.69"/>
    <s v="None"/>
    <s v="None"/>
    <s v="NotAssigned"/>
    <s v="NotAssigned"/>
    <s v=" "/>
  </r>
  <r>
    <x v="62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7.53"/>
    <n v="7.53"/>
    <n v="50.116291500000003"/>
    <n v="7.53"/>
    <s v="None"/>
    <s v="None"/>
    <s v="NotAssigned"/>
    <s v="InstrumentRelated"/>
    <s v=" "/>
  </r>
  <r>
    <x v="621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3.6"/>
    <n v="3.6"/>
    <n v="24.079059000000001"/>
    <n v="3.6"/>
    <s v="None"/>
    <s v="None"/>
    <s v="NotAssigned"/>
    <s v="InstrumentRelated"/>
    <s v=" "/>
  </r>
  <r>
    <x v="62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7.53"/>
    <n v="7.53"/>
    <n v="50.116291500000003"/>
    <n v="7.53"/>
    <s v="None"/>
    <s v="None"/>
    <s v="NotAssigned"/>
    <s v="InstrumentRelated"/>
    <s v=" "/>
  </r>
  <r>
    <x v="621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80"/>
    <n v="480"/>
    <n v="3194.6640000000002"/>
    <n v="480"/>
    <s v="None"/>
    <s v="None"/>
    <s v="NotAssigned"/>
    <s v="InstrumentRelated"/>
    <s v=" "/>
  </r>
  <r>
    <x v="621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-16.97"/>
    <n v="-16.97"/>
    <n v="-97.886492500000301"/>
    <n v="-16.97"/>
    <s v="None"/>
    <s v="None"/>
    <s v="NotAssigned"/>
    <s v="InstrumentRelated"/>
    <s v=" "/>
  </r>
  <r>
    <x v="621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80"/>
    <n v="480"/>
    <n v="3194.6640000000002"/>
    <n v="480"/>
    <s v="None"/>
    <s v="None"/>
    <s v="NotAssigned"/>
    <s v="InstrumentRelated"/>
    <s v=" "/>
  </r>
  <r>
    <x v="621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6.200000000000003"/>
    <n v="36.200000000000003"/>
    <n v="240.93091000000001"/>
    <n v="36.200000000000003"/>
    <s v="None"/>
    <s v="None"/>
    <s v="NotAssigned"/>
    <s v="InstrumentRelated"/>
    <s v=" "/>
  </r>
  <r>
    <x v="621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1.55"/>
    <n v="-1.55"/>
    <n v="-9.1722774999999803"/>
    <n v="-1.55"/>
    <s v="None"/>
    <s v="None"/>
    <s v="NotAssigned"/>
    <s v="InstrumentRelated"/>
    <s v=" "/>
  </r>
  <r>
    <x v="621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6.200000000000003"/>
    <n v="36.200000000000003"/>
    <n v="240.93091000000001"/>
    <n v="36.200000000000003"/>
    <s v="None"/>
    <s v="None"/>
    <s v="NotAssigned"/>
    <s v="InstrumentRelated"/>
    <s v=" "/>
  </r>
  <r>
    <x v="62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854531474962499"/>
    <s v="None"/>
    <s v="None"/>
    <s v="NotAssigned"/>
    <s v="NotAssigned"/>
    <s v=" "/>
  </r>
  <r>
    <x v="62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85.06"/>
    <n v="185.06"/>
    <n v="1227.5122329999999"/>
    <n v="185.06"/>
    <s v="None"/>
    <s v="None"/>
    <s v="NotAssigned"/>
    <s v="NotAssigned"/>
    <s v=" "/>
  </r>
  <r>
    <x v="62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6.05"/>
    <n v="6.05"/>
    <n v="40.129952500000002"/>
    <n v="6.05"/>
    <s v="None"/>
    <s v="None"/>
    <s v="NotAssigned"/>
    <s v="InstrumentRelated"/>
    <s v=" "/>
  </r>
  <r>
    <x v="62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6.05"/>
    <n v="6.05"/>
    <n v="40.129952500000002"/>
    <n v="6.05"/>
    <s v="None"/>
    <s v="None"/>
    <s v="NotAssigned"/>
    <s v="InstrumentRelated"/>
    <s v=" "/>
  </r>
  <r>
    <x v="622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.48"/>
    <n v="-1.48"/>
    <n v="-9.9863389999999992"/>
    <n v="-1.48"/>
    <s v="None"/>
    <s v="None"/>
    <s v="NotAssigned"/>
    <s v="InstrumentRelated"/>
    <s v=" "/>
  </r>
  <r>
    <x v="622"/>
    <s v="179643INETUSD"/>
    <s v="USD"/>
    <s v="DKK"/>
    <n v="-5"/>
    <x v="2"/>
    <b v="0"/>
    <x v="1"/>
    <n v="6158806"/>
    <s v="NVO/16M17C44:xcbf"/>
    <x v="35"/>
    <s v=" "/>
    <s v=" "/>
    <s v=" "/>
    <s v=" "/>
    <n v="24149"/>
    <s v="NVO:xnys"/>
    <s v="Novo Nordisk A/S"/>
    <s v="Stock"/>
    <n v="-4.66"/>
    <n v="-4.66"/>
    <n v="-30.910012999999999"/>
    <n v="-4.66"/>
    <s v="None"/>
    <s v="None"/>
    <s v="NotAssigned"/>
    <s v="InstrumentRelated"/>
    <s v=" "/>
  </r>
  <r>
    <x v="622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44.97"/>
    <n v="44.97"/>
    <n v="298.28825849999998"/>
    <n v="44.97"/>
    <s v="None"/>
    <s v="None"/>
    <s v="NotAssigned"/>
    <s v="InstrumentRelated"/>
    <s v=" "/>
  </r>
  <r>
    <x v="622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44.97"/>
    <n v="44.97"/>
    <n v="298.28825849999998"/>
    <n v="44.97"/>
    <s v="None"/>
    <s v="None"/>
    <s v="NotAssigned"/>
    <s v="InstrumentRelated"/>
    <s v=" "/>
  </r>
  <r>
    <x v="622"/>
    <s v="179643INETUSD"/>
    <s v="USD"/>
    <s v="DKK"/>
    <n v="4"/>
    <x v="4"/>
    <b v="1"/>
    <x v="1"/>
    <n v="6158806"/>
    <s v="NVO/16M17C44:xcbf"/>
    <x v="35"/>
    <s v=" "/>
    <s v=" "/>
    <s v=" "/>
    <s v=" "/>
    <n v="24149"/>
    <s v="NVO:xnys"/>
    <s v="Novo Nordisk A/S"/>
    <s v="Stock"/>
    <n v="-4.5"/>
    <n v="-4.5"/>
    <n v="-29.848725000000002"/>
    <n v="-4.5"/>
    <s v="None"/>
    <s v="None"/>
    <s v="TransactionCosts"/>
    <s v="InstrumentRelated"/>
    <s v=" "/>
  </r>
  <r>
    <x v="622"/>
    <s v="179643INETUSD"/>
    <s v="USD"/>
    <s v="DKK"/>
    <n v="12"/>
    <x v="5"/>
    <b v="1"/>
    <x v="1"/>
    <n v="6158806"/>
    <s v="NVO/16M17C44:xcbf"/>
    <x v="35"/>
    <s v=" "/>
    <s v=" "/>
    <s v=" "/>
    <s v=" "/>
    <n v="24149"/>
    <s v="NVO:xnys"/>
    <s v="Novo Nordisk A/S"/>
    <s v="Stock"/>
    <n v="-45"/>
    <n v="-45"/>
    <n v="-298.48725000000002"/>
    <n v="-45"/>
    <s v="None"/>
    <s v="None"/>
    <s v="NotAssigned"/>
    <s v="InstrumentRelated"/>
    <s v=" "/>
  </r>
  <r>
    <x v="622"/>
    <s v="179643INETUSD"/>
    <s v="USD"/>
    <s v="DKK"/>
    <n v="30"/>
    <x v="6"/>
    <b v="1"/>
    <x v="1"/>
    <n v="6158806"/>
    <s v="NVO/16M17C44:xcbf"/>
    <x v="35"/>
    <s v=" "/>
    <s v=" "/>
    <s v=" "/>
    <s v=" "/>
    <n v="24149"/>
    <s v="NVO:xnys"/>
    <s v="Novo Nordisk A/S"/>
    <s v="Stock"/>
    <n v="-0.13"/>
    <n v="-0.13"/>
    <n v="-0.86229650000000002"/>
    <n v="-0.13"/>
    <s v="None"/>
    <s v="None"/>
    <s v="TransactionCosts"/>
    <s v="InstrumentRelated"/>
    <s v=" "/>
  </r>
  <r>
    <x v="622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92.01"/>
    <n v="492.01"/>
    <n v="3263.5269305000002"/>
    <n v="492.01"/>
    <s v="None"/>
    <s v="None"/>
    <s v="NotAssigned"/>
    <s v="InstrumentRelated"/>
    <s v=" "/>
  </r>
  <r>
    <x v="622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92.01"/>
    <n v="492.01"/>
    <n v="3263.5269305000002"/>
    <n v="492.01"/>
    <s v="None"/>
    <s v="None"/>
    <s v="NotAssigned"/>
    <s v="InstrumentRelated"/>
    <s v=" "/>
  </r>
  <r>
    <x v="622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12.01"/>
    <n v="12.01"/>
    <n v="68.862930500000004"/>
    <n v="12.01"/>
    <s v="None"/>
    <s v="None"/>
    <s v="NotAssigned"/>
    <s v="InstrumentRelated"/>
    <s v=" "/>
  </r>
  <r>
    <x v="622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1.45"/>
    <n v="1.45"/>
    <n v="8.8034224999999804"/>
    <n v="1.45"/>
    <s v="None"/>
    <s v="None"/>
    <s v="NotAssigned"/>
    <s v="InstrumentRelated"/>
    <s v=" "/>
  </r>
  <r>
    <x v="622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.65"/>
    <n v="37.65"/>
    <n v="249.73433249999999"/>
    <n v="37.65"/>
    <s v="None"/>
    <s v="None"/>
    <s v="NotAssigned"/>
    <s v="InstrumentRelated"/>
    <s v=" "/>
  </r>
  <r>
    <x v="622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.65"/>
    <n v="37.65"/>
    <n v="249.73433249999999"/>
    <n v="37.65"/>
    <s v="None"/>
    <s v="None"/>
    <s v="NotAssigned"/>
    <s v="InstrumentRelated"/>
    <s v=" "/>
  </r>
  <r>
    <x v="62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842023592509499"/>
    <s v="None"/>
    <s v="None"/>
    <s v="NotAssigned"/>
    <s v="NotAssigned"/>
    <s v=" "/>
  </r>
  <r>
    <x v="62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85.06"/>
    <n v="185.06"/>
    <n v="1228.372762"/>
    <n v="185.06"/>
    <s v="None"/>
    <s v="None"/>
    <s v="NotAssigned"/>
    <s v="NotAssigned"/>
    <s v=" "/>
  </r>
  <r>
    <x v="62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5.94"/>
    <n v="5.94"/>
    <n v="39.427937999999997"/>
    <n v="5.94"/>
    <s v="None"/>
    <s v="None"/>
    <s v="NotAssigned"/>
    <s v="InstrumentRelated"/>
    <s v=" "/>
  </r>
  <r>
    <x v="62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5.94"/>
    <n v="5.94"/>
    <n v="39.427937999999997"/>
    <n v="5.94"/>
    <s v="None"/>
    <s v="None"/>
    <s v="NotAssigned"/>
    <s v="InstrumentRelated"/>
    <s v=" "/>
  </r>
  <r>
    <x v="623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0.109999999999999"/>
    <n v="-0.109999999999999"/>
    <n v="-0.70201450000000398"/>
    <n v="-0.109999999999999"/>
    <s v="None"/>
    <s v="None"/>
    <s v="NotAssigned"/>
    <s v="InstrumentRelated"/>
    <s v=" "/>
  </r>
  <r>
    <x v="623"/>
    <s v="179643INETUSD"/>
    <s v="USD"/>
    <s v="DKK"/>
    <n v="-5"/>
    <x v="2"/>
    <b v="0"/>
    <x v="1"/>
    <n v="6158806"/>
    <s v="NVO/16M17C44:xcbf"/>
    <x v="35"/>
    <s v=" "/>
    <s v=" "/>
    <s v=" "/>
    <s v=" "/>
    <n v="24149"/>
    <s v="NVO:xnys"/>
    <s v="Novo Nordisk A/S"/>
    <s v="Stock"/>
    <n v="1.02"/>
    <n v="1.02"/>
    <n v="6.9795645000000404"/>
    <n v="1.02"/>
    <s v="None"/>
    <s v="None"/>
    <s v="NotAssigned"/>
    <s v="InstrumentRelated"/>
    <s v=" "/>
  </r>
  <r>
    <x v="623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45.99"/>
    <n v="45.99"/>
    <n v="305.26782300000002"/>
    <n v="45.99"/>
    <s v="None"/>
    <s v="None"/>
    <s v="NotAssigned"/>
    <s v="InstrumentRelated"/>
    <s v=" "/>
  </r>
  <r>
    <x v="623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45.99"/>
    <n v="45.99"/>
    <n v="305.26782300000002"/>
    <n v="45.99"/>
    <s v="None"/>
    <s v="None"/>
    <s v="NotAssigned"/>
    <s v="InstrumentRelated"/>
    <s v=" "/>
  </r>
  <r>
    <x v="623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90.03"/>
    <n v="490.03"/>
    <n v="3252.6721309999998"/>
    <n v="490.03"/>
    <s v="None"/>
    <s v="None"/>
    <s v="NotAssigned"/>
    <s v="InstrumentRelated"/>
    <s v=" "/>
  </r>
  <r>
    <x v="623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90.03"/>
    <n v="490.03"/>
    <n v="3252.6721309999998"/>
    <n v="490.03"/>
    <s v="None"/>
    <s v="None"/>
    <s v="NotAssigned"/>
    <s v="InstrumentRelated"/>
    <s v=" "/>
  </r>
  <r>
    <x v="623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-1.98000000000002"/>
    <n v="-1.98000000000002"/>
    <n v="-10.854799499999899"/>
    <n v="-1.98000000000002"/>
    <s v="None"/>
    <s v="None"/>
    <s v="NotAssigned"/>
    <s v="InstrumentRelated"/>
    <s v=" "/>
  </r>
  <r>
    <x v="623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8.75"/>
    <n v="8.75"/>
    <n v="58.2549475"/>
    <n v="8.75"/>
    <s v="None"/>
    <s v="None"/>
    <s v="NotAssigned"/>
    <s v="InstrumentRelated"/>
    <s v=" "/>
  </r>
  <r>
    <x v="623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46.4"/>
    <n v="46.4"/>
    <n v="307.98928000000001"/>
    <n v="46.4"/>
    <s v="None"/>
    <s v="None"/>
    <s v="NotAssigned"/>
    <s v="InstrumentRelated"/>
    <s v=" "/>
  </r>
  <r>
    <x v="623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46.4"/>
    <n v="46.4"/>
    <n v="307.98928000000001"/>
    <n v="46.4"/>
    <s v="None"/>
    <s v="None"/>
    <s v="NotAssigned"/>
    <s v="InstrumentRelated"/>
    <s v=" "/>
  </r>
  <r>
    <x v="62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7914985991242"/>
    <s v="None"/>
    <s v="None"/>
    <s v="NotAssigned"/>
    <s v="NotAssigned"/>
    <s v=" "/>
  </r>
  <r>
    <x v="62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85.06"/>
    <n v="185.06"/>
    <n v="1231.8611430000001"/>
    <n v="185.06"/>
    <s v="None"/>
    <s v="None"/>
    <s v="NotAssigned"/>
    <s v="NotAssigned"/>
    <s v=" "/>
  </r>
  <r>
    <x v="62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5.97"/>
    <n v="5.97"/>
    <n v="39.739603500000001"/>
    <n v="5.97"/>
    <s v="None"/>
    <s v="None"/>
    <s v="NotAssigned"/>
    <s v="InstrumentRelated"/>
    <s v=" "/>
  </r>
  <r>
    <x v="624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2.9999999999999399E-2"/>
    <n v="2.9999999999999399E-2"/>
    <n v="0.31166550000000398"/>
    <n v="2.9999999999999399E-2"/>
    <s v="None"/>
    <s v="None"/>
    <s v="NotAssigned"/>
    <s v="InstrumentRelated"/>
    <s v=" "/>
  </r>
  <r>
    <x v="62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5.97"/>
    <n v="5.97"/>
    <n v="39.739603500000001"/>
    <n v="5.97"/>
    <s v="None"/>
    <s v="None"/>
    <s v="NotAssigned"/>
    <s v="InstrumentRelated"/>
    <s v=" "/>
  </r>
  <r>
    <x v="624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47.73"/>
    <n v="47.73"/>
    <n v="317.71713149999999"/>
    <n v="47.73"/>
    <s v="None"/>
    <s v="None"/>
    <s v="NotAssigned"/>
    <s v="InstrumentRelated"/>
    <s v=" "/>
  </r>
  <r>
    <x v="624"/>
    <s v="179643INETUSD"/>
    <s v="USD"/>
    <s v="DKK"/>
    <n v="-5"/>
    <x v="2"/>
    <b v="0"/>
    <x v="1"/>
    <n v="6158806"/>
    <s v="NVO/16M17C44:xcbf"/>
    <x v="35"/>
    <s v=" "/>
    <s v=" "/>
    <s v=" "/>
    <s v=" "/>
    <n v="24149"/>
    <s v="NVO:xnys"/>
    <s v="Novo Nordisk A/S"/>
    <s v="Stock"/>
    <n v="1.74"/>
    <n v="1.74"/>
    <n v="12.449308500000001"/>
    <n v="1.74"/>
    <s v="None"/>
    <s v="None"/>
    <s v="NotAssigned"/>
    <s v="InstrumentRelated"/>
    <s v=" "/>
  </r>
  <r>
    <x v="624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47.73"/>
    <n v="47.73"/>
    <n v="317.71713149999999"/>
    <n v="47.73"/>
    <s v="None"/>
    <s v="None"/>
    <s v="NotAssigned"/>
    <s v="InstrumentRelated"/>
    <s v=" "/>
  </r>
  <r>
    <x v="624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89.04"/>
    <n v="489.04"/>
    <n v="3255.3192119999999"/>
    <n v="489.04"/>
    <s v="None"/>
    <s v="None"/>
    <s v="NotAssigned"/>
    <s v="InstrumentRelated"/>
    <s v=" "/>
  </r>
  <r>
    <x v="624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-0.98999999999995203"/>
    <n v="-0.98999999999995203"/>
    <n v="2.6470810000005298"/>
    <n v="-0.98999999999995203"/>
    <s v="None"/>
    <s v="None"/>
    <s v="NotAssigned"/>
    <s v="InstrumentRelated"/>
    <s v=" "/>
  </r>
  <r>
    <x v="624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89.04"/>
    <n v="489.04"/>
    <n v="3255.3192119999999"/>
    <n v="489.04"/>
    <s v="None"/>
    <s v="None"/>
    <s v="NotAssigned"/>
    <s v="InstrumentRelated"/>
    <s v=" "/>
  </r>
  <r>
    <x v="624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.4"/>
    <n v="37.4"/>
    <n v="248.95497"/>
    <n v="37.4"/>
    <s v="None"/>
    <s v="None"/>
    <s v="NotAssigned"/>
    <s v="InstrumentRelated"/>
    <s v=" "/>
  </r>
  <r>
    <x v="624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9"/>
    <n v="-9"/>
    <n v="-59.034309999999998"/>
    <n v="-9"/>
    <s v="None"/>
    <s v="None"/>
    <s v="NotAssigned"/>
    <s v="InstrumentRelated"/>
    <s v=" "/>
  </r>
  <r>
    <x v="624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.4"/>
    <n v="37.4"/>
    <n v="248.95497"/>
    <n v="37.4"/>
    <s v="None"/>
    <s v="None"/>
    <s v="NotAssigned"/>
    <s v="InstrumentRelated"/>
    <s v=" "/>
  </r>
  <r>
    <x v="62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771875328261199"/>
    <s v="None"/>
    <s v="None"/>
    <s v="NotAssigned"/>
    <s v="NotAssigned"/>
    <s v=" "/>
  </r>
  <r>
    <x v="62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85.06"/>
    <n v="185.06"/>
    <n v="1233.2213340000001"/>
    <n v="185.06"/>
    <s v="None"/>
    <s v="None"/>
    <s v="NotAssigned"/>
    <s v="NotAssigned"/>
    <s v=" "/>
  </r>
  <r>
    <x v="62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4.3899999999999997"/>
    <n v="4.3899999999999997"/>
    <n v="29.254521"/>
    <n v="4.3899999999999997"/>
    <s v="None"/>
    <s v="None"/>
    <s v="NotAssigned"/>
    <s v="InstrumentRelated"/>
    <s v=" "/>
  </r>
  <r>
    <x v="62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4.3899999999999997"/>
    <n v="4.3899999999999997"/>
    <n v="29.254521"/>
    <n v="4.3899999999999997"/>
    <s v="None"/>
    <s v="None"/>
    <s v="NotAssigned"/>
    <s v="InstrumentRelated"/>
    <s v=" "/>
  </r>
  <r>
    <x v="62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.58"/>
    <n v="-1.58"/>
    <n v="-10.485082500000001"/>
    <n v="-1.58"/>
    <s v="None"/>
    <s v="None"/>
    <s v="NotAssigned"/>
    <s v="InstrumentRelated"/>
    <s v=" "/>
  </r>
  <r>
    <x v="625"/>
    <s v="179643INETUSD"/>
    <s v="USD"/>
    <s v="DKK"/>
    <n v="-5"/>
    <x v="2"/>
    <b v="0"/>
    <x v="1"/>
    <n v="6158806"/>
    <s v="NVO/16M17C44:xcbf"/>
    <x v="35"/>
    <s v=" "/>
    <s v=" "/>
    <s v=" "/>
    <s v=" "/>
    <n v="24149"/>
    <s v="NVO:xnys"/>
    <s v="Novo Nordisk A/S"/>
    <s v="Stock"/>
    <n v="-10.32"/>
    <n v="-10.32"/>
    <n v="-68.420632499999996"/>
    <n v="-10.32"/>
    <s v="None"/>
    <s v="None"/>
    <s v="NotAssigned"/>
    <s v="InstrumentRelated"/>
    <s v=" "/>
  </r>
  <r>
    <x v="625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37.409999999999997"/>
    <n v="37.409999999999997"/>
    <n v="249.29649900000001"/>
    <n v="37.409999999999997"/>
    <s v="None"/>
    <s v="None"/>
    <s v="NotAssigned"/>
    <s v="InstrumentRelated"/>
    <s v=" "/>
  </r>
  <r>
    <x v="625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37.409999999999997"/>
    <n v="37.409999999999997"/>
    <n v="249.29649900000001"/>
    <n v="37.409999999999997"/>
    <s v="None"/>
    <s v="None"/>
    <s v="NotAssigned"/>
    <s v="InstrumentRelated"/>
    <s v=" "/>
  </r>
  <r>
    <x v="625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83.16"/>
    <n v="483.16"/>
    <n v="3219.7299240000002"/>
    <n v="483.16"/>
    <s v="None"/>
    <s v="None"/>
    <s v="NotAssigned"/>
    <s v="InstrumentRelated"/>
    <s v=" "/>
  </r>
  <r>
    <x v="625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83.16"/>
    <n v="483.16"/>
    <n v="3219.7299240000002"/>
    <n v="483.16"/>
    <s v="None"/>
    <s v="None"/>
    <s v="NotAssigned"/>
    <s v="InstrumentRelated"/>
    <s v=" "/>
  </r>
  <r>
    <x v="625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-5.88"/>
    <n v="-5.88"/>
    <n v="-35.589288000000103"/>
    <n v="-5.88"/>
    <s v="None"/>
    <s v="None"/>
    <s v="NotAssigned"/>
    <s v="InstrumentRelated"/>
    <s v=" "/>
  </r>
  <r>
    <x v="625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0.60000000000000098"/>
    <n v="0.60000000000000098"/>
    <n v="4.2732299999999803"/>
    <n v="0.60000000000000098"/>
    <s v="None"/>
    <s v="None"/>
    <s v="NotAssigned"/>
    <s v="InstrumentRelated"/>
    <s v=" "/>
  </r>
  <r>
    <x v="625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8"/>
    <n v="38"/>
    <n v="253.22819999999999"/>
    <n v="38"/>
    <s v="None"/>
    <s v="None"/>
    <s v="NotAssigned"/>
    <s v="InstrumentRelated"/>
    <s v=" "/>
  </r>
  <r>
    <x v="625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8"/>
    <n v="38"/>
    <n v="253.22819999999999"/>
    <n v="38"/>
    <s v="None"/>
    <s v="None"/>
    <s v="NotAssigned"/>
    <s v="InstrumentRelated"/>
    <s v=" "/>
  </r>
  <r>
    <x v="62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806612638891"/>
    <s v="None"/>
    <s v="None"/>
    <s v="NotAssigned"/>
    <s v="NotAssigned"/>
    <s v=" "/>
  </r>
  <r>
    <x v="62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85.06"/>
    <n v="185.06"/>
    <n v="1230.815554"/>
    <n v="185.06"/>
    <s v="None"/>
    <s v="None"/>
    <s v="NotAssigned"/>
    <s v="NotAssigned"/>
    <s v=" "/>
  </r>
  <r>
    <x v="62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4.3899999999999997"/>
    <n v="4.3899999999999997"/>
    <n v="29.197451000000001"/>
    <n v="4.3899999999999997"/>
    <s v="None"/>
    <s v="None"/>
    <s v="NotAssigned"/>
    <s v="InstrumentRelated"/>
    <s v=" "/>
  </r>
  <r>
    <x v="62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4.3899999999999997"/>
    <n v="4.3899999999999997"/>
    <n v="29.197451000000001"/>
    <n v="4.3899999999999997"/>
    <s v="None"/>
    <s v="None"/>
    <s v="NotAssigned"/>
    <s v="InstrumentRelated"/>
    <s v=" "/>
  </r>
  <r>
    <x v="626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37.409999999999997"/>
    <n v="37.409999999999997"/>
    <n v="248.810169"/>
    <n v="37.409999999999997"/>
    <s v="None"/>
    <s v="None"/>
    <s v="NotAssigned"/>
    <s v="InstrumentRelated"/>
    <s v=" "/>
  </r>
  <r>
    <x v="626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37.409999999999997"/>
    <n v="37.409999999999997"/>
    <n v="248.810169"/>
    <n v="37.409999999999997"/>
    <s v="None"/>
    <s v="None"/>
    <s v="NotAssigned"/>
    <s v="InstrumentRelated"/>
    <s v=" "/>
  </r>
  <r>
    <x v="626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83.16"/>
    <n v="483.16"/>
    <n v="3213.448844"/>
    <n v="483.16"/>
    <s v="None"/>
    <s v="None"/>
    <s v="NotAssigned"/>
    <s v="InstrumentRelated"/>
    <s v=" "/>
  </r>
  <r>
    <x v="626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83.16"/>
    <n v="483.16"/>
    <n v="3213.448844"/>
    <n v="483.16"/>
    <s v="None"/>
    <s v="None"/>
    <s v="NotAssigned"/>
    <s v="InstrumentRelated"/>
    <s v=" "/>
  </r>
  <r>
    <x v="626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8"/>
    <n v="38"/>
    <n v="252.73419999999999"/>
    <n v="38"/>
    <s v="None"/>
    <s v="None"/>
    <s v="NotAssigned"/>
    <s v="InstrumentRelated"/>
    <s v=" "/>
  </r>
  <r>
    <x v="626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8"/>
    <n v="38"/>
    <n v="252.73419999999999"/>
    <n v="38"/>
    <s v="None"/>
    <s v="None"/>
    <s v="NotAssigned"/>
    <s v="InstrumentRelated"/>
    <s v=" "/>
  </r>
  <r>
    <x v="62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900814703970699"/>
    <s v="None"/>
    <s v="None"/>
    <s v="NotAssigned"/>
    <s v="NotAssigned"/>
    <s v=" "/>
  </r>
  <r>
    <x v="62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85.06"/>
    <n v="185.06"/>
    <n v="1224.338454"/>
    <n v="185.06"/>
    <s v="None"/>
    <s v="None"/>
    <s v="NotAssigned"/>
    <s v="NotAssigned"/>
    <s v=" "/>
  </r>
  <r>
    <x v="62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5.6"/>
    <n v="5.6"/>
    <n v="37.049039999999998"/>
    <n v="5.6"/>
    <s v="None"/>
    <s v="None"/>
    <s v="NotAssigned"/>
    <s v="InstrumentRelated"/>
    <s v=" "/>
  </r>
  <r>
    <x v="627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1.21"/>
    <n v="1.21"/>
    <n v="7.8515889999999997"/>
    <n v="1.21"/>
    <s v="None"/>
    <s v="None"/>
    <s v="NotAssigned"/>
    <s v="InstrumentRelated"/>
    <s v=" "/>
  </r>
  <r>
    <x v="62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5.6"/>
    <n v="5.6"/>
    <n v="37.049039999999998"/>
    <n v="5.6"/>
    <s v="None"/>
    <s v="None"/>
    <s v="NotAssigned"/>
    <s v="InstrumentRelated"/>
    <s v=" "/>
  </r>
  <r>
    <x v="627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46.29"/>
    <n v="46.29"/>
    <n v="306.25001099999997"/>
    <n v="46.29"/>
    <s v="None"/>
    <s v="None"/>
    <s v="NotAssigned"/>
    <s v="InstrumentRelated"/>
    <s v=" "/>
  </r>
  <r>
    <x v="627"/>
    <s v="179643INETUSD"/>
    <s v="USD"/>
    <s v="DKK"/>
    <n v="-5"/>
    <x v="2"/>
    <b v="0"/>
    <x v="1"/>
    <n v="6158806"/>
    <s v="NVO/16M17C44:xcbf"/>
    <x v="35"/>
    <s v=" "/>
    <s v=" "/>
    <s v=" "/>
    <s v=" "/>
    <n v="24149"/>
    <s v="NVO:xnys"/>
    <s v="Novo Nordisk A/S"/>
    <s v="Stock"/>
    <n v="8.8800000000000008"/>
    <n v="8.8800000000000008"/>
    <n v="57.439841999999999"/>
    <n v="8.8800000000000008"/>
    <s v="None"/>
    <s v="None"/>
    <s v="NotAssigned"/>
    <s v="InstrumentRelated"/>
    <s v=" "/>
  </r>
  <r>
    <x v="627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46.29"/>
    <n v="46.29"/>
    <n v="306.25001099999997"/>
    <n v="46.29"/>
    <s v="None"/>
    <s v="None"/>
    <s v="NotAssigned"/>
    <s v="InstrumentRelated"/>
    <s v=" "/>
  </r>
  <r>
    <x v="627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62.12"/>
    <n v="462.12"/>
    <n v="3057.339708"/>
    <n v="462.12"/>
    <s v="None"/>
    <s v="None"/>
    <s v="NotAssigned"/>
    <s v="InstrumentRelated"/>
    <s v=" "/>
  </r>
  <r>
    <x v="627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-21.04"/>
    <n v="-21.04"/>
    <n v="-156.10913600000001"/>
    <n v="-21.04"/>
    <s v="None"/>
    <s v="None"/>
    <s v="NotAssigned"/>
    <s v="InstrumentRelated"/>
    <s v=" "/>
  </r>
  <r>
    <x v="627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62.12"/>
    <n v="462.12"/>
    <n v="3057.339708"/>
    <n v="462.12"/>
    <s v="None"/>
    <s v="None"/>
    <s v="NotAssigned"/>
    <s v="InstrumentRelated"/>
    <s v=" "/>
  </r>
  <r>
    <x v="627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55.1"/>
    <n v="55.1"/>
    <n v="364.53609"/>
    <n v="55.1"/>
    <s v="None"/>
    <s v="None"/>
    <s v="NotAssigned"/>
    <s v="InstrumentRelated"/>
    <s v=" "/>
  </r>
  <r>
    <x v="627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17.100000000000001"/>
    <n v="17.100000000000001"/>
    <n v="111.80189"/>
    <n v="17.100000000000001"/>
    <s v="None"/>
    <s v="None"/>
    <s v="NotAssigned"/>
    <s v="InstrumentRelated"/>
    <s v=" "/>
  </r>
  <r>
    <x v="627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55.1"/>
    <n v="55.1"/>
    <n v="364.53609"/>
    <n v="55.1"/>
    <s v="None"/>
    <s v="None"/>
    <s v="NotAssigned"/>
    <s v="InstrumentRelated"/>
    <s v=" "/>
  </r>
  <r>
    <x v="62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851840127825401"/>
    <s v="None"/>
    <s v="None"/>
    <s v="NotAssigned"/>
    <s v="NotAssigned"/>
    <s v=" "/>
  </r>
  <r>
    <x v="62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85.06"/>
    <n v="185.06"/>
    <n v="1227.6972929999999"/>
    <n v="185.06"/>
    <s v="None"/>
    <s v="None"/>
    <s v="NotAssigned"/>
    <s v="NotAssigned"/>
    <s v=" "/>
  </r>
  <r>
    <x v="62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9.84"/>
    <n v="9.84"/>
    <n v="65.279051999999993"/>
    <n v="9.84"/>
    <s v="None"/>
    <s v="None"/>
    <s v="NotAssigned"/>
    <s v="InstrumentRelated"/>
    <s v=" "/>
  </r>
  <r>
    <x v="62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9.84"/>
    <n v="9.84"/>
    <n v="65.279051999999993"/>
    <n v="9.84"/>
    <s v="None"/>
    <s v="None"/>
    <s v="NotAssigned"/>
    <s v="InstrumentRelated"/>
    <s v=" "/>
  </r>
  <r>
    <x v="628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4.24"/>
    <n v="4.24"/>
    <n v="28.230011999999999"/>
    <n v="4.24"/>
    <s v="None"/>
    <s v="None"/>
    <s v="NotAssigned"/>
    <s v="InstrumentRelated"/>
    <s v=" "/>
  </r>
  <r>
    <x v="628"/>
    <s v="179643INETUSD"/>
    <s v="USD"/>
    <s v="DKK"/>
    <n v="-5"/>
    <x v="2"/>
    <b v="0"/>
    <x v="1"/>
    <n v="6158806"/>
    <s v="NVO/16M17C44:xcbf"/>
    <x v="35"/>
    <s v=" "/>
    <s v=" "/>
    <s v=" "/>
    <s v=" "/>
    <n v="24149"/>
    <s v="NVO:xnys"/>
    <s v="Novo Nordisk A/S"/>
    <s v="Stock"/>
    <n v="13.23"/>
    <n v="13.23"/>
    <n v="88.608645000000095"/>
    <n v="13.23"/>
    <s v="None"/>
    <s v="None"/>
    <s v="NotAssigned"/>
    <s v="InstrumentRelated"/>
    <s v=" "/>
  </r>
  <r>
    <x v="628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59.52"/>
    <n v="59.52"/>
    <n v="394.858656"/>
    <n v="59.52"/>
    <s v="None"/>
    <s v="None"/>
    <s v="NotAssigned"/>
    <s v="InstrumentRelated"/>
    <s v=" "/>
  </r>
  <r>
    <x v="628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59.52"/>
    <n v="59.52"/>
    <n v="394.858656"/>
    <n v="59.52"/>
    <s v="None"/>
    <s v="None"/>
    <s v="NotAssigned"/>
    <s v="InstrumentRelated"/>
    <s v=" "/>
  </r>
  <r>
    <x v="628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60.16"/>
    <n v="460.16"/>
    <n v="3052.7244479999999"/>
    <n v="460.16"/>
    <s v="None"/>
    <s v="None"/>
    <s v="NotAssigned"/>
    <s v="InstrumentRelated"/>
    <s v=" "/>
  </r>
  <r>
    <x v="628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60.16"/>
    <n v="460.16"/>
    <n v="3052.7244479999999"/>
    <n v="460.16"/>
    <s v="None"/>
    <s v="None"/>
    <s v="NotAssigned"/>
    <s v="InstrumentRelated"/>
    <s v=" "/>
  </r>
  <r>
    <x v="628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-1.95999999999998"/>
    <n v="-1.95999999999998"/>
    <n v="-4.61525999999958"/>
    <n v="-1.95999999999998"/>
    <s v="None"/>
    <s v="None"/>
    <s v="NotAssigned"/>
    <s v="InstrumentRelated"/>
    <s v=" "/>
  </r>
  <r>
    <x v="628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18.95"/>
    <n v="-18.95"/>
    <n v="-124.7151825"/>
    <n v="-18.95"/>
    <s v="None"/>
    <s v="None"/>
    <s v="NotAssigned"/>
    <s v="InstrumentRelated"/>
    <s v=" "/>
  </r>
  <r>
    <x v="628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6.15"/>
    <n v="36.15"/>
    <n v="239.8209075"/>
    <n v="36.15"/>
    <s v="None"/>
    <s v="None"/>
    <s v="NotAssigned"/>
    <s v="InstrumentRelated"/>
    <s v=" "/>
  </r>
  <r>
    <x v="628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6.15"/>
    <n v="36.15"/>
    <n v="239.8209075"/>
    <n v="36.15"/>
    <s v="None"/>
    <s v="None"/>
    <s v="NotAssigned"/>
    <s v="InstrumentRelated"/>
    <s v=" "/>
  </r>
  <r>
    <x v="62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960130723910201"/>
    <s v="None"/>
    <s v="None"/>
    <s v="NotAssigned"/>
    <s v="NotAssigned"/>
    <s v=" "/>
  </r>
  <r>
    <x v="62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85.06"/>
    <n v="185.06"/>
    <n v="1220.294893"/>
    <n v="185.06"/>
    <s v="None"/>
    <s v="None"/>
    <s v="NotAssigned"/>
    <s v="NotAssigned"/>
    <s v=" "/>
  </r>
  <r>
    <x v="629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0.15"/>
    <n v="0.15"/>
    <n v="0.59550749999999597"/>
    <n v="0.15"/>
    <s v="None"/>
    <s v="None"/>
    <s v="NotAssigned"/>
    <s v="InstrumentRelated"/>
    <s v=" "/>
  </r>
  <r>
    <x v="629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9.99"/>
    <n v="9.99"/>
    <n v="65.874559500000004"/>
    <n v="9.99"/>
    <s v="None"/>
    <s v="None"/>
    <s v="NotAssigned"/>
    <s v="InstrumentRelated"/>
    <s v=" "/>
  </r>
  <r>
    <x v="629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9.99"/>
    <n v="9.99"/>
    <n v="65.874559500000004"/>
    <n v="9.99"/>
    <s v="None"/>
    <s v="None"/>
    <s v="NotAssigned"/>
    <s v="InstrumentRelated"/>
    <s v=" "/>
  </r>
  <r>
    <x v="629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97.47"/>
    <n v="97.47"/>
    <n v="642.72205350000002"/>
    <n v="97.47"/>
    <s v="None"/>
    <s v="None"/>
    <s v="NotAssigned"/>
    <s v="InstrumentRelated"/>
    <s v=" "/>
  </r>
  <r>
    <x v="629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97.47"/>
    <n v="97.47"/>
    <n v="642.72205350000002"/>
    <n v="97.47"/>
    <s v="None"/>
    <s v="None"/>
    <s v="NotAssigned"/>
    <s v="InstrumentRelated"/>
    <s v=" "/>
  </r>
  <r>
    <x v="629"/>
    <s v="179643INETUSD"/>
    <s v="USD"/>
    <s v="DKK"/>
    <n v="-5"/>
    <x v="2"/>
    <b v="0"/>
    <x v="1"/>
    <n v="6158806"/>
    <s v="NVO/16M17C44:xcbf"/>
    <x v="35"/>
    <s v=" "/>
    <s v=" "/>
    <s v=" "/>
    <s v=" "/>
    <n v="24149"/>
    <s v="NVO:xnys"/>
    <s v="Novo Nordisk A/S"/>
    <s v="Stock"/>
    <n v="37.950000000000003"/>
    <n v="37.950000000000003"/>
    <n v="247.86339749999999"/>
    <n v="37.950000000000003"/>
    <s v="None"/>
    <s v="None"/>
    <s v="NotAssigned"/>
    <s v="InstrumentRelated"/>
    <s v=" "/>
  </r>
  <r>
    <x v="629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-10.16"/>
    <n v="-10.16"/>
    <n v="-85.401948000000203"/>
    <n v="-10.16"/>
    <s v="None"/>
    <s v="None"/>
    <s v="NotAssigned"/>
    <s v="InstrumentRelated"/>
    <s v=" "/>
  </r>
  <r>
    <x v="629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50"/>
    <n v="450"/>
    <n v="2967.3225000000002"/>
    <n v="450"/>
    <s v="None"/>
    <s v="None"/>
    <s v="NotAssigned"/>
    <s v="InstrumentRelated"/>
    <s v=" "/>
  </r>
  <r>
    <x v="629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50"/>
    <n v="450"/>
    <n v="2967.3225000000002"/>
    <n v="450"/>
    <s v="None"/>
    <s v="None"/>
    <s v="NotAssigned"/>
    <s v="InstrumentRelated"/>
    <s v=" "/>
  </r>
  <r>
    <x v="629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59.5"/>
    <n v="59.5"/>
    <n v="392.34597500000001"/>
    <n v="59.5"/>
    <s v="None"/>
    <s v="None"/>
    <s v="NotAssigned"/>
    <s v="InstrumentRelated"/>
    <s v=" "/>
  </r>
  <r>
    <x v="629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59.5"/>
    <n v="59.5"/>
    <n v="392.34597500000001"/>
    <n v="59.5"/>
    <s v="None"/>
    <s v="None"/>
    <s v="NotAssigned"/>
    <s v="InstrumentRelated"/>
    <s v=" "/>
  </r>
  <r>
    <x v="629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23.35"/>
    <n v="23.35"/>
    <n v="152.52506750000001"/>
    <n v="23.35"/>
    <s v="None"/>
    <s v="None"/>
    <s v="NotAssigned"/>
    <s v="InstrumentRelated"/>
    <s v=" "/>
  </r>
  <r>
    <x v="63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913405180563402"/>
    <s v="None"/>
    <s v="None"/>
    <s v="NotAssigned"/>
    <s v="NotAssigned"/>
    <s v=" "/>
  </r>
  <r>
    <x v="63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185.06"/>
    <n v="185.06"/>
    <n v="1223.4779249999999"/>
    <n v="185.06"/>
    <s v="None"/>
    <s v="None"/>
    <s v="NotAssigned"/>
    <s v="NotAssigned"/>
    <s v=" "/>
  </r>
  <r>
    <x v="630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30.18"/>
    <n v="30.18"/>
    <n v="199.527525"/>
    <n v="30.18"/>
    <s v="None"/>
    <s v="None"/>
    <s v="NotAssigned"/>
    <s v="InstrumentRelated"/>
    <s v=" "/>
  </r>
  <r>
    <x v="630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30.18"/>
    <n v="30.18"/>
    <n v="199.527525"/>
    <n v="30.18"/>
    <s v="None"/>
    <s v="None"/>
    <s v="NotAssigned"/>
    <s v="InstrumentRelated"/>
    <s v=" "/>
  </r>
  <r>
    <x v="630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20.190000000000001"/>
    <n v="20.190000000000001"/>
    <n v="133.65296549999999"/>
    <n v="20.190000000000001"/>
    <s v="None"/>
    <s v="None"/>
    <s v="NotAssigned"/>
    <s v="InstrumentRelated"/>
    <s v=" "/>
  </r>
  <r>
    <x v="630"/>
    <s v="179643INETUSD"/>
    <s v="USD"/>
    <s v="DKK"/>
    <n v="-5"/>
    <x v="2"/>
    <b v="0"/>
    <x v="1"/>
    <n v="6158806"/>
    <s v="NVO/16M17C44:xcbf"/>
    <x v="35"/>
    <s v=" "/>
    <s v=" "/>
    <s v=" "/>
    <s v=" "/>
    <n v="24149"/>
    <s v="NVO:xnys"/>
    <s v="Novo Nordisk A/S"/>
    <s v="Stock"/>
    <n v="110.67"/>
    <n v="110.67"/>
    <n v="733.34352149999995"/>
    <n v="110.67"/>
    <s v="None"/>
    <s v="None"/>
    <s v="NotAssigned"/>
    <s v="InstrumentRelated"/>
    <s v=" "/>
  </r>
  <r>
    <x v="630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208.14"/>
    <n v="208.14"/>
    <n v="1376.0655750000001"/>
    <n v="208.14"/>
    <s v="None"/>
    <s v="None"/>
    <s v="NotAssigned"/>
    <s v="InstrumentRelated"/>
    <s v=" "/>
  </r>
  <r>
    <x v="630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208.14"/>
    <n v="208.14"/>
    <n v="1376.0655750000001"/>
    <n v="208.14"/>
    <s v="None"/>
    <s v="None"/>
    <s v="NotAssigned"/>
    <s v="InstrumentRelated"/>
    <s v=" "/>
  </r>
  <r>
    <x v="630"/>
    <s v="179643INETUSD"/>
    <s v="USD"/>
    <s v="DKK"/>
    <n v="-4"/>
    <x v="3"/>
    <b v="0"/>
    <x v="1"/>
    <n v="6715491"/>
    <s v="VIX/18V17C11:xcbf"/>
    <x v="33"/>
    <s v=" "/>
    <s v=" "/>
    <s v=" "/>
    <s v=" "/>
    <n v="10606"/>
    <s v="VIX.I"/>
    <s v="CBOE Volatility Index"/>
    <s v="StockIndex"/>
    <n v="456.4"/>
    <n v="456.4"/>
    <n v="3017.3744999999999"/>
    <n v="456.4"/>
    <s v="None"/>
    <s v="None"/>
    <s v="NotAssigned"/>
    <s v="InstrumentRelated"/>
    <s v=" "/>
  </r>
  <r>
    <x v="630"/>
    <s v="179643INETUSD"/>
    <s v="USD"/>
    <s v="DKK"/>
    <n v="-6"/>
    <x v="1"/>
    <b v="0"/>
    <x v="1"/>
    <n v="6715491"/>
    <s v="VIX/18V17C11:xcbf"/>
    <x v="33"/>
    <s v=" "/>
    <s v=" "/>
    <s v=" "/>
    <s v=" "/>
    <n v="10606"/>
    <s v="VIX.I"/>
    <s v="CBOE Volatility Index"/>
    <s v="StockIndex"/>
    <n v="456.4"/>
    <n v="456.4"/>
    <n v="3017.3744999999999"/>
    <n v="456.4"/>
    <s v="None"/>
    <s v="None"/>
    <s v="NotAssigned"/>
    <s v="InstrumentRelated"/>
    <s v=" "/>
  </r>
  <r>
    <x v="630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6.3999999999999799"/>
    <n v="6.3999999999999799"/>
    <n v="50.051999999999701"/>
    <n v="6.3999999999999799"/>
    <s v="None"/>
    <s v="None"/>
    <s v="NotAssigned"/>
    <s v="InstrumentRelated"/>
    <s v=" "/>
  </r>
  <r>
    <x v="630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22.25"/>
    <n v="-22.25"/>
    <n v="-146.07691249999999"/>
    <n v="-22.25"/>
    <s v="None"/>
    <s v="None"/>
    <s v="NotAssigned"/>
    <s v="InstrumentRelated"/>
    <s v=" "/>
  </r>
  <r>
    <x v="630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.25"/>
    <n v="37.25"/>
    <n v="246.26906249999999"/>
    <n v="37.25"/>
    <s v="None"/>
    <s v="None"/>
    <s v="NotAssigned"/>
    <s v="InstrumentRelated"/>
    <s v=" "/>
  </r>
  <r>
    <x v="630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.25"/>
    <n v="37.25"/>
    <n v="246.26906249999999"/>
    <n v="37.25"/>
    <s v="None"/>
    <s v="None"/>
    <s v="NotAssigned"/>
    <s v="InstrumentRelated"/>
    <s v=" "/>
  </r>
  <r>
    <x v="63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957815888034698"/>
    <s v="None"/>
    <s v="None"/>
    <s v="NotAssigned"/>
    <s v="NotAssigned"/>
    <s v=" "/>
  </r>
  <r>
    <x v="63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652.02"/>
    <n v="652.02"/>
    <n v="4300.0066980000001"/>
    <n v="652.02"/>
    <s v="None"/>
    <s v="None"/>
    <s v="NotAssigned"/>
    <s v="NotAssigned"/>
    <s v=" "/>
  </r>
  <r>
    <x v="631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9.57"/>
    <n v="19.57"/>
    <n v="129.06219300000001"/>
    <n v="19.57"/>
    <s v="None"/>
    <s v="None"/>
    <s v="NotAssigned"/>
    <s v="InstrumentRelated"/>
    <s v=" "/>
  </r>
  <r>
    <x v="631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0.61"/>
    <n v="-10.61"/>
    <n v="-70.465332000000004"/>
    <n v="-10.61"/>
    <s v="None"/>
    <s v="None"/>
    <s v="NotAssigned"/>
    <s v="InstrumentRelated"/>
    <s v=" "/>
  </r>
  <r>
    <x v="631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9.57"/>
    <n v="19.57"/>
    <n v="129.06219300000001"/>
    <n v="19.57"/>
    <s v="None"/>
    <s v="None"/>
    <s v="NotAssigned"/>
    <s v="InstrumentRelated"/>
    <s v=" "/>
  </r>
  <r>
    <x v="631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151.80000000000001"/>
    <n v="151.80000000000001"/>
    <n v="1001.10582"/>
    <n v="151.80000000000001"/>
    <s v="None"/>
    <s v="None"/>
    <s v="NotAssigned"/>
    <s v="InstrumentRelated"/>
    <s v=" "/>
  </r>
  <r>
    <x v="631"/>
    <s v="179643INETUSD"/>
    <s v="USD"/>
    <s v="DKK"/>
    <n v="-5"/>
    <x v="2"/>
    <b v="0"/>
    <x v="1"/>
    <n v="6158806"/>
    <s v="NVO/16M17C44:xcbf"/>
    <x v="35"/>
    <s v=" "/>
    <s v=" "/>
    <s v=" "/>
    <s v=" "/>
    <n v="24149"/>
    <s v="NVO:xnys"/>
    <s v="Novo Nordisk A/S"/>
    <s v="Stock"/>
    <n v="-56.34"/>
    <n v="-56.34"/>
    <n v="-374.95975499999997"/>
    <n v="-56.34"/>
    <s v="None"/>
    <s v="None"/>
    <s v="NotAssigned"/>
    <s v="InstrumentRelated"/>
    <s v=" "/>
  </r>
  <r>
    <x v="631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151.80000000000001"/>
    <n v="151.80000000000001"/>
    <n v="1001.10582"/>
    <n v="151.80000000000001"/>
    <s v="None"/>
    <s v="None"/>
    <s v="NotAssigned"/>
    <s v="InstrumentRelated"/>
    <s v=" "/>
  </r>
  <r>
    <x v="631"/>
    <s v="179643INETUSD"/>
    <s v="USD"/>
    <s v="DKK"/>
    <n v="-5"/>
    <x v="2"/>
    <b v="0"/>
    <x v="1"/>
    <n v="6715491"/>
    <s v="VIX/18V17C11:xcbf"/>
    <x v="33"/>
    <s v=" "/>
    <s v=" "/>
    <s v=" "/>
    <s v=" "/>
    <n v="10606"/>
    <s v="VIX.I"/>
    <s v="CBOE Volatility Index"/>
    <s v="StockIndex"/>
    <n v="10.56"/>
    <n v="10.56"/>
    <n v="62.180004000000302"/>
    <n v="10.56"/>
    <s v="None"/>
    <s v="None"/>
    <s v="NotAssigned"/>
    <s v="InstrumentRelated"/>
    <s v=" "/>
  </r>
  <r>
    <x v="631"/>
    <s v="179643INETUSD"/>
    <s v="USD"/>
    <s v="DKK"/>
    <n v="4"/>
    <x v="4"/>
    <b v="1"/>
    <x v="1"/>
    <n v="6715491"/>
    <s v="VIX/18V17C11:xcbf"/>
    <x v="33"/>
    <s v=" "/>
    <s v=" "/>
    <s v=" "/>
    <s v=" "/>
    <n v="10606"/>
    <s v="VIX.I"/>
    <s v="CBOE Volatility Index"/>
    <s v="StockIndex"/>
    <n v="-3"/>
    <n v="-3"/>
    <n v="-19.784700000000001"/>
    <n v="-3"/>
    <s v="None"/>
    <s v="None"/>
    <s v="TransactionCosts"/>
    <s v="InstrumentRelated"/>
    <s v=" "/>
  </r>
  <r>
    <x v="631"/>
    <s v="179643INETUSD"/>
    <s v="USD"/>
    <s v="DKK"/>
    <n v="12"/>
    <x v="5"/>
    <b v="1"/>
    <x v="1"/>
    <n v="6715491"/>
    <s v="VIX/18V17C11:xcbf"/>
    <x v="33"/>
    <s v=" "/>
    <s v=" "/>
    <s v=" "/>
    <s v=" "/>
    <n v="10606"/>
    <s v="VIX.I"/>
    <s v="CBOE Volatility Index"/>
    <s v="StockIndex"/>
    <n v="470"/>
    <n v="470"/>
    <n v="3099.6030000000001"/>
    <n v="470"/>
    <s v="None"/>
    <s v="None"/>
    <s v="NotAssigned"/>
    <s v="InstrumentRelated"/>
    <s v=" "/>
  </r>
  <r>
    <x v="631"/>
    <s v="179643INETUSD"/>
    <s v="USD"/>
    <s v="DKK"/>
    <n v="30"/>
    <x v="6"/>
    <b v="1"/>
    <x v="1"/>
    <n v="6715491"/>
    <s v="VIX/18V17C11:xcbf"/>
    <x v="33"/>
    <s v=" "/>
    <s v=" "/>
    <s v=" "/>
    <s v=" "/>
    <n v="10606"/>
    <s v="VIX.I"/>
    <s v="CBOE Volatility Index"/>
    <s v="StockIndex"/>
    <n v="-0.04"/>
    <n v="-0.04"/>
    <n v="-0.26379599999999997"/>
    <n v="-0.04"/>
    <s v="None"/>
    <s v="None"/>
    <s v="TransactionCosts"/>
    <s v="InstrumentRelated"/>
    <s v=" "/>
  </r>
  <r>
    <x v="631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.200000000000003"/>
    <n v="37.200000000000003"/>
    <n v="245.33027999999999"/>
    <n v="37.200000000000003"/>
    <s v="None"/>
    <s v="None"/>
    <s v="NotAssigned"/>
    <s v="InstrumentRelated"/>
    <s v=" "/>
  </r>
  <r>
    <x v="631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4.9999999999997199E-2"/>
    <n v="-4.9999999999997199E-2"/>
    <n v="-0.93878249999997399"/>
    <n v="-4.9999999999997199E-2"/>
    <s v="None"/>
    <s v="None"/>
    <s v="NotAssigned"/>
    <s v="InstrumentRelated"/>
    <s v=" "/>
  </r>
  <r>
    <x v="631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.200000000000003"/>
    <n v="37.200000000000003"/>
    <n v="245.33027999999999"/>
    <n v="37.200000000000003"/>
    <s v="None"/>
    <s v="None"/>
    <s v="NotAssigned"/>
    <s v="InstrumentRelated"/>
    <s v=" "/>
  </r>
  <r>
    <x v="63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925063758617799"/>
    <s v="None"/>
    <s v="None"/>
    <s v="NotAssigned"/>
    <s v="NotAssigned"/>
    <s v=" "/>
  </r>
  <r>
    <x v="63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652.02"/>
    <n v="652.02"/>
    <n v="4307.8635389999999"/>
    <n v="652.02"/>
    <s v="None"/>
    <s v="None"/>
    <s v="NotAssigned"/>
    <s v="NotAssigned"/>
    <s v=" "/>
  </r>
  <r>
    <x v="632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9.57"/>
    <n v="19.57"/>
    <n v="129.2980115"/>
    <n v="19.57"/>
    <s v="None"/>
    <s v="None"/>
    <s v="NotAssigned"/>
    <s v="InstrumentRelated"/>
    <s v=" "/>
  </r>
  <r>
    <x v="632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9.57"/>
    <n v="19.57"/>
    <n v="129.2980115"/>
    <n v="19.57"/>
    <s v="None"/>
    <s v="None"/>
    <s v="NotAssigned"/>
    <s v="InstrumentRelated"/>
    <s v=" "/>
  </r>
  <r>
    <x v="632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151.80000000000001"/>
    <n v="151.80000000000001"/>
    <n v="1002.93501"/>
    <n v="151.80000000000001"/>
    <s v="None"/>
    <s v="None"/>
    <s v="NotAssigned"/>
    <s v="InstrumentRelated"/>
    <s v=" "/>
  </r>
  <r>
    <x v="632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151.80000000000001"/>
    <n v="151.80000000000001"/>
    <n v="1002.93501"/>
    <n v="151.80000000000001"/>
    <s v="None"/>
    <s v="None"/>
    <s v="NotAssigned"/>
    <s v="InstrumentRelated"/>
    <s v=" "/>
  </r>
  <r>
    <x v="632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40.200000000000003"/>
    <n v="40.200000000000003"/>
    <n v="265.59939000000003"/>
    <n v="40.200000000000003"/>
    <s v="None"/>
    <s v="None"/>
    <s v="NotAssigned"/>
    <s v="InstrumentRelated"/>
    <s v=" "/>
  </r>
  <r>
    <x v="632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3"/>
    <n v="3"/>
    <n v="20.269110000000001"/>
    <n v="3"/>
    <s v="None"/>
    <s v="None"/>
    <s v="NotAssigned"/>
    <s v="InstrumentRelated"/>
    <s v=" "/>
  </r>
  <r>
    <x v="632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40.200000000000003"/>
    <n v="40.200000000000003"/>
    <n v="265.59939000000003"/>
    <n v="40.200000000000003"/>
    <s v="None"/>
    <s v="None"/>
    <s v="NotAssigned"/>
    <s v="InstrumentRelated"/>
    <s v=" "/>
  </r>
  <r>
    <x v="63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8562812858091"/>
    <s v="None"/>
    <s v="None"/>
    <s v="NotAssigned"/>
    <s v="NotAssigned"/>
    <s v=" "/>
  </r>
  <r>
    <x v="63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652.02"/>
    <n v="652.02"/>
    <n v="4324.4574480000001"/>
    <n v="652.02"/>
    <s v="None"/>
    <s v="None"/>
    <s v="NotAssigned"/>
    <s v="NotAssigned"/>
    <s v=" "/>
  </r>
  <r>
    <x v="633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9.57"/>
    <n v="19.57"/>
    <n v="129.79606799999999"/>
    <n v="19.57"/>
    <s v="None"/>
    <s v="None"/>
    <s v="NotAssigned"/>
    <s v="InstrumentRelated"/>
    <s v=" "/>
  </r>
  <r>
    <x v="633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9.57"/>
    <n v="19.57"/>
    <n v="129.79606799999999"/>
    <n v="19.57"/>
    <s v="None"/>
    <s v="None"/>
    <s v="NotAssigned"/>
    <s v="InstrumentRelated"/>
    <s v=" "/>
  </r>
  <r>
    <x v="633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151.80000000000001"/>
    <n v="151.80000000000001"/>
    <n v="1006.79832"/>
    <n v="151.80000000000001"/>
    <s v="None"/>
    <s v="None"/>
    <s v="NotAssigned"/>
    <s v="InstrumentRelated"/>
    <s v=" "/>
  </r>
  <r>
    <x v="633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151.80000000000001"/>
    <n v="151.80000000000001"/>
    <n v="1006.79832"/>
    <n v="151.80000000000001"/>
    <s v="None"/>
    <s v="None"/>
    <s v="NotAssigned"/>
    <s v="InstrumentRelated"/>
    <s v=" "/>
  </r>
  <r>
    <x v="633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.549999999999997"/>
    <n v="37.549999999999997"/>
    <n v="249.04661999999999"/>
    <n v="37.549999999999997"/>
    <s v="None"/>
    <s v="None"/>
    <s v="NotAssigned"/>
    <s v="InstrumentRelated"/>
    <s v=" "/>
  </r>
  <r>
    <x v="633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2.6500000000000101"/>
    <n v="-2.6500000000000101"/>
    <n v="-16.552769999999999"/>
    <n v="-2.6500000000000101"/>
    <s v="None"/>
    <s v="None"/>
    <s v="NotAssigned"/>
    <s v="InstrumentRelated"/>
    <s v=" "/>
  </r>
  <r>
    <x v="633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.549999999999997"/>
    <n v="37.549999999999997"/>
    <n v="249.04661999999999"/>
    <n v="37.549999999999997"/>
    <s v="None"/>
    <s v="None"/>
    <s v="NotAssigned"/>
    <s v="InstrumentRelated"/>
    <s v=" "/>
  </r>
  <r>
    <x v="63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828593794691901"/>
    <s v="None"/>
    <s v="None"/>
    <s v="NotAssigned"/>
    <s v="NotAssigned"/>
    <s v=" "/>
  </r>
  <r>
    <x v="63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652.02"/>
    <n v="652.02"/>
    <n v="4331.1732540000003"/>
    <n v="652.02"/>
    <s v="None"/>
    <s v="None"/>
    <s v="NotAssigned"/>
    <s v="NotAssigned"/>
    <s v=" "/>
  </r>
  <r>
    <x v="634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19.57"/>
    <n v="19.57"/>
    <n v="129.99763899999999"/>
    <n v="19.57"/>
    <s v="None"/>
    <s v="None"/>
    <s v="NotAssigned"/>
    <s v="InstrumentRelated"/>
    <s v=" "/>
  </r>
  <r>
    <x v="634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19.57"/>
    <n v="19.57"/>
    <n v="129.99763899999999"/>
    <n v="19.57"/>
    <s v="None"/>
    <s v="None"/>
    <s v="NotAssigned"/>
    <s v="InstrumentRelated"/>
    <s v=" "/>
  </r>
  <r>
    <x v="634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151.80000000000001"/>
    <n v="151.80000000000001"/>
    <n v="1008.36186"/>
    <n v="151.80000000000001"/>
    <s v="None"/>
    <s v="None"/>
    <s v="NotAssigned"/>
    <s v="InstrumentRelated"/>
    <s v=" "/>
  </r>
  <r>
    <x v="634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151.80000000000001"/>
    <n v="151.80000000000001"/>
    <n v="1008.36186"/>
    <n v="151.80000000000001"/>
    <s v="None"/>
    <s v="None"/>
    <s v="NotAssigned"/>
    <s v="InstrumentRelated"/>
    <s v=" "/>
  </r>
  <r>
    <x v="634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.65"/>
    <n v="37.65"/>
    <n v="250.097655"/>
    <n v="37.65"/>
    <s v="None"/>
    <s v="None"/>
    <s v="NotAssigned"/>
    <s v="InstrumentRelated"/>
    <s v=" "/>
  </r>
  <r>
    <x v="634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0.100000000000001"/>
    <n v="0.100000000000001"/>
    <n v="1.0510350000000099"/>
    <n v="0.100000000000001"/>
    <s v="None"/>
    <s v="None"/>
    <s v="NotAssigned"/>
    <s v="InstrumentRelated"/>
    <s v=" "/>
  </r>
  <r>
    <x v="634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.65"/>
    <n v="37.65"/>
    <n v="250.097655"/>
    <n v="37.65"/>
    <s v="None"/>
    <s v="None"/>
    <s v="NotAssigned"/>
    <s v="InstrumentRelated"/>
    <s v=" "/>
  </r>
  <r>
    <x v="63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844443105110901"/>
    <s v="None"/>
    <s v="None"/>
    <s v="NotAssigned"/>
    <s v="NotAssigned"/>
    <s v=" "/>
  </r>
  <r>
    <x v="63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652.02"/>
    <n v="652.02"/>
    <n v="4327.3263360000001"/>
    <n v="652.02"/>
    <s v="None"/>
    <s v="None"/>
    <s v="NotAssigned"/>
    <s v="NotAssigned"/>
    <s v=" "/>
  </r>
  <r>
    <x v="635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7.12"/>
    <n v="-17.12"/>
    <n v="-113.73747899999999"/>
    <n v="-17.12"/>
    <s v="None"/>
    <s v="None"/>
    <s v="NotAssigned"/>
    <s v="InstrumentRelated"/>
    <s v=" "/>
  </r>
  <r>
    <x v="635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2.4500000000000002"/>
    <n v="2.4500000000000002"/>
    <n v="16.260159999999999"/>
    <n v="2.4500000000000002"/>
    <s v="None"/>
    <s v="None"/>
    <s v="NotAssigned"/>
    <s v="InstrumentRelated"/>
    <s v=" "/>
  </r>
  <r>
    <x v="635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2.4500000000000002"/>
    <n v="2.4500000000000002"/>
    <n v="16.260159999999999"/>
    <n v="2.4500000000000002"/>
    <s v="None"/>
    <s v="None"/>
    <s v="NotAssigned"/>
    <s v="InstrumentRelated"/>
    <s v=" "/>
  </r>
  <r>
    <x v="635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37.47"/>
    <n v="37.47"/>
    <n v="248.68089599999999"/>
    <n v="37.47"/>
    <s v="None"/>
    <s v="None"/>
    <s v="NotAssigned"/>
    <s v="InstrumentRelated"/>
    <s v=" "/>
  </r>
  <r>
    <x v="635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37.47"/>
    <n v="37.47"/>
    <n v="248.68089599999999"/>
    <n v="37.47"/>
    <s v="None"/>
    <s v="None"/>
    <s v="NotAssigned"/>
    <s v="InstrumentRelated"/>
    <s v=" "/>
  </r>
  <r>
    <x v="635"/>
    <s v="179643INETUSD"/>
    <s v="USD"/>
    <s v="DKK"/>
    <n v="-5"/>
    <x v="2"/>
    <b v="0"/>
    <x v="1"/>
    <n v="6158806"/>
    <s v="NVO/16M17C44:xcbf"/>
    <x v="35"/>
    <s v=" "/>
    <s v=" "/>
    <s v=" "/>
    <s v=" "/>
    <n v="24149"/>
    <s v="NVO:xnys"/>
    <s v="Novo Nordisk A/S"/>
    <s v="Stock"/>
    <n v="-114.33"/>
    <n v="-114.33"/>
    <n v="-759.68096400000002"/>
    <n v="-114.33"/>
    <s v="None"/>
    <s v="None"/>
    <s v="NotAssigned"/>
    <s v="InstrumentRelated"/>
    <s v=" "/>
  </r>
  <r>
    <x v="635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0.85000000000000098"/>
    <n v="-0.85000000000000098"/>
    <n v="-5.8634149999999998"/>
    <n v="-0.85000000000000098"/>
    <s v="None"/>
    <s v="None"/>
    <s v="NotAssigned"/>
    <s v="InstrumentRelated"/>
    <s v=" "/>
  </r>
  <r>
    <x v="635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6.799999999999997"/>
    <n v="36.799999999999997"/>
    <n v="244.23424"/>
    <n v="36.799999999999997"/>
    <s v="None"/>
    <s v="None"/>
    <s v="NotAssigned"/>
    <s v="InstrumentRelated"/>
    <s v=" "/>
  </r>
  <r>
    <x v="635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6.799999999999997"/>
    <n v="36.799999999999997"/>
    <n v="244.23424"/>
    <n v="36.799999999999997"/>
    <s v="None"/>
    <s v="None"/>
    <s v="NotAssigned"/>
    <s v="InstrumentRelated"/>
    <s v=" "/>
  </r>
  <r>
    <x v="63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18.43"/>
    <n v="118.43"/>
    <n v="118.43"/>
    <n v="17.854800654309201"/>
    <s v="None"/>
    <s v="None"/>
    <s v="NotAssigned"/>
    <s v="NotAssigned"/>
    <s v=" "/>
  </r>
  <r>
    <x v="63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652.02"/>
    <n v="652.02"/>
    <n v="4324.8160589999998"/>
    <n v="652.02"/>
    <s v="None"/>
    <s v="None"/>
    <s v="NotAssigned"/>
    <s v="NotAssigned"/>
    <s v=" "/>
  </r>
  <r>
    <x v="636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5.08"/>
    <n v="5.08"/>
    <n v="33.685953499999997"/>
    <n v="5.08"/>
    <s v="None"/>
    <s v="None"/>
    <s v="NotAssigned"/>
    <s v="InstrumentRelated"/>
    <s v=" "/>
  </r>
  <r>
    <x v="636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7.53"/>
    <n v="7.53"/>
    <n v="49.946113500000003"/>
    <n v="7.53"/>
    <s v="None"/>
    <s v="None"/>
    <s v="NotAssigned"/>
    <s v="InstrumentRelated"/>
    <s v=" "/>
  </r>
  <r>
    <x v="636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7.53"/>
    <n v="7.53"/>
    <n v="49.946113500000003"/>
    <n v="7.53"/>
    <s v="None"/>
    <s v="None"/>
    <s v="NotAssigned"/>
    <s v="InstrumentRelated"/>
    <s v=" "/>
  </r>
  <r>
    <x v="636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65.28"/>
    <n v="65.28"/>
    <n v="432.99897600000003"/>
    <n v="65.28"/>
    <s v="None"/>
    <s v="None"/>
    <s v="NotAssigned"/>
    <s v="InstrumentRelated"/>
    <s v=" "/>
  </r>
  <r>
    <x v="636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65.28"/>
    <n v="65.28"/>
    <n v="432.99897600000003"/>
    <n v="65.28"/>
    <s v="None"/>
    <s v="None"/>
    <s v="NotAssigned"/>
    <s v="InstrumentRelated"/>
    <s v=" "/>
  </r>
  <r>
    <x v="636"/>
    <s v="179643INETUSD"/>
    <s v="USD"/>
    <s v="DKK"/>
    <n v="-5"/>
    <x v="2"/>
    <b v="0"/>
    <x v="1"/>
    <n v="6158806"/>
    <s v="NVO/16M17C44:xcbf"/>
    <x v="35"/>
    <s v=" "/>
    <s v=" "/>
    <s v=" "/>
    <s v=" "/>
    <n v="24149"/>
    <s v="NVO:xnys"/>
    <s v="Novo Nordisk A/S"/>
    <s v="Stock"/>
    <n v="27.81"/>
    <n v="27.81"/>
    <n v="184.31808000000001"/>
    <n v="27.81"/>
    <s v="None"/>
    <s v="None"/>
    <s v="NotAssigned"/>
    <s v="InstrumentRelated"/>
    <s v=" "/>
  </r>
  <r>
    <x v="636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6.799999999999997"/>
    <n v="36.799999999999997"/>
    <n v="244.09255999999999"/>
    <n v="36.799999999999997"/>
    <s v="None"/>
    <s v="None"/>
    <s v="NotAssigned"/>
    <s v="InstrumentRelated"/>
    <s v=" "/>
  </r>
  <r>
    <x v="636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6.799999999999997"/>
    <n v="36.799999999999997"/>
    <n v="244.09255999999999"/>
    <n v="36.799999999999997"/>
    <s v="None"/>
    <s v="None"/>
    <s v="NotAssigned"/>
    <s v="InstrumentRelated"/>
    <s v=" "/>
  </r>
  <r>
    <x v="63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022554632751702"/>
    <s v="None"/>
    <s v="None"/>
    <s v="NotAssigned"/>
    <s v="NotAssigned"/>
    <s v=" "/>
  </r>
  <r>
    <x v="63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31.52"/>
    <n v="331.52"/>
    <n v="2197.4305920000002"/>
    <n v="331.52"/>
    <s v="None"/>
    <s v="None"/>
    <s v="NotAssigned"/>
    <s v="NotAssigned"/>
    <s v=" "/>
  </r>
  <r>
    <x v="637"/>
    <s v="179643INET"/>
    <s v="DKK"/>
    <s v="DKK"/>
    <n v="1"/>
    <x v="10"/>
    <b v="1"/>
    <x v="7"/>
    <n v="16752"/>
    <s v="EU50.I"/>
    <x v="36"/>
    <s v=" "/>
    <s v=" "/>
    <s v=" "/>
    <s v=" "/>
    <n v="16752"/>
    <s v="EU50.I"/>
    <s v="EU Stocks 50"/>
    <s v="CfdOnIndex"/>
    <n v="-15.58"/>
    <n v="-116.44"/>
    <n v="-116.44"/>
    <n v="-17.566966137877401"/>
    <s v="None"/>
    <s v="None"/>
    <s v="NotAssigned"/>
    <s v="InstrumentRelated"/>
    <s v=" "/>
  </r>
  <r>
    <x v="637"/>
    <s v="179643INET"/>
    <s v="DKK"/>
    <s v="DKK"/>
    <n v="-5"/>
    <x v="2"/>
    <b v="0"/>
    <x v="7"/>
    <n v="16752"/>
    <s v="EU50.I"/>
    <x v="36"/>
    <s v=" "/>
    <s v=" "/>
    <s v=" "/>
    <s v=" "/>
    <n v="16752"/>
    <s v="EU50.I"/>
    <s v="EU Stocks 50"/>
    <s v="CfdOnIndex"/>
    <n v="-15.58"/>
    <n v="-116.44"/>
    <n v="-116.44"/>
    <n v="-17.566966137877401"/>
    <s v="None"/>
    <s v="None"/>
    <s v="NotAssigned"/>
    <s v="NotAssigned"/>
    <s v=" "/>
  </r>
  <r>
    <x v="637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387.65"/>
    <n v="387.65"/>
    <n v="2569.4798774999999"/>
    <n v="387.65"/>
    <s v="None"/>
    <s v="None"/>
    <s v="NotAssigned"/>
    <s v="NotAssigned"/>
    <s v=" "/>
  </r>
  <r>
    <x v="637"/>
    <s v="179643INETUSD"/>
    <s v="USD"/>
    <s v="DKK"/>
    <n v="12"/>
    <x v="5"/>
    <b v="1"/>
    <x v="6"/>
    <n v="21"/>
    <s v="EURUSD"/>
    <x v="13"/>
    <s v=" "/>
    <s v=" "/>
    <s v=" "/>
    <s v=" "/>
    <n v="21"/>
    <s v="EURUSD"/>
    <s v="Euro/US Dollar"/>
    <s v="FxVanillaOption"/>
    <n v="-320.5"/>
    <n v="-320.5"/>
    <n v="-2124.3861750000001"/>
    <n v="-320.5"/>
    <s v="None"/>
    <s v="None"/>
    <s v="NotAssigned"/>
    <s v="InstrumentRelated"/>
    <s v=" "/>
  </r>
  <r>
    <x v="637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67.150000000000006"/>
    <n v="67.150000000000006"/>
    <n v="445.09370250000001"/>
    <n v="67.150000000000006"/>
    <s v="None"/>
    <s v="None"/>
    <s v="NotAssigned"/>
    <s v="NotAssigned"/>
    <s v=" "/>
  </r>
  <r>
    <x v="637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6095"/>
    <n v="56095"/>
    <n v="371817.29324999999"/>
    <n v="56095"/>
    <s v="None"/>
    <s v="None"/>
    <s v="NotAssigned"/>
    <s v="NotAssigned"/>
    <s v=" "/>
  </r>
  <r>
    <x v="637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6.52"/>
    <n v="6.52"/>
    <n v="43.216842"/>
    <n v="6.52"/>
    <s v="None"/>
    <s v="None"/>
    <s v="NotAssigned"/>
    <s v="InstrumentRelated"/>
    <s v=" "/>
  </r>
  <r>
    <x v="637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.01"/>
    <n v="-1.01"/>
    <n v="-6.7292715000000003"/>
    <n v="-1.01"/>
    <s v="None"/>
    <s v="None"/>
    <s v="NotAssigned"/>
    <s v="InstrumentRelated"/>
    <s v=" "/>
  </r>
  <r>
    <x v="637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6.52"/>
    <n v="6.52"/>
    <n v="43.216842"/>
    <n v="6.52"/>
    <s v="None"/>
    <s v="None"/>
    <s v="NotAssigned"/>
    <s v="InstrumentRelated"/>
    <s v=" "/>
  </r>
  <r>
    <x v="637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103.05"/>
    <n v="103.05"/>
    <n v="683.05146749999994"/>
    <n v="103.05"/>
    <s v="None"/>
    <s v="None"/>
    <s v="NotAssigned"/>
    <s v="InstrumentRelated"/>
    <s v=" "/>
  </r>
  <r>
    <x v="637"/>
    <s v="179643INETUSD"/>
    <s v="USD"/>
    <s v="DKK"/>
    <n v="-5"/>
    <x v="2"/>
    <b v="0"/>
    <x v="1"/>
    <n v="6158806"/>
    <s v="NVO/16M17C44:xcbf"/>
    <x v="35"/>
    <s v=" "/>
    <s v=" "/>
    <s v=" "/>
    <s v=" "/>
    <n v="24149"/>
    <s v="NVO:xnys"/>
    <s v="Novo Nordisk A/S"/>
    <s v="Stock"/>
    <n v="37.770000000000003"/>
    <n v="37.770000000000003"/>
    <n v="250.0524915"/>
    <n v="37.770000000000003"/>
    <s v="None"/>
    <s v="None"/>
    <s v="NotAssigned"/>
    <s v="InstrumentRelated"/>
    <s v=" "/>
  </r>
  <r>
    <x v="637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103.05"/>
    <n v="103.05"/>
    <n v="683.05146749999994"/>
    <n v="103.05"/>
    <s v="None"/>
    <s v="None"/>
    <s v="NotAssigned"/>
    <s v="InstrumentRelated"/>
    <s v=" "/>
  </r>
  <r>
    <x v="637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8.25"/>
    <n v="38.25"/>
    <n v="253.53438750000001"/>
    <n v="38.25"/>
    <s v="None"/>
    <s v="None"/>
    <s v="NotAssigned"/>
    <s v="InstrumentRelated"/>
    <s v=" "/>
  </r>
  <r>
    <x v="637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1.45"/>
    <n v="1.45"/>
    <n v="9.44182750000002"/>
    <n v="1.45"/>
    <s v="None"/>
    <s v="None"/>
    <s v="NotAssigned"/>
    <s v="InstrumentRelated"/>
    <s v=" "/>
  </r>
  <r>
    <x v="637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8.25"/>
    <n v="38.25"/>
    <n v="253.53438750000001"/>
    <n v="38.25"/>
    <s v="None"/>
    <s v="None"/>
    <s v="NotAssigned"/>
    <s v="InstrumentRelated"/>
    <s v=" "/>
  </r>
  <r>
    <x v="63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29827927333773002"/>
    <s v="None"/>
    <s v="None"/>
    <s v="NotAssigned"/>
    <s v="NotAssigned"/>
    <s v=" "/>
  </r>
  <r>
    <x v="63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31.52"/>
    <n v="331.52"/>
    <n v="2211.7688320000002"/>
    <n v="331.52"/>
    <s v="None"/>
    <s v="None"/>
    <s v="NotAssigned"/>
    <s v="NotAssigned"/>
    <s v=" "/>
  </r>
  <r>
    <x v="638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566.87"/>
    <n v="566.87"/>
    <n v="3781.9298920000001"/>
    <n v="566.87"/>
    <s v="None"/>
    <s v="None"/>
    <s v="NotAssigned"/>
    <s v="NotAssigned"/>
    <s v=" "/>
  </r>
  <r>
    <x v="638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179.22"/>
    <n v="179.22"/>
    <n v="1212.4500145"/>
    <n v="179.22"/>
    <s v="None"/>
    <s v="None"/>
    <s v="NotAssigned"/>
    <s v="NotAssigned"/>
    <s v=" "/>
  </r>
  <r>
    <x v="638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5730"/>
    <n v="55730"/>
    <n v="371808.26799999998"/>
    <n v="55730"/>
    <s v="None"/>
    <s v="None"/>
    <s v="NotAssigned"/>
    <s v="NotAssigned"/>
    <s v=" "/>
  </r>
  <r>
    <x v="638"/>
    <s v="179643INETUSD"/>
    <s v="USD"/>
    <s v="DKK"/>
    <n v="-6"/>
    <x v="1"/>
    <b v="0"/>
    <x v="1"/>
    <n v="4750438"/>
    <s v="NVO/16M17C45:xcbf"/>
    <x v="26"/>
    <s v=" "/>
    <s v=" "/>
    <s v=" "/>
    <s v=" "/>
    <n v="24149"/>
    <s v="NVO:xnys"/>
    <s v="Novo Nordisk A/S"/>
    <s v="Stock"/>
    <n v="5"/>
    <n v="5"/>
    <n v="33.357999999999997"/>
    <n v="5"/>
    <s v="None"/>
    <s v="None"/>
    <s v="NotAssigned"/>
    <s v="InstrumentRelated"/>
    <s v=" "/>
  </r>
  <r>
    <x v="638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1.52"/>
    <n v="-1.52"/>
    <n v="-9.8588419999999992"/>
    <n v="-1.52"/>
    <s v="None"/>
    <s v="None"/>
    <s v="NotAssigned"/>
    <s v="InstrumentRelated"/>
    <s v=" "/>
  </r>
  <r>
    <x v="638"/>
    <s v="179643INETUSD"/>
    <s v="USD"/>
    <s v="DKK"/>
    <n v="-4"/>
    <x v="3"/>
    <b v="0"/>
    <x v="1"/>
    <n v="4750438"/>
    <s v="NVO/16M17C45:xcbf"/>
    <x v="26"/>
    <s v=" "/>
    <s v=" "/>
    <s v=" "/>
    <s v=" "/>
    <n v="24149"/>
    <s v="NVO:xnys"/>
    <s v="Novo Nordisk A/S"/>
    <s v="Stock"/>
    <n v="5"/>
    <n v="5"/>
    <n v="33.357999999999997"/>
    <n v="5"/>
    <s v="None"/>
    <s v="None"/>
    <s v="NotAssigned"/>
    <s v="InstrumentRelated"/>
    <s v=" "/>
  </r>
  <r>
    <x v="638"/>
    <s v="179643INETUSD"/>
    <s v="USD"/>
    <s v="DKK"/>
    <n v="-4"/>
    <x v="3"/>
    <b v="0"/>
    <x v="1"/>
    <n v="6158806"/>
    <s v="NVO/16M17C44:xcbf"/>
    <x v="35"/>
    <s v=" "/>
    <s v=" "/>
    <s v=" "/>
    <s v=" "/>
    <n v="24149"/>
    <s v="NVO:xnys"/>
    <s v="Novo Nordisk A/S"/>
    <s v="Stock"/>
    <n v="105.75"/>
    <n v="105.75"/>
    <n v="705.52170000000001"/>
    <n v="105.75"/>
    <s v="None"/>
    <s v="None"/>
    <s v="NotAssigned"/>
    <s v="InstrumentRelated"/>
    <s v=" "/>
  </r>
  <r>
    <x v="638"/>
    <s v="179643INETUSD"/>
    <s v="USD"/>
    <s v="DKK"/>
    <n v="-5"/>
    <x v="2"/>
    <b v="0"/>
    <x v="1"/>
    <n v="6158806"/>
    <s v="NVO/16M17C44:xcbf"/>
    <x v="35"/>
    <s v=" "/>
    <s v=" "/>
    <s v=" "/>
    <s v=" "/>
    <n v="24149"/>
    <s v="NVO:xnys"/>
    <s v="Novo Nordisk A/S"/>
    <s v="Stock"/>
    <n v="2.7"/>
    <n v="2.7"/>
    <n v="22.470232500000101"/>
    <n v="2.7"/>
    <s v="None"/>
    <s v="None"/>
    <s v="NotAssigned"/>
    <s v="InstrumentRelated"/>
    <s v=" "/>
  </r>
  <r>
    <x v="638"/>
    <s v="179643INETUSD"/>
    <s v="USD"/>
    <s v="DKK"/>
    <n v="-6"/>
    <x v="1"/>
    <b v="0"/>
    <x v="1"/>
    <n v="6158806"/>
    <s v="NVO/16M17C44:xcbf"/>
    <x v="35"/>
    <s v=" "/>
    <s v=" "/>
    <s v=" "/>
    <s v=" "/>
    <n v="24149"/>
    <s v="NVO:xnys"/>
    <s v="Novo Nordisk A/S"/>
    <s v="Stock"/>
    <n v="105.75"/>
    <n v="105.75"/>
    <n v="705.52170000000001"/>
    <n v="105.75"/>
    <s v="None"/>
    <s v="None"/>
    <s v="NotAssigned"/>
    <s v="InstrumentRelated"/>
    <s v=" "/>
  </r>
  <r>
    <x v="638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.5"/>
    <n v="37.5"/>
    <n v="250.185"/>
    <n v="37.5"/>
    <s v="None"/>
    <s v="None"/>
    <s v="NotAssigned"/>
    <s v="InstrumentRelated"/>
    <s v=" "/>
  </r>
  <r>
    <x v="638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0.75"/>
    <n v="-0.75"/>
    <n v="-3.34938750000001"/>
    <n v="-0.75"/>
    <s v="None"/>
    <s v="None"/>
    <s v="NotAssigned"/>
    <s v="InstrumentRelated"/>
    <s v=" "/>
  </r>
  <r>
    <x v="638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.5"/>
    <n v="37.5"/>
    <n v="250.185"/>
    <n v="37.5"/>
    <s v="None"/>
    <s v="None"/>
    <s v="NotAssigned"/>
    <s v="InstrumentRelated"/>
    <s v=" "/>
  </r>
  <r>
    <x v="63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29958599924727097"/>
    <s v="None"/>
    <s v="None"/>
    <s v="NotAssigned"/>
    <s v="NotAssigned"/>
    <s v=" "/>
  </r>
  <r>
    <x v="63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31.52"/>
    <n v="331.52"/>
    <n v="2202.1215999999999"/>
    <n v="331.52"/>
    <s v="None"/>
    <s v="None"/>
    <s v="NotAssigned"/>
    <s v="NotAssigned"/>
    <s v=" "/>
  </r>
  <r>
    <x v="639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430.57"/>
    <n v="430.57"/>
    <n v="2860.0612249999999"/>
    <n v="430.57"/>
    <s v="None"/>
    <s v="None"/>
    <s v="NotAssigned"/>
    <s v="NotAssigned"/>
    <s v=" "/>
  </r>
  <r>
    <x v="639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5982.5"/>
    <n v="55982.5"/>
    <n v="371863.75624999998"/>
    <n v="55982.5"/>
    <s v="None"/>
    <s v="None"/>
    <s v="NotAssigned"/>
    <s v="NotAssigned"/>
    <s v=" "/>
  </r>
  <r>
    <x v="639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136.30000000000001"/>
    <n v="-136.30000000000001"/>
    <n v="-921.86866699999996"/>
    <n v="-136.30000000000001"/>
    <s v="None"/>
    <s v="None"/>
    <s v="NotAssigned"/>
    <s v="NotAssigned"/>
    <s v=" "/>
  </r>
  <r>
    <x v="639"/>
    <s v="179643INETUSD"/>
    <s v="USD"/>
    <s v="DKK"/>
    <n v="-5"/>
    <x v="2"/>
    <b v="0"/>
    <x v="1"/>
    <n v="4750438"/>
    <s v="NVO/16M17C45:xcbf"/>
    <x v="26"/>
    <s v=" "/>
    <s v=" "/>
    <s v=" "/>
    <s v=" "/>
    <n v="24149"/>
    <s v="NVO:xnys"/>
    <s v="Novo Nordisk A/S"/>
    <s v="Stock"/>
    <n v="-5"/>
    <n v="-5"/>
    <n v="-33.357999999999997"/>
    <n v="-5"/>
    <s v="None"/>
    <s v="None"/>
    <s v="NotAssigned"/>
    <s v="InstrumentRelated"/>
    <s v=" "/>
  </r>
  <r>
    <x v="639"/>
    <s v="179643INETUSD"/>
    <s v="USD"/>
    <s v="DKK"/>
    <n v="-5"/>
    <x v="2"/>
    <b v="0"/>
    <x v="1"/>
    <n v="6158806"/>
    <s v="NVO/16M17C44:xcbf"/>
    <x v="35"/>
    <s v=" "/>
    <s v=" "/>
    <s v=" "/>
    <s v=" "/>
    <n v="24149"/>
    <s v="NVO:xnys"/>
    <s v="Novo Nordisk A/S"/>
    <s v="Stock"/>
    <n v="-105.75"/>
    <n v="-105.75"/>
    <n v="-705.52170000000001"/>
    <n v="-105.75"/>
    <s v="None"/>
    <s v="None"/>
    <s v="NotAssigned"/>
    <s v="InstrumentRelated"/>
    <s v=" "/>
  </r>
  <r>
    <x v="639"/>
    <s v="179643INETUSD"/>
    <s v="USD"/>
    <s v="DKK"/>
    <n v="-6"/>
    <x v="1"/>
    <b v="0"/>
    <x v="1"/>
    <n v="6715530"/>
    <s v="VIX/18V17P10:xcbf"/>
    <x v="34"/>
    <s v=" "/>
    <s v=" "/>
    <s v=" "/>
    <s v=" "/>
    <n v="10606"/>
    <s v="VIX.I"/>
    <s v="CBOE Volatility Index"/>
    <s v="StockIndex"/>
    <n v="37.35"/>
    <n v="37.35"/>
    <n v="248.097375"/>
    <n v="37.35"/>
    <s v="None"/>
    <s v="None"/>
    <s v="NotAssigned"/>
    <s v="InstrumentRelated"/>
    <s v=" "/>
  </r>
  <r>
    <x v="639"/>
    <s v="179643INETUSD"/>
    <s v="USD"/>
    <s v="DKK"/>
    <n v="-4"/>
    <x v="3"/>
    <b v="0"/>
    <x v="1"/>
    <n v="6715530"/>
    <s v="VIX/18V17P10:xcbf"/>
    <x v="34"/>
    <s v=" "/>
    <s v=" "/>
    <s v=" "/>
    <s v=" "/>
    <n v="10606"/>
    <s v="VIX.I"/>
    <s v="CBOE Volatility Index"/>
    <s v="StockIndex"/>
    <n v="37.35"/>
    <n v="37.35"/>
    <n v="248.097375"/>
    <n v="37.35"/>
    <s v="None"/>
    <s v="None"/>
    <s v="NotAssigned"/>
    <s v="InstrumentRelated"/>
    <s v=" "/>
  </r>
  <r>
    <x v="639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0.149999999999999"/>
    <n v="-0.149999999999999"/>
    <n v="-2.0876250000000001"/>
    <n v="-0.149999999999999"/>
    <s v="None"/>
    <s v="None"/>
    <s v="NotAssigned"/>
    <s v="InstrumentRelated"/>
    <s v=" "/>
  </r>
  <r>
    <x v="64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29828597980948701"/>
    <s v="None"/>
    <s v="None"/>
    <s v="NotAssigned"/>
    <s v="NotAssigned"/>
    <s v=" "/>
  </r>
  <r>
    <x v="64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76.9658850000001"/>
    <n v="341.3"/>
    <s v="None"/>
    <s v="None"/>
    <s v="NotAssigned"/>
    <s v="NotAssigned"/>
    <s v=" "/>
  </r>
  <r>
    <x v="640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5742.5"/>
    <n v="55742.5"/>
    <n v="371883.30162500002"/>
    <n v="55742.5"/>
    <s v="None"/>
    <s v="None"/>
    <s v="NotAssigned"/>
    <s v="NotAssigned"/>
    <s v=" "/>
  </r>
  <r>
    <x v="640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91.01"/>
    <n v="91.01"/>
    <n v="619.63366600000097"/>
    <n v="91.01"/>
    <s v="None"/>
    <s v="None"/>
    <s v="NotAssigned"/>
    <s v="NotAssigned"/>
    <s v=" "/>
  </r>
  <r>
    <x v="640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521.58000000000004"/>
    <n v="521.58000000000004"/>
    <n v="3479.6948910000001"/>
    <n v="521.58000000000004"/>
    <s v="None"/>
    <s v="None"/>
    <s v="NotAssigned"/>
    <s v="NotAssigned"/>
    <s v=" "/>
  </r>
  <r>
    <x v="640"/>
    <s v="179643INETUSD"/>
    <s v="USD"/>
    <s v="DKK"/>
    <n v="-5"/>
    <x v="2"/>
    <b v="0"/>
    <x v="1"/>
    <n v="6715530"/>
    <s v="VIX/18V17P10:xcbf"/>
    <x v="34"/>
    <s v=" "/>
    <s v=" "/>
    <s v=" "/>
    <s v=" "/>
    <n v="10606"/>
    <s v="VIX.I"/>
    <s v="CBOE Volatility Index"/>
    <s v="StockIndex"/>
    <n v="-27.57"/>
    <n v="-27.57"/>
    <n v="-182.850594"/>
    <n v="-27.57"/>
    <s v="None"/>
    <s v="None"/>
    <s v="NotAssigned"/>
    <s v="InstrumentRelated"/>
    <s v=" "/>
  </r>
  <r>
    <x v="640"/>
    <s v="179643INETUSD"/>
    <s v="USD"/>
    <s v="DKK"/>
    <n v="4"/>
    <x v="4"/>
    <b v="1"/>
    <x v="1"/>
    <n v="6715530"/>
    <s v="VIX/18V17P10:xcbf"/>
    <x v="34"/>
    <s v=" "/>
    <s v=" "/>
    <s v=" "/>
    <s v=" "/>
    <n v="10606"/>
    <s v="VIX.I"/>
    <s v="CBOE Volatility Index"/>
    <s v="StockIndex"/>
    <n v="-15"/>
    <n v="-15"/>
    <n v="-100.07174999999999"/>
    <n v="-15"/>
    <s v="None"/>
    <s v="None"/>
    <s v="TransactionCosts"/>
    <s v="InstrumentRelated"/>
    <s v=" "/>
  </r>
  <r>
    <x v="640"/>
    <s v="179643INETUSD"/>
    <s v="USD"/>
    <s v="DKK"/>
    <n v="12"/>
    <x v="5"/>
    <b v="1"/>
    <x v="1"/>
    <n v="6715530"/>
    <s v="VIX/18V17P10:xcbf"/>
    <x v="34"/>
    <s v=" "/>
    <s v=" "/>
    <s v=" "/>
    <s v=" "/>
    <n v="10606"/>
    <s v="VIX.I"/>
    <s v="CBOE Volatility Index"/>
    <s v="StockIndex"/>
    <n v="25"/>
    <n v="25"/>
    <n v="166.78625"/>
    <n v="25"/>
    <s v="None"/>
    <s v="None"/>
    <s v="NotAssigned"/>
    <s v="InstrumentRelated"/>
    <s v=" "/>
  </r>
  <r>
    <x v="640"/>
    <s v="179643INETUSD"/>
    <s v="USD"/>
    <s v="DKK"/>
    <n v="30"/>
    <x v="6"/>
    <b v="1"/>
    <x v="1"/>
    <n v="6715530"/>
    <s v="VIX/18V17P10:xcbf"/>
    <x v="34"/>
    <s v=" "/>
    <s v=" "/>
    <s v=" "/>
    <s v=" "/>
    <n v="10606"/>
    <s v="VIX.I"/>
    <s v="CBOE Volatility Index"/>
    <s v="StockIndex"/>
    <n v="-0.22"/>
    <n v="-0.22"/>
    <n v="-1.467719"/>
    <n v="-0.22"/>
    <s v="None"/>
    <s v="None"/>
    <s v="TransactionCosts"/>
    <s v="InstrumentRelated"/>
    <s v=" "/>
  </r>
  <r>
    <x v="64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29786406023140599"/>
    <s v="None"/>
    <s v="None"/>
    <s v="NotAssigned"/>
    <s v="NotAssigned"/>
    <s v=" "/>
  </r>
  <r>
    <x v="64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80.1911700000001"/>
    <n v="341.3"/>
    <s v="None"/>
    <s v="None"/>
    <s v="NotAssigned"/>
    <s v="NotAssigned"/>
    <s v=" "/>
  </r>
  <r>
    <x v="641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5667.5"/>
    <n v="55667.5"/>
    <n v="371909.00075000001"/>
    <n v="55667.5"/>
    <s v="None"/>
    <s v="None"/>
    <s v="NotAssigned"/>
    <s v="NotAssigned"/>
    <s v=" "/>
  </r>
  <r>
    <x v="641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34.26"/>
    <n v="34.26"/>
    <n v="233.816564999999"/>
    <n v="34.26"/>
    <s v="None"/>
    <s v="None"/>
    <s v="NotAssigned"/>
    <s v="NotAssigned"/>
    <s v=" "/>
  </r>
  <r>
    <x v="641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555.84"/>
    <n v="555.84"/>
    <n v="3713.5114560000002"/>
    <n v="555.84"/>
    <s v="None"/>
    <s v="None"/>
    <s v="NotAssigned"/>
    <s v="NotAssigned"/>
    <s v=" "/>
  </r>
  <r>
    <x v="64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29878758304868402"/>
    <s v="None"/>
    <s v="None"/>
    <s v="NotAssigned"/>
    <s v="NotAssigned"/>
    <s v=" "/>
  </r>
  <r>
    <x v="64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73.143325"/>
    <n v="341.3"/>
    <s v="None"/>
    <s v="None"/>
    <s v="NotAssigned"/>
    <s v="NotAssigned"/>
    <s v=" "/>
  </r>
  <r>
    <x v="642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5842.5"/>
    <n v="55842.5"/>
    <n v="371925.010625"/>
    <n v="55842.5"/>
    <s v="None"/>
    <s v="None"/>
    <s v="NotAssigned"/>
    <s v="NotAssigned"/>
    <s v=" "/>
  </r>
  <r>
    <x v="642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85.310000000000102"/>
    <n v="-85.310000000000102"/>
    <n v="-579.66402349999998"/>
    <n v="-85.310000000000102"/>
    <s v="None"/>
    <s v="None"/>
    <s v="NotAssigned"/>
    <s v="NotAssigned"/>
    <s v=" "/>
  </r>
  <r>
    <x v="642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470.53"/>
    <n v="470.53"/>
    <n v="3133.8474325000002"/>
    <n v="470.53"/>
    <s v="None"/>
    <s v="None"/>
    <s v="NotAssigned"/>
    <s v="NotAssigned"/>
    <s v=" "/>
  </r>
  <r>
    <x v="64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29836648099975299"/>
    <s v="None"/>
    <s v="None"/>
    <s v="NotAssigned"/>
    <s v="NotAssigned"/>
    <s v=" "/>
  </r>
  <r>
    <x v="64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76.351545"/>
    <n v="341.3"/>
    <s v="None"/>
    <s v="None"/>
    <s v="NotAssigned"/>
    <s v="NotAssigned"/>
    <s v=" "/>
  </r>
  <r>
    <x v="643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5755"/>
    <n v="55755"/>
    <n v="371866.33575000003"/>
    <n v="55755"/>
    <s v="None"/>
    <s v="None"/>
    <s v="NotAssigned"/>
    <s v="NotAssigned"/>
    <s v=" "/>
  </r>
  <r>
    <x v="643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39.57"/>
    <n v="39.57"/>
    <n v="268.34103250000101"/>
    <n v="39.57"/>
    <s v="None"/>
    <s v="None"/>
    <s v="NotAssigned"/>
    <s v="NotAssigned"/>
    <s v=" "/>
  </r>
  <r>
    <x v="643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510.1"/>
    <n v="510.1"/>
    <n v="3402.1884650000002"/>
    <n v="510.1"/>
    <s v="None"/>
    <s v="None"/>
    <s v="NotAssigned"/>
    <s v="NotAssigned"/>
    <s v=" "/>
  </r>
  <r>
    <x v="64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29955217702178899"/>
    <s v="None"/>
    <s v="None"/>
    <s v="NotAssigned"/>
    <s v="NotAssigned"/>
    <s v=" "/>
  </r>
  <r>
    <x v="64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67.3412250000001"/>
    <n v="341.3"/>
    <s v="None"/>
    <s v="None"/>
    <s v="NotAssigned"/>
    <s v="NotAssigned"/>
    <s v=" "/>
  </r>
  <r>
    <x v="644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5972.5"/>
    <n v="55972.5"/>
    <n v="371839.31062499998"/>
    <n v="55972.5"/>
    <s v="None"/>
    <s v="None"/>
    <s v="NotAssigned"/>
    <s v="NotAssigned"/>
    <s v=" "/>
  </r>
  <r>
    <x v="644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126.62"/>
    <n v="-126.62"/>
    <n v="-854.63495499999999"/>
    <n v="-126.62"/>
    <s v="None"/>
    <s v="None"/>
    <s v="NotAssigned"/>
    <s v="NotAssigned"/>
    <s v=" "/>
  </r>
  <r>
    <x v="644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383.48"/>
    <n v="383.48"/>
    <n v="2547.5535100000002"/>
    <n v="383.48"/>
    <s v="None"/>
    <s v="None"/>
    <s v="NotAssigned"/>
    <s v="NotAssigned"/>
    <s v=" "/>
  </r>
  <r>
    <x v="64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29924362039668601"/>
    <s v="None"/>
    <s v="None"/>
    <s v="NotAssigned"/>
    <s v="NotAssigned"/>
    <s v=" "/>
  </r>
  <r>
    <x v="64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69.67913"/>
    <n v="341.3"/>
    <s v="None"/>
    <s v="None"/>
    <s v="NotAssigned"/>
    <s v="NotAssigned"/>
    <s v=" "/>
  </r>
  <r>
    <x v="645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5910"/>
    <n v="55910"/>
    <n v="371807.09100000001"/>
    <n v="55910"/>
    <s v="None"/>
    <s v="None"/>
    <s v="NotAssigned"/>
    <s v="NotAssigned"/>
    <s v=" "/>
  </r>
  <r>
    <x v="645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12"/>
    <n v="12"/>
    <n v="82.428038000000001"/>
    <n v="12"/>
    <s v="None"/>
    <s v="None"/>
    <s v="NotAssigned"/>
    <s v="NotAssigned"/>
    <s v=" "/>
  </r>
  <r>
    <x v="645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395.48"/>
    <n v="395.48"/>
    <n v="2629.9815480000002"/>
    <n v="395.48"/>
    <s v="None"/>
    <s v="None"/>
    <s v="NotAssigned"/>
    <s v="NotAssigned"/>
    <s v=" "/>
  </r>
  <r>
    <x v="64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343460526817401"/>
    <s v="None"/>
    <s v="None"/>
    <s v="NotAssigned"/>
    <s v="NotAssigned"/>
    <s v=" "/>
  </r>
  <r>
    <x v="64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38.3307249999998"/>
    <n v="341.3"/>
    <s v="None"/>
    <s v="None"/>
    <s v="NotAssigned"/>
    <s v="NotAssigned"/>
    <s v=" "/>
  </r>
  <r>
    <x v="646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6685"/>
    <n v="56685"/>
    <n v="371754.40125"/>
    <n v="56685"/>
    <s v="None"/>
    <s v="None"/>
    <s v="NotAssigned"/>
    <s v="NotAssigned"/>
    <s v=" "/>
  </r>
  <r>
    <x v="646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228.43"/>
    <n v="-228.43"/>
    <n v="-1534.4258855"/>
    <n v="-228.43"/>
    <s v="None"/>
    <s v="None"/>
    <s v="NotAssigned"/>
    <s v="NotAssigned"/>
    <s v=" "/>
  </r>
  <r>
    <x v="646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167.05"/>
    <n v="167.05"/>
    <n v="1095.5556624999999"/>
    <n v="167.05"/>
    <s v="None"/>
    <s v="None"/>
    <s v="NotAssigned"/>
    <s v="NotAssigned"/>
    <s v=" "/>
  </r>
  <r>
    <x v="64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441400304414001"/>
    <s v="None"/>
    <s v="None"/>
    <s v="NotAssigned"/>
    <s v="NotAssigned"/>
    <s v=" "/>
  </r>
  <r>
    <x v="64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31.1292950000002"/>
    <n v="341.3"/>
    <s v="None"/>
    <s v="None"/>
    <s v="NotAssigned"/>
    <s v="NotAssigned"/>
    <s v=" "/>
  </r>
  <r>
    <x v="647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6882.5"/>
    <n v="56882.5"/>
    <n v="371849.43487499998"/>
    <n v="56882.5"/>
    <s v="None"/>
    <s v="None"/>
    <s v="NotAssigned"/>
    <s v="NotAssigned"/>
    <s v=" "/>
  </r>
  <r>
    <x v="647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25.11"/>
    <n v="-25.11"/>
    <n v="-167.67259150000001"/>
    <n v="-25.11"/>
    <s v="None"/>
    <s v="None"/>
    <s v="NotAssigned"/>
    <s v="NotAssigned"/>
    <s v=" "/>
  </r>
  <r>
    <x v="647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141.94"/>
    <n v="141.94"/>
    <n v="927.88307099999997"/>
    <n v="141.94"/>
    <s v="None"/>
    <s v="None"/>
    <s v="NotAssigned"/>
    <s v="NotAssigned"/>
    <s v=" "/>
  </r>
  <r>
    <x v="64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616326656204801"/>
    <s v="None"/>
    <s v="None"/>
    <s v="NotAssigned"/>
    <s v="NotAssigned"/>
    <s v=" "/>
  </r>
  <r>
    <x v="64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18.3817399999998"/>
    <n v="341.3"/>
    <s v="None"/>
    <s v="None"/>
    <s v="NotAssigned"/>
    <s v="NotAssigned"/>
    <s v=" "/>
  </r>
  <r>
    <x v="648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7197.5"/>
    <n v="57197.5"/>
    <n v="371772.31050000002"/>
    <n v="57197.5"/>
    <s v="None"/>
    <s v="None"/>
    <s v="NotAssigned"/>
    <s v="NotAssigned"/>
    <s v=" "/>
  </r>
  <r>
    <x v="648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59.05"/>
    <n v="-59.05"/>
    <n v="-389.11464899999999"/>
    <n v="-59.05"/>
    <s v="None"/>
    <s v="None"/>
    <s v="NotAssigned"/>
    <s v="NotAssigned"/>
    <s v=" "/>
  </r>
  <r>
    <x v="648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82.89"/>
    <n v="82.89"/>
    <n v="538.76842199999999"/>
    <n v="82.89"/>
    <s v="None"/>
    <s v="None"/>
    <s v="NotAssigned"/>
    <s v="NotAssigned"/>
    <s v=" "/>
  </r>
  <r>
    <x v="64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576340979979399"/>
    <s v="None"/>
    <s v="None"/>
    <s v="NotAssigned"/>
    <s v="NotAssigned"/>
    <s v=" "/>
  </r>
  <r>
    <x v="64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21.2827900000002"/>
    <n v="341.3"/>
    <s v="None"/>
    <s v="None"/>
    <s v="NotAssigned"/>
    <s v="NotAssigned"/>
    <s v=" "/>
  </r>
  <r>
    <x v="649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7122.5"/>
    <n v="57122.5"/>
    <n v="371770.36674999999"/>
    <n v="57122.5"/>
    <s v="None"/>
    <s v="None"/>
    <s v="NotAssigned"/>
    <s v="NotAssigned"/>
    <s v=" "/>
  </r>
  <r>
    <x v="649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3.2099999999999902"/>
    <n v="3.2099999999999902"/>
    <n v="21.596208000000001"/>
    <n v="3.2099999999999902"/>
    <s v="None"/>
    <s v="None"/>
    <s v="NotAssigned"/>
    <s v="NotAssigned"/>
    <s v=" "/>
  </r>
  <r>
    <x v="649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86.1"/>
    <n v="86.1"/>
    <n v="560.36463000000003"/>
    <n v="86.1"/>
    <s v="None"/>
    <s v="None"/>
    <s v="NotAssigned"/>
    <s v="NotAssigned"/>
    <s v=" "/>
  </r>
  <r>
    <x v="65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414183096438901"/>
    <s v="None"/>
    <s v="None"/>
    <s v="NotAssigned"/>
    <s v="NotAssigned"/>
    <s v=" "/>
  </r>
  <r>
    <x v="65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33.1259"/>
    <n v="341.3"/>
    <s v="None"/>
    <s v="None"/>
    <s v="NotAssigned"/>
    <s v="NotAssigned"/>
    <s v=" "/>
  </r>
  <r>
    <x v="650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6817.5"/>
    <n v="56817.5"/>
    <n v="371756.90250000003"/>
    <n v="56817.5"/>
    <s v="None"/>
    <s v="None"/>
    <s v="NotAssigned"/>
    <s v="NotAssigned"/>
    <s v=" "/>
  </r>
  <r>
    <x v="650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29.94"/>
    <n v="29.94"/>
    <n v="198.88508999999999"/>
    <n v="29.94"/>
    <s v="None"/>
    <s v="None"/>
    <s v="NotAssigned"/>
    <s v="NotAssigned"/>
    <s v=" "/>
  </r>
  <r>
    <x v="650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116.04"/>
    <n v="116.04"/>
    <n v="759.24972000000002"/>
    <n v="116.04"/>
    <s v="None"/>
    <s v="None"/>
    <s v="NotAssigned"/>
    <s v="NotAssigned"/>
    <s v=" "/>
  </r>
  <r>
    <x v="65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364758569652001"/>
    <s v="None"/>
    <s v="None"/>
    <s v="NotAssigned"/>
    <s v="NotAssigned"/>
    <s v=" "/>
  </r>
  <r>
    <x v="65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36.760745"/>
    <n v="341.3"/>
    <s v="None"/>
    <s v="None"/>
    <s v="NotAssigned"/>
    <s v="NotAssigned"/>
    <s v=" "/>
  </r>
  <r>
    <x v="651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6735"/>
    <n v="56735"/>
    <n v="371821.33275"/>
    <n v="56735"/>
    <s v="None"/>
    <s v="None"/>
    <s v="NotAssigned"/>
    <s v="NotAssigned"/>
    <s v=" "/>
  </r>
  <r>
    <x v="651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18.39"/>
    <n v="18.39"/>
    <n v="121.75744950000001"/>
    <n v="18.39"/>
    <s v="None"/>
    <s v="None"/>
    <s v="NotAssigned"/>
    <s v="NotAssigned"/>
    <s v=" "/>
  </r>
  <r>
    <x v="651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134.43"/>
    <n v="134.43"/>
    <n v="881.00716950000003"/>
    <n v="134.43"/>
    <s v="None"/>
    <s v="None"/>
    <s v="NotAssigned"/>
    <s v="NotAssigned"/>
    <s v=" "/>
  </r>
  <r>
    <x v="65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374027916631702"/>
    <s v="None"/>
    <s v="None"/>
    <s v="NotAssigned"/>
    <s v="NotAssigned"/>
    <s v=" "/>
  </r>
  <r>
    <x v="65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36.0781449999999"/>
    <n v="341.3"/>
    <s v="None"/>
    <s v="None"/>
    <s v="NotAssigned"/>
    <s v="NotAssigned"/>
    <s v=" "/>
  </r>
  <r>
    <x v="652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6755"/>
    <n v="56755"/>
    <n v="371838.89575000003"/>
    <n v="56755"/>
    <s v="None"/>
    <s v="None"/>
    <s v="NotAssigned"/>
    <s v="NotAssigned"/>
    <s v=" "/>
  </r>
  <r>
    <x v="652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2.5999999999999899"/>
    <n v="-2.5999999999999899"/>
    <n v="-17.3031499999998"/>
    <n v="-2.5999999999999899"/>
    <s v="None"/>
    <s v="None"/>
    <s v="NotAssigned"/>
    <s v="NotAssigned"/>
    <s v=" "/>
  </r>
  <r>
    <x v="652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131.83000000000001"/>
    <n v="131.83000000000001"/>
    <n v="863.70401949999996"/>
    <n v="131.83000000000001"/>
    <s v="None"/>
    <s v="None"/>
    <s v="NotAssigned"/>
    <s v="NotAssigned"/>
    <s v=" "/>
  </r>
  <r>
    <x v="65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569060731045999"/>
    <s v="None"/>
    <s v="None"/>
    <s v="NotAssigned"/>
    <s v="NotAssigned"/>
    <s v=" "/>
  </r>
  <r>
    <x v="65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21.8118049999998"/>
    <n v="341.3"/>
    <s v="None"/>
    <s v="None"/>
    <s v="NotAssigned"/>
    <s v="NotAssigned"/>
    <s v=" "/>
  </r>
  <r>
    <x v="653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7117.5"/>
    <n v="57117.5"/>
    <n v="371826.35737500002"/>
    <n v="57117.5"/>
    <s v="None"/>
    <s v="None"/>
    <s v="NotAssigned"/>
    <s v="NotAssigned"/>
    <s v=" "/>
  </r>
  <r>
    <x v="653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57.95"/>
    <n v="-57.95"/>
    <n v="-382.75630150000001"/>
    <n v="-57.95"/>
    <s v="None"/>
    <s v="None"/>
    <s v="NotAssigned"/>
    <s v="NotAssigned"/>
    <s v=" "/>
  </r>
  <r>
    <x v="653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73.88"/>
    <n v="73.88"/>
    <n v="480.94771800000001"/>
    <n v="73.88"/>
    <s v="None"/>
    <s v="None"/>
    <s v="NotAssigned"/>
    <s v="NotAssigned"/>
    <s v=" "/>
  </r>
  <r>
    <x v="65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507435229189001"/>
    <s v="None"/>
    <s v="None"/>
    <s v="NotAssigned"/>
    <s v="NotAssigned"/>
    <s v=" "/>
  </r>
  <r>
    <x v="65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26.2999"/>
    <n v="341.3"/>
    <s v="None"/>
    <s v="None"/>
    <s v="NotAssigned"/>
    <s v="NotAssigned"/>
    <s v=" "/>
  </r>
  <r>
    <x v="654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7000"/>
    <n v="57000"/>
    <n v="371811"/>
    <n v="57000"/>
    <s v="None"/>
    <s v="None"/>
    <s v="NotAssigned"/>
    <s v="NotAssigned"/>
    <s v=" "/>
  </r>
  <r>
    <x v="654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6.74000000000001"/>
    <n v="6.74000000000001"/>
    <n v="44.936542000000102"/>
    <n v="6.74000000000001"/>
    <s v="None"/>
    <s v="None"/>
    <s v="NotAssigned"/>
    <s v="NotAssigned"/>
    <s v=" "/>
  </r>
  <r>
    <x v="654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80.62"/>
    <n v="80.62"/>
    <n v="525.88426000000004"/>
    <n v="80.62"/>
    <s v="None"/>
    <s v="None"/>
    <s v="NotAssigned"/>
    <s v="NotAssigned"/>
    <s v=" "/>
  </r>
  <r>
    <x v="65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507201385854799"/>
    <s v="None"/>
    <s v="None"/>
    <s v="NotAssigned"/>
    <s v="NotAssigned"/>
    <s v=" "/>
  </r>
  <r>
    <x v="65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26.316965"/>
    <n v="341.3"/>
    <s v="None"/>
    <s v="None"/>
    <s v="NotAssigned"/>
    <s v="NotAssigned"/>
    <s v=" "/>
  </r>
  <r>
    <x v="655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6995"/>
    <n v="56995"/>
    <n v="371781.23475"/>
    <n v="56995"/>
    <s v="None"/>
    <s v="None"/>
    <s v="NotAssigned"/>
    <s v="NotAssigned"/>
    <s v=" "/>
  </r>
  <r>
    <x v="655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23.32"/>
    <n v="-23.32"/>
    <n v="-152.113495"/>
    <n v="-23.32"/>
    <s v="None"/>
    <s v="None"/>
    <s v="NotAssigned"/>
    <s v="NotAssigned"/>
    <s v=" "/>
  </r>
  <r>
    <x v="655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57.3"/>
    <n v="57.3"/>
    <n v="373.77076499999998"/>
    <n v="57.3"/>
    <s v="None"/>
    <s v="None"/>
    <s v="NotAssigned"/>
    <s v="NotAssigned"/>
    <s v=" "/>
  </r>
  <r>
    <x v="65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688328411377802"/>
    <s v="None"/>
    <s v="None"/>
    <s v="NotAssigned"/>
    <s v="NotAssigned"/>
    <s v=" "/>
  </r>
  <r>
    <x v="65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13.176915"/>
    <n v="341.3"/>
    <s v="None"/>
    <s v="None"/>
    <s v="NotAssigned"/>
    <s v="NotAssigned"/>
    <s v=" "/>
  </r>
  <r>
    <x v="656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7332.5"/>
    <n v="57332.5"/>
    <n v="371775.46287500003"/>
    <n v="57332.5"/>
    <s v="None"/>
    <s v="None"/>
    <s v="NotAssigned"/>
    <s v="NotAssigned"/>
    <s v=" "/>
  </r>
  <r>
    <x v="656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24.52"/>
    <n v="-24.52"/>
    <n v="-161.20721599999999"/>
    <n v="-24.52"/>
    <s v="None"/>
    <s v="None"/>
    <s v="NotAssigned"/>
    <s v="NotAssigned"/>
    <s v=" "/>
  </r>
  <r>
    <x v="656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32.78"/>
    <n v="32.78"/>
    <n v="212.56354899999999"/>
    <n v="32.78"/>
    <s v="None"/>
    <s v="None"/>
    <s v="NotAssigned"/>
    <s v="NotAssigned"/>
    <s v=" "/>
  </r>
  <r>
    <x v="65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535991038684002"/>
    <s v="None"/>
    <s v="None"/>
    <s v="NotAssigned"/>
    <s v="NotAssigned"/>
    <s v=" "/>
  </r>
  <r>
    <x v="65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24.2179700000002"/>
    <n v="341.3"/>
    <s v="None"/>
    <s v="None"/>
    <s v="NotAssigned"/>
    <s v="NotAssigned"/>
    <s v=" "/>
  </r>
  <r>
    <x v="657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7060"/>
    <n v="57060"/>
    <n v="371854.31400000001"/>
    <n v="57060"/>
    <s v="None"/>
    <s v="None"/>
    <s v="NotAssigned"/>
    <s v="NotAssigned"/>
    <s v=" "/>
  </r>
  <r>
    <x v="657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16.649999999999999"/>
    <n v="16.649999999999999"/>
    <n v="109.566818"/>
    <n v="16.649999999999999"/>
    <s v="None"/>
    <s v="None"/>
    <s v="NotAssigned"/>
    <s v="NotAssigned"/>
    <s v=" "/>
  </r>
  <r>
    <x v="657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49.43"/>
    <n v="49.43"/>
    <n v="322.13036699999998"/>
    <n v="49.43"/>
    <s v="None"/>
    <s v="None"/>
    <s v="NotAssigned"/>
    <s v="NotAssigned"/>
    <s v=" "/>
  </r>
  <r>
    <x v="65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500655227643703"/>
    <s v="None"/>
    <s v="None"/>
    <s v="NotAssigned"/>
    <s v="NotAssigned"/>
    <s v=" "/>
  </r>
  <r>
    <x v="65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26.794785"/>
    <n v="341.3"/>
    <s v="None"/>
    <s v="None"/>
    <s v="NotAssigned"/>
    <s v="NotAssigned"/>
    <s v=" "/>
  </r>
  <r>
    <x v="658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6987.5"/>
    <n v="56987.5"/>
    <n v="371812.09437499999"/>
    <n v="56987.5"/>
    <s v="None"/>
    <s v="None"/>
    <s v="NotAssigned"/>
    <s v="NotAssigned"/>
    <s v=" "/>
  </r>
  <r>
    <x v="658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3.82"/>
    <n v="-3.82"/>
    <n v="-24.550202500000001"/>
    <n v="-3.82"/>
    <s v="None"/>
    <s v="None"/>
    <s v="NotAssigned"/>
    <s v="NotAssigned"/>
    <s v=" "/>
  </r>
  <r>
    <x v="658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45.61"/>
    <n v="45.61"/>
    <n v="297.58016450000002"/>
    <n v="45.61"/>
    <s v="None"/>
    <s v="None"/>
    <s v="NotAssigned"/>
    <s v="NotAssigned"/>
    <s v=" "/>
  </r>
  <r>
    <x v="65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688801671691501"/>
    <s v="None"/>
    <s v="None"/>
    <s v="NotAssigned"/>
    <s v="NotAssigned"/>
    <s v=" "/>
  </r>
  <r>
    <x v="65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13.142785"/>
    <n v="341.3"/>
    <s v="None"/>
    <s v="None"/>
    <s v="NotAssigned"/>
    <s v="NotAssigned"/>
    <s v=" "/>
  </r>
  <r>
    <x v="659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7342.5"/>
    <n v="57342.5"/>
    <n v="371834.57412499998"/>
    <n v="57342.5"/>
    <s v="None"/>
    <s v="None"/>
    <s v="NotAssigned"/>
    <s v="NotAssigned"/>
    <s v=" "/>
  </r>
  <r>
    <x v="659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28.74"/>
    <n v="-28.74"/>
    <n v="-188.18749299999999"/>
    <n v="-28.74"/>
    <s v="None"/>
    <s v="None"/>
    <s v="NotAssigned"/>
    <s v="NotAssigned"/>
    <s v=" "/>
  </r>
  <r>
    <x v="659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16.87"/>
    <n v="16.87"/>
    <n v="109.39267150000001"/>
    <n v="16.87"/>
    <s v="None"/>
    <s v="None"/>
    <s v="NotAssigned"/>
    <s v="NotAssigned"/>
    <s v=" "/>
  </r>
  <r>
    <x v="66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715327565848899"/>
    <s v="None"/>
    <s v="None"/>
    <s v="NotAssigned"/>
    <s v="NotAssigned"/>
    <s v=" "/>
  </r>
  <r>
    <x v="66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11.2315050000002"/>
    <n v="341.3"/>
    <s v="None"/>
    <s v="None"/>
    <s v="NotAssigned"/>
    <s v="NotAssigned"/>
    <s v=" "/>
  </r>
  <r>
    <x v="660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7392.5"/>
    <n v="57392.5"/>
    <n v="371837.39862499997"/>
    <n v="57392.5"/>
    <s v="None"/>
    <s v="None"/>
    <s v="NotAssigned"/>
    <s v="NotAssigned"/>
    <s v=" "/>
  </r>
  <r>
    <x v="660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3.31"/>
    <n v="-3.31"/>
    <n v="-21.539465499999999"/>
    <n v="-3.31"/>
    <s v="None"/>
    <s v="None"/>
    <s v="NotAssigned"/>
    <s v="NotAssigned"/>
    <s v=" "/>
  </r>
  <r>
    <x v="660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13.56"/>
    <n v="13.56"/>
    <n v="87.853206"/>
    <n v="13.56"/>
    <s v="None"/>
    <s v="None"/>
    <s v="NotAssigned"/>
    <s v="NotAssigned"/>
    <s v=" "/>
  </r>
  <r>
    <x v="66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916463405160999"/>
    <s v="None"/>
    <s v="None"/>
    <s v="NotAssigned"/>
    <s v="NotAssigned"/>
    <s v=" "/>
  </r>
  <r>
    <x v="66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96.8457100000001"/>
    <n v="341.3"/>
    <s v="None"/>
    <s v="None"/>
    <s v="NotAssigned"/>
    <s v="NotAssigned"/>
    <s v=" "/>
  </r>
  <r>
    <x v="661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7765"/>
    <n v="57765"/>
    <n v="371815.9755"/>
    <n v="57765"/>
    <s v="None"/>
    <s v="None"/>
    <s v="NotAssigned"/>
    <s v="NotAssigned"/>
    <s v=" "/>
  </r>
  <r>
    <x v="661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6.62"/>
    <n v="-6.62"/>
    <n v="-43.182507999999999"/>
    <n v="-6.62"/>
    <s v="None"/>
    <s v="None"/>
    <s v="NotAssigned"/>
    <s v="NotAssigned"/>
    <s v=" "/>
  </r>
  <r>
    <x v="661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6.94"/>
    <n v="6.94"/>
    <n v="44.670698000000002"/>
    <n v="6.94"/>
    <s v="None"/>
    <s v="None"/>
    <s v="NotAssigned"/>
    <s v="NotAssigned"/>
    <s v=" "/>
  </r>
  <r>
    <x v="66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0817834079259099"/>
    <s v="None"/>
    <s v="None"/>
    <s v="NotAssigned"/>
    <s v="NotAssigned"/>
    <s v=" "/>
  </r>
  <r>
    <x v="66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203.8764900000001"/>
    <n v="341.3"/>
    <s v="None"/>
    <s v="None"/>
    <s v="NotAssigned"/>
    <s v="NotAssigned"/>
    <s v=" "/>
  </r>
  <r>
    <x v="662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7577.5"/>
    <n v="57577.5"/>
    <n v="371795.19075000001"/>
    <n v="57577.5"/>
    <s v="None"/>
    <s v="None"/>
    <s v="NotAssigned"/>
    <s v="NotAssigned"/>
    <s v=" "/>
  </r>
  <r>
    <x v="662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0.7"/>
    <n v="-0.7"/>
    <n v="-4.3771459999999998"/>
    <n v="-0.7"/>
    <s v="None"/>
    <s v="None"/>
    <s v="NotAssigned"/>
    <s v="NotAssigned"/>
    <s v=" "/>
  </r>
  <r>
    <x v="662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6.24"/>
    <n v="6.24"/>
    <n v="40.293551999999998"/>
    <n v="6.24"/>
    <s v="None"/>
    <s v="None"/>
    <s v="NotAssigned"/>
    <s v="NotAssigned"/>
    <s v=" "/>
  </r>
  <r>
    <x v="66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1126335382353398"/>
    <s v="None"/>
    <s v="None"/>
    <s v="NotAssigned"/>
    <s v="NotAssigned"/>
    <s v=" "/>
  </r>
  <r>
    <x v="66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82.0332899999999"/>
    <n v="341.3"/>
    <s v="None"/>
    <s v="None"/>
    <s v="NotAssigned"/>
    <s v="NotAssigned"/>
    <s v=" "/>
  </r>
  <r>
    <x v="663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8157.5"/>
    <n v="58157.5"/>
    <n v="371818.34474999999"/>
    <n v="58157.5"/>
    <s v="None"/>
    <s v="None"/>
    <s v="NotAssigned"/>
    <s v="NotAssigned"/>
    <s v=" "/>
  </r>
  <r>
    <x v="663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4.8899999999999997"/>
    <n v="-4.8899999999999997"/>
    <n v="-31.662597000000002"/>
    <n v="-4.8899999999999997"/>
    <s v="None"/>
    <s v="None"/>
    <s v="NotAssigned"/>
    <s v="NotAssigned"/>
    <s v=" "/>
  </r>
  <r>
    <x v="663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1.35"/>
    <n v="1.35"/>
    <n v="8.6309550000000002"/>
    <n v="1.35"/>
    <s v="None"/>
    <s v="None"/>
    <s v="NotAssigned"/>
    <s v="NotAssigned"/>
    <s v=" "/>
  </r>
  <r>
    <x v="66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1210790464240901"/>
    <s v="None"/>
    <s v="None"/>
    <s v="NotAssigned"/>
    <s v="NotAssigned"/>
    <s v=" "/>
  </r>
  <r>
    <x v="66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76.1288"/>
    <n v="341.3"/>
    <s v="None"/>
    <s v="None"/>
    <s v="NotAssigned"/>
    <s v="NotAssigned"/>
    <s v=" "/>
  </r>
  <r>
    <x v="664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8312.5"/>
    <n v="58312.5"/>
    <n v="371800.5"/>
    <n v="58312.5"/>
    <s v="None"/>
    <s v="None"/>
    <s v="NotAssigned"/>
    <s v="NotAssigned"/>
    <s v=" "/>
  </r>
  <r>
    <x v="664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1.27"/>
    <n v="-1.27"/>
    <n v="-8.1208749999999998"/>
    <n v="-1.27"/>
    <s v="None"/>
    <s v="None"/>
    <s v="NotAssigned"/>
    <s v="NotAssigned"/>
    <s v=" "/>
  </r>
  <r>
    <x v="664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0.08"/>
    <n v="0.08"/>
    <n v="0.51007999999999998"/>
    <n v="0.08"/>
    <s v="None"/>
    <s v="None"/>
    <s v="NotAssigned"/>
    <s v="NotAssigned"/>
    <s v=" "/>
  </r>
  <r>
    <x v="66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1153135664861098"/>
    <s v="None"/>
    <s v="None"/>
    <s v="NotAssigned"/>
    <s v="NotAssigned"/>
    <s v=" "/>
  </r>
  <r>
    <x v="66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80.1561400000001"/>
    <n v="341.3"/>
    <s v="None"/>
    <s v="None"/>
    <s v="NotAssigned"/>
    <s v="NotAssigned"/>
    <s v=" "/>
  </r>
  <r>
    <x v="665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8205"/>
    <n v="58205"/>
    <n v="371801.89899999998"/>
    <n v="58205"/>
    <s v="None"/>
    <s v="None"/>
    <s v="NotAssigned"/>
    <s v="NotAssigned"/>
    <s v=" "/>
  </r>
  <r>
    <x v="665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0.04"/>
    <n v="-0.04"/>
    <n v="-0.25456800000000002"/>
    <n v="-0.04"/>
    <s v="None"/>
    <s v="None"/>
    <s v="NotAssigned"/>
    <s v="NotAssigned"/>
    <s v=" "/>
  </r>
  <r>
    <x v="665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0.04"/>
    <n v="0.04"/>
    <n v="0.25551200000000002"/>
    <n v="0.04"/>
    <s v="None"/>
    <s v="None"/>
    <s v="NotAssigned"/>
    <s v="NotAssigned"/>
    <s v=" "/>
  </r>
  <r>
    <x v="66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1164600772067702"/>
    <s v="None"/>
    <s v="None"/>
    <s v="NotAssigned"/>
    <s v="NotAssigned"/>
    <s v=" "/>
  </r>
  <r>
    <x v="66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79.3540849999999"/>
    <n v="341.3"/>
    <s v="None"/>
    <s v="None"/>
    <s v="NotAssigned"/>
    <s v="NotAssigned"/>
    <s v=" "/>
  </r>
  <r>
    <x v="666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8232.5"/>
    <n v="58232.5"/>
    <n v="371840.71712500002"/>
    <n v="58232.5"/>
    <s v="None"/>
    <s v="None"/>
    <s v="NotAssigned"/>
    <s v="NotAssigned"/>
    <s v=" "/>
  </r>
  <r>
    <x v="666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0.01"/>
    <n v="-0.01"/>
    <n v="-6.3948500000000005E-2"/>
    <n v="-0.01"/>
    <s v="None"/>
    <s v="None"/>
    <s v="NotAssigned"/>
    <s v="NotAssigned"/>
    <s v=" "/>
  </r>
  <r>
    <x v="666"/>
    <s v="179643INETUSD"/>
    <s v="USD"/>
    <s v="DKK"/>
    <n v="-4"/>
    <x v="3"/>
    <b v="0"/>
    <x v="6"/>
    <n v="21"/>
    <s v="EURUSD"/>
    <x v="13"/>
    <s v=" "/>
    <s v=" "/>
    <s v=" "/>
    <s v=" "/>
    <n v="21"/>
    <s v="EURUSD"/>
    <s v="Euro/US Dollar"/>
    <s v="FxVanillaOption"/>
    <n v="0.03"/>
    <n v="0.03"/>
    <n v="0.1915635"/>
    <n v="0.03"/>
    <s v="None"/>
    <s v="None"/>
    <s v="NotAssigned"/>
    <s v="NotAssigned"/>
    <s v=" "/>
  </r>
  <r>
    <x v="66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1403119797378898"/>
    <s v="None"/>
    <s v="None"/>
    <s v="NotAssigned"/>
    <s v="NotAssigned"/>
    <s v=" "/>
  </r>
  <r>
    <x v="66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62.801035"/>
    <n v="341.3"/>
    <s v="None"/>
    <s v="None"/>
    <s v="NotAssigned"/>
    <s v="NotAssigned"/>
    <s v=" "/>
  </r>
  <r>
    <x v="667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8672.5"/>
    <n v="58672.5"/>
    <n v="371804.698875"/>
    <n v="58672.5"/>
    <s v="None"/>
    <s v="None"/>
    <s v="NotAssigned"/>
    <s v="NotAssigned"/>
    <s v=" "/>
  </r>
  <r>
    <x v="667"/>
    <s v="179643INETUSD"/>
    <s v="USD"/>
    <s v="DKK"/>
    <n v="-5"/>
    <x v="2"/>
    <b v="0"/>
    <x v="6"/>
    <n v="21"/>
    <s v="EURUSD"/>
    <x v="13"/>
    <s v=" "/>
    <s v=" "/>
    <s v=" "/>
    <s v=" "/>
    <n v="21"/>
    <s v="EURUSD"/>
    <s v="Euro/US Dollar"/>
    <s v="FxVanillaOption"/>
    <n v="-0.03"/>
    <n v="-0.03"/>
    <n v="-0.1915635"/>
    <n v="-0.03"/>
    <s v="None"/>
    <s v="None"/>
    <s v="NotAssigned"/>
    <s v="NotAssigned"/>
    <s v=" "/>
  </r>
  <r>
    <x v="66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1248282522160398"/>
    <s v="None"/>
    <s v="None"/>
    <s v="NotAssigned"/>
    <s v="NotAssigned"/>
    <s v=" "/>
  </r>
  <r>
    <x v="66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73.5178550000001"/>
    <n v="341.3"/>
    <s v="None"/>
    <s v="None"/>
    <s v="NotAssigned"/>
    <s v="NotAssigned"/>
    <s v=" "/>
  </r>
  <r>
    <x v="668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8382.5"/>
    <n v="58382.5"/>
    <n v="371800.193875"/>
    <n v="58382.5"/>
    <s v="None"/>
    <s v="None"/>
    <s v="NotAssigned"/>
    <s v="NotAssigned"/>
    <s v=" "/>
  </r>
  <r>
    <x v="66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1442565966187402"/>
    <s v="None"/>
    <s v="None"/>
    <s v="NotAssigned"/>
    <s v="NotAssigned"/>
    <s v=" "/>
  </r>
  <r>
    <x v="66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60.0877"/>
    <n v="341.3"/>
    <s v="None"/>
    <s v="None"/>
    <s v="NotAssigned"/>
    <s v="NotAssigned"/>
    <s v=" "/>
  </r>
  <r>
    <x v="669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8747.5"/>
    <n v="58747.5"/>
    <n v="371812.92749999999"/>
    <n v="58747.5"/>
    <s v="None"/>
    <s v="None"/>
    <s v="NotAssigned"/>
    <s v="NotAssigned"/>
    <s v=" "/>
  </r>
  <r>
    <x v="67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1684114158340998"/>
    <s v="None"/>
    <s v="None"/>
    <s v="NotAssigned"/>
    <s v="NotAssigned"/>
    <s v=" "/>
  </r>
  <r>
    <x v="67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43.6199750000001"/>
    <n v="341.3"/>
    <s v="None"/>
    <s v="None"/>
    <s v="NotAssigned"/>
    <s v="NotAssigned"/>
    <s v=" "/>
  </r>
  <r>
    <x v="670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9205"/>
    <n v="59205"/>
    <n v="371851.80375000002"/>
    <n v="59205"/>
    <s v="None"/>
    <s v="None"/>
    <s v="NotAssigned"/>
    <s v="NotAssigned"/>
    <s v=" "/>
  </r>
  <r>
    <x v="67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1580784917398003"/>
    <s v="None"/>
    <s v="None"/>
    <s v="NotAssigned"/>
    <s v="NotAssigned"/>
    <s v=" "/>
  </r>
  <r>
    <x v="67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50.6336900000001"/>
    <n v="341.3"/>
    <s v="None"/>
    <s v="None"/>
    <s v="NotAssigned"/>
    <s v="NotAssigned"/>
    <s v=" "/>
  </r>
  <r>
    <x v="671"/>
    <s v="179643INETUSD"/>
    <s v="USD"/>
    <s v="DKK"/>
    <n v="-6"/>
    <x v="1"/>
    <b v="0"/>
    <x v="6"/>
    <n v="21"/>
    <s v="EURUSD"/>
    <x v="13"/>
    <s v=" "/>
    <s v=" "/>
    <s v=" "/>
    <s v=" "/>
    <n v="21"/>
    <s v="EURUSD"/>
    <s v="Euro/US Dollar"/>
    <s v="FxVanillaOption"/>
    <n v="59012.5"/>
    <n v="59012.5"/>
    <n v="371855.46625"/>
    <n v="59012.5"/>
    <s v="None"/>
    <s v="None"/>
    <s v="NotAssigned"/>
    <s v="NotAssigned"/>
    <s v=" "/>
  </r>
  <r>
    <x v="67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1720224432542699"/>
    <s v="None"/>
    <s v="None"/>
    <s v="NotAssigned"/>
    <s v="NotAssigned"/>
    <s v=" "/>
  </r>
  <r>
    <x v="67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41.1796800000002"/>
    <n v="341.3"/>
    <s v="None"/>
    <s v="None"/>
    <s v="NotAssigned"/>
    <s v="NotAssigned"/>
    <s v=" "/>
  </r>
  <r>
    <x v="67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1751096928599898"/>
    <s v="None"/>
    <s v="None"/>
    <s v="NotAssigned"/>
    <s v="NotAssigned"/>
    <s v=" "/>
  </r>
  <r>
    <x v="67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39.0977499999999"/>
    <n v="341.3"/>
    <s v="None"/>
    <s v="None"/>
    <s v="NotAssigned"/>
    <s v="NotAssigned"/>
    <s v=" "/>
  </r>
  <r>
    <x v="67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1493570722057401"/>
    <s v="None"/>
    <s v="None"/>
    <s v="NotAssigned"/>
    <s v="NotAssigned"/>
    <s v=" "/>
  </r>
  <r>
    <x v="67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56.589375"/>
    <n v="341.3"/>
    <s v="None"/>
    <s v="None"/>
    <s v="NotAssigned"/>
    <s v="NotAssigned"/>
    <s v=" "/>
  </r>
  <r>
    <x v="67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.99"/>
    <n v="1.99"/>
    <n v="1.99"/>
    <n v="0.31555996035678902"/>
    <s v="None"/>
    <s v="None"/>
    <s v="NotAssigned"/>
    <s v="NotAssigned"/>
    <s v=" "/>
  </r>
  <r>
    <x v="67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52.3231249999999"/>
    <n v="341.3"/>
    <s v="None"/>
    <s v="None"/>
    <s v="NotAssigned"/>
    <s v="NotAssigned"/>
    <s v=" "/>
  </r>
  <r>
    <x v="675"/>
    <s v="179643INET"/>
    <s v="DKK"/>
    <s v="DKK"/>
    <n v="-6"/>
    <x v="1"/>
    <b v="0"/>
    <x v="7"/>
    <n v="1375"/>
    <s v="US500.I"/>
    <x v="21"/>
    <s v=" "/>
    <s v=" "/>
    <s v=" "/>
    <s v=" "/>
    <n v="1375"/>
    <s v="US500.I"/>
    <s v="US SPX500"/>
    <s v="CfdOnIndex"/>
    <n v="-2480.91"/>
    <n v="-15723.464880937499"/>
    <n v="-15723.464880937499"/>
    <n v="-2480.91"/>
    <s v="None"/>
    <s v="None"/>
    <s v="NotAssigned"/>
    <s v="NotAssigned"/>
    <s v=" "/>
  </r>
  <r>
    <x v="675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3.23"/>
    <n v="-20.37"/>
    <n v="-20.37"/>
    <n v="-3.23012884043608"/>
    <s v="None"/>
    <s v="None"/>
    <s v="NotAssigned"/>
    <s v="NotAssigned"/>
    <s v=" "/>
  </r>
  <r>
    <x v="675"/>
    <s v="179643INET"/>
    <s v="DKK"/>
    <s v="DKK"/>
    <n v="-4"/>
    <x v="3"/>
    <b v="0"/>
    <x v="7"/>
    <n v="1375"/>
    <s v="US500.I"/>
    <x v="21"/>
    <s v=" "/>
    <s v=" "/>
    <s v=" "/>
    <s v=" "/>
    <n v="1375"/>
    <s v="US500.I"/>
    <s v="US SPX500"/>
    <s v="CfdOnIndex"/>
    <n v="-3.23"/>
    <n v="-20.37"/>
    <n v="-20.37"/>
    <n v="-3.23012884043608"/>
    <s v="None"/>
    <s v="None"/>
    <s v="NotAssigned"/>
    <s v="NotAssigned"/>
    <s v=" "/>
  </r>
  <r>
    <x v="67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.02"/>
    <n v="-12.02"/>
    <n v="-12.02"/>
    <n v="-1.89884915839277"/>
    <s v="None"/>
    <s v="None"/>
    <s v="NotAssigned"/>
    <s v="NotAssigned"/>
    <s v=" "/>
  </r>
  <r>
    <x v="67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60.4801950000001"/>
    <n v="341.3"/>
    <s v="None"/>
    <s v="None"/>
    <s v="NotAssigned"/>
    <s v="NotAssigned"/>
    <s v=" "/>
  </r>
  <r>
    <x v="676"/>
    <s v="179643INET"/>
    <s v="DKK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-1.91"/>
    <n v="-12.1"/>
    <n v="-12.1"/>
    <n v="-1.9114870895634399"/>
    <s v="None"/>
    <s v="None"/>
    <s v="NotAssigned"/>
    <s v="InstrumentRelated"/>
    <s v=" "/>
  </r>
  <r>
    <x v="676"/>
    <s v="179643INET"/>
    <s v="DKK"/>
    <s v="DKK"/>
    <n v="56"/>
    <x v="13"/>
    <b v="1"/>
    <x v="7"/>
    <n v="1375"/>
    <s v="US500.I"/>
    <x v="21"/>
    <s v=" "/>
    <s v=" "/>
    <s v=" "/>
    <s v=" "/>
    <n v="1375"/>
    <s v="US500.I"/>
    <s v="US SPX500"/>
    <s v="CfdOnIndex"/>
    <n v="-0.29997193067"/>
    <n v="-1.91"/>
    <n v="-1.91"/>
    <n v="-0.30173060669968299"/>
    <s v="None"/>
    <s v="None"/>
    <s v="OngoingPayment"/>
    <s v="InstrumentRelated"/>
    <s v=" "/>
  </r>
  <r>
    <x v="676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1.0200280693299999"/>
    <n v="6.36"/>
    <n v="6.36"/>
    <n v="1.0169111441729499"/>
    <s v="None"/>
    <s v="None"/>
    <s v="NotAssigned"/>
    <s v="NotAssigned"/>
    <s v=" "/>
  </r>
  <r>
    <x v="67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.02"/>
    <n v="-12.02"/>
    <n v="-12.02"/>
    <n v="-1.8998996309263201"/>
    <s v="None"/>
    <s v="None"/>
    <s v="NotAssigned"/>
    <s v="NotAssigned"/>
    <s v=" "/>
  </r>
  <r>
    <x v="67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59.2856449999999"/>
    <n v="341.3"/>
    <s v="None"/>
    <s v="None"/>
    <s v="NotAssigned"/>
    <s v="NotAssigned"/>
    <s v=" "/>
  </r>
  <r>
    <x v="67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.02"/>
    <n v="-12.02"/>
    <n v="-12.02"/>
    <n v="-1.9026061905930201"/>
    <s v="None"/>
    <s v="None"/>
    <s v="NotAssigned"/>
    <s v="NotAssigned"/>
    <s v=" "/>
  </r>
  <r>
    <x v="67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56.213945"/>
    <n v="341.3"/>
    <s v="None"/>
    <s v="None"/>
    <s v="NotAssigned"/>
    <s v="NotAssigned"/>
    <s v=" "/>
  </r>
  <r>
    <x v="67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.02"/>
    <n v="-12.02"/>
    <n v="-12.02"/>
    <n v="-1.9108634654669501"/>
    <s v="None"/>
    <s v="None"/>
    <s v="NotAssigned"/>
    <s v="NotAssigned"/>
    <s v=" "/>
  </r>
  <r>
    <x v="67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41.3"/>
    <n v="341.3"/>
    <n v="2146.8964550000001"/>
    <n v="341.3"/>
    <s v="None"/>
    <s v="None"/>
    <s v="NotAssigned"/>
    <s v="NotAssigned"/>
    <s v=" "/>
  </r>
  <r>
    <x v="679"/>
    <s v="179643INETUSD"/>
    <s v="USD"/>
    <s v="DKK"/>
    <n v="-6"/>
    <x v="1"/>
    <b v="0"/>
    <x v="7"/>
    <n v="1375"/>
    <s v="US500.I"/>
    <x v="21"/>
    <s v=" "/>
    <s v=" "/>
    <s v=" "/>
    <s v=" "/>
    <n v="1375"/>
    <s v="US500.I"/>
    <s v="US SPX500"/>
    <s v="CfdOnIndex"/>
    <n v="-2441.3200000000002"/>
    <n v="-2441.3200000000002"/>
    <n v="-15356.757261999999"/>
    <n v="-2441.3200000000002"/>
    <s v="None"/>
    <s v="None"/>
    <s v="NotAssigned"/>
    <s v="NotAssigned"/>
    <s v=" "/>
  </r>
  <r>
    <x v="679"/>
    <s v="179643INETUSD"/>
    <s v="USD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2.3199999999999998"/>
    <n v="-2.3199999999999998"/>
    <n v="-14.593612"/>
    <n v="-2.3199999999999998"/>
    <s v="None"/>
    <s v="None"/>
    <s v="NotAssigned"/>
    <s v="NotAssigned"/>
    <s v=" "/>
  </r>
  <r>
    <x v="679"/>
    <s v="179643INETUSD"/>
    <s v="USD"/>
    <s v="DKK"/>
    <n v="-4"/>
    <x v="3"/>
    <b v="0"/>
    <x v="7"/>
    <n v="1375"/>
    <s v="US500.I"/>
    <x v="21"/>
    <s v=" "/>
    <s v=" "/>
    <s v=" "/>
    <s v=" "/>
    <n v="1375"/>
    <s v="US500.I"/>
    <s v="US SPX500"/>
    <s v="CfdOnIndex"/>
    <n v="-2.3199999999999998"/>
    <n v="-2.3199999999999998"/>
    <n v="-14.593612"/>
    <n v="-2.3199999999999998"/>
    <s v="None"/>
    <s v="None"/>
    <s v="NotAssigned"/>
    <s v="NotAssigned"/>
    <s v=" "/>
  </r>
  <r>
    <x v="679"/>
    <s v="179643INET"/>
    <s v="DKK"/>
    <s v="DKK"/>
    <n v="-6"/>
    <x v="1"/>
    <b v="0"/>
    <x v="7"/>
    <n v="1411"/>
    <s v="NETH25.I"/>
    <x v="37"/>
    <s v=" "/>
    <s v=" "/>
    <s v=" "/>
    <s v=" "/>
    <n v="1411"/>
    <s v="NETH25.I"/>
    <s v="Netherlands 25"/>
    <s v="CfdOnIndex"/>
    <n v="-516.97"/>
    <n v="-3824.7879405975"/>
    <n v="-3824.7879405975"/>
    <n v="-611.09604084033504"/>
    <s v="None"/>
    <s v="None"/>
    <s v="NotAssigned"/>
    <s v="NotAssigned"/>
    <s v=" "/>
  </r>
  <r>
    <x v="679"/>
    <s v="179643INET"/>
    <s v="DKK"/>
    <s v="DKK"/>
    <n v="-5"/>
    <x v="2"/>
    <b v="0"/>
    <x v="7"/>
    <n v="1411"/>
    <s v="NETH25.I"/>
    <x v="37"/>
    <s v=" "/>
    <s v=" "/>
    <s v=" "/>
    <s v=" "/>
    <n v="1411"/>
    <s v="NETH25.I"/>
    <s v="Netherlands 25"/>
    <s v="CfdOnIndex"/>
    <n v="3.51"/>
    <n v="26.1"/>
    <n v="26.1"/>
    <n v="4.1492126829190701"/>
    <s v="None"/>
    <s v="None"/>
    <s v="NotAssigned"/>
    <s v="NotAssigned"/>
    <s v=" "/>
  </r>
  <r>
    <x v="679"/>
    <s v="179643INET"/>
    <s v="DKK"/>
    <s v="DKK"/>
    <n v="-4"/>
    <x v="3"/>
    <b v="0"/>
    <x v="7"/>
    <n v="1411"/>
    <s v="NETH25.I"/>
    <x v="37"/>
    <s v=" "/>
    <s v=" "/>
    <s v=" "/>
    <s v=" "/>
    <n v="1411"/>
    <s v="NETH25.I"/>
    <s v="Netherlands 25"/>
    <s v="CfdOnIndex"/>
    <n v="3.51"/>
    <n v="26.1"/>
    <n v="26.1"/>
    <n v="4.1492126829190701"/>
    <s v="None"/>
    <s v="None"/>
    <s v="NotAssigned"/>
    <s v="NotAssigned"/>
    <s v=" "/>
  </r>
  <r>
    <x v="68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5.88"/>
    <n v="-5.88"/>
    <n v="-5.88"/>
    <n v="-0.93144825947487198"/>
    <s v="None"/>
    <s v="None"/>
    <s v="NotAssigned"/>
    <s v="NotAssigned"/>
    <s v=" "/>
  </r>
  <r>
    <x v="68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29.74"/>
    <n v="329.74"/>
    <n v="2081.5661850000001"/>
    <n v="329.74"/>
    <s v="None"/>
    <s v="None"/>
    <s v="NotAssigned"/>
    <s v="NotAssigned"/>
    <s v=" "/>
  </r>
  <r>
    <x v="680"/>
    <s v="179643INETUSD"/>
    <s v="USD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-11.44"/>
    <n v="-11.44"/>
    <n v="-72.217860000000002"/>
    <n v="-11.44"/>
    <s v="None"/>
    <s v="None"/>
    <s v="NotAssigned"/>
    <s v="InstrumentRelated"/>
    <s v=" "/>
  </r>
  <r>
    <x v="680"/>
    <s v="179643INETUSD"/>
    <s v="USD"/>
    <s v="DKK"/>
    <n v="56"/>
    <x v="13"/>
    <b v="1"/>
    <x v="7"/>
    <n v="1375"/>
    <s v="US500.I"/>
    <x v="21"/>
    <s v=" "/>
    <s v=" "/>
    <s v=" "/>
    <s v=" "/>
    <n v="1375"/>
    <s v="US500.I"/>
    <s v="US SPX500"/>
    <s v="CfdOnIndex"/>
    <n v="-0.1344439392"/>
    <n v="-0.12"/>
    <n v="-0.75753000000000004"/>
    <n v="-0.12"/>
    <s v="None"/>
    <s v="None"/>
    <s v="OngoingPayment"/>
    <s v="InstrumentRelated"/>
    <s v=" "/>
  </r>
  <r>
    <x v="680"/>
    <s v="179643INETUSD"/>
    <s v="USD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9.2544439391999997"/>
    <n v="-9.24"/>
    <n v="-58.381777999999997"/>
    <n v="-9.24"/>
    <s v="None"/>
    <s v="None"/>
    <s v="NotAssigned"/>
    <s v="NotAssigned"/>
    <s v=" "/>
  </r>
  <r>
    <x v="680"/>
    <s v="179643INET"/>
    <s v="DKK"/>
    <s v="DKK"/>
    <n v="-5"/>
    <x v="2"/>
    <b v="0"/>
    <x v="7"/>
    <n v="1411"/>
    <s v="NETH25.I"/>
    <x v="37"/>
    <s v=" "/>
    <s v=" "/>
    <s v=" "/>
    <s v=" "/>
    <n v="1411"/>
    <s v="NETH25.I"/>
    <s v="Netherlands 25"/>
    <s v="CfdOnIndex"/>
    <n v="-2.68"/>
    <n v="-19.96"/>
    <n v="-19.96"/>
    <n v="-3.1765779357803501"/>
    <s v="None"/>
    <s v="None"/>
    <s v="NotAssigned"/>
    <s v="NotAssigned"/>
    <s v=" "/>
  </r>
  <r>
    <x v="680"/>
    <s v="179643INET"/>
    <s v="DKK"/>
    <s v="DKK"/>
    <n v="1"/>
    <x v="10"/>
    <b v="1"/>
    <x v="7"/>
    <n v="1411"/>
    <s v="NETH25.I"/>
    <x v="37"/>
    <s v=" "/>
    <s v=" "/>
    <s v=" "/>
    <s v=" "/>
    <n v="1411"/>
    <s v="NETH25.I"/>
    <s v="Netherlands 25"/>
    <s v="CfdOnIndex"/>
    <n v="0.83"/>
    <n v="6.14"/>
    <n v="6.14"/>
    <n v="0.972634747138727"/>
    <s v="None"/>
    <s v="None"/>
    <s v="NotAssigned"/>
    <s v="InstrumentRelated"/>
    <s v=" "/>
  </r>
  <r>
    <x v="68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5.88"/>
    <n v="-5.88"/>
    <n v="-5.88"/>
    <n v="-0.92780333094018996"/>
    <s v="None"/>
    <s v="None"/>
    <s v="NotAssigned"/>
    <s v="NotAssigned"/>
    <s v=" "/>
  </r>
  <r>
    <x v="68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29.74"/>
    <n v="329.74"/>
    <n v="2089.7437369999998"/>
    <n v="329.74"/>
    <s v="None"/>
    <s v="None"/>
    <s v="NotAssigned"/>
    <s v="NotAssigned"/>
    <s v=" "/>
  </r>
  <r>
    <x v="68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5.88"/>
    <n v="-5.88"/>
    <n v="-5.88"/>
    <n v="-0.930320865767989"/>
    <s v="None"/>
    <s v="None"/>
    <s v="NotAssigned"/>
    <s v="NotAssigned"/>
    <s v=" "/>
  </r>
  <r>
    <x v="68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29.74"/>
    <n v="329.74"/>
    <n v="2084.0886959999998"/>
    <n v="329.74"/>
    <s v="None"/>
    <s v="None"/>
    <s v="NotAssigned"/>
    <s v="NotAssigned"/>
    <s v=" "/>
  </r>
  <r>
    <x v="68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5.88"/>
    <n v="-5.88"/>
    <n v="-5.88"/>
    <n v="-0.92696230668579405"/>
    <s v="None"/>
    <s v="None"/>
    <s v="NotAssigned"/>
    <s v="NotAssigned"/>
    <s v=" "/>
  </r>
  <r>
    <x v="68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29.74"/>
    <n v="329.74"/>
    <n v="2091.6397419999998"/>
    <n v="329.74"/>
    <s v="None"/>
    <s v="None"/>
    <s v="NotAssigned"/>
    <s v="NotAssigned"/>
    <s v=" "/>
  </r>
  <r>
    <x v="68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5.88"/>
    <n v="-5.88"/>
    <n v="-5.88"/>
    <n v="-0.929805974161514"/>
    <s v="None"/>
    <s v="None"/>
    <s v="NotAssigned"/>
    <s v="NotAssigned"/>
    <s v=" "/>
  </r>
  <r>
    <x v="68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29.74"/>
    <n v="329.74"/>
    <n v="2085.2427859999998"/>
    <n v="329.74"/>
    <s v="None"/>
    <s v="None"/>
    <s v="NotAssigned"/>
    <s v="NotAssigned"/>
    <s v=" "/>
  </r>
  <r>
    <x v="68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5.88"/>
    <n v="-5.88"/>
    <n v="-5.88"/>
    <n v="-0.93402273106340405"/>
    <s v="None"/>
    <s v="None"/>
    <s v="NotAssigned"/>
    <s v="NotAssigned"/>
    <s v=" "/>
  </r>
  <r>
    <x v="68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29.74"/>
    <n v="329.74"/>
    <n v="2075.8287089999999"/>
    <n v="329.74"/>
    <s v="None"/>
    <s v="None"/>
    <s v="NotAssigned"/>
    <s v="NotAssigned"/>
    <s v=" "/>
  </r>
  <r>
    <x v="685"/>
    <s v="179643INET"/>
    <s v="DKK"/>
    <s v="DKK"/>
    <n v="-6"/>
    <x v="1"/>
    <b v="0"/>
    <x v="7"/>
    <n v="1375"/>
    <s v="US500.I"/>
    <x v="21"/>
    <s v=" "/>
    <s v=" "/>
    <s v=" "/>
    <s v=" "/>
    <n v="1375"/>
    <s v="US500.I"/>
    <s v="US SPX500"/>
    <s v="CfdOnIndex"/>
    <n v="-2428.37"/>
    <n v="-15363.8762748975"/>
    <n v="-15363.8762748975"/>
    <n v="-2428.37"/>
    <s v="None"/>
    <s v="None"/>
    <s v="NotAssigned"/>
    <s v="NotAssigned"/>
    <s v=" "/>
  </r>
  <r>
    <x v="685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3.52"/>
    <n v="-22.16"/>
    <n v="-22.16"/>
    <n v="-3.5200584558443899"/>
    <s v="None"/>
    <s v="None"/>
    <s v="NotAssigned"/>
    <s v="NotAssigned"/>
    <s v=" "/>
  </r>
  <r>
    <x v="685"/>
    <s v="179643INET"/>
    <s v="DKK"/>
    <s v="DKK"/>
    <n v="-4"/>
    <x v="3"/>
    <b v="0"/>
    <x v="7"/>
    <n v="1375"/>
    <s v="US500.I"/>
    <x v="21"/>
    <s v=" "/>
    <s v=" "/>
    <s v=" "/>
    <s v=" "/>
    <n v="1375"/>
    <s v="US500.I"/>
    <s v="US SPX500"/>
    <s v="CfdOnIndex"/>
    <n v="-3.52"/>
    <n v="-22.16"/>
    <n v="-22.16"/>
    <n v="-3.5200584558443899"/>
    <s v="None"/>
    <s v="None"/>
    <s v="NotAssigned"/>
    <s v="NotAssigned"/>
    <s v=" "/>
  </r>
  <r>
    <x v="68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19.03"/>
    <n v="-119.03"/>
    <n v="-119.03"/>
    <n v="-18.821352898390298"/>
    <s v="None"/>
    <s v="None"/>
    <s v="NotAssigned"/>
    <s v="NotAssigned"/>
    <s v=" "/>
  </r>
  <r>
    <x v="68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9.74"/>
    <n v="319.74"/>
    <n v="2022.099708"/>
    <n v="319.74"/>
    <s v="None"/>
    <s v="None"/>
    <s v="NotAssigned"/>
    <s v="NotAssigned"/>
    <s v=" "/>
  </r>
  <r>
    <x v="686"/>
    <s v="179643INETUSD"/>
    <s v="USD"/>
    <s v="DKK"/>
    <n v="4"/>
    <x v="4"/>
    <b v="1"/>
    <x v="3"/>
    <n v="207"/>
    <s v="AMZN:xnas"/>
    <x v="38"/>
    <s v=" "/>
    <s v=" "/>
    <s v=" "/>
    <s v=" "/>
    <n v="207"/>
    <s v="AMZN:xnas"/>
    <s v="Amazon.com Inc."/>
    <s v="CfdOnStock"/>
    <n v="-10"/>
    <n v="-10"/>
    <n v="-63.241999999999997"/>
    <n v="-10"/>
    <s v="None"/>
    <s v="None"/>
    <s v="TransactionCosts"/>
    <s v="InstrumentRelated"/>
    <s v=" "/>
  </r>
  <r>
    <x v="686"/>
    <s v="179643INETUSD"/>
    <s v="USD"/>
    <s v="DKK"/>
    <n v="-6"/>
    <x v="1"/>
    <b v="0"/>
    <x v="3"/>
    <n v="207"/>
    <s v="AMZN:xnas"/>
    <x v="38"/>
    <s v=" "/>
    <s v=" "/>
    <s v=" "/>
    <s v=" "/>
    <n v="207"/>
    <s v="AMZN:xnas"/>
    <s v="Amazon.com Inc."/>
    <s v="CfdOnStock"/>
    <n v="966.9"/>
    <n v="966.9"/>
    <n v="6114.8689800000002"/>
    <n v="966.9"/>
    <s v="None"/>
    <s v="None"/>
    <s v="NotAssigned"/>
    <s v="NotAssigned"/>
    <s v=" "/>
  </r>
  <r>
    <x v="686"/>
    <s v="179643INETUSD"/>
    <s v="USD"/>
    <s v="DKK"/>
    <n v="-5"/>
    <x v="2"/>
    <b v="0"/>
    <x v="3"/>
    <n v="207"/>
    <s v="AMZN:xnas"/>
    <x v="38"/>
    <s v=" "/>
    <s v=" "/>
    <s v=" "/>
    <s v=" "/>
    <n v="207"/>
    <s v="AMZN:xnas"/>
    <s v="Amazon.com Inc."/>
    <s v="CfdOnStock"/>
    <n v="-7.23"/>
    <n v="-7.23"/>
    <n v="-45.723965999999997"/>
    <n v="-7.23"/>
    <s v="None"/>
    <s v="None"/>
    <s v="NotAssigned"/>
    <s v="NotAssigned"/>
    <s v=" "/>
  </r>
  <r>
    <x v="686"/>
    <s v="179643INETUSD"/>
    <s v="USD"/>
    <s v="DKK"/>
    <n v="-4"/>
    <x v="3"/>
    <b v="0"/>
    <x v="3"/>
    <n v="207"/>
    <s v="AMZN:xnas"/>
    <x v="38"/>
    <s v=" "/>
    <s v=" "/>
    <s v=" "/>
    <s v=" "/>
    <n v="207"/>
    <s v="AMZN:xnas"/>
    <s v="Amazon.com Inc."/>
    <s v="CfdOnStock"/>
    <n v="2.77"/>
    <n v="2.77"/>
    <n v="17.518034"/>
    <n v="2.77"/>
    <s v="None"/>
    <s v="None"/>
    <s v="NotAssigned"/>
    <s v="NotAssigned"/>
    <s v=" "/>
  </r>
  <r>
    <x v="686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14.285907151576"/>
    <n v="-90.99"/>
    <n v="-90.99"/>
    <n v="-14.371532575432299"/>
    <s v="None"/>
    <s v="None"/>
    <s v="NotAssigned"/>
    <s v="NotAssigned"/>
    <s v=" "/>
  </r>
  <r>
    <x v="686"/>
    <s v="179643INET"/>
    <s v="DKK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-17.72"/>
    <n v="-112.6"/>
    <n v="-112.6"/>
    <n v="-17.804623509692899"/>
    <s v="None"/>
    <s v="None"/>
    <s v="NotAssigned"/>
    <s v="InstrumentRelated"/>
    <s v=" "/>
  </r>
  <r>
    <x v="686"/>
    <s v="179643INET"/>
    <s v="DKK"/>
    <s v="DKK"/>
    <n v="56"/>
    <x v="13"/>
    <b v="1"/>
    <x v="7"/>
    <n v="1375"/>
    <s v="US500.I"/>
    <x v="21"/>
    <s v=" "/>
    <s v=" "/>
    <s v=" "/>
    <s v=" "/>
    <n v="1375"/>
    <s v="US500.I"/>
    <s v="US SPX500"/>
    <s v="CfdOnIndex"/>
    <n v="-8.5907151575999999E-2"/>
    <n v="-0.55000000000000004"/>
    <n v="-0.55000000000000004"/>
    <n v="-8.6967521583757604E-2"/>
    <s v="None"/>
    <s v="None"/>
    <s v="OngoingPayment"/>
    <s v="InstrumentRelated"/>
    <s v=" "/>
  </r>
  <r>
    <x v="68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19.03"/>
    <n v="-119.03"/>
    <n v="-119.03"/>
    <n v="-18.895300383366799"/>
    <s v="None"/>
    <s v="None"/>
    <s v="NotAssigned"/>
    <s v="NotAssigned"/>
    <s v=" "/>
  </r>
  <r>
    <x v="68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9.74"/>
    <n v="319.74"/>
    <n v="2014.1861429999999"/>
    <n v="319.74"/>
    <s v="None"/>
    <s v="None"/>
    <s v="NotAssigned"/>
    <s v="NotAssigned"/>
    <s v=" "/>
  </r>
  <r>
    <x v="687"/>
    <s v="179643INETUSD"/>
    <s v="USD"/>
    <s v="DKK"/>
    <n v="-6"/>
    <x v="1"/>
    <b v="0"/>
    <x v="3"/>
    <n v="207"/>
    <s v="AMZN:xnas"/>
    <x v="38"/>
    <s v=" "/>
    <s v=" "/>
    <s v=" "/>
    <s v=" "/>
    <n v="207"/>
    <s v="AMZN:xnas"/>
    <s v="Amazon.com Inc."/>
    <s v="CfdOnStock"/>
    <n v="958"/>
    <n v="958"/>
    <n v="6034.8730999999998"/>
    <n v="958"/>
    <s v="None"/>
    <s v="None"/>
    <s v="NotAssigned"/>
    <s v="NotAssigned"/>
    <s v=" "/>
  </r>
  <r>
    <x v="687"/>
    <s v="179643INETUSD"/>
    <s v="USD"/>
    <s v="DKK"/>
    <n v="-5"/>
    <x v="2"/>
    <b v="0"/>
    <x v="3"/>
    <n v="207"/>
    <s v="AMZN:xnas"/>
    <x v="38"/>
    <s v=" "/>
    <s v=" "/>
    <s v=" "/>
    <s v=" "/>
    <n v="207"/>
    <s v="AMZN:xnas"/>
    <s v="Amazon.com Inc."/>
    <s v="CfdOnStock"/>
    <n v="-8.9"/>
    <n v="-8.9"/>
    <n v="-56.1336625"/>
    <n v="-8.9"/>
    <s v="None"/>
    <s v="None"/>
    <s v="NotAssigned"/>
    <s v="NotAssigned"/>
    <s v=" "/>
  </r>
  <r>
    <x v="687"/>
    <s v="179643INETUSD"/>
    <s v="USD"/>
    <s v="DKK"/>
    <n v="-4"/>
    <x v="3"/>
    <b v="0"/>
    <x v="3"/>
    <n v="207"/>
    <s v="AMZN:xnas"/>
    <x v="38"/>
    <s v=" "/>
    <s v=" "/>
    <s v=" "/>
    <s v=" "/>
    <n v="207"/>
    <s v="AMZN:xnas"/>
    <s v="Amazon.com Inc."/>
    <s v="CfdOnStock"/>
    <n v="-6.13"/>
    <n v="-6.13"/>
    <n v="-38.6156285"/>
    <n v="-6.13"/>
    <s v="None"/>
    <s v="None"/>
    <s v="NotAssigned"/>
    <s v="NotAssigned"/>
    <s v=" "/>
  </r>
  <r>
    <x v="68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19.03"/>
    <n v="-119.03"/>
    <n v="-119.03"/>
    <n v="-18.883459720150999"/>
    <s v="None"/>
    <s v="None"/>
    <s v="NotAssigned"/>
    <s v="NotAssigned"/>
    <s v=" "/>
  </r>
  <r>
    <x v="68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9.74"/>
    <n v="319.74"/>
    <n v="2015.449116"/>
    <n v="319.74"/>
    <s v="None"/>
    <s v="None"/>
    <s v="NotAssigned"/>
    <s v="NotAssigned"/>
    <s v=" "/>
  </r>
  <r>
    <x v="688"/>
    <s v="179643INETUSD"/>
    <s v="USD"/>
    <s v="DKK"/>
    <n v="-6"/>
    <x v="1"/>
    <b v="0"/>
    <x v="3"/>
    <n v="207"/>
    <s v="AMZN:xnas"/>
    <x v="38"/>
    <s v=" "/>
    <s v=" "/>
    <s v=" "/>
    <s v=" "/>
    <n v="207"/>
    <s v="AMZN:xnas"/>
    <s v="Amazon.com Inc."/>
    <s v="CfdOnStock"/>
    <n v="952.45"/>
    <n v="952.45"/>
    <n v="6003.6733299999996"/>
    <n v="952.45"/>
    <s v="None"/>
    <s v="None"/>
    <s v="NotAssigned"/>
    <s v="NotAssigned"/>
    <s v=" "/>
  </r>
  <r>
    <x v="688"/>
    <s v="179643INETUSD"/>
    <s v="USD"/>
    <s v="DKK"/>
    <n v="-5"/>
    <x v="2"/>
    <b v="0"/>
    <x v="3"/>
    <n v="207"/>
    <s v="AMZN:xnas"/>
    <x v="38"/>
    <s v=" "/>
    <s v=" "/>
    <s v=" "/>
    <s v=" "/>
    <n v="207"/>
    <s v="AMZN:xnas"/>
    <s v="Amazon.com Inc."/>
    <s v="CfdOnStock"/>
    <n v="-5.55"/>
    <n v="-5.55"/>
    <n v="-35.008083499999998"/>
    <n v="-5.55"/>
    <s v="None"/>
    <s v="None"/>
    <s v="NotAssigned"/>
    <s v="NotAssigned"/>
    <s v=" "/>
  </r>
  <r>
    <x v="688"/>
    <s v="179643INETUSD"/>
    <s v="USD"/>
    <s v="DKK"/>
    <n v="-4"/>
    <x v="3"/>
    <b v="0"/>
    <x v="3"/>
    <n v="207"/>
    <s v="AMZN:xnas"/>
    <x v="38"/>
    <s v=" "/>
    <s v=" "/>
    <s v=" "/>
    <s v=" "/>
    <n v="207"/>
    <s v="AMZN:xnas"/>
    <s v="Amazon.com Inc."/>
    <s v="CfdOnStock"/>
    <n v="-11.68"/>
    <n v="-11.68"/>
    <n v="-73.623711999999998"/>
    <n v="-11.68"/>
    <s v="None"/>
    <s v="None"/>
    <s v="NotAssigned"/>
    <s v="NotAssigned"/>
    <s v=" "/>
  </r>
  <r>
    <x v="68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19.03"/>
    <n v="-119.03"/>
    <n v="-119.03"/>
    <n v="-19.0753205128205"/>
    <s v="None"/>
    <s v="None"/>
    <s v="NotAssigned"/>
    <s v="NotAssigned"/>
    <s v=" "/>
  </r>
  <r>
    <x v="68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9.74"/>
    <n v="319.74"/>
    <n v="1995.1776"/>
    <n v="319.74"/>
    <s v="None"/>
    <s v="None"/>
    <s v="NotAssigned"/>
    <s v="NotAssigned"/>
    <s v=" "/>
  </r>
  <r>
    <x v="689"/>
    <s v="179643INETUSD"/>
    <s v="USD"/>
    <s v="DKK"/>
    <n v="-6"/>
    <x v="1"/>
    <b v="0"/>
    <x v="3"/>
    <n v="207"/>
    <s v="AMZN:xnas"/>
    <x v="38"/>
    <s v=" "/>
    <s v=" "/>
    <s v=" "/>
    <s v=" "/>
    <n v="207"/>
    <s v="AMZN:xnas"/>
    <s v="Amazon.com Inc."/>
    <s v="CfdOnStock"/>
    <n v="945.26"/>
    <n v="945.26"/>
    <n v="5898.4224000000004"/>
    <n v="945.26"/>
    <s v="None"/>
    <s v="None"/>
    <s v="NotAssigned"/>
    <s v="NotAssigned"/>
    <s v=" "/>
  </r>
  <r>
    <x v="689"/>
    <s v="179643INETUSD"/>
    <s v="USD"/>
    <s v="DKK"/>
    <n v="-5"/>
    <x v="2"/>
    <b v="0"/>
    <x v="3"/>
    <n v="207"/>
    <s v="AMZN:xnas"/>
    <x v="38"/>
    <s v=" "/>
    <s v=" "/>
    <s v=" "/>
    <s v=" "/>
    <n v="207"/>
    <s v="AMZN:xnas"/>
    <s v="Amazon.com Inc."/>
    <s v="CfdOnStock"/>
    <n v="-7.19"/>
    <n v="-7.19"/>
    <n v="-44.125087999999998"/>
    <n v="-7.19"/>
    <s v="None"/>
    <s v="None"/>
    <s v="NotAssigned"/>
    <s v="NotAssigned"/>
    <s v=" "/>
  </r>
  <r>
    <x v="689"/>
    <s v="179643INETUSD"/>
    <s v="USD"/>
    <s v="DKK"/>
    <n v="-4"/>
    <x v="3"/>
    <b v="0"/>
    <x v="3"/>
    <n v="207"/>
    <s v="AMZN:xnas"/>
    <x v="38"/>
    <s v=" "/>
    <s v=" "/>
    <s v=" "/>
    <s v=" "/>
    <n v="207"/>
    <s v="AMZN:xnas"/>
    <s v="Amazon.com Inc."/>
    <s v="CfdOnStock"/>
    <n v="-18.87"/>
    <n v="-18.87"/>
    <n v="-117.7488"/>
    <n v="-18.87"/>
    <s v="None"/>
    <s v="None"/>
    <s v="NotAssigned"/>
    <s v="NotAssigned"/>
    <s v=" "/>
  </r>
  <r>
    <x v="69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19.03"/>
    <n v="-119.03"/>
    <n v="-119.03"/>
    <n v="-19.166545899553999"/>
    <s v="None"/>
    <s v="None"/>
    <s v="NotAssigned"/>
    <s v="NotAssigned"/>
    <s v=" "/>
  </r>
  <r>
    <x v="69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9.74"/>
    <n v="319.74"/>
    <n v="1985.6813219999999"/>
    <n v="319.74"/>
    <s v="None"/>
    <s v="None"/>
    <s v="NotAssigned"/>
    <s v="NotAssigned"/>
    <s v=" "/>
  </r>
  <r>
    <x v="690"/>
    <s v="179643INETUSD"/>
    <s v="USD"/>
    <s v="DKK"/>
    <n v="-6"/>
    <x v="1"/>
    <b v="0"/>
    <x v="3"/>
    <n v="207"/>
    <s v="AMZN:xnas"/>
    <x v="38"/>
    <s v=" "/>
    <s v=" "/>
    <s v=" "/>
    <s v=" "/>
    <n v="207"/>
    <s v="AMZN:xnas"/>
    <s v="Amazon.com Inc."/>
    <s v="CfdOnStock"/>
    <n v="946.02"/>
    <n v="946.02"/>
    <n v="5875.0680060000004"/>
    <n v="946.02"/>
    <s v="None"/>
    <s v="None"/>
    <s v="NotAssigned"/>
    <s v="NotAssigned"/>
    <s v=" "/>
  </r>
  <r>
    <x v="690"/>
    <s v="179643INETUSD"/>
    <s v="USD"/>
    <s v="DKK"/>
    <n v="-5"/>
    <x v="2"/>
    <b v="0"/>
    <x v="3"/>
    <n v="207"/>
    <s v="AMZN:xnas"/>
    <x v="38"/>
    <s v=" "/>
    <s v=" "/>
    <s v=" "/>
    <s v=" "/>
    <n v="207"/>
    <s v="AMZN:xnas"/>
    <s v="Amazon.com Inc."/>
    <s v="CfdOnStock"/>
    <n v="0.76000000000000201"/>
    <n v="0.76000000000000201"/>
    <n v="5.2802670000000198"/>
    <n v="0.76000000000000201"/>
    <s v="None"/>
    <s v="None"/>
    <s v="NotAssigned"/>
    <s v="NotAssigned"/>
    <s v=" "/>
  </r>
  <r>
    <x v="690"/>
    <s v="179643INETUSD"/>
    <s v="USD"/>
    <s v="DKK"/>
    <n v="-4"/>
    <x v="3"/>
    <b v="0"/>
    <x v="3"/>
    <n v="207"/>
    <s v="AMZN:xnas"/>
    <x v="38"/>
    <s v=" "/>
    <s v=" "/>
    <s v=" "/>
    <s v=" "/>
    <n v="207"/>
    <s v="AMZN:xnas"/>
    <s v="Amazon.com Inc."/>
    <s v="CfdOnStock"/>
    <n v="-18.11"/>
    <n v="-18.11"/>
    <n v="-112.46853299999999"/>
    <n v="-18.11"/>
    <s v="None"/>
    <s v="None"/>
    <s v="NotAssigned"/>
    <s v="NotAssigned"/>
    <s v=" "/>
  </r>
  <r>
    <x v="69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19.03"/>
    <n v="-119.03"/>
    <n v="-119.03"/>
    <n v="-19.156366679541701"/>
    <s v="None"/>
    <s v="None"/>
    <s v="NotAssigned"/>
    <s v="NotAssigned"/>
    <s v=" "/>
  </r>
  <r>
    <x v="69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9.74"/>
    <n v="319.74"/>
    <n v="1986.7364640000001"/>
    <n v="319.74"/>
    <s v="None"/>
    <s v="None"/>
    <s v="NotAssigned"/>
    <s v="NotAssigned"/>
    <s v=" "/>
  </r>
  <r>
    <x v="691"/>
    <s v="179643INETUSD"/>
    <s v="USD"/>
    <s v="DKK"/>
    <n v="-6"/>
    <x v="1"/>
    <b v="0"/>
    <x v="3"/>
    <n v="207"/>
    <s v="AMZN:xnas"/>
    <x v="38"/>
    <s v=" "/>
    <s v=" "/>
    <s v=" "/>
    <s v=" "/>
    <n v="207"/>
    <s v="AMZN:xnas"/>
    <s v="Amazon.com Inc."/>
    <s v="CfdOnStock"/>
    <n v="954.06"/>
    <n v="954.06"/>
    <n v="5928.1472160000003"/>
    <n v="954.06"/>
    <s v="None"/>
    <s v="None"/>
    <s v="NotAssigned"/>
    <s v="NotAssigned"/>
    <s v=" "/>
  </r>
  <r>
    <x v="691"/>
    <s v="179643INETUSD"/>
    <s v="USD"/>
    <s v="DKK"/>
    <n v="-5"/>
    <x v="2"/>
    <b v="0"/>
    <x v="3"/>
    <n v="207"/>
    <s v="AMZN:xnas"/>
    <x v="38"/>
    <s v=" "/>
    <s v=" "/>
    <s v=" "/>
    <s v=" "/>
    <n v="207"/>
    <s v="AMZN:xnas"/>
    <s v="Amazon.com Inc."/>
    <s v="CfdOnStock"/>
    <n v="8.0399999999999991"/>
    <n v="8.0399999999999991"/>
    <n v="49.897581000000002"/>
    <n v="8.0399999999999991"/>
    <s v="None"/>
    <s v="None"/>
    <s v="NotAssigned"/>
    <s v="NotAssigned"/>
    <s v=" "/>
  </r>
  <r>
    <x v="691"/>
    <s v="179643INETUSD"/>
    <s v="USD"/>
    <s v="DKK"/>
    <n v="-4"/>
    <x v="3"/>
    <b v="0"/>
    <x v="3"/>
    <n v="207"/>
    <s v="AMZN:xnas"/>
    <x v="38"/>
    <s v=" "/>
    <s v=" "/>
    <s v=" "/>
    <s v=" "/>
    <n v="207"/>
    <s v="AMZN:xnas"/>
    <s v="Amazon.com Inc."/>
    <s v="CfdOnStock"/>
    <n v="-10.07"/>
    <n v="-10.07"/>
    <n v="-62.570951999999998"/>
    <n v="-10.07"/>
    <s v="None"/>
    <s v="None"/>
    <s v="NotAssigned"/>
    <s v="NotAssigned"/>
    <s v=" "/>
  </r>
  <r>
    <x v="69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19.03"/>
    <n v="-119.03"/>
    <n v="-119.03"/>
    <n v="-19.016807259713701"/>
    <s v="None"/>
    <s v="None"/>
    <s v="NotAssigned"/>
    <s v="NotAssigned"/>
    <s v=" "/>
  </r>
  <r>
    <x v="69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9.74"/>
    <n v="319.74"/>
    <n v="2001.3166080000001"/>
    <n v="319.74"/>
    <s v="None"/>
    <s v="None"/>
    <s v="NotAssigned"/>
    <s v="NotAssigned"/>
    <s v=" "/>
  </r>
  <r>
    <x v="692"/>
    <s v="179643INETUSD"/>
    <s v="USD"/>
    <s v="DKK"/>
    <n v="-6"/>
    <x v="1"/>
    <b v="0"/>
    <x v="3"/>
    <n v="207"/>
    <s v="AMZN:xnas"/>
    <x v="38"/>
    <s v=" "/>
    <s v=" "/>
    <s v=" "/>
    <s v=" "/>
    <n v="207"/>
    <s v="AMZN:xnas"/>
    <s v="Amazon.com Inc."/>
    <s v="CfdOnStock"/>
    <n v="967.59"/>
    <n v="967.59"/>
    <n v="6056.339328"/>
    <n v="967.59"/>
    <s v="None"/>
    <s v="None"/>
    <s v="NotAssigned"/>
    <s v="NotAssigned"/>
    <s v=" "/>
  </r>
  <r>
    <x v="692"/>
    <s v="179643INETUSD"/>
    <s v="USD"/>
    <s v="DKK"/>
    <n v="-5"/>
    <x v="2"/>
    <b v="0"/>
    <x v="3"/>
    <n v="207"/>
    <s v="AMZN:xnas"/>
    <x v="38"/>
    <s v=" "/>
    <s v=" "/>
    <s v=" "/>
    <s v=" "/>
    <n v="207"/>
    <s v="AMZN:xnas"/>
    <s v="Amazon.com Inc."/>
    <s v="CfdOnStock"/>
    <n v="13.53"/>
    <n v="13.53"/>
    <n v="84.227784"/>
    <n v="13.53"/>
    <s v="None"/>
    <s v="None"/>
    <s v="NotAssigned"/>
    <s v="NotAssigned"/>
    <s v=" "/>
  </r>
  <r>
    <x v="692"/>
    <s v="179643INETUSD"/>
    <s v="USD"/>
    <s v="DKK"/>
    <n v="-4"/>
    <x v="3"/>
    <b v="0"/>
    <x v="3"/>
    <n v="207"/>
    <s v="AMZN:xnas"/>
    <x v="38"/>
    <s v=" "/>
    <s v=" "/>
    <s v=" "/>
    <s v=" "/>
    <n v="207"/>
    <s v="AMZN:xnas"/>
    <s v="Amazon.com Inc."/>
    <s v="CfdOnStock"/>
    <n v="3.46"/>
    <n v="3.46"/>
    <n v="21.656832000000001"/>
    <n v="3.46"/>
    <s v="None"/>
    <s v="None"/>
    <s v="NotAssigned"/>
    <s v="NotAssigned"/>
    <s v=" "/>
  </r>
  <r>
    <x v="69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5769483274888"/>
    <s v="None"/>
    <s v="None"/>
    <s v="NotAssigned"/>
    <s v="NotAssigned"/>
    <s v=" "/>
  </r>
  <r>
    <x v="69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8.75"/>
    <n v="318.75"/>
    <n v="1990.6256249999999"/>
    <n v="318.75"/>
    <s v="None"/>
    <s v="None"/>
    <s v="NotAssigned"/>
    <s v="NotAssigned"/>
    <s v=" "/>
  </r>
  <r>
    <x v="693"/>
    <s v="179643INETUSD"/>
    <s v="USD"/>
    <s v="DKK"/>
    <n v="10"/>
    <x v="8"/>
    <b v="1"/>
    <x v="3"/>
    <n v="207"/>
    <s v="AMZN:xnas"/>
    <x v="38"/>
    <s v=" "/>
    <s v=" "/>
    <s v=" "/>
    <s v=" "/>
    <n v="207"/>
    <s v="AMZN:xnas"/>
    <s v="Amazon.com Inc."/>
    <s v="CfdOnStock"/>
    <n v="-0.71"/>
    <n v="-0.71"/>
    <n v="-4.4340210000000004"/>
    <n v="-0.71"/>
    <s v="None"/>
    <s v="None"/>
    <s v="OngoingCharges"/>
    <s v="InstrumentRelated"/>
    <s v=" "/>
  </r>
  <r>
    <x v="693"/>
    <s v="179643INETUSD"/>
    <s v="USD"/>
    <s v="DKK"/>
    <n v="-4"/>
    <x v="3"/>
    <b v="0"/>
    <x v="3"/>
    <n v="207"/>
    <s v="AMZN:xnas"/>
    <x v="38"/>
    <s v=" "/>
    <s v=" "/>
    <s v=" "/>
    <s v=" "/>
    <n v="207"/>
    <s v="AMZN:xnas"/>
    <s v="Amazon.com Inc."/>
    <s v="CfdOnStock"/>
    <n v="16.47"/>
    <n v="16.47"/>
    <n v="102.856797"/>
    <n v="16.47"/>
    <s v="None"/>
    <s v="None"/>
    <s v="NotAssigned"/>
    <s v="NotAssigned"/>
    <s v=" "/>
  </r>
  <r>
    <x v="693"/>
    <s v="179643INETUSD"/>
    <s v="USD"/>
    <s v="DKK"/>
    <n v="-6"/>
    <x v="1"/>
    <b v="0"/>
    <x v="3"/>
    <n v="207"/>
    <s v="AMZN:xnas"/>
    <x v="38"/>
    <s v=" "/>
    <s v=" "/>
    <s v=" "/>
    <s v=" "/>
    <n v="207"/>
    <s v="AMZN:xnas"/>
    <s v="Amazon.com Inc."/>
    <s v="CfdOnStock"/>
    <n v="980.6"/>
    <n v="980.6"/>
    <n v="6123.94506"/>
    <n v="980.6"/>
    <s v="None"/>
    <s v="None"/>
    <s v="NotAssigned"/>
    <s v="NotAssigned"/>
    <s v=" "/>
  </r>
  <r>
    <x v="693"/>
    <s v="179643INETUSD"/>
    <s v="USD"/>
    <s v="DKK"/>
    <n v="-5"/>
    <x v="2"/>
    <b v="0"/>
    <x v="3"/>
    <n v="207"/>
    <s v="AMZN:xnas"/>
    <x v="38"/>
    <s v=" "/>
    <s v=" "/>
    <s v=" "/>
    <s v=" "/>
    <n v="207"/>
    <s v="AMZN:xnas"/>
    <s v="Amazon.com Inc."/>
    <s v="CfdOnStock"/>
    <n v="12.3"/>
    <n v="12.3"/>
    <n v="76.765944000000005"/>
    <n v="12.3"/>
    <s v="None"/>
    <s v="None"/>
    <s v="NotAssigned"/>
    <s v="NotAssigned"/>
    <s v=" "/>
  </r>
  <r>
    <x v="693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0.18"/>
    <n v="-1.1200000000000001"/>
    <n v="-1.1200000000000001"/>
    <n v="-0.17934060303277799"/>
    <s v="None"/>
    <s v="None"/>
    <s v="NotAssigned"/>
    <s v="NotAssigned"/>
    <s v=" "/>
  </r>
  <r>
    <x v="693"/>
    <s v="179643INET"/>
    <s v="DKK"/>
    <s v="DKK"/>
    <n v="10"/>
    <x v="8"/>
    <b v="1"/>
    <x v="7"/>
    <n v="1375"/>
    <s v="US500.I"/>
    <x v="21"/>
    <s v=" "/>
    <s v=" "/>
    <s v=" "/>
    <s v=" "/>
    <n v="1375"/>
    <s v="US500.I"/>
    <s v="US SPX500"/>
    <s v="CfdOnIndex"/>
    <n v="-0.18"/>
    <n v="-1.1200000000000001"/>
    <n v="-1.1200000000000001"/>
    <n v="-0.17934060303277799"/>
    <s v="None"/>
    <s v="None"/>
    <s v="OngoingCharges"/>
    <s v="InstrumentRelated"/>
    <s v=" "/>
  </r>
  <r>
    <x v="693"/>
    <s v="179643INETUSD"/>
    <s v="USD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0.28000000000000003"/>
    <n v="-0.28000000000000003"/>
    <n v="-1.7486280000000001"/>
    <n v="-0.28000000000000003"/>
    <s v="None"/>
    <s v="None"/>
    <s v="NotAssigned"/>
    <s v="NotAssigned"/>
    <s v=" "/>
  </r>
  <r>
    <x v="693"/>
    <s v="179643INETUSD"/>
    <s v="USD"/>
    <s v="DKK"/>
    <n v="10"/>
    <x v="8"/>
    <b v="1"/>
    <x v="7"/>
    <n v="1375"/>
    <s v="US500.I"/>
    <x v="21"/>
    <s v=" "/>
    <s v=" "/>
    <s v=" "/>
    <s v=" "/>
    <n v="1375"/>
    <s v="US500.I"/>
    <s v="US SPX500"/>
    <s v="CfdOnIndex"/>
    <n v="-0.28000000000000003"/>
    <n v="-0.28000000000000003"/>
    <n v="-1.7486280000000001"/>
    <n v="-0.28000000000000003"/>
    <s v="None"/>
    <s v="None"/>
    <s v="OngoingCharges"/>
    <s v="InstrumentRelated"/>
    <s v=" "/>
  </r>
  <r>
    <x v="693"/>
    <s v="179643INET"/>
    <s v="DKK"/>
    <s v="DKK"/>
    <n v="10"/>
    <x v="8"/>
    <b v="1"/>
    <x v="7"/>
    <n v="1411"/>
    <s v="NETH25.I"/>
    <x v="37"/>
    <s v=" "/>
    <s v=" "/>
    <s v=" "/>
    <s v=" "/>
    <n v="1411"/>
    <s v="NETH25.I"/>
    <s v="Netherlands 25"/>
    <s v="CfdOnIndex"/>
    <n v="-0.11"/>
    <n v="-0.82"/>
    <n v="-0.82"/>
    <n v="-0.131302941506141"/>
    <s v="None"/>
    <s v="None"/>
    <s v="OngoingCharges"/>
    <s v="InstrumentRelated"/>
    <s v=" "/>
  </r>
  <r>
    <x v="693"/>
    <s v="179643INET"/>
    <s v="DKK"/>
    <s v="DKK"/>
    <n v="-5"/>
    <x v="2"/>
    <b v="0"/>
    <x v="7"/>
    <n v="1411"/>
    <s v="NETH25.I"/>
    <x v="37"/>
    <s v=" "/>
    <s v=" "/>
    <s v=" "/>
    <s v=" "/>
    <n v="1411"/>
    <s v="NETH25.I"/>
    <s v="Netherlands 25"/>
    <s v="CfdOnIndex"/>
    <n v="-0.11"/>
    <n v="-0.82"/>
    <n v="-0.82"/>
    <n v="-0.131302941506141"/>
    <s v="None"/>
    <s v="None"/>
    <s v="NotAssigned"/>
    <s v="NotAssigned"/>
    <s v=" "/>
  </r>
  <r>
    <x v="694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1.29"/>
    <n v="-1.29"/>
    <n v="-1.29"/>
    <n v="-0.20577444568511699"/>
    <s v="None"/>
    <s v="None"/>
    <s v="NotAssigned"/>
    <s v="NotAssigned"/>
    <s v=" "/>
  </r>
  <r>
    <x v="69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502312968575499"/>
    <s v="None"/>
    <s v="None"/>
    <s v="NotAssigned"/>
    <s v="NotAssigned"/>
    <s v=" "/>
  </r>
  <r>
    <x v="694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1.29"/>
    <n v="-1.29"/>
    <n v="-1.29"/>
    <n v="-0.20577444568511699"/>
    <s v="None"/>
    <s v="None"/>
    <s v="OngoingCharges"/>
    <s v="NonInstrumentRelated"/>
    <s v=" "/>
  </r>
  <r>
    <x v="69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8.75"/>
    <n v="318.75"/>
    <n v="1998.2437500000001"/>
    <n v="318.75"/>
    <s v="None"/>
    <s v="None"/>
    <s v="NotAssigned"/>
    <s v="NotAssigned"/>
    <s v=" "/>
  </r>
  <r>
    <x v="694"/>
    <s v="179643INETUSD"/>
    <s v="USD"/>
    <s v="DKK"/>
    <n v="-6"/>
    <x v="1"/>
    <b v="0"/>
    <x v="3"/>
    <n v="207"/>
    <s v="AMZN:xnas"/>
    <x v="38"/>
    <s v=" "/>
    <s v=" "/>
    <s v=" "/>
    <s v=" "/>
    <n v="207"/>
    <s v="AMZN:xnas"/>
    <s v="Amazon.com Inc."/>
    <s v="CfdOnStock"/>
    <n v="978.25"/>
    <n v="978.25"/>
    <n v="6132.6492500000004"/>
    <n v="978.25"/>
    <s v="None"/>
    <s v="None"/>
    <s v="NotAssigned"/>
    <s v="NotAssigned"/>
    <s v=" "/>
  </r>
  <r>
    <x v="694"/>
    <s v="179643INETUSD"/>
    <s v="USD"/>
    <s v="DKK"/>
    <n v="-5"/>
    <x v="2"/>
    <b v="0"/>
    <x v="3"/>
    <n v="207"/>
    <s v="AMZN:xnas"/>
    <x v="38"/>
    <s v=" "/>
    <s v=" "/>
    <s v=" "/>
    <s v=" "/>
    <n v="207"/>
    <s v="AMZN:xnas"/>
    <s v="Amazon.com Inc."/>
    <s v="CfdOnStock"/>
    <n v="-2.35"/>
    <n v="-2.35"/>
    <n v="-14.338517"/>
    <n v="-2.35"/>
    <s v="None"/>
    <s v="None"/>
    <s v="NotAssigned"/>
    <s v="NotAssigned"/>
    <s v=" "/>
  </r>
  <r>
    <x v="694"/>
    <s v="179643INETUSD"/>
    <s v="USD"/>
    <s v="DKK"/>
    <n v="-4"/>
    <x v="3"/>
    <b v="0"/>
    <x v="3"/>
    <n v="207"/>
    <s v="AMZN:xnas"/>
    <x v="38"/>
    <s v=" "/>
    <s v=" "/>
    <s v=" "/>
    <s v=" "/>
    <n v="207"/>
    <s v="AMZN:xnas"/>
    <s v="Amazon.com Inc."/>
    <s v="CfdOnStock"/>
    <n v="14.12"/>
    <n v="14.12"/>
    <n v="88.518280000000004"/>
    <n v="14.12"/>
    <s v="None"/>
    <s v="None"/>
    <s v="NotAssigned"/>
    <s v="NotAssigned"/>
    <s v=" "/>
  </r>
  <r>
    <x v="69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556906342477799"/>
    <s v="None"/>
    <s v="None"/>
    <s v="NotAssigned"/>
    <s v="NotAssigned"/>
    <s v=" "/>
  </r>
  <r>
    <x v="69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8.75"/>
    <n v="318.75"/>
    <n v="1992.6656250000001"/>
    <n v="318.75"/>
    <s v="None"/>
    <s v="None"/>
    <s v="NotAssigned"/>
    <s v="NotAssigned"/>
    <s v=" "/>
  </r>
  <r>
    <x v="695"/>
    <s v="179643INETUSD"/>
    <s v="USD"/>
    <s v="DKK"/>
    <n v="-6"/>
    <x v="1"/>
    <b v="0"/>
    <x v="3"/>
    <n v="207"/>
    <s v="AMZN:xnas"/>
    <x v="38"/>
    <s v=" "/>
    <s v=" "/>
    <s v=" "/>
    <s v=" "/>
    <n v="207"/>
    <s v="AMZN:xnas"/>
    <s v="Amazon.com Inc."/>
    <s v="CfdOnStock"/>
    <n v="978.25"/>
    <n v="978.25"/>
    <n v="6115.5298750000002"/>
    <n v="978.25"/>
    <s v="None"/>
    <s v="None"/>
    <s v="NotAssigned"/>
    <s v="NotAssigned"/>
    <s v=" "/>
  </r>
  <r>
    <x v="695"/>
    <s v="179643INETUSD"/>
    <s v="USD"/>
    <s v="DKK"/>
    <n v="-4"/>
    <x v="3"/>
    <b v="0"/>
    <x v="3"/>
    <n v="207"/>
    <s v="AMZN:xnas"/>
    <x v="38"/>
    <s v=" "/>
    <s v=" "/>
    <s v=" "/>
    <s v=" "/>
    <n v="207"/>
    <s v="AMZN:xnas"/>
    <s v="Amazon.com Inc."/>
    <s v="CfdOnStock"/>
    <n v="14.12"/>
    <n v="14.12"/>
    <n v="88.271180000000001"/>
    <n v="14.12"/>
    <s v="None"/>
    <s v="None"/>
    <s v="NotAssigned"/>
    <s v="NotAssigned"/>
    <s v=" "/>
  </r>
  <r>
    <x v="69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581024376181201"/>
    <s v="None"/>
    <s v="None"/>
    <s v="NotAssigned"/>
    <s v="NotAssigned"/>
    <s v=" "/>
  </r>
  <r>
    <x v="69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8.75"/>
    <n v="318.75"/>
    <n v="1990.2112500000001"/>
    <n v="318.75"/>
    <s v="None"/>
    <s v="None"/>
    <s v="NotAssigned"/>
    <s v="NotAssigned"/>
    <s v=" "/>
  </r>
  <r>
    <x v="696"/>
    <s v="179643INETUSD"/>
    <s v="USD"/>
    <s v="DKK"/>
    <n v="-6"/>
    <x v="1"/>
    <b v="0"/>
    <x v="3"/>
    <n v="207"/>
    <s v="AMZN:xnas"/>
    <x v="38"/>
    <s v=" "/>
    <s v=" "/>
    <s v=" "/>
    <s v=" "/>
    <n v="207"/>
    <s v="AMZN:xnas"/>
    <s v="Amazon.com Inc."/>
    <s v="CfdOnStock"/>
    <n v="965.27"/>
    <n v="965.27"/>
    <n v="6026.9528259999997"/>
    <n v="965.27"/>
    <s v="None"/>
    <s v="None"/>
    <s v="NotAssigned"/>
    <s v="NotAssigned"/>
    <s v=" "/>
  </r>
  <r>
    <x v="696"/>
    <s v="179643INETUSD"/>
    <s v="USD"/>
    <s v="DKK"/>
    <n v="-5"/>
    <x v="2"/>
    <b v="0"/>
    <x v="3"/>
    <n v="207"/>
    <s v="AMZN:xnas"/>
    <x v="38"/>
    <s v=" "/>
    <s v=" "/>
    <s v=" "/>
    <s v=" "/>
    <n v="207"/>
    <s v="AMZN:xnas"/>
    <s v="Amazon.com Inc."/>
    <s v="CfdOnStock"/>
    <n v="-12.98"/>
    <n v="-12.98"/>
    <n v="-81.153248000000005"/>
    <n v="-12.98"/>
    <s v="None"/>
    <s v="None"/>
    <s v="NotAssigned"/>
    <s v="NotAssigned"/>
    <s v=" "/>
  </r>
  <r>
    <x v="696"/>
    <s v="179643INETUSD"/>
    <s v="USD"/>
    <s v="DKK"/>
    <n v="-4"/>
    <x v="3"/>
    <b v="0"/>
    <x v="3"/>
    <n v="207"/>
    <s v="AMZN:xnas"/>
    <x v="38"/>
    <s v=" "/>
    <s v=" "/>
    <s v=" "/>
    <s v=" "/>
    <n v="207"/>
    <s v="AMZN:xnas"/>
    <s v="Amazon.com Inc."/>
    <s v="CfdOnStock"/>
    <n v="1.1399999999999999"/>
    <n v="1.1399999999999999"/>
    <n v="7.1179319999999997"/>
    <n v="1.1399999999999999"/>
    <s v="None"/>
    <s v="None"/>
    <s v="NotAssigned"/>
    <s v="NotAssigned"/>
    <s v=" "/>
  </r>
  <r>
    <x v="69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5840041006912"/>
    <s v="None"/>
    <s v="None"/>
    <s v="NotAssigned"/>
    <s v="NotAssigned"/>
    <s v=" "/>
  </r>
  <r>
    <x v="69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2.94"/>
    <n v="312.94"/>
    <n v="1953.637479"/>
    <n v="312.94"/>
    <s v="None"/>
    <s v="None"/>
    <s v="NotAssigned"/>
    <s v="NotAssigned"/>
    <s v=" "/>
  </r>
  <r>
    <x v="697"/>
    <s v="179643INETUSD"/>
    <s v="USD"/>
    <s v="DKK"/>
    <n v="1"/>
    <x v="10"/>
    <b v="1"/>
    <x v="3"/>
    <n v="207"/>
    <s v="AMZN:xnas"/>
    <x v="38"/>
    <s v=" "/>
    <s v=" "/>
    <s v=" "/>
    <s v=" "/>
    <n v="207"/>
    <s v="AMZN:xnas"/>
    <s v="Amazon.com Inc."/>
    <s v="CfdOnStock"/>
    <n v="4.1900000000000004"/>
    <n v="4.1900000000000004"/>
    <n v="26.157541500000001"/>
    <n v="4.1900000000000004"/>
    <s v="None"/>
    <s v="None"/>
    <s v="NotAssigned"/>
    <s v="InstrumentRelated"/>
    <s v=" "/>
  </r>
  <r>
    <x v="697"/>
    <s v="179643INETUSD"/>
    <s v="USD"/>
    <s v="DKK"/>
    <n v="4"/>
    <x v="4"/>
    <b v="1"/>
    <x v="3"/>
    <n v="207"/>
    <s v="AMZN:xnas"/>
    <x v="38"/>
    <s v=" "/>
    <s v=" "/>
    <s v=" "/>
    <s v=" "/>
    <n v="207"/>
    <s v="AMZN:xnas"/>
    <s v="Amazon.com Inc."/>
    <s v="CfdOnStock"/>
    <n v="-10"/>
    <n v="-10"/>
    <n v="-62.4285"/>
    <n v="-10"/>
    <s v="None"/>
    <s v="None"/>
    <s v="TransactionCosts"/>
    <s v="InstrumentRelated"/>
    <s v=" "/>
  </r>
  <r>
    <x v="697"/>
    <s v="179643INETUSD"/>
    <s v="USD"/>
    <s v="DKK"/>
    <n v="-5"/>
    <x v="2"/>
    <b v="0"/>
    <x v="3"/>
    <n v="207"/>
    <s v="AMZN:xnas"/>
    <x v="38"/>
    <s v=" "/>
    <s v=" "/>
    <s v=" "/>
    <s v=" "/>
    <n v="207"/>
    <s v="AMZN:xnas"/>
    <s v="Amazon.com Inc."/>
    <s v="CfdOnStock"/>
    <n v="-6.95"/>
    <n v="-6.95"/>
    <n v="-43.388890500000002"/>
    <n v="-6.95"/>
    <s v="None"/>
    <s v="None"/>
    <s v="NotAssigned"/>
    <s v="NotAssigned"/>
    <s v=" "/>
  </r>
  <r>
    <x v="69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751211631663999"/>
    <s v="None"/>
    <s v="None"/>
    <s v="NotAssigned"/>
    <s v="NotAssigned"/>
    <s v=" "/>
  </r>
  <r>
    <x v="69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2.94"/>
    <n v="312.94"/>
    <n v="1937.0986"/>
    <n v="312.94"/>
    <s v="None"/>
    <s v="None"/>
    <s v="NotAssigned"/>
    <s v="NotAssigned"/>
    <s v=" "/>
  </r>
  <r>
    <x v="69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775331785942502"/>
    <s v="None"/>
    <s v="None"/>
    <s v="NotAssigned"/>
    <s v="NotAssigned"/>
    <s v=" "/>
  </r>
  <r>
    <x v="69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2.94"/>
    <n v="312.94"/>
    <n v="1934.735903"/>
    <n v="312.94"/>
    <s v="None"/>
    <s v="None"/>
    <s v="NotAssigned"/>
    <s v="NotAssigned"/>
    <s v=" "/>
  </r>
  <r>
    <x v="70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643789615752301"/>
    <s v="None"/>
    <s v="None"/>
    <s v="NotAssigned"/>
    <s v="NotAssigned"/>
    <s v=" "/>
  </r>
  <r>
    <x v="70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2.94"/>
    <n v="312.94"/>
    <n v="1947.6916189999999"/>
    <n v="312.94"/>
    <s v="None"/>
    <s v="None"/>
    <s v="NotAssigned"/>
    <s v="NotAssigned"/>
    <s v=" "/>
  </r>
  <r>
    <x v="70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663535769428702"/>
    <s v="None"/>
    <s v="None"/>
    <s v="NotAssigned"/>
    <s v="NotAssigned"/>
    <s v=" "/>
  </r>
  <r>
    <x v="70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2.94"/>
    <n v="312.94"/>
    <n v="1945.7357440000001"/>
    <n v="312.94"/>
    <s v="None"/>
    <s v="None"/>
    <s v="NotAssigned"/>
    <s v="NotAssigned"/>
    <s v=" "/>
  </r>
  <r>
    <x v="70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531131434961502"/>
    <s v="None"/>
    <s v="None"/>
    <s v="NotAssigned"/>
    <s v="NotAssigned"/>
    <s v=" "/>
  </r>
  <r>
    <x v="70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2.94"/>
    <n v="312.94"/>
    <n v="1958.9261650000001"/>
    <n v="312.94"/>
    <s v="None"/>
    <s v="None"/>
    <s v="NotAssigned"/>
    <s v="NotAssigned"/>
    <s v=" "/>
  </r>
  <r>
    <x v="70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584631526675398"/>
    <s v="None"/>
    <s v="None"/>
    <s v="NotAssigned"/>
    <s v="NotAssigned"/>
    <s v=" "/>
  </r>
  <r>
    <x v="70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2.94"/>
    <n v="312.94"/>
    <n v="1953.574891"/>
    <n v="312.94"/>
    <s v="None"/>
    <s v="None"/>
    <s v="NotAssigned"/>
    <s v="NotAssigned"/>
    <s v=" "/>
  </r>
  <r>
    <x v="70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624555574282301"/>
    <s v="None"/>
    <s v="None"/>
    <s v="NotAssigned"/>
    <s v="NotAssigned"/>
    <s v=" "/>
  </r>
  <r>
    <x v="70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2.94"/>
    <n v="312.94"/>
    <n v="1949.600553"/>
    <n v="312.94"/>
    <s v="None"/>
    <s v="None"/>
    <s v="NotAssigned"/>
    <s v="NotAssigned"/>
    <s v=" "/>
  </r>
  <r>
    <x v="70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6406339108573"/>
    <s v="None"/>
    <s v="None"/>
    <s v="NotAssigned"/>
    <s v="NotAssigned"/>
    <s v=" "/>
  </r>
  <r>
    <x v="70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2.94"/>
    <n v="312.94"/>
    <n v="1948.004559"/>
    <n v="312.94"/>
    <s v="None"/>
    <s v="None"/>
    <s v="NotAssigned"/>
    <s v="NotAssigned"/>
    <s v=" "/>
  </r>
  <r>
    <x v="70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7082292254373"/>
    <s v="None"/>
    <s v="None"/>
    <s v="NotAssigned"/>
    <s v="NotAssigned"/>
    <s v=" "/>
  </r>
  <r>
    <x v="70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2.94"/>
    <n v="312.94"/>
    <n v="1941.32329"/>
    <n v="312.94"/>
    <s v="None"/>
    <s v="None"/>
    <s v="NotAssigned"/>
    <s v="NotAssigned"/>
    <s v=" "/>
  </r>
  <r>
    <x v="70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543151265205601"/>
    <s v="None"/>
    <s v="None"/>
    <s v="NotAssigned"/>
    <s v="NotAssigned"/>
    <s v=" "/>
  </r>
  <r>
    <x v="70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2.94"/>
    <n v="312.94"/>
    <n v="1957.721346"/>
    <n v="312.94"/>
    <s v="None"/>
    <s v="None"/>
    <s v="NotAssigned"/>
    <s v="NotAssigned"/>
    <s v=" "/>
  </r>
  <r>
    <x v="70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122.26"/>
    <n v="-122.26"/>
    <n v="-122.26"/>
    <n v="-19.620461384152499"/>
    <s v="None"/>
    <s v="None"/>
    <s v="NotAssigned"/>
    <s v="NotAssigned"/>
    <s v=" "/>
  </r>
  <r>
    <x v="70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312.94"/>
    <n v="312.94"/>
    <n v="1950.0073749999999"/>
    <n v="312.94"/>
    <s v="None"/>
    <s v="None"/>
    <s v="NotAssigned"/>
    <s v="NotAssigned"/>
    <s v=" "/>
  </r>
  <r>
    <x v="70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84"/>
    <n v="13.84"/>
    <n v="13.84"/>
    <n v="2.2225077081192199"/>
    <s v="None"/>
    <s v="None"/>
    <s v="NotAssigned"/>
    <s v="NotAssigned"/>
    <s v=" "/>
  </r>
  <r>
    <x v="70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94"/>
    <n v="290.94"/>
    <n v="1811.7415679999999"/>
    <n v="290.94"/>
    <s v="None"/>
    <s v="None"/>
    <s v="NotAssigned"/>
    <s v="NotAssigned"/>
    <s v=" "/>
  </r>
  <r>
    <x v="709"/>
    <s v="179643INET"/>
    <s v="DKK"/>
    <s v="DKK"/>
    <n v="76"/>
    <x v="11"/>
    <b v="1"/>
    <x v="4"/>
    <n v="9465"/>
    <s v="CASHINTR"/>
    <x v="22"/>
    <s v=" "/>
    <s v=" "/>
    <s v=" "/>
    <s v=" "/>
    <n v="9465"/>
    <s v="CASHINTR"/>
    <s v="Cash inter-account transfer"/>
    <s v="Cash"/>
    <n v="22"/>
    <n v="136.1"/>
    <n v="136.1"/>
    <n v="21.855729701952701"/>
    <s v="None"/>
    <s v="None"/>
    <s v="NotAssigned"/>
    <s v="InstrumentRelated"/>
    <s v=" "/>
  </r>
  <r>
    <x v="709"/>
    <s v="179643INET"/>
    <s v="DKK"/>
    <s v="DKK"/>
    <n v="-5"/>
    <x v="2"/>
    <b v="0"/>
    <x v="4"/>
    <n v="9465"/>
    <s v="CASHINTR"/>
    <x v="22"/>
    <s v=" "/>
    <s v=" "/>
    <s v=" "/>
    <s v=" "/>
    <n v="9465"/>
    <s v="CASHINTR"/>
    <s v="Cash inter-account transfer"/>
    <s v="Cash"/>
    <n v="0"/>
    <n v="136.1"/>
    <n v="136.1"/>
    <n v="21.855729701952701"/>
    <s v="None"/>
    <s v="None"/>
    <s v="NotAssigned"/>
    <s v="NotAssigned"/>
    <s v=" "/>
  </r>
  <r>
    <x v="709"/>
    <s v="179643INETUSD"/>
    <s v="USD"/>
    <s v="DKK"/>
    <n v="-5"/>
    <x v="2"/>
    <b v="0"/>
    <x v="4"/>
    <n v="9465"/>
    <s v="CASHINTR"/>
    <x v="22"/>
    <s v=" "/>
    <s v=" "/>
    <s v=" "/>
    <s v=" "/>
    <n v="9465"/>
    <s v="CASHINTR"/>
    <s v="Cash inter-account transfer"/>
    <s v="Cash"/>
    <n v="0"/>
    <n v="-22"/>
    <n v="-136.9984"/>
    <n v="-22"/>
    <s v="None"/>
    <s v="None"/>
    <s v="NotAssigned"/>
    <s v="NotAssigned"/>
    <s v=" "/>
  </r>
  <r>
    <x v="709"/>
    <s v="179643INETUSD"/>
    <s v="USD"/>
    <s v="DKK"/>
    <n v="76"/>
    <x v="11"/>
    <b v="1"/>
    <x v="4"/>
    <n v="9465"/>
    <s v="CASHINTR"/>
    <x v="22"/>
    <s v=" "/>
    <s v=" "/>
    <s v=" "/>
    <s v=" "/>
    <n v="9465"/>
    <s v="CASHINTR"/>
    <s v="Cash inter-account transfer"/>
    <s v="Cash"/>
    <n v="-22"/>
    <n v="-22"/>
    <n v="-136.9984"/>
    <n v="-22"/>
    <s v="None"/>
    <s v="None"/>
    <s v="NotAssigned"/>
    <s v="InstrumentRelated"/>
    <s v=" "/>
  </r>
  <r>
    <x v="71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84"/>
    <n v="13.84"/>
    <n v="13.84"/>
    <n v="2.20419019103513"/>
    <s v="None"/>
    <s v="None"/>
    <s v="NotAssigned"/>
    <s v="NotAssigned"/>
    <s v=" "/>
  </r>
  <r>
    <x v="71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94"/>
    <n v="290.94"/>
    <n v="1826.7977129999999"/>
    <n v="290.94"/>
    <s v="None"/>
    <s v="None"/>
    <s v="NotAssigned"/>
    <s v="NotAssigned"/>
    <s v=" "/>
  </r>
  <r>
    <x v="71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84"/>
    <n v="13.84"/>
    <n v="13.84"/>
    <n v="2.1937263231308202"/>
    <s v="None"/>
    <s v="None"/>
    <s v="NotAssigned"/>
    <s v="NotAssigned"/>
    <s v=" "/>
  </r>
  <r>
    <x v="71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94"/>
    <n v="290.94"/>
    <n v="1835.511366"/>
    <n v="290.94"/>
    <s v="None"/>
    <s v="None"/>
    <s v="NotAssigned"/>
    <s v="NotAssigned"/>
    <s v=" "/>
  </r>
  <r>
    <x v="71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84"/>
    <n v="13.84"/>
    <n v="13.84"/>
    <n v="2.18420554257938"/>
    <s v="None"/>
    <s v="None"/>
    <s v="NotAssigned"/>
    <s v="NotAssigned"/>
    <s v=" "/>
  </r>
  <r>
    <x v="71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94"/>
    <n v="290.94"/>
    <n v="1843.5122160000001"/>
    <n v="290.94"/>
    <s v="None"/>
    <s v="None"/>
    <s v="NotAssigned"/>
    <s v="NotAssigned"/>
    <s v=" "/>
  </r>
  <r>
    <x v="71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84"/>
    <n v="13.84"/>
    <n v="13.84"/>
    <n v="2.1919196718455498"/>
    <s v="None"/>
    <s v="None"/>
    <s v="NotAssigned"/>
    <s v="NotAssigned"/>
    <s v=" "/>
  </r>
  <r>
    <x v="71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94"/>
    <n v="290.94"/>
    <n v="1837.0242539999999"/>
    <n v="290.94"/>
    <s v="None"/>
    <s v="None"/>
    <s v="NotAssigned"/>
    <s v="NotAssigned"/>
    <s v=" "/>
  </r>
  <r>
    <x v="71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84"/>
    <n v="13.84"/>
    <n v="13.84"/>
    <n v="2.1973660186236299"/>
    <s v="None"/>
    <s v="None"/>
    <s v="NotAssigned"/>
    <s v="NotAssigned"/>
    <s v=" "/>
  </r>
  <r>
    <x v="71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30.2036009999999"/>
    <n v="290.58"/>
    <s v="None"/>
    <s v="None"/>
    <s v="NotAssigned"/>
    <s v="NotAssigned"/>
    <s v=" "/>
  </r>
  <r>
    <x v="714"/>
    <s v="179643INETUSD"/>
    <s v="USD"/>
    <s v="DKK"/>
    <n v="10"/>
    <x v="8"/>
    <b v="1"/>
    <x v="3"/>
    <n v="207"/>
    <s v="AMZN:xnas"/>
    <x v="38"/>
    <s v=" "/>
    <s v=" "/>
    <s v=" "/>
    <s v=" "/>
    <n v="207"/>
    <s v="AMZN:xnas"/>
    <s v="Amazon.com Inc."/>
    <s v="CfdOnStock"/>
    <n v="-0.36"/>
    <n v="-0.36"/>
    <n v="-2.267442"/>
    <n v="-0.36"/>
    <s v="None"/>
    <s v="None"/>
    <s v="OngoingCharges"/>
    <s v="InstrumentRelated"/>
    <s v=" "/>
  </r>
  <r>
    <x v="714"/>
    <s v="179643INETUSD"/>
    <s v="USD"/>
    <s v="DKK"/>
    <n v="-5"/>
    <x v="2"/>
    <b v="0"/>
    <x v="3"/>
    <n v="207"/>
    <s v="AMZN:xnas"/>
    <x v="38"/>
    <s v=" "/>
    <s v=" "/>
    <s v=" "/>
    <s v=" "/>
    <n v="207"/>
    <s v="AMZN:xnas"/>
    <s v="Amazon.com Inc."/>
    <s v="CfdOnStock"/>
    <n v="-0.36"/>
    <n v="-0.36"/>
    <n v="-2.267442"/>
    <n v="-0.36"/>
    <s v="None"/>
    <s v="None"/>
    <s v="NotAssigned"/>
    <s v="NotAssigned"/>
    <s v=" "/>
  </r>
  <r>
    <x v="715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0.57999999999999996"/>
    <n v="-0.57999999999999996"/>
    <n v="-0.57999999999999996"/>
    <n v="-9.1427850814968903E-2"/>
    <s v="None"/>
    <s v="None"/>
    <s v="NotAssigned"/>
    <s v="NotAssigned"/>
    <s v=" "/>
  </r>
  <r>
    <x v="71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09022983070084"/>
    <s v="None"/>
    <s v="None"/>
    <s v="NotAssigned"/>
    <s v="NotAssigned"/>
    <s v=" "/>
  </r>
  <r>
    <x v="715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0.57999999999999996"/>
    <n v="-0.57999999999999996"/>
    <n v="-0.57999999999999996"/>
    <n v="-9.1427850814968903E-2"/>
    <s v="None"/>
    <s v="None"/>
    <s v="OngoingCharges"/>
    <s v="NonInstrumentRelated"/>
    <s v=" "/>
  </r>
  <r>
    <x v="71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43.381404"/>
    <n v="290.58"/>
    <s v="None"/>
    <s v="None"/>
    <s v="NotAssigned"/>
    <s v="NotAssigned"/>
    <s v=" "/>
  </r>
  <r>
    <x v="71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0924397595114499"/>
    <s v="None"/>
    <s v="None"/>
    <s v="NotAssigned"/>
    <s v="NotAssigned"/>
    <s v=" "/>
  </r>
  <r>
    <x v="71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41.434518"/>
    <n v="290.58"/>
    <s v="None"/>
    <s v="None"/>
    <s v="NotAssigned"/>
    <s v="NotAssigned"/>
    <s v=" "/>
  </r>
  <r>
    <x v="71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0951342639774402"/>
    <s v="None"/>
    <s v="None"/>
    <s v="NotAssigned"/>
    <s v="NotAssigned"/>
    <s v=" "/>
  </r>
  <r>
    <x v="71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39.0662910000001"/>
    <n v="290.58"/>
    <s v="None"/>
    <s v="None"/>
    <s v="NotAssigned"/>
    <s v="NotAssigned"/>
    <s v=" "/>
  </r>
  <r>
    <x v="71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08603723718055"/>
    <s v="None"/>
    <s v="None"/>
    <s v="NotAssigned"/>
    <s v="NotAssigned"/>
    <s v=" "/>
  </r>
  <r>
    <x v="71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47.0862990000001"/>
    <n v="290.58"/>
    <s v="None"/>
    <s v="None"/>
    <s v="NotAssigned"/>
    <s v="NotAssigned"/>
    <s v=" "/>
  </r>
  <r>
    <x v="71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0906252956200899"/>
    <s v="None"/>
    <s v="None"/>
    <s v="NotAssigned"/>
    <s v="NotAssigned"/>
    <s v=" "/>
  </r>
  <r>
    <x v="71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43.032708"/>
    <n v="290.58"/>
    <s v="None"/>
    <s v="None"/>
    <s v="NotAssigned"/>
    <s v="NotAssigned"/>
    <s v=" "/>
  </r>
  <r>
    <x v="72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0916970982829501"/>
    <s v="None"/>
    <s v="None"/>
    <s v="NotAssigned"/>
    <s v="NotAssigned"/>
    <s v=" "/>
  </r>
  <r>
    <x v="72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42.0883229999999"/>
    <n v="290.58"/>
    <s v="None"/>
    <s v="None"/>
    <s v="NotAssigned"/>
    <s v="NotAssigned"/>
    <s v=" "/>
  </r>
  <r>
    <x v="72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10374342580179"/>
    <s v="None"/>
    <s v="None"/>
    <s v="NotAssigned"/>
    <s v="NotAssigned"/>
    <s v=" "/>
  </r>
  <r>
    <x v="72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31.5402690000001"/>
    <n v="290.58"/>
    <s v="None"/>
    <s v="None"/>
    <s v="NotAssigned"/>
    <s v="NotAssigned"/>
    <s v=" "/>
  </r>
  <r>
    <x v="72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1128948731227299"/>
    <s v="None"/>
    <s v="None"/>
    <s v="NotAssigned"/>
    <s v="NotAssigned"/>
    <s v=" "/>
  </r>
  <r>
    <x v="72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23.6074349999999"/>
    <n v="290.58"/>
    <s v="None"/>
    <s v="None"/>
    <s v="NotAssigned"/>
    <s v="NotAssigned"/>
    <s v=" "/>
  </r>
  <r>
    <x v="72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1074715109903202"/>
    <s v="None"/>
    <s v="None"/>
    <s v="NotAssigned"/>
    <s v="NotAssigned"/>
    <s v=" "/>
  </r>
  <r>
    <x v="72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28.3003020000001"/>
    <n v="290.58"/>
    <s v="None"/>
    <s v="None"/>
    <s v="NotAssigned"/>
    <s v="NotAssigned"/>
    <s v=" "/>
  </r>
  <r>
    <x v="72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10571448988828"/>
    <s v="None"/>
    <s v="None"/>
    <s v="NotAssigned"/>
    <s v="NotAssigned"/>
    <s v=" "/>
  </r>
  <r>
    <x v="72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29.8258470000001"/>
    <n v="290.58"/>
    <s v="None"/>
    <s v="None"/>
    <s v="NotAssigned"/>
    <s v="NotAssigned"/>
    <s v=" "/>
  </r>
  <r>
    <x v="72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1011765637998701"/>
    <s v="None"/>
    <s v="None"/>
    <s v="NotAssigned"/>
    <s v="NotAssigned"/>
    <s v=" "/>
  </r>
  <r>
    <x v="72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33.7777349999999"/>
    <n v="290.58"/>
    <s v="None"/>
    <s v="None"/>
    <s v="NotAssigned"/>
    <s v="NotAssigned"/>
    <s v=" "/>
  </r>
  <r>
    <x v="72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0958131154277799"/>
    <s v="None"/>
    <s v="None"/>
    <s v="NotAssigned"/>
    <s v="NotAssigned"/>
    <s v=" "/>
  </r>
  <r>
    <x v="72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38.4706020000001"/>
    <n v="290.58"/>
    <s v="None"/>
    <s v="None"/>
    <s v="NotAssigned"/>
    <s v="NotAssigned"/>
    <s v=" "/>
  </r>
  <r>
    <x v="72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09961285419091"/>
    <s v="None"/>
    <s v="None"/>
    <s v="NotAssigned"/>
    <s v="NotAssigned"/>
    <s v=" "/>
  </r>
  <r>
    <x v="72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35.1434609999999"/>
    <n v="290.58"/>
    <s v="None"/>
    <s v="None"/>
    <s v="NotAssigned"/>
    <s v="NotAssigned"/>
    <s v=" "/>
  </r>
  <r>
    <x v="72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1113304885039201"/>
    <s v="None"/>
    <s v="None"/>
    <s v="NotAssigned"/>
    <s v="NotAssigned"/>
    <s v=" "/>
  </r>
  <r>
    <x v="72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24.9586320000001"/>
    <n v="290.58"/>
    <s v="None"/>
    <s v="None"/>
    <s v="NotAssigned"/>
    <s v="NotAssigned"/>
    <s v=" "/>
  </r>
  <r>
    <x v="72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09848311005958"/>
    <s v="None"/>
    <s v="None"/>
    <s v="NotAssigned"/>
    <s v="NotAssigned"/>
    <s v=" "/>
  </r>
  <r>
    <x v="72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36.131433"/>
    <n v="290.58"/>
    <s v="None"/>
    <s v="None"/>
    <s v="NotAssigned"/>
    <s v="NotAssigned"/>
    <s v=" "/>
  </r>
  <r>
    <x v="729"/>
    <s v="179643INET"/>
    <s v="DKK"/>
    <s v="DKK"/>
    <n v="-8"/>
    <x v="14"/>
    <b v="0"/>
    <x v="7"/>
    <n v="1411"/>
    <s v="NETH25.I"/>
    <x v="37"/>
    <s v=" "/>
    <s v=" "/>
    <s v=" "/>
    <s v=" "/>
    <n v="1411"/>
    <s v="NETH25.I"/>
    <s v="Netherlands 25"/>
    <s v="CfdOnIndex"/>
    <n v="-0.19500000000000001"/>
    <n v="-1.4515"/>
    <n v="-1.4515"/>
    <n v="-0.22969999999999999"/>
    <s v="None"/>
    <s v="None"/>
    <s v="TransactionCosts"/>
    <s v="NonBookedCosts"/>
    <s v=" "/>
  </r>
  <r>
    <x v="729"/>
    <s v="179643INET"/>
    <s v="DKK"/>
    <s v="DKK"/>
    <n v="-6"/>
    <x v="1"/>
    <b v="0"/>
    <x v="7"/>
    <n v="1411"/>
    <s v="NETH25.I"/>
    <x v="37"/>
    <s v=" "/>
    <s v=" "/>
    <s v=" "/>
    <s v=" "/>
    <n v="1411"/>
    <s v="NETH25.I"/>
    <s v="Netherlands 25"/>
    <s v="CfdOnIndex"/>
    <n v="-1633.89"/>
    <n v="-12101.132199952501"/>
    <n v="-12101.132199952501"/>
    <n v="-1924.7081208606"/>
    <s v="None"/>
    <s v="None"/>
    <s v="NotAssigned"/>
    <s v="NotAssigned"/>
    <s v=" "/>
  </r>
  <r>
    <x v="729"/>
    <s v="179643INET"/>
    <s v="DKK"/>
    <s v="DKK"/>
    <n v="-5"/>
    <x v="2"/>
    <b v="0"/>
    <x v="7"/>
    <n v="1411"/>
    <s v="NETH25.I"/>
    <x v="37"/>
    <s v=" "/>
    <s v=" "/>
    <s v=" "/>
    <s v=" "/>
    <n v="1411"/>
    <s v="NETH25.I"/>
    <s v="Netherlands 25"/>
    <s v="CfdOnIndex"/>
    <n v="0.78"/>
    <n v="5.81"/>
    <n v="5.81"/>
    <n v="0.91947110629307605"/>
    <s v="None"/>
    <s v="None"/>
    <s v="NotAssigned"/>
    <s v="NotAssigned"/>
    <s v=" "/>
  </r>
  <r>
    <x v="729"/>
    <s v="179643INET"/>
    <s v="DKK"/>
    <s v="DKK"/>
    <n v="-4"/>
    <x v="3"/>
    <b v="0"/>
    <x v="7"/>
    <n v="1411"/>
    <s v="NETH25.I"/>
    <x v="37"/>
    <s v=" "/>
    <s v=" "/>
    <s v=" "/>
    <s v=" "/>
    <n v="1411"/>
    <s v="NETH25.I"/>
    <s v="Netherlands 25"/>
    <s v="CfdOnIndex"/>
    <n v="0.78"/>
    <n v="5.81"/>
    <n v="5.81"/>
    <n v="0.91947110629307605"/>
    <s v="None"/>
    <s v="None"/>
    <s v="NotAssigned"/>
    <s v="NotAssigned"/>
    <s v=" "/>
  </r>
  <r>
    <x v="73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09293516004798"/>
    <s v="None"/>
    <s v="None"/>
    <s v="NotAssigned"/>
    <s v="NotAssigned"/>
    <s v=" "/>
  </r>
  <r>
    <x v="73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40.998648"/>
    <n v="290.58"/>
    <s v="None"/>
    <s v="None"/>
    <s v="NotAssigned"/>
    <s v="NotAssigned"/>
    <s v=" "/>
  </r>
  <r>
    <x v="730"/>
    <s v="179643INET"/>
    <s v="DKK"/>
    <s v="DKK"/>
    <n v="-6"/>
    <x v="1"/>
    <b v="0"/>
    <x v="7"/>
    <n v="1411"/>
    <s v="NETH25.I"/>
    <x v="37"/>
    <s v=" "/>
    <s v=" "/>
    <s v=" "/>
    <s v=" "/>
    <n v="1411"/>
    <s v="NETH25.I"/>
    <s v="Netherlands 25"/>
    <s v="CfdOnIndex"/>
    <n v="-1637.88"/>
    <n v="-12253.17600666"/>
    <n v="-12253.17600666"/>
    <n v="-1924.3978363532999"/>
    <s v="None"/>
    <s v="None"/>
    <s v="NotAssigned"/>
    <s v="NotAssigned"/>
    <s v=" "/>
  </r>
  <r>
    <x v="730"/>
    <s v="179643INET"/>
    <s v="DKK"/>
    <s v="DKK"/>
    <n v="-5"/>
    <x v="2"/>
    <b v="0"/>
    <x v="7"/>
    <n v="1411"/>
    <s v="NETH25.I"/>
    <x v="37"/>
    <s v=" "/>
    <s v=" "/>
    <s v=" "/>
    <s v=" "/>
    <n v="1411"/>
    <s v="NETH25.I"/>
    <s v="Netherlands 25"/>
    <s v="CfdOnIndex"/>
    <n v="-3.99"/>
    <n v="-29.7"/>
    <n v="-29.7"/>
    <n v="-4.69022683582146"/>
    <s v="None"/>
    <s v="None"/>
    <s v="NotAssigned"/>
    <s v="NotAssigned"/>
    <s v=" "/>
  </r>
  <r>
    <x v="730"/>
    <s v="179643INET"/>
    <s v="DKK"/>
    <s v="DKK"/>
    <n v="-4"/>
    <x v="3"/>
    <b v="0"/>
    <x v="7"/>
    <n v="1411"/>
    <s v="NETH25.I"/>
    <x v="37"/>
    <s v=" "/>
    <s v=" "/>
    <s v=" "/>
    <s v=" "/>
    <n v="1411"/>
    <s v="NETH25.I"/>
    <s v="Netherlands 25"/>
    <s v="CfdOnIndex"/>
    <n v="-3.21"/>
    <n v="-23.89"/>
    <n v="-23.89"/>
    <n v="-3.7707557295283798"/>
    <s v="None"/>
    <s v="None"/>
    <s v="NotAssigned"/>
    <s v="NotAssigned"/>
    <s v=" "/>
  </r>
  <r>
    <x v="73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0948529179436899"/>
    <s v="None"/>
    <s v="None"/>
    <s v="NotAssigned"/>
    <s v="NotAssigned"/>
    <s v=" "/>
  </r>
  <r>
    <x v="73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39.3132840000001"/>
    <n v="290.58"/>
    <s v="None"/>
    <s v="None"/>
    <s v="NotAssigned"/>
    <s v="NotAssigned"/>
    <s v=" "/>
  </r>
  <r>
    <x v="731"/>
    <s v="179643INET"/>
    <s v="DKK"/>
    <s v="DKK"/>
    <n v="-6"/>
    <x v="1"/>
    <b v="0"/>
    <x v="7"/>
    <n v="1411"/>
    <s v="NETH25.I"/>
    <x v="37"/>
    <s v=" "/>
    <s v=" "/>
    <s v=" "/>
    <s v=" "/>
    <n v="1411"/>
    <s v="NETH25.I"/>
    <s v="Netherlands 25"/>
    <s v="CfdOnIndex"/>
    <n v="-1631.01"/>
    <n v="-12080.7756760425"/>
    <n v="-12080.7756760425"/>
    <n v="-1918.14640138709"/>
    <s v="None"/>
    <s v="None"/>
    <s v="NotAssigned"/>
    <s v="NotAssigned"/>
    <s v=" "/>
  </r>
  <r>
    <x v="731"/>
    <s v="179643INET"/>
    <s v="DKK"/>
    <s v="DKK"/>
    <n v="-5"/>
    <x v="2"/>
    <b v="0"/>
    <x v="7"/>
    <n v="1411"/>
    <s v="NETH25.I"/>
    <x v="37"/>
    <s v=" "/>
    <s v=" "/>
    <s v=" "/>
    <s v=" "/>
    <n v="1411"/>
    <s v="NETH25.I"/>
    <s v="Netherlands 25"/>
    <s v="CfdOnIndex"/>
    <n v="6.87"/>
    <n v="51.14"/>
    <n v="51.14"/>
    <n v="8.0757890639149306"/>
    <s v="None"/>
    <s v="None"/>
    <s v="NotAssigned"/>
    <s v="NotAssigned"/>
    <s v=" "/>
  </r>
  <r>
    <x v="731"/>
    <s v="179643INET"/>
    <s v="DKK"/>
    <s v="DKK"/>
    <n v="-4"/>
    <x v="3"/>
    <b v="0"/>
    <x v="7"/>
    <n v="1411"/>
    <s v="NETH25.I"/>
    <x v="37"/>
    <s v=" "/>
    <s v=" "/>
    <s v=" "/>
    <s v=" "/>
    <n v="1411"/>
    <s v="NETH25.I"/>
    <s v="Netherlands 25"/>
    <s v="CfdOnIndex"/>
    <n v="3.66"/>
    <n v="27.25"/>
    <n v="27.25"/>
    <n v="4.3050333343865503"/>
    <s v="None"/>
    <s v="None"/>
    <s v="NotAssigned"/>
    <s v="NotAssigned"/>
    <s v=" "/>
  </r>
  <r>
    <x v="73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13.26"/>
    <n v="13.26"/>
    <n v="13.26"/>
    <n v="2.1045113676943199"/>
    <s v="None"/>
    <s v="None"/>
    <s v="NotAssigned"/>
    <s v="NotAssigned"/>
    <s v=" "/>
  </r>
  <r>
    <x v="73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30.8719349999999"/>
    <n v="290.58"/>
    <s v="None"/>
    <s v="None"/>
    <s v="NotAssigned"/>
    <s v="NotAssigned"/>
    <s v=" "/>
  </r>
  <r>
    <x v="732"/>
    <s v="179643INET"/>
    <s v="DKK"/>
    <s v="DKK"/>
    <n v="-6"/>
    <x v="1"/>
    <b v="0"/>
    <x v="7"/>
    <n v="1411"/>
    <s v="NETH25.I"/>
    <x v="37"/>
    <s v=" "/>
    <s v=" "/>
    <s v=" "/>
    <s v=" "/>
    <n v="1411"/>
    <s v="NETH25.I"/>
    <s v="Netherlands 25"/>
    <s v="CfdOnIndex"/>
    <n v="-1623.81"/>
    <n v="-12025.668525397499"/>
    <n v="-12025.668525397499"/>
    <n v="-1918.2000588025201"/>
    <s v="None"/>
    <s v="None"/>
    <s v="NotAssigned"/>
    <s v="NotAssigned"/>
    <s v=" "/>
  </r>
  <r>
    <x v="732"/>
    <s v="179643INET"/>
    <s v="DKK"/>
    <s v="DKK"/>
    <n v="-5"/>
    <x v="2"/>
    <b v="0"/>
    <x v="7"/>
    <n v="1411"/>
    <s v="NETH25.I"/>
    <x v="37"/>
    <s v=" "/>
    <s v=" "/>
    <s v=" "/>
    <s v=" "/>
    <n v="1411"/>
    <s v="NETH25.I"/>
    <s v="Netherlands 25"/>
    <s v="CfdOnIndex"/>
    <n v="7.2"/>
    <n v="53.58"/>
    <n v="53.58"/>
    <n v="8.5235981777350194"/>
    <s v="None"/>
    <s v="None"/>
    <s v="NotAssigned"/>
    <s v="NotAssigned"/>
    <s v=" "/>
  </r>
  <r>
    <x v="732"/>
    <s v="179643INET"/>
    <s v="DKK"/>
    <s v="DKK"/>
    <n v="-4"/>
    <x v="3"/>
    <b v="0"/>
    <x v="7"/>
    <n v="1411"/>
    <s v="NETH25.I"/>
    <x v="37"/>
    <s v=" "/>
    <s v=" "/>
    <s v=" "/>
    <s v=" "/>
    <n v="1411"/>
    <s v="NETH25.I"/>
    <s v="Netherlands 25"/>
    <s v="CfdOnIndex"/>
    <n v="10.86"/>
    <n v="80.83"/>
    <n v="80.83"/>
    <n v="12.8286315121216"/>
    <s v="None"/>
    <s v="None"/>
    <s v="NotAssigned"/>
    <s v="NotAssigned"/>
    <s v=" "/>
  </r>
  <r>
    <x v="73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57.65"/>
    <n v="-57.65"/>
    <n v="-57.65"/>
    <n v="-9.0265001761459303"/>
    <s v="None"/>
    <s v="None"/>
    <s v="NotAssigned"/>
    <s v="NotAssigned"/>
    <s v=" "/>
  </r>
  <r>
    <x v="73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55.861815"/>
    <n v="290.58"/>
    <s v="None"/>
    <s v="None"/>
    <s v="NotAssigned"/>
    <s v="NotAssigned"/>
    <s v=" "/>
  </r>
  <r>
    <x v="733"/>
    <s v="179643INET"/>
    <s v="DKK"/>
    <s v="DKK"/>
    <n v="1"/>
    <x v="10"/>
    <b v="1"/>
    <x v="7"/>
    <n v="1411"/>
    <s v="NETH25.I"/>
    <x v="37"/>
    <s v=" "/>
    <s v=" "/>
    <s v=" "/>
    <s v=" "/>
    <n v="1411"/>
    <s v="NETH25.I"/>
    <s v="Netherlands 25"/>
    <s v="CfdOnIndex"/>
    <n v="-9.48"/>
    <n v="-70.91"/>
    <n v="-70.91"/>
    <n v="-11.102673503738201"/>
    <s v="None"/>
    <s v="None"/>
    <s v="NotAssigned"/>
    <s v="InstrumentRelated"/>
    <s v=" "/>
  </r>
  <r>
    <x v="733"/>
    <s v="179643INET"/>
    <s v="DKK"/>
    <s v="DKK"/>
    <n v="-9"/>
    <x v="15"/>
    <b v="0"/>
    <x v="7"/>
    <n v="1411"/>
    <s v="NETH25.I"/>
    <x v="37"/>
    <s v=" "/>
    <s v=" "/>
    <s v=" "/>
    <s v=" "/>
    <n v="1411"/>
    <s v="NETH25.I"/>
    <s v="Netherlands 25"/>
    <s v="CfdOnIndex"/>
    <n v="0"/>
    <n v="-0.36"/>
    <n v="-0.36"/>
    <n v="-5.6399999999999999E-2"/>
    <s v="None"/>
    <s v="None"/>
    <s v="TransactionCosts"/>
    <s v="NonBookedCosts"/>
    <s v=" "/>
  </r>
  <r>
    <x v="733"/>
    <s v="179643INET"/>
    <s v="DKK"/>
    <s v="DKK"/>
    <n v="-8"/>
    <x v="14"/>
    <b v="0"/>
    <x v="7"/>
    <n v="1411"/>
    <s v="NETH25.I"/>
    <x v="37"/>
    <s v=" "/>
    <s v=" "/>
    <s v=" "/>
    <s v=" "/>
    <n v="1411"/>
    <s v="NETH25.I"/>
    <s v="Netherlands 25"/>
    <s v="CfdOnIndex"/>
    <n v="-0.19500000000000001"/>
    <n v="-1.4513"/>
    <n v="-1.4513"/>
    <n v="-0.22720000000000001"/>
    <s v="None"/>
    <s v="None"/>
    <s v="TransactionCosts"/>
    <s v="NonBookedCosts"/>
    <s v=" "/>
  </r>
  <r>
    <x v="733"/>
    <s v="179643INET"/>
    <s v="DKK"/>
    <s v="DKK"/>
    <n v="-5"/>
    <x v="2"/>
    <b v="0"/>
    <x v="7"/>
    <n v="1411"/>
    <s v="NETH25.I"/>
    <x v="37"/>
    <s v=" "/>
    <s v=" "/>
    <s v=" "/>
    <s v=" "/>
    <n v="1411"/>
    <s v="NETH25.I"/>
    <s v="Netherlands 25"/>
    <s v="CfdOnIndex"/>
    <n v="-20.34"/>
    <n v="-151.74"/>
    <n v="-151.74"/>
    <n v="-23.931305015859799"/>
    <s v="None"/>
    <s v="None"/>
    <s v="NotAssigned"/>
    <s v="NotAssigned"/>
    <s v=" "/>
  </r>
  <r>
    <x v="73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57.65"/>
    <n v="-57.65"/>
    <n v="-57.65"/>
    <n v="-8.9952332285319798"/>
    <s v="None"/>
    <s v="None"/>
    <s v="NotAssigned"/>
    <s v="NotAssigned"/>
    <s v=" "/>
  </r>
  <r>
    <x v="73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62.3126910000001"/>
    <n v="290.58"/>
    <s v="None"/>
    <s v="None"/>
    <s v="NotAssigned"/>
    <s v="NotAssigned"/>
    <s v=" "/>
  </r>
  <r>
    <x v="73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57.65"/>
    <n v="-57.65"/>
    <n v="-57.65"/>
    <n v="-9.0265284425676402"/>
    <s v="None"/>
    <s v="None"/>
    <s v="NotAssigned"/>
    <s v="NotAssigned"/>
    <s v=" "/>
  </r>
  <r>
    <x v="73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55.8560034"/>
    <n v="290.58"/>
    <s v="None"/>
    <s v="None"/>
    <s v="NotAssigned"/>
    <s v="NotAssigned"/>
    <s v=" "/>
  </r>
  <r>
    <x v="73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2.64"/>
    <n v="-62.64"/>
    <n v="-62.64"/>
    <n v="-9.8032004382018094"/>
    <s v="None"/>
    <s v="None"/>
    <s v="NotAssigned"/>
    <s v="NotAssigned"/>
    <s v=" "/>
  </r>
  <r>
    <x v="73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56.733555"/>
    <n v="290.58"/>
    <s v="None"/>
    <s v="None"/>
    <s v="NotAssigned"/>
    <s v="NotAssigned"/>
    <s v=" "/>
  </r>
  <r>
    <x v="736"/>
    <s v="179643INET"/>
    <s v="DKK"/>
    <s v="DKK"/>
    <n v="10"/>
    <x v="8"/>
    <b v="1"/>
    <x v="7"/>
    <n v="1411"/>
    <s v="NETH25.I"/>
    <x v="37"/>
    <s v=" "/>
    <s v=" "/>
    <s v=" "/>
    <s v=" "/>
    <n v="1411"/>
    <s v="NETH25.I"/>
    <s v="Netherlands 25"/>
    <s v="CfdOnIndex"/>
    <n v="-0.67"/>
    <n v="-4.99"/>
    <n v="-4.99"/>
    <n v="-0.780938221370163"/>
    <s v="None"/>
    <s v="None"/>
    <s v="OngoingCharges"/>
    <s v="InstrumentRelated"/>
    <s v=" "/>
  </r>
  <r>
    <x v="736"/>
    <s v="179643INET"/>
    <s v="DKK"/>
    <s v="DKK"/>
    <n v="-5"/>
    <x v="2"/>
    <b v="0"/>
    <x v="7"/>
    <n v="1411"/>
    <s v="NETH25.I"/>
    <x v="37"/>
    <s v=" "/>
    <s v=" "/>
    <s v=" "/>
    <s v=" "/>
    <n v="1411"/>
    <s v="NETH25.I"/>
    <s v="Netherlands 25"/>
    <s v="CfdOnIndex"/>
    <n v="-0.67"/>
    <n v="-4.99"/>
    <n v="-4.99"/>
    <n v="-0.780938221370163"/>
    <s v="None"/>
    <s v="None"/>
    <s v="NotAssigned"/>
    <s v="NotAssigned"/>
    <s v=" "/>
  </r>
  <r>
    <x v="737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0.44"/>
    <n v="-0.44"/>
    <n v="-0.44"/>
    <n v="-6.8690968698774502E-2"/>
    <s v="None"/>
    <s v="None"/>
    <s v="NotAssigned"/>
    <s v="NotAssigned"/>
    <s v=" "/>
  </r>
  <r>
    <x v="73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3.08"/>
    <n v="-63.08"/>
    <n v="-63.08"/>
    <n v="-9.8477870579970297"/>
    <s v="None"/>
    <s v="None"/>
    <s v="NotAssigned"/>
    <s v="NotAssigned"/>
    <s v=" "/>
  </r>
  <r>
    <x v="737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0.44"/>
    <n v="-0.44"/>
    <n v="-0.44"/>
    <n v="-6.8690968698774502E-2"/>
    <s v="None"/>
    <s v="None"/>
    <s v="OngoingCharges"/>
    <s v="NonInstrumentRelated"/>
    <s v=" "/>
  </r>
  <r>
    <x v="73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61.3101899999999"/>
    <n v="290.58"/>
    <s v="None"/>
    <s v="None"/>
    <s v="NotAssigned"/>
    <s v="NotAssigned"/>
    <s v=" "/>
  </r>
  <r>
    <x v="73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3.08"/>
    <n v="-63.08"/>
    <n v="-63.08"/>
    <n v="-9.8814167332424798"/>
    <s v="None"/>
    <s v="None"/>
    <s v="NotAssigned"/>
    <s v="NotAssigned"/>
    <s v=" "/>
  </r>
  <r>
    <x v="73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54.9755459999999"/>
    <n v="290.58"/>
    <s v="None"/>
    <s v="None"/>
    <s v="NotAssigned"/>
    <s v="NotAssigned"/>
    <s v=" "/>
  </r>
  <r>
    <x v="73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3.08"/>
    <n v="-63.08"/>
    <n v="-63.08"/>
    <n v="-9.8378808318842204"/>
    <s v="None"/>
    <s v="None"/>
    <s v="NotAssigned"/>
    <s v="NotAssigned"/>
    <s v=" "/>
  </r>
  <r>
    <x v="73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63.1844309999999"/>
    <n v="290.58"/>
    <s v="None"/>
    <s v="None"/>
    <s v="NotAssigned"/>
    <s v="NotAssigned"/>
    <s v=" "/>
  </r>
  <r>
    <x v="74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3.08"/>
    <n v="-63.08"/>
    <n v="-63.08"/>
    <n v="-9.8404130851910203"/>
    <s v="None"/>
    <s v="None"/>
    <s v="NotAssigned"/>
    <s v="NotAssigned"/>
    <s v=" "/>
  </r>
  <r>
    <x v="74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62.704974"/>
    <n v="290.58"/>
    <s v="None"/>
    <s v="None"/>
    <s v="NotAssigned"/>
    <s v="NotAssigned"/>
    <s v=" "/>
  </r>
  <r>
    <x v="74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3.08"/>
    <n v="-63.08"/>
    <n v="-63.08"/>
    <n v="-9.8201914843932396"/>
    <s v="None"/>
    <s v="None"/>
    <s v="NotAssigned"/>
    <s v="NotAssigned"/>
    <s v=" "/>
  </r>
  <r>
    <x v="74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66.54063"/>
    <n v="290.58"/>
    <s v="None"/>
    <s v="None"/>
    <s v="NotAssigned"/>
    <s v="NotAssigned"/>
    <s v=" "/>
  </r>
  <r>
    <x v="74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3.08"/>
    <n v="-63.08"/>
    <n v="-63.08"/>
    <n v="-9.8243974613557601"/>
    <s v="None"/>
    <s v="None"/>
    <s v="NotAssigned"/>
    <s v="NotAssigned"/>
    <s v=" "/>
  </r>
  <r>
    <x v="74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65.7415350000001"/>
    <n v="290.58"/>
    <s v="None"/>
    <s v="None"/>
    <s v="NotAssigned"/>
    <s v="NotAssigned"/>
    <s v=" "/>
  </r>
  <r>
    <x v="74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3.08"/>
    <n v="-63.08"/>
    <n v="-63.08"/>
    <n v="-9.8674125104023904"/>
    <s v="None"/>
    <s v="None"/>
    <s v="NotAssigned"/>
    <s v="NotAssigned"/>
    <s v=" "/>
  </r>
  <r>
    <x v="74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57.6082008000001"/>
    <n v="290.58"/>
    <s v="None"/>
    <s v="None"/>
    <s v="NotAssigned"/>
    <s v="NotAssigned"/>
    <s v=" "/>
  </r>
  <r>
    <x v="74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3.08"/>
    <n v="-63.08"/>
    <n v="-63.08"/>
    <n v="-9.8878447539403194"/>
    <s v="None"/>
    <s v="None"/>
    <s v="NotAssigned"/>
    <s v="NotAssigned"/>
    <s v=" "/>
  </r>
  <r>
    <x v="74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53.7696390000001"/>
    <n v="290.58"/>
    <s v="None"/>
    <s v="None"/>
    <s v="NotAssigned"/>
    <s v="NotAssigned"/>
    <s v=" "/>
  </r>
  <r>
    <x v="74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3.08"/>
    <n v="-63.08"/>
    <n v="-63.08"/>
    <n v="-9.8917986514034801"/>
    <s v="None"/>
    <s v="None"/>
    <s v="NotAssigned"/>
    <s v="NotAssigned"/>
    <s v=" "/>
  </r>
  <r>
    <x v="74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53.0286599999999"/>
    <n v="290.58"/>
    <s v="None"/>
    <s v="None"/>
    <s v="NotAssigned"/>
    <s v="NotAssigned"/>
    <s v=" "/>
  </r>
  <r>
    <x v="74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3.08"/>
    <n v="-63.08"/>
    <n v="-63.08"/>
    <n v="-10.001744121517699"/>
    <s v="None"/>
    <s v="None"/>
    <s v="NotAssigned"/>
    <s v="NotAssigned"/>
    <s v=" "/>
  </r>
  <r>
    <x v="74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32.6590020000001"/>
    <n v="290.58"/>
    <s v="None"/>
    <s v="None"/>
    <s v="NotAssigned"/>
    <s v="NotAssigned"/>
    <s v=" "/>
  </r>
  <r>
    <x v="74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3.08"/>
    <n v="-63.08"/>
    <n v="-63.08"/>
    <n v="-9.9933462184341408"/>
    <s v="None"/>
    <s v="None"/>
    <s v="NotAssigned"/>
    <s v="NotAssigned"/>
    <s v=" "/>
  </r>
  <r>
    <x v="74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34.1990760000001"/>
    <n v="290.58"/>
    <s v="None"/>
    <s v="None"/>
    <s v="NotAssigned"/>
    <s v="NotAssigned"/>
    <s v=" "/>
  </r>
  <r>
    <x v="74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3.08"/>
    <n v="-63.08"/>
    <n v="-63.08"/>
    <n v="-9.97690823395439"/>
    <s v="None"/>
    <s v="None"/>
    <s v="NotAssigned"/>
    <s v="NotAssigned"/>
    <s v=" "/>
  </r>
  <r>
    <x v="74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37.221108"/>
    <n v="290.58"/>
    <s v="None"/>
    <s v="None"/>
    <s v="NotAssigned"/>
    <s v="NotAssigned"/>
    <s v=" "/>
  </r>
  <r>
    <x v="74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3.08"/>
    <n v="-63.08"/>
    <n v="-63.08"/>
    <n v="-9.9970601543141608"/>
    <s v="None"/>
    <s v="None"/>
    <s v="NotAssigned"/>
    <s v="NotAssigned"/>
    <s v=" "/>
  </r>
  <r>
    <x v="74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33.5176659000001"/>
    <n v="290.58"/>
    <s v="None"/>
    <s v="None"/>
    <s v="NotAssigned"/>
    <s v="NotAssigned"/>
    <s v=" "/>
  </r>
  <r>
    <x v="75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63.08"/>
    <n v="-63.08"/>
    <n v="-63.08"/>
    <n v="-9.9443507322686902"/>
    <s v="None"/>
    <s v="None"/>
    <s v="NotAssigned"/>
    <s v="NotAssigned"/>
    <s v=" "/>
  </r>
  <r>
    <x v="75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43.236114"/>
    <n v="290.58"/>
    <s v="None"/>
    <s v="None"/>
    <s v="NotAssigned"/>
    <s v="NotAssigned"/>
    <s v=" "/>
  </r>
  <r>
    <x v="75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23.99"/>
    <n v="-23.99"/>
    <n v="-23.99"/>
    <n v="-3.78424294240269"/>
    <s v="None"/>
    <s v="None"/>
    <s v="NotAssigned"/>
    <s v="NotAssigned"/>
    <s v=" "/>
  </r>
  <r>
    <x v="75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42.1159281"/>
    <n v="290.58"/>
    <s v="None"/>
    <s v="None"/>
    <s v="NotAssigned"/>
    <s v="NotAssigned"/>
    <s v=" "/>
  </r>
  <r>
    <x v="751"/>
    <s v="179643INET"/>
    <s v="DKK"/>
    <s v="DKK"/>
    <n v="-4"/>
    <x v="3"/>
    <b v="0"/>
    <x v="7"/>
    <n v="1375"/>
    <s v="US500.I"/>
    <x v="21"/>
    <s v=" "/>
    <s v=" "/>
    <s v=" "/>
    <s v=" "/>
    <n v="1375"/>
    <s v="US500.I"/>
    <s v="US SPX500"/>
    <s v="CfdOnIndex"/>
    <n v="0.55000000000000004"/>
    <n v="3.49"/>
    <n v="3.49"/>
    <n v="0.55052137844874405"/>
    <s v="None"/>
    <s v="None"/>
    <s v="NotAssigned"/>
    <s v="NotAssigned"/>
    <s v=" "/>
  </r>
  <r>
    <x v="751"/>
    <s v="179643INET"/>
    <s v="DKK"/>
    <s v="DKK"/>
    <n v="-8"/>
    <x v="14"/>
    <b v="0"/>
    <x v="7"/>
    <n v="1375"/>
    <s v="US500.I"/>
    <x v="21"/>
    <s v=" "/>
    <s v=" "/>
    <s v=" "/>
    <s v=" "/>
    <n v="1375"/>
    <s v="US500.I"/>
    <s v="US SPX500"/>
    <s v="CfdOnIndex"/>
    <n v="-7.4999999999999997E-2"/>
    <n v="-0.47549999999999998"/>
    <n v="-0.47549999999999998"/>
    <n v="-7.4999999999999997E-2"/>
    <s v="None"/>
    <s v="None"/>
    <s v="TransactionCosts"/>
    <s v="NonBookedCosts"/>
    <s v=" "/>
  </r>
  <r>
    <x v="751"/>
    <s v="179643INET"/>
    <s v="DKK"/>
    <s v="DKK"/>
    <n v="-6"/>
    <x v="1"/>
    <b v="0"/>
    <x v="7"/>
    <n v="1375"/>
    <s v="US500.I"/>
    <x v="21"/>
    <s v=" "/>
    <s v=" "/>
    <s v=" "/>
    <s v=" "/>
    <n v="1375"/>
    <s v="US500.I"/>
    <s v="US SPX500"/>
    <s v="CfdOnIndex"/>
    <n v="-2599.0300000000002"/>
    <n v="-16394.025699658199"/>
    <n v="-16394.025699658199"/>
    <n v="-2599.0300000000002"/>
    <s v="None"/>
    <s v="None"/>
    <s v="NotAssigned"/>
    <s v="NotAssigned"/>
    <s v=" "/>
  </r>
  <r>
    <x v="751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0.55000000000000004"/>
    <n v="3.49"/>
    <n v="3.49"/>
    <n v="0.55052137844874405"/>
    <s v="None"/>
    <s v="None"/>
    <s v="NotAssigned"/>
    <s v="NotAssigned"/>
    <s v=" "/>
  </r>
  <r>
    <x v="751"/>
    <s v="179643INET"/>
    <s v="DKK"/>
    <s v="DKK"/>
    <n v="-9"/>
    <x v="15"/>
    <b v="0"/>
    <x v="7"/>
    <n v="1411"/>
    <s v="NETH25.I"/>
    <x v="37"/>
    <s v=" "/>
    <s v=" "/>
    <s v=" "/>
    <s v=" "/>
    <n v="1411"/>
    <s v="NETH25.I"/>
    <s v="Netherlands 25"/>
    <s v="CfdOnIndex"/>
    <n v="0"/>
    <n v="-0.2"/>
    <n v="-0.2"/>
    <n v="-3.15E-2"/>
    <s v="None"/>
    <s v="None"/>
    <s v="TransactionCosts"/>
    <s v="NonBookedCosts"/>
    <s v=" "/>
  </r>
  <r>
    <x v="751"/>
    <s v="179643INET"/>
    <s v="DKK"/>
    <s v="DKK"/>
    <n v="-5"/>
    <x v="2"/>
    <b v="0"/>
    <x v="7"/>
    <n v="1411"/>
    <s v="NETH25.I"/>
    <x v="37"/>
    <s v=" "/>
    <s v=" "/>
    <s v=" "/>
    <s v=" "/>
    <n v="1411"/>
    <s v="NETH25.I"/>
    <s v="Netherlands 25"/>
    <s v="CfdOnIndex"/>
    <n v="5.28"/>
    <n v="39.090000000000003"/>
    <n v="39.090000000000003"/>
    <n v="6.1661549236565696"/>
    <s v="None"/>
    <s v="None"/>
    <s v="NotAssigned"/>
    <s v="NotAssigned"/>
    <s v=" "/>
  </r>
  <r>
    <x v="751"/>
    <s v="179643INET"/>
    <s v="DKK"/>
    <s v="DKK"/>
    <n v="-8"/>
    <x v="14"/>
    <b v="0"/>
    <x v="7"/>
    <n v="1411"/>
    <s v="NETH25.I"/>
    <x v="37"/>
    <s v=" "/>
    <s v=" "/>
    <s v=" "/>
    <s v=" "/>
    <n v="1411"/>
    <s v="NETH25.I"/>
    <s v="Netherlands 25"/>
    <s v="CfdOnIndex"/>
    <n v="-0.39"/>
    <n v="-2.9022999999999999"/>
    <n v="-2.9022999999999999"/>
    <n v="-0.45779999999999998"/>
    <s v="None"/>
    <s v="None"/>
    <s v="TransactionCosts"/>
    <s v="NonBookedCosts"/>
    <s v=" "/>
  </r>
  <r>
    <x v="751"/>
    <s v="179643INET"/>
    <s v="DKK"/>
    <s v="DKK"/>
    <n v="1"/>
    <x v="10"/>
    <b v="1"/>
    <x v="7"/>
    <n v="1411"/>
    <s v="NETH25.I"/>
    <x v="37"/>
    <s v=" "/>
    <s v=" "/>
    <s v=" "/>
    <s v=" "/>
    <n v="1411"/>
    <s v="NETH25.I"/>
    <s v="Netherlands 25"/>
    <s v="CfdOnIndex"/>
    <n v="5.28"/>
    <n v="39.090000000000003"/>
    <n v="39.090000000000003"/>
    <n v="6.1661549236565696"/>
    <s v="None"/>
    <s v="None"/>
    <s v="NotAssigned"/>
    <s v="InstrumentRelated"/>
    <s v=" "/>
  </r>
  <r>
    <x v="75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5.64"/>
    <n v="-5.64"/>
    <n v="-5.64"/>
    <n v="-0.89592781744676397"/>
    <s v="None"/>
    <s v="None"/>
    <s v="NotAssigned"/>
    <s v="NotAssigned"/>
    <s v=" "/>
  </r>
  <r>
    <x v="75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29.2446870000001"/>
    <n v="290.58"/>
    <s v="None"/>
    <s v="None"/>
    <s v="NotAssigned"/>
    <s v="NotAssigned"/>
    <s v=" "/>
  </r>
  <r>
    <x v="752"/>
    <s v="179643INET"/>
    <s v="DKK"/>
    <s v="DKK"/>
    <n v="1"/>
    <x v="10"/>
    <b v="1"/>
    <x v="7"/>
    <n v="1375"/>
    <s v="US500.I"/>
    <x v="21"/>
    <s v=" "/>
    <s v=" "/>
    <s v=" "/>
    <s v=" "/>
    <n v="1375"/>
    <s v="US500.I"/>
    <s v="US SPX500"/>
    <s v="CfdOnIndex"/>
    <n v="3.14"/>
    <n v="19.809999999999999"/>
    <n v="19.809999999999999"/>
    <n v="3.14686703255681"/>
    <s v="None"/>
    <s v="None"/>
    <s v="NotAssigned"/>
    <s v="InstrumentRelated"/>
    <s v=" "/>
  </r>
  <r>
    <x v="752"/>
    <s v="179643INET"/>
    <s v="DKK"/>
    <s v="DKK"/>
    <n v="56"/>
    <x v="13"/>
    <b v="1"/>
    <x v="7"/>
    <n v="1375"/>
    <s v="US500.I"/>
    <x v="21"/>
    <s v=" "/>
    <s v=" "/>
    <s v=" "/>
    <s v=" "/>
    <n v="1375"/>
    <s v="US500.I"/>
    <s v="US SPX500"/>
    <s v="CfdOnIndex"/>
    <n v="-0.23104032558000001"/>
    <n v="-1.46"/>
    <n v="-1.46"/>
    <n v="-0.231924576856787"/>
    <s v="None"/>
    <s v="None"/>
    <s v="OngoingPayment"/>
    <s v="InstrumentRelated"/>
    <s v=" "/>
  </r>
  <r>
    <x v="752"/>
    <s v="179643INET"/>
    <s v="DKK"/>
    <s v="DKK"/>
    <n v="-9"/>
    <x v="15"/>
    <b v="0"/>
    <x v="7"/>
    <n v="1375"/>
    <s v="US500.I"/>
    <x v="21"/>
    <s v=" "/>
    <s v=" "/>
    <s v=" "/>
    <s v=" "/>
    <n v="1375"/>
    <s v="US500.I"/>
    <s v="US SPX500"/>
    <s v="CfdOnIndex"/>
    <n v="0"/>
    <n v="-0.1"/>
    <n v="-0.1"/>
    <n v="-1.5900000000000001E-2"/>
    <s v="None"/>
    <s v="None"/>
    <s v="TransactionCosts"/>
    <s v="NonBookedCosts"/>
    <s v=" "/>
  </r>
  <r>
    <x v="752"/>
    <s v="179643INET"/>
    <s v="DKK"/>
    <s v="DKK"/>
    <n v="-8"/>
    <x v="14"/>
    <b v="0"/>
    <x v="7"/>
    <n v="1375"/>
    <s v="US500.I"/>
    <x v="21"/>
    <s v=" "/>
    <s v=" "/>
    <s v=" "/>
    <s v=" "/>
    <n v="1375"/>
    <s v="US500.I"/>
    <s v="US SPX500"/>
    <s v="CfdOnIndex"/>
    <n v="-7.4999999999999997E-2"/>
    <n v="-0.47210000000000002"/>
    <n v="-0.47210000000000002"/>
    <n v="-7.4999999999999997E-2"/>
    <s v="None"/>
    <s v="None"/>
    <s v="TransactionCosts"/>
    <s v="NonBookedCosts"/>
    <s v=" "/>
  </r>
  <r>
    <x v="752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2.3589596744199999"/>
    <n v="14.86"/>
    <n v="14.86"/>
    <n v="2.3644210772512801"/>
    <s v="None"/>
    <s v="None"/>
    <s v="NotAssigned"/>
    <s v="NotAssigned"/>
    <s v=" "/>
  </r>
  <r>
    <x v="75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5.64"/>
    <n v="-5.64"/>
    <n v="-5.64"/>
    <n v="-0.89807487141924502"/>
    <s v="None"/>
    <s v="None"/>
    <s v="NotAssigned"/>
    <s v="NotAssigned"/>
    <s v=" "/>
  </r>
  <r>
    <x v="75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24.8714580000001"/>
    <n v="290.58"/>
    <s v="None"/>
    <s v="None"/>
    <s v="NotAssigned"/>
    <s v="NotAssigned"/>
    <s v=" "/>
  </r>
  <r>
    <x v="75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7.18"/>
    <n v="-37.18"/>
    <n v="-37.18"/>
    <n v="-5.9594793870616201"/>
    <s v="None"/>
    <s v="None"/>
    <s v="NotAssigned"/>
    <s v="NotAssigned"/>
    <s v=" "/>
  </r>
  <r>
    <x v="75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12.870504"/>
    <n v="290.58"/>
    <s v="None"/>
    <s v="None"/>
    <s v="NotAssigned"/>
    <s v="NotAssigned"/>
    <s v=" "/>
  </r>
  <r>
    <x v="754"/>
    <s v="179643INET"/>
    <s v="DKK"/>
    <s v="DKK"/>
    <n v="-9"/>
    <x v="15"/>
    <b v="0"/>
    <x v="5"/>
    <n v="31242"/>
    <s v="EURRUB"/>
    <x v="39"/>
    <s v=" "/>
    <s v=" "/>
    <s v=" "/>
    <s v=" "/>
    <n v="31242"/>
    <s v="EURRUB"/>
    <s v="Euro/Russian Ruble"/>
    <s v="FxSpot"/>
    <n v="0"/>
    <n v="-0.16"/>
    <n v="-0.16"/>
    <n v="-2.5600000000000001E-2"/>
    <s v="None"/>
    <s v="None"/>
    <s v="TransactionCosts"/>
    <s v="NonBookedCosts"/>
    <s v=" "/>
  </r>
  <r>
    <x v="754"/>
    <s v="179643INET"/>
    <s v="DKK"/>
    <s v="DKK"/>
    <n v="-8"/>
    <x v="14"/>
    <b v="0"/>
    <x v="5"/>
    <n v="31242"/>
    <s v="EURRUB"/>
    <x v="39"/>
    <s v=" "/>
    <s v=" "/>
    <s v=" "/>
    <s v=" "/>
    <n v="31242"/>
    <s v="EURRUB"/>
    <s v="Euro/Russian Ruble"/>
    <s v="FxSpot"/>
    <n v="-20.14"/>
    <n v="-2.1545999999999998"/>
    <n v="-2.1545999999999998"/>
    <n v="-0.34539999999999998"/>
    <s v="None"/>
    <s v="None"/>
    <s v="TransactionCosts"/>
    <s v="NonBookedCosts"/>
    <s v=" "/>
  </r>
  <r>
    <x v="754"/>
    <s v="179643INET"/>
    <s v="DKK"/>
    <s v="DKK"/>
    <n v="-7"/>
    <x v="16"/>
    <b v="0"/>
    <x v="5"/>
    <n v="31242"/>
    <s v="EURRUB"/>
    <x v="39"/>
    <s v=" "/>
    <s v=" "/>
    <s v=" "/>
    <s v=" "/>
    <n v="31242"/>
    <s v="EURRUB"/>
    <s v="Euro/Russian Ruble"/>
    <s v="FxSpot"/>
    <n v="-50.7"/>
    <n v="-5.4238999999999997"/>
    <n v="-5.4238999999999997"/>
    <n v="-0.86939999999999995"/>
    <s v="None"/>
    <s v="None"/>
    <s v="TransactionCosts"/>
    <s v="NonBookedCosts"/>
    <s v=" "/>
  </r>
  <r>
    <x v="754"/>
    <s v="179643INET"/>
    <s v="DKK"/>
    <s v="DKK"/>
    <n v="-6"/>
    <x v="1"/>
    <b v="0"/>
    <x v="5"/>
    <n v="31242"/>
    <s v="EURRUB"/>
    <x v="39"/>
    <s v=" "/>
    <s v=" "/>
    <s v=" "/>
    <s v=" "/>
    <n v="31242"/>
    <s v="EURRUB"/>
    <s v="Euro/Russian Ruble"/>
    <s v="FxSpot"/>
    <n v="139108.6"/>
    <n v="14807.567250917"/>
    <n v="14807.567250917"/>
    <n v="2385.39096246073"/>
    <s v="None"/>
    <s v="None"/>
    <s v="NotAssigned"/>
    <s v="NotAssigned"/>
    <s v=" "/>
  </r>
  <r>
    <x v="754"/>
    <s v="179643INET"/>
    <s v="DKK"/>
    <s v="DKK"/>
    <n v="-5"/>
    <x v="2"/>
    <b v="0"/>
    <x v="5"/>
    <n v="31242"/>
    <s v="EURRUB"/>
    <x v="39"/>
    <s v=" "/>
    <s v=" "/>
    <s v=" "/>
    <s v=" "/>
    <n v="31242"/>
    <s v="EURRUB"/>
    <s v="Euro/Russian Ruble"/>
    <s v="FxSpot"/>
    <n v="338.48"/>
    <n v="35.9"/>
    <n v="35.9"/>
    <n v="5.7543117266140902"/>
    <s v="None"/>
    <s v="None"/>
    <s v="NotAssigned"/>
    <s v="NotAssigned"/>
    <s v=" "/>
  </r>
  <r>
    <x v="754"/>
    <s v="179643INET"/>
    <s v="DKK"/>
    <s v="DKK"/>
    <n v="-4"/>
    <x v="3"/>
    <b v="0"/>
    <x v="5"/>
    <n v="31242"/>
    <s v="EURRUB"/>
    <x v="39"/>
    <s v=" "/>
    <s v=" "/>
    <s v=" "/>
    <s v=" "/>
    <n v="31242"/>
    <s v="EURRUB"/>
    <s v="Euro/Russian Ruble"/>
    <s v="FxSpot"/>
    <n v="630.4"/>
    <n v="67.44"/>
    <n v="67.44"/>
    <n v="10.8097711098288"/>
    <s v="None"/>
    <s v="None"/>
    <s v="NotAssigned"/>
    <s v="NotAssigned"/>
    <s v=" "/>
  </r>
  <r>
    <x v="754"/>
    <s v="179643INET"/>
    <s v="DKK"/>
    <s v="DKK"/>
    <n v="4"/>
    <x v="4"/>
    <b v="1"/>
    <x v="5"/>
    <n v="31242"/>
    <s v="EURRUB"/>
    <x v="39"/>
    <s v=" "/>
    <s v=" "/>
    <s v=" "/>
    <s v=" "/>
    <n v="31242"/>
    <s v="EURRUB"/>
    <s v="Euro/Russian Ruble"/>
    <s v="FxSpot"/>
    <n v="-291.92"/>
    <n v="-31.54"/>
    <n v="-31.54"/>
    <n v="-5.0554593832147203"/>
    <s v="None"/>
    <s v="None"/>
    <s v="TransactionCosts"/>
    <s v="InstrumentRelated"/>
    <s v=" "/>
  </r>
  <r>
    <x v="75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37.18"/>
    <n v="-37.18"/>
    <n v="-37.18"/>
    <n v="-5.94456746796281"/>
    <s v="None"/>
    <s v="None"/>
    <s v="NotAssigned"/>
    <s v="NotAssigned"/>
    <s v=" "/>
  </r>
  <r>
    <x v="75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17.418081"/>
    <n v="290.58"/>
    <s v="None"/>
    <s v="None"/>
    <s v="NotAssigned"/>
    <s v="NotAssigned"/>
    <s v=" "/>
  </r>
  <r>
    <x v="755"/>
    <s v="179643INET"/>
    <s v="DKK"/>
    <s v="DKK"/>
    <n v="-10"/>
    <x v="17"/>
    <b v="0"/>
    <x v="5"/>
    <n v="31242"/>
    <s v="EURRUB"/>
    <x v="39"/>
    <s v=" "/>
    <s v=" "/>
    <s v=" "/>
    <s v=" "/>
    <n v="31242"/>
    <s v="EURRUB"/>
    <s v="Euro/Russian Ruble"/>
    <s v="FxSpot"/>
    <n v="35.533999999999999"/>
    <n v="3.8014999999999999"/>
    <n v="3.8014999999999999"/>
    <n v="0.60780000000000001"/>
    <s v="None"/>
    <s v="None"/>
    <s v="OngoingCharges"/>
    <s v="NonBookedCosts"/>
    <s v=" "/>
  </r>
  <r>
    <x v="755"/>
    <s v="179643INET"/>
    <s v="DKK"/>
    <s v="DKK"/>
    <n v="-6"/>
    <x v="1"/>
    <b v="0"/>
    <x v="5"/>
    <n v="31242"/>
    <s v="EURRUB"/>
    <x v="39"/>
    <s v=" "/>
    <s v=" "/>
    <s v=" "/>
    <s v=" "/>
    <n v="31242"/>
    <s v="EURRUB"/>
    <s v="Euro/Russian Ruble"/>
    <s v="FxSpot"/>
    <n v="139089.60000000001"/>
    <n v="14805.752366340001"/>
    <n v="14805.752366340001"/>
    <n v="2379.1305601611598"/>
    <s v="None"/>
    <s v="None"/>
    <s v="NotAssigned"/>
    <s v="NotAssigned"/>
    <s v=" "/>
  </r>
  <r>
    <x v="755"/>
    <s v="179643INET"/>
    <s v="DKK"/>
    <s v="DKK"/>
    <n v="-5"/>
    <x v="2"/>
    <b v="0"/>
    <x v="5"/>
    <n v="31242"/>
    <s v="EURRUB"/>
    <x v="39"/>
    <s v=" "/>
    <s v=" "/>
    <s v=" "/>
    <s v=" "/>
    <n v="31242"/>
    <s v="EURRUB"/>
    <s v="Euro/Russian Ruble"/>
    <s v="FxSpot"/>
    <n v="-54.53"/>
    <n v="-5.83"/>
    <n v="-5.83"/>
    <n v="-0.95918472733315097"/>
    <s v="None"/>
    <s v="None"/>
    <s v="NotAssigned"/>
    <s v="NotAssigned"/>
    <s v=" "/>
  </r>
  <r>
    <x v="755"/>
    <s v="179643INET"/>
    <s v="DKK"/>
    <s v="DKK"/>
    <n v="-4"/>
    <x v="3"/>
    <b v="0"/>
    <x v="5"/>
    <n v="31242"/>
    <s v="EURRUB"/>
    <x v="39"/>
    <s v=" "/>
    <s v=" "/>
    <s v=" "/>
    <s v=" "/>
    <n v="31242"/>
    <s v="EURRUB"/>
    <s v="Euro/Russian Ruble"/>
    <s v="FxSpot"/>
    <n v="575.87"/>
    <n v="61.61"/>
    <n v="61.61"/>
    <n v="9.8505863824956599"/>
    <s v="None"/>
    <s v="None"/>
    <s v="NotAssigned"/>
    <s v="NotAssigned"/>
    <s v=" "/>
  </r>
  <r>
    <x v="75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74.3"/>
    <n v="-74.3"/>
    <n v="-74.3"/>
    <n v="-11.821788526819001"/>
    <s v="None"/>
    <s v="None"/>
    <s v="NotAssigned"/>
    <s v="NotAssigned"/>
    <s v=" "/>
  </r>
  <r>
    <x v="75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26.2967529"/>
    <n v="290.58"/>
    <s v="None"/>
    <s v="None"/>
    <s v="NotAssigned"/>
    <s v="NotAssigned"/>
    <s v=" "/>
  </r>
  <r>
    <x v="756"/>
    <s v="179643INET"/>
    <s v="DKK"/>
    <s v="DKK"/>
    <n v="1"/>
    <x v="10"/>
    <b v="1"/>
    <x v="5"/>
    <n v="31242"/>
    <s v="EURRUB"/>
    <x v="39"/>
    <s v=" "/>
    <s v=" "/>
    <s v=" "/>
    <s v=" "/>
    <n v="31242"/>
    <s v="EURRUB"/>
    <s v="Euro/Russian Ruble"/>
    <s v="FxSpot"/>
    <n v="-52.57"/>
    <n v="-5.67"/>
    <n v="-5.67"/>
    <n v="-0.90214725366169202"/>
    <s v="None"/>
    <s v="None"/>
    <s v="NotAssigned"/>
    <s v="InstrumentRelated"/>
    <s v=" "/>
  </r>
  <r>
    <x v="756"/>
    <s v="179643INET"/>
    <s v="DKK"/>
    <s v="DKK"/>
    <n v="4"/>
    <x v="4"/>
    <b v="1"/>
    <x v="5"/>
    <n v="31242"/>
    <s v="EURRUB"/>
    <x v="39"/>
    <s v=" "/>
    <s v=" "/>
    <s v=" "/>
    <s v=" "/>
    <n v="31242"/>
    <s v="EURRUB"/>
    <s v="Euro/Russian Ruble"/>
    <s v="FxSpot"/>
    <n v="-291.41000000000003"/>
    <n v="-31.45"/>
    <n v="-31.45"/>
    <n v="-5.0039737438554202"/>
    <s v="None"/>
    <s v="None"/>
    <s v="TransactionCosts"/>
    <s v="InstrumentRelated"/>
    <s v=" "/>
  </r>
  <r>
    <x v="756"/>
    <s v="179643INET"/>
    <s v="DKK"/>
    <s v="DKK"/>
    <n v="-10"/>
    <x v="17"/>
    <b v="0"/>
    <x v="5"/>
    <n v="31242"/>
    <s v="EURRUB"/>
    <x v="39"/>
    <s v=" "/>
    <s v=" "/>
    <s v=" "/>
    <s v=" "/>
    <n v="31242"/>
    <s v="EURRUB"/>
    <s v="Euro/Russian Ruble"/>
    <s v="FxSpot"/>
    <n v="35.898000000000003"/>
    <n v="3.8586999999999998"/>
    <n v="3.8586999999999998"/>
    <n v="0.6139"/>
    <s v="None"/>
    <s v="None"/>
    <s v="OngoingCharges"/>
    <s v="NonBookedCosts"/>
    <s v=" "/>
  </r>
  <r>
    <x v="756"/>
    <s v="179643INET"/>
    <s v="DKK"/>
    <s v="DKK"/>
    <n v="-9"/>
    <x v="15"/>
    <b v="0"/>
    <x v="5"/>
    <n v="31242"/>
    <s v="EURRUB"/>
    <x v="39"/>
    <s v=" "/>
    <s v=" "/>
    <s v=" "/>
    <s v=" "/>
    <n v="31242"/>
    <s v="EURRUB"/>
    <s v="Euro/Russian Ruble"/>
    <s v="FxSpot"/>
    <n v="0"/>
    <n v="-0.17"/>
    <n v="-0.17"/>
    <n v="-2.7E-2"/>
    <s v="None"/>
    <s v="None"/>
    <s v="TransactionCosts"/>
    <s v="NonBookedCosts"/>
    <s v=" "/>
  </r>
  <r>
    <x v="756"/>
    <s v="179643INET"/>
    <s v="DKK"/>
    <s v="DKK"/>
    <n v="-8"/>
    <x v="14"/>
    <b v="0"/>
    <x v="5"/>
    <n v="31242"/>
    <s v="EURRUB"/>
    <x v="39"/>
    <s v=" "/>
    <s v=" "/>
    <s v=" "/>
    <s v=" "/>
    <n v="31242"/>
    <s v="EURRUB"/>
    <s v="Euro/Russian Ruble"/>
    <s v="FxSpot"/>
    <n v="-20.2"/>
    <n v="-2.1713"/>
    <n v="-2.1713"/>
    <n v="-0.34549999999999997"/>
    <s v="None"/>
    <s v="None"/>
    <s v="TransactionCosts"/>
    <s v="NonBookedCosts"/>
    <s v=" "/>
  </r>
  <r>
    <x v="756"/>
    <s v="179643INET"/>
    <s v="DKK"/>
    <s v="DKK"/>
    <n v="-7"/>
    <x v="16"/>
    <b v="0"/>
    <x v="5"/>
    <n v="31242"/>
    <s v="EURRUB"/>
    <x v="39"/>
    <s v=" "/>
    <s v=" "/>
    <s v=" "/>
    <s v=" "/>
    <n v="31242"/>
    <s v="EURRUB"/>
    <s v="Euro/Russian Ruble"/>
    <s v="FxSpot"/>
    <n v="-50.9"/>
    <n v="-5.4711999999999996"/>
    <n v="-5.4711999999999996"/>
    <n v="-0.87050000000000005"/>
    <s v="None"/>
    <s v="None"/>
    <s v="TransactionCosts"/>
    <s v="NonBookedCosts"/>
    <s v=" "/>
  </r>
  <r>
    <x v="756"/>
    <s v="179643INET"/>
    <s v="DKK"/>
    <s v="DKK"/>
    <n v="-5"/>
    <x v="2"/>
    <b v="0"/>
    <x v="5"/>
    <n v="31242"/>
    <s v="EURRUB"/>
    <x v="39"/>
    <s v=" "/>
    <s v=" "/>
    <s v=" "/>
    <s v=" "/>
    <n v="31242"/>
    <s v="EURRUB"/>
    <s v="Euro/Russian Ruble"/>
    <s v="FxSpot"/>
    <n v="-919.85"/>
    <n v="-98.73"/>
    <n v="-98.73"/>
    <n v="-15.7567073800128"/>
    <s v="None"/>
    <s v="None"/>
    <s v="NotAssigned"/>
    <s v="NotAssigned"/>
    <s v=" "/>
  </r>
  <r>
    <x v="75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74.3"/>
    <n v="-74.3"/>
    <n v="-74.3"/>
    <n v="-11.8269728202475"/>
    <s v="None"/>
    <s v="None"/>
    <s v="NotAssigned"/>
    <s v="NotAssigned"/>
    <s v=" "/>
  </r>
  <r>
    <x v="75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25.4962049999999"/>
    <n v="290.58"/>
    <s v="None"/>
    <s v="None"/>
    <s v="NotAssigned"/>
    <s v="NotAssigned"/>
    <s v=" "/>
  </r>
  <r>
    <x v="75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23.92"/>
    <n v="-23.92"/>
    <n v="-23.92"/>
    <n v="-3.82582882294985"/>
    <s v="None"/>
    <s v="None"/>
    <s v="NotAssigned"/>
    <s v="NotAssigned"/>
    <s v=" "/>
  </r>
  <r>
    <x v="75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16.7758991999999"/>
    <n v="290.58"/>
    <s v="None"/>
    <s v="None"/>
    <s v="NotAssigned"/>
    <s v="NotAssigned"/>
    <s v=" "/>
  </r>
  <r>
    <x v="758"/>
    <s v="179643INET"/>
    <s v="DKK"/>
    <s v="DKK"/>
    <n v="10"/>
    <x v="8"/>
    <b v="1"/>
    <x v="7"/>
    <n v="1375"/>
    <s v="US500.I"/>
    <x v="21"/>
    <s v=" "/>
    <s v=" "/>
    <s v=" "/>
    <s v=" "/>
    <n v="1375"/>
    <s v="US500.I"/>
    <s v="US SPX500"/>
    <s v="CfdOnIndex"/>
    <n v="-0.09"/>
    <n v="-0.56000000000000005"/>
    <n v="-0.56000000000000005"/>
    <n v="-8.9567898865046805E-2"/>
    <s v="None"/>
    <s v="None"/>
    <s v="OngoingCharges"/>
    <s v="InstrumentRelated"/>
    <s v=" "/>
  </r>
  <r>
    <x v="758"/>
    <s v="179643INET"/>
    <s v="DKK"/>
    <s v="DKK"/>
    <n v="-5"/>
    <x v="2"/>
    <b v="0"/>
    <x v="7"/>
    <n v="1375"/>
    <s v="US500.I"/>
    <x v="21"/>
    <s v=" "/>
    <s v=" "/>
    <s v=" "/>
    <s v=" "/>
    <n v="1375"/>
    <s v="US500.I"/>
    <s v="US SPX500"/>
    <s v="CfdOnIndex"/>
    <n v="-0.09"/>
    <n v="-0.56000000000000005"/>
    <n v="-0.56000000000000005"/>
    <n v="-8.9567898865046805E-2"/>
    <s v="None"/>
    <s v="None"/>
    <s v="NotAssigned"/>
    <s v="NotAssigned"/>
    <s v=" "/>
  </r>
  <r>
    <x v="758"/>
    <s v="179643INET"/>
    <s v="DKK"/>
    <s v="DKK"/>
    <n v="-5"/>
    <x v="2"/>
    <b v="0"/>
    <x v="7"/>
    <n v="1411"/>
    <s v="NETH25.I"/>
    <x v="37"/>
    <s v=" "/>
    <s v=" "/>
    <s v=" "/>
    <s v=" "/>
    <n v="1411"/>
    <s v="NETH25.I"/>
    <s v="Netherlands 25"/>
    <s v="CfdOnIndex"/>
    <n v="6.88"/>
    <n v="50.94"/>
    <n v="50.94"/>
    <n v="8.14747994318836"/>
    <s v="None"/>
    <s v="None"/>
    <s v="NotAssigned"/>
    <s v="NotAssigned"/>
    <s v=" "/>
  </r>
  <r>
    <x v="758"/>
    <s v="179643INET"/>
    <s v="DKK"/>
    <s v="DKK"/>
    <n v="-9"/>
    <x v="15"/>
    <b v="0"/>
    <x v="7"/>
    <n v="1411"/>
    <s v="NETH25.I"/>
    <x v="37"/>
    <s v=" "/>
    <s v=" "/>
    <s v=" "/>
    <s v=" "/>
    <n v="1411"/>
    <s v="NETH25.I"/>
    <s v="Netherlands 25"/>
    <s v="CfdOnIndex"/>
    <n v="0"/>
    <n v="-0.26"/>
    <n v="-0.26"/>
    <n v="-4.1599999999999998E-2"/>
    <s v="None"/>
    <s v="None"/>
    <s v="TransactionCosts"/>
    <s v="NonBookedCosts"/>
    <s v=" "/>
  </r>
  <r>
    <x v="758"/>
    <s v="179643INET"/>
    <s v="DKK"/>
    <s v="DKK"/>
    <n v="-8"/>
    <x v="14"/>
    <b v="0"/>
    <x v="7"/>
    <n v="1411"/>
    <s v="NETH25.I"/>
    <x v="37"/>
    <s v=" "/>
    <s v=" "/>
    <s v=" "/>
    <s v=" "/>
    <n v="1411"/>
    <s v="NETH25.I"/>
    <s v="Netherlands 25"/>
    <s v="CfdOnIndex"/>
    <n v="-0.52"/>
    <n v="-3.8702000000000001"/>
    <n v="-3.8702000000000001"/>
    <n v="-0.61899999999999999"/>
    <s v="None"/>
    <s v="None"/>
    <s v="TransactionCosts"/>
    <s v="NonBookedCosts"/>
    <s v=" "/>
  </r>
  <r>
    <x v="758"/>
    <s v="179643INET"/>
    <s v="DKK"/>
    <s v="DKK"/>
    <n v="1"/>
    <x v="10"/>
    <b v="1"/>
    <x v="7"/>
    <n v="1411"/>
    <s v="NETH25.I"/>
    <x v="37"/>
    <s v=" "/>
    <s v=" "/>
    <s v=" "/>
    <s v=" "/>
    <n v="1411"/>
    <s v="NETH25.I"/>
    <s v="Netherlands 25"/>
    <s v="CfdOnIndex"/>
    <n v="6.88"/>
    <n v="50.94"/>
    <n v="50.94"/>
    <n v="8.14747994318836"/>
    <s v="None"/>
    <s v="None"/>
    <s v="NotAssigned"/>
    <s v="InstrumentRelated"/>
    <s v=" "/>
  </r>
  <r>
    <x v="759"/>
    <s v="179643INET"/>
    <s v="DKK"/>
    <s v="DKK"/>
    <n v="-5"/>
    <x v="2"/>
    <b v="0"/>
    <x v="0"/>
    <n v="0"/>
    <s v=" "/>
    <x v="0"/>
    <s v=" "/>
    <s v=" "/>
    <s v=" "/>
    <s v=" "/>
    <n v="0"/>
    <s v=" "/>
    <s v=" "/>
    <s v=" "/>
    <n v="-0.93"/>
    <n v="-0.93"/>
    <n v="-0.93"/>
    <n v="-0.148696507230967"/>
    <s v="None"/>
    <s v="None"/>
    <s v="NotAssigned"/>
    <s v="NotAssigned"/>
    <s v=" "/>
  </r>
  <r>
    <x v="75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-24.85"/>
    <n v="-24.85"/>
    <n v="-24.85"/>
    <n v="-3.9732346286984299"/>
    <s v="None"/>
    <s v="None"/>
    <s v="NotAssigned"/>
    <s v="NotAssigned"/>
    <s v=" "/>
  </r>
  <r>
    <x v="759"/>
    <s v="179643INET"/>
    <s v="DKK"/>
    <s v="DKK"/>
    <n v="45"/>
    <x v="9"/>
    <b v="1"/>
    <x v="0"/>
    <n v="0"/>
    <s v=" "/>
    <x v="0"/>
    <s v=" "/>
    <s v=" "/>
    <s v=" "/>
    <s v=" "/>
    <n v="0"/>
    <s v=" "/>
    <s v=" "/>
    <s v=" "/>
    <n v="-0.93"/>
    <n v="-0.93"/>
    <n v="-0.93"/>
    <n v="-0.148696507230967"/>
    <s v="None"/>
    <s v="None"/>
    <s v="OngoingCharges"/>
    <s v="NonInstrumentRelated"/>
    <s v=" "/>
  </r>
  <r>
    <x v="75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290.58"/>
    <n v="290.58"/>
    <n v="1817.389023"/>
    <n v="290.58"/>
    <s v="None"/>
    <s v="None"/>
    <s v="NotAssigned"/>
    <s v="NotAssigned"/>
    <s v=" "/>
  </r>
  <r>
    <x v="759"/>
    <s v="179643INETUSD"/>
    <s v="USD"/>
    <s v="DKK"/>
    <n v="-8"/>
    <x v="14"/>
    <b v="0"/>
    <x v="7"/>
    <n v="27151"/>
    <s v="DEN20.I"/>
    <x v="40"/>
    <s v=" "/>
    <s v=" "/>
    <s v=" "/>
    <s v=" "/>
    <n v="27151"/>
    <s v="DEN20.I"/>
    <s v="Denmark 20"/>
    <s v="CfdOnIndex"/>
    <n v="-0.375"/>
    <n v="-0.06"/>
    <n v="-0.375"/>
    <n v="-0.06"/>
    <s v="None"/>
    <s v="None"/>
    <s v="TransactionCosts"/>
    <s v="NonBookedCosts"/>
    <s v=" "/>
  </r>
  <r>
    <x v="759"/>
    <s v="179643INETUSD"/>
    <s v="USD"/>
    <s v="DKK"/>
    <n v="-6"/>
    <x v="1"/>
    <b v="0"/>
    <x v="7"/>
    <n v="27151"/>
    <s v="DEN20.I"/>
    <x v="40"/>
    <s v=" "/>
    <s v=" "/>
    <s v=" "/>
    <s v=" "/>
    <n v="27151"/>
    <s v="DEN20.I"/>
    <s v="Denmark 20"/>
    <s v="CfdOnIndex"/>
    <n v="-1004.3992"/>
    <n v="-159.78913939897899"/>
    <n v="-1004.3992"/>
    <n v="-160.59209989847099"/>
    <s v="None"/>
    <s v="None"/>
    <s v="NotAssigned"/>
    <s v="NotAssigned"/>
    <s v=" "/>
  </r>
  <r>
    <x v="759"/>
    <s v="179643INETUSD"/>
    <s v="USD"/>
    <s v="DKK"/>
    <n v="-5"/>
    <x v="2"/>
    <b v="0"/>
    <x v="7"/>
    <n v="27151"/>
    <s v="DEN20.I"/>
    <x v="40"/>
    <s v=" "/>
    <s v=" "/>
    <s v=" "/>
    <s v=" "/>
    <n v="27151"/>
    <s v="DEN20.I"/>
    <s v="Denmark 20"/>
    <s v="CfdOnIndex"/>
    <n v="0.11"/>
    <n v="0.02"/>
    <n v="0.125087"/>
    <n v="0.02"/>
    <s v="None"/>
    <s v="None"/>
    <s v="NotAssigned"/>
    <s v="NotAssigned"/>
    <s v=" "/>
  </r>
  <r>
    <x v="759"/>
    <s v="179643INETUSD"/>
    <s v="USD"/>
    <s v="DKK"/>
    <n v="-4"/>
    <x v="3"/>
    <b v="0"/>
    <x v="7"/>
    <n v="27151"/>
    <s v="DEN20.I"/>
    <x v="40"/>
    <s v=" "/>
    <s v=" "/>
    <s v=" "/>
    <s v=" "/>
    <n v="27151"/>
    <s v="DEN20.I"/>
    <s v="Denmark 20"/>
    <s v="CfdOnIndex"/>
    <n v="0.11"/>
    <n v="0.02"/>
    <n v="0.125087"/>
    <n v="0.02"/>
    <s v="None"/>
    <s v="None"/>
    <s v="NotAssigned"/>
    <s v="NotAssigned"/>
    <s v=" "/>
  </r>
  <r>
    <x v="760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4.03"/>
    <n v="224.03"/>
    <n v="224.03"/>
    <n v="35.720777460656599"/>
    <s v="None"/>
    <s v="None"/>
    <s v="NotAssigned"/>
    <s v="NotAssigned"/>
    <s v=" "/>
  </r>
  <r>
    <x v="760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69.22"/>
    <n v="69.22"/>
    <n v="434.12707399999999"/>
    <n v="69.22"/>
    <s v="None"/>
    <s v="None"/>
    <s v="NotAssigned"/>
    <s v="NotAssigned"/>
    <s v=" "/>
  </r>
  <r>
    <x v="760"/>
    <s v="179643INET"/>
    <s v="DKK"/>
    <s v="DKK"/>
    <n v="4"/>
    <x v="4"/>
    <b v="1"/>
    <x v="4"/>
    <n v="9466"/>
    <s v="CASHTR"/>
    <x v="12"/>
    <s v=" "/>
    <s v=" "/>
    <s v=" "/>
    <s v=" "/>
    <n v="9466"/>
    <s v="CASHTR"/>
    <s v="Cash deposit or withdrawal"/>
    <s v="Cash"/>
    <n v="-1.1200000000000001"/>
    <n v="-1.1200000000000001"/>
    <n v="-1.1200000000000001"/>
    <n v="-0.17857997034296899"/>
    <s v="None"/>
    <s v="None"/>
    <s v="TransactionCosts"/>
    <s v="InstrumentRelated"/>
    <s v=" "/>
  </r>
  <r>
    <x v="760"/>
    <s v="179643INET"/>
    <s v="DKK"/>
    <s v="DKK"/>
    <n v="76"/>
    <x v="11"/>
    <b v="1"/>
    <x v="4"/>
    <n v="9466"/>
    <s v="CASHTR"/>
    <x v="12"/>
    <s v=" "/>
    <s v=" "/>
    <s v=" "/>
    <s v=" "/>
    <n v="9466"/>
    <s v="CASHTR"/>
    <s v="Cash deposit or withdrawal"/>
    <s v="Cash"/>
    <n v="250"/>
    <n v="250"/>
    <n v="250"/>
    <n v="39.861600522984197"/>
    <s v="None"/>
    <s v="None"/>
    <s v="NotAssigned"/>
    <s v="InstrumentRelated"/>
    <s v=" "/>
  </r>
  <r>
    <x v="760"/>
    <s v="179643INET"/>
    <s v="DKK"/>
    <s v="DKK"/>
    <n v="-5"/>
    <x v="2"/>
    <b v="0"/>
    <x v="4"/>
    <n v="9466"/>
    <s v="CASHTR"/>
    <x v="12"/>
    <s v=" "/>
    <s v=" "/>
    <s v=" "/>
    <s v=" "/>
    <n v="9466"/>
    <s v="CASHTR"/>
    <s v="Cash deposit or withdrawal"/>
    <s v="Cash"/>
    <n v="0"/>
    <n v="248.88"/>
    <n v="248.88"/>
    <n v="39.683020552641203"/>
    <s v="None"/>
    <s v="None"/>
    <s v="NotAssigned"/>
    <s v="NotAssigned"/>
    <s v=" "/>
  </r>
  <r>
    <x v="760"/>
    <s v="179643INETUSD"/>
    <s v="USD"/>
    <s v="DKK"/>
    <n v="-5"/>
    <x v="2"/>
    <b v="0"/>
    <x v="2"/>
    <n v="8089273"/>
    <s v="RIOT:xnas"/>
    <x v="41"/>
    <s v=" "/>
    <s v=" "/>
    <s v=" "/>
    <s v=" "/>
    <n v="8089273"/>
    <s v="RIOT:xnas"/>
    <s v="Riot Blockchain Inc."/>
    <s v="Stock"/>
    <n v="-25.65"/>
    <n v="-25.65"/>
    <n v="-160.86910499999999"/>
    <n v="-25.65"/>
    <s v="None"/>
    <s v="None"/>
    <s v="NotAssigned"/>
    <s v="NotAssigned"/>
    <s v=" "/>
  </r>
  <r>
    <x v="760"/>
    <s v="179643INETUSD"/>
    <s v="USD"/>
    <s v="DKK"/>
    <n v="-4"/>
    <x v="3"/>
    <b v="0"/>
    <x v="2"/>
    <n v="8089273"/>
    <s v="RIOT:xnas"/>
    <x v="41"/>
    <s v=" "/>
    <s v=" "/>
    <s v=" "/>
    <s v=" "/>
    <n v="8089273"/>
    <s v="RIOT:xnas"/>
    <s v="Riot Blockchain Inc."/>
    <s v="Stock"/>
    <n v="195.91"/>
    <n v="195.91"/>
    <n v="1228.6887469999999"/>
    <n v="195.91"/>
    <s v="None"/>
    <s v="None"/>
    <s v="NotAssigned"/>
    <s v="NotAssigned"/>
    <s v=" "/>
  </r>
  <r>
    <x v="760"/>
    <s v="179643INETUSD"/>
    <s v="USD"/>
    <s v="DKK"/>
    <n v="-6"/>
    <x v="1"/>
    <b v="0"/>
    <x v="2"/>
    <n v="8089273"/>
    <s v="RIOT:xnas"/>
    <x v="41"/>
    <s v=" "/>
    <s v=" "/>
    <s v=" "/>
    <s v=" "/>
    <n v="8089273"/>
    <s v="RIOT:xnas"/>
    <s v="Riot Blockchain Inc."/>
    <s v="Stock"/>
    <n v="195.91"/>
    <n v="195.91"/>
    <n v="1228.6887469999999"/>
    <n v="195.91"/>
    <s v="None"/>
    <s v="None"/>
    <s v="NotAssigned"/>
    <s v="NotAssigned"/>
    <s v=" "/>
  </r>
  <r>
    <x v="760"/>
    <s v="179643INETUSD"/>
    <s v="USD"/>
    <s v="DKK"/>
    <n v="2"/>
    <x v="7"/>
    <b v="1"/>
    <x v="2"/>
    <n v="8089273"/>
    <s v="RIOT:xnas"/>
    <x v="41"/>
    <s v=" "/>
    <s v=" "/>
    <s v=" "/>
    <s v=" "/>
    <n v="8089273"/>
    <s v="RIOT:xnas"/>
    <s v="Riot Blockchain Inc."/>
    <s v="Stock"/>
    <n v="-209.56"/>
    <n v="-209.56"/>
    <n v="-1314.297452"/>
    <n v="-209.56"/>
    <s v="None"/>
    <s v="None"/>
    <s v="NotAssigned"/>
    <s v="InstrumentRelated"/>
    <s v=" "/>
  </r>
  <r>
    <x v="760"/>
    <s v="179643INETUSD"/>
    <s v="USD"/>
    <s v="DKK"/>
    <n v="4"/>
    <x v="4"/>
    <b v="1"/>
    <x v="2"/>
    <n v="8089273"/>
    <s v="RIOT:xnas"/>
    <x v="41"/>
    <s v=" "/>
    <s v=" "/>
    <s v=" "/>
    <s v=" "/>
    <n v="8089273"/>
    <s v="RIOT:xnas"/>
    <s v="Riot Blockchain Inc."/>
    <s v="Stock"/>
    <n v="-12"/>
    <n v="-12"/>
    <n v="-75.260400000000004"/>
    <n v="-12"/>
    <s v="None"/>
    <s v="None"/>
    <s v="TransactionCosts"/>
    <s v="InstrumentRelated"/>
    <s v=" "/>
  </r>
  <r>
    <x v="760"/>
    <s v="179643INETUSD"/>
    <s v="USD"/>
    <s v="DKK"/>
    <n v="-5"/>
    <x v="2"/>
    <b v="0"/>
    <x v="7"/>
    <n v="27151"/>
    <s v="DEN20.I"/>
    <x v="40"/>
    <s v=" "/>
    <s v=" "/>
    <s v=" "/>
    <s v=" "/>
    <n v="27151"/>
    <s v="DEN20.I"/>
    <s v="Denmark 20"/>
    <s v="CfdOnIndex"/>
    <n v="1.17"/>
    <n v="0.18"/>
    <n v="1.1292530000000001"/>
    <n v="0.18"/>
    <s v="None"/>
    <s v="None"/>
    <s v="NotAssigned"/>
    <s v="NotAssigned"/>
    <s v=" "/>
  </r>
  <r>
    <x v="760"/>
    <s v="179643INETUSD"/>
    <s v="USD"/>
    <s v="DKK"/>
    <n v="-8"/>
    <x v="14"/>
    <b v="0"/>
    <x v="7"/>
    <n v="27151"/>
    <s v="DEN20.I"/>
    <x v="40"/>
    <s v=" "/>
    <s v=" "/>
    <s v=" "/>
    <s v=" "/>
    <n v="27151"/>
    <s v="DEN20.I"/>
    <s v="Denmark 20"/>
    <s v="CfdOnIndex"/>
    <n v="-0.375"/>
    <n v="-5.9799999999999999E-2"/>
    <n v="-0.375"/>
    <n v="-5.9799999999999999E-2"/>
    <s v="None"/>
    <s v="None"/>
    <s v="TransactionCosts"/>
    <s v="NonBookedCosts"/>
    <s v=" "/>
  </r>
  <r>
    <x v="760"/>
    <s v="179643INETUSD"/>
    <s v="USD"/>
    <s v="DKK"/>
    <n v="1"/>
    <x v="10"/>
    <b v="1"/>
    <x v="7"/>
    <n v="27151"/>
    <s v="DEN20.I"/>
    <x v="40"/>
    <s v=" "/>
    <s v=" "/>
    <s v=" "/>
    <s v=" "/>
    <n v="27151"/>
    <s v="DEN20.I"/>
    <s v="Denmark 20"/>
    <s v="CfdOnIndex"/>
    <n v="1.28"/>
    <n v="0.2"/>
    <n v="1.25434"/>
    <n v="0.2"/>
    <s v="None"/>
    <s v="None"/>
    <s v="NotAssigned"/>
    <s v="InstrumentRelated"/>
    <s v=" "/>
  </r>
  <r>
    <x v="761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4.03"/>
    <n v="224.03"/>
    <n v="224.03"/>
    <n v="35.603550342876702"/>
    <s v="None"/>
    <s v="None"/>
    <s v="NotAssigned"/>
    <s v="NotAssigned"/>
    <s v=" "/>
  </r>
  <r>
    <x v="761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69.22"/>
    <n v="69.22"/>
    <n v="435.556467"/>
    <n v="69.22"/>
    <s v="None"/>
    <s v="None"/>
    <s v="NotAssigned"/>
    <s v="NotAssigned"/>
    <s v=" "/>
  </r>
  <r>
    <x v="761"/>
    <s v="179643INETUSD"/>
    <s v="USD"/>
    <s v="DKK"/>
    <n v="-6"/>
    <x v="1"/>
    <b v="0"/>
    <x v="2"/>
    <n v="8089273"/>
    <s v="RIOT:xnas"/>
    <x v="41"/>
    <s v=" "/>
    <s v=" "/>
    <s v=" "/>
    <s v=" "/>
    <n v="8089273"/>
    <s v="RIOT:xnas"/>
    <s v="Riot Blockchain Inc."/>
    <s v="Stock"/>
    <n v="183.82"/>
    <n v="183.82"/>
    <n v="1156.6597770000001"/>
    <n v="183.82"/>
    <s v="None"/>
    <s v="None"/>
    <s v="NotAssigned"/>
    <s v="NotAssigned"/>
    <s v=" "/>
  </r>
  <r>
    <x v="761"/>
    <s v="179643INETUSD"/>
    <s v="USD"/>
    <s v="DKK"/>
    <n v="-5"/>
    <x v="2"/>
    <b v="0"/>
    <x v="2"/>
    <n v="8089273"/>
    <s v="RIOT:xnas"/>
    <x v="41"/>
    <s v=" "/>
    <s v=" "/>
    <s v=" "/>
    <s v=" "/>
    <n v="8089273"/>
    <s v="RIOT:xnas"/>
    <s v="Riot Blockchain Inc."/>
    <s v="Stock"/>
    <n v="-12.09"/>
    <n v="-12.09"/>
    <n v="-72.028970000000101"/>
    <n v="-12.09"/>
    <s v="None"/>
    <s v="None"/>
    <s v="NotAssigned"/>
    <s v="NotAssigned"/>
    <s v=" "/>
  </r>
  <r>
    <x v="761"/>
    <s v="179643INETUSD"/>
    <s v="USD"/>
    <s v="DKK"/>
    <n v="-4"/>
    <x v="3"/>
    <b v="0"/>
    <x v="2"/>
    <n v="8089273"/>
    <s v="RIOT:xnas"/>
    <x v="41"/>
    <s v=" "/>
    <s v=" "/>
    <s v=" "/>
    <s v=" "/>
    <n v="8089273"/>
    <s v="RIOT:xnas"/>
    <s v="Riot Blockchain Inc."/>
    <s v="Stock"/>
    <n v="183.82"/>
    <n v="183.82"/>
    <n v="1156.6597770000001"/>
    <n v="183.82"/>
    <s v="None"/>
    <s v="None"/>
    <s v="NotAssigned"/>
    <s v="NotAssigned"/>
    <s v=" "/>
  </r>
  <r>
    <x v="762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4.03"/>
    <n v="224.03"/>
    <n v="224.03"/>
    <n v="35.512403899500697"/>
    <s v="None"/>
    <s v="None"/>
    <s v="NotAssigned"/>
    <s v="NotAssigned"/>
    <s v=" "/>
  </r>
  <r>
    <x v="762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69.22"/>
    <n v="69.22"/>
    <n v="436.67437000000001"/>
    <n v="69.22"/>
    <s v="None"/>
    <s v="None"/>
    <s v="NotAssigned"/>
    <s v="NotAssigned"/>
    <s v=" "/>
  </r>
  <r>
    <x v="762"/>
    <s v="179643INETUSD"/>
    <s v="USD"/>
    <s v="DKK"/>
    <n v="-6"/>
    <x v="1"/>
    <b v="0"/>
    <x v="2"/>
    <n v="8089273"/>
    <s v="RIOT:xnas"/>
    <x v="41"/>
    <s v=" "/>
    <s v=" "/>
    <s v=" "/>
    <s v=" "/>
    <n v="8089273"/>
    <s v="RIOT:xnas"/>
    <s v="Riot Blockchain Inc."/>
    <s v="Stock"/>
    <n v="178.1234"/>
    <n v="178.1234"/>
    <n v="1123.6914689"/>
    <n v="178.1234"/>
    <s v="None"/>
    <s v="None"/>
    <s v="NotAssigned"/>
    <s v="NotAssigned"/>
    <s v=" "/>
  </r>
  <r>
    <x v="762"/>
    <s v="179643INETUSD"/>
    <s v="USD"/>
    <s v="DKK"/>
    <n v="-5"/>
    <x v="2"/>
    <b v="0"/>
    <x v="2"/>
    <n v="8089273"/>
    <s v="RIOT:xnas"/>
    <x v="41"/>
    <s v=" "/>
    <s v=" "/>
    <s v=" "/>
    <s v=" "/>
    <n v="8089273"/>
    <s v="RIOT:xnas"/>
    <s v="Riot Blockchain Inc."/>
    <s v="Stock"/>
    <n v="-5.6999999999999904"/>
    <n v="-5.6999999999999904"/>
    <n v="-32.989756999999798"/>
    <n v="-5.6999999999999904"/>
    <s v="None"/>
    <s v="None"/>
    <s v="NotAssigned"/>
    <s v="NotAssigned"/>
    <s v=" "/>
  </r>
  <r>
    <x v="762"/>
    <s v="179643INETUSD"/>
    <s v="USD"/>
    <s v="DKK"/>
    <n v="-4"/>
    <x v="3"/>
    <b v="0"/>
    <x v="2"/>
    <n v="8089273"/>
    <s v="RIOT:xnas"/>
    <x v="41"/>
    <s v=" "/>
    <s v=" "/>
    <s v=" "/>
    <s v=" "/>
    <n v="8089273"/>
    <s v="RIOT:xnas"/>
    <s v="Riot Blockchain Inc."/>
    <s v="Stock"/>
    <n v="178.12"/>
    <n v="178.12"/>
    <n v="1123.67002"/>
    <n v="178.12"/>
    <s v="None"/>
    <s v="None"/>
    <s v="NotAssigned"/>
    <s v="NotAssigned"/>
    <s v=" "/>
  </r>
  <r>
    <x v="763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4.03"/>
    <n v="224.03"/>
    <n v="224.03"/>
    <n v="35.440214511140802"/>
    <s v="None"/>
    <s v="None"/>
    <s v="NotAssigned"/>
    <s v="NotAssigned"/>
    <s v=" "/>
  </r>
  <r>
    <x v="763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69.22"/>
    <n v="69.22"/>
    <n v="437.56384700000001"/>
    <n v="69.22"/>
    <s v="None"/>
    <s v="None"/>
    <s v="NotAssigned"/>
    <s v="NotAssigned"/>
    <s v=" "/>
  </r>
  <r>
    <x v="763"/>
    <s v="179643INETUSD"/>
    <s v="USD"/>
    <s v="DKK"/>
    <n v="-6"/>
    <x v="1"/>
    <b v="0"/>
    <x v="2"/>
    <n v="8089273"/>
    <s v="RIOT:xnas"/>
    <x v="41"/>
    <s v=" "/>
    <s v=" "/>
    <s v=" "/>
    <s v=" "/>
    <n v="8089273"/>
    <s v="RIOT:xnas"/>
    <s v="Riot Blockchain Inc."/>
    <s v="Stock"/>
    <n v="189.8"/>
    <n v="189.8"/>
    <n v="1199.79223"/>
    <n v="189.8"/>
    <s v="None"/>
    <s v="None"/>
    <s v="NotAssigned"/>
    <s v="NotAssigned"/>
    <s v=" "/>
  </r>
  <r>
    <x v="763"/>
    <s v="179643INETUSD"/>
    <s v="USD"/>
    <s v="DKK"/>
    <n v="-5"/>
    <x v="2"/>
    <b v="0"/>
    <x v="2"/>
    <n v="8089273"/>
    <s v="RIOT:xnas"/>
    <x v="41"/>
    <s v=" "/>
    <s v=" "/>
    <s v=" "/>
    <s v=" "/>
    <n v="8089273"/>
    <s v="RIOT:xnas"/>
    <s v="Riot Blockchain Inc."/>
    <s v="Stock"/>
    <n v="11.68"/>
    <n v="11.68"/>
    <n v="76.122209999999995"/>
    <n v="11.68"/>
    <s v="None"/>
    <s v="None"/>
    <s v="NotAssigned"/>
    <s v="NotAssigned"/>
    <s v=" "/>
  </r>
  <r>
    <x v="763"/>
    <s v="179643INETUSD"/>
    <s v="USD"/>
    <s v="DKK"/>
    <n v="-4"/>
    <x v="3"/>
    <b v="0"/>
    <x v="2"/>
    <n v="8089273"/>
    <s v="RIOT:xnas"/>
    <x v="41"/>
    <s v=" "/>
    <s v=" "/>
    <s v=" "/>
    <s v=" "/>
    <n v="8089273"/>
    <s v="RIOT:xnas"/>
    <s v="Riot Blockchain Inc."/>
    <s v="Stock"/>
    <n v="189.8"/>
    <n v="189.8"/>
    <n v="1199.79223"/>
    <n v="189.8"/>
    <s v="None"/>
    <s v="None"/>
    <s v="NotAssigned"/>
    <s v="NotAssigned"/>
    <s v=" "/>
  </r>
  <r>
    <x v="764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4.03"/>
    <n v="224.03"/>
    <n v="224.03"/>
    <n v="35.444419833560097"/>
    <s v="None"/>
    <s v="None"/>
    <s v="NotAssigned"/>
    <s v="NotAssigned"/>
    <s v=" "/>
  </r>
  <r>
    <x v="764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69.22"/>
    <n v="69.22"/>
    <n v="437.511932"/>
    <n v="69.22"/>
    <s v="None"/>
    <s v="None"/>
    <s v="NotAssigned"/>
    <s v="NotAssigned"/>
    <s v=" "/>
  </r>
  <r>
    <x v="764"/>
    <s v="179643INETUSD"/>
    <s v="USD"/>
    <s v="DKK"/>
    <n v="-6"/>
    <x v="1"/>
    <b v="0"/>
    <x v="2"/>
    <n v="8089273"/>
    <s v="RIOT:xnas"/>
    <x v="41"/>
    <s v=" "/>
    <s v=" "/>
    <s v=" "/>
    <s v=" "/>
    <n v="8089273"/>
    <s v="RIOT:xnas"/>
    <s v="Riot Blockchain Inc."/>
    <s v="Stock"/>
    <n v="206.18"/>
    <n v="206.18"/>
    <n v="1303.1813079999999"/>
    <n v="206.18"/>
    <s v="None"/>
    <s v="None"/>
    <s v="NotAssigned"/>
    <s v="NotAssigned"/>
    <s v=" "/>
  </r>
  <r>
    <x v="764"/>
    <s v="179643INETUSD"/>
    <s v="USD"/>
    <s v="DKK"/>
    <n v="-5"/>
    <x v="2"/>
    <b v="0"/>
    <x v="2"/>
    <n v="8089273"/>
    <s v="RIOT:xnas"/>
    <x v="41"/>
    <s v=" "/>
    <s v=" "/>
    <s v=" "/>
    <s v=" "/>
    <n v="8089273"/>
    <s v="RIOT:xnas"/>
    <s v="Riot Blockchain Inc."/>
    <s v="Stock"/>
    <n v="16.38"/>
    <n v="16.38"/>
    <n v="103.389078"/>
    <n v="16.38"/>
    <s v="None"/>
    <s v="None"/>
    <s v="NotAssigned"/>
    <s v="NotAssigned"/>
    <s v=" "/>
  </r>
  <r>
    <x v="764"/>
    <s v="179643INETUSD"/>
    <s v="USD"/>
    <s v="DKK"/>
    <n v="-4"/>
    <x v="3"/>
    <b v="0"/>
    <x v="2"/>
    <n v="8089273"/>
    <s v="RIOT:xnas"/>
    <x v="41"/>
    <s v=" "/>
    <s v=" "/>
    <s v=" "/>
    <s v=" "/>
    <n v="8089273"/>
    <s v="RIOT:xnas"/>
    <s v="Riot Blockchain Inc."/>
    <s v="Stock"/>
    <n v="206.18"/>
    <n v="206.18"/>
    <n v="1303.1813079999999"/>
    <n v="206.18"/>
    <s v="None"/>
    <s v="None"/>
    <s v="NotAssigned"/>
    <s v="NotAssigned"/>
    <s v=" "/>
  </r>
  <r>
    <x v="765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4.03"/>
    <n v="224.03"/>
    <n v="224.03"/>
    <n v="35.427324409162402"/>
    <s v="None"/>
    <s v="None"/>
    <s v="NotAssigned"/>
    <s v="NotAssigned"/>
    <s v=" "/>
  </r>
  <r>
    <x v="765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69.22"/>
    <n v="69.22"/>
    <n v="437.72305299999999"/>
    <n v="69.22"/>
    <s v="None"/>
    <s v="None"/>
    <s v="NotAssigned"/>
    <s v="NotAssigned"/>
    <s v=" "/>
  </r>
  <r>
    <x v="765"/>
    <s v="179643INETUSD"/>
    <s v="USD"/>
    <s v="DKK"/>
    <n v="-6"/>
    <x v="1"/>
    <b v="0"/>
    <x v="2"/>
    <n v="8089273"/>
    <s v="RIOT:xnas"/>
    <x v="41"/>
    <s v=" "/>
    <s v=" "/>
    <s v=" "/>
    <s v=" "/>
    <n v="8089273"/>
    <s v="RIOT:xnas"/>
    <s v="Riot Blockchain Inc."/>
    <s v="Stock"/>
    <n v="300.04000000000002"/>
    <n v="300.04000000000002"/>
    <n v="1897.3479460000001"/>
    <n v="300.04000000000002"/>
    <s v="None"/>
    <s v="None"/>
    <s v="NotAssigned"/>
    <s v="NotAssigned"/>
    <s v=" "/>
  </r>
  <r>
    <x v="765"/>
    <s v="179643INETUSD"/>
    <s v="USD"/>
    <s v="DKK"/>
    <n v="-5"/>
    <x v="2"/>
    <b v="0"/>
    <x v="2"/>
    <n v="8089273"/>
    <s v="RIOT:xnas"/>
    <x v="41"/>
    <s v=" "/>
    <s v=" "/>
    <s v=" "/>
    <s v=" "/>
    <n v="8089273"/>
    <s v="RIOT:xnas"/>
    <s v="Riot Blockchain Inc."/>
    <s v="Stock"/>
    <n v="93.86"/>
    <n v="93.86"/>
    <n v="594.16663800000003"/>
    <n v="93.86"/>
    <s v="None"/>
    <s v="None"/>
    <s v="NotAssigned"/>
    <s v="NotAssigned"/>
    <s v=" "/>
  </r>
  <r>
    <x v="765"/>
    <s v="179643INETUSD"/>
    <s v="USD"/>
    <s v="DKK"/>
    <n v="-4"/>
    <x v="3"/>
    <b v="0"/>
    <x v="2"/>
    <n v="8089273"/>
    <s v="RIOT:xnas"/>
    <x v="41"/>
    <s v=" "/>
    <s v=" "/>
    <s v=" "/>
    <s v=" "/>
    <n v="8089273"/>
    <s v="RIOT:xnas"/>
    <s v="Riot Blockchain Inc."/>
    <s v="Stock"/>
    <n v="300.04000000000002"/>
    <n v="300.04000000000002"/>
    <n v="1897.3479460000001"/>
    <n v="300.04000000000002"/>
    <s v="None"/>
    <s v="None"/>
    <s v="NotAssigned"/>
    <s v="NotAssigned"/>
    <s v=" "/>
  </r>
  <r>
    <x v="766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4.03"/>
    <n v="224.03"/>
    <n v="224.03"/>
    <n v="35.343209175383002"/>
    <s v="None"/>
    <s v="None"/>
    <s v="NotAssigned"/>
    <s v="NotAssigned"/>
    <s v=" "/>
  </r>
  <r>
    <x v="766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446.09"/>
    <n v="446.09"/>
    <n v="2827.6306829999999"/>
    <n v="446.09"/>
    <s v="None"/>
    <s v="None"/>
    <s v="NotAssigned"/>
    <s v="NotAssigned"/>
    <s v=" "/>
  </r>
  <r>
    <x v="766"/>
    <s v="179643INETUSD"/>
    <s v="USD"/>
    <s v="DKK"/>
    <n v="-5"/>
    <x v="2"/>
    <b v="0"/>
    <x v="2"/>
    <n v="8089273"/>
    <s v="RIOT:xnas"/>
    <x v="41"/>
    <s v=" "/>
    <s v=" "/>
    <s v=" "/>
    <s v=" "/>
    <n v="8089273"/>
    <s v="RIOT:xnas"/>
    <s v="Riot Blockchain Inc."/>
    <s v="Stock"/>
    <n v="76.83"/>
    <n v="76.83"/>
    <n v="491.517923"/>
    <n v="76.83"/>
    <s v="None"/>
    <s v="None"/>
    <s v="NotAssigned"/>
    <s v="NotAssigned"/>
    <s v=" "/>
  </r>
  <r>
    <x v="766"/>
    <s v="179643INETUSD"/>
    <s v="USD"/>
    <s v="DKK"/>
    <n v="2"/>
    <x v="7"/>
    <b v="1"/>
    <x v="2"/>
    <n v="8089273"/>
    <s v="RIOT:xnas"/>
    <x v="41"/>
    <s v=" "/>
    <s v=" "/>
    <s v=" "/>
    <s v=" "/>
    <n v="8089273"/>
    <s v="RIOT:xnas"/>
    <s v="Riot Blockchain Inc."/>
    <s v="Stock"/>
    <n v="388.88"/>
    <n v="388.88"/>
    <n v="2464.9936560000001"/>
    <n v="388.88"/>
    <s v="None"/>
    <s v="None"/>
    <s v="NotAssigned"/>
    <s v="InstrumentRelated"/>
    <s v=" "/>
  </r>
  <r>
    <x v="766"/>
    <s v="179643INETUSD"/>
    <s v="USD"/>
    <s v="DKK"/>
    <n v="4"/>
    <x v="4"/>
    <b v="1"/>
    <x v="2"/>
    <n v="8089273"/>
    <s v="RIOT:xnas"/>
    <x v="41"/>
    <s v=" "/>
    <s v=" "/>
    <s v=" "/>
    <s v=" "/>
    <n v="8089273"/>
    <s v="RIOT:xnas"/>
    <s v="Riot Blockchain Inc."/>
    <s v="Stock"/>
    <n v="-12"/>
    <n v="-12"/>
    <n v="-76.064400000000006"/>
    <n v="-12"/>
    <s v="None"/>
    <s v="None"/>
    <s v="TransactionCosts"/>
    <s v="InstrumentRelated"/>
    <s v=" "/>
  </r>
  <r>
    <x v="766"/>
    <s v="179643INETUSD"/>
    <s v="USD"/>
    <s v="DKK"/>
    <n v="30"/>
    <x v="6"/>
    <b v="1"/>
    <x v="2"/>
    <n v="8089273"/>
    <s v="RIOT:xnas"/>
    <x v="41"/>
    <s v=" "/>
    <s v=" "/>
    <s v=" "/>
    <s v=" "/>
    <n v="8089273"/>
    <s v="RIOT:xnas"/>
    <s v="Riot Blockchain Inc."/>
    <s v="Stock"/>
    <n v="-0.01"/>
    <n v="-0.01"/>
    <n v="-6.3386999999999999E-2"/>
    <n v="-0.01"/>
    <s v="None"/>
    <s v="None"/>
    <s v="TransactionCosts"/>
    <s v="InstrumentRelated"/>
    <s v=" "/>
  </r>
  <r>
    <x v="767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4.03"/>
    <n v="224.03"/>
    <n v="224.03"/>
    <n v="35.592802955078"/>
    <s v="None"/>
    <s v="None"/>
    <s v="NotAssigned"/>
    <s v="NotAssigned"/>
    <s v=" "/>
  </r>
  <r>
    <x v="767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446.09"/>
    <n v="446.09"/>
    <n v="2807.8019825000001"/>
    <n v="446.09"/>
    <s v="None"/>
    <s v="None"/>
    <s v="NotAssigned"/>
    <s v="NotAssigned"/>
    <s v=" "/>
  </r>
  <r>
    <x v="768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4.03"/>
    <n v="224.03"/>
    <n v="224.03"/>
    <n v="35.436570705473002"/>
    <s v="None"/>
    <s v="None"/>
    <s v="NotAssigned"/>
    <s v="NotAssigned"/>
    <s v=" "/>
  </r>
  <r>
    <x v="768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446.09"/>
    <n v="446.09"/>
    <n v="2820.1809800000001"/>
    <n v="446.09"/>
    <s v="None"/>
    <s v="None"/>
    <s v="NotAssigned"/>
    <s v="NotAssigned"/>
    <s v=" "/>
  </r>
  <r>
    <x v="769"/>
    <s v="179643INET"/>
    <s v="DKK"/>
    <s v="DKK"/>
    <n v="-3"/>
    <x v="0"/>
    <b v="0"/>
    <x v="0"/>
    <n v="0"/>
    <s v=" "/>
    <x v="0"/>
    <s v=" "/>
    <s v=" "/>
    <s v=" "/>
    <s v=" "/>
    <n v="0"/>
    <s v=" "/>
    <s v=" "/>
    <s v=" "/>
    <n v="224.03"/>
    <n v="224.03"/>
    <n v="224.03"/>
    <n v="35.3613397627635"/>
    <s v="None"/>
    <s v="None"/>
    <s v="NotAssigned"/>
    <s v="NotAssigned"/>
    <s v=" "/>
  </r>
  <r>
    <x v="769"/>
    <s v="179643INETUSD"/>
    <s v="USD"/>
    <s v="DKK"/>
    <n v="-3"/>
    <x v="0"/>
    <b v="0"/>
    <x v="0"/>
    <n v="0"/>
    <s v=" "/>
    <x v="0"/>
    <s v=" "/>
    <s v=" "/>
    <s v=" "/>
    <s v=" "/>
    <n v="0"/>
    <s v=" "/>
    <s v=" "/>
    <s v=" "/>
    <n v="446.09"/>
    <n v="446.09"/>
    <n v="2826.1808904999998"/>
    <n v="446.09"/>
    <s v="None"/>
    <s v="None"/>
    <s v="NotAssigned"/>
    <s v="NotAssigned"/>
    <s v=" "/>
  </r>
  <r>
    <x v="770"/>
    <m/>
    <m/>
    <m/>
    <m/>
    <x v="18"/>
    <m/>
    <x v="8"/>
    <m/>
    <m/>
    <x v="42"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438">
  <r>
    <x v="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55.71"/>
    <n v="255.71"/>
    <n v="255.71"/>
    <n v="41.225927627707499"/>
    <s v="None"/>
    <s v="None"/>
    <x v="0"/>
    <x v="0"/>
    <s v=" "/>
    <x v="0"/>
  </r>
  <r>
    <x v="0"/>
    <s v="179643INET"/>
    <s v="DKK"/>
    <s v="DKK"/>
    <n v="-6"/>
    <x v="1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660"/>
    <n v="4073.2802550000001"/>
    <n v="4073.2802550000001"/>
    <n v="660"/>
    <s v="None"/>
    <s v="None"/>
    <x v="0"/>
    <x v="1"/>
    <s v=" "/>
    <x v="0"/>
  </r>
  <r>
    <x v="0"/>
    <s v="179643INET"/>
    <s v="DKK"/>
    <s v="DKK"/>
    <n v="-5"/>
    <x v="2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-60"/>
    <n v="-338.39"/>
    <n v="-338.39"/>
    <n v="-59.999838778586799"/>
    <s v="None"/>
    <s v="None"/>
    <x v="0"/>
    <x v="1"/>
    <s v=" "/>
    <x v="0"/>
  </r>
  <r>
    <x v="0"/>
    <s v="179643INET"/>
    <s v="DKK"/>
    <s v="DKK"/>
    <n v="-4"/>
    <x v="3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660"/>
    <n v="4093.75"/>
    <n v="4093.75"/>
    <n v="660.00016122141301"/>
    <s v="None"/>
    <s v="None"/>
    <x v="0"/>
    <x v="1"/>
    <s v=" "/>
    <x v="0"/>
  </r>
  <r>
    <x v="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55.71"/>
    <n v="255.71"/>
    <n v="255.71"/>
    <n v="41.002493405703603"/>
    <s v="None"/>
    <s v="None"/>
    <x v="0"/>
    <x v="0"/>
    <s v=" "/>
    <x v="0"/>
  </r>
  <r>
    <x v="1"/>
    <s v="179643INET"/>
    <s v="DKK"/>
    <s v="DKK"/>
    <n v="-6"/>
    <x v="1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920"/>
    <n v="5708.8463300000003"/>
    <n v="5708.8463300000003"/>
    <n v="920"/>
    <s v="None"/>
    <s v="None"/>
    <x v="0"/>
    <x v="1"/>
    <s v=" "/>
    <x v="0"/>
  </r>
  <r>
    <x v="1"/>
    <s v="179643INET"/>
    <s v="DKK"/>
    <s v="DKK"/>
    <n v="-5"/>
    <x v="2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260"/>
    <n v="1643.78"/>
    <n v="1643.78"/>
    <n v="259.99919738805198"/>
    <s v="None"/>
    <s v="None"/>
    <x v="0"/>
    <x v="1"/>
    <s v=" "/>
    <x v="0"/>
  </r>
  <r>
    <x v="1"/>
    <s v="179643INET"/>
    <s v="DKK"/>
    <s v="DKK"/>
    <n v="-4"/>
    <x v="3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920"/>
    <n v="5737.53"/>
    <n v="5737.53"/>
    <n v="919.99935860946505"/>
    <s v="None"/>
    <s v="None"/>
    <x v="0"/>
    <x v="1"/>
    <s v=" "/>
    <x v="0"/>
  </r>
  <r>
    <x v="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55.71"/>
    <n v="255.71"/>
    <n v="255.71"/>
    <n v="40.856401038545997"/>
    <s v="None"/>
    <s v="None"/>
    <x v="0"/>
    <x v="0"/>
    <s v=" "/>
    <x v="0"/>
  </r>
  <r>
    <x v="2"/>
    <s v="179643INET"/>
    <s v="DKK"/>
    <s v="DKK"/>
    <n v="-6"/>
    <x v="1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1000"/>
    <n v="6227.4562500000002"/>
    <n v="6227.4562500000002"/>
    <n v="1000"/>
    <s v="None"/>
    <s v="None"/>
    <x v="0"/>
    <x v="1"/>
    <s v=" "/>
    <x v="0"/>
  </r>
  <r>
    <x v="2"/>
    <s v="179643INET"/>
    <s v="DKK"/>
    <s v="DKK"/>
    <n v="-5"/>
    <x v="2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80"/>
    <n v="521.22"/>
    <n v="521.22"/>
    <n v="80.000641390534597"/>
    <s v="None"/>
    <s v="None"/>
    <x v="0"/>
    <x v="1"/>
    <s v=" "/>
    <x v="0"/>
  </r>
  <r>
    <x v="2"/>
    <s v="179643INET"/>
    <s v="DKK"/>
    <s v="DKK"/>
    <n v="-4"/>
    <x v="3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1000"/>
    <n v="6258.75"/>
    <n v="6258.75"/>
    <n v="1000"/>
    <s v="None"/>
    <s v="None"/>
    <x v="0"/>
    <x v="1"/>
    <s v=" "/>
    <x v="0"/>
  </r>
  <r>
    <x v="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55.71"/>
    <n v="255.71"/>
    <n v="255.71"/>
    <n v="40.6860834215069"/>
    <s v="None"/>
    <s v="None"/>
    <x v="0"/>
    <x v="0"/>
    <s v=" "/>
    <x v="0"/>
  </r>
  <r>
    <x v="3"/>
    <s v="179643INET"/>
    <s v="DKK"/>
    <s v="DKK"/>
    <n v="-6"/>
    <x v="1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840"/>
    <n v="5252.9612100000004"/>
    <n v="5252.9612100000004"/>
    <n v="840"/>
    <s v="None"/>
    <s v="None"/>
    <x v="0"/>
    <x v="1"/>
    <s v=" "/>
    <x v="0"/>
  </r>
  <r>
    <x v="3"/>
    <s v="179643INET"/>
    <s v="DKK"/>
    <s v="DKK"/>
    <n v="-5"/>
    <x v="2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-160"/>
    <n v="-979.39"/>
    <n v="-979.39"/>
    <n v="-159.99968177948901"/>
    <s v="None"/>
    <s v="None"/>
    <x v="0"/>
    <x v="1"/>
    <s v=" "/>
    <x v="0"/>
  </r>
  <r>
    <x v="3"/>
    <s v="179643INET"/>
    <s v="DKK"/>
    <s v="DKK"/>
    <n v="-4"/>
    <x v="3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840"/>
    <n v="5279.36"/>
    <n v="5279.36"/>
    <n v="840.00031822051096"/>
    <s v="None"/>
    <s v="None"/>
    <x v="0"/>
    <x v="1"/>
    <s v=" "/>
    <x v="0"/>
  </r>
  <r>
    <x v="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55.71"/>
    <n v="255.71"/>
    <n v="255.71"/>
    <n v="40.541911753048097"/>
    <s v="None"/>
    <s v="None"/>
    <x v="0"/>
    <x v="0"/>
    <s v=" "/>
    <x v="0"/>
  </r>
  <r>
    <x v="4"/>
    <s v="179643INET"/>
    <s v="DKK"/>
    <s v="DKK"/>
    <n v="-6"/>
    <x v="1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550"/>
    <n v="3451.6699250000001"/>
    <n v="3451.6699250000001"/>
    <n v="550"/>
    <s v="None"/>
    <s v="None"/>
    <x v="0"/>
    <x v="1"/>
    <s v=" "/>
    <x v="0"/>
  </r>
  <r>
    <x v="4"/>
    <s v="179643INET"/>
    <s v="DKK"/>
    <s v="DKK"/>
    <n v="-5"/>
    <x v="2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-290"/>
    <n v="-1810.34"/>
    <n v="-1810.34"/>
    <n v="-289.99952548828003"/>
    <s v="None"/>
    <s v="None"/>
    <x v="0"/>
    <x v="1"/>
    <s v=" "/>
    <x v="0"/>
  </r>
  <r>
    <x v="4"/>
    <s v="179643INET"/>
    <s v="DKK"/>
    <s v="DKK"/>
    <n v="-4"/>
    <x v="3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550"/>
    <n v="3469.02"/>
    <n v="3469.02"/>
    <n v="550.00079273223105"/>
    <s v="None"/>
    <s v="None"/>
    <x v="0"/>
    <x v="1"/>
    <s v=" "/>
    <x v="0"/>
  </r>
  <r>
    <x v="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55.71"/>
    <n v="255.71"/>
    <n v="255.71"/>
    <n v="40.699682468943202"/>
    <s v="None"/>
    <s v="None"/>
    <x v="0"/>
    <x v="0"/>
    <s v=" "/>
    <x v="0"/>
  </r>
  <r>
    <x v="5"/>
    <s v="179643INET"/>
    <s v="DKK"/>
    <s v="DKK"/>
    <n v="-6"/>
    <x v="1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720"/>
    <n v="4501.0337399999999"/>
    <n v="4501.0337399999999"/>
    <n v="720"/>
    <s v="None"/>
    <s v="None"/>
    <x v="0"/>
    <x v="1"/>
    <s v=" "/>
    <x v="0"/>
  </r>
  <r>
    <x v="5"/>
    <s v="179643INET"/>
    <s v="DKK"/>
    <s v="DKK"/>
    <n v="-5"/>
    <x v="2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170"/>
    <n v="1054.6300000000001"/>
    <n v="1054.6300000000001"/>
    <n v="169.998888940895"/>
    <s v="None"/>
    <s v="None"/>
    <x v="0"/>
    <x v="1"/>
    <s v=" "/>
    <x v="0"/>
  </r>
  <r>
    <x v="5"/>
    <s v="179643INET"/>
    <s v="DKK"/>
    <s v="DKK"/>
    <n v="-4"/>
    <x v="3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720"/>
    <n v="4523.6499999999996"/>
    <n v="4523.6499999999996"/>
    <n v="719.99968167312602"/>
    <s v="None"/>
    <s v="None"/>
    <x v="0"/>
    <x v="1"/>
    <s v=" "/>
    <x v="0"/>
  </r>
  <r>
    <x v="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55.71"/>
    <n v="255.71"/>
    <n v="255.71"/>
    <n v="40.673787349785698"/>
    <s v="None"/>
    <s v="None"/>
    <x v="0"/>
    <x v="0"/>
    <s v=" "/>
    <x v="0"/>
  </r>
  <r>
    <x v="6"/>
    <s v="179643INET"/>
    <s v="DKK"/>
    <s v="DKK"/>
    <n v="-6"/>
    <x v="1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956"/>
    <n v="5980.1774569999998"/>
    <n v="5980.1774569999998"/>
    <n v="956"/>
    <s v="None"/>
    <s v="None"/>
    <x v="0"/>
    <x v="1"/>
    <s v=" "/>
    <x v="0"/>
  </r>
  <r>
    <x v="6"/>
    <s v="179643INET"/>
    <s v="DKK"/>
    <s v="DKK"/>
    <n v="-5"/>
    <x v="2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236"/>
    <n v="1486.58"/>
    <n v="1486.58"/>
    <n v="236.000541013911"/>
    <s v="None"/>
    <s v="None"/>
    <x v="0"/>
    <x v="1"/>
    <s v=" "/>
    <x v="0"/>
  </r>
  <r>
    <x v="6"/>
    <s v="179643INET"/>
    <s v="DKK"/>
    <s v="DKK"/>
    <n v="-4"/>
    <x v="3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956"/>
    <n v="6010.23"/>
    <n v="6010.23"/>
    <n v="956.00022268703697"/>
    <s v="None"/>
    <s v="None"/>
    <x v="0"/>
    <x v="1"/>
    <s v=" "/>
    <x v="0"/>
  </r>
  <r>
    <x v="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55.71"/>
    <n v="255.71"/>
    <n v="255.71"/>
    <n v="40.467806642031398"/>
    <s v="None"/>
    <s v="None"/>
    <x v="0"/>
    <x v="0"/>
    <s v=" "/>
    <x v="0"/>
  </r>
  <r>
    <x v="7"/>
    <s v="179643INET"/>
    <s v="DKK"/>
    <s v="DKK"/>
    <n v="-6"/>
    <x v="1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1014"/>
    <n v="6375.2773305000001"/>
    <n v="6375.2773305000001"/>
    <n v="1014"/>
    <s v="None"/>
    <s v="None"/>
    <x v="0"/>
    <x v="1"/>
    <s v=" "/>
    <x v="0"/>
  </r>
  <r>
    <x v="7"/>
    <s v="179643INET"/>
    <s v="DKK"/>
    <s v="DKK"/>
    <n v="-5"/>
    <x v="2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58"/>
    <n v="397.08000000000101"/>
    <n v="397.08000000000101"/>
    <n v="57.999160112048401"/>
    <s v="None"/>
    <s v="None"/>
    <x v="0"/>
    <x v="1"/>
    <s v=" "/>
    <x v="0"/>
  </r>
  <r>
    <x v="7"/>
    <s v="179643INET"/>
    <s v="DKK"/>
    <s v="DKK"/>
    <n v="-4"/>
    <x v="3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1014"/>
    <n v="6407.31"/>
    <n v="6407.31"/>
    <n v="1013.99938279909"/>
    <s v="None"/>
    <s v="None"/>
    <x v="0"/>
    <x v="1"/>
    <s v=" "/>
    <x v="0"/>
  </r>
  <r>
    <x v="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55.71"/>
    <n v="255.71"/>
    <n v="255.71"/>
    <n v="40.528096743773197"/>
    <s v="None"/>
    <s v="None"/>
    <x v="0"/>
    <x v="0"/>
    <s v=" "/>
    <x v="0"/>
  </r>
  <r>
    <x v="8"/>
    <s v="179643INET"/>
    <s v="DKK"/>
    <s v="DKK"/>
    <n v="-6"/>
    <x v="1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1216"/>
    <n v="7633.929744"/>
    <n v="7633.929744"/>
    <n v="1216"/>
    <s v="None"/>
    <s v="None"/>
    <x v="0"/>
    <x v="1"/>
    <s v=" "/>
    <x v="0"/>
  </r>
  <r>
    <x v="8"/>
    <s v="179643INET"/>
    <s v="DKK"/>
    <s v="DKK"/>
    <n v="-5"/>
    <x v="2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202"/>
    <n v="1264.98"/>
    <n v="1264.98"/>
    <n v="202.00042701001101"/>
    <s v="None"/>
    <s v="None"/>
    <x v="0"/>
    <x v="1"/>
    <s v=" "/>
    <x v="0"/>
  </r>
  <r>
    <x v="8"/>
    <s v="179643INET"/>
    <s v="DKK"/>
    <s v="DKK"/>
    <n v="-4"/>
    <x v="3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1216"/>
    <n v="7672.29"/>
    <n v="7672.29"/>
    <n v="1215.9998098091"/>
    <s v="None"/>
    <s v="None"/>
    <x v="0"/>
    <x v="1"/>
    <s v=" "/>
    <x v="0"/>
  </r>
  <r>
    <x v="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8221.83"/>
    <n v="8221.83"/>
    <n v="8221.83"/>
    <n v="1286.71163416695"/>
    <s v="None"/>
    <s v="None"/>
    <x v="0"/>
    <x v="0"/>
    <s v=" "/>
    <x v="0"/>
  </r>
  <r>
    <x v="9"/>
    <s v="179643INET"/>
    <s v="DKK"/>
    <s v="DKK"/>
    <n v="4"/>
    <x v="4"/>
    <b v="1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-6"/>
    <n v="-38.15"/>
    <n v="-38.15"/>
    <n v="-5.9704529093242398"/>
    <s v="None"/>
    <s v="None"/>
    <x v="1"/>
    <x v="1"/>
    <s v=" "/>
    <x v="0"/>
  </r>
  <r>
    <x v="9"/>
    <s v="179643INET"/>
    <s v="DKK"/>
    <s v="DKK"/>
    <n v="12"/>
    <x v="5"/>
    <b v="1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1260"/>
    <n v="8010.89"/>
    <n v="8010.89"/>
    <n v="1253.6996463113101"/>
    <s v="None"/>
    <s v="None"/>
    <x v="0"/>
    <x v="1"/>
    <s v=" "/>
    <x v="0"/>
  </r>
  <r>
    <x v="9"/>
    <s v="179643INET"/>
    <s v="DKK"/>
    <s v="DKK"/>
    <n v="30"/>
    <x v="6"/>
    <b v="1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-1.03999996185303"/>
    <n v="-6.62"/>
    <n v="-6.62"/>
    <n v="-1.03602616670318"/>
    <s v="None"/>
    <s v="None"/>
    <x v="1"/>
    <x v="1"/>
    <s v=" "/>
    <x v="0"/>
  </r>
  <r>
    <x v="9"/>
    <s v="179643INET"/>
    <s v="DKK"/>
    <s v="DKK"/>
    <n v="-5"/>
    <x v="2"/>
    <b v="0"/>
    <s v="StockIndexOption"/>
    <n v="1012706"/>
    <s v="VIX/F15C15:xcbf"/>
    <s v="Volatility Index (VIX) Jan2015 15.000 C"/>
    <s v=" "/>
    <s v=" "/>
    <s v=" "/>
    <s v=" "/>
    <n v="10606"/>
    <s v="VIX.I"/>
    <s v="CBOE Volatility Index"/>
    <s v="StockIndex"/>
    <n v="36.960000038147001"/>
    <n v="293.83000000000101"/>
    <n v="293.83000000000101"/>
    <n v="30.693357426185699"/>
    <s v="None"/>
    <s v="None"/>
    <x v="0"/>
    <x v="1"/>
    <s v=" "/>
    <x v="0"/>
  </r>
  <r>
    <x v="1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8221.83"/>
    <n v="8221.83"/>
    <n v="8221.83"/>
    <n v="1279.2341862256201"/>
    <s v="None"/>
    <s v="None"/>
    <x v="0"/>
    <x v="0"/>
    <s v=" "/>
    <x v="0"/>
  </r>
  <r>
    <x v="1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8221.83"/>
    <n v="8221.83"/>
    <n v="8221.83"/>
    <n v="1283.89862269278"/>
    <s v="None"/>
    <s v="None"/>
    <x v="0"/>
    <x v="0"/>
    <s v=" "/>
    <x v="0"/>
  </r>
  <r>
    <x v="1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6.125594257838003"/>
    <s v="None"/>
    <s v="None"/>
    <x v="0"/>
    <x v="0"/>
    <s v=" "/>
    <x v="0"/>
  </r>
  <r>
    <x v="12"/>
    <s v="179643INET"/>
    <s v="DKK"/>
    <s v="DKK"/>
    <n v="2"/>
    <x v="7"/>
    <b v="1"/>
    <s v="Stock"/>
    <n v="85485"/>
    <s v="UBNT:xnas"/>
    <s v="Ubiquiti Networks Inc."/>
    <s v=" "/>
    <s v=" "/>
    <s v=" "/>
    <s v=" "/>
    <n v="85485"/>
    <s v="UBNT:xnas"/>
    <s v="Ubiquiti Networks Inc."/>
    <s v="Stock"/>
    <n v="-1186.5"/>
    <n v="-7654.42"/>
    <n v="-7654.42"/>
    <n v="-1189.2023739241199"/>
    <s v="None"/>
    <s v="None"/>
    <x v="0"/>
    <x v="1"/>
    <s v=" "/>
    <x v="0"/>
  </r>
  <r>
    <x v="12"/>
    <s v="179643INET"/>
    <s v="DKK"/>
    <s v="DKK"/>
    <n v="4"/>
    <x v="4"/>
    <b v="1"/>
    <s v="Stock"/>
    <n v="85485"/>
    <s v="UBNT:xnas"/>
    <s v="Ubiquiti Networks Inc."/>
    <s v=" "/>
    <s v=" "/>
    <s v=" "/>
    <s v=" "/>
    <n v="85485"/>
    <s v="UBNT:xnas"/>
    <s v="Ubiquiti Networks Inc."/>
    <s v="Stock"/>
    <n v="-12"/>
    <n v="-77.42"/>
    <n v="-77.42"/>
    <n v="-12.028089363949899"/>
    <s v="None"/>
    <s v="None"/>
    <x v="1"/>
    <x v="1"/>
    <s v=" "/>
    <x v="0"/>
  </r>
  <r>
    <x v="1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0.0999999999999"/>
    <n v="7814.0291816999998"/>
    <n v="7814.0291816999998"/>
    <n v="1220.0999999999999"/>
    <s v="None"/>
    <s v="None"/>
    <x v="0"/>
    <x v="0"/>
    <s v=" "/>
    <x v="0"/>
  </r>
  <r>
    <x v="1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21.599999999999898"/>
    <n v="121.46"/>
    <n v="121.46"/>
    <n v="18.870210980952798"/>
    <s v="None"/>
    <s v="None"/>
    <x v="0"/>
    <x v="0"/>
    <s v=" "/>
    <x v="0"/>
  </r>
  <r>
    <x v="1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0.0999999999999"/>
    <n v="7853.3"/>
    <n v="7853.3"/>
    <n v="1220.1006742690199"/>
    <s v="None"/>
    <s v="None"/>
    <x v="0"/>
    <x v="0"/>
    <s v=" "/>
    <x v="0"/>
  </r>
  <r>
    <x v="1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6.513116801998706"/>
    <s v="None"/>
    <s v="None"/>
    <x v="0"/>
    <x v="0"/>
    <s v=" "/>
    <x v="0"/>
  </r>
  <r>
    <x v="1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16.32"/>
    <n v="7750.3667136000004"/>
    <n v="7750.3667136000004"/>
    <n v="1216.32"/>
    <s v="None"/>
    <s v="None"/>
    <x v="0"/>
    <x v="0"/>
    <s v=" "/>
    <x v="0"/>
  </r>
  <r>
    <x v="1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3.7799999999999701"/>
    <n v="-63.989999999999803"/>
    <n v="-63.989999999999803"/>
    <n v="-3.7811864489115101"/>
    <s v="None"/>
    <s v="None"/>
    <x v="0"/>
    <x v="0"/>
    <s v=" "/>
    <x v="0"/>
  </r>
  <r>
    <x v="1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16.32"/>
    <n v="7789.31"/>
    <n v="7789.31"/>
    <n v="1216.31948782011"/>
    <s v="None"/>
    <s v="None"/>
    <x v="0"/>
    <x v="0"/>
    <s v=" "/>
    <x v="0"/>
  </r>
  <r>
    <x v="1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812202271894506"/>
    <s v="None"/>
    <s v="None"/>
    <x v="0"/>
    <x v="0"/>
    <s v=" "/>
    <x v="0"/>
  </r>
  <r>
    <x v="1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3.46"/>
    <n v="7973.1077479200003"/>
    <n v="7973.1077479200003"/>
    <n v="1223.46"/>
    <s v="None"/>
    <s v="None"/>
    <x v="0"/>
    <x v="0"/>
    <s v=" "/>
    <x v="0"/>
  </r>
  <r>
    <x v="1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7.1400000000001"/>
    <n v="223.86"/>
    <n v="223.86"/>
    <n v="7.1399600851032101"/>
    <s v="None"/>
    <s v="None"/>
    <x v="0"/>
    <x v="0"/>
    <s v=" "/>
    <x v="0"/>
  </r>
  <r>
    <x v="1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3.46"/>
    <n v="8013.17"/>
    <n v="8013.17"/>
    <n v="1223.45944790522"/>
    <s v="None"/>
    <s v="None"/>
    <x v="0"/>
    <x v="0"/>
    <s v=" "/>
    <x v="0"/>
  </r>
  <r>
    <x v="1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3.731491513181595"/>
    <s v="None"/>
    <s v="None"/>
    <x v="0"/>
    <x v="0"/>
    <s v=" "/>
    <x v="0"/>
  </r>
  <r>
    <x v="1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06.24"/>
    <n v="7976.1076012800004"/>
    <n v="7976.1076012800004"/>
    <n v="1206.24"/>
    <s v="None"/>
    <s v="None"/>
    <x v="0"/>
    <x v="0"/>
    <s v=" "/>
    <x v="0"/>
  </r>
  <r>
    <x v="1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7.22"/>
    <n v="3.0199999999995302"/>
    <n v="3.0199999999995302"/>
    <n v="-17.219228812884001"/>
    <s v="None"/>
    <s v="None"/>
    <x v="0"/>
    <x v="0"/>
    <s v=" "/>
    <x v="0"/>
  </r>
  <r>
    <x v="1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06.24"/>
    <n v="8016.19"/>
    <n v="8016.19"/>
    <n v="1206.2402190923301"/>
    <s v="None"/>
    <s v="None"/>
    <x v="0"/>
    <x v="0"/>
    <s v=" "/>
    <x v="0"/>
  </r>
  <r>
    <x v="1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3.913338612965205"/>
    <s v="None"/>
    <s v="None"/>
    <x v="0"/>
    <x v="0"/>
    <s v=" "/>
    <x v="0"/>
  </r>
  <r>
    <x v="1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57.0999999999999"/>
    <n v="7632.3516491250002"/>
    <n v="7632.3516491250002"/>
    <n v="1157.0999999999999"/>
    <s v="None"/>
    <s v="None"/>
    <x v="0"/>
    <x v="0"/>
    <s v=" "/>
    <x v="0"/>
  </r>
  <r>
    <x v="1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49.1400000000001"/>
    <n v="-345.48"/>
    <n v="-345.48"/>
    <n v="-49.139491257358003"/>
    <s v="None"/>
    <s v="None"/>
    <x v="0"/>
    <x v="0"/>
    <s v=" "/>
    <x v="0"/>
  </r>
  <r>
    <x v="1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57.0999999999999"/>
    <n v="7670.71"/>
    <n v="7670.71"/>
    <n v="1157.10072783497"/>
    <s v="None"/>
    <s v="None"/>
    <x v="0"/>
    <x v="0"/>
    <s v=" "/>
    <x v="0"/>
  </r>
  <r>
    <x v="1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928892558950395"/>
    <s v="None"/>
    <s v="None"/>
    <x v="0"/>
    <x v="0"/>
    <s v=" "/>
    <x v="0"/>
  </r>
  <r>
    <x v="17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61.72"/>
    <n v="7558.9670091600001"/>
    <n v="7558.9670091600001"/>
    <n v="1161.72"/>
    <s v="None"/>
    <s v="None"/>
    <x v="0"/>
    <x v="0"/>
    <s v=" "/>
    <x v="0"/>
  </r>
  <r>
    <x v="1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4.62000000000012"/>
    <n v="-73.760000000000204"/>
    <n v="-73.760000000000204"/>
    <n v="4.6190018038309999"/>
    <s v="None"/>
    <s v="None"/>
    <x v="0"/>
    <x v="0"/>
    <s v=" "/>
    <x v="0"/>
  </r>
  <r>
    <x v="17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61.72"/>
    <n v="7596.95"/>
    <n v="7596.95"/>
    <n v="1161.7197296387999"/>
    <s v="None"/>
    <s v="None"/>
    <x v="0"/>
    <x v="0"/>
    <s v=" "/>
    <x v="0"/>
  </r>
  <r>
    <x v="1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281426232490404"/>
    <s v="None"/>
    <s v="None"/>
    <x v="0"/>
    <x v="0"/>
    <s v=" "/>
    <x v="0"/>
  </r>
  <r>
    <x v="18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13"/>
    <n v="7305.0842339999999"/>
    <n v="7305.0842339999999"/>
    <n v="1113"/>
    <s v="None"/>
    <s v="None"/>
    <x v="0"/>
    <x v="0"/>
    <s v=" "/>
    <x v="0"/>
  </r>
  <r>
    <x v="18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48.72"/>
    <n v="-255.16"/>
    <n v="-255.16"/>
    <n v="-48.720214751896698"/>
    <s v="None"/>
    <s v="None"/>
    <x v="0"/>
    <x v="0"/>
    <s v=" "/>
    <x v="0"/>
  </r>
  <r>
    <x v="18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13"/>
    <n v="7341.79"/>
    <n v="7341.79"/>
    <n v="1112.99951488691"/>
    <s v="None"/>
    <s v="None"/>
    <x v="0"/>
    <x v="0"/>
    <s v=" "/>
    <x v="0"/>
  </r>
  <r>
    <x v="1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526594369324798"/>
    <s v="None"/>
    <s v="None"/>
    <x v="0"/>
    <x v="0"/>
    <s v=" "/>
    <x v="0"/>
  </r>
  <r>
    <x v="19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02.5"/>
    <n v="7212.3637162499999"/>
    <n v="7212.3637162499999"/>
    <n v="1102.5"/>
    <s v="None"/>
    <s v="None"/>
    <x v="0"/>
    <x v="0"/>
    <s v=" "/>
    <x v="0"/>
  </r>
  <r>
    <x v="19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0.5"/>
    <n v="-93.180000000000305"/>
    <n v="-93.180000000000305"/>
    <n v="-10.499020567775499"/>
    <s v="None"/>
    <s v="None"/>
    <x v="0"/>
    <x v="0"/>
    <s v=" "/>
    <x v="0"/>
  </r>
  <r>
    <x v="19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02.5"/>
    <n v="7248.61"/>
    <n v="7248.61"/>
    <n v="1102.50049431913"/>
    <s v="None"/>
    <s v="None"/>
    <x v="0"/>
    <x v="0"/>
    <s v=" "/>
    <x v="0"/>
  </r>
  <r>
    <x v="2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353566009104696"/>
    <s v="None"/>
    <s v="None"/>
    <x v="0"/>
    <x v="0"/>
    <s v=" "/>
    <x v="0"/>
  </r>
  <r>
    <x v="20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04.5999999999999"/>
    <n v="7242.9174300000004"/>
    <n v="7242.9174300000004"/>
    <n v="1104.5999999999999"/>
    <s v="None"/>
    <s v="None"/>
    <x v="0"/>
    <x v="0"/>
    <s v=" "/>
    <x v="0"/>
  </r>
  <r>
    <x v="20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2.0999999999999099"/>
    <n v="30.700000000000699"/>
    <n v="30.700000000000699"/>
    <n v="2.09889870059442"/>
    <s v="None"/>
    <s v="None"/>
    <x v="0"/>
    <x v="0"/>
    <s v=" "/>
    <x v="0"/>
  </r>
  <r>
    <x v="20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04.5999999999999"/>
    <n v="7279.31"/>
    <n v="7279.31"/>
    <n v="1104.5993930197301"/>
    <s v="None"/>
    <s v="None"/>
    <x v="0"/>
    <x v="0"/>
    <s v=" "/>
    <x v="0"/>
  </r>
  <r>
    <x v="2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639552153547399"/>
    <s v="None"/>
    <s v="None"/>
    <x v="0"/>
    <x v="0"/>
    <s v=" "/>
    <x v="0"/>
  </r>
  <r>
    <x v="21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70.96"/>
    <n v="7648.6243617"/>
    <n v="7648.6243617"/>
    <n v="1170.96"/>
    <s v="None"/>
    <s v="None"/>
    <x v="0"/>
    <x v="0"/>
    <s v=" "/>
    <x v="0"/>
  </r>
  <r>
    <x v="21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66.360000000000099"/>
    <n v="407.75"/>
    <n v="407.75"/>
    <n v="66.360658772039898"/>
    <s v="None"/>
    <s v="None"/>
    <x v="0"/>
    <x v="0"/>
    <s v=" "/>
    <x v="0"/>
  </r>
  <r>
    <x v="21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70.96"/>
    <n v="7687.06"/>
    <n v="7687.06"/>
    <n v="1170.96005179177"/>
    <s v="None"/>
    <s v="None"/>
    <x v="0"/>
    <x v="0"/>
    <s v=" "/>
    <x v="0"/>
  </r>
  <r>
    <x v="2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5.565014226560905"/>
    <s v="None"/>
    <s v="None"/>
    <x v="0"/>
    <x v="0"/>
    <s v=" "/>
    <x v="0"/>
  </r>
  <r>
    <x v="2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60.46"/>
    <n v="7487.2046569949998"/>
    <n v="7487.2046569949998"/>
    <n v="1160.46"/>
    <s v="None"/>
    <s v="None"/>
    <x v="0"/>
    <x v="0"/>
    <s v=" "/>
    <x v="0"/>
  </r>
  <r>
    <x v="2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0.5"/>
    <n v="-162.22999999999999"/>
    <n v="-162.22999999999999"/>
    <n v="-10.499866885029901"/>
    <s v="None"/>
    <s v="None"/>
    <x v="0"/>
    <x v="0"/>
    <s v=" "/>
    <x v="0"/>
  </r>
  <r>
    <x v="2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60.46"/>
    <n v="7524.83"/>
    <n v="7524.83"/>
    <n v="1160.4601849067401"/>
    <s v="None"/>
    <s v="None"/>
    <x v="0"/>
    <x v="0"/>
    <s v=" "/>
    <x v="0"/>
  </r>
  <r>
    <x v="2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663436264313901"/>
    <s v="None"/>
    <s v="None"/>
    <x v="0"/>
    <x v="0"/>
    <s v=" "/>
    <x v="0"/>
  </r>
  <r>
    <x v="2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47.02"/>
    <n v="7489.8533489849997"/>
    <n v="7489.8533489849997"/>
    <n v="1147.02"/>
    <s v="None"/>
    <s v="None"/>
    <x v="0"/>
    <x v="0"/>
    <s v=" "/>
    <x v="0"/>
  </r>
  <r>
    <x v="2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3.440000000000101"/>
    <n v="2.65999999999985"/>
    <n v="2.65999999999985"/>
    <n v="-13.440307265844901"/>
    <s v="None"/>
    <s v="None"/>
    <x v="0"/>
    <x v="0"/>
    <s v=" "/>
    <x v="0"/>
  </r>
  <r>
    <x v="2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47.02"/>
    <n v="7527.49"/>
    <n v="7527.49"/>
    <n v="1147.0198776408899"/>
    <s v="None"/>
    <s v="None"/>
    <x v="0"/>
    <x v="0"/>
    <s v=" "/>
    <x v="0"/>
  </r>
  <r>
    <x v="2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5.550450228197803"/>
    <s v="None"/>
    <s v="None"/>
    <x v="0"/>
    <x v="0"/>
    <s v=" "/>
    <x v="0"/>
  </r>
  <r>
    <x v="2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01.6600000000001"/>
    <n v="7109.2014655200001"/>
    <n v="7109.2014655200001"/>
    <n v="1101.6600000000001"/>
    <s v="None"/>
    <s v="None"/>
    <x v="0"/>
    <x v="0"/>
    <s v=" "/>
    <x v="0"/>
  </r>
  <r>
    <x v="2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45.3599999999999"/>
    <n v="-382.56"/>
    <n v="-382.56"/>
    <n v="-45.3592756919588"/>
    <s v="None"/>
    <s v="None"/>
    <x v="0"/>
    <x v="0"/>
    <s v=" "/>
    <x v="0"/>
  </r>
  <r>
    <x v="2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01.6600000000001"/>
    <n v="7144.93"/>
    <n v="7144.93"/>
    <n v="1101.66060194893"/>
    <s v="None"/>
    <s v="None"/>
    <x v="0"/>
    <x v="0"/>
    <s v=" "/>
    <x v="0"/>
  </r>
  <r>
    <x v="2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512994419014902"/>
    <s v="None"/>
    <s v="None"/>
    <x v="0"/>
    <x v="0"/>
    <s v=" "/>
    <x v="0"/>
  </r>
  <r>
    <x v="2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59.58"/>
    <n v="8241.4577613900001"/>
    <n v="8241.4577613900001"/>
    <n v="1259.58"/>
    <s v="None"/>
    <s v="None"/>
    <x v="0"/>
    <x v="0"/>
    <s v=" "/>
    <x v="0"/>
  </r>
  <r>
    <x v="2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57.91999999999999"/>
    <n v="1137.94"/>
    <n v="1137.94"/>
    <n v="157.91907535759501"/>
    <s v="None"/>
    <s v="None"/>
    <x v="0"/>
    <x v="0"/>
    <s v=" "/>
    <x v="0"/>
  </r>
  <r>
    <x v="2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59.58"/>
    <n v="8282.8700000000008"/>
    <n v="8282.8700000000008"/>
    <n v="1259.5796773065299"/>
    <s v="None"/>
    <s v="None"/>
    <x v="0"/>
    <x v="0"/>
    <s v=" "/>
    <x v="0"/>
  </r>
  <r>
    <x v="2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5458694659972"/>
    <s v="None"/>
    <s v="None"/>
    <x v="0"/>
    <x v="0"/>
    <s v=" "/>
    <x v="0"/>
  </r>
  <r>
    <x v="2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49.08"/>
    <n v="8169.1518257999996"/>
    <n v="8169.1518257999996"/>
    <n v="1249.08"/>
    <s v="None"/>
    <s v="None"/>
    <x v="0"/>
    <x v="0"/>
    <s v=" "/>
    <x v="0"/>
  </r>
  <r>
    <x v="2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0.5"/>
    <n v="-72.670000000000101"/>
    <n v="-72.670000000000101"/>
    <n v="-10.500109377119999"/>
    <s v="None"/>
    <s v="None"/>
    <x v="0"/>
    <x v="0"/>
    <s v=" "/>
    <x v="0"/>
  </r>
  <r>
    <x v="2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49.08"/>
    <n v="8210.2000000000007"/>
    <n v="8210.2000000000007"/>
    <n v="1249.0795679294099"/>
    <s v="None"/>
    <s v="None"/>
    <x v="0"/>
    <x v="0"/>
    <s v=" "/>
    <x v="0"/>
  </r>
  <r>
    <x v="2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504496970342004"/>
    <s v="None"/>
    <s v="None"/>
    <x v="0"/>
    <x v="0"/>
    <s v=" "/>
    <x v="0"/>
  </r>
  <r>
    <x v="27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4.3"/>
    <n v="8011.5336320249999"/>
    <n v="8011.5336320249999"/>
    <n v="1224.3"/>
    <s v="None"/>
    <s v="None"/>
    <x v="0"/>
    <x v="0"/>
    <s v=" "/>
    <x v="0"/>
  </r>
  <r>
    <x v="2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24.78"/>
    <n v="-158.41000000000099"/>
    <n v="-158.41000000000099"/>
    <n v="-24.779962507194799"/>
    <s v="None"/>
    <s v="None"/>
    <x v="0"/>
    <x v="0"/>
    <s v=" "/>
    <x v="0"/>
  </r>
  <r>
    <x v="27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4.3"/>
    <n v="8051.79"/>
    <n v="8051.79"/>
    <n v="1224.2996054222101"/>
    <s v="None"/>
    <s v="None"/>
    <x v="0"/>
    <x v="0"/>
    <s v=" "/>
    <x v="0"/>
  </r>
  <r>
    <x v="2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608298439284397"/>
    <s v="None"/>
    <s v="None"/>
    <x v="0"/>
    <x v="0"/>
    <s v=" "/>
    <x v="0"/>
  </r>
  <r>
    <x v="28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13.8"/>
    <n v="7931.7733424999997"/>
    <n v="7931.7733424999997"/>
    <n v="1213.8"/>
    <s v="None"/>
    <s v="None"/>
    <x v="0"/>
    <x v="0"/>
    <s v=" "/>
    <x v="0"/>
  </r>
  <r>
    <x v="28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0.5"/>
    <n v="-80.159999999999897"/>
    <n v="-80.159999999999897"/>
    <n v="-10.4998338196249"/>
    <s v="None"/>
    <s v="None"/>
    <x v="0"/>
    <x v="0"/>
    <s v=" "/>
    <x v="0"/>
  </r>
  <r>
    <x v="28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13.8"/>
    <n v="7971.63"/>
    <n v="7971.63"/>
    <n v="1213.79977160259"/>
    <s v="None"/>
    <s v="None"/>
    <x v="0"/>
    <x v="0"/>
    <s v=" "/>
    <x v="0"/>
  </r>
  <r>
    <x v="2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5.052269611634898"/>
    <s v="None"/>
    <s v="None"/>
    <x v="0"/>
    <x v="0"/>
    <s v=" "/>
    <x v="0"/>
  </r>
  <r>
    <x v="29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87.72"/>
    <n v="8365.0378121100002"/>
    <n v="8365.0378121100002"/>
    <n v="1287.72"/>
    <s v="None"/>
    <s v="None"/>
    <x v="0"/>
    <x v="0"/>
    <s v=" "/>
    <x v="0"/>
  </r>
  <r>
    <x v="29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73.920000000000101"/>
    <n v="435.44"/>
    <n v="435.44"/>
    <n v="73.919741619899895"/>
    <s v="None"/>
    <s v="None"/>
    <x v="0"/>
    <x v="0"/>
    <s v=" "/>
    <x v="0"/>
  </r>
  <r>
    <x v="29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87.72"/>
    <n v="8407.07"/>
    <n v="8407.07"/>
    <n v="1287.7195132224899"/>
    <s v="None"/>
    <s v="None"/>
    <x v="0"/>
    <x v="0"/>
    <s v=" "/>
    <x v="0"/>
  </r>
  <r>
    <x v="3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977621018645294"/>
    <s v="None"/>
    <s v="None"/>
    <x v="0"/>
    <x v="0"/>
    <s v=" "/>
    <x v="0"/>
  </r>
  <r>
    <x v="30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08.76"/>
    <n v="7859.9307744300004"/>
    <n v="7859.9307744300004"/>
    <n v="1208.76"/>
    <s v="None"/>
    <s v="None"/>
    <x v="0"/>
    <x v="0"/>
    <s v=" "/>
    <x v="0"/>
  </r>
  <r>
    <x v="30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78.959999999999994"/>
    <n v="-507.63999999999902"/>
    <n v="-507.63999999999902"/>
    <n v="-78.959194025530394"/>
    <s v="None"/>
    <s v="None"/>
    <x v="0"/>
    <x v="0"/>
    <s v=" "/>
    <x v="0"/>
  </r>
  <r>
    <x v="30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08.76"/>
    <n v="7899.43"/>
    <n v="7899.43"/>
    <n v="1208.7603191969599"/>
    <s v="None"/>
    <s v="None"/>
    <x v="0"/>
    <x v="0"/>
    <s v=" "/>
    <x v="0"/>
  </r>
  <r>
    <x v="3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7254925882999"/>
    <s v="None"/>
    <s v="None"/>
    <x v="0"/>
    <x v="0"/>
    <s v=" "/>
    <x v="0"/>
  </r>
  <r>
    <x v="31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08.76"/>
    <n v="7886.4506666400002"/>
    <n v="7886.4506666400002"/>
    <n v="1208.76"/>
    <s v="None"/>
    <s v="None"/>
    <x v="0"/>
    <x v="0"/>
    <s v=" "/>
    <x v="0"/>
  </r>
  <r>
    <x v="31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0"/>
    <n v="26.649999999999601"/>
    <n v="26.649999999999601"/>
    <n v="-4.8268137220475199E-4"/>
    <s v="None"/>
    <s v="None"/>
    <x v="0"/>
    <x v="0"/>
    <s v=" "/>
    <x v="0"/>
  </r>
  <r>
    <x v="31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08.76"/>
    <n v="7926.08"/>
    <n v="7926.08"/>
    <n v="1208.75983651559"/>
    <s v="None"/>
    <s v="None"/>
    <x v="0"/>
    <x v="0"/>
    <s v=" "/>
    <x v="0"/>
  </r>
  <r>
    <x v="3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5.114974245768906"/>
    <s v="None"/>
    <s v="None"/>
    <x v="0"/>
    <x v="0"/>
    <s v=" "/>
    <x v="0"/>
  </r>
  <r>
    <x v="3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36.48"/>
    <n v="8025.4773043200003"/>
    <n v="8025.4773043200003"/>
    <n v="1236.48"/>
    <s v="None"/>
    <s v="None"/>
    <x v="0"/>
    <x v="0"/>
    <s v=" "/>
    <x v="0"/>
  </r>
  <r>
    <x v="3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27.72"/>
    <n v="139.72999999999999"/>
    <n v="139.72999999999999"/>
    <n v="27.720725171929399"/>
    <s v="None"/>
    <s v="None"/>
    <x v="0"/>
    <x v="0"/>
    <s v=" "/>
    <x v="0"/>
  </r>
  <r>
    <x v="3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36.48"/>
    <n v="8065.81"/>
    <n v="8065.81"/>
    <n v="1236.4805616875201"/>
    <s v="None"/>
    <s v="None"/>
    <x v="0"/>
    <x v="0"/>
    <s v=" "/>
    <x v="0"/>
  </r>
  <r>
    <x v="3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5.004018154404307"/>
    <s v="None"/>
    <s v="None"/>
    <x v="0"/>
    <x v="0"/>
    <s v=" "/>
    <x v="0"/>
  </r>
  <r>
    <x v="3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1.3599999999999"/>
    <n v="7939.0668676200003"/>
    <n v="7939.0668676200003"/>
    <n v="1221.3599999999999"/>
    <s v="None"/>
    <s v="None"/>
    <x v="0"/>
    <x v="0"/>
    <s v=" "/>
    <x v="0"/>
  </r>
  <r>
    <x v="3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5.1200000000001"/>
    <n v="-86.850000000000406"/>
    <n v="-86.850000000000406"/>
    <n v="-15.120818237107001"/>
    <s v="None"/>
    <s v="None"/>
    <x v="0"/>
    <x v="0"/>
    <s v=" "/>
    <x v="0"/>
  </r>
  <r>
    <x v="3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1.3599999999999"/>
    <n v="7978.96"/>
    <n v="7978.96"/>
    <n v="1221.35974345041"/>
    <s v="None"/>
    <s v="None"/>
    <x v="0"/>
    <x v="0"/>
    <s v=" "/>
    <x v="0"/>
  </r>
  <r>
    <x v="3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819627573885896"/>
    <s v="None"/>
    <s v="None"/>
    <x v="0"/>
    <x v="0"/>
    <s v=" "/>
    <x v="0"/>
  </r>
  <r>
    <x v="3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3.78"/>
    <n v="8235.0498708449995"/>
    <n v="8235.0498708449995"/>
    <n v="1263.78"/>
    <s v="None"/>
    <s v="None"/>
    <x v="0"/>
    <x v="0"/>
    <s v=" "/>
    <x v="0"/>
  </r>
  <r>
    <x v="3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42.420000000000101"/>
    <n v="297.47000000000003"/>
    <n v="297.47000000000003"/>
    <n v="42.419946423540999"/>
    <s v="None"/>
    <s v="None"/>
    <x v="0"/>
    <x v="0"/>
    <s v=" "/>
    <x v="0"/>
  </r>
  <r>
    <x v="3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3.78"/>
    <n v="8276.43"/>
    <n v="8276.43"/>
    <n v="1263.77968987395"/>
    <s v="None"/>
    <s v="None"/>
    <x v="0"/>
    <x v="0"/>
    <s v=" "/>
    <x v="0"/>
  </r>
  <r>
    <x v="3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728341683252097"/>
    <s v="None"/>
    <s v="None"/>
    <x v="0"/>
    <x v="0"/>
    <s v=" "/>
    <x v="0"/>
  </r>
  <r>
    <x v="3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7.12"/>
    <n v="8593.10853408"/>
    <n v="8593.10853408"/>
    <n v="1317.12"/>
    <s v="None"/>
    <s v="None"/>
    <x v="0"/>
    <x v="0"/>
    <s v=" "/>
    <x v="0"/>
  </r>
  <r>
    <x v="3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53.339999999999897"/>
    <n v="359.86000000000098"/>
    <n v="359.86000000000098"/>
    <n v="53.340312566209803"/>
    <s v="None"/>
    <s v="None"/>
    <x v="0"/>
    <x v="0"/>
    <s v=" "/>
    <x v="0"/>
  </r>
  <r>
    <x v="3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7.12"/>
    <n v="8636.2900000000009"/>
    <n v="8636.2900000000009"/>
    <n v="1317.1200024401601"/>
    <s v="None"/>
    <s v="None"/>
    <x v="0"/>
    <x v="0"/>
    <s v=" "/>
    <x v="0"/>
  </r>
  <r>
    <x v="3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460907225894701"/>
    <s v="None"/>
    <s v="None"/>
    <x v="0"/>
    <x v="0"/>
    <s v=" "/>
    <x v="0"/>
  </r>
  <r>
    <x v="3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84.78"/>
    <n v="8412.2223160499998"/>
    <n v="8412.2223160499998"/>
    <n v="1284.78"/>
    <s v="None"/>
    <s v="None"/>
    <x v="0"/>
    <x v="0"/>
    <s v=" "/>
    <x v="0"/>
  </r>
  <r>
    <x v="3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32.339999999999897"/>
    <n v="-181.80000000000101"/>
    <n v="-181.80000000000101"/>
    <n v="-32.340730348373"/>
    <s v="None"/>
    <s v="None"/>
    <x v="0"/>
    <x v="0"/>
    <s v=" "/>
    <x v="0"/>
  </r>
  <r>
    <x v="3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84.78"/>
    <n v="8454.49"/>
    <n v="8454.49"/>
    <n v="1284.7792720917901"/>
    <s v="None"/>
    <s v="None"/>
    <x v="0"/>
    <x v="0"/>
    <s v=" "/>
    <x v="0"/>
  </r>
  <r>
    <x v="3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466565349544098"/>
    <s v="None"/>
    <s v="None"/>
    <x v="0"/>
    <x v="0"/>
    <s v=" "/>
    <x v="0"/>
  </r>
  <r>
    <x v="37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91.92"/>
    <n v="8458.3294320000005"/>
    <n v="8458.3294320000005"/>
    <n v="1291.92"/>
    <s v="None"/>
    <s v="None"/>
    <x v="0"/>
    <x v="0"/>
    <s v=" "/>
    <x v="0"/>
  </r>
  <r>
    <x v="3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7.1400000000001"/>
    <n v="46.340000000000103"/>
    <n v="46.340000000000103"/>
    <n v="7.1401807957518004"/>
    <s v="None"/>
    <s v="None"/>
    <x v="0"/>
    <x v="0"/>
    <s v=" "/>
    <x v="0"/>
  </r>
  <r>
    <x v="37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91.92"/>
    <n v="8500.83"/>
    <n v="8500.83"/>
    <n v="1291.91945288754"/>
    <s v="None"/>
    <s v="None"/>
    <x v="0"/>
    <x v="0"/>
    <s v=" "/>
    <x v="0"/>
  </r>
  <r>
    <x v="3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4.538498398910804"/>
    <s v="None"/>
    <s v="None"/>
    <x v="0"/>
    <x v="0"/>
    <s v=" "/>
    <x v="0"/>
  </r>
  <r>
    <x v="38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7.54"/>
    <n v="8617.7415868949993"/>
    <n v="8617.7415868949993"/>
    <n v="1317.54"/>
    <s v="None"/>
    <s v="None"/>
    <x v="0"/>
    <x v="0"/>
    <s v=" "/>
    <x v="0"/>
  </r>
  <r>
    <x v="38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25.619999999999902"/>
    <n v="160.219999999999"/>
    <n v="160.219999999999"/>
    <n v="25.621030709854299"/>
    <s v="None"/>
    <s v="None"/>
    <x v="0"/>
    <x v="0"/>
    <s v=" "/>
    <x v="0"/>
  </r>
  <r>
    <x v="38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7.54"/>
    <n v="8661.0499999999993"/>
    <n v="8661.0499999999993"/>
    <n v="1317.54048359739"/>
    <s v="None"/>
    <s v="None"/>
    <x v="0"/>
    <x v="0"/>
    <s v=" "/>
    <x v="0"/>
  </r>
  <r>
    <x v="3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3.530669667979694"/>
    <s v="None"/>
    <s v="None"/>
    <x v="0"/>
    <x v="0"/>
    <s v=" "/>
    <x v="0"/>
  </r>
  <r>
    <x v="39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5.1"/>
    <n v="8785.9844493750006"/>
    <n v="8785.9844493750006"/>
    <n v="1325.1"/>
    <s v="None"/>
    <s v="None"/>
    <x v="0"/>
    <x v="0"/>
    <s v=" "/>
    <x v="0"/>
  </r>
  <r>
    <x v="39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7.5599999999999401"/>
    <n v="169.09"/>
    <n v="169.09"/>
    <n v="7.56024797266946"/>
    <s v="None"/>
    <s v="None"/>
    <x v="0"/>
    <x v="0"/>
    <s v=" "/>
    <x v="0"/>
  </r>
  <r>
    <x v="39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5.1"/>
    <n v="8830.14"/>
    <n v="8830.14"/>
    <n v="1325.1007315700599"/>
    <s v="None"/>
    <s v="None"/>
    <x v="0"/>
    <x v="0"/>
    <s v=" "/>
    <x v="0"/>
  </r>
  <r>
    <x v="4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89.99"/>
    <n v="489.99"/>
    <n v="489.99"/>
    <n v="73.516327709469493"/>
    <s v="None"/>
    <s v="None"/>
    <x v="0"/>
    <x v="0"/>
    <s v=" "/>
    <x v="0"/>
  </r>
  <r>
    <x v="40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8.88"/>
    <n v="8812.7663857799998"/>
    <n v="8812.7663857799998"/>
    <n v="1328.88"/>
    <s v="None"/>
    <s v="None"/>
    <x v="0"/>
    <x v="0"/>
    <s v=" "/>
    <x v="0"/>
  </r>
  <r>
    <x v="40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3.7800000000002001"/>
    <n v="26.909999999999901"/>
    <n v="26.909999999999901"/>
    <n v="3.7790217701231099"/>
    <s v="None"/>
    <s v="None"/>
    <x v="0"/>
    <x v="0"/>
    <s v=" "/>
    <x v="0"/>
  </r>
  <r>
    <x v="40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8.88"/>
    <n v="8857.0499999999993"/>
    <n v="8857.0499999999993"/>
    <n v="1328.8797533401801"/>
    <s v="None"/>
    <s v="None"/>
    <x v="0"/>
    <x v="0"/>
    <s v=" "/>
    <x v="0"/>
  </r>
  <r>
    <x v="4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3.528281493935403"/>
    <s v="None"/>
    <s v="None"/>
    <x v="0"/>
    <x v="0"/>
    <s v=" "/>
    <x v="0"/>
  </r>
  <r>
    <x v="41"/>
    <s v="179643INET"/>
    <s v="DKK"/>
    <s v="DKK"/>
    <n v="4"/>
    <x v="4"/>
    <b v="1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0"/>
    <n v="-66.790000000000006"/>
    <n v="-66.790000000000006"/>
    <n v="-10.026119851086801"/>
    <s v="None"/>
    <s v="None"/>
    <x v="1"/>
    <x v="1"/>
    <s v=" "/>
    <x v="0"/>
  </r>
  <r>
    <x v="4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36.5"/>
    <n v="10847.199858"/>
    <n v="10847.199858"/>
    <n v="1636.5"/>
    <s v="None"/>
    <s v="None"/>
    <x v="0"/>
    <x v="0"/>
    <s v=" "/>
    <x v="0"/>
  </r>
  <r>
    <x v="41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74.66"/>
    <n v="9111.6478807200001"/>
    <n v="9111.6478807200001"/>
    <n v="1374.66"/>
    <s v="None"/>
    <s v="None"/>
    <x v="0"/>
    <x v="0"/>
    <s v=" "/>
    <x v="0"/>
  </r>
  <r>
    <x v="4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37.5"/>
    <n v="249.64"/>
    <n v="249.64"/>
    <n v="37.474480605259998"/>
    <s v="None"/>
    <s v="None"/>
    <x v="0"/>
    <x v="0"/>
    <s v=" "/>
    <x v="0"/>
  </r>
  <r>
    <x v="41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45.78"/>
    <n v="300.39000000000101"/>
    <n v="300.39000000000101"/>
    <n v="45.780988823859801"/>
    <s v="None"/>
    <s v="None"/>
    <x v="0"/>
    <x v="0"/>
    <s v=" "/>
    <x v="0"/>
  </r>
  <r>
    <x v="4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47.5"/>
    <n v="316.43"/>
    <n v="316.43"/>
    <n v="47.500600456346803"/>
    <s v="None"/>
    <s v="None"/>
    <x v="0"/>
    <x v="0"/>
    <s v=" "/>
    <x v="0"/>
  </r>
  <r>
    <x v="41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74.66"/>
    <n v="9157.44"/>
    <n v="9157.44"/>
    <n v="1374.6607421640399"/>
    <s v="None"/>
    <s v="None"/>
    <x v="0"/>
    <x v="0"/>
    <s v=" "/>
    <x v="0"/>
  </r>
  <r>
    <x v="4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3.457789773579201"/>
    <s v="None"/>
    <s v="None"/>
    <x v="0"/>
    <x v="0"/>
    <s v=" "/>
    <x v="0"/>
  </r>
  <r>
    <x v="4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85.5"/>
    <n v="10626.5679975"/>
    <n v="10626.5679975"/>
    <n v="1585.5"/>
    <s v="None"/>
    <s v="None"/>
    <x v="0"/>
    <x v="0"/>
    <s v=" "/>
    <x v="0"/>
  </r>
  <r>
    <x v="4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31.82"/>
    <n v="8837.4980421"/>
    <n v="8837.4980421"/>
    <n v="1331.82"/>
    <s v="None"/>
    <s v="None"/>
    <x v="0"/>
    <x v="0"/>
    <s v=" "/>
    <x v="0"/>
  </r>
  <r>
    <x v="4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51"/>
    <n v="-339.77"/>
    <n v="-339.77"/>
    <n v="-51.000375535069303"/>
    <s v="None"/>
    <s v="None"/>
    <x v="0"/>
    <x v="0"/>
    <s v=" "/>
    <x v="0"/>
  </r>
  <r>
    <x v="4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42.840000000000103"/>
    <n v="-275.530000000001"/>
    <n v="-275.530000000001"/>
    <n v="-42.840379291050297"/>
    <s v="None"/>
    <s v="None"/>
    <x v="0"/>
    <x v="0"/>
    <s v=" "/>
    <x v="0"/>
  </r>
  <r>
    <x v="4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.5"/>
    <n v="-23.34"/>
    <n v="-23.34"/>
    <n v="-3.49977507872245"/>
    <s v="None"/>
    <s v="None"/>
    <x v="0"/>
    <x v="0"/>
    <s v=" "/>
    <x v="0"/>
  </r>
  <r>
    <x v="4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31.82"/>
    <n v="8881.91"/>
    <n v="8881.91"/>
    <n v="1331.82036287299"/>
    <s v="None"/>
    <s v="None"/>
    <x v="0"/>
    <x v="0"/>
    <s v=" "/>
    <x v="0"/>
  </r>
  <r>
    <x v="4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2.886820069692597"/>
    <s v="None"/>
    <s v="None"/>
    <x v="0"/>
    <x v="0"/>
    <s v=" "/>
    <x v="0"/>
  </r>
  <r>
    <x v="4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86"/>
    <n v="10726.4316315"/>
    <n v="10726.4316315"/>
    <n v="1586"/>
    <s v="None"/>
    <s v="None"/>
    <x v="0"/>
    <x v="0"/>
    <s v=" "/>
    <x v="0"/>
  </r>
  <r>
    <x v="4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32.24"/>
    <n v="8920.5488135399992"/>
    <n v="8920.5488135399992"/>
    <n v="1332.24"/>
    <s v="None"/>
    <s v="None"/>
    <x v="0"/>
    <x v="0"/>
    <s v=" "/>
    <x v="0"/>
  </r>
  <r>
    <x v="4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0.5"/>
    <n v="3.15"/>
    <n v="3.15"/>
    <n v="0.49957447095521101"/>
    <s v="None"/>
    <s v="None"/>
    <x v="0"/>
    <x v="0"/>
    <s v=" "/>
    <x v="0"/>
  </r>
  <r>
    <x v="4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0.42000000000007298"/>
    <n v="83.469999999999402"/>
    <n v="83.469999999999402"/>
    <n v="0.42027728868060898"/>
    <s v="None"/>
    <s v="None"/>
    <x v="0"/>
    <x v="0"/>
    <s v=" "/>
    <x v="0"/>
  </r>
  <r>
    <x v="4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"/>
    <n v="-20.190000000000001"/>
    <n v="-20.190000000000001"/>
    <n v="-3.0002006077672401"/>
    <s v="None"/>
    <s v="None"/>
    <x v="0"/>
    <x v="0"/>
    <s v=" "/>
    <x v="0"/>
  </r>
  <r>
    <x v="4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32.24"/>
    <n v="8965.3799999999992"/>
    <n v="8965.3799999999992"/>
    <n v="1332.2406401616799"/>
    <s v="None"/>
    <s v="None"/>
    <x v="0"/>
    <x v="0"/>
    <s v=" "/>
    <x v="0"/>
  </r>
  <r>
    <x v="4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2.627637848876802"/>
    <s v="None"/>
    <s v="None"/>
    <x v="0"/>
    <x v="0"/>
    <s v=" "/>
    <x v="0"/>
  </r>
  <r>
    <x v="4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99"/>
    <n v="10751.057187"/>
    <n v="10751.057187"/>
    <n v="1599"/>
    <s v="None"/>
    <s v="None"/>
    <x v="0"/>
    <x v="0"/>
    <s v=" "/>
    <x v="0"/>
  </r>
  <r>
    <x v="4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43.16"/>
    <n v="9030.8880370799998"/>
    <n v="9030.8880370799998"/>
    <n v="1343.16"/>
    <s v="None"/>
    <s v="None"/>
    <x v="0"/>
    <x v="0"/>
    <s v=" "/>
    <x v="0"/>
  </r>
  <r>
    <x v="4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3"/>
    <n v="87.76"/>
    <n v="87.76"/>
    <n v="12.9996086641203"/>
    <s v="None"/>
    <s v="None"/>
    <x v="0"/>
    <x v="0"/>
    <s v=" "/>
    <x v="0"/>
  </r>
  <r>
    <x v="4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0.920000000000099"/>
    <n v="110.890000000001"/>
    <n v="110.890000000001"/>
    <n v="10.919450997646701"/>
    <s v="None"/>
    <s v="None"/>
    <x v="0"/>
    <x v="0"/>
    <s v=" "/>
    <x v="0"/>
  </r>
  <r>
    <x v="4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0"/>
    <n v="67.569999999999993"/>
    <n v="67.569999999999993"/>
    <n v="9.9994080563530297"/>
    <s v="None"/>
    <s v="None"/>
    <x v="0"/>
    <x v="0"/>
    <s v=" "/>
    <x v="0"/>
  </r>
  <r>
    <x v="4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43.16"/>
    <n v="9076.27"/>
    <n v="9076.27"/>
    <n v="1343.16009115932"/>
    <s v="None"/>
    <s v="None"/>
    <x v="0"/>
    <x v="0"/>
    <s v=" "/>
    <x v="0"/>
  </r>
  <r>
    <x v="4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1.611926391800601"/>
    <s v="None"/>
    <s v="None"/>
    <x v="0"/>
    <x v="0"/>
    <s v=" "/>
    <x v="0"/>
  </r>
  <r>
    <x v="45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69"/>
    <n v="10831.032936"/>
    <n v="10831.032936"/>
    <n v="1569"/>
    <s v="None"/>
    <s v="None"/>
    <x v="0"/>
    <x v="0"/>
    <s v=" "/>
    <x v="0"/>
  </r>
  <r>
    <x v="4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7.96"/>
    <n v="9007.53962976"/>
    <n v="9007.53962976"/>
    <n v="1317.96"/>
    <s v="None"/>
    <s v="None"/>
    <x v="0"/>
    <x v="0"/>
    <s v=" "/>
    <x v="0"/>
  </r>
  <r>
    <x v="4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0"/>
    <n v="-204.95"/>
    <n v="-204.95"/>
    <n v="-29.9999903997027"/>
    <s v="None"/>
    <s v="None"/>
    <x v="0"/>
    <x v="0"/>
    <s v=" "/>
    <x v="0"/>
  </r>
  <r>
    <x v="4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25.2"/>
    <n v="-23.4700000000012"/>
    <n v="-23.4700000000012"/>
    <n v="-25.2006222564567"/>
    <s v="None"/>
    <s v="None"/>
    <x v="0"/>
    <x v="0"/>
    <s v=" "/>
    <x v="0"/>
  </r>
  <r>
    <x v="45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0"/>
    <n v="-137.38"/>
    <n v="-137.38"/>
    <n v="-20.000582343349599"/>
    <s v="None"/>
    <s v="None"/>
    <x v="0"/>
    <x v="0"/>
    <s v=" "/>
    <x v="0"/>
  </r>
  <r>
    <x v="4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7.96"/>
    <n v="9052.7999999999993"/>
    <n v="9052.7999999999993"/>
    <n v="1317.95946890286"/>
    <s v="None"/>
    <s v="None"/>
    <x v="0"/>
    <x v="0"/>
    <s v=" "/>
    <x v="0"/>
  </r>
  <r>
    <x v="4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1.639296508028998"/>
    <s v="None"/>
    <s v="None"/>
    <x v="0"/>
    <x v="0"/>
    <s v=" "/>
    <x v="0"/>
  </r>
  <r>
    <x v="46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04"/>
    <n v="10377.718440000001"/>
    <n v="10377.718440000001"/>
    <n v="1504"/>
    <s v="None"/>
    <s v="None"/>
    <x v="0"/>
    <x v="0"/>
    <s v=" "/>
    <x v="0"/>
  </r>
  <r>
    <x v="4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3.3599999999999"/>
    <n v="8630.5443503999995"/>
    <n v="8630.5443503999995"/>
    <n v="1263.3599999999999"/>
    <s v="None"/>
    <s v="None"/>
    <x v="0"/>
    <x v="0"/>
    <s v=" "/>
    <x v="0"/>
  </r>
  <r>
    <x v="4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65"/>
    <n v="-446.21"/>
    <n v="-446.21"/>
    <n v="-64.999599719789899"/>
    <s v="None"/>
    <s v="None"/>
    <x v="0"/>
    <x v="0"/>
    <s v=" "/>
    <x v="0"/>
  </r>
  <r>
    <x v="4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54.600000000000101"/>
    <n v="-378.88999999999902"/>
    <n v="-378.88999999999902"/>
    <n v="-54.600039852870403"/>
    <s v="None"/>
    <s v="None"/>
    <x v="0"/>
    <x v="0"/>
    <s v=" "/>
    <x v="0"/>
  </r>
  <r>
    <x v="46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5"/>
    <n v="-583.59"/>
    <n v="-583.59"/>
    <n v="-85.000182063139505"/>
    <s v="None"/>
    <s v="None"/>
    <x v="0"/>
    <x v="0"/>
    <s v=" "/>
    <x v="0"/>
  </r>
  <r>
    <x v="4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3.3599999999999"/>
    <n v="8673.91"/>
    <n v="8673.91"/>
    <n v="1263.35942904999"/>
    <s v="None"/>
    <s v="None"/>
    <x v="0"/>
    <x v="0"/>
    <s v=" "/>
    <x v="0"/>
  </r>
  <r>
    <x v="4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0.755277684063898"/>
    <s v="None"/>
    <s v="None"/>
    <x v="0"/>
    <x v="0"/>
    <s v=" "/>
    <x v="0"/>
  </r>
  <r>
    <x v="47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04"/>
    <n v="10528.719288"/>
    <n v="10528.719288"/>
    <n v="1504"/>
    <s v="None"/>
    <s v="None"/>
    <x v="0"/>
    <x v="0"/>
    <s v=" "/>
    <x v="0"/>
  </r>
  <r>
    <x v="47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3.3599999999999"/>
    <n v="8756.12296608"/>
    <n v="8756.12296608"/>
    <n v="1263.3599999999999"/>
    <s v="None"/>
    <s v="None"/>
    <x v="0"/>
    <x v="0"/>
    <s v=" "/>
    <x v="0"/>
  </r>
  <r>
    <x v="47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0"/>
    <n v="-8.4900000000000109"/>
    <n v="-8.4900000000000109"/>
    <n v="2.1795354456344301E-4"/>
    <s v="None"/>
    <s v="None"/>
    <x v="0"/>
    <x v="0"/>
    <s v=" "/>
    <x v="0"/>
  </r>
  <r>
    <x v="4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0"/>
    <n v="126.210000000001"/>
    <n v="126.210000000001"/>
    <n v="5.6425158618367297E-5"/>
    <s v="None"/>
    <s v="None"/>
    <x v="0"/>
    <x v="0"/>
    <s v=" "/>
    <x v="0"/>
  </r>
  <r>
    <x v="47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5"/>
    <n v="-592.08000000000004"/>
    <n v="-592.08000000000004"/>
    <n v="-84.999964109594899"/>
    <s v="None"/>
    <s v="None"/>
    <x v="0"/>
    <x v="0"/>
    <s v=" "/>
    <x v="0"/>
  </r>
  <r>
    <x v="47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3.3599999999999"/>
    <n v="8800.1200000000008"/>
    <n v="8800.1200000000008"/>
    <n v="1263.35948547515"/>
    <s v="None"/>
    <s v="None"/>
    <x v="0"/>
    <x v="0"/>
    <s v=" "/>
    <x v="0"/>
  </r>
  <r>
    <x v="4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59.880578430540197"/>
    <s v="None"/>
    <s v="None"/>
    <x v="0"/>
    <x v="0"/>
    <s v=" "/>
    <x v="0"/>
  </r>
  <r>
    <x v="48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33.5"/>
    <n v="10892.047189499999"/>
    <n v="10892.047189499999"/>
    <n v="1533.5"/>
    <s v="None"/>
    <s v="None"/>
    <x v="0"/>
    <x v="0"/>
    <s v=" "/>
    <x v="0"/>
  </r>
  <r>
    <x v="48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88.1400000000001"/>
    <n v="9058.2816328200006"/>
    <n v="9058.2816328200006"/>
    <n v="1288.1400000000001"/>
    <s v="None"/>
    <s v="None"/>
    <x v="0"/>
    <x v="0"/>
    <s v=" "/>
    <x v="0"/>
  </r>
  <r>
    <x v="48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9.5"/>
    <n v="199.84"/>
    <n v="199.84"/>
    <n v="29.500063155920301"/>
    <s v="None"/>
    <s v="None"/>
    <x v="0"/>
    <x v="0"/>
    <s v=" "/>
    <x v="0"/>
  </r>
  <r>
    <x v="48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24.7800000000002"/>
    <n v="303.67999999999802"/>
    <n v="303.67999999999802"/>
    <n v="24.780424534185599"/>
    <s v="None"/>
    <s v="None"/>
    <x v="0"/>
    <x v="0"/>
    <s v=" "/>
    <x v="0"/>
  </r>
  <r>
    <x v="48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55.5"/>
    <n v="-392.24"/>
    <n v="-392.24"/>
    <n v="-55.499900953674597"/>
    <s v="None"/>
    <s v="None"/>
    <x v="0"/>
    <x v="0"/>
    <s v=" "/>
    <x v="0"/>
  </r>
  <r>
    <x v="48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88.1400000000001"/>
    <n v="9103.7999999999993"/>
    <n v="9103.7999999999993"/>
    <n v="1288.1399100093399"/>
    <s v="None"/>
    <s v="None"/>
    <x v="0"/>
    <x v="0"/>
    <s v=" "/>
    <x v="0"/>
  </r>
  <r>
    <x v="4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0.3502367235183"/>
    <s v="None"/>
    <s v="None"/>
    <x v="0"/>
    <x v="0"/>
    <s v=" "/>
    <x v="0"/>
  </r>
  <r>
    <x v="49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24.5"/>
    <n v="10743.855819"/>
    <n v="10743.855819"/>
    <n v="1524.5"/>
    <s v="None"/>
    <s v="None"/>
    <x v="0"/>
    <x v="0"/>
    <s v=" "/>
    <x v="0"/>
  </r>
  <r>
    <x v="49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80.58"/>
    <n v="8935.0394960400008"/>
    <n v="8935.0394960400008"/>
    <n v="1280.58"/>
    <s v="None"/>
    <s v="None"/>
    <x v="0"/>
    <x v="0"/>
    <s v=" "/>
    <x v="0"/>
  </r>
  <r>
    <x v="49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9"/>
    <n v="-60.06"/>
    <n v="-60.06"/>
    <n v="-9.0001275672311998"/>
    <s v="None"/>
    <s v="None"/>
    <x v="0"/>
    <x v="0"/>
    <s v=" "/>
    <x v="0"/>
  </r>
  <r>
    <x v="49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7.5600000000001701"/>
    <n v="-123.859999999999"/>
    <n v="-123.859999999999"/>
    <n v="-7.55979478487916"/>
    <s v="None"/>
    <s v="None"/>
    <x v="0"/>
    <x v="0"/>
    <s v=" "/>
    <x v="0"/>
  </r>
  <r>
    <x v="49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64.5"/>
    <n v="-452.3"/>
    <n v="-452.3"/>
    <n v="-64.500028520905801"/>
    <s v="None"/>
    <s v="None"/>
    <x v="0"/>
    <x v="0"/>
    <s v=" "/>
    <x v="0"/>
  </r>
  <r>
    <x v="49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80.58"/>
    <n v="8979.94"/>
    <n v="8979.94"/>
    <n v="1280.5801152244601"/>
    <s v="None"/>
    <s v="None"/>
    <x v="0"/>
    <x v="0"/>
    <s v=" "/>
    <x v="0"/>
  </r>
  <r>
    <x v="5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59.543155421423997"/>
    <s v="None"/>
    <s v="None"/>
    <x v="0"/>
    <x v="0"/>
    <s v=" "/>
    <x v="0"/>
  </r>
  <r>
    <x v="50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23.5"/>
    <n v="10882.341075374999"/>
    <n v="10882.341075374999"/>
    <n v="1523.5"/>
    <s v="None"/>
    <s v="None"/>
    <x v="0"/>
    <x v="0"/>
    <s v=" "/>
    <x v="0"/>
  </r>
  <r>
    <x v="50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79.74"/>
    <n v="9050.2096226850008"/>
    <n v="9050.2096226850008"/>
    <n v="1279.74"/>
    <s v="None"/>
    <s v="None"/>
    <x v="0"/>
    <x v="0"/>
    <s v=" "/>
    <x v="0"/>
  </r>
  <r>
    <x v="50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"/>
    <n v="-13.24"/>
    <n v="-13.24"/>
    <n v="-1.00025639140449"/>
    <s v="None"/>
    <s v="None"/>
    <x v="0"/>
    <x v="0"/>
    <s v=" "/>
    <x v="0"/>
  </r>
  <r>
    <x v="50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0.83999999999991803"/>
    <n v="115.75"/>
    <n v="115.75"/>
    <n v="-0.83984269352367802"/>
    <s v="None"/>
    <s v="None"/>
    <x v="0"/>
    <x v="0"/>
    <s v=" "/>
    <x v="0"/>
  </r>
  <r>
    <x v="50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65.5"/>
    <n v="-465.54"/>
    <n v="-465.54"/>
    <n v="-65.500284912310306"/>
    <s v="None"/>
    <s v="None"/>
    <x v="0"/>
    <x v="0"/>
    <s v=" "/>
    <x v="0"/>
  </r>
  <r>
    <x v="50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79.74"/>
    <n v="9095.69"/>
    <n v="9095.69"/>
    <n v="1279.74027253094"/>
    <s v="None"/>
    <s v="None"/>
    <x v="0"/>
    <x v="0"/>
    <s v=" "/>
    <x v="0"/>
  </r>
  <r>
    <x v="5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59.922548124234503"/>
    <s v="None"/>
    <s v="None"/>
    <x v="0"/>
    <x v="0"/>
    <s v=" "/>
    <x v="0"/>
  </r>
  <r>
    <x v="5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68.5"/>
    <n v="11132.840089125"/>
    <n v="11132.840089125"/>
    <n v="1568.5"/>
    <s v="None"/>
    <s v="None"/>
    <x v="0"/>
    <x v="0"/>
    <s v=" "/>
    <x v="0"/>
  </r>
  <r>
    <x v="51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7.54"/>
    <n v="9258.5350711350002"/>
    <n v="9258.5350711350002"/>
    <n v="1317.54"/>
    <s v="None"/>
    <s v="None"/>
    <x v="0"/>
    <x v="0"/>
    <s v=" "/>
    <x v="0"/>
  </r>
  <r>
    <x v="5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45"/>
    <n v="320.76"/>
    <n v="320.76"/>
    <n v="45.000316770942902"/>
    <s v="None"/>
    <s v="None"/>
    <x v="0"/>
    <x v="0"/>
    <s v=" "/>
    <x v="0"/>
  </r>
  <r>
    <x v="51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37.799999999999997"/>
    <n v="209.36999999999901"/>
    <n v="209.36999999999901"/>
    <n v="37.799674654530698"/>
    <s v="None"/>
    <s v="None"/>
    <x v="0"/>
    <x v="0"/>
    <s v=" "/>
    <x v="0"/>
  </r>
  <r>
    <x v="5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0.5"/>
    <n v="-144.78"/>
    <n v="-144.78"/>
    <n v="-20.4999681413674"/>
    <s v="None"/>
    <s v="None"/>
    <x v="0"/>
    <x v="0"/>
    <s v=" "/>
    <x v="0"/>
  </r>
  <r>
    <x v="51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7.54"/>
    <n v="9305.06"/>
    <n v="9305.06"/>
    <n v="1317.5399471854701"/>
    <s v="None"/>
    <s v="None"/>
    <x v="0"/>
    <x v="0"/>
    <s v=" "/>
    <x v="0"/>
  </r>
  <r>
    <x v="5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0.123030587165601"/>
    <s v="None"/>
    <s v="None"/>
    <x v="0"/>
    <x v="0"/>
    <s v=" "/>
    <x v="0"/>
  </r>
  <r>
    <x v="5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50"/>
    <n v="10964.846475"/>
    <n v="10964.846475"/>
    <n v="1550"/>
    <s v="None"/>
    <s v="None"/>
    <x v="0"/>
    <x v="0"/>
    <s v=" "/>
    <x v="0"/>
  </r>
  <r>
    <x v="5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02"/>
    <n v="9118.8245609999994"/>
    <n v="9118.8245609999994"/>
    <n v="1302"/>
    <s v="None"/>
    <s v="None"/>
    <x v="0"/>
    <x v="0"/>
    <s v=" "/>
    <x v="0"/>
  </r>
  <r>
    <x v="5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8.5"/>
    <n v="-129.74"/>
    <n v="-129.74"/>
    <n v="-18.5004438548252"/>
    <s v="None"/>
    <s v="None"/>
    <x v="0"/>
    <x v="0"/>
    <s v=" "/>
    <x v="0"/>
  </r>
  <r>
    <x v="5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5.54"/>
    <n v="-140.41"/>
    <n v="-140.41"/>
    <n v="-15.539634636631"/>
    <s v="None"/>
    <s v="None"/>
    <x v="0"/>
    <x v="0"/>
    <s v=" "/>
    <x v="0"/>
  </r>
  <r>
    <x v="5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9"/>
    <n v="-274.52"/>
    <n v="-274.52"/>
    <n v="-39.000411996192597"/>
    <s v="None"/>
    <s v="None"/>
    <x v="0"/>
    <x v="0"/>
    <s v=" "/>
    <x v="0"/>
  </r>
  <r>
    <x v="5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02"/>
    <n v="9164.65"/>
    <n v="9164.65"/>
    <n v="1302.0003125488399"/>
    <s v="None"/>
    <s v="None"/>
    <x v="0"/>
    <x v="0"/>
    <s v=" "/>
    <x v="0"/>
  </r>
  <r>
    <x v="5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1.699056727558997"/>
    <s v="None"/>
    <s v="None"/>
    <x v="0"/>
    <x v="0"/>
    <s v=" "/>
    <x v="0"/>
  </r>
  <r>
    <x v="5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59"/>
    <n v="10746.803584499999"/>
    <n v="10746.803584499999"/>
    <n v="1559"/>
    <s v="None"/>
    <s v="None"/>
    <x v="0"/>
    <x v="0"/>
    <s v=" "/>
    <x v="0"/>
  </r>
  <r>
    <x v="5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09.56"/>
    <n v="8937.4909810200006"/>
    <n v="8937.4909810200006"/>
    <n v="1309.56"/>
    <s v="None"/>
    <s v="None"/>
    <x v="0"/>
    <x v="0"/>
    <s v=" "/>
    <x v="0"/>
  </r>
  <r>
    <x v="5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9"/>
    <n v="68.75"/>
    <n v="68.75"/>
    <n v="9.0008493713584201"/>
    <s v="None"/>
    <s v="None"/>
    <x v="0"/>
    <x v="0"/>
    <s v=" "/>
    <x v="0"/>
  </r>
  <r>
    <x v="5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7.5599999999999401"/>
    <n v="-182.25"/>
    <n v="-182.25"/>
    <n v="7.5592506591654001"/>
    <s v="None"/>
    <s v="None"/>
    <x v="0"/>
    <x v="0"/>
    <s v=" "/>
    <x v="0"/>
  </r>
  <r>
    <x v="5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0"/>
    <n v="-205.77"/>
    <n v="-205.77"/>
    <n v="-29.999562624834201"/>
    <s v="None"/>
    <s v="None"/>
    <x v="0"/>
    <x v="0"/>
    <s v=" "/>
    <x v="0"/>
  </r>
  <r>
    <x v="5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09.56"/>
    <n v="8982.4"/>
    <n v="8982.4"/>
    <n v="1309.5595632080001"/>
    <s v="None"/>
    <s v="None"/>
    <x v="0"/>
    <x v="0"/>
    <s v=" "/>
    <x v="0"/>
  </r>
  <r>
    <x v="5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0.555328997731998"/>
    <s v="None"/>
    <s v="None"/>
    <x v="0"/>
    <x v="0"/>
    <s v=" "/>
    <x v="0"/>
  </r>
  <r>
    <x v="5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49"/>
    <n v="10879.54594425"/>
    <n v="10879.54594425"/>
    <n v="1549"/>
    <s v="None"/>
    <s v="None"/>
    <x v="0"/>
    <x v="0"/>
    <s v=" "/>
    <x v="0"/>
  </r>
  <r>
    <x v="5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01.1600000000001"/>
    <n v="9047.8850748299992"/>
    <n v="9047.8850748299992"/>
    <n v="1301.1600000000001"/>
    <s v="None"/>
    <s v="None"/>
    <x v="0"/>
    <x v="0"/>
    <s v=" "/>
    <x v="0"/>
  </r>
  <r>
    <x v="5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0"/>
    <n v="-73.78"/>
    <n v="-73.78"/>
    <n v="-10.0010097317726"/>
    <s v="None"/>
    <s v="None"/>
    <x v="0"/>
    <x v="0"/>
    <s v=" "/>
    <x v="0"/>
  </r>
  <r>
    <x v="5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8.39999999999986"/>
    <n v="110.950000000001"/>
    <n v="110.950000000001"/>
    <n v="-8.39982563350509"/>
    <s v="None"/>
    <s v="None"/>
    <x v="0"/>
    <x v="0"/>
    <s v=" "/>
    <x v="0"/>
  </r>
  <r>
    <x v="5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40"/>
    <n v="-279.55"/>
    <n v="-279.55"/>
    <n v="-40.000572356606803"/>
    <s v="None"/>
    <s v="None"/>
    <x v="0"/>
    <x v="0"/>
    <s v=" "/>
    <x v="0"/>
  </r>
  <r>
    <x v="5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01.1600000000001"/>
    <n v="9093.35"/>
    <n v="9093.35"/>
    <n v="1301.1597375745"/>
    <s v="None"/>
    <s v="None"/>
    <x v="0"/>
    <x v="0"/>
    <s v=" "/>
    <x v="0"/>
  </r>
  <r>
    <x v="5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1.426363115152597"/>
    <s v="None"/>
    <s v="None"/>
    <x v="0"/>
    <x v="0"/>
    <s v=" "/>
    <x v="0"/>
  </r>
  <r>
    <x v="55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50"/>
    <n v="10732.196512500001"/>
    <n v="10732.196512500001"/>
    <n v="1550"/>
    <s v="None"/>
    <s v="None"/>
    <x v="0"/>
    <x v="0"/>
    <s v=" "/>
    <x v="0"/>
  </r>
  <r>
    <x v="5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02"/>
    <n v="8925.3431294999991"/>
    <n v="8925.3431294999991"/>
    <n v="1302"/>
    <s v="None"/>
    <s v="None"/>
    <x v="0"/>
    <x v="0"/>
    <s v=" "/>
    <x v="0"/>
  </r>
  <r>
    <x v="5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"/>
    <n v="10.86"/>
    <n v="10.86"/>
    <n v="1.00092796764089"/>
    <s v="None"/>
    <s v="None"/>
    <x v="0"/>
    <x v="0"/>
    <s v=" "/>
    <x v="0"/>
  </r>
  <r>
    <x v="5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0.83999999999991803"/>
    <n v="-123.16"/>
    <n v="-123.16"/>
    <n v="0.83966732132466904"/>
    <s v="None"/>
    <s v="None"/>
    <x v="0"/>
    <x v="0"/>
    <s v=" "/>
    <x v="0"/>
  </r>
  <r>
    <x v="55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9"/>
    <n v="-268.69"/>
    <n v="-268.69"/>
    <n v="-38.999644388965898"/>
    <s v="None"/>
    <s v="None"/>
    <x v="0"/>
    <x v="0"/>
    <s v=" "/>
    <x v="0"/>
  </r>
  <r>
    <x v="5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02"/>
    <n v="8970.19"/>
    <n v="8970.19"/>
    <n v="1301.9994048958199"/>
    <s v="None"/>
    <s v="None"/>
    <x v="0"/>
    <x v="0"/>
    <s v=" "/>
    <x v="0"/>
  </r>
  <r>
    <x v="5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2.125660598943"/>
    <s v="None"/>
    <s v="None"/>
    <x v="0"/>
    <x v="0"/>
    <s v=" "/>
    <x v="0"/>
  </r>
  <r>
    <x v="56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31.5"/>
    <n v="10484.740889999999"/>
    <n v="10484.740889999999"/>
    <n v="1531.5"/>
    <s v="None"/>
    <s v="None"/>
    <x v="0"/>
    <x v="0"/>
    <s v=" "/>
    <x v="0"/>
  </r>
  <r>
    <x v="5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86.46"/>
    <n v="8719.5486923999997"/>
    <n v="8719.5486923999997"/>
    <n v="1286.46"/>
    <s v="None"/>
    <s v="None"/>
    <x v="0"/>
    <x v="0"/>
    <s v=" "/>
    <x v="0"/>
  </r>
  <r>
    <x v="5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8.5"/>
    <n v="-123"/>
    <n v="-123"/>
    <n v="-18.500355611034099"/>
    <s v="None"/>
    <s v="None"/>
    <x v="0"/>
    <x v="0"/>
    <s v=" "/>
    <x v="0"/>
  </r>
  <r>
    <x v="5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5.54"/>
    <n v="-206.82"/>
    <n v="-206.82"/>
    <n v="-15.538747232872799"/>
    <s v="None"/>
    <s v="None"/>
    <x v="0"/>
    <x v="0"/>
    <s v=" "/>
    <x v="0"/>
  </r>
  <r>
    <x v="56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57.5"/>
    <n v="-391.69"/>
    <n v="-391.69"/>
    <n v="-57.5"/>
    <s v="None"/>
    <s v="None"/>
    <x v="0"/>
    <x v="0"/>
    <s v=" "/>
    <x v="0"/>
  </r>
  <r>
    <x v="5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86.46"/>
    <n v="8763.3700000000008"/>
    <n v="8763.3700000000008"/>
    <n v="1286.4606576629501"/>
    <s v="None"/>
    <s v="None"/>
    <x v="0"/>
    <x v="0"/>
    <s v=" "/>
    <x v="0"/>
  </r>
  <r>
    <x v="5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1.950141261546101"/>
    <s v="None"/>
    <s v="None"/>
    <x v="0"/>
    <x v="0"/>
    <s v=" "/>
    <x v="0"/>
  </r>
  <r>
    <x v="57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31.5"/>
    <n v="10514.44662975"/>
    <n v="10514.44662975"/>
    <n v="1531.5"/>
    <s v="None"/>
    <s v="None"/>
    <x v="0"/>
    <x v="0"/>
    <s v=" "/>
    <x v="0"/>
  </r>
  <r>
    <x v="57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86.46"/>
    <n v="8744.25322701"/>
    <n v="8744.25322701"/>
    <n v="1286.46"/>
    <s v="None"/>
    <s v="None"/>
    <x v="0"/>
    <x v="0"/>
    <s v=" "/>
    <x v="0"/>
  </r>
  <r>
    <x v="57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0"/>
    <n v="-1.1100000000000101"/>
    <n v="-1.1100000000000101"/>
    <n v="-3.6596255476695199E-5"/>
    <s v="None"/>
    <s v="None"/>
    <x v="0"/>
    <x v="0"/>
    <s v=" "/>
    <x v="0"/>
  </r>
  <r>
    <x v="5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0"/>
    <n v="24.819999999999698"/>
    <n v="24.819999999999698"/>
    <n v="-1.27218726947831E-3"/>
    <s v="None"/>
    <s v="None"/>
    <x v="0"/>
    <x v="0"/>
    <s v=" "/>
    <x v="0"/>
  </r>
  <r>
    <x v="57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57.5"/>
    <n v="-392.8"/>
    <n v="-392.8"/>
    <n v="-57.500036596255498"/>
    <s v="None"/>
    <s v="None"/>
    <x v="0"/>
    <x v="0"/>
    <s v=" "/>
    <x v="0"/>
  </r>
  <r>
    <x v="57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86.46"/>
    <n v="8788.19"/>
    <n v="8788.19"/>
    <n v="1286.4593854756799"/>
    <s v="None"/>
    <s v="None"/>
    <x v="0"/>
    <x v="0"/>
    <s v=" "/>
    <x v="0"/>
  </r>
  <r>
    <x v="5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2.158053595164802"/>
    <s v="None"/>
    <s v="None"/>
    <x v="0"/>
    <x v="0"/>
    <s v=" "/>
    <x v="0"/>
  </r>
  <r>
    <x v="58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87"/>
    <n v="10174.785975749999"/>
    <n v="10174.785975749999"/>
    <n v="1487"/>
    <s v="None"/>
    <s v="None"/>
    <x v="0"/>
    <x v="0"/>
    <s v=" "/>
    <x v="0"/>
  </r>
  <r>
    <x v="58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49.08"/>
    <n v="8461.7772323699992"/>
    <n v="8461.7772323699992"/>
    <n v="1249.08"/>
    <s v="None"/>
    <s v="None"/>
    <x v="0"/>
    <x v="0"/>
    <s v=" "/>
    <x v="0"/>
  </r>
  <r>
    <x v="58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44.5"/>
    <n v="-301.66000000000003"/>
    <n v="-301.66000000000003"/>
    <n v="-44.499684338759103"/>
    <s v="None"/>
    <s v="None"/>
    <x v="0"/>
    <x v="0"/>
    <s v=" "/>
    <x v="0"/>
  </r>
  <r>
    <x v="58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37.380000000000102"/>
    <n v="-283.89000000000101"/>
    <n v="-283.89000000000101"/>
    <n v="-37.379198355261899"/>
    <s v="None"/>
    <s v="None"/>
    <x v="0"/>
    <x v="0"/>
    <s v=" "/>
    <x v="0"/>
  </r>
  <r>
    <x v="58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02"/>
    <n v="-694.46"/>
    <n v="-694.46"/>
    <n v="-101.99972093501501"/>
    <s v="None"/>
    <s v="None"/>
    <x v="0"/>
    <x v="0"/>
    <s v=" "/>
    <x v="0"/>
  </r>
  <r>
    <x v="58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49.08"/>
    <n v="8504.2999999999993"/>
    <n v="8504.2999999999993"/>
    <n v="1249.0801871204201"/>
    <s v="None"/>
    <s v="None"/>
    <x v="0"/>
    <x v="0"/>
    <s v=" "/>
    <x v="0"/>
  </r>
  <r>
    <x v="5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1.671184168342499"/>
    <s v="None"/>
    <s v="None"/>
    <x v="0"/>
    <x v="0"/>
    <s v=" "/>
    <x v="0"/>
  </r>
  <r>
    <x v="59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53.5"/>
    <n v="10024.0787385"/>
    <n v="10024.0787385"/>
    <n v="1453.5"/>
    <s v="None"/>
    <s v="None"/>
    <x v="0"/>
    <x v="0"/>
    <s v=" "/>
    <x v="0"/>
  </r>
  <r>
    <x v="59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0.94"/>
    <n v="8336.4427956599993"/>
    <n v="8336.4427956599993"/>
    <n v="1220.94"/>
    <s v="None"/>
    <s v="None"/>
    <x v="0"/>
    <x v="0"/>
    <s v=" "/>
    <x v="0"/>
  </r>
  <r>
    <x v="59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3.5"/>
    <n v="-235.37"/>
    <n v="-235.37"/>
    <n v="-33.5005559441204"/>
    <s v="None"/>
    <s v="None"/>
    <x v="0"/>
    <x v="0"/>
    <s v=" "/>
    <x v="0"/>
  </r>
  <r>
    <x v="59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28.139999999999901"/>
    <n v="-125.969999999999"/>
    <n v="-125.969999999999"/>
    <n v="-28.140838223561101"/>
    <s v="None"/>
    <s v="None"/>
    <x v="0"/>
    <x v="0"/>
    <s v=" "/>
    <x v="0"/>
  </r>
  <r>
    <x v="59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35.5"/>
    <n v="-929.83"/>
    <n v="-929.83"/>
    <n v="-135.50027687913499"/>
    <s v="None"/>
    <s v="None"/>
    <x v="0"/>
    <x v="0"/>
    <s v=" "/>
    <x v="0"/>
  </r>
  <r>
    <x v="59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0.94"/>
    <n v="8378.33"/>
    <n v="8378.33"/>
    <n v="1220.9393488968601"/>
    <s v="None"/>
    <s v="None"/>
    <x v="0"/>
    <x v="0"/>
    <s v=" "/>
    <x v="0"/>
  </r>
  <r>
    <x v="6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1.69725773767"/>
    <s v="None"/>
    <s v="None"/>
    <x v="0"/>
    <x v="0"/>
    <s v=" "/>
    <x v="0"/>
  </r>
  <r>
    <x v="60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58.5"/>
    <n v="10054.31049525"/>
    <n v="10054.31049525"/>
    <n v="1458.5"/>
    <s v="None"/>
    <s v="None"/>
    <x v="0"/>
    <x v="0"/>
    <s v=" "/>
    <x v="0"/>
  </r>
  <r>
    <x v="60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5.1400000000001"/>
    <n v="8361.5847879899993"/>
    <n v="8361.5847879899993"/>
    <n v="1225.1400000000001"/>
    <s v="None"/>
    <s v="None"/>
    <x v="0"/>
    <x v="0"/>
    <s v=" "/>
    <x v="0"/>
  </r>
  <r>
    <x v="60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5"/>
    <n v="34.690000000000097"/>
    <n v="34.690000000000097"/>
    <n v="5.0000800660490903"/>
    <s v="None"/>
    <s v="None"/>
    <x v="0"/>
    <x v="0"/>
    <s v=" "/>
    <x v="0"/>
  </r>
  <r>
    <x v="60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4.2000000000000499"/>
    <n v="25.270000000000401"/>
    <n v="25.270000000000401"/>
    <n v="4.2002426066510399"/>
    <s v="None"/>
    <s v="None"/>
    <x v="0"/>
    <x v="0"/>
    <s v=" "/>
    <x v="0"/>
  </r>
  <r>
    <x v="60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30.5"/>
    <n v="-895.14"/>
    <n v="-895.14"/>
    <n v="-130.50019681308601"/>
    <s v="None"/>
    <s v="None"/>
    <x v="0"/>
    <x v="0"/>
    <s v=" "/>
    <x v="0"/>
  </r>
  <r>
    <x v="60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5.1400000000001"/>
    <n v="8403.6"/>
    <n v="8403.6"/>
    <n v="1225.13959150351"/>
    <s v="None"/>
    <s v="None"/>
    <x v="0"/>
    <x v="0"/>
    <s v=" "/>
    <x v="0"/>
  </r>
  <r>
    <x v="6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3.2"/>
    <n v="423.2"/>
    <n v="423.2"/>
    <n v="61.369799446047601"/>
    <s v="None"/>
    <s v="None"/>
    <x v="0"/>
    <x v="0"/>
    <s v=" "/>
    <x v="0"/>
  </r>
  <r>
    <x v="6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99.5"/>
    <n v="10392.10406025"/>
    <n v="10392.10406025"/>
    <n v="1499.5"/>
    <s v="None"/>
    <s v="None"/>
    <x v="0"/>
    <x v="0"/>
    <s v=" "/>
    <x v="0"/>
  </r>
  <r>
    <x v="61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59.58"/>
    <n v="8642.5080333900005"/>
    <n v="8642.5080333900005"/>
    <n v="1259.58"/>
    <s v="None"/>
    <s v="None"/>
    <x v="0"/>
    <x v="0"/>
    <s v=" "/>
    <x v="0"/>
  </r>
  <r>
    <x v="6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41"/>
    <n v="277.95999999999998"/>
    <n v="277.95999999999998"/>
    <n v="41.000639104882502"/>
    <s v="None"/>
    <s v="None"/>
    <x v="0"/>
    <x v="0"/>
    <s v=" "/>
    <x v="0"/>
  </r>
  <r>
    <x v="61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34.439999999999799"/>
    <n v="282.33999999999997"/>
    <n v="282.33999999999997"/>
    <n v="34.440738837711002"/>
    <s v="None"/>
    <s v="None"/>
    <x v="0"/>
    <x v="0"/>
    <s v=" "/>
    <x v="0"/>
  </r>
  <r>
    <x v="6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9.5"/>
    <n v="-617.17999999999995"/>
    <n v="-617.17999999999995"/>
    <n v="-89.499557708203398"/>
    <s v="None"/>
    <s v="None"/>
    <x v="0"/>
    <x v="0"/>
    <s v=" "/>
    <x v="0"/>
  </r>
  <r>
    <x v="61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59.58"/>
    <n v="8685.94"/>
    <n v="8685.94"/>
    <n v="1259.5803303412199"/>
    <s v="None"/>
    <s v="None"/>
    <x v="0"/>
    <x v="0"/>
    <s v=" "/>
    <x v="0"/>
  </r>
  <r>
    <x v="6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6.961261688283699"/>
    <s v="None"/>
    <s v="None"/>
    <x v="0"/>
    <x v="0"/>
    <s v=" "/>
    <x v="0"/>
  </r>
  <r>
    <x v="62"/>
    <s v="179643INET"/>
    <s v="DKK"/>
    <s v="DKK"/>
    <n v="10"/>
    <x v="8"/>
    <b v="1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.96"/>
    <n v="-20.61"/>
    <n v="-20.61"/>
    <n v="-2.9603136984530498"/>
    <s v="None"/>
    <s v="None"/>
    <x v="2"/>
    <x v="1"/>
    <s v=" "/>
    <x v="0"/>
  </r>
  <r>
    <x v="6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77.5"/>
    <n v="10337.93526375"/>
    <n v="10337.93526375"/>
    <n v="1477.5"/>
    <s v="None"/>
    <s v="None"/>
    <x v="0"/>
    <x v="0"/>
    <s v=" "/>
    <x v="0"/>
  </r>
  <r>
    <x v="6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41.0999999999999"/>
    <n v="8597.4589984499999"/>
    <n v="8597.4589984499999"/>
    <n v="1241.0999999999999"/>
    <s v="None"/>
    <s v="None"/>
    <x v="0"/>
    <x v="0"/>
    <s v=" "/>
    <x v="0"/>
  </r>
  <r>
    <x v="6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4.96"/>
    <n v="-179.7"/>
    <n v="-179.7"/>
    <n v="-24.960159905734901"/>
    <s v="None"/>
    <s v="None"/>
    <x v="0"/>
    <x v="0"/>
    <s v=" "/>
    <x v="0"/>
  </r>
  <r>
    <x v="6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8.48"/>
    <n v="-45.280000000000697"/>
    <n v="-45.280000000000697"/>
    <n v="-18.480662137658101"/>
    <s v="None"/>
    <s v="None"/>
    <x v="0"/>
    <x v="0"/>
    <s v=" "/>
    <x v="0"/>
  </r>
  <r>
    <x v="6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11.5"/>
    <n v="-776.27"/>
    <n v="-776.27"/>
    <n v="-111.499403915485"/>
    <s v="None"/>
    <s v="None"/>
    <x v="0"/>
    <x v="0"/>
    <s v=" "/>
    <x v="0"/>
  </r>
  <r>
    <x v="6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41.0999999999999"/>
    <n v="8640.66"/>
    <n v="8640.66"/>
    <n v="1241.09966820356"/>
    <s v="None"/>
    <s v="None"/>
    <x v="0"/>
    <x v="0"/>
    <s v=" "/>
    <x v="0"/>
  </r>
  <r>
    <x v="63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6.02"/>
    <n v="-6.02"/>
    <n v="-6.02"/>
    <n v="-0.86731643362940203"/>
    <s v="None"/>
    <s v="None"/>
    <x v="0"/>
    <x v="0"/>
    <s v=" "/>
    <x v="1"/>
  </r>
  <r>
    <x v="6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7.134830246580101"/>
    <s v="None"/>
    <s v="None"/>
    <x v="0"/>
    <x v="0"/>
    <s v=" "/>
    <x v="1"/>
  </r>
  <r>
    <x v="63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6.02"/>
    <n v="-6.02"/>
    <n v="-6.02"/>
    <n v="-0.86731643362940203"/>
    <s v="None"/>
    <s v="None"/>
    <x v="2"/>
    <x v="2"/>
    <s v=" "/>
    <x v="1"/>
  </r>
  <r>
    <x v="6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0"/>
    <n v="-552.91999999999996"/>
    <n v="-552.91999999999996"/>
    <n v="-80.000318744957497"/>
    <s v="None"/>
    <s v="None"/>
    <x v="0"/>
    <x v="0"/>
    <s v=" "/>
    <x v="1"/>
  </r>
  <r>
    <x v="6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67.199999999999804"/>
    <n v="-492.68"/>
    <n v="-492.68"/>
    <n v="-67.1998418109185"/>
    <s v="None"/>
    <s v="None"/>
    <x v="0"/>
    <x v="0"/>
    <s v=" "/>
    <x v="1"/>
  </r>
  <r>
    <x v="6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91.5"/>
    <n v="-1329.19"/>
    <n v="-1329.19"/>
    <n v="-191.49972266044301"/>
    <s v="None"/>
    <s v="None"/>
    <x v="0"/>
    <x v="0"/>
    <s v=" "/>
    <x v="1"/>
  </r>
  <r>
    <x v="6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73.9000000000001"/>
    <n v="8147.98"/>
    <n v="8147.98"/>
    <n v="1173.8998263926401"/>
    <s v="None"/>
    <s v="None"/>
    <x v="0"/>
    <x v="0"/>
    <s v=" "/>
    <x v="1"/>
  </r>
  <r>
    <x v="6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397.5"/>
    <n v="9748.4775131250008"/>
    <n v="9748.4775131250008"/>
    <n v="1397.5"/>
    <s v="None"/>
    <s v="None"/>
    <x v="0"/>
    <x v="0"/>
    <s v=" "/>
    <x v="1"/>
  </r>
  <r>
    <x v="6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73.9000000000001"/>
    <n v="8107.2412989750001"/>
    <n v="8107.2412989750001"/>
    <n v="1173.9000000000001"/>
    <s v="None"/>
    <s v="None"/>
    <x v="0"/>
    <x v="0"/>
    <s v=" "/>
    <x v="1"/>
  </r>
  <r>
    <x v="6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7.729512551950997"/>
    <s v="None"/>
    <s v="None"/>
    <x v="0"/>
    <x v="0"/>
    <s v=" "/>
    <x v="1"/>
  </r>
  <r>
    <x v="6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13"/>
    <n v="9755.06551425"/>
    <n v="9755.06551425"/>
    <n v="1413"/>
    <s v="None"/>
    <s v="None"/>
    <x v="0"/>
    <x v="0"/>
    <s v=" "/>
    <x v="1"/>
  </r>
  <r>
    <x v="6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86.92"/>
    <n v="8112.72015603"/>
    <n v="8112.72015603"/>
    <n v="1186.92"/>
    <s v="None"/>
    <s v="None"/>
    <x v="0"/>
    <x v="0"/>
    <s v=" "/>
    <x v="1"/>
  </r>
  <r>
    <x v="6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.5"/>
    <n v="120.17"/>
    <n v="120.17"/>
    <n v="15.5001884910406"/>
    <s v="None"/>
    <s v="None"/>
    <x v="0"/>
    <x v="0"/>
    <s v=" "/>
    <x v="1"/>
  </r>
  <r>
    <x v="6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.02"/>
    <n v="5.5100000000002201"/>
    <n v="5.5100000000002201"/>
    <n v="13.020523853739901"/>
    <s v="None"/>
    <s v="None"/>
    <x v="0"/>
    <x v="0"/>
    <s v=" "/>
    <x v="1"/>
  </r>
  <r>
    <x v="6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76"/>
    <n v="-1209.02"/>
    <n v="-1209.02"/>
    <n v="-175.99953416940201"/>
    <s v="None"/>
    <s v="None"/>
    <x v="0"/>
    <x v="0"/>
    <s v=" "/>
    <x v="1"/>
  </r>
  <r>
    <x v="6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86.92"/>
    <n v="8153.49"/>
    <n v="8153.49"/>
    <n v="1186.9203502463799"/>
    <s v="None"/>
    <s v="None"/>
    <x v="0"/>
    <x v="0"/>
    <s v=" "/>
    <x v="1"/>
  </r>
  <r>
    <x v="6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8.2099739459102"/>
    <s v="None"/>
    <s v="None"/>
    <x v="0"/>
    <x v="0"/>
    <s v=" "/>
    <x v="1"/>
  </r>
  <r>
    <x v="65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13"/>
    <n v="9674.5478287499991"/>
    <n v="9674.5478287499991"/>
    <n v="1413"/>
    <s v="None"/>
    <s v="None"/>
    <x v="0"/>
    <x v="0"/>
    <s v=" "/>
    <x v="1"/>
  </r>
  <r>
    <x v="6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86.92"/>
    <n v="8045.7582838500002"/>
    <n v="8045.7582838500002"/>
    <n v="1186.92"/>
    <s v="None"/>
    <s v="None"/>
    <x v="0"/>
    <x v="0"/>
    <s v=" "/>
    <x v="1"/>
  </r>
  <r>
    <x v="6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0"/>
    <n v="9.98000000000002"/>
    <n v="9.98000000000002"/>
    <n v="1.21303819270224E-4"/>
    <s v="None"/>
    <s v="None"/>
    <x v="0"/>
    <x v="0"/>
    <s v=" "/>
    <x v="1"/>
  </r>
  <r>
    <x v="6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0"/>
    <n v="-67.300000000000196"/>
    <n v="-67.300000000000196"/>
    <n v="-2.37223005342457E-4"/>
    <s v="None"/>
    <s v="None"/>
    <x v="0"/>
    <x v="0"/>
    <s v=" "/>
    <x v="1"/>
  </r>
  <r>
    <x v="65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76"/>
    <n v="-1199.04"/>
    <n v="-1199.04"/>
    <n v="-175.999412865583"/>
    <s v="None"/>
    <s v="None"/>
    <x v="0"/>
    <x v="0"/>
    <s v=" "/>
    <x v="1"/>
  </r>
  <r>
    <x v="6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86.92"/>
    <n v="8086.19"/>
    <n v="8086.19"/>
    <n v="1186.9201130233801"/>
    <s v="None"/>
    <s v="None"/>
    <x v="0"/>
    <x v="0"/>
    <s v=" "/>
    <x v="1"/>
  </r>
  <r>
    <x v="6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7.954769646706403"/>
    <s v="None"/>
    <s v="None"/>
    <x v="0"/>
    <x v="0"/>
    <s v=" "/>
    <x v="1"/>
  </r>
  <r>
    <x v="66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58"/>
    <n v="10026.6131475"/>
    <n v="10026.6131475"/>
    <n v="1458"/>
    <s v="None"/>
    <s v="None"/>
    <x v="0"/>
    <x v="0"/>
    <s v=" "/>
    <x v="1"/>
  </r>
  <r>
    <x v="6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4.72"/>
    <n v="8338.5505161000001"/>
    <n v="8338.5505161000001"/>
    <n v="1224.72"/>
    <s v="None"/>
    <s v="None"/>
    <x v="0"/>
    <x v="0"/>
    <s v=" "/>
    <x v="1"/>
  </r>
  <r>
    <x v="6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45"/>
    <n v="302.64"/>
    <n v="302.64"/>
    <n v="44.999449400601698"/>
    <s v="None"/>
    <s v="None"/>
    <x v="0"/>
    <x v="0"/>
    <s v=" "/>
    <x v="1"/>
  </r>
  <r>
    <x v="6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37.799999999999997"/>
    <n v="294.26000000000101"/>
    <n v="294.26000000000101"/>
    <n v="37.7994807072157"/>
    <s v="None"/>
    <s v="None"/>
    <x v="0"/>
    <x v="0"/>
    <s v=" "/>
    <x v="1"/>
  </r>
  <r>
    <x v="66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31"/>
    <n v="-896.4"/>
    <n v="-896.4"/>
    <n v="-130.99996346498099"/>
    <s v="None"/>
    <s v="None"/>
    <x v="0"/>
    <x v="0"/>
    <s v=" "/>
    <x v="1"/>
  </r>
  <r>
    <x v="6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4.72"/>
    <n v="8380.4500000000007"/>
    <n v="8380.4500000000007"/>
    <n v="1224.7195937305901"/>
    <s v="None"/>
    <s v="None"/>
    <x v="0"/>
    <x v="0"/>
    <s v=" "/>
    <x v="1"/>
  </r>
  <r>
    <x v="6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7.3994601205682"/>
    <s v="None"/>
    <s v="None"/>
    <x v="0"/>
    <x v="0"/>
    <s v=" "/>
    <x v="1"/>
  </r>
  <r>
    <x v="67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42"/>
    <n v="10012.5194295"/>
    <n v="10012.5194295"/>
    <n v="1442"/>
    <s v="None"/>
    <s v="None"/>
    <x v="0"/>
    <x v="0"/>
    <s v=" "/>
    <x v="1"/>
  </r>
  <r>
    <x v="67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11.28"/>
    <n v="8326.8295912199992"/>
    <n v="8326.8295912199992"/>
    <n v="1211.28"/>
    <s v="None"/>
    <s v="None"/>
    <x v="0"/>
    <x v="0"/>
    <s v=" "/>
    <x v="1"/>
  </r>
  <r>
    <x v="67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6"/>
    <n v="-119.22"/>
    <n v="-119.22"/>
    <n v="-16.0006661531229"/>
    <s v="None"/>
    <s v="None"/>
    <x v="0"/>
    <x v="0"/>
    <s v=" "/>
    <x v="1"/>
  </r>
  <r>
    <x v="6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3.440000000000101"/>
    <n v="-11.780000000000699"/>
    <n v="-11.780000000000699"/>
    <n v="-13.4400215814221"/>
    <s v="None"/>
    <s v="None"/>
    <x v="0"/>
    <x v="0"/>
    <s v=" "/>
    <x v="1"/>
  </r>
  <r>
    <x v="67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47"/>
    <n v="-1015.62"/>
    <n v="-1015.62"/>
    <n v="-147.000629618104"/>
    <s v="None"/>
    <s v="None"/>
    <x v="0"/>
    <x v="0"/>
    <s v=" "/>
    <x v="1"/>
  </r>
  <r>
    <x v="67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11.28"/>
    <n v="8368.67"/>
    <n v="8368.67"/>
    <n v="1211.27957214917"/>
    <s v="None"/>
    <s v="None"/>
    <x v="0"/>
    <x v="0"/>
    <s v=" "/>
    <x v="1"/>
  </r>
  <r>
    <x v="6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7.205709463601799"/>
    <s v="None"/>
    <s v="None"/>
    <x v="0"/>
    <x v="0"/>
    <s v=" "/>
    <x v="1"/>
  </r>
  <r>
    <x v="68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81.5"/>
    <n v="10321.627907624999"/>
    <n v="10321.627907624999"/>
    <n v="1481.5"/>
    <s v="None"/>
    <s v="None"/>
    <x v="0"/>
    <x v="0"/>
    <s v=" "/>
    <x v="1"/>
  </r>
  <r>
    <x v="68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44.46"/>
    <n v="8583.8971195949998"/>
    <n v="8583.8971195949998"/>
    <n v="1244.46"/>
    <s v="None"/>
    <s v="None"/>
    <x v="0"/>
    <x v="0"/>
    <s v=" "/>
    <x v="1"/>
  </r>
  <r>
    <x v="68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39.5"/>
    <n v="270.39"/>
    <n v="270.39"/>
    <n v="39.5002870214377"/>
    <s v="None"/>
    <s v="None"/>
    <x v="0"/>
    <x v="0"/>
    <s v=" "/>
    <x v="1"/>
  </r>
  <r>
    <x v="68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33.180000000000099"/>
    <n v="258.36000000000098"/>
    <n v="258.36000000000098"/>
    <n v="33.180098813780397"/>
    <s v="None"/>
    <s v="None"/>
    <x v="0"/>
    <x v="0"/>
    <s v=" "/>
    <x v="1"/>
  </r>
  <r>
    <x v="68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07.5"/>
    <n v="-745.23"/>
    <n v="-745.23"/>
    <n v="-107.500342596666"/>
    <s v="None"/>
    <s v="None"/>
    <x v="0"/>
    <x v="0"/>
    <s v=" "/>
    <x v="1"/>
  </r>
  <r>
    <x v="68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44.46"/>
    <n v="8627.0300000000007"/>
    <n v="8627.0300000000007"/>
    <n v="1244.45967096295"/>
    <s v="None"/>
    <s v="None"/>
    <x v="0"/>
    <x v="0"/>
    <s v=" "/>
    <x v="1"/>
  </r>
  <r>
    <x v="6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6.578496832734103"/>
    <s v="None"/>
    <s v="None"/>
    <x v="0"/>
    <x v="0"/>
    <s v=" "/>
    <x v="1"/>
  </r>
  <r>
    <x v="69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74.5"/>
    <n v="10386.740727"/>
    <n v="10386.740727"/>
    <n v="1474.5"/>
    <s v="None"/>
    <s v="None"/>
    <x v="0"/>
    <x v="0"/>
    <s v=" "/>
    <x v="1"/>
  </r>
  <r>
    <x v="69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38.58"/>
    <n v="8638.0476613200008"/>
    <n v="8638.0476613200008"/>
    <n v="1238.58"/>
    <s v="None"/>
    <s v="None"/>
    <x v="0"/>
    <x v="0"/>
    <s v=" "/>
    <x v="1"/>
  </r>
  <r>
    <x v="69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7"/>
    <n v="-57.319999999999901"/>
    <n v="-57.319999999999901"/>
    <n v="-6.99917232657738"/>
    <s v="None"/>
    <s v="None"/>
    <x v="0"/>
    <x v="0"/>
    <s v=" "/>
    <x v="1"/>
  </r>
  <r>
    <x v="69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5.88000000000011"/>
    <n v="54.420000000000101"/>
    <n v="54.420000000000101"/>
    <n v="-5.8803751802636297"/>
    <s v="None"/>
    <s v="None"/>
    <x v="0"/>
    <x v="0"/>
    <s v=" "/>
    <x v="1"/>
  </r>
  <r>
    <x v="69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14.5"/>
    <n v="-802.55"/>
    <n v="-802.55"/>
    <n v="-114.49951492324401"/>
    <s v="None"/>
    <s v="None"/>
    <x v="0"/>
    <x v="0"/>
    <s v=" "/>
    <x v="1"/>
  </r>
  <r>
    <x v="69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38.58"/>
    <n v="8681.4500000000007"/>
    <n v="8681.4500000000007"/>
    <n v="1238.57929578269"/>
    <s v="None"/>
    <s v="None"/>
    <x v="0"/>
    <x v="0"/>
    <s v=" "/>
    <x v="1"/>
  </r>
  <r>
    <x v="7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6.268622832657002"/>
    <s v="None"/>
    <s v="None"/>
    <x v="0"/>
    <x v="0"/>
    <s v=" "/>
    <x v="1"/>
  </r>
  <r>
    <x v="70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04"/>
    <n v="10652.890656"/>
    <n v="10652.890656"/>
    <n v="1504"/>
    <s v="None"/>
    <s v="None"/>
    <x v="0"/>
    <x v="0"/>
    <s v=" "/>
    <x v="1"/>
  </r>
  <r>
    <x v="70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3.3599999999999"/>
    <n v="8859.3890649599998"/>
    <n v="8859.3890649599998"/>
    <n v="1263.3599999999999"/>
    <s v="None"/>
    <s v="None"/>
    <x v="0"/>
    <x v="0"/>
    <s v=" "/>
    <x v="1"/>
  </r>
  <r>
    <x v="70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9.5"/>
    <n v="203.49"/>
    <n v="203.49"/>
    <n v="29.499940587990199"/>
    <s v="None"/>
    <s v="None"/>
    <x v="0"/>
    <x v="0"/>
    <s v=" "/>
    <x v="1"/>
  </r>
  <r>
    <x v="70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24.78"/>
    <n v="222.45999999999901"/>
    <n v="222.45999999999901"/>
    <n v="24.7809017257566"/>
    <s v="None"/>
    <s v="None"/>
    <x v="0"/>
    <x v="0"/>
    <s v=" "/>
    <x v="1"/>
  </r>
  <r>
    <x v="70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5"/>
    <n v="-599.05999999999995"/>
    <n v="-599.05999999999995"/>
    <n v="-84.999574335253598"/>
    <s v="None"/>
    <s v="None"/>
    <x v="0"/>
    <x v="0"/>
    <s v=" "/>
    <x v="1"/>
  </r>
  <r>
    <x v="70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3.3599999999999"/>
    <n v="8903.91"/>
    <n v="8903.91"/>
    <n v="1263.36019750844"/>
    <s v="None"/>
    <s v="None"/>
    <x v="0"/>
    <x v="0"/>
    <s v=" "/>
    <x v="1"/>
  </r>
  <r>
    <x v="7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6.083608516415502"/>
    <s v="None"/>
    <s v="None"/>
    <x v="0"/>
    <x v="0"/>
    <s v=" "/>
    <x v="1"/>
  </r>
  <r>
    <x v="7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27.5"/>
    <n v="10855.034019375"/>
    <n v="10855.034019375"/>
    <n v="1527.5"/>
    <s v="None"/>
    <s v="None"/>
    <x v="0"/>
    <x v="0"/>
    <s v=" "/>
    <x v="1"/>
  </r>
  <r>
    <x v="71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83.0999999999999"/>
    <n v="9027.4999337249992"/>
    <n v="9027.4999337249992"/>
    <n v="1283.0999999999999"/>
    <s v="None"/>
    <s v="None"/>
    <x v="0"/>
    <x v="0"/>
    <s v=" "/>
    <x v="1"/>
  </r>
  <r>
    <x v="7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3.5"/>
    <n v="164.19"/>
    <n v="164.19"/>
    <n v="23.499514231025699"/>
    <s v="None"/>
    <s v="None"/>
    <x v="0"/>
    <x v="0"/>
    <s v=" "/>
    <x v="1"/>
  </r>
  <r>
    <x v="71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9.739999999999998"/>
    <n v="168.95000000000101"/>
    <n v="168.95000000000101"/>
    <n v="19.739200742171299"/>
    <s v="None"/>
    <s v="None"/>
    <x v="0"/>
    <x v="0"/>
    <s v=" "/>
    <x v="1"/>
  </r>
  <r>
    <x v="7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61.5"/>
    <n v="-434.87"/>
    <n v="-434.87"/>
    <n v="-61.500060104227799"/>
    <s v="None"/>
    <s v="None"/>
    <x v="0"/>
    <x v="0"/>
    <s v=" "/>
    <x v="1"/>
  </r>
  <r>
    <x v="71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83.0999999999999"/>
    <n v="9072.86"/>
    <n v="9072.86"/>
    <n v="1283.09939825061"/>
    <s v="None"/>
    <s v="None"/>
    <x v="0"/>
    <x v="0"/>
    <s v=" "/>
    <x v="1"/>
  </r>
  <r>
    <x v="7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6.575268203606498"/>
    <s v="None"/>
    <s v="None"/>
    <x v="0"/>
    <x v="0"/>
    <s v=" "/>
    <x v="1"/>
  </r>
  <r>
    <x v="7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08"/>
    <n v="10623.329184"/>
    <n v="10623.329184"/>
    <n v="1508"/>
    <s v="None"/>
    <s v="None"/>
    <x v="0"/>
    <x v="0"/>
    <s v=" "/>
    <x v="1"/>
  </r>
  <r>
    <x v="7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6.72"/>
    <n v="8834.8045094400004"/>
    <n v="8834.8045094400004"/>
    <n v="1266.72"/>
    <s v="None"/>
    <s v="None"/>
    <x v="0"/>
    <x v="0"/>
    <s v=" "/>
    <x v="1"/>
  </r>
  <r>
    <x v="7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9.5"/>
    <n v="-132.91"/>
    <n v="-132.91"/>
    <n v="-19.500282283354899"/>
    <s v="None"/>
    <s v="None"/>
    <x v="0"/>
    <x v="0"/>
    <s v=" "/>
    <x v="1"/>
  </r>
  <r>
    <x v="7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6.3799999999999"/>
    <n v="-193.66"/>
    <n v="-193.66"/>
    <n v="-16.3794712932979"/>
    <s v="None"/>
    <s v="None"/>
    <x v="0"/>
    <x v="0"/>
    <s v=" "/>
    <x v="1"/>
  </r>
  <r>
    <x v="7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1"/>
    <n v="-567.78"/>
    <n v="-567.78"/>
    <n v="-81.000342387582705"/>
    <s v="None"/>
    <s v="None"/>
    <x v="0"/>
    <x v="0"/>
    <s v=" "/>
    <x v="1"/>
  </r>
  <r>
    <x v="7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6.72"/>
    <n v="8879.2000000000007"/>
    <n v="8879.2000000000007"/>
    <n v="1266.71992695732"/>
    <s v="None"/>
    <s v="None"/>
    <x v="0"/>
    <x v="0"/>
    <s v=" "/>
    <x v="1"/>
  </r>
  <r>
    <x v="7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6.736340615477097"/>
    <s v="None"/>
    <s v="None"/>
    <x v="0"/>
    <x v="0"/>
    <s v=" "/>
    <x v="1"/>
  </r>
  <r>
    <x v="7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61"/>
    <n v="10965.4763085"/>
    <n v="10965.4763085"/>
    <n v="1561"/>
    <s v="None"/>
    <s v="None"/>
    <x v="0"/>
    <x v="0"/>
    <s v=" "/>
    <x v="1"/>
  </r>
  <r>
    <x v="7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1.24"/>
    <n v="9119.3483568600004"/>
    <n v="9119.3483568600004"/>
    <n v="1311.24"/>
    <s v="None"/>
    <s v="None"/>
    <x v="0"/>
    <x v="0"/>
    <s v=" "/>
    <x v="1"/>
  </r>
  <r>
    <x v="7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53"/>
    <n v="372.07"/>
    <n v="372.07"/>
    <n v="53.000571295833403"/>
    <s v="None"/>
    <s v="None"/>
    <x v="0"/>
    <x v="0"/>
    <s v=" "/>
    <x v="1"/>
  </r>
  <r>
    <x v="7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44.52"/>
    <n v="285.969999999999"/>
    <n v="285.969999999999"/>
    <n v="44.519468152631802"/>
    <s v="None"/>
    <s v="None"/>
    <x v="0"/>
    <x v="0"/>
    <s v=" "/>
    <x v="1"/>
  </r>
  <r>
    <x v="7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8"/>
    <n v="-195.71"/>
    <n v="-195.71"/>
    <n v="-27.999771091749299"/>
    <s v="None"/>
    <s v="None"/>
    <x v="0"/>
    <x v="0"/>
    <s v=" "/>
    <x v="1"/>
  </r>
  <r>
    <x v="7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1.24"/>
    <n v="9165.17"/>
    <n v="9165.17"/>
    <n v="1311.23939510995"/>
    <s v="None"/>
    <s v="None"/>
    <x v="0"/>
    <x v="0"/>
    <s v=" "/>
    <x v="1"/>
  </r>
  <r>
    <x v="7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7.172720523041598"/>
    <s v="None"/>
    <s v="None"/>
    <x v="0"/>
    <x v="0"/>
    <s v=" "/>
    <x v="1"/>
  </r>
  <r>
    <x v="7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68.5"/>
    <n v="10934.063299875001"/>
    <n v="10934.063299875001"/>
    <n v="1568.5"/>
    <s v="None"/>
    <s v="None"/>
    <x v="0"/>
    <x v="0"/>
    <s v=" "/>
    <x v="1"/>
  </r>
  <r>
    <x v="7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7.54"/>
    <n v="9093.2239861050002"/>
    <n v="9093.2239861050002"/>
    <n v="1317.54"/>
    <s v="None"/>
    <s v="None"/>
    <x v="0"/>
    <x v="0"/>
    <s v=" "/>
    <x v="1"/>
  </r>
  <r>
    <x v="7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7.5"/>
    <n v="53.51"/>
    <n v="53.51"/>
    <n v="7.4990754809453399"/>
    <s v="None"/>
    <s v="None"/>
    <x v="0"/>
    <x v="0"/>
    <s v=" "/>
    <x v="1"/>
  </r>
  <r>
    <x v="7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6.2999999999999599"/>
    <n v="-26.25"/>
    <n v="-26.25"/>
    <n v="6.3008097528406797"/>
    <s v="None"/>
    <s v="None"/>
    <x v="0"/>
    <x v="0"/>
    <s v=" "/>
    <x v="1"/>
  </r>
  <r>
    <x v="7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0.5"/>
    <n v="-142.19999999999999"/>
    <n v="-142.19999999999999"/>
    <n v="-20.500695610804001"/>
    <s v="None"/>
    <s v="None"/>
    <x v="0"/>
    <x v="0"/>
    <s v=" "/>
    <x v="1"/>
  </r>
  <r>
    <x v="7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7.54"/>
    <n v="9138.92"/>
    <n v="9138.92"/>
    <n v="1317.54020486279"/>
    <s v="None"/>
    <s v="None"/>
    <x v="0"/>
    <x v="0"/>
    <s v=" "/>
    <x v="1"/>
  </r>
  <r>
    <x v="7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7.441446139138698"/>
    <s v="None"/>
    <s v="None"/>
    <x v="0"/>
    <x v="0"/>
    <s v=" "/>
    <x v="1"/>
  </r>
  <r>
    <x v="75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57.5"/>
    <n v="10806.58837125"/>
    <n v="10806.58837125"/>
    <n v="1557.5"/>
    <s v="None"/>
    <s v="None"/>
    <x v="0"/>
    <x v="0"/>
    <s v=" "/>
    <x v="1"/>
  </r>
  <r>
    <x v="7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08.3"/>
    <n v="8987.2105081499994"/>
    <n v="8987.2105081499994"/>
    <n v="1308.3"/>
    <s v="None"/>
    <s v="None"/>
    <x v="0"/>
    <x v="0"/>
    <s v=" "/>
    <x v="1"/>
  </r>
  <r>
    <x v="7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1"/>
    <n v="-75.27"/>
    <n v="-75.27"/>
    <n v="-10.998891579045299"/>
    <s v="None"/>
    <s v="None"/>
    <x v="0"/>
    <x v="0"/>
    <s v=" "/>
    <x v="1"/>
  </r>
  <r>
    <x v="7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9.2400000000000109"/>
    <n v="-106.549999999999"/>
    <n v="-106.549999999999"/>
    <n v="-9.2405481470186697"/>
    <s v="None"/>
    <s v="None"/>
    <x v="0"/>
    <x v="0"/>
    <s v=" "/>
    <x v="1"/>
  </r>
  <r>
    <x v="75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1.5"/>
    <n v="-217.47"/>
    <n v="-217.47"/>
    <n v="-31.499587189849201"/>
    <s v="None"/>
    <s v="None"/>
    <x v="0"/>
    <x v="0"/>
    <s v=" "/>
    <x v="1"/>
  </r>
  <r>
    <x v="7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08.3"/>
    <n v="9032.3700000000008"/>
    <n v="9032.3700000000008"/>
    <n v="1308.29965671577"/>
    <s v="None"/>
    <s v="None"/>
    <x v="0"/>
    <x v="0"/>
    <s v=" "/>
    <x v="1"/>
  </r>
  <r>
    <x v="7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7.062484262023801"/>
    <s v="None"/>
    <s v="None"/>
    <x v="0"/>
    <x v="0"/>
    <s v=" "/>
    <x v="1"/>
  </r>
  <r>
    <x v="76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64"/>
    <n v="10923.756045"/>
    <n v="10923.756045"/>
    <n v="1564"/>
    <s v="None"/>
    <s v="None"/>
    <x v="0"/>
    <x v="0"/>
    <s v=" "/>
    <x v="1"/>
  </r>
  <r>
    <x v="7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3.76"/>
    <n v="9084.6520421999994"/>
    <n v="9084.6520421999994"/>
    <n v="1313.76"/>
    <s v="None"/>
    <s v="None"/>
    <x v="0"/>
    <x v="0"/>
    <s v=" "/>
    <x v="1"/>
  </r>
  <r>
    <x v="7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6.5"/>
    <n v="43.73"/>
    <n v="43.73"/>
    <n v="6.5001267776041702"/>
    <s v="None"/>
    <s v="None"/>
    <x v="0"/>
    <x v="0"/>
    <s v=" "/>
    <x v="1"/>
  </r>
  <r>
    <x v="7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5.4600000000000399"/>
    <n v="97.9299999999985"/>
    <n v="97.9299999999985"/>
    <n v="5.4598310355884196"/>
    <s v="None"/>
    <s v="None"/>
    <x v="0"/>
    <x v="0"/>
    <s v=" "/>
    <x v="1"/>
  </r>
  <r>
    <x v="76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5"/>
    <n v="-173.74"/>
    <n v="-173.74"/>
    <n v="-24.999460412245"/>
    <s v="None"/>
    <s v="None"/>
    <x v="0"/>
    <x v="0"/>
    <s v=" "/>
    <x v="1"/>
  </r>
  <r>
    <x v="7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3.76"/>
    <n v="9130.2999999999993"/>
    <n v="9130.2999999999993"/>
    <n v="1313.75948775136"/>
    <s v="None"/>
    <s v="None"/>
    <x v="0"/>
    <x v="0"/>
    <s v=" "/>
    <x v="1"/>
  </r>
  <r>
    <x v="7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7.056326882958103"/>
    <s v="None"/>
    <s v="None"/>
    <x v="0"/>
    <x v="0"/>
    <s v=" "/>
    <x v="1"/>
  </r>
  <r>
    <x v="77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80.5"/>
    <n v="11040.191576249999"/>
    <n v="11040.191576249999"/>
    <n v="1580.5"/>
    <s v="None"/>
    <s v="None"/>
    <x v="0"/>
    <x v="0"/>
    <s v=" "/>
    <x v="1"/>
  </r>
  <r>
    <x v="77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7.62"/>
    <n v="9181.4846959499991"/>
    <n v="9181.4846959499991"/>
    <n v="1327.62"/>
    <s v="None"/>
    <s v="None"/>
    <x v="0"/>
    <x v="0"/>
    <s v=" "/>
    <x v="1"/>
  </r>
  <r>
    <x v="77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.5"/>
    <n v="114.66"/>
    <n v="114.66"/>
    <n v="16.499352506339001"/>
    <s v="None"/>
    <s v="None"/>
    <x v="0"/>
    <x v="0"/>
    <s v=" "/>
    <x v="1"/>
  </r>
  <r>
    <x v="7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.8599999999999"/>
    <n v="97.3200000000015"/>
    <n v="97.3200000000015"/>
    <n v="13.8601079611808"/>
    <s v="None"/>
    <s v="None"/>
    <x v="0"/>
    <x v="0"/>
    <s v=" "/>
    <x v="1"/>
  </r>
  <r>
    <x v="77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.5"/>
    <n v="-59.08"/>
    <n v="-59.08"/>
    <n v="-8.5001079059060505"/>
    <s v="None"/>
    <s v="None"/>
    <x v="0"/>
    <x v="0"/>
    <s v=" "/>
    <x v="1"/>
  </r>
  <r>
    <x v="77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7.62"/>
    <n v="9227.6200000000008"/>
    <n v="9227.6200000000008"/>
    <n v="1327.6195957125401"/>
    <s v="None"/>
    <s v="None"/>
    <x v="0"/>
    <x v="0"/>
    <s v=" "/>
    <x v="1"/>
  </r>
  <r>
    <x v="7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6.995645237787301"/>
    <s v="None"/>
    <s v="None"/>
    <x v="0"/>
    <x v="0"/>
    <s v=" "/>
    <x v="1"/>
  </r>
  <r>
    <x v="78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60"/>
    <n v="10908.59562"/>
    <n v="10908.59562"/>
    <n v="1560"/>
    <s v="None"/>
    <s v="None"/>
    <x v="0"/>
    <x v="0"/>
    <s v=" "/>
    <x v="1"/>
  </r>
  <r>
    <x v="78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0.4000000000001"/>
    <n v="9072.0439991999992"/>
    <n v="9072.0439991999992"/>
    <n v="1310.4000000000001"/>
    <s v="None"/>
    <s v="None"/>
    <x v="0"/>
    <x v="0"/>
    <s v=" "/>
    <x v="1"/>
  </r>
  <r>
    <x v="78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0.5"/>
    <n v="-142.69999999999999"/>
    <n v="-142.69999999999999"/>
    <n v="-20.500021443466601"/>
    <s v="None"/>
    <s v="None"/>
    <x v="0"/>
    <x v="0"/>
    <s v=" "/>
    <x v="1"/>
  </r>
  <r>
    <x v="78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7.2199999999998"/>
    <n v="-109.990000000002"/>
    <n v="-109.990000000002"/>
    <n v="-17.2199061510332"/>
    <s v="None"/>
    <s v="None"/>
    <x v="0"/>
    <x v="0"/>
    <s v=" "/>
    <x v="1"/>
  </r>
  <r>
    <x v="78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9"/>
    <n v="-201.78"/>
    <n v="-201.78"/>
    <n v="-29.0001293493726"/>
    <s v="None"/>
    <s v="None"/>
    <x v="0"/>
    <x v="0"/>
    <s v=" "/>
    <x v="1"/>
  </r>
  <r>
    <x v="78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0.4000000000001"/>
    <n v="9117.6299999999992"/>
    <n v="9117.6299999999992"/>
    <n v="1310.3996895615101"/>
    <s v="None"/>
    <s v="None"/>
    <x v="0"/>
    <x v="0"/>
    <s v=" "/>
    <x v="1"/>
  </r>
  <r>
    <x v="7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7.535617909061898"/>
    <s v="None"/>
    <s v="None"/>
    <x v="0"/>
    <x v="0"/>
    <s v=" "/>
    <x v="1"/>
  </r>
  <r>
    <x v="79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71.5"/>
    <n v="10885.879504500001"/>
    <n v="10885.879504500001"/>
    <n v="1571.5"/>
    <s v="None"/>
    <s v="None"/>
    <x v="0"/>
    <x v="0"/>
    <s v=" "/>
    <x v="1"/>
  </r>
  <r>
    <x v="79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0.06"/>
    <n v="9053.1523282199996"/>
    <n v="9053.1523282199996"/>
    <n v="1320.06"/>
    <s v="None"/>
    <s v="None"/>
    <x v="0"/>
    <x v="0"/>
    <s v=" "/>
    <x v="1"/>
  </r>
  <r>
    <x v="79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1.5"/>
    <n v="81.16"/>
    <n v="81.16"/>
    <n v="11.500201890939"/>
    <s v="None"/>
    <s v="None"/>
    <x v="0"/>
    <x v="0"/>
    <s v=" "/>
    <x v="1"/>
  </r>
  <r>
    <x v="79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9.6599999999998598"/>
    <n v="-18.979999999999599"/>
    <n v="-18.979999999999599"/>
    <n v="9.6609551879360005"/>
    <s v="None"/>
    <s v="None"/>
    <x v="0"/>
    <x v="0"/>
    <s v=" "/>
    <x v="1"/>
  </r>
  <r>
    <x v="79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7.5"/>
    <n v="-120.62"/>
    <n v="-120.62"/>
    <n v="-17.499927458433699"/>
    <s v="None"/>
    <s v="None"/>
    <x v="0"/>
    <x v="0"/>
    <s v=" "/>
    <x v="1"/>
  </r>
  <r>
    <x v="79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0.06"/>
    <n v="9098.65"/>
    <n v="9098.65"/>
    <n v="1320.0606447494399"/>
    <s v="None"/>
    <s v="None"/>
    <x v="0"/>
    <x v="0"/>
    <s v=" "/>
    <x v="1"/>
  </r>
  <r>
    <x v="8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7.7875571034091"/>
    <s v="None"/>
    <s v="None"/>
    <x v="0"/>
    <x v="0"/>
    <s v=" "/>
    <x v="1"/>
  </r>
  <r>
    <x v="80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64.5"/>
    <n v="10790.141772375"/>
    <n v="10790.141772375"/>
    <n v="1564.5"/>
    <s v="None"/>
    <s v="None"/>
    <x v="0"/>
    <x v="0"/>
    <s v=" "/>
    <x v="1"/>
  </r>
  <r>
    <x v="80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4.18"/>
    <n v="8973.5328292049999"/>
    <n v="8973.5328292049999"/>
    <n v="1314.18"/>
    <s v="None"/>
    <s v="None"/>
    <x v="0"/>
    <x v="0"/>
    <s v=" "/>
    <x v="1"/>
  </r>
  <r>
    <x v="80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7"/>
    <n v="-47.51"/>
    <n v="-47.51"/>
    <n v="-6.9997118884563196"/>
    <s v="None"/>
    <s v="None"/>
    <x v="0"/>
    <x v="0"/>
    <s v=" "/>
    <x v="1"/>
  </r>
  <r>
    <x v="80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5.87999999999988"/>
    <n v="-80.020000000000394"/>
    <n v="-80.020000000000394"/>
    <n v="-5.8800559012729501"/>
    <s v="None"/>
    <s v="None"/>
    <x v="0"/>
    <x v="0"/>
    <s v=" "/>
    <x v="1"/>
  </r>
  <r>
    <x v="80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4.5"/>
    <n v="-168.13"/>
    <n v="-168.13"/>
    <n v="-24.49963934689"/>
    <s v="None"/>
    <s v="None"/>
    <x v="0"/>
    <x v="0"/>
    <s v=" "/>
    <x v="1"/>
  </r>
  <r>
    <x v="80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4.18"/>
    <n v="9018.6299999999992"/>
    <n v="9018.6299999999992"/>
    <n v="1314.1805888481699"/>
    <s v="None"/>
    <s v="None"/>
    <x v="0"/>
    <x v="0"/>
    <s v=" "/>
    <x v="1"/>
  </r>
  <r>
    <x v="8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7.874420810682601"/>
    <s v="None"/>
    <s v="None"/>
    <x v="0"/>
    <x v="0"/>
    <s v=" "/>
    <x v="1"/>
  </r>
  <r>
    <x v="8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95"/>
    <n v="10295.33431875"/>
    <n v="10295.33431875"/>
    <n v="1495"/>
    <s v="None"/>
    <s v="None"/>
    <x v="0"/>
    <x v="0"/>
    <s v=" "/>
    <x v="1"/>
  </r>
  <r>
    <x v="81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55.8"/>
    <n v="8562.0302722500001"/>
    <n v="8562.0302722500001"/>
    <n v="1255.8"/>
    <s v="None"/>
    <s v="None"/>
    <x v="0"/>
    <x v="0"/>
    <s v=" "/>
    <x v="1"/>
  </r>
  <r>
    <x v="8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69.5"/>
    <n v="-475.98"/>
    <n v="-475.98"/>
    <n v="-69.500141746911297"/>
    <s v="None"/>
    <s v="None"/>
    <x v="0"/>
    <x v="0"/>
    <s v=" "/>
    <x v="1"/>
  </r>
  <r>
    <x v="81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58.380000000000102"/>
    <n v="-413.57"/>
    <n v="-413.57"/>
    <n v="-58.379939426445802"/>
    <s v="None"/>
    <s v="None"/>
    <x v="0"/>
    <x v="0"/>
    <s v=" "/>
    <x v="1"/>
  </r>
  <r>
    <x v="8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94"/>
    <n v="-644.11"/>
    <n v="-644.11"/>
    <n v="-93.999781093801303"/>
    <s v="None"/>
    <s v="None"/>
    <x v="0"/>
    <x v="0"/>
    <s v=" "/>
    <x v="1"/>
  </r>
  <r>
    <x v="81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55.8"/>
    <n v="8605.06"/>
    <n v="8605.06"/>
    <n v="1255.80064942172"/>
    <s v="None"/>
    <s v="None"/>
    <x v="0"/>
    <x v="0"/>
    <s v=" "/>
    <x v="1"/>
  </r>
  <r>
    <x v="8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8.353013883064399"/>
    <s v="None"/>
    <s v="None"/>
    <x v="0"/>
    <x v="0"/>
    <s v=" "/>
    <x v="1"/>
  </r>
  <r>
    <x v="8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93.5"/>
    <n v="10200.650178375001"/>
    <n v="10200.650178375001"/>
    <n v="1493.5"/>
    <s v="None"/>
    <s v="None"/>
    <x v="0"/>
    <x v="0"/>
    <s v=" "/>
    <x v="1"/>
  </r>
  <r>
    <x v="8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54.54"/>
    <n v="8483.2869841650008"/>
    <n v="8483.2869841650008"/>
    <n v="1254.54"/>
    <s v="None"/>
    <s v="None"/>
    <x v="0"/>
    <x v="0"/>
    <s v=" "/>
    <x v="1"/>
  </r>
  <r>
    <x v="8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.5"/>
    <n v="-4.9099999999999699"/>
    <n v="-4.9099999999999699"/>
    <n v="-1.49981058077435"/>
    <s v="None"/>
    <s v="None"/>
    <x v="0"/>
    <x v="0"/>
    <s v=" "/>
    <x v="1"/>
  </r>
  <r>
    <x v="8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.25999999999999"/>
    <n v="-79.139999999999404"/>
    <n v="-79.139999999999404"/>
    <n v="-1.26014427535097"/>
    <s v="None"/>
    <s v="None"/>
    <x v="0"/>
    <x v="0"/>
    <s v=" "/>
    <x v="1"/>
  </r>
  <r>
    <x v="8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95.5"/>
    <n v="-649.02"/>
    <n v="-649.02"/>
    <n v="-95.499591674575697"/>
    <s v="None"/>
    <s v="None"/>
    <x v="0"/>
    <x v="0"/>
    <s v=" "/>
    <x v="1"/>
  </r>
  <r>
    <x v="8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54.54"/>
    <n v="8525.92"/>
    <n v="8525.92"/>
    <n v="1254.5405051463699"/>
    <s v="None"/>
    <s v="None"/>
    <x v="0"/>
    <x v="0"/>
    <s v=" "/>
    <x v="1"/>
  </r>
  <r>
    <x v="8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6.57"/>
    <n v="396.57"/>
    <n v="396.57"/>
    <n v="59.139680717007302"/>
    <s v="None"/>
    <s v="None"/>
    <x v="0"/>
    <x v="0"/>
    <s v=" "/>
    <x v="1"/>
  </r>
  <r>
    <x v="8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52.5"/>
    <n v="9788.6564081249999"/>
    <n v="9788.6564081249999"/>
    <n v="1452.5"/>
    <s v="None"/>
    <s v="None"/>
    <x v="0"/>
    <x v="0"/>
    <s v=" "/>
    <x v="1"/>
  </r>
  <r>
    <x v="8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0.0999999999999"/>
    <n v="8140.6557471750002"/>
    <n v="8140.6557471750002"/>
    <n v="1220.0999999999999"/>
    <s v="None"/>
    <s v="None"/>
    <x v="0"/>
    <x v="0"/>
    <s v=" "/>
    <x v="1"/>
  </r>
  <r>
    <x v="8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41"/>
    <n v="-266.3"/>
    <n v="-266.3"/>
    <n v="-41.000225643656002"/>
    <s v="None"/>
    <s v="None"/>
    <x v="0"/>
    <x v="0"/>
    <s v=" "/>
    <x v="1"/>
  </r>
  <r>
    <x v="8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34.440000000000097"/>
    <n v="-344.36"/>
    <n v="-344.36"/>
    <n v="-34.4410367875996"/>
    <s v="None"/>
    <s v="None"/>
    <x v="0"/>
    <x v="0"/>
    <s v=" "/>
    <x v="1"/>
  </r>
  <r>
    <x v="8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36.5"/>
    <n v="-915.32"/>
    <n v="-915.32"/>
    <n v="-136.499817318232"/>
    <s v="None"/>
    <s v="None"/>
    <x v="0"/>
    <x v="0"/>
    <s v=" "/>
    <x v="1"/>
  </r>
  <r>
    <x v="8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20.0999999999999"/>
    <n v="8181.56"/>
    <n v="8181.56"/>
    <n v="1220.0994683587701"/>
    <s v="None"/>
    <s v="None"/>
    <x v="0"/>
    <x v="0"/>
    <s v=" "/>
    <x v="1"/>
  </r>
  <r>
    <x v="8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5.422610368722502"/>
    <s v="None"/>
    <s v="None"/>
    <x v="0"/>
    <x v="0"/>
    <s v=" "/>
    <x v="1"/>
  </r>
  <r>
    <x v="84"/>
    <s v="179643INET"/>
    <s v="DKK"/>
    <s v="DKK"/>
    <n v="10"/>
    <x v="8"/>
    <b v="1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.96"/>
    <n v="-19.690000000000001"/>
    <n v="-19.690000000000001"/>
    <n v="-2.95970057269981"/>
    <s v="None"/>
    <s v="None"/>
    <x v="2"/>
    <x v="1"/>
    <s v=" "/>
    <x v="1"/>
  </r>
  <r>
    <x v="8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28.5"/>
    <n v="9550.8988597499992"/>
    <n v="9550.8988597499992"/>
    <n v="1428.5"/>
    <s v="None"/>
    <s v="None"/>
    <x v="0"/>
    <x v="0"/>
    <s v=" "/>
    <x v="1"/>
  </r>
  <r>
    <x v="8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99.94"/>
    <n v="7942.9266338099997"/>
    <n v="7942.9266338099997"/>
    <n v="1199.94"/>
    <s v="None"/>
    <s v="None"/>
    <x v="0"/>
    <x v="0"/>
    <s v=" "/>
    <x v="1"/>
  </r>
  <r>
    <x v="8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6.96"/>
    <n v="-172.13"/>
    <n v="-172.13"/>
    <n v="-26.960131274069301"/>
    <s v="None"/>
    <s v="None"/>
    <x v="0"/>
    <x v="0"/>
    <s v=" "/>
    <x v="1"/>
  </r>
  <r>
    <x v="8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20.159999999999901"/>
    <n v="-198.72"/>
    <n v="-198.72"/>
    <n v="-20.159594322666401"/>
    <s v="None"/>
    <s v="None"/>
    <x v="0"/>
    <x v="0"/>
    <s v=" "/>
    <x v="1"/>
  </r>
  <r>
    <x v="8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60.5"/>
    <n v="-1067.76"/>
    <n v="-1067.76"/>
    <n v="-160.500248019601"/>
    <s v="None"/>
    <s v="None"/>
    <x v="0"/>
    <x v="0"/>
    <s v=" "/>
    <x v="1"/>
  </r>
  <r>
    <x v="8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99.94"/>
    <n v="7982.84"/>
    <n v="7982.84"/>
    <n v="1199.93987403611"/>
    <s v="None"/>
    <s v="None"/>
    <x v="0"/>
    <x v="0"/>
    <s v=" "/>
    <x v="1"/>
  </r>
  <r>
    <x v="85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8.17"/>
    <n v="-8.17"/>
    <n v="-8.17"/>
    <n v="-1.22513552218215"/>
    <s v="None"/>
    <s v="None"/>
    <x v="0"/>
    <x v="0"/>
    <s v=" "/>
    <x v="1"/>
  </r>
  <r>
    <x v="8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5.290051209765103"/>
    <s v="None"/>
    <s v="None"/>
    <x v="0"/>
    <x v="0"/>
    <s v=" "/>
    <x v="1"/>
  </r>
  <r>
    <x v="85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8.17"/>
    <n v="-8.17"/>
    <n v="-8.17"/>
    <n v="-1.22513552218215"/>
    <s v="None"/>
    <s v="None"/>
    <x v="2"/>
    <x v="2"/>
    <s v=" "/>
    <x v="1"/>
  </r>
  <r>
    <x v="8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.5"/>
    <n v="7.4400000000000599"/>
    <n v="7.4400000000000599"/>
    <n v="1.4995507270456301"/>
    <s v="None"/>
    <s v="None"/>
    <x v="0"/>
    <x v="0"/>
    <s v=" "/>
    <x v="1"/>
  </r>
  <r>
    <x v="8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.25999999999999"/>
    <n v="27.54"/>
    <n v="27.54"/>
    <n v="1.25976907007021"/>
    <s v="None"/>
    <s v="None"/>
    <x v="0"/>
    <x v="0"/>
    <s v=" "/>
    <x v="1"/>
  </r>
  <r>
    <x v="85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59"/>
    <n v="-1060.32"/>
    <n v="-1060.32"/>
    <n v="-159.000697292555"/>
    <s v="None"/>
    <s v="None"/>
    <x v="0"/>
    <x v="0"/>
    <s v=" "/>
    <x v="1"/>
  </r>
  <r>
    <x v="8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01.2"/>
    <n v="8010.38"/>
    <n v="8010.38"/>
    <n v="1201.19964310618"/>
    <s v="None"/>
    <s v="None"/>
    <x v="0"/>
    <x v="0"/>
    <s v=" "/>
    <x v="1"/>
  </r>
  <r>
    <x v="85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30"/>
    <n v="9583.8503474999998"/>
    <n v="9583.8503474999998"/>
    <n v="1430"/>
    <s v="None"/>
    <s v="None"/>
    <x v="0"/>
    <x v="0"/>
    <s v=" "/>
    <x v="1"/>
  </r>
  <r>
    <x v="8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01.2"/>
    <n v="7970.3304681"/>
    <n v="7970.3304681"/>
    <n v="1201.2"/>
    <s v="None"/>
    <s v="None"/>
    <x v="0"/>
    <x v="0"/>
    <s v=" "/>
    <x v="1"/>
  </r>
  <r>
    <x v="8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5.065862182263501"/>
    <s v="None"/>
    <s v="None"/>
    <x v="0"/>
    <x v="0"/>
    <s v=" "/>
    <x v="1"/>
  </r>
  <r>
    <x v="86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21.5"/>
    <n v="9565.6700985000007"/>
    <n v="9565.6700985000007"/>
    <n v="1421.5"/>
    <s v="None"/>
    <s v="None"/>
    <x v="0"/>
    <x v="0"/>
    <s v=" "/>
    <x v="1"/>
  </r>
  <r>
    <x v="8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94.06"/>
    <n v="7955.2110132600001"/>
    <n v="7955.2110132600001"/>
    <n v="1194.06"/>
    <s v="None"/>
    <s v="None"/>
    <x v="0"/>
    <x v="0"/>
    <s v=" "/>
    <x v="1"/>
  </r>
  <r>
    <x v="8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.5"/>
    <n v="-61.23"/>
    <n v="-61.23"/>
    <n v="-8.4998254231767891"/>
    <s v="None"/>
    <s v="None"/>
    <x v="0"/>
    <x v="0"/>
    <s v=" "/>
    <x v="1"/>
  </r>
  <r>
    <x v="8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7.1400000000001"/>
    <n v="-15.1900000000005"/>
    <n v="-15.1900000000005"/>
    <n v="-7.1391872980575499"/>
    <s v="None"/>
    <s v="None"/>
    <x v="0"/>
    <x v="0"/>
    <s v=" "/>
    <x v="1"/>
  </r>
  <r>
    <x v="86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67.5"/>
    <n v="-1121.55"/>
    <n v="-1121.55"/>
    <n v="-167.50052271573199"/>
    <s v="None"/>
    <s v="None"/>
    <x v="0"/>
    <x v="0"/>
    <s v=" "/>
    <x v="1"/>
  </r>
  <r>
    <x v="8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94.06"/>
    <n v="7995.19"/>
    <n v="7995.19"/>
    <n v="1194.06045580812"/>
    <s v="None"/>
    <s v="None"/>
    <x v="0"/>
    <x v="0"/>
    <s v=" "/>
    <x v="1"/>
  </r>
  <r>
    <x v="8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5.258563196427097"/>
    <s v="None"/>
    <s v="None"/>
    <x v="0"/>
    <x v="0"/>
    <s v=" "/>
    <x v="1"/>
  </r>
  <r>
    <x v="87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398"/>
    <n v="9374.7255255"/>
    <n v="9374.7255255"/>
    <n v="1398"/>
    <s v="None"/>
    <s v="None"/>
    <x v="0"/>
    <x v="0"/>
    <s v=" "/>
    <x v="1"/>
  </r>
  <r>
    <x v="87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74.32"/>
    <n v="7796.4135265799996"/>
    <n v="7796.4135265799996"/>
    <n v="1174.32"/>
    <s v="None"/>
    <s v="None"/>
    <x v="0"/>
    <x v="0"/>
    <s v=" "/>
    <x v="1"/>
  </r>
  <r>
    <x v="87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3.5"/>
    <n v="-152.88999999999999"/>
    <n v="-152.88999999999999"/>
    <n v="-23.4997845177427"/>
    <s v="None"/>
    <s v="None"/>
    <x v="0"/>
    <x v="0"/>
    <s v=" "/>
    <x v="1"/>
  </r>
  <r>
    <x v="8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9.739999999999998"/>
    <n v="-159.599999999999"/>
    <n v="-159.599999999999"/>
    <n v="-19.7406782151802"/>
    <s v="None"/>
    <s v="None"/>
    <x v="0"/>
    <x v="0"/>
    <s v=" "/>
    <x v="1"/>
  </r>
  <r>
    <x v="87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91"/>
    <n v="-1274.44"/>
    <n v="-1274.44"/>
    <n v="-191.00030723347501"/>
    <s v="None"/>
    <s v="None"/>
    <x v="0"/>
    <x v="0"/>
    <s v=" "/>
    <x v="1"/>
  </r>
  <r>
    <x v="87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74.32"/>
    <n v="7835.59"/>
    <n v="7835.59"/>
    <n v="1174.31977759294"/>
    <s v="None"/>
    <s v="None"/>
    <x v="0"/>
    <x v="0"/>
    <s v=" "/>
    <x v="1"/>
  </r>
  <r>
    <x v="8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6.0375093089351"/>
    <s v="None"/>
    <s v="None"/>
    <x v="0"/>
    <x v="0"/>
    <s v=" "/>
    <x v="1"/>
  </r>
  <r>
    <x v="88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09.5"/>
    <n v="9320.4575857500004"/>
    <n v="9320.4575857500004"/>
    <n v="1409.5"/>
    <s v="None"/>
    <s v="None"/>
    <x v="0"/>
    <x v="0"/>
    <s v=" "/>
    <x v="1"/>
  </r>
  <r>
    <x v="88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83.98"/>
    <n v="7751.2820399700004"/>
    <n v="7751.2820399700004"/>
    <n v="1183.98"/>
    <s v="None"/>
    <s v="None"/>
    <x v="0"/>
    <x v="0"/>
    <s v=" "/>
    <x v="1"/>
  </r>
  <r>
    <x v="88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1.5"/>
    <n v="93.380000000000095"/>
    <n v="93.380000000000095"/>
    <n v="11.4997221004142"/>
    <s v="None"/>
    <s v="None"/>
    <x v="0"/>
    <x v="0"/>
    <s v=" "/>
    <x v="1"/>
  </r>
  <r>
    <x v="88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9.6600000000000801"/>
    <n v="-45.360000000000603"/>
    <n v="-45.360000000000603"/>
    <n v="9.6597351508039502"/>
    <s v="None"/>
    <s v="None"/>
    <x v="0"/>
    <x v="0"/>
    <s v=" "/>
    <x v="1"/>
  </r>
  <r>
    <x v="88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79.5"/>
    <n v="-1181.06"/>
    <n v="-1181.06"/>
    <n v="-179.50058513306101"/>
    <s v="None"/>
    <s v="None"/>
    <x v="0"/>
    <x v="0"/>
    <s v=" "/>
    <x v="1"/>
  </r>
  <r>
    <x v="88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83.98"/>
    <n v="7790.23"/>
    <n v="7790.23"/>
    <n v="1183.9795127437401"/>
    <s v="None"/>
    <s v="None"/>
    <x v="0"/>
    <x v="0"/>
    <s v=" "/>
    <x v="1"/>
  </r>
  <r>
    <x v="8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5.657700087552399"/>
    <s v="None"/>
    <s v="None"/>
    <x v="0"/>
    <x v="0"/>
    <s v=" "/>
    <x v="1"/>
  </r>
  <r>
    <x v="89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17.5"/>
    <n v="9437.3223524999994"/>
    <n v="9437.3223524999994"/>
    <n v="1417.5"/>
    <s v="None"/>
    <s v="None"/>
    <x v="0"/>
    <x v="0"/>
    <s v=" "/>
    <x v="1"/>
  </r>
  <r>
    <x v="89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90.7"/>
    <n v="7848.4716638999998"/>
    <n v="7848.4716638999998"/>
    <n v="1190.7"/>
    <s v="None"/>
    <s v="None"/>
    <x v="0"/>
    <x v="0"/>
    <s v=" "/>
    <x v="1"/>
  </r>
  <r>
    <x v="89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8"/>
    <n v="44.940000000000097"/>
    <n v="44.940000000000097"/>
    <n v="8.0004190852994306"/>
    <s v="None"/>
    <s v="None"/>
    <x v="0"/>
    <x v="0"/>
    <s v=" "/>
    <x v="1"/>
  </r>
  <r>
    <x v="89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6.7200000000000299"/>
    <n v="97.680000000000305"/>
    <n v="97.680000000000305"/>
    <n v="6.7203030941952902"/>
    <s v="None"/>
    <s v="None"/>
    <x v="0"/>
    <x v="0"/>
    <s v=" "/>
    <x v="1"/>
  </r>
  <r>
    <x v="89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71.5"/>
    <n v="-1136.1199999999999"/>
    <n v="-1136.1199999999999"/>
    <n v="-171.50016604776101"/>
    <s v="None"/>
    <s v="None"/>
    <x v="0"/>
    <x v="0"/>
    <s v=" "/>
    <x v="1"/>
  </r>
  <r>
    <x v="89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90.7"/>
    <n v="7887.91"/>
    <n v="7887.91"/>
    <n v="1190.6998158379399"/>
    <s v="None"/>
    <s v="None"/>
    <x v="0"/>
    <x v="0"/>
    <s v=" "/>
    <x v="1"/>
  </r>
  <r>
    <x v="9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5.371007223415297"/>
    <s v="None"/>
    <s v="None"/>
    <x v="0"/>
    <x v="0"/>
    <s v=" "/>
    <x v="1"/>
  </r>
  <r>
    <x v="90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20"/>
    <n v="9502.9161899999999"/>
    <n v="9502.9161899999999"/>
    <n v="1420"/>
    <s v="None"/>
    <s v="None"/>
    <x v="0"/>
    <x v="0"/>
    <s v=" "/>
    <x v="1"/>
  </r>
  <r>
    <x v="90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92.8"/>
    <n v="7903.0222403999996"/>
    <n v="7903.0222403999996"/>
    <n v="1192.8"/>
    <s v="None"/>
    <s v="None"/>
    <x v="0"/>
    <x v="0"/>
    <s v=" "/>
    <x v="1"/>
  </r>
  <r>
    <x v="90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.5"/>
    <n v="10.77"/>
    <n v="10.77"/>
    <n v="2.5007817650720501"/>
    <s v="None"/>
    <s v="None"/>
    <x v="0"/>
    <x v="0"/>
    <s v=" "/>
    <x v="1"/>
  </r>
  <r>
    <x v="90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2.0999999999999099"/>
    <n v="54.829999999999899"/>
    <n v="54.829999999999899"/>
    <n v="2.1007968758740398"/>
    <s v="None"/>
    <s v="None"/>
    <x v="0"/>
    <x v="0"/>
    <s v=" "/>
    <x v="1"/>
  </r>
  <r>
    <x v="90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69"/>
    <n v="-1125.3499999999999"/>
    <n v="-1125.3499999999999"/>
    <n v="-168.99938428268899"/>
    <s v="None"/>
    <s v="None"/>
    <x v="0"/>
    <x v="0"/>
    <s v=" "/>
    <x v="1"/>
  </r>
  <r>
    <x v="90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92.8"/>
    <n v="7942.74"/>
    <n v="7942.74"/>
    <n v="1192.8006127138101"/>
    <s v="None"/>
    <s v="None"/>
    <x v="0"/>
    <x v="0"/>
    <s v=" "/>
    <x v="1"/>
  </r>
  <r>
    <x v="9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5.108659910919798"/>
    <s v="None"/>
    <s v="None"/>
    <x v="0"/>
    <x v="0"/>
    <s v=" "/>
    <x v="1"/>
  </r>
  <r>
    <x v="9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13.25"/>
    <n v="10175.17320225"/>
    <n v="10175.17320225"/>
    <n v="1513.25"/>
    <s v="None"/>
    <s v="None"/>
    <x v="0"/>
    <x v="0"/>
    <s v=" "/>
    <x v="1"/>
  </r>
  <r>
    <x v="91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71.1300000000001"/>
    <n v="8462.0992661100008"/>
    <n v="8462.0992661100008"/>
    <n v="1271.1300000000001"/>
    <s v="None"/>
    <s v="None"/>
    <x v="0"/>
    <x v="0"/>
    <s v=" "/>
    <x v="1"/>
  </r>
  <r>
    <x v="9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93.25"/>
    <n v="618.54"/>
    <n v="618.54"/>
    <n v="93.249825199796902"/>
    <s v="None"/>
    <s v="None"/>
    <x v="0"/>
    <x v="0"/>
    <s v=" "/>
    <x v="1"/>
  </r>
  <r>
    <x v="91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78.330000000000197"/>
    <n v="561.88000000000102"/>
    <n v="561.88000000000102"/>
    <n v="78.329031862161003"/>
    <s v="None"/>
    <s v="None"/>
    <x v="0"/>
    <x v="0"/>
    <s v=" "/>
    <x v="1"/>
  </r>
  <r>
    <x v="9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75.75"/>
    <n v="-506.81"/>
    <n v="-506.81"/>
    <n v="-75.749559082892404"/>
    <s v="None"/>
    <s v="None"/>
    <x v="0"/>
    <x v="0"/>
    <s v=" "/>
    <x v="1"/>
  </r>
  <r>
    <x v="91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71.1300000000001"/>
    <n v="8504.6200000000008"/>
    <n v="8504.6200000000008"/>
    <n v="1271.1296445759699"/>
    <s v="None"/>
    <s v="None"/>
    <x v="0"/>
    <x v="0"/>
    <s v=" "/>
    <x v="1"/>
  </r>
  <r>
    <x v="9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5.403872305577003"/>
    <s v="None"/>
    <s v="None"/>
    <x v="0"/>
    <x v="0"/>
    <s v=" "/>
    <x v="1"/>
  </r>
  <r>
    <x v="9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11.5"/>
    <n v="10109.251709624999"/>
    <n v="10109.251709624999"/>
    <n v="1511.5"/>
    <s v="None"/>
    <s v="None"/>
    <x v="0"/>
    <x v="0"/>
    <s v=" "/>
    <x v="1"/>
  </r>
  <r>
    <x v="9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9.6600000000001"/>
    <n v="8407.276197915"/>
    <n v="8407.276197915"/>
    <n v="1269.6600000000001"/>
    <s v="None"/>
    <s v="None"/>
    <x v="0"/>
    <x v="0"/>
    <s v=" "/>
    <x v="1"/>
  </r>
  <r>
    <x v="9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.75"/>
    <n v="-8.9499999999999904"/>
    <n v="-8.9499999999999904"/>
    <n v="-1.7506475302301401"/>
    <s v="None"/>
    <s v="None"/>
    <x v="0"/>
    <x v="0"/>
    <s v=" "/>
    <x v="1"/>
  </r>
  <r>
    <x v="9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.4700000000000299"/>
    <n v="-55.100000000000399"/>
    <n v="-55.100000000000399"/>
    <n v="-1.47021813400056"/>
    <s v="None"/>
    <s v="None"/>
    <x v="0"/>
    <x v="0"/>
    <s v=" "/>
    <x v="1"/>
  </r>
  <r>
    <x v="9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77.5"/>
    <n v="-515.76"/>
    <n v="-515.76"/>
    <n v="-77.5002066131226"/>
    <s v="None"/>
    <s v="None"/>
    <x v="0"/>
    <x v="0"/>
    <s v=" "/>
    <x v="1"/>
  </r>
  <r>
    <x v="9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9.6600000000001"/>
    <n v="8449.52"/>
    <n v="8449.52"/>
    <n v="1269.65942644197"/>
    <s v="None"/>
    <s v="None"/>
    <x v="0"/>
    <x v="0"/>
    <s v=" "/>
    <x v="1"/>
  </r>
  <r>
    <x v="9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6.071596940249698"/>
    <s v="None"/>
    <s v="None"/>
    <x v="0"/>
    <x v="0"/>
    <s v=" "/>
    <x v="1"/>
  </r>
  <r>
    <x v="9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99.5"/>
    <n v="9909.5634607499996"/>
    <n v="9909.5634607499996"/>
    <n v="1499.5"/>
    <s v="None"/>
    <s v="None"/>
    <x v="0"/>
    <x v="0"/>
    <s v=" "/>
    <x v="1"/>
  </r>
  <r>
    <x v="9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59.58"/>
    <n v="8241.2071049700007"/>
    <n v="8241.2071049700007"/>
    <n v="1259.58"/>
    <s v="None"/>
    <s v="None"/>
    <x v="0"/>
    <x v="0"/>
    <s v=" "/>
    <x v="1"/>
  </r>
  <r>
    <x v="9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2"/>
    <n v="-72.77"/>
    <n v="-72.77"/>
    <n v="-12.000530950939099"/>
    <s v="None"/>
    <s v="None"/>
    <x v="0"/>
    <x v="0"/>
    <s v=" "/>
    <x v="1"/>
  </r>
  <r>
    <x v="9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0.080000000000201"/>
    <n v="-166.9"/>
    <n v="-166.9"/>
    <n v="-10.0794577694348"/>
    <s v="None"/>
    <s v="None"/>
    <x v="0"/>
    <x v="0"/>
    <s v=" "/>
    <x v="1"/>
  </r>
  <r>
    <x v="9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9.5"/>
    <n v="-588.53"/>
    <n v="-588.53"/>
    <n v="-89.500737564061595"/>
    <s v="None"/>
    <s v="None"/>
    <x v="0"/>
    <x v="0"/>
    <s v=" "/>
    <x v="1"/>
  </r>
  <r>
    <x v="9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59.58"/>
    <n v="8282.6200000000008"/>
    <n v="8282.6200000000008"/>
    <n v="1259.57996867254"/>
    <s v="None"/>
    <s v="None"/>
    <x v="0"/>
    <x v="0"/>
    <s v=" "/>
    <x v="1"/>
  </r>
  <r>
    <x v="9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6.349242736845298"/>
    <s v="None"/>
    <s v="None"/>
    <x v="0"/>
    <x v="0"/>
    <s v=" "/>
    <x v="1"/>
  </r>
  <r>
    <x v="9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01"/>
    <n v="9870.6007664999997"/>
    <n v="9870.6007664999997"/>
    <n v="1501"/>
    <s v="None"/>
    <s v="None"/>
    <x v="0"/>
    <x v="0"/>
    <s v=" "/>
    <x v="1"/>
  </r>
  <r>
    <x v="9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0.8399999999999"/>
    <n v="8208.8041001399997"/>
    <n v="8208.8041001399997"/>
    <n v="1260.8399999999999"/>
    <s v="None"/>
    <s v="None"/>
    <x v="0"/>
    <x v="0"/>
    <s v=" "/>
    <x v="1"/>
  </r>
  <r>
    <x v="9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.5"/>
    <n v="12.72"/>
    <n v="12.72"/>
    <n v="1.50079869529512"/>
    <s v="None"/>
    <s v="None"/>
    <x v="0"/>
    <x v="0"/>
    <s v=" "/>
    <x v="1"/>
  </r>
  <r>
    <x v="9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.25999999999999"/>
    <n v="-32.5700000000015"/>
    <n v="-32.5700000000015"/>
    <n v="1.2593631630809301"/>
    <s v="None"/>
    <s v="None"/>
    <x v="0"/>
    <x v="0"/>
    <s v=" "/>
    <x v="1"/>
  </r>
  <r>
    <x v="9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8"/>
    <n v="-575.80999999999995"/>
    <n v="-575.80999999999995"/>
    <n v="-87.999938868766506"/>
    <s v="None"/>
    <s v="None"/>
    <x v="0"/>
    <x v="0"/>
    <s v=" "/>
    <x v="1"/>
  </r>
  <r>
    <x v="9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0.8399999999999"/>
    <n v="8250.0499999999993"/>
    <n v="8250.0499999999993"/>
    <n v="1260.83933183562"/>
    <s v="None"/>
    <s v="None"/>
    <x v="0"/>
    <x v="0"/>
    <s v=" "/>
    <x v="1"/>
  </r>
  <r>
    <x v="9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6.530238334342698"/>
    <s v="None"/>
    <s v="None"/>
    <x v="0"/>
    <x v="0"/>
    <s v=" "/>
    <x v="1"/>
  </r>
  <r>
    <x v="95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01"/>
    <n v="9838.9975867499998"/>
    <n v="9838.9975867499998"/>
    <n v="1501"/>
    <s v="None"/>
    <s v="None"/>
    <x v="0"/>
    <x v="0"/>
    <s v=" "/>
    <x v="1"/>
  </r>
  <r>
    <x v="9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0.8399999999999"/>
    <n v="8182.5215751300002"/>
    <n v="8182.5215751300002"/>
    <n v="1260.8399999999999"/>
    <s v="None"/>
    <s v="None"/>
    <x v="0"/>
    <x v="0"/>
    <s v=" "/>
    <x v="1"/>
  </r>
  <r>
    <x v="9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0"/>
    <n v="1.8399999999999199"/>
    <n v="1.8399999999999199"/>
    <n v="-5.5175194535195303E-4"/>
    <s v="None"/>
    <s v="None"/>
    <x v="0"/>
    <x v="0"/>
    <s v=" "/>
    <x v="1"/>
  </r>
  <r>
    <x v="9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0"/>
    <n v="-26.409999999999901"/>
    <n v="-26.409999999999901"/>
    <n v="7.0281446960507299E-4"/>
    <s v="None"/>
    <s v="None"/>
    <x v="0"/>
    <x v="0"/>
    <s v=" "/>
    <x v="1"/>
  </r>
  <r>
    <x v="95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8"/>
    <n v="-573.97"/>
    <n v="-573.97"/>
    <n v="-88.000490620711901"/>
    <s v="None"/>
    <s v="None"/>
    <x v="0"/>
    <x v="0"/>
    <s v=" "/>
    <x v="1"/>
  </r>
  <r>
    <x v="9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0.8399999999999"/>
    <n v="8223.64"/>
    <n v="8223.64"/>
    <n v="1260.84003465009"/>
    <s v="None"/>
    <s v="None"/>
    <x v="0"/>
    <x v="0"/>
    <s v=" "/>
    <x v="1"/>
  </r>
  <r>
    <x v="9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5.913864351518399"/>
    <s v="None"/>
    <s v="None"/>
    <x v="0"/>
    <x v="0"/>
    <s v=" "/>
    <x v="1"/>
  </r>
  <r>
    <x v="96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00"/>
    <n v="9940.8318749999999"/>
    <n v="9940.8318749999999"/>
    <n v="1500"/>
    <s v="None"/>
    <s v="None"/>
    <x v="0"/>
    <x v="0"/>
    <s v=" "/>
    <x v="1"/>
  </r>
  <r>
    <x v="9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0"/>
    <n v="8267.2112249999991"/>
    <n v="8267.2112249999991"/>
    <n v="1260"/>
    <s v="None"/>
    <s v="None"/>
    <x v="0"/>
    <x v="0"/>
    <s v=" "/>
    <x v="1"/>
  </r>
  <r>
    <x v="9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"/>
    <n v="-12.92"/>
    <n v="-12.92"/>
    <n v="-0.99977476200793103"/>
    <s v="None"/>
    <s v="None"/>
    <x v="0"/>
    <x v="0"/>
    <s v=" "/>
    <x v="1"/>
  </r>
  <r>
    <x v="9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0.83999999999991803"/>
    <n v="85.110000000000596"/>
    <n v="85.110000000000596"/>
    <n v="-0.840792886429654"/>
    <s v="None"/>
    <s v="None"/>
    <x v="0"/>
    <x v="0"/>
    <s v=" "/>
    <x v="1"/>
  </r>
  <r>
    <x v="96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9"/>
    <n v="-586.89"/>
    <n v="-586.89"/>
    <n v="-89.000265382719803"/>
    <s v="None"/>
    <s v="None"/>
    <x v="0"/>
    <x v="0"/>
    <s v=" "/>
    <x v="1"/>
  </r>
  <r>
    <x v="9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0"/>
    <n v="8308.75"/>
    <n v="8308.75"/>
    <n v="1259.9992417636599"/>
    <s v="None"/>
    <s v="None"/>
    <x v="0"/>
    <x v="0"/>
    <s v=" "/>
    <x v="1"/>
  </r>
  <r>
    <x v="9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5.122665909192797"/>
    <s v="None"/>
    <s v="None"/>
    <x v="0"/>
    <x v="0"/>
    <s v=" "/>
    <x v="1"/>
  </r>
  <r>
    <x v="97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06.5"/>
    <n v="10127.21198925"/>
    <n v="10127.21198925"/>
    <n v="1506.5"/>
    <s v="None"/>
    <s v="None"/>
    <x v="0"/>
    <x v="0"/>
    <s v=" "/>
    <x v="1"/>
  </r>
  <r>
    <x v="97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5.46"/>
    <n v="8422.2127170299991"/>
    <n v="8422.2127170299991"/>
    <n v="1265.46"/>
    <s v="None"/>
    <s v="None"/>
    <x v="0"/>
    <x v="0"/>
    <s v=" "/>
    <x v="1"/>
  </r>
  <r>
    <x v="97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6.5"/>
    <n v="35.059999999999903"/>
    <n v="35.059999999999903"/>
    <n v="6.5009007637241298"/>
    <s v="None"/>
    <s v="None"/>
    <x v="0"/>
    <x v="0"/>
    <s v=" "/>
    <x v="1"/>
  </r>
  <r>
    <x v="9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5.4600000000000399"/>
    <n v="155.79000000000099"/>
    <n v="155.79000000000099"/>
    <n v="5.46144683984949"/>
    <s v="None"/>
    <s v="None"/>
    <x v="0"/>
    <x v="0"/>
    <s v=" "/>
    <x v="1"/>
  </r>
  <r>
    <x v="97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2.5"/>
    <n v="-551.83000000000004"/>
    <n v="-551.83000000000004"/>
    <n v="-82.4993646189956"/>
    <s v="None"/>
    <s v="None"/>
    <x v="0"/>
    <x v="0"/>
    <s v=" "/>
    <x v="1"/>
  </r>
  <r>
    <x v="97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65.46"/>
    <n v="8464.5400000000009"/>
    <n v="8464.5400000000009"/>
    <n v="1265.4606886035101"/>
    <s v="None"/>
    <s v="None"/>
    <x v="0"/>
    <x v="0"/>
    <s v=" "/>
    <x v="1"/>
  </r>
  <r>
    <x v="9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4.844299664576802"/>
    <s v="None"/>
    <s v="None"/>
    <x v="0"/>
    <x v="0"/>
    <s v=" "/>
    <x v="1"/>
  </r>
  <r>
    <x v="98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98"/>
    <n v="10121.183446499999"/>
    <n v="10121.183446499999"/>
    <n v="1498"/>
    <s v="None"/>
    <s v="None"/>
    <x v="0"/>
    <x v="0"/>
    <s v=" "/>
    <x v="1"/>
  </r>
  <r>
    <x v="98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58.32"/>
    <n v="8417.1991289399994"/>
    <n v="8417.1991289399994"/>
    <n v="1258.32"/>
    <s v="None"/>
    <s v="None"/>
    <x v="0"/>
    <x v="0"/>
    <s v=" "/>
    <x v="1"/>
  </r>
  <r>
    <x v="98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.5"/>
    <n v="-59.949999999999903"/>
    <n v="-59.949999999999903"/>
    <n v="-8.5007320661899399"/>
    <s v="None"/>
    <s v="None"/>
    <x v="0"/>
    <x v="0"/>
    <s v=" "/>
    <x v="1"/>
  </r>
  <r>
    <x v="98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7.1400000000001"/>
    <n v="-5.0400000000008696"/>
    <n v="-5.0400000000008696"/>
    <n v="-7.14018465057074"/>
    <s v="None"/>
    <s v="None"/>
    <x v="0"/>
    <x v="0"/>
    <s v=" "/>
    <x v="1"/>
  </r>
  <r>
    <x v="98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91"/>
    <n v="-611.78"/>
    <n v="-611.78"/>
    <n v="-91.000096685185596"/>
    <s v="None"/>
    <s v="None"/>
    <x v="0"/>
    <x v="0"/>
    <s v=" "/>
    <x v="1"/>
  </r>
  <r>
    <x v="98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58.32"/>
    <n v="8459.5"/>
    <n v="8459.5"/>
    <n v="1258.32050395294"/>
    <s v="None"/>
    <s v="None"/>
    <x v="0"/>
    <x v="0"/>
    <s v=" "/>
    <x v="1"/>
  </r>
  <r>
    <x v="9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4.9599773428533"/>
    <s v="None"/>
    <s v="None"/>
    <x v="0"/>
    <x v="0"/>
    <s v=" "/>
    <x v="1"/>
  </r>
  <r>
    <x v="99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12.5"/>
    <n v="10197.643293749999"/>
    <n v="10197.643293749999"/>
    <n v="1512.5"/>
    <s v="None"/>
    <s v="None"/>
    <x v="0"/>
    <x v="0"/>
    <s v=" "/>
    <x v="1"/>
  </r>
  <r>
    <x v="99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70.5"/>
    <n v="8480.7863332500001"/>
    <n v="8480.7863332500001"/>
    <n v="1270.5"/>
    <s v="None"/>
    <s v="None"/>
    <x v="0"/>
    <x v="0"/>
    <s v=" "/>
    <x v="1"/>
  </r>
  <r>
    <x v="99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.5"/>
    <n v="98.56"/>
    <n v="98.56"/>
    <n v="14.499433367404199"/>
    <s v="None"/>
    <s v="None"/>
    <x v="0"/>
    <x v="0"/>
    <s v=" "/>
    <x v="1"/>
  </r>
  <r>
    <x v="99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.180000000000099"/>
    <n v="63.899999999999601"/>
    <n v="63.899999999999601"/>
    <n v="12.178996695475"/>
    <s v="None"/>
    <s v="None"/>
    <x v="0"/>
    <x v="0"/>
    <s v=" "/>
    <x v="1"/>
  </r>
  <r>
    <x v="99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76.5"/>
    <n v="-513.22"/>
    <n v="-513.22"/>
    <n v="-76.500663317781402"/>
    <s v="None"/>
    <s v="None"/>
    <x v="0"/>
    <x v="0"/>
    <s v=" "/>
    <x v="1"/>
  </r>
  <r>
    <x v="99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70.5"/>
    <n v="8523.4"/>
    <n v="8523.4"/>
    <n v="1270.49950064841"/>
    <s v="None"/>
    <s v="None"/>
    <x v="0"/>
    <x v="0"/>
    <s v=" "/>
    <x v="1"/>
  </r>
  <r>
    <x v="10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4.451475702777103"/>
    <s v="None"/>
    <s v="None"/>
    <x v="0"/>
    <x v="0"/>
    <s v=" "/>
    <x v="1"/>
  </r>
  <r>
    <x v="100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23"/>
    <n v="10364.329880249999"/>
    <n v="10364.329880249999"/>
    <n v="1523"/>
    <s v="None"/>
    <s v="None"/>
    <x v="0"/>
    <x v="0"/>
    <s v=" "/>
    <x v="1"/>
  </r>
  <r>
    <x v="100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79.32"/>
    <n v="8619.4098645899994"/>
    <n v="8619.4098645899994"/>
    <n v="1279.32"/>
    <s v="None"/>
    <s v="None"/>
    <x v="0"/>
    <x v="0"/>
    <s v=" "/>
    <x v="1"/>
  </r>
  <r>
    <x v="100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0.5"/>
    <n v="66.31"/>
    <n v="66.31"/>
    <n v="10.5005304048467"/>
    <s v="None"/>
    <s v="None"/>
    <x v="0"/>
    <x v="0"/>
    <s v=" "/>
    <x v="1"/>
  </r>
  <r>
    <x v="100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8.8199999999999399"/>
    <n v="139.32"/>
    <n v="139.32"/>
    <n v="8.8199851262122593"/>
    <s v="None"/>
    <s v="None"/>
    <x v="0"/>
    <x v="0"/>
    <s v=" "/>
    <x v="1"/>
  </r>
  <r>
    <x v="100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66"/>
    <n v="-446.91"/>
    <n v="-446.91"/>
    <n v="-66.000132912934603"/>
    <s v="None"/>
    <s v="None"/>
    <x v="0"/>
    <x v="0"/>
    <s v=" "/>
    <x v="1"/>
  </r>
  <r>
    <x v="100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79.32"/>
    <n v="8662.7199999999993"/>
    <n v="8662.7199999999993"/>
    <n v="1279.31948577462"/>
    <s v="None"/>
    <s v="None"/>
    <x v="0"/>
    <x v="0"/>
    <s v=" "/>
    <x v="1"/>
  </r>
  <r>
    <x v="10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4.281129464417198"/>
    <s v="None"/>
    <s v="None"/>
    <x v="0"/>
    <x v="0"/>
    <s v=" "/>
    <x v="1"/>
  </r>
  <r>
    <x v="10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23"/>
    <n v="10396.855449000001"/>
    <n v="10396.855449000001"/>
    <n v="1523"/>
    <s v="None"/>
    <s v="None"/>
    <x v="0"/>
    <x v="0"/>
    <s v=" "/>
    <x v="1"/>
  </r>
  <r>
    <x v="101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79.32"/>
    <n v="8646.45948684"/>
    <n v="8646.45948684"/>
    <n v="1279.32"/>
    <s v="None"/>
    <s v="None"/>
    <x v="0"/>
    <x v="0"/>
    <s v=" "/>
    <x v="1"/>
  </r>
  <r>
    <x v="10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0"/>
    <n v="-1.3999999999999799"/>
    <n v="-1.3999999999999799"/>
    <n v="3.6846338660723199E-4"/>
    <s v="None"/>
    <s v="None"/>
    <x v="0"/>
    <x v="0"/>
    <s v=" "/>
    <x v="1"/>
  </r>
  <r>
    <x v="101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0"/>
    <n v="27.190000000000499"/>
    <n v="27.190000000000499"/>
    <n v="6.5673339940985898E-4"/>
    <s v="None"/>
    <s v="None"/>
    <x v="0"/>
    <x v="0"/>
    <s v=" "/>
    <x v="1"/>
  </r>
  <r>
    <x v="10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66"/>
    <n v="-448.31"/>
    <n v="-448.31"/>
    <n v="-65.999764449547996"/>
    <s v="None"/>
    <s v="None"/>
    <x v="0"/>
    <x v="0"/>
    <s v=" "/>
    <x v="1"/>
  </r>
  <r>
    <x v="101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79.32"/>
    <n v="8689.91"/>
    <n v="8689.91"/>
    <n v="1279.3201425080199"/>
    <s v="None"/>
    <s v="None"/>
    <x v="0"/>
    <x v="0"/>
    <s v=" "/>
    <x v="1"/>
  </r>
  <r>
    <x v="10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3.803499248493303"/>
    <s v="None"/>
    <s v="None"/>
    <x v="0"/>
    <x v="0"/>
    <s v=" "/>
    <x v="1"/>
  </r>
  <r>
    <x v="10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12.5"/>
    <n v="10416.836306249999"/>
    <n v="10416.836306249999"/>
    <n v="1512.5"/>
    <s v="None"/>
    <s v="None"/>
    <x v="0"/>
    <x v="0"/>
    <s v=" "/>
    <x v="1"/>
  </r>
  <r>
    <x v="10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70.5"/>
    <n v="8663.0764027500009"/>
    <n v="8663.0764027500009"/>
    <n v="1270.5"/>
    <s v="None"/>
    <s v="None"/>
    <x v="0"/>
    <x v="0"/>
    <s v=" "/>
    <x v="1"/>
  </r>
  <r>
    <x v="10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0.5"/>
    <n v="-75.94"/>
    <n v="-75.94"/>
    <n v="-10.500695209866199"/>
    <s v="None"/>
    <s v="None"/>
    <x v="0"/>
    <x v="0"/>
    <s v=" "/>
    <x v="1"/>
  </r>
  <r>
    <x v="10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8.8199999999999399"/>
    <n v="16.700000000000699"/>
    <n v="16.700000000000699"/>
    <n v="-8.8200622500303307"/>
    <s v="None"/>
    <s v="None"/>
    <x v="0"/>
    <x v="0"/>
    <s v=" "/>
    <x v="1"/>
  </r>
  <r>
    <x v="10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76.5"/>
    <n v="-524.25"/>
    <n v="-524.25"/>
    <n v="-76.500459659414304"/>
    <s v="None"/>
    <s v="None"/>
    <x v="0"/>
    <x v="0"/>
    <s v=" "/>
    <x v="1"/>
  </r>
  <r>
    <x v="10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70.5"/>
    <n v="8706.61"/>
    <n v="8706.61"/>
    <n v="1270.50008025799"/>
    <s v="None"/>
    <s v="None"/>
    <x v="0"/>
    <x v="0"/>
    <s v=" "/>
    <x v="1"/>
  </r>
  <r>
    <x v="10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3.912064452925101"/>
    <s v="None"/>
    <s v="None"/>
    <x v="0"/>
    <x v="0"/>
    <s v=" "/>
    <x v="1"/>
  </r>
  <r>
    <x v="10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37.5"/>
    <n v="10567.69183125"/>
    <n v="10567.69183125"/>
    <n v="1537.5"/>
    <s v="None"/>
    <s v="None"/>
    <x v="0"/>
    <x v="0"/>
    <s v=" "/>
    <x v="1"/>
  </r>
  <r>
    <x v="10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91.5"/>
    <n v="8788.5341617499998"/>
    <n v="8788.5341617499998"/>
    <n v="1291.5"/>
    <s v="None"/>
    <s v="None"/>
    <x v="0"/>
    <x v="0"/>
    <s v=" "/>
    <x v="1"/>
  </r>
  <r>
    <x v="10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5"/>
    <n v="172.04"/>
    <n v="172.04"/>
    <n v="25.000993355368401"/>
    <s v="None"/>
    <s v="None"/>
    <x v="0"/>
    <x v="0"/>
    <s v=" "/>
    <x v="1"/>
  </r>
  <r>
    <x v="10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21"/>
    <n v="126.09"/>
    <n v="126.09"/>
    <n v="21.0002633544707"/>
    <s v="None"/>
    <s v="None"/>
    <x v="0"/>
    <x v="0"/>
    <s v=" "/>
    <x v="1"/>
  </r>
  <r>
    <x v="10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51.5"/>
    <n v="-352.21"/>
    <n v="-352.21"/>
    <n v="-51.499466304045797"/>
    <s v="None"/>
    <s v="None"/>
    <x v="0"/>
    <x v="0"/>
    <s v=" "/>
    <x v="1"/>
  </r>
  <r>
    <x v="10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91.5"/>
    <n v="8832.7000000000007"/>
    <n v="8832.7000000000007"/>
    <n v="1291.50034361246"/>
    <s v="None"/>
    <s v="None"/>
    <x v="0"/>
    <x v="0"/>
    <s v=" "/>
    <x v="1"/>
  </r>
  <r>
    <x v="10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8.71"/>
    <n v="368.71"/>
    <n v="368.71"/>
    <n v="54.116611015301103"/>
    <s v="None"/>
    <s v="None"/>
    <x v="0"/>
    <x v="0"/>
    <s v=" "/>
    <x v="1"/>
  </r>
  <r>
    <x v="10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78.5"/>
    <n v="10808.488700624999"/>
    <n v="10808.488700624999"/>
    <n v="1578.5"/>
    <s v="None"/>
    <s v="None"/>
    <x v="0"/>
    <x v="0"/>
    <s v=" "/>
    <x v="1"/>
  </r>
  <r>
    <x v="10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5.94"/>
    <n v="8988.7909014750003"/>
    <n v="8988.7909014750003"/>
    <n v="1325.94"/>
    <s v="None"/>
    <s v="None"/>
    <x v="0"/>
    <x v="0"/>
    <s v=" "/>
    <x v="1"/>
  </r>
  <r>
    <x v="10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41"/>
    <n v="280.67"/>
    <n v="280.67"/>
    <n v="40.999337877817503"/>
    <s v="None"/>
    <s v="None"/>
    <x v="0"/>
    <x v="0"/>
    <s v=" "/>
    <x v="1"/>
  </r>
  <r>
    <x v="10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34.440000000000097"/>
    <n v="201.259999999998"/>
    <n v="201.259999999998"/>
    <n v="34.4395529126894"/>
    <s v="None"/>
    <s v="None"/>
    <x v="0"/>
    <x v="0"/>
    <s v=" "/>
    <x v="1"/>
  </r>
  <r>
    <x v="10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0.5"/>
    <n v="-71.540000000000006"/>
    <n v="-71.540000000000006"/>
    <n v="-10.500128426228301"/>
    <s v="None"/>
    <s v="None"/>
    <x v="0"/>
    <x v="0"/>
    <s v=" "/>
    <x v="1"/>
  </r>
  <r>
    <x v="10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5.94"/>
    <n v="9033.9599999999991"/>
    <n v="9033.9599999999991"/>
    <n v="1325.9398965251501"/>
    <s v="None"/>
    <s v="None"/>
    <x v="0"/>
    <x v="0"/>
    <s v=" "/>
    <x v="1"/>
  </r>
  <r>
    <x v="10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3.361495569419802"/>
    <s v="None"/>
    <s v="None"/>
    <x v="0"/>
    <x v="0"/>
    <s v=" "/>
    <x v="1"/>
  </r>
  <r>
    <x v="105"/>
    <s v="179643INET"/>
    <s v="DKK"/>
    <s v="DKK"/>
    <n v="10"/>
    <x v="8"/>
    <b v="1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.05"/>
    <n v="-20.7"/>
    <n v="-20.7"/>
    <n v="-3.0494766538254701"/>
    <s v="None"/>
    <s v="None"/>
    <x v="2"/>
    <x v="1"/>
    <s v=" "/>
    <x v="1"/>
  </r>
  <r>
    <x v="105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90"/>
    <n v="10739.034502500001"/>
    <n v="10739.034502500001"/>
    <n v="1590"/>
    <s v="None"/>
    <s v="None"/>
    <x v="0"/>
    <x v="0"/>
    <s v=" "/>
    <x v="1"/>
  </r>
  <r>
    <x v="10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35.6"/>
    <n v="9020.7889821000008"/>
    <n v="9020.7889821000008"/>
    <n v="1335.6"/>
    <s v="None"/>
    <s v="None"/>
    <x v="0"/>
    <x v="0"/>
    <s v=" "/>
    <x v="1"/>
  </r>
  <r>
    <x v="10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8.4499999999999993"/>
    <n v="57.63"/>
    <n v="57.63"/>
    <n v="8.4509390419426893"/>
    <s v="None"/>
    <s v="None"/>
    <x v="0"/>
    <x v="0"/>
    <s v=" "/>
    <x v="1"/>
  </r>
  <r>
    <x v="10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9.6599999999998598"/>
    <n v="32.160000000001702"/>
    <n v="32.160000000001702"/>
    <n v="9.6601653482864602"/>
    <s v="None"/>
    <s v="None"/>
    <x v="0"/>
    <x v="0"/>
    <s v=" "/>
    <x v="1"/>
  </r>
  <r>
    <x v="105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"/>
    <n v="6.79"/>
    <n v="6.79"/>
    <n v="1.0002872695398499"/>
    <s v="None"/>
    <s v="None"/>
    <x v="0"/>
    <x v="0"/>
    <s v=" "/>
    <x v="1"/>
  </r>
  <r>
    <x v="10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35.6"/>
    <n v="9066.1200000000008"/>
    <n v="9066.1200000000008"/>
    <n v="1335.6000618734399"/>
    <s v="None"/>
    <s v="None"/>
    <x v="0"/>
    <x v="0"/>
    <s v=" "/>
    <x v="1"/>
  </r>
  <r>
    <x v="105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"/>
    <n v="-7.46"/>
    <n v="-7.46"/>
    <n v="-1.09899013707913"/>
    <s v="None"/>
    <s v="None"/>
    <x v="0"/>
    <x v="0"/>
    <s v=" "/>
    <x v="1"/>
  </r>
  <r>
    <x v="105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7.03"/>
    <n v="-52.66"/>
    <n v="-52.66"/>
    <n v="-7.75775075316181"/>
    <s v="None"/>
    <s v="None"/>
    <x v="0"/>
    <x v="0"/>
    <s v=" "/>
    <x v="1"/>
  </r>
  <r>
    <x v="105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16"/>
    <n v="869.73343199999999"/>
    <n v="869.73343199999999"/>
    <n v="127.489691443051"/>
    <s v="None"/>
    <s v="None"/>
    <x v="0"/>
    <x v="0"/>
    <s v=" "/>
    <x v="1"/>
  </r>
  <r>
    <x v="105"/>
    <s v="179643INET"/>
    <s v="DKK"/>
    <s v="DKK"/>
    <n v="4"/>
    <x v="4"/>
    <b v="1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"/>
    <n v="-44.98"/>
    <n v="-44.98"/>
    <n v="-6.6263507192787303"/>
    <s v="None"/>
    <s v="None"/>
    <x v="1"/>
    <x v="1"/>
    <s v=" "/>
    <x v="1"/>
  </r>
  <r>
    <x v="105"/>
    <s v="179643INET"/>
    <s v="DKK"/>
    <s v="DKK"/>
    <n v="10"/>
    <x v="8"/>
    <b v="1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0.03"/>
    <n v="-0.22"/>
    <n v="-0.22"/>
    <n v="-3.2409896803942198E-2"/>
    <s v="None"/>
    <s v="None"/>
    <x v="2"/>
    <x v="1"/>
    <s v=" "/>
    <x v="1"/>
  </r>
  <r>
    <x v="106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8.4700000000000006"/>
    <n v="-8.4700000000000006"/>
    <n v="-8.4700000000000006"/>
    <n v="-1.24099836633627"/>
    <s v="None"/>
    <s v="None"/>
    <x v="0"/>
    <x v="0"/>
    <s v=" "/>
    <x v="1"/>
  </r>
  <r>
    <x v="10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3.125792107133201"/>
    <s v="None"/>
    <s v="None"/>
    <x v="0"/>
    <x v="0"/>
    <s v=" "/>
    <x v="1"/>
  </r>
  <r>
    <x v="106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8.4700000000000006"/>
    <n v="-8.4700000000000006"/>
    <n v="-8.4700000000000006"/>
    <n v="-1.24099836633627"/>
    <s v="None"/>
    <s v="None"/>
    <x v="2"/>
    <x v="2"/>
    <s v=" "/>
    <x v="1"/>
  </r>
  <r>
    <x v="106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48"/>
    <n v="10618.158861"/>
    <n v="10618.158861"/>
    <n v="1548"/>
    <s v="None"/>
    <s v="None"/>
    <x v="0"/>
    <x v="0"/>
    <s v=" "/>
    <x v="1"/>
  </r>
  <r>
    <x v="10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00.32"/>
    <n v="8830.5046527600007"/>
    <n v="8830.5046527600007"/>
    <n v="1300.32"/>
    <s v="None"/>
    <s v="None"/>
    <x v="0"/>
    <x v="0"/>
    <s v=" "/>
    <x v="1"/>
  </r>
  <r>
    <x v="106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41"/>
    <n v="-279.83"/>
    <n v="-279.83"/>
    <n v="-40.999831505534701"/>
    <s v="None"/>
    <s v="None"/>
    <x v="0"/>
    <x v="0"/>
    <s v=" "/>
    <x v="1"/>
  </r>
  <r>
    <x v="10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00.32"/>
    <n v="8874.8799999999992"/>
    <n v="8874.8799999999992"/>
    <n v="1300.3201394841101"/>
    <s v="None"/>
    <s v="None"/>
    <x v="0"/>
    <x v="0"/>
    <s v=" "/>
    <x v="1"/>
  </r>
  <r>
    <x v="10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42"/>
    <n v="-286.62"/>
    <n v="-286.62"/>
    <n v="-42.000118775074498"/>
    <s v="None"/>
    <s v="None"/>
    <x v="0"/>
    <x v="0"/>
    <s v=" "/>
    <x v="1"/>
  </r>
  <r>
    <x v="10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35.28"/>
    <n v="-191.240000000002"/>
    <n v="-191.240000000002"/>
    <n v="-35.279922389325797"/>
    <s v="None"/>
    <s v="None"/>
    <x v="0"/>
    <x v="0"/>
    <s v=" "/>
    <x v="1"/>
  </r>
  <r>
    <x v="106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16"/>
    <n v="869.49444300000005"/>
    <n v="869.49444300000005"/>
    <n v="126.761844062035"/>
    <s v="None"/>
    <s v="None"/>
    <x v="0"/>
    <x v="0"/>
    <s v=" "/>
    <x v="1"/>
  </r>
  <r>
    <x v="106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"/>
    <n v="-7.46"/>
    <n v="-7.46"/>
    <n v="-1.09301627070467"/>
    <s v="None"/>
    <s v="None"/>
    <x v="0"/>
    <x v="0"/>
    <s v=" "/>
    <x v="1"/>
  </r>
  <r>
    <x v="10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3.991749865486902"/>
    <s v="None"/>
    <s v="None"/>
    <x v="0"/>
    <x v="0"/>
    <s v=" "/>
    <x v="1"/>
  </r>
  <r>
    <x v="107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2"/>
    <n v="85.8"/>
    <n v="85.8"/>
    <n v="12.000309774202099"/>
    <s v="None"/>
    <s v="None"/>
    <x v="0"/>
    <x v="0"/>
    <s v=" "/>
    <x v="1"/>
  </r>
  <r>
    <x v="10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0.080000000000201"/>
    <n v="-107.259999999998"/>
    <n v="-107.259999999998"/>
    <n v="10.079214853185199"/>
    <s v="None"/>
    <s v="None"/>
    <x v="0"/>
    <x v="0"/>
    <s v=" "/>
    <x v="1"/>
  </r>
  <r>
    <x v="107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9"/>
    <n v="-194.03"/>
    <n v="-194.03"/>
    <n v="-28.999521731332599"/>
    <s v="None"/>
    <s v="None"/>
    <x v="0"/>
    <x v="0"/>
    <s v=" "/>
    <x v="1"/>
  </r>
  <r>
    <x v="107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0.4000000000001"/>
    <n v="8767.6200000000008"/>
    <n v="8767.6200000000008"/>
    <n v="1310.3993543373001"/>
    <s v="None"/>
    <s v="None"/>
    <x v="0"/>
    <x v="0"/>
    <s v=" "/>
    <x v="1"/>
  </r>
  <r>
    <x v="107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60"/>
    <n v="10489.836240000001"/>
    <n v="10489.836240000001"/>
    <n v="1560"/>
    <s v="None"/>
    <s v="None"/>
    <x v="0"/>
    <x v="0"/>
    <s v=" "/>
    <x v="1"/>
  </r>
  <r>
    <x v="107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0.4000000000001"/>
    <n v="8723.7861983999992"/>
    <n v="8723.7861983999992"/>
    <n v="1310.4000000000001"/>
    <s v="None"/>
    <s v="None"/>
    <x v="0"/>
    <x v="0"/>
    <s v=" "/>
    <x v="1"/>
  </r>
  <r>
    <x v="107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4"/>
    <n v="-29.84"/>
    <n v="-29.84"/>
    <n v="-4.48180288395546"/>
    <s v="None"/>
    <s v="None"/>
    <x v="0"/>
    <x v="0"/>
    <s v=" "/>
    <x v="1"/>
  </r>
  <r>
    <x v="107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12"/>
    <n v="839.79890399999999"/>
    <n v="839.79890399999999"/>
    <n v="124.891014527411"/>
    <s v="None"/>
    <s v="None"/>
    <x v="0"/>
    <x v="0"/>
    <s v=" "/>
    <x v="1"/>
  </r>
  <r>
    <x v="107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"/>
    <n v="-37.299999999999997"/>
    <n v="-37.299999999999997"/>
    <n v="-5.5748191546601298"/>
    <s v="None"/>
    <s v="None"/>
    <x v="0"/>
    <x v="0"/>
    <s v=" "/>
    <x v="1"/>
  </r>
  <r>
    <x v="10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488444854219303"/>
    <s v="None"/>
    <s v="None"/>
    <x v="0"/>
    <x v="0"/>
    <s v=" "/>
    <x v="1"/>
  </r>
  <r>
    <x v="108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6"/>
    <n v="41.86"/>
    <n v="41.86"/>
    <n v="5.9995670752663104"/>
    <s v="None"/>
    <s v="None"/>
    <x v="0"/>
    <x v="0"/>
    <s v=" "/>
    <x v="1"/>
  </r>
  <r>
    <x v="108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5.0399999999999601"/>
    <n v="-64.540000000000902"/>
    <n v="-64.540000000000902"/>
    <n v="5.0402551002850897"/>
    <s v="None"/>
    <s v="None"/>
    <x v="0"/>
    <x v="0"/>
    <s v=" "/>
    <x v="1"/>
  </r>
  <r>
    <x v="108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3"/>
    <n v="-152.16999999999999"/>
    <n v="-152.16999999999999"/>
    <n v="-22.999954656066301"/>
    <s v="None"/>
    <s v="None"/>
    <x v="0"/>
    <x v="0"/>
    <s v=" "/>
    <x v="1"/>
  </r>
  <r>
    <x v="108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5.44"/>
    <n v="8703.08"/>
    <n v="8703.08"/>
    <n v="1315.43960943758"/>
    <s v="None"/>
    <s v="None"/>
    <x v="0"/>
    <x v="0"/>
    <s v=" "/>
    <x v="1"/>
  </r>
  <r>
    <x v="108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66"/>
    <n v="10412.616663000001"/>
    <n v="10412.616663000001"/>
    <n v="1566"/>
    <s v="None"/>
    <s v="None"/>
    <x v="0"/>
    <x v="0"/>
    <s v=" "/>
    <x v="1"/>
  </r>
  <r>
    <x v="108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15.44"/>
    <n v="8659.5671710799998"/>
    <n v="8659.5671710799998"/>
    <n v="1315.44"/>
    <s v="None"/>
    <s v="None"/>
    <x v="0"/>
    <x v="0"/>
    <s v=" "/>
    <x v="1"/>
  </r>
  <r>
    <x v="108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3"/>
    <n v="96.98"/>
    <n v="96.98"/>
    <n v="14.595239039486501"/>
    <s v="None"/>
    <s v="None"/>
    <x v="0"/>
    <x v="0"/>
    <s v=" "/>
    <x v="1"/>
  </r>
  <r>
    <x v="108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5"/>
    <n v="927.85615625000003"/>
    <n v="927.85615625000003"/>
    <n v="140.94689469627099"/>
    <s v="None"/>
    <s v="None"/>
    <x v="0"/>
    <x v="0"/>
    <s v=" "/>
    <x v="1"/>
  </r>
  <r>
    <x v="108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8"/>
    <n v="59.68"/>
    <n v="59.68"/>
    <n v="9.0204198848264099"/>
    <s v="None"/>
    <s v="None"/>
    <x v="0"/>
    <x v="0"/>
    <s v=" "/>
    <x v="1"/>
  </r>
  <r>
    <x v="10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3393313097381"/>
    <s v="None"/>
    <s v="None"/>
    <x v="0"/>
    <x v="0"/>
    <s v=" "/>
    <x v="1"/>
  </r>
  <r>
    <x v="109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1.5"/>
    <n v="-143.24"/>
    <n v="-143.24"/>
    <n v="-21.500561285395101"/>
    <s v="None"/>
    <s v="None"/>
    <x v="0"/>
    <x v="0"/>
    <s v=" "/>
    <x v="1"/>
  </r>
  <r>
    <x v="109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8.059999999999899"/>
    <n v="-90.6200000000008"/>
    <n v="-90.6200000000008"/>
    <n v="-18.059989501907499"/>
    <s v="None"/>
    <s v="None"/>
    <x v="0"/>
    <x v="0"/>
    <s v=" "/>
    <x v="1"/>
  </r>
  <r>
    <x v="109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44.5"/>
    <n v="-295.41000000000003"/>
    <n v="-295.41000000000003"/>
    <n v="-44.500515941461401"/>
    <s v="None"/>
    <s v="None"/>
    <x v="0"/>
    <x v="0"/>
    <s v=" "/>
    <x v="1"/>
  </r>
  <r>
    <x v="109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97.3800000000001"/>
    <n v="8612.4599999999991"/>
    <n v="8612.4599999999991"/>
    <n v="1297.37961993568"/>
    <s v="None"/>
    <s v="None"/>
    <x v="0"/>
    <x v="0"/>
    <s v=" "/>
    <x v="1"/>
  </r>
  <r>
    <x v="109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44.5"/>
    <n v="10304.196232875"/>
    <n v="10304.196232875"/>
    <n v="1544.5"/>
    <s v="None"/>
    <s v="None"/>
    <x v="0"/>
    <x v="0"/>
    <s v=" "/>
    <x v="1"/>
  </r>
  <r>
    <x v="109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97.3800000000001"/>
    <n v="8569.4002103849998"/>
    <n v="8569.4002103849998"/>
    <n v="1297.3800000000001"/>
    <s v="None"/>
    <s v="None"/>
    <x v="0"/>
    <x v="0"/>
    <s v=" "/>
    <x v="1"/>
  </r>
  <r>
    <x v="109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2"/>
    <n v="-14.91"/>
    <n v="-14.91"/>
    <n v="-2.27627412571458"/>
    <s v="None"/>
    <s v="None"/>
    <x v="0"/>
    <x v="0"/>
    <s v=" "/>
    <x v="1"/>
  </r>
  <r>
    <x v="109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3"/>
    <n v="913.11448499999995"/>
    <n v="913.11448499999995"/>
    <n v="138.24263559468801"/>
    <s v="None"/>
    <s v="None"/>
    <x v="0"/>
    <x v="0"/>
    <s v=" "/>
    <x v="1"/>
  </r>
  <r>
    <x v="109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6"/>
    <n v="44.77"/>
    <n v="44.77"/>
    <n v="6.7441457591118299"/>
    <s v="None"/>
    <s v="None"/>
    <x v="0"/>
    <x v="0"/>
    <s v=" "/>
    <x v="1"/>
  </r>
  <r>
    <x v="11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3.848227985758399"/>
    <s v="None"/>
    <s v="None"/>
    <x v="0"/>
    <x v="0"/>
    <s v=" "/>
    <x v="1"/>
  </r>
  <r>
    <x v="110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41.5"/>
    <n v="275.27"/>
    <n v="275.27"/>
    <n v="41.500232895891003"/>
    <s v="None"/>
    <s v="None"/>
    <x v="0"/>
    <x v="0"/>
    <s v=" "/>
    <x v="1"/>
  </r>
  <r>
    <x v="110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34.8599999999999"/>
    <n v="330.47000000000099"/>
    <n v="330.47000000000099"/>
    <n v="34.8607602392158"/>
    <s v="None"/>
    <s v="None"/>
    <x v="0"/>
    <x v="0"/>
    <s v=" "/>
    <x v="1"/>
  </r>
  <r>
    <x v="110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"/>
    <n v="-20.14"/>
    <n v="-20.14"/>
    <n v="-3.00028304557034"/>
    <s v="None"/>
    <s v="None"/>
    <x v="0"/>
    <x v="0"/>
    <s v=" "/>
    <x v="1"/>
  </r>
  <r>
    <x v="110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32.24"/>
    <n v="8942.93"/>
    <n v="8942.93"/>
    <n v="1332.2403801748901"/>
    <s v="None"/>
    <s v="None"/>
    <x v="0"/>
    <x v="0"/>
    <s v=" "/>
    <x v="1"/>
  </r>
  <r>
    <x v="110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86"/>
    <n v="10699.573910999999"/>
    <n v="10699.573910999999"/>
    <n v="1586"/>
    <s v="None"/>
    <s v="None"/>
    <x v="0"/>
    <x v="0"/>
    <s v=" "/>
    <x v="1"/>
  </r>
  <r>
    <x v="110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32.24"/>
    <n v="8898.2128107600001"/>
    <n v="8898.2128107600001"/>
    <n v="1332.24"/>
    <s v="None"/>
    <s v="None"/>
    <x v="0"/>
    <x v="0"/>
    <s v=" "/>
    <x v="1"/>
  </r>
  <r>
    <x v="110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3"/>
    <n v="-96.99"/>
    <n v="-96.99"/>
    <n v="-14.523429802790201"/>
    <s v="None"/>
    <s v="None"/>
    <x v="0"/>
    <x v="0"/>
    <s v=" "/>
    <x v="1"/>
  </r>
  <r>
    <x v="110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10"/>
    <n v="824.7638025"/>
    <n v="824.7638025"/>
    <n v="122.25490488179101"/>
    <s v="None"/>
    <s v="None"/>
    <x v="0"/>
    <x v="0"/>
    <s v=" "/>
    <x v="1"/>
  </r>
  <r>
    <x v="110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7"/>
    <n v="-52.22"/>
    <n v="-52.22"/>
    <n v="-7.7792840436784001"/>
    <s v="None"/>
    <s v="None"/>
    <x v="0"/>
    <x v="0"/>
    <s v=" "/>
    <x v="1"/>
  </r>
  <r>
    <x v="11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563209689629097"/>
    <s v="None"/>
    <s v="None"/>
    <x v="0"/>
    <x v="0"/>
    <s v=" "/>
    <x v="1"/>
  </r>
  <r>
    <x v="11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"/>
    <n v="6.93"/>
    <n v="6.93"/>
    <n v="1.00028304557034"/>
    <s v="None"/>
    <s v="None"/>
    <x v="0"/>
    <x v="0"/>
    <s v=" "/>
    <x v="1"/>
  </r>
  <r>
    <x v="111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0.83999999999991803"/>
    <n v="-137.94000000000099"/>
    <n v="-137.94000000000099"/>
    <n v="0.839105063563238"/>
    <s v="None"/>
    <s v="None"/>
    <x v="0"/>
    <x v="0"/>
    <s v=" "/>
    <x v="1"/>
  </r>
  <r>
    <x v="11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"/>
    <n v="-13.21"/>
    <n v="-13.21"/>
    <n v="-2"/>
    <s v="None"/>
    <s v="None"/>
    <x v="0"/>
    <x v="0"/>
    <s v=" "/>
    <x v="1"/>
  </r>
  <r>
    <x v="111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33.08"/>
    <n v="8804.99"/>
    <n v="8804.99"/>
    <n v="1333.0794852384599"/>
    <s v="None"/>
    <s v="None"/>
    <x v="0"/>
    <x v="0"/>
    <s v=" "/>
    <x v="1"/>
  </r>
  <r>
    <x v="11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87"/>
    <n v="10534.545674999999"/>
    <n v="10534.545674999999"/>
    <n v="1587"/>
    <s v="None"/>
    <s v="None"/>
    <x v="0"/>
    <x v="0"/>
    <s v=" "/>
    <x v="1"/>
  </r>
  <r>
    <x v="111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33.08"/>
    <n v="8760.968433"/>
    <n v="8760.968433"/>
    <n v="1333.08"/>
    <s v="None"/>
    <s v="None"/>
    <x v="0"/>
    <x v="0"/>
    <s v=" "/>
    <x v="1"/>
  </r>
  <r>
    <x v="111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"/>
    <n v="-7.45"/>
    <n v="-7.45"/>
    <n v="-1.2547810585169099"/>
    <s v="None"/>
    <s v="None"/>
    <x v="0"/>
    <x v="0"/>
    <s v=" "/>
    <x v="1"/>
  </r>
  <r>
    <x v="111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09"/>
    <n v="817.02495075000002"/>
    <n v="817.02495075000002"/>
    <n v="123.082535957608"/>
    <s v="None"/>
    <s v="None"/>
    <x v="0"/>
    <x v="0"/>
    <s v=" "/>
    <x v="1"/>
  </r>
  <r>
    <x v="111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8"/>
    <n v="-59.67"/>
    <n v="-59.67"/>
    <n v="-9.03406510219531"/>
    <s v="None"/>
    <s v="None"/>
    <x v="0"/>
    <x v="0"/>
    <s v=" "/>
    <x v="1"/>
  </r>
  <r>
    <x v="11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510646019840301"/>
    <s v="None"/>
    <s v="None"/>
    <x v="0"/>
    <x v="0"/>
    <s v=" "/>
    <x v="1"/>
  </r>
  <r>
    <x v="11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2.5"/>
    <n v="-82.68"/>
    <n v="-82.68"/>
    <n v="-12.500665376240001"/>
    <s v="None"/>
    <s v="None"/>
    <x v="0"/>
    <x v="0"/>
    <s v=" "/>
    <x v="1"/>
  </r>
  <r>
    <x v="11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0.5"/>
    <n v="-59.030000000000598"/>
    <n v="-59.030000000000598"/>
    <n v="-10.499035202162499"/>
    <s v="None"/>
    <s v="None"/>
    <x v="0"/>
    <x v="0"/>
    <s v=" "/>
    <x v="1"/>
  </r>
  <r>
    <x v="11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4.5"/>
    <n v="-95.89"/>
    <n v="-95.89"/>
    <n v="-14.500665376240001"/>
    <s v="None"/>
    <s v="None"/>
    <x v="0"/>
    <x v="0"/>
    <s v=" "/>
    <x v="1"/>
  </r>
  <r>
    <x v="11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2.58"/>
    <n v="8745.9599999999991"/>
    <n v="8745.9599999999991"/>
    <n v="1322.5804500362899"/>
    <s v="None"/>
    <s v="None"/>
    <x v="0"/>
    <x v="0"/>
    <s v=" "/>
    <x v="1"/>
  </r>
  <r>
    <x v="11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74.5"/>
    <n v="10463.912867999999"/>
    <n v="10463.912867999999"/>
    <n v="1574.5"/>
    <s v="None"/>
    <s v="None"/>
    <x v="0"/>
    <x v="0"/>
    <s v=" "/>
    <x v="1"/>
  </r>
  <r>
    <x v="11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2.58"/>
    <n v="8702.2272388799993"/>
    <n v="8702.2272388799993"/>
    <n v="1322.58"/>
    <s v="None"/>
    <s v="None"/>
    <x v="0"/>
    <x v="0"/>
    <s v=" "/>
    <x v="1"/>
  </r>
  <r>
    <x v="112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2"/>
    <n v="-14.93"/>
    <n v="-14.93"/>
    <n v="-2.24708660358742"/>
    <s v="None"/>
    <s v="None"/>
    <x v="0"/>
    <x v="0"/>
    <s v=" "/>
    <x v="1"/>
  </r>
  <r>
    <x v="112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07"/>
    <n v="802.23260700000003"/>
    <n v="802.23260700000003"/>
    <n v="120.71155939995199"/>
    <s v="None"/>
    <s v="None"/>
    <x v="0"/>
    <x v="0"/>
    <s v=" "/>
    <x v="1"/>
  </r>
  <r>
    <x v="112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0"/>
    <n v="-74.599999999999994"/>
    <n v="-74.599999999999994"/>
    <n v="-11.281151705782699"/>
    <s v="None"/>
    <s v="None"/>
    <x v="0"/>
    <x v="0"/>
    <s v=" "/>
    <x v="1"/>
  </r>
  <r>
    <x v="11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663626776325302"/>
    <s v="None"/>
    <s v="None"/>
    <x v="0"/>
    <x v="0"/>
    <s v=" "/>
    <x v="1"/>
  </r>
  <r>
    <x v="11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43"/>
    <n v="283.70999999999998"/>
    <n v="283.70999999999998"/>
    <n v="43.000775388910398"/>
    <s v="None"/>
    <s v="None"/>
    <x v="0"/>
    <x v="0"/>
    <s v=" "/>
    <x v="1"/>
  </r>
  <r>
    <x v="11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36.120000000000097"/>
    <n v="208.080000000002"/>
    <n v="208.080000000002"/>
    <n v="36.120034778165099"/>
    <s v="None"/>
    <s v="None"/>
    <x v="0"/>
    <x v="0"/>
    <s v=" "/>
    <x v="1"/>
  </r>
  <r>
    <x v="11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8.5"/>
    <n v="187.82"/>
    <n v="187.82"/>
    <n v="28.500110012670401"/>
    <s v="None"/>
    <s v="None"/>
    <x v="0"/>
    <x v="0"/>
    <s v=" "/>
    <x v="1"/>
  </r>
  <r>
    <x v="11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58.7"/>
    <n v="8954.0400000000009"/>
    <n v="8954.0400000000009"/>
    <n v="1358.70048481446"/>
    <s v="None"/>
    <s v="None"/>
    <x v="0"/>
    <x v="0"/>
    <s v=" "/>
    <x v="1"/>
  </r>
  <r>
    <x v="11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17.5"/>
    <n v="10606.269786875"/>
    <n v="10606.269786875"/>
    <n v="1617.5"/>
    <s v="None"/>
    <s v="None"/>
    <x v="0"/>
    <x v="0"/>
    <s v=" "/>
    <x v="1"/>
  </r>
  <r>
    <x v="11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58.7"/>
    <n v="8909.2666209750005"/>
    <n v="8909.2666209750005"/>
    <n v="1358.7"/>
    <s v="None"/>
    <s v="None"/>
    <x v="0"/>
    <x v="0"/>
    <s v=" "/>
    <x v="1"/>
  </r>
  <r>
    <x v="113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"/>
    <n v="-44.8"/>
    <n v="-44.8"/>
    <n v="-6.8367970510741003"/>
    <s v="None"/>
    <s v="None"/>
    <x v="0"/>
    <x v="0"/>
    <s v=" "/>
    <x v="1"/>
  </r>
  <r>
    <x v="113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01"/>
    <n v="757.470912"/>
    <n v="757.470912"/>
    <n v="114.36801893735399"/>
    <s v="None"/>
    <s v="None"/>
    <x v="0"/>
    <x v="0"/>
    <s v=" "/>
    <x v="1"/>
  </r>
  <r>
    <x v="113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6"/>
    <n v="-119.4"/>
    <n v="-119.4"/>
    <n v="-18.117948756856801"/>
    <s v="None"/>
    <s v="None"/>
    <x v="0"/>
    <x v="0"/>
    <s v=" "/>
    <x v="1"/>
  </r>
  <r>
    <x v="11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421974041654103"/>
    <s v="None"/>
    <s v="None"/>
    <x v="0"/>
    <x v="0"/>
    <s v=" "/>
    <x v="1"/>
  </r>
  <r>
    <x v="11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7"/>
    <n v="47.4"/>
    <n v="47.4"/>
    <n v="6.9994372254823096"/>
    <s v="None"/>
    <s v="None"/>
    <x v="0"/>
    <x v="0"/>
    <s v=" "/>
    <x v="1"/>
  </r>
  <r>
    <x v="11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5.87999999999988"/>
    <n v="87.669999999998197"/>
    <n v="87.669999999998197"/>
    <n v="5.8799558737398501"/>
    <s v="None"/>
    <s v="None"/>
    <x v="0"/>
    <x v="0"/>
    <s v=" "/>
    <x v="1"/>
  </r>
  <r>
    <x v="11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35.5"/>
    <n v="235.22"/>
    <n v="235.22"/>
    <n v="35.499547238152701"/>
    <s v="None"/>
    <s v="None"/>
    <x v="0"/>
    <x v="0"/>
    <s v=" "/>
    <x v="1"/>
  </r>
  <r>
    <x v="11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4.58"/>
    <n v="9041.7099999999991"/>
    <n v="9041.7099999999991"/>
    <n v="1364.5804406882"/>
    <s v="None"/>
    <s v="None"/>
    <x v="0"/>
    <x v="0"/>
    <s v=" "/>
    <x v="1"/>
  </r>
  <r>
    <x v="11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24.5"/>
    <n v="10710.117315"/>
    <n v="10710.117315"/>
    <n v="1624.5"/>
    <s v="None"/>
    <s v="None"/>
    <x v="0"/>
    <x v="0"/>
    <s v=" "/>
    <x v="1"/>
  </r>
  <r>
    <x v="11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4.58"/>
    <n v="8996.4985445999991"/>
    <n v="8996.4985445999991"/>
    <n v="1364.58"/>
    <s v="None"/>
    <s v="None"/>
    <x v="0"/>
    <x v="0"/>
    <s v=" "/>
    <x v="1"/>
  </r>
  <r>
    <x v="114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"/>
    <n v="7.46"/>
    <n v="7.46"/>
    <n v="1.1258677935406001"/>
    <s v="None"/>
    <s v="None"/>
    <x v="0"/>
    <x v="0"/>
    <s v=" "/>
    <x v="1"/>
  </r>
  <r>
    <x v="114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7"/>
    <n v="126.86"/>
    <n v="126.86"/>
    <n v="19.243816550397401"/>
    <s v="None"/>
    <s v="None"/>
    <x v="0"/>
    <x v="0"/>
    <s v=" "/>
    <x v="1"/>
  </r>
  <r>
    <x v="114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18"/>
    <n v="875.79641300000003"/>
    <n v="875.79641300000003"/>
    <n v="132.83993359492899"/>
    <s v="None"/>
    <s v="None"/>
    <x v="0"/>
    <x v="0"/>
    <s v=" "/>
    <x v="1"/>
  </r>
  <r>
    <x v="11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4649223518037"/>
    <s v="None"/>
    <s v="None"/>
    <x v="0"/>
    <x v="0"/>
    <s v=" "/>
    <x v="1"/>
  </r>
  <r>
    <x v="11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1"/>
    <n v="72.59"/>
    <n v="72.59"/>
    <n v="11.0002412687057"/>
    <s v="None"/>
    <s v="None"/>
    <x v="0"/>
    <x v="0"/>
    <s v=" "/>
    <x v="1"/>
  </r>
  <r>
    <x v="11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9.2400000000000109"/>
    <n v="52.430000000000298"/>
    <n v="52.430000000000298"/>
    <n v="9.2397297148475008"/>
    <s v="None"/>
    <s v="None"/>
    <x v="0"/>
    <x v="0"/>
    <s v=" "/>
    <x v="1"/>
  </r>
  <r>
    <x v="115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46.5"/>
    <n v="307.81"/>
    <n v="307.81"/>
    <n v="46.499788506858401"/>
    <s v="None"/>
    <s v="None"/>
    <x v="0"/>
    <x v="0"/>
    <s v=" "/>
    <x v="1"/>
  </r>
  <r>
    <x v="11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73.82"/>
    <n v="9094.14"/>
    <n v="9094.14"/>
    <n v="1373.82017040305"/>
    <s v="None"/>
    <s v="None"/>
    <x v="0"/>
    <x v="0"/>
    <s v=" "/>
    <x v="1"/>
  </r>
  <r>
    <x v="115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35.5"/>
    <n v="10772.224021"/>
    <n v="10772.224021"/>
    <n v="1635.5"/>
    <s v="None"/>
    <s v="None"/>
    <x v="0"/>
    <x v="0"/>
    <s v=" "/>
    <x v="1"/>
  </r>
  <r>
    <x v="11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73.82"/>
    <n v="9048.6681776400001"/>
    <n v="9048.6681776400001"/>
    <n v="1373.82"/>
    <s v="None"/>
    <s v="None"/>
    <x v="0"/>
    <x v="0"/>
    <s v=" "/>
    <x v="1"/>
  </r>
  <r>
    <x v="115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3"/>
    <n v="-96.98"/>
    <n v="-96.98"/>
    <n v="-14.6493435322559"/>
    <s v="None"/>
    <s v="None"/>
    <x v="0"/>
    <x v="0"/>
    <s v=" "/>
    <x v="1"/>
  </r>
  <r>
    <x v="115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05"/>
    <n v="787.17956624999999"/>
    <n v="787.17956624999999"/>
    <n v="118.324861018793"/>
    <s v="None"/>
    <s v="None"/>
    <x v="0"/>
    <x v="0"/>
    <s v=" "/>
    <x v="1"/>
  </r>
  <r>
    <x v="115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2"/>
    <n v="-89.52"/>
    <n v="-89.52"/>
    <n v="-13.5234757387153"/>
    <s v="None"/>
    <s v="None"/>
    <x v="0"/>
    <x v="0"/>
    <s v=" "/>
    <x v="1"/>
  </r>
  <r>
    <x v="11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526132667725598"/>
    <s v="None"/>
    <s v="None"/>
    <x v="0"/>
    <x v="0"/>
    <s v=" "/>
    <x v="1"/>
  </r>
  <r>
    <x v="11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5"/>
    <n v="-33.47"/>
    <n v="-33.47"/>
    <n v="-4.9991455902863002"/>
    <s v="None"/>
    <s v="None"/>
    <x v="0"/>
    <x v="0"/>
    <s v=" "/>
    <x v="1"/>
  </r>
  <r>
    <x v="11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4.2000000000000499"/>
    <n v="-40.269999999998603"/>
    <n v="-40.269999999998603"/>
    <n v="-4.2006257392529296"/>
    <s v="None"/>
    <s v="None"/>
    <x v="0"/>
    <x v="0"/>
    <s v=" "/>
    <x v="1"/>
  </r>
  <r>
    <x v="116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41.5"/>
    <n v="274.33999999999997"/>
    <n v="274.33999999999997"/>
    <n v="41.500642916572097"/>
    <s v="None"/>
    <s v="None"/>
    <x v="0"/>
    <x v="0"/>
    <s v=" "/>
    <x v="1"/>
  </r>
  <r>
    <x v="11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9.62"/>
    <n v="9053.8700000000008"/>
    <n v="9053.8700000000008"/>
    <n v="1369.6195446637901"/>
    <s v="None"/>
    <s v="None"/>
    <x v="0"/>
    <x v="0"/>
    <s v=" "/>
    <x v="1"/>
  </r>
  <r>
    <x v="116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30.5"/>
    <n v="10724.52814875"/>
    <n v="10724.52814875"/>
    <n v="1630.5"/>
    <s v="None"/>
    <s v="None"/>
    <x v="0"/>
    <x v="0"/>
    <s v=" "/>
    <x v="1"/>
  </r>
  <r>
    <x v="11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9.62"/>
    <n v="9008.6036449500007"/>
    <n v="9008.6036449500007"/>
    <n v="1369.62"/>
    <s v="None"/>
    <s v="None"/>
    <x v="0"/>
    <x v="0"/>
    <s v=" "/>
    <x v="1"/>
  </r>
  <r>
    <x v="116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"/>
    <n v="-44.74"/>
    <n v="-44.74"/>
    <n v="-6.7866369607778996"/>
    <s v="None"/>
    <s v="None"/>
    <x v="0"/>
    <x v="0"/>
    <s v=" "/>
    <x v="1"/>
  </r>
  <r>
    <x v="116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99"/>
    <n v="742.11330599999997"/>
    <n v="742.11330599999997"/>
    <n v="111.70428863172199"/>
    <s v="None"/>
    <s v="None"/>
    <x v="0"/>
    <x v="0"/>
    <s v=" "/>
    <x v="1"/>
  </r>
  <r>
    <x v="116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8"/>
    <n v="-134.26"/>
    <n v="-134.26"/>
    <n v="-20.3101126994932"/>
    <s v="None"/>
    <s v="None"/>
    <x v="0"/>
    <x v="0"/>
    <s v=" "/>
    <x v="1"/>
  </r>
  <r>
    <x v="11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3918256541739"/>
    <s v="None"/>
    <s v="None"/>
    <x v="0"/>
    <x v="0"/>
    <s v=" "/>
    <x v="1"/>
  </r>
  <r>
    <x v="117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6"/>
    <n v="-38.96"/>
    <n v="-38.96"/>
    <n v="-6.0010576665909703"/>
    <s v="None"/>
    <s v="None"/>
    <x v="0"/>
    <x v="0"/>
    <s v=" "/>
    <x v="1"/>
  </r>
  <r>
    <x v="11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5.0399999999999601"/>
    <n v="-6.0200000000004401"/>
    <n v="-6.0200000000004401"/>
    <n v="-5.0391962737764997"/>
    <s v="None"/>
    <s v="None"/>
    <x v="0"/>
    <x v="0"/>
    <s v=" "/>
    <x v="1"/>
  </r>
  <r>
    <x v="117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35.5"/>
    <n v="235.38"/>
    <n v="235.38"/>
    <n v="35.499585249981202"/>
    <s v="None"/>
    <s v="None"/>
    <x v="0"/>
    <x v="0"/>
    <s v=" "/>
    <x v="1"/>
  </r>
  <r>
    <x v="117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4.58"/>
    <n v="9047.85"/>
    <n v="9047.85"/>
    <n v="1364.5803483900199"/>
    <s v="None"/>
    <s v="None"/>
    <x v="0"/>
    <x v="0"/>
    <s v=" "/>
    <x v="1"/>
  </r>
  <r>
    <x v="117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24.5"/>
    <n v="10717.391013750001"/>
    <n v="10717.391013750001"/>
    <n v="1624.5"/>
    <s v="None"/>
    <s v="None"/>
    <x v="0"/>
    <x v="0"/>
    <s v=" "/>
    <x v="1"/>
  </r>
  <r>
    <x v="117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4.58"/>
    <n v="9002.6084515500006"/>
    <n v="9002.6084515500006"/>
    <n v="1364.58"/>
    <s v="None"/>
    <s v="None"/>
    <x v="0"/>
    <x v="0"/>
    <s v=" "/>
    <x v="1"/>
  </r>
  <r>
    <x v="117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0.8"/>
    <n v="-80.55"/>
    <n v="-80.55"/>
    <n v="-12.0871424094729"/>
    <s v="None"/>
    <s v="None"/>
    <x v="0"/>
    <x v="0"/>
    <s v=" "/>
    <x v="1"/>
  </r>
  <r>
    <x v="117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88.2"/>
    <n v="661.13333054999998"/>
    <n v="661.13333054999998"/>
    <n v="99.214857099766206"/>
    <s v="None"/>
    <s v="None"/>
    <x v="0"/>
    <x v="0"/>
    <s v=" "/>
    <x v="1"/>
  </r>
  <r>
    <x v="117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28.8"/>
    <n v="-214.81"/>
    <n v="-214.81"/>
    <n v="-32.3972551089661"/>
    <s v="None"/>
    <s v="None"/>
    <x v="0"/>
    <x v="0"/>
    <s v=" "/>
    <x v="1"/>
  </r>
  <r>
    <x v="11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7481642519422"/>
    <s v="None"/>
    <s v="None"/>
    <x v="0"/>
    <x v="0"/>
    <s v=" "/>
    <x v="1"/>
  </r>
  <r>
    <x v="118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8.5"/>
    <n v="54.04"/>
    <n v="54.04"/>
    <n v="8.5005971846084396"/>
    <s v="None"/>
    <s v="None"/>
    <x v="0"/>
    <x v="0"/>
    <s v=" "/>
    <x v="1"/>
  </r>
  <r>
    <x v="118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7.1400000000001"/>
    <n v="-25.090000000000099"/>
    <n v="-25.090000000000099"/>
    <n v="7.1392496457715398"/>
    <s v="None"/>
    <s v="None"/>
    <x v="0"/>
    <x v="0"/>
    <s v=" "/>
    <x v="1"/>
  </r>
  <r>
    <x v="118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44"/>
    <n v="289.42"/>
    <n v="289.42"/>
    <n v="44.000182434589597"/>
    <s v="None"/>
    <s v="None"/>
    <x v="0"/>
    <x v="0"/>
    <s v=" "/>
    <x v="1"/>
  </r>
  <r>
    <x v="118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71.72"/>
    <n v="9022.76"/>
    <n v="9022.76"/>
    <n v="1371.7195980357901"/>
    <s v="None"/>
    <s v="None"/>
    <x v="0"/>
    <x v="0"/>
    <s v=" "/>
    <x v="1"/>
  </r>
  <r>
    <x v="118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33"/>
    <n v="10687.6771795"/>
    <n v="10687.6771795"/>
    <n v="1633"/>
    <s v="None"/>
    <s v="None"/>
    <x v="0"/>
    <x v="0"/>
    <s v=" "/>
    <x v="1"/>
  </r>
  <r>
    <x v="118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71.72"/>
    <n v="8977.6488307799991"/>
    <n v="8977.6488307799991"/>
    <n v="1371.72"/>
    <s v="None"/>
    <s v="None"/>
    <x v="0"/>
    <x v="0"/>
    <s v=" "/>
    <x v="1"/>
  </r>
  <r>
    <x v="118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2.4"/>
    <n v="17.920000000000002"/>
    <n v="17.920000000000002"/>
    <n v="2.4642998206434799"/>
    <s v="None"/>
    <s v="None"/>
    <x v="0"/>
    <x v="0"/>
    <s v=" "/>
    <x v="1"/>
  </r>
  <r>
    <x v="118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90.6"/>
    <n v="679.07327399999997"/>
    <n v="679.07327399999997"/>
    <n v="102.725086276358"/>
    <s v="None"/>
    <s v="None"/>
    <x v="0"/>
    <x v="0"/>
    <s v=" "/>
    <x v="1"/>
  </r>
  <r>
    <x v="118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26.4"/>
    <n v="-196.89"/>
    <n v="-196.89"/>
    <n v="-29.932955288322699"/>
    <s v="None"/>
    <s v="None"/>
    <x v="0"/>
    <x v="0"/>
    <s v=" "/>
    <x v="1"/>
  </r>
  <r>
    <x v="11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826877241610397"/>
    <s v="None"/>
    <s v="None"/>
    <x v="0"/>
    <x v="0"/>
    <s v=" "/>
    <x v="1"/>
  </r>
  <r>
    <x v="119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"/>
    <n v="-7.08000000000004"/>
    <n v="-7.08000000000004"/>
    <n v="-1.0008601528872301"/>
    <s v="None"/>
    <s v="None"/>
    <x v="0"/>
    <x v="0"/>
    <s v=" "/>
    <x v="1"/>
  </r>
  <r>
    <x v="119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0.83999999999991803"/>
    <n v="-21.3600000000006"/>
    <n v="-21.3600000000006"/>
    <n v="-0.84016335945534604"/>
    <s v="None"/>
    <s v="None"/>
    <x v="0"/>
    <x v="0"/>
    <s v=" "/>
    <x v="1"/>
  </r>
  <r>
    <x v="119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43"/>
    <n v="282.33999999999997"/>
    <n v="282.33999999999997"/>
    <n v="42.999322281702398"/>
    <s v="None"/>
    <s v="None"/>
    <x v="0"/>
    <x v="0"/>
    <s v=" "/>
    <x v="1"/>
  </r>
  <r>
    <x v="119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70.88"/>
    <n v="9001.4"/>
    <n v="9001.4"/>
    <n v="1370.87943467633"/>
    <s v="None"/>
    <s v="None"/>
    <x v="0"/>
    <x v="0"/>
    <s v=" "/>
    <x v="1"/>
  </r>
  <r>
    <x v="119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32"/>
    <n v="10662.377016"/>
    <n v="10662.377016"/>
    <n v="1632"/>
    <s v="None"/>
    <s v="None"/>
    <x v="0"/>
    <x v="0"/>
    <s v=" "/>
    <x v="1"/>
  </r>
  <r>
    <x v="119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70.88"/>
    <n v="8956.3966934399996"/>
    <n v="8956.3966934399996"/>
    <n v="1370.88"/>
    <s v="None"/>
    <s v="None"/>
    <x v="0"/>
    <x v="0"/>
    <s v=" "/>
    <x v="1"/>
  </r>
  <r>
    <x v="119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0.89999999999999902"/>
    <n v="6.6199999999999797"/>
    <n v="6.6199999999999797"/>
    <n v="0.95554843651452603"/>
    <s v="None"/>
    <s v="None"/>
    <x v="0"/>
    <x v="0"/>
    <s v=" "/>
    <x v="1"/>
  </r>
  <r>
    <x v="119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91.5"/>
    <n v="686.16387562499995"/>
    <n v="686.16387562499995"/>
    <n v="103.98028144346399"/>
    <s v="None"/>
    <s v="None"/>
    <x v="0"/>
    <x v="0"/>
    <s v=" "/>
    <x v="1"/>
  </r>
  <r>
    <x v="119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25.5"/>
    <n v="-190.27"/>
    <n v="-190.27"/>
    <n v="-28.977406851808102"/>
    <s v="None"/>
    <s v="None"/>
    <x v="0"/>
    <x v="0"/>
    <s v=" "/>
    <x v="1"/>
  </r>
  <r>
    <x v="12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771987466155601"/>
    <s v="None"/>
    <s v="None"/>
    <x v="0"/>
    <x v="0"/>
    <s v=" "/>
    <x v="1"/>
  </r>
  <r>
    <x v="120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35.5"/>
    <n v="233.73"/>
    <n v="233.73"/>
    <n v="35.499962802414302"/>
    <s v="None"/>
    <s v="None"/>
    <x v="0"/>
    <x v="0"/>
    <s v=" "/>
    <x v="1"/>
  </r>
  <r>
    <x v="120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29.819999999999901"/>
    <n v="207.08"/>
    <n v="207.08"/>
    <n v="29.8202702307285"/>
    <s v="None"/>
    <s v="None"/>
    <x v="0"/>
    <x v="0"/>
    <s v=" "/>
    <x v="1"/>
  </r>
  <r>
    <x v="120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78.5"/>
    <n v="516.07000000000005"/>
    <n v="516.07000000000005"/>
    <n v="78.499285084116707"/>
    <s v="None"/>
    <s v="None"/>
    <x v="0"/>
    <x v="0"/>
    <s v=" "/>
    <x v="1"/>
  </r>
  <r>
    <x v="120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400.7"/>
    <n v="9208.48"/>
    <n v="9208.48"/>
    <n v="1400.6997049070601"/>
    <s v="None"/>
    <s v="None"/>
    <x v="0"/>
    <x v="0"/>
    <s v=" "/>
    <x v="1"/>
  </r>
  <r>
    <x v="120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67.5"/>
    <n v="10907.666107499999"/>
    <n v="10907.666107499999"/>
    <n v="1667.5"/>
    <s v="None"/>
    <s v="None"/>
    <x v="0"/>
    <x v="0"/>
    <s v=" "/>
    <x v="1"/>
  </r>
  <r>
    <x v="120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400.7"/>
    <n v="9162.4395303000001"/>
    <n v="9162.4395303000001"/>
    <n v="1400.7"/>
    <s v="None"/>
    <s v="None"/>
    <x v="0"/>
    <x v="0"/>
    <s v=" "/>
    <x v="1"/>
  </r>
  <r>
    <x v="120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3.5"/>
    <n v="-26.09"/>
    <n v="-26.09"/>
    <n v="-3.9330613420405398"/>
    <s v="None"/>
    <s v="None"/>
    <x v="0"/>
    <x v="0"/>
    <s v=" "/>
    <x v="1"/>
  </r>
  <r>
    <x v="120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88"/>
    <n v="659.81546400000002"/>
    <n v="659.81546400000002"/>
    <n v="99.865048218794698"/>
    <s v="None"/>
    <s v="None"/>
    <x v="0"/>
    <x v="0"/>
    <s v=" "/>
    <x v="1"/>
  </r>
  <r>
    <x v="120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29"/>
    <n v="-216.36"/>
    <n v="-216.36"/>
    <n v="-32.9104681938487"/>
    <s v="None"/>
    <s v="None"/>
    <x v="0"/>
    <x v="0"/>
    <s v=" "/>
    <x v="1"/>
  </r>
  <r>
    <x v="12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734562366065298"/>
    <s v="None"/>
    <s v="None"/>
    <x v="0"/>
    <x v="0"/>
    <s v=" "/>
    <x v="1"/>
  </r>
  <r>
    <x v="12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9.5"/>
    <n v="128.74"/>
    <n v="128.74"/>
    <n v="19.5006237263154"/>
    <s v="None"/>
    <s v="None"/>
    <x v="0"/>
    <x v="0"/>
    <s v=" "/>
    <x v="1"/>
  </r>
  <r>
    <x v="121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6.3799999999999"/>
    <n v="115.48"/>
    <n v="115.48"/>
    <n v="16.380101163124401"/>
    <s v="None"/>
    <s v="None"/>
    <x v="0"/>
    <x v="0"/>
    <s v=" "/>
    <x v="1"/>
  </r>
  <r>
    <x v="12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98"/>
    <n v="644.80999999999995"/>
    <n v="644.80999999999995"/>
    <n v="97.999908810432103"/>
    <s v="None"/>
    <s v="None"/>
    <x v="0"/>
    <x v="0"/>
    <s v=" "/>
    <x v="1"/>
  </r>
  <r>
    <x v="121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417.08"/>
    <n v="9323.9599999999991"/>
    <n v="9323.9599999999991"/>
    <n v="1417.07980607019"/>
    <s v="None"/>
    <s v="None"/>
    <x v="0"/>
    <x v="0"/>
    <s v=" "/>
    <x v="1"/>
  </r>
  <r>
    <x v="12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87"/>
    <n v="11044.4541305"/>
    <n v="11044.4541305"/>
    <n v="1687"/>
    <s v="None"/>
    <s v="None"/>
    <x v="0"/>
    <x v="0"/>
    <s v=" "/>
    <x v="1"/>
  </r>
  <r>
    <x v="121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417.08"/>
    <n v="9277.3414696199998"/>
    <n v="9277.3414696199998"/>
    <n v="1417.08"/>
    <s v="None"/>
    <s v="None"/>
    <x v="0"/>
    <x v="0"/>
    <s v=" "/>
    <x v="1"/>
  </r>
  <r>
    <x v="121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8"/>
    <n v="134.28"/>
    <n v="134.28"/>
    <n v="20.435735303291398"/>
    <s v="None"/>
    <s v="None"/>
    <x v="0"/>
    <x v="0"/>
    <s v=" "/>
    <x v="1"/>
  </r>
  <r>
    <x v="121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06"/>
    <n v="794.894901"/>
    <n v="794.894901"/>
    <n v="120.209158472271"/>
    <s v="None"/>
    <s v="None"/>
    <x v="0"/>
    <x v="0"/>
    <s v=" "/>
    <x v="1"/>
  </r>
  <r>
    <x v="121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1"/>
    <n v="-82.08"/>
    <n v="-82.08"/>
    <n v="-12.4747328905573"/>
    <s v="None"/>
    <s v="None"/>
    <x v="0"/>
    <x v="0"/>
    <s v=" "/>
    <x v="1"/>
  </r>
  <r>
    <x v="12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052652453397798"/>
    <s v="None"/>
    <s v="None"/>
    <x v="0"/>
    <x v="0"/>
    <s v=" "/>
    <x v="1"/>
  </r>
  <r>
    <x v="12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"/>
    <n v="3.30000000000007"/>
    <n v="3.30000000000007"/>
    <n v="-0.99996119348688195"/>
    <s v="None"/>
    <s v="None"/>
    <x v="0"/>
    <x v="0"/>
    <s v=" "/>
    <x v="1"/>
  </r>
  <r>
    <x v="12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0.83999999999991803"/>
    <n v="138.72000000000099"/>
    <n v="138.72000000000099"/>
    <n v="-0.83956241414716704"/>
    <s v="None"/>
    <s v="None"/>
    <x v="0"/>
    <x v="0"/>
    <s v=" "/>
    <x v="1"/>
  </r>
  <r>
    <x v="12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97"/>
    <n v="648.11"/>
    <n v="648.11"/>
    <n v="96.999947616945207"/>
    <s v="None"/>
    <s v="None"/>
    <x v="0"/>
    <x v="0"/>
    <s v=" "/>
    <x v="1"/>
  </r>
  <r>
    <x v="12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416.24"/>
    <n v="9462.68"/>
    <n v="9462.68"/>
    <n v="1416.2402436560401"/>
    <s v="None"/>
    <s v="None"/>
    <x v="0"/>
    <x v="0"/>
    <s v=" "/>
    <x v="1"/>
  </r>
  <r>
    <x v="12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86"/>
    <n v="11208.7678335"/>
    <n v="11208.7678335"/>
    <n v="1686"/>
    <s v="None"/>
    <s v="None"/>
    <x v="0"/>
    <x v="0"/>
    <s v=" "/>
    <x v="1"/>
  </r>
  <r>
    <x v="12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416.24"/>
    <n v="9415.3649801400006"/>
    <n v="9415.3649801400006"/>
    <n v="1416.24"/>
    <s v="None"/>
    <s v="None"/>
    <x v="0"/>
    <x v="0"/>
    <s v=" "/>
    <x v="1"/>
  </r>
  <r>
    <x v="122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4"/>
    <n v="104.47"/>
    <n v="104.47"/>
    <n v="15.8257517409738"/>
    <s v="None"/>
    <s v="None"/>
    <x v="0"/>
    <x v="0"/>
    <s v=" "/>
    <x v="1"/>
  </r>
  <r>
    <x v="122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92697999999996"/>
    <n v="890.92697999999996"/>
    <n v="134.011419505953"/>
    <s v="None"/>
    <s v="None"/>
    <x v="0"/>
    <x v="0"/>
    <s v=" "/>
    <x v="1"/>
  </r>
  <r>
    <x v="122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9"/>
    <n v="22.39"/>
    <n v="3.35101885041645"/>
    <s v="None"/>
    <s v="None"/>
    <x v="0"/>
    <x v="0"/>
    <s v=" "/>
    <x v="1"/>
  </r>
  <r>
    <x v="12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211791212917802"/>
    <s v="None"/>
    <s v="None"/>
    <x v="0"/>
    <x v="0"/>
    <s v=" "/>
    <x v="1"/>
  </r>
  <r>
    <x v="12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36"/>
    <n v="10837.211649999999"/>
    <n v="10837.211649999999"/>
    <n v="1636"/>
    <s v="None"/>
    <s v="None"/>
    <x v="0"/>
    <x v="0"/>
    <s v=" "/>
    <x v="1"/>
  </r>
  <r>
    <x v="12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74.24"/>
    <n v="9103.2577860000001"/>
    <n v="9103.2577860000001"/>
    <n v="1374.24"/>
    <s v="None"/>
    <s v="None"/>
    <x v="0"/>
    <x v="0"/>
    <s v=" "/>
    <x v="1"/>
  </r>
  <r>
    <x v="12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50"/>
    <n v="-335.21"/>
    <n v="-335.21"/>
    <n v="-50.000323133280197"/>
    <s v="None"/>
    <s v="None"/>
    <x v="0"/>
    <x v="0"/>
    <s v=" "/>
    <x v="1"/>
  </r>
  <r>
    <x v="12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42"/>
    <n v="-313.68"/>
    <n v="-313.68"/>
    <n v="-42.0006642343333"/>
    <s v="None"/>
    <s v="None"/>
    <x v="0"/>
    <x v="0"/>
    <s v=" "/>
    <x v="1"/>
  </r>
  <r>
    <x v="12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47"/>
    <n v="312.89999999999998"/>
    <n v="312.89999999999998"/>
    <n v="46.999624483665002"/>
    <s v="None"/>
    <s v="None"/>
    <x v="0"/>
    <x v="0"/>
    <s v=" "/>
    <x v="1"/>
  </r>
  <r>
    <x v="12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74.24"/>
    <n v="9149"/>
    <n v="9149"/>
    <n v="1374.2395794217"/>
    <s v="None"/>
    <s v="None"/>
    <x v="0"/>
    <x v="0"/>
    <s v=" "/>
    <x v="1"/>
  </r>
  <r>
    <x v="123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3"/>
    <n v="-22.38"/>
    <n v="-22.38"/>
    <n v="-3.36162223056703"/>
    <s v="None"/>
    <s v="None"/>
    <x v="0"/>
    <x v="0"/>
    <s v=" "/>
    <x v="1"/>
  </r>
  <r>
    <x v="123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"/>
    <n v="-44.77"/>
    <n v="-44.77"/>
    <n v="-6.71264108098348"/>
    <s v="None"/>
    <s v="None"/>
    <x v="0"/>
    <x v="0"/>
    <s v=" "/>
    <x v="1"/>
  </r>
  <r>
    <x v="123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14"/>
    <n v="854.67501449999997"/>
    <n v="854.67501449999997"/>
    <n v="127.73907622981601"/>
    <s v="None"/>
    <s v="None"/>
    <x v="0"/>
    <x v="0"/>
    <s v=" "/>
    <x v="1"/>
  </r>
  <r>
    <x v="12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208471012315997"/>
    <s v="None"/>
    <s v="None"/>
    <x v="0"/>
    <x v="0"/>
    <s v=" "/>
    <x v="1"/>
  </r>
  <r>
    <x v="12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41"/>
    <n v="272.98"/>
    <n v="272.98"/>
    <n v="41.000300390507697"/>
    <s v="None"/>
    <s v="None"/>
    <x v="0"/>
    <x v="0"/>
    <s v=" "/>
    <x v="1"/>
  </r>
  <r>
    <x v="12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9.2"/>
    <n v="9116.1299999999992"/>
    <n v="9116.1299999999992"/>
    <n v="1369.19945929709"/>
    <s v="None"/>
    <s v="None"/>
    <x v="0"/>
    <x v="0"/>
    <s v=" "/>
    <x v="1"/>
  </r>
  <r>
    <x v="12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30"/>
    <n v="10798.2773"/>
    <n v="10798.2773"/>
    <n v="1630"/>
    <s v="None"/>
    <s v="None"/>
    <x v="0"/>
    <x v="0"/>
    <s v=" "/>
    <x v="1"/>
  </r>
  <r>
    <x v="12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9.2"/>
    <n v="9070.5529320000005"/>
    <n v="9070.5529320000005"/>
    <n v="1369.2"/>
    <s v="None"/>
    <s v="None"/>
    <x v="0"/>
    <x v="0"/>
    <s v=" "/>
    <x v="1"/>
  </r>
  <r>
    <x v="12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6"/>
    <n v="-39.92"/>
    <n v="-39.92"/>
    <n v="-5.9993240931573597"/>
    <s v="None"/>
    <s v="None"/>
    <x v="0"/>
    <x v="0"/>
    <s v=" "/>
    <x v="1"/>
  </r>
  <r>
    <x v="12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5.0399999999999601"/>
    <n v="-32.8700000000008"/>
    <n v="-32.8700000000008"/>
    <n v="-5.0401201246186202"/>
    <s v="None"/>
    <s v="None"/>
    <x v="0"/>
    <x v="0"/>
    <s v=" "/>
    <x v="1"/>
  </r>
  <r>
    <x v="124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3"/>
    <n v="-22.38"/>
    <n v="-22.38"/>
    <n v="-3.3613697807149299"/>
    <s v="None"/>
    <s v="None"/>
    <x v="0"/>
    <x v="0"/>
    <s v=" "/>
    <x v="1"/>
  </r>
  <r>
    <x v="124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14"/>
    <n v="854.68074300000001"/>
    <n v="854.68074300000001"/>
    <n v="127.730339441274"/>
    <s v="None"/>
    <s v="None"/>
    <x v="0"/>
    <x v="0"/>
    <s v=" "/>
    <x v="1"/>
  </r>
  <r>
    <x v="12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052322796934902"/>
    <s v="None"/>
    <s v="None"/>
    <x v="0"/>
    <x v="0"/>
    <s v=" "/>
    <x v="1"/>
  </r>
  <r>
    <x v="125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15.5"/>
    <n v="10740.154176"/>
    <n v="10740.154176"/>
    <n v="1615.5"/>
    <s v="None"/>
    <s v="None"/>
    <x v="0"/>
    <x v="0"/>
    <s v=" "/>
    <x v="1"/>
  </r>
  <r>
    <x v="12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57.02"/>
    <n v="9021.7295078400002"/>
    <n v="9021.7295078400002"/>
    <n v="1357.02"/>
    <s v="None"/>
    <s v="None"/>
    <x v="0"/>
    <x v="0"/>
    <s v=" "/>
    <x v="1"/>
  </r>
  <r>
    <x v="12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4.5"/>
    <n v="-95.92"/>
    <n v="-95.92"/>
    <n v="-14.50065958591"/>
    <s v="None"/>
    <s v="None"/>
    <x v="0"/>
    <x v="0"/>
    <s v=" "/>
    <x v="1"/>
  </r>
  <r>
    <x v="12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2.180000000000099"/>
    <n v="-49.069999999999702"/>
    <n v="-49.069999999999702"/>
    <n v="-12.1801824771628"/>
    <s v="None"/>
    <s v="None"/>
    <x v="0"/>
    <x v="0"/>
    <s v=" "/>
    <x v="1"/>
  </r>
  <r>
    <x v="125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6.5"/>
    <n v="177.06"/>
    <n v="177.06"/>
    <n v="26.4996408045977"/>
    <s v="None"/>
    <s v="None"/>
    <x v="0"/>
    <x v="0"/>
    <s v=" "/>
    <x v="1"/>
  </r>
  <r>
    <x v="12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57.02"/>
    <n v="9067.06"/>
    <n v="9067.06"/>
    <n v="1357.0192768199199"/>
    <s v="None"/>
    <s v="None"/>
    <x v="0"/>
    <x v="0"/>
    <s v=" "/>
    <x v="1"/>
  </r>
  <r>
    <x v="125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8"/>
    <n v="22.38"/>
    <n v="3.3494971264367801"/>
    <s v="None"/>
    <s v="None"/>
    <x v="0"/>
    <x v="0"/>
    <s v=" "/>
    <x v="1"/>
  </r>
  <r>
    <x v="125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6"/>
    <n v="44.76"/>
    <n v="44.76"/>
    <n v="6.7108669071517104"/>
    <s v="None"/>
    <s v="None"/>
    <x v="0"/>
    <x v="0"/>
    <s v=" "/>
    <x v="1"/>
  </r>
  <r>
    <x v="125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87922000000003"/>
    <n v="890.87922000000003"/>
    <n v="134.00323275862101"/>
    <s v="None"/>
    <s v="None"/>
    <x v="0"/>
    <x v="0"/>
    <s v=" "/>
    <x v="1"/>
  </r>
  <r>
    <x v="12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94.33999999999997"/>
    <n v="294.33999999999997"/>
    <n v="294.33999999999997"/>
    <n v="44.329648483388098"/>
    <s v="None"/>
    <s v="None"/>
    <x v="0"/>
    <x v="0"/>
    <s v=" "/>
    <x v="1"/>
  </r>
  <r>
    <x v="126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.5"/>
    <n v="96.28"/>
    <n v="96.28"/>
    <n v="14.500436760143399"/>
    <s v="None"/>
    <s v="None"/>
    <x v="0"/>
    <x v="0"/>
    <s v=" "/>
    <x v="1"/>
  </r>
  <r>
    <x v="12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46.94"/>
    <n v="8943.41"/>
    <n v="8943.41"/>
    <n v="1346.93966685744"/>
    <s v="None"/>
    <s v="None"/>
    <x v="0"/>
    <x v="0"/>
    <s v=" "/>
    <x v="1"/>
  </r>
  <r>
    <x v="126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03.5"/>
    <n v="10593.684703499999"/>
    <n v="10593.684703499999"/>
    <n v="1603.5"/>
    <s v="None"/>
    <s v="None"/>
    <x v="0"/>
    <x v="0"/>
    <s v=" "/>
    <x v="1"/>
  </r>
  <r>
    <x v="12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46.94"/>
    <n v="8898.6951509400005"/>
    <n v="8898.6951509400005"/>
    <n v="1346.94"/>
    <s v="None"/>
    <s v="None"/>
    <x v="0"/>
    <x v="0"/>
    <s v=" "/>
    <x v="1"/>
  </r>
  <r>
    <x v="12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2"/>
    <n v="-80.78"/>
    <n v="-80.78"/>
    <n v="-11.9992040444543"/>
    <s v="None"/>
    <s v="None"/>
    <x v="0"/>
    <x v="0"/>
    <s v=" "/>
    <x v="1"/>
  </r>
  <r>
    <x v="12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0.079999999999901"/>
    <n v="-123.65"/>
    <n v="-123.65"/>
    <n v="-10.0796099624877"/>
    <s v="None"/>
    <s v="None"/>
    <x v="0"/>
    <x v="0"/>
    <s v=" "/>
    <x v="1"/>
  </r>
  <r>
    <x v="126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8"/>
    <n v="22.38"/>
    <n v="3.3705834513087698"/>
    <s v="None"/>
    <s v="None"/>
    <x v="0"/>
    <x v="0"/>
    <s v=" "/>
    <x v="1"/>
  </r>
  <r>
    <x v="126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80758000000003"/>
    <n v="890.80758000000003"/>
    <n v="134.83598903581401"/>
    <s v="None"/>
    <s v="None"/>
    <x v="0"/>
    <x v="0"/>
    <s v=" "/>
    <x v="1"/>
  </r>
  <r>
    <x v="12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713801318963597"/>
    <s v="None"/>
    <s v="None"/>
    <x v="0"/>
    <x v="0"/>
    <s v=" "/>
    <x v="1"/>
  </r>
  <r>
    <x v="127"/>
    <s v="179643INET"/>
    <s v="DKK"/>
    <s v="DKK"/>
    <n v="10"/>
    <x v="8"/>
    <b v="1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.96"/>
    <n v="-19.82"/>
    <n v="-19.82"/>
    <n v="-2.9605729948541"/>
    <s v="None"/>
    <s v="None"/>
    <x v="2"/>
    <x v="1"/>
    <s v=" "/>
    <x v="1"/>
  </r>
  <r>
    <x v="127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0.71"/>
    <n v="-70.91"/>
    <n v="-70.91"/>
    <n v="-10.710843577527401"/>
    <s v="None"/>
    <s v="None"/>
    <x v="0"/>
    <x v="0"/>
    <s v=" "/>
    <x v="1"/>
  </r>
  <r>
    <x v="12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6.50999999999999"/>
    <n v="30.299999999999301"/>
    <n v="30.299999999999301"/>
    <n v="-6.50962197084732"/>
    <s v="None"/>
    <s v="None"/>
    <x v="0"/>
    <x v="0"/>
    <s v=" "/>
    <x v="1"/>
  </r>
  <r>
    <x v="127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6.75"/>
    <n v="45.19"/>
    <n v="45.19"/>
    <n v="6.7501661774700699"/>
    <s v="None"/>
    <s v="None"/>
    <x v="0"/>
    <x v="0"/>
    <s v=" "/>
    <x v="1"/>
  </r>
  <r>
    <x v="127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40.43"/>
    <n v="8973.7099999999991"/>
    <n v="8973.7099999999991"/>
    <n v="1340.4300448865899"/>
    <s v="None"/>
    <s v="None"/>
    <x v="0"/>
    <x v="0"/>
    <s v=" "/>
    <x v="1"/>
  </r>
  <r>
    <x v="127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95.75"/>
    <n v="10629.5727988125"/>
    <n v="10629.5727988125"/>
    <n v="1595.75"/>
    <s v="None"/>
    <s v="None"/>
    <x v="0"/>
    <x v="0"/>
    <s v=" "/>
    <x v="1"/>
  </r>
  <r>
    <x v="127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40.43"/>
    <n v="8928.8411510024998"/>
    <n v="8928.8411510024998"/>
    <n v="1340.43"/>
    <s v="None"/>
    <s v="None"/>
    <x v="0"/>
    <x v="0"/>
    <s v=" "/>
    <x v="1"/>
  </r>
  <r>
    <x v="127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0.3"/>
    <n v="-2.2400000000000002"/>
    <n v="-2.2400000000000002"/>
    <n v="-0.36221109427741399"/>
    <s v="None"/>
    <s v="None"/>
    <x v="0"/>
    <x v="0"/>
    <s v=" "/>
    <x v="1"/>
  </r>
  <r>
    <x v="127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75981999999999"/>
    <n v="890.75981999999999"/>
    <n v="133.72409311913199"/>
    <s v="None"/>
    <s v="None"/>
    <x v="0"/>
    <x v="0"/>
    <s v=" "/>
    <x v="1"/>
  </r>
  <r>
    <x v="127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8"/>
    <n v="22.38"/>
    <n v="3.3429678922721902"/>
    <s v="None"/>
    <s v="None"/>
    <x v="0"/>
    <x v="0"/>
    <s v=" "/>
    <x v="1"/>
  </r>
  <r>
    <x v="127"/>
    <s v="179643INET"/>
    <s v="DKK"/>
    <s v="DKK"/>
    <n v="10"/>
    <x v="8"/>
    <b v="1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0.3"/>
    <n v="-2.2400000000000002"/>
    <n v="-2.2400000000000002"/>
    <n v="-0.33459553524082702"/>
    <s v="None"/>
    <s v="None"/>
    <x v="2"/>
    <x v="1"/>
    <s v=" "/>
    <x v="1"/>
  </r>
  <r>
    <x v="128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6.41"/>
    <n v="-6.41"/>
    <n v="-6.41"/>
    <n v="-0.94964369842516205"/>
    <s v="None"/>
    <s v="None"/>
    <x v="0"/>
    <x v="0"/>
    <s v=" "/>
    <x v="2"/>
  </r>
  <r>
    <x v="12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3887316849138"/>
    <s v="None"/>
    <s v="None"/>
    <x v="0"/>
    <x v="0"/>
    <s v=" "/>
    <x v="2"/>
  </r>
  <r>
    <x v="128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6.41"/>
    <n v="-6.41"/>
    <n v="-6.41"/>
    <n v="-0.94964369842516205"/>
    <s v="None"/>
    <s v="None"/>
    <x v="2"/>
    <x v="2"/>
    <s v=" "/>
    <x v="2"/>
  </r>
  <r>
    <x v="128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4.75"/>
    <n v="167.43"/>
    <n v="167.43"/>
    <n v="24.749559744395398"/>
    <s v="None"/>
    <s v="None"/>
    <x v="0"/>
    <x v="0"/>
    <s v=" "/>
    <x v="2"/>
  </r>
  <r>
    <x v="128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20.79"/>
    <n v="214.39000000000101"/>
    <n v="214.39000000000101"/>
    <n v="20.790121338096501"/>
    <s v="None"/>
    <s v="None"/>
    <x v="0"/>
    <x v="0"/>
    <s v=" "/>
    <x v="2"/>
  </r>
  <r>
    <x v="128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20.5"/>
    <n v="10883.52188525"/>
    <n v="10883.52188525"/>
    <n v="1620.5"/>
    <s v="None"/>
    <s v="None"/>
    <x v="0"/>
    <x v="0"/>
    <s v=" "/>
    <x v="2"/>
  </r>
  <r>
    <x v="128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1.22"/>
    <n v="9142.1583836099999"/>
    <n v="9142.1583836099999"/>
    <n v="1361.22"/>
    <s v="None"/>
    <s v="None"/>
    <x v="0"/>
    <x v="0"/>
    <s v=" "/>
    <x v="2"/>
  </r>
  <r>
    <x v="128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31.5"/>
    <n v="212.62"/>
    <n v="212.62"/>
    <n v="31.499725921865501"/>
    <s v="None"/>
    <s v="None"/>
    <x v="0"/>
    <x v="0"/>
    <s v=" "/>
    <x v="2"/>
  </r>
  <r>
    <x v="128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1.22"/>
    <n v="9188.1"/>
    <n v="9188.1"/>
    <n v="1361.22016622468"/>
    <s v="None"/>
    <s v="None"/>
    <x v="0"/>
    <x v="0"/>
    <s v=" "/>
    <x v="2"/>
  </r>
  <r>
    <x v="128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80160999999998"/>
    <n v="890.80160999999998"/>
    <n v="132.635742751744"/>
    <s v="None"/>
    <s v="None"/>
    <x v="0"/>
    <x v="0"/>
    <s v=" "/>
    <x v="2"/>
  </r>
  <r>
    <x v="128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8"/>
    <n v="22.38"/>
    <n v="3.3156046756248201"/>
    <s v="None"/>
    <s v="None"/>
    <x v="0"/>
    <x v="0"/>
    <s v=" "/>
    <x v="2"/>
  </r>
  <r>
    <x v="12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521055995718903"/>
    <s v="None"/>
    <s v="None"/>
    <x v="0"/>
    <x v="0"/>
    <s v=" "/>
    <x v="2"/>
  </r>
  <r>
    <x v="129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81.5"/>
    <n v="10692.42107475"/>
    <n v="10692.42107475"/>
    <n v="1581.5"/>
    <s v="None"/>
    <s v="None"/>
    <x v="0"/>
    <x v="0"/>
    <s v=" "/>
    <x v="2"/>
  </r>
  <r>
    <x v="129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8.46"/>
    <n v="8892.2642132100009"/>
    <n v="8892.2642132100009"/>
    <n v="1328.46"/>
    <s v="None"/>
    <s v="None"/>
    <x v="0"/>
    <x v="0"/>
    <s v=" "/>
    <x v="2"/>
  </r>
  <r>
    <x v="129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9"/>
    <n v="-263.07"/>
    <n v="-263.07"/>
    <n v="-38.999019843646899"/>
    <s v="None"/>
    <s v="None"/>
    <x v="0"/>
    <x v="0"/>
    <s v=" "/>
    <x v="2"/>
  </r>
  <r>
    <x v="129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32.76"/>
    <n v="-251.15"/>
    <n v="-251.15"/>
    <n v="-32.7600113334206"/>
    <s v="None"/>
    <s v="None"/>
    <x v="0"/>
    <x v="0"/>
    <s v=" "/>
    <x v="2"/>
  </r>
  <r>
    <x v="129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7.5"/>
    <n v="-50.45"/>
    <n v="-50.45"/>
    <n v="-7.4992939217814003"/>
    <s v="None"/>
    <s v="None"/>
    <x v="0"/>
    <x v="0"/>
    <s v=" "/>
    <x v="2"/>
  </r>
  <r>
    <x v="129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8.46"/>
    <n v="8936.9500000000007"/>
    <n v="8936.9500000000007"/>
    <n v="1328.4601548912599"/>
    <s v="None"/>
    <s v="None"/>
    <x v="0"/>
    <x v="0"/>
    <s v=" "/>
    <x v="2"/>
  </r>
  <r>
    <x v="129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7"/>
    <n v="22.37"/>
    <n v="3.3252567894995"/>
    <s v="None"/>
    <s v="None"/>
    <x v="0"/>
    <x v="0"/>
    <s v=" "/>
    <x v="2"/>
  </r>
  <r>
    <x v="129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0"/>
    <n v="-9.9999999999980105E-3"/>
    <n v="-9.9999999999980105E-3"/>
    <n v="9.6521138746785695E-3"/>
    <s v="None"/>
    <s v="None"/>
    <x v="0"/>
    <x v="0"/>
    <s v=" "/>
    <x v="2"/>
  </r>
  <r>
    <x v="129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32401000000004"/>
    <n v="890.32401000000004"/>
    <n v="133.009974283888"/>
    <s v="None"/>
    <s v="None"/>
    <x v="0"/>
    <x v="0"/>
    <s v=" "/>
    <x v="2"/>
  </r>
  <r>
    <x v="13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596985583224097"/>
    <s v="None"/>
    <s v="None"/>
    <x v="0"/>
    <x v="0"/>
    <s v=" "/>
    <x v="2"/>
  </r>
  <r>
    <x v="130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82"/>
    <n v="10675.291703999999"/>
    <n v="10675.291703999999"/>
    <n v="1582"/>
    <s v="None"/>
    <s v="None"/>
    <x v="0"/>
    <x v="0"/>
    <s v=" "/>
    <x v="2"/>
  </r>
  <r>
    <x v="130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8.88"/>
    <n v="8878.0187126399996"/>
    <n v="8878.0187126399996"/>
    <n v="1328.88"/>
    <s v="None"/>
    <s v="None"/>
    <x v="0"/>
    <x v="0"/>
    <s v=" "/>
    <x v="2"/>
  </r>
  <r>
    <x v="130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0.5"/>
    <n v="3.45"/>
    <n v="3.45"/>
    <n v="0.499413068689536"/>
    <s v="None"/>
    <s v="None"/>
    <x v="0"/>
    <x v="0"/>
    <s v=" "/>
    <x v="2"/>
  </r>
  <r>
    <x v="130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0.42000000000007298"/>
    <n v="-14.3200000000015"/>
    <n v="-14.3200000000015"/>
    <n v="0.419566304970658"/>
    <s v="None"/>
    <s v="None"/>
    <x v="0"/>
    <x v="0"/>
    <s v=" "/>
    <x v="2"/>
  </r>
  <r>
    <x v="130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7"/>
    <n v="-47"/>
    <n v="-47"/>
    <n v="-6.9998808530918604"/>
    <s v="None"/>
    <s v="None"/>
    <x v="0"/>
    <x v="0"/>
    <s v=" "/>
    <x v="2"/>
  </r>
  <r>
    <x v="130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8.88"/>
    <n v="8922.6299999999992"/>
    <n v="8922.6299999999992"/>
    <n v="1328.8797211962301"/>
    <s v="None"/>
    <s v="None"/>
    <x v="0"/>
    <x v="0"/>
    <s v=" "/>
    <x v="2"/>
  </r>
  <r>
    <x v="130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8"/>
    <n v="22.38"/>
    <n v="3.3331347551530999"/>
    <s v="None"/>
    <s v="None"/>
    <x v="0"/>
    <x v="0"/>
    <s v=" "/>
    <x v="2"/>
  </r>
  <r>
    <x v="130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0"/>
    <n v="9.9999999999980105E-3"/>
    <n v="9.9999999999980105E-3"/>
    <n v="7.8779656536016596E-3"/>
    <s v="None"/>
    <s v="None"/>
    <x v="0"/>
    <x v="0"/>
    <s v=" "/>
    <x v="2"/>
  </r>
  <r>
    <x v="130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89712999999995"/>
    <n v="890.89712999999995"/>
    <n v="133.35130465864401"/>
    <s v="None"/>
    <s v="None"/>
    <x v="0"/>
    <x v="0"/>
    <s v=" "/>
    <x v="2"/>
  </r>
  <r>
    <x v="13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389023459780603"/>
    <s v="None"/>
    <s v="None"/>
    <x v="0"/>
    <x v="0"/>
    <s v=" "/>
    <x v="2"/>
  </r>
  <r>
    <x v="13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49"/>
    <n v="10507.795238250001"/>
    <n v="10507.795238250001"/>
    <n v="1549"/>
    <s v="None"/>
    <s v="None"/>
    <x v="0"/>
    <x v="0"/>
    <s v=" "/>
    <x v="2"/>
  </r>
  <r>
    <x v="131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01.1600000000001"/>
    <n v="8738.7216518700006"/>
    <n v="8738.7216518700006"/>
    <n v="1301.1600000000001"/>
    <s v="None"/>
    <s v="None"/>
    <x v="0"/>
    <x v="0"/>
    <s v=" "/>
    <x v="2"/>
  </r>
  <r>
    <x v="13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3"/>
    <n v="-222.99"/>
    <n v="-222.99"/>
    <n v="-32.999526541146501"/>
    <s v="None"/>
    <s v="None"/>
    <x v="0"/>
    <x v="0"/>
    <s v=" "/>
    <x v="2"/>
  </r>
  <r>
    <x v="131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27.72"/>
    <n v="-140"/>
    <n v="-140"/>
    <n v="-27.720436175086402"/>
    <s v="None"/>
    <s v="None"/>
    <x v="0"/>
    <x v="0"/>
    <s v=" "/>
    <x v="2"/>
  </r>
  <r>
    <x v="13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40"/>
    <n v="-269.99"/>
    <n v="-269.99"/>
    <n v="-39.999407394238403"/>
    <s v="None"/>
    <s v="None"/>
    <x v="0"/>
    <x v="0"/>
    <s v=" "/>
    <x v="2"/>
  </r>
  <r>
    <x v="131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01.1600000000001"/>
    <n v="8782.6299999999992"/>
    <n v="8782.6299999999992"/>
    <n v="1301.15928502115"/>
    <s v="None"/>
    <s v="None"/>
    <x v="0"/>
    <x v="0"/>
    <s v=" "/>
    <x v="2"/>
  </r>
  <r>
    <x v="131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9"/>
    <n v="22.39"/>
    <n v="3.3171107506092699"/>
    <s v="None"/>
    <s v="None"/>
    <x v="0"/>
    <x v="0"/>
    <s v=" "/>
    <x v="2"/>
  </r>
  <r>
    <x v="131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0"/>
    <n v="1.00000000000016E-2"/>
    <n v="1.00000000000016E-2"/>
    <n v="-1.6024004543831401E-2"/>
    <s v="None"/>
    <s v="None"/>
    <x v="0"/>
    <x v="0"/>
    <s v=" "/>
    <x v="2"/>
  </r>
  <r>
    <x v="131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1.06429000000003"/>
    <n v="891.06429000000003"/>
    <n v="132.675837240828"/>
    <s v="None"/>
    <s v="None"/>
    <x v="0"/>
    <x v="0"/>
    <s v=" "/>
    <x v="2"/>
  </r>
  <r>
    <x v="13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226013957125403"/>
    <s v="None"/>
    <s v="None"/>
    <x v="0"/>
    <x v="0"/>
    <s v=" "/>
    <x v="2"/>
  </r>
  <r>
    <x v="13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61.5"/>
    <n v="416.84"/>
    <n v="416.84"/>
    <n v="61.4998745924254"/>
    <s v="None"/>
    <s v="None"/>
    <x v="0"/>
    <x v="0"/>
    <s v=" "/>
    <x v="2"/>
  </r>
  <r>
    <x v="13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86.42"/>
    <n v="9397.02"/>
    <n v="9397.02"/>
    <n v="1386.42057274377"/>
    <s v="None"/>
    <s v="None"/>
    <x v="0"/>
    <x v="0"/>
    <s v=" "/>
    <x v="2"/>
  </r>
  <r>
    <x v="13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50.5"/>
    <n v="11130.98933025"/>
    <n v="11130.98933025"/>
    <n v="1650.5"/>
    <s v="None"/>
    <s v="None"/>
    <x v="0"/>
    <x v="0"/>
    <s v=" "/>
    <x v="2"/>
  </r>
  <r>
    <x v="13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86.42"/>
    <n v="9350.0310374100009"/>
    <n v="9350.0310374100009"/>
    <n v="1386.42"/>
    <s v="None"/>
    <s v="None"/>
    <x v="0"/>
    <x v="0"/>
    <s v=" "/>
    <x v="2"/>
  </r>
  <r>
    <x v="13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01.5"/>
    <n v="686.83"/>
    <n v="686.83"/>
    <n v="101.499281986664"/>
    <s v="None"/>
    <s v="None"/>
    <x v="0"/>
    <x v="0"/>
    <s v=" "/>
    <x v="2"/>
  </r>
  <r>
    <x v="13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85.26"/>
    <n v="614.39000000000101"/>
    <n v="614.39000000000101"/>
    <n v="85.261287722621802"/>
    <s v="None"/>
    <s v="None"/>
    <x v="0"/>
    <x v="0"/>
    <s v=" "/>
    <x v="2"/>
  </r>
  <r>
    <x v="132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9"/>
    <n v="22.39"/>
    <n v="3.3033830537482101"/>
    <s v="None"/>
    <s v="None"/>
    <x v="0"/>
    <x v="0"/>
    <s v=" "/>
    <x v="2"/>
  </r>
  <r>
    <x v="132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1.11802"/>
    <n v="891.11802"/>
    <n v="132.13473199663599"/>
    <s v="None"/>
    <s v="None"/>
    <x v="0"/>
    <x v="0"/>
    <s v=" "/>
    <x v="2"/>
  </r>
  <r>
    <x v="13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470304856776004"/>
    <s v="None"/>
    <s v="None"/>
    <x v="0"/>
    <x v="0"/>
    <s v=" "/>
    <x v="2"/>
  </r>
  <r>
    <x v="13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.5"/>
    <n v="16.84"/>
    <n v="16.84"/>
    <n v="2.5000185571448701"/>
    <s v="None"/>
    <s v="None"/>
    <x v="0"/>
    <x v="0"/>
    <s v=" "/>
    <x v="2"/>
  </r>
  <r>
    <x v="13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36.86"/>
    <n v="9005.02"/>
    <n v="9005.02"/>
    <n v="1336.8596857161899"/>
    <s v="None"/>
    <s v="None"/>
    <x v="0"/>
    <x v="0"/>
    <s v=" "/>
    <x v="2"/>
  </r>
  <r>
    <x v="13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91.5"/>
    <n v="10666.663102875"/>
    <n v="10666.663102875"/>
    <n v="1591.5"/>
    <s v="None"/>
    <s v="None"/>
    <x v="0"/>
    <x v="0"/>
    <s v=" "/>
    <x v="2"/>
  </r>
  <r>
    <x v="13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36.86"/>
    <n v="8959.9970064150002"/>
    <n v="8959.9970064150002"/>
    <n v="1336.86"/>
    <s v="None"/>
    <s v="None"/>
    <x v="0"/>
    <x v="0"/>
    <s v=" "/>
    <x v="2"/>
  </r>
  <r>
    <x v="13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59"/>
    <n v="-400"/>
    <n v="-400"/>
    <n v="-58.999856035280501"/>
    <s v="None"/>
    <s v="None"/>
    <x v="0"/>
    <x v="0"/>
    <s v=" "/>
    <x v="2"/>
  </r>
  <r>
    <x v="13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49.560000000000201"/>
    <n v="-392"/>
    <n v="-392"/>
    <n v="-49.560887027575703"/>
    <s v="None"/>
    <s v="None"/>
    <x v="0"/>
    <x v="0"/>
    <s v=" "/>
    <x v="2"/>
  </r>
  <r>
    <x v="133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9"/>
    <n v="22.39"/>
    <n v="3.32395578945806"/>
    <s v="None"/>
    <s v="None"/>
    <x v="0"/>
    <x v="0"/>
    <s v=" "/>
    <x v="2"/>
  </r>
  <r>
    <x v="133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94488999999999"/>
    <n v="890.94488999999999"/>
    <n v="132.93180620402501"/>
    <s v="None"/>
    <s v="None"/>
    <x v="0"/>
    <x v="0"/>
    <s v=" "/>
    <x v="2"/>
  </r>
  <r>
    <x v="13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322610464041396"/>
    <s v="None"/>
    <s v="None"/>
    <x v="0"/>
    <x v="0"/>
    <s v=" "/>
    <x v="2"/>
  </r>
  <r>
    <x v="13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8.5"/>
    <n v="125.08"/>
    <n v="125.08"/>
    <n v="18.499537807358099"/>
    <s v="None"/>
    <s v="None"/>
    <x v="0"/>
    <x v="0"/>
    <s v=" "/>
    <x v="2"/>
  </r>
  <r>
    <x v="13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50.3"/>
    <n v="9129.7199999999993"/>
    <n v="9129.7199999999993"/>
    <n v="1350.3006100942901"/>
    <s v="None"/>
    <s v="None"/>
    <x v="0"/>
    <x v="0"/>
    <s v=" "/>
    <x v="2"/>
  </r>
  <r>
    <x v="13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07.5"/>
    <n v="10814.365828124999"/>
    <n v="10814.365828124999"/>
    <n v="1607.5"/>
    <s v="None"/>
    <s v="None"/>
    <x v="0"/>
    <x v="0"/>
    <s v=" "/>
    <x v="2"/>
  </r>
  <r>
    <x v="13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50.3"/>
    <n v="9084.067295625"/>
    <n v="9084.067295625"/>
    <n v="1350.3"/>
    <s v="None"/>
    <s v="None"/>
    <x v="0"/>
    <x v="0"/>
    <s v=" "/>
    <x v="2"/>
  </r>
  <r>
    <x v="13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"/>
    <n v="108.24"/>
    <n v="108.24"/>
    <n v="15.999519250213201"/>
    <s v="None"/>
    <s v="None"/>
    <x v="0"/>
    <x v="0"/>
    <s v=" "/>
    <x v="2"/>
  </r>
  <r>
    <x v="13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.440000000000101"/>
    <n v="124.69999999999899"/>
    <n v="124.69999999999899"/>
    <n v="13.4409243780926"/>
    <s v="None"/>
    <s v="None"/>
    <x v="0"/>
    <x v="0"/>
    <s v=" "/>
    <x v="2"/>
  </r>
  <r>
    <x v="134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9"/>
    <n v="22.39"/>
    <n v="3.3115178406359802"/>
    <s v="None"/>
    <s v="None"/>
    <x v="0"/>
    <x v="0"/>
    <s v=" "/>
    <x v="2"/>
  </r>
  <r>
    <x v="134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1.07623000000001"/>
    <n v="891.07623000000001"/>
    <n v="132.45391014974999"/>
    <s v="None"/>
    <s v="None"/>
    <x v="0"/>
    <x v="0"/>
    <s v=" "/>
    <x v="2"/>
  </r>
  <r>
    <x v="13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768452385404103"/>
    <s v="None"/>
    <s v="None"/>
    <x v="0"/>
    <x v="0"/>
    <s v=" "/>
    <x v="2"/>
  </r>
  <r>
    <x v="135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55"/>
    <n v="367.7"/>
    <n v="367.7"/>
    <n v="55.0000373946406"/>
    <s v="None"/>
    <s v="None"/>
    <x v="0"/>
    <x v="0"/>
    <s v=" "/>
    <x v="2"/>
  </r>
  <r>
    <x v="13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80.96"/>
    <n v="9232.34"/>
    <n v="9232.34"/>
    <n v="1380.96014479205"/>
    <s v="None"/>
    <s v="None"/>
    <x v="0"/>
    <x v="0"/>
    <s v=" "/>
    <x v="2"/>
  </r>
  <r>
    <x v="135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44"/>
    <n v="10935.925401"/>
    <n v="10935.925401"/>
    <n v="1644"/>
    <s v="None"/>
    <s v="None"/>
    <x v="0"/>
    <x v="0"/>
    <s v=" "/>
    <x v="2"/>
  </r>
  <r>
    <x v="13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80.96"/>
    <n v="9186.1773368400009"/>
    <n v="9186.1773368400009"/>
    <n v="1380.96"/>
    <s v="None"/>
    <s v="None"/>
    <x v="0"/>
    <x v="0"/>
    <s v=" "/>
    <x v="2"/>
  </r>
  <r>
    <x v="13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36.5"/>
    <n v="242.62"/>
    <n v="242.62"/>
    <n v="36.500499587282498"/>
    <s v="None"/>
    <s v="None"/>
    <x v="0"/>
    <x v="0"/>
    <s v=" "/>
    <x v="2"/>
  </r>
  <r>
    <x v="13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30.6600000000001"/>
    <n v="102.620000000001"/>
    <n v="102.620000000001"/>
    <n v="30.659534697761501"/>
    <s v="None"/>
    <s v="None"/>
    <x v="0"/>
    <x v="0"/>
    <s v=" "/>
    <x v="2"/>
  </r>
  <r>
    <x v="135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9"/>
    <n v="22.39"/>
    <n v="3.3490640121457802"/>
    <s v="None"/>
    <s v="None"/>
    <x v="0"/>
    <x v="0"/>
    <s v=" "/>
    <x v="2"/>
  </r>
  <r>
    <x v="135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1.04638"/>
    <n v="891.04638"/>
    <n v="133.95119251508899"/>
    <s v="None"/>
    <s v="None"/>
    <x v="0"/>
    <x v="0"/>
    <s v=" "/>
    <x v="2"/>
  </r>
  <r>
    <x v="13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2132859397354"/>
    <s v="None"/>
    <s v="None"/>
    <x v="0"/>
    <x v="0"/>
    <s v=" "/>
    <x v="2"/>
  </r>
  <r>
    <x v="136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70"/>
    <n v="474.61"/>
    <n v="474.61"/>
    <n v="70.000442471349999"/>
    <s v="None"/>
    <s v="None"/>
    <x v="0"/>
    <x v="0"/>
    <s v=" "/>
    <x v="2"/>
  </r>
  <r>
    <x v="13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93.56"/>
    <n v="9448.48"/>
    <n v="9448.48"/>
    <n v="1393.5605669532899"/>
    <s v="None"/>
    <s v="None"/>
    <x v="0"/>
    <x v="0"/>
    <s v=" "/>
    <x v="2"/>
  </r>
  <r>
    <x v="136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59"/>
    <n v="11191.944970500001"/>
    <n v="11191.944970500001"/>
    <n v="1659"/>
    <s v="None"/>
    <s v="None"/>
    <x v="0"/>
    <x v="0"/>
    <s v=" "/>
    <x v="2"/>
  </r>
  <r>
    <x v="13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93.56"/>
    <n v="9401.2337752200001"/>
    <n v="9401.2337752200001"/>
    <n v="1393.56"/>
    <s v="None"/>
    <s v="None"/>
    <x v="0"/>
    <x v="0"/>
    <s v=" "/>
    <x v="2"/>
  </r>
  <r>
    <x v="13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"/>
    <n v="106.91"/>
    <n v="106.91"/>
    <n v="15.0004050767094"/>
    <s v="None"/>
    <s v="None"/>
    <x v="0"/>
    <x v="0"/>
    <s v=" "/>
    <x v="2"/>
  </r>
  <r>
    <x v="13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.5999999999999"/>
    <n v="216.13999999999899"/>
    <n v="216.13999999999899"/>
    <n v="12.6004221612411"/>
    <s v="None"/>
    <s v="None"/>
    <x v="0"/>
    <x v="0"/>
    <s v=" "/>
    <x v="2"/>
  </r>
  <r>
    <x v="136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9"/>
    <n v="22.39"/>
    <n v="3.3023111753514001"/>
    <s v="None"/>
    <s v="None"/>
    <x v="0"/>
    <x v="0"/>
    <s v=" "/>
    <x v="2"/>
  </r>
  <r>
    <x v="136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1.09414000000004"/>
    <n v="891.09414000000004"/>
    <n v="132.088317281456"/>
    <s v="None"/>
    <s v="None"/>
    <x v="0"/>
    <x v="0"/>
    <s v=" "/>
    <x v="2"/>
  </r>
  <r>
    <x v="13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222252546636099"/>
    <s v="None"/>
    <s v="None"/>
    <x v="0"/>
    <x v="0"/>
    <s v=" "/>
    <x v="2"/>
  </r>
  <r>
    <x v="137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94.5"/>
    <n v="640.57000000000005"/>
    <n v="640.57000000000005"/>
    <n v="94.499561115577805"/>
    <s v="None"/>
    <s v="None"/>
    <x v="0"/>
    <x v="0"/>
    <s v=" "/>
    <x v="2"/>
  </r>
  <r>
    <x v="137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414.14"/>
    <n v="9585.82"/>
    <n v="9585.82"/>
    <n v="1414.140192224"/>
    <s v="None"/>
    <s v="None"/>
    <x v="0"/>
    <x v="0"/>
    <s v=" "/>
    <x v="2"/>
  </r>
  <r>
    <x v="137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83.5"/>
    <n v="11354.630480375001"/>
    <n v="11354.630480375001"/>
    <n v="1683.5"/>
    <s v="None"/>
    <s v="None"/>
    <x v="0"/>
    <x v="0"/>
    <s v=" "/>
    <x v="2"/>
  </r>
  <r>
    <x v="137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414.14"/>
    <n v="9537.8896035149992"/>
    <n v="9537.8896035149992"/>
    <n v="1414.14"/>
    <s v="None"/>
    <s v="None"/>
    <x v="0"/>
    <x v="0"/>
    <s v=" "/>
    <x v="2"/>
  </r>
  <r>
    <x v="137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4.5"/>
    <n v="165.96"/>
    <n v="165.96"/>
    <n v="24.499118644227799"/>
    <s v="None"/>
    <s v="None"/>
    <x v="0"/>
    <x v="0"/>
    <s v=" "/>
    <x v="2"/>
  </r>
  <r>
    <x v="13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20.580000000000201"/>
    <n v="137.34"/>
    <n v="137.34"/>
    <n v="20.579625270710999"/>
    <s v="None"/>
    <s v="None"/>
    <x v="0"/>
    <x v="0"/>
    <s v=" "/>
    <x v="2"/>
  </r>
  <r>
    <x v="137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9"/>
    <n v="22.39"/>
    <n v="3.3030662899882701"/>
    <s v="None"/>
    <s v="None"/>
    <x v="0"/>
    <x v="0"/>
    <s v=" "/>
    <x v="2"/>
  </r>
  <r>
    <x v="137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99861999999996"/>
    <n v="890.99861999999996"/>
    <n v="132.10435860176599"/>
    <s v="None"/>
    <s v="None"/>
    <x v="0"/>
    <x v="0"/>
    <s v=" "/>
    <x v="2"/>
  </r>
  <r>
    <x v="13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009038089089699"/>
    <s v="None"/>
    <s v="None"/>
    <x v="0"/>
    <x v="0"/>
    <s v=" "/>
    <x v="2"/>
  </r>
  <r>
    <x v="138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714.5"/>
    <n v="11626.919469"/>
    <n v="11626.919469"/>
    <n v="1714.5"/>
    <s v="None"/>
    <s v="None"/>
    <x v="0"/>
    <x v="0"/>
    <s v=" "/>
    <x v="2"/>
  </r>
  <r>
    <x v="138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440.18"/>
    <n v="9766.6123539599994"/>
    <n v="9766.6123539599994"/>
    <n v="1440.18"/>
    <s v="None"/>
    <s v="None"/>
    <x v="0"/>
    <x v="0"/>
    <s v=" "/>
    <x v="2"/>
  </r>
  <r>
    <x v="138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31"/>
    <n v="214.79"/>
    <n v="214.79"/>
    <n v="31.000761673318198"/>
    <s v="None"/>
    <s v="None"/>
    <x v="0"/>
    <x v="0"/>
    <s v=" "/>
    <x v="2"/>
  </r>
  <r>
    <x v="138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26.04"/>
    <n v="229.870000000001"/>
    <n v="229.870000000001"/>
    <n v="26.039689224441201"/>
    <s v="None"/>
    <s v="None"/>
    <x v="0"/>
    <x v="0"/>
    <s v=" "/>
    <x v="2"/>
  </r>
  <r>
    <x v="138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25.5"/>
    <n v="855.36"/>
    <n v="855.36"/>
    <n v="125.500322788896"/>
    <s v="None"/>
    <s v="None"/>
    <x v="0"/>
    <x v="0"/>
    <s v=" "/>
    <x v="2"/>
  </r>
  <r>
    <x v="138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440.18"/>
    <n v="9815.69"/>
    <n v="9815.69"/>
    <n v="1440.17988144844"/>
    <s v="None"/>
    <s v="None"/>
    <x v="0"/>
    <x v="0"/>
    <s v=" "/>
    <x v="2"/>
  </r>
  <r>
    <x v="138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8"/>
    <n v="22.38"/>
    <n v="3.2836434063031898"/>
    <s v="None"/>
    <s v="None"/>
    <x v="0"/>
    <x v="0"/>
    <s v=" "/>
    <x v="2"/>
  </r>
  <r>
    <x v="138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0"/>
    <n v="-1.00000000000016E-2"/>
    <n v="-1.00000000000016E-2"/>
    <n v="-1.9422883685085199E-2"/>
    <s v="None"/>
    <s v="None"/>
    <x v="0"/>
    <x v="0"/>
    <s v=" "/>
    <x v="2"/>
  </r>
  <r>
    <x v="138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92101000000002"/>
    <n v="890.92101000000002"/>
    <n v="131.37478725277299"/>
    <s v="None"/>
    <s v="None"/>
    <x v="0"/>
    <x v="0"/>
    <s v=" "/>
    <x v="2"/>
  </r>
  <r>
    <x v="13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8.756842251036801"/>
    <s v="None"/>
    <s v="None"/>
    <x v="0"/>
    <x v="0"/>
    <s v=" "/>
    <x v="2"/>
  </r>
  <r>
    <x v="139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77"/>
    <n v="1214.21"/>
    <n v="1214.21"/>
    <n v="176.99983236029399"/>
    <s v="None"/>
    <s v="None"/>
    <x v="0"/>
    <x v="0"/>
    <s v=" "/>
    <x v="2"/>
  </r>
  <r>
    <x v="139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483.44"/>
    <n v="10176.32"/>
    <n v="10176.32"/>
    <n v="1483.4393836689801"/>
    <s v="None"/>
    <s v="None"/>
    <x v="0"/>
    <x v="0"/>
    <s v=" "/>
    <x v="2"/>
  </r>
  <r>
    <x v="139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766"/>
    <n v="12054.098341499999"/>
    <n v="12054.098341499999"/>
    <n v="1766"/>
    <s v="None"/>
    <s v="None"/>
    <x v="0"/>
    <x v="0"/>
    <s v=" "/>
    <x v="2"/>
  </r>
  <r>
    <x v="139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483.44"/>
    <n v="10125.442606860001"/>
    <n v="10125.442606860001"/>
    <n v="1483.44"/>
    <s v="None"/>
    <s v="None"/>
    <x v="0"/>
    <x v="0"/>
    <s v=" "/>
    <x v="2"/>
  </r>
  <r>
    <x v="139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51.5"/>
    <n v="358.85"/>
    <n v="358.85"/>
    <n v="51.4995095713981"/>
    <s v="None"/>
    <s v="None"/>
    <x v="0"/>
    <x v="0"/>
    <s v=" "/>
    <x v="2"/>
  </r>
  <r>
    <x v="139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43.26"/>
    <n v="360.62999999999897"/>
    <n v="360.62999999999897"/>
    <n v="43.259502220535303"/>
    <s v="None"/>
    <s v="None"/>
    <x v="0"/>
    <x v="0"/>
    <s v=" "/>
    <x v="2"/>
  </r>
  <r>
    <x v="139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8"/>
    <n v="22.38"/>
    <n v="3.2624144490849099"/>
    <s v="None"/>
    <s v="None"/>
    <x v="0"/>
    <x v="0"/>
    <s v=" "/>
    <x v="2"/>
  </r>
  <r>
    <x v="139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87324999999998"/>
    <n v="890.87324999999998"/>
    <n v="130.51844401198301"/>
    <s v="None"/>
    <s v="None"/>
    <x v="0"/>
    <x v="0"/>
    <s v=" "/>
    <x v="2"/>
  </r>
  <r>
    <x v="14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8.5897687110376"/>
    <s v="None"/>
    <s v="None"/>
    <x v="0"/>
    <x v="0"/>
    <s v=" "/>
    <x v="2"/>
  </r>
  <r>
    <x v="140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42"/>
    <n v="978.33"/>
    <n v="978.33"/>
    <n v="141.999956456424"/>
    <s v="None"/>
    <s v="None"/>
    <x v="0"/>
    <x v="0"/>
    <s v=" "/>
    <x v="2"/>
  </r>
  <r>
    <x v="140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454.04"/>
    <n v="10017.83"/>
    <n v="10017.83"/>
    <n v="1454.04048101137"/>
    <s v="None"/>
    <s v="None"/>
    <x v="0"/>
    <x v="0"/>
    <s v=" "/>
    <x v="2"/>
  </r>
  <r>
    <x v="140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731"/>
    <n v="11866.354229250001"/>
    <n v="11866.354229250001"/>
    <n v="1731"/>
    <s v="None"/>
    <s v="None"/>
    <x v="0"/>
    <x v="0"/>
    <s v=" "/>
    <x v="2"/>
  </r>
  <r>
    <x v="140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454.04"/>
    <n v="9967.7375525700008"/>
    <n v="9967.7375525700008"/>
    <n v="1454.04"/>
    <s v="None"/>
    <s v="None"/>
    <x v="0"/>
    <x v="0"/>
    <s v=" "/>
    <x v="2"/>
  </r>
  <r>
    <x v="140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5"/>
    <n v="-235.88"/>
    <n v="-235.88"/>
    <n v="-34.999875903870397"/>
    <s v="None"/>
    <s v="None"/>
    <x v="0"/>
    <x v="0"/>
    <s v=" "/>
    <x v="2"/>
  </r>
  <r>
    <x v="140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29.400000000000102"/>
    <n v="-158.49"/>
    <n v="-158.49"/>
    <n v="-29.398902657604999"/>
    <s v="None"/>
    <s v="None"/>
    <x v="0"/>
    <x v="0"/>
    <s v=" "/>
    <x v="2"/>
  </r>
  <r>
    <x v="140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8"/>
    <n v="22.38"/>
    <n v="3.24835078705014"/>
    <s v="None"/>
    <s v="None"/>
    <x v="0"/>
    <x v="0"/>
    <s v=" "/>
    <x v="2"/>
  </r>
  <r>
    <x v="140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88518999999997"/>
    <n v="890.88518999999997"/>
    <n v="129.95754501317199"/>
    <s v="None"/>
    <s v="None"/>
    <x v="0"/>
    <x v="0"/>
    <s v=" "/>
    <x v="2"/>
  </r>
  <r>
    <x v="14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8.577450176657898"/>
    <s v="None"/>
    <s v="None"/>
    <x v="0"/>
    <x v="0"/>
    <s v=" "/>
    <x v="2"/>
  </r>
  <r>
    <x v="14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53"/>
    <n v="365.27"/>
    <n v="365.27"/>
    <n v="53.000282942896298"/>
    <s v="None"/>
    <s v="None"/>
    <x v="0"/>
    <x v="0"/>
    <s v=" "/>
    <x v="2"/>
  </r>
  <r>
    <x v="141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79.28"/>
    <n v="9505.7900000000009"/>
    <n v="9505.7900000000009"/>
    <n v="1379.27987405414"/>
    <s v="None"/>
    <s v="None"/>
    <x v="0"/>
    <x v="0"/>
    <s v=" "/>
    <x v="2"/>
  </r>
  <r>
    <x v="14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42"/>
    <n v="11259.835611500001"/>
    <n v="11259.835611500001"/>
    <n v="1642"/>
    <s v="None"/>
    <s v="None"/>
    <x v="0"/>
    <x v="0"/>
    <s v=" "/>
    <x v="2"/>
  </r>
  <r>
    <x v="141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79.28"/>
    <n v="9458.2619136600006"/>
    <n v="9458.2619136600006"/>
    <n v="1379.28"/>
    <s v="None"/>
    <s v="None"/>
    <x v="0"/>
    <x v="0"/>
    <s v=" "/>
    <x v="2"/>
  </r>
  <r>
    <x v="14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9"/>
    <n v="-613.05999999999995"/>
    <n v="-613.05999999999995"/>
    <n v="-88.999673513527398"/>
    <s v="None"/>
    <s v="None"/>
    <x v="0"/>
    <x v="0"/>
    <s v=" "/>
    <x v="2"/>
  </r>
  <r>
    <x v="141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74.760000000000005"/>
    <n v="-512.03999999999905"/>
    <n v="-512.03999999999905"/>
    <n v="-74.760606957235495"/>
    <s v="None"/>
    <s v="None"/>
    <x v="0"/>
    <x v="0"/>
    <s v=" "/>
    <x v="2"/>
  </r>
  <r>
    <x v="141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8"/>
    <n v="22.38"/>
    <n v="3.2473138562214801"/>
    <s v="None"/>
    <s v="None"/>
    <x v="0"/>
    <x v="0"/>
    <s v=" "/>
    <x v="2"/>
  </r>
  <r>
    <x v="141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81354999999996"/>
    <n v="890.81354999999996"/>
    <n v="129.905613151766"/>
    <s v="None"/>
    <s v="None"/>
    <x v="0"/>
    <x v="0"/>
    <s v=" "/>
    <x v="2"/>
  </r>
  <r>
    <x v="14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8.959021738334101"/>
    <s v="None"/>
    <s v="None"/>
    <x v="0"/>
    <x v="0"/>
    <s v=" "/>
    <x v="2"/>
  </r>
  <r>
    <x v="14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39.5"/>
    <n v="11132.579215874999"/>
    <n v="11132.579215874999"/>
    <n v="1639.5"/>
    <s v="None"/>
    <s v="None"/>
    <x v="0"/>
    <x v="0"/>
    <s v=" "/>
    <x v="2"/>
  </r>
  <r>
    <x v="14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77.18"/>
    <n v="9351.3665413350009"/>
    <n v="9351.3665413350009"/>
    <n v="1377.18"/>
    <s v="None"/>
    <s v="None"/>
    <x v="0"/>
    <x v="0"/>
    <s v=" "/>
    <x v="2"/>
  </r>
  <r>
    <x v="14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.5"/>
    <n v="-20.64"/>
    <n v="-20.64"/>
    <n v="-2.5002353193131199"/>
    <s v="None"/>
    <s v="None"/>
    <x v="0"/>
    <x v="0"/>
    <s v=" "/>
    <x v="2"/>
  </r>
  <r>
    <x v="14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2.0999999999999099"/>
    <n v="-107.43"/>
    <n v="-107.43"/>
    <n v="-2.0996297817882801"/>
    <s v="None"/>
    <s v="None"/>
    <x v="0"/>
    <x v="0"/>
    <s v=" "/>
    <x v="2"/>
  </r>
  <r>
    <x v="14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50.5"/>
    <n v="344.63"/>
    <n v="344.63"/>
    <n v="50.5000476235832"/>
    <s v="None"/>
    <s v="None"/>
    <x v="0"/>
    <x v="0"/>
    <s v=" "/>
    <x v="2"/>
  </r>
  <r>
    <x v="14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77.18"/>
    <n v="9398.36"/>
    <n v="9398.36"/>
    <n v="1377.1802442723499"/>
    <s v="None"/>
    <s v="None"/>
    <x v="0"/>
    <x v="0"/>
    <s v=" "/>
    <x v="2"/>
  </r>
  <r>
    <x v="142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9"/>
    <n v="22.39"/>
    <n v="3.2808985471143801"/>
    <s v="None"/>
    <s v="None"/>
    <x v="0"/>
    <x v="0"/>
    <s v=" "/>
    <x v="2"/>
  </r>
  <r>
    <x v="142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0"/>
    <n v="1.00000000000016E-2"/>
    <n v="1.00000000000016E-2"/>
    <n v="3.35846908928987E-2"/>
    <s v="None"/>
    <s v="None"/>
    <x v="0"/>
    <x v="0"/>
    <s v=" "/>
    <x v="2"/>
  </r>
  <r>
    <x v="142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99861999999996"/>
    <n v="890.99861999999996"/>
    <n v="131.21777165590899"/>
    <s v="None"/>
    <s v="None"/>
    <x v="0"/>
    <x v="0"/>
    <s v=" "/>
    <x v="2"/>
  </r>
  <r>
    <x v="14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8.940191720430903"/>
    <s v="None"/>
    <s v="None"/>
    <x v="0"/>
    <x v="0"/>
    <s v=" "/>
    <x v="2"/>
  </r>
  <r>
    <x v="14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1"/>
    <n v="143.38"/>
    <n v="143.38"/>
    <n v="20.999904798869299"/>
    <s v="None"/>
    <s v="None"/>
    <x v="0"/>
    <x v="0"/>
    <s v=" "/>
    <x v="2"/>
  </r>
  <r>
    <x v="14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52.4"/>
    <n v="9233.7099999999991"/>
    <n v="9233.7099999999991"/>
    <n v="1352.39943465175"/>
    <s v="None"/>
    <s v="None"/>
    <x v="0"/>
    <x v="0"/>
    <s v=" "/>
    <x v="2"/>
  </r>
  <r>
    <x v="14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10"/>
    <n v="10937.553917499999"/>
    <n v="10937.553917499999"/>
    <n v="1610"/>
    <s v="None"/>
    <s v="None"/>
    <x v="0"/>
    <x v="0"/>
    <s v=" "/>
    <x v="2"/>
  </r>
  <r>
    <x v="14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52.4"/>
    <n v="9187.5452906999999"/>
    <n v="9187.5452906999999"/>
    <n v="1352.4"/>
    <s v="None"/>
    <s v="None"/>
    <x v="0"/>
    <x v="0"/>
    <s v=" "/>
    <x v="2"/>
  </r>
  <r>
    <x v="14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9.5"/>
    <n v="-201.25"/>
    <n v="-201.25"/>
    <n v="-29.500142824713901"/>
    <s v="None"/>
    <s v="None"/>
    <x v="0"/>
    <x v="0"/>
    <s v=" "/>
    <x v="2"/>
  </r>
  <r>
    <x v="14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24.78"/>
    <n v="-164.650000000001"/>
    <n v="-164.650000000001"/>
    <n v="-24.780809620601499"/>
    <s v="None"/>
    <s v="None"/>
    <x v="0"/>
    <x v="0"/>
    <s v=" "/>
    <x v="2"/>
  </r>
  <r>
    <x v="143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9"/>
    <n v="22.39"/>
    <n v="3.2793127942996501"/>
    <s v="None"/>
    <s v="None"/>
    <x v="0"/>
    <x v="0"/>
    <s v=" "/>
    <x v="2"/>
  </r>
  <r>
    <x v="143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93892000000005"/>
    <n v="890.93892000000005"/>
    <n v="131.145562528835"/>
    <s v="None"/>
    <s v="None"/>
    <x v="0"/>
    <x v="0"/>
    <s v=" "/>
    <x v="2"/>
  </r>
  <r>
    <x v="14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139683637942802"/>
    <s v="None"/>
    <s v="None"/>
    <x v="0"/>
    <x v="0"/>
    <s v=" "/>
    <x v="2"/>
  </r>
  <r>
    <x v="14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23.5"/>
    <n v="10973.051015125"/>
    <n v="10973.051015125"/>
    <n v="1623.5"/>
    <s v="None"/>
    <s v="None"/>
    <x v="0"/>
    <x v="0"/>
    <s v=" "/>
    <x v="2"/>
  </r>
  <r>
    <x v="14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3.74"/>
    <n v="9217.3628527050005"/>
    <n v="9217.3628527050005"/>
    <n v="1363.74"/>
    <s v="None"/>
    <s v="None"/>
    <x v="0"/>
    <x v="0"/>
    <s v=" "/>
    <x v="2"/>
  </r>
  <r>
    <x v="14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3.5"/>
    <n v="90.97"/>
    <n v="90.97"/>
    <n v="13.499605715863099"/>
    <s v="None"/>
    <s v="None"/>
    <x v="0"/>
    <x v="0"/>
    <s v=" "/>
    <x v="2"/>
  </r>
  <r>
    <x v="14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1.3399999999999"/>
    <n v="29.9700000000012"/>
    <n v="29.9700000000012"/>
    <n v="11.3403800063129"/>
    <s v="None"/>
    <s v="None"/>
    <x v="0"/>
    <x v="0"/>
    <s v=" "/>
    <x v="2"/>
  </r>
  <r>
    <x v="14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34.5"/>
    <n v="234.35"/>
    <n v="234.35"/>
    <n v="34.4995105147324"/>
    <s v="None"/>
    <s v="None"/>
    <x v="0"/>
    <x v="0"/>
    <s v=" "/>
    <x v="2"/>
  </r>
  <r>
    <x v="14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3.74"/>
    <n v="9263.68"/>
    <n v="9263.68"/>
    <n v="1363.7398146580599"/>
    <s v="None"/>
    <s v="None"/>
    <x v="0"/>
    <x v="0"/>
    <s v=" "/>
    <x v="2"/>
  </r>
  <r>
    <x v="144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8"/>
    <n v="22.38"/>
    <n v="3.2946406883708601"/>
    <s v="None"/>
    <s v="None"/>
    <x v="0"/>
    <x v="0"/>
    <s v=" "/>
    <x v="2"/>
  </r>
  <r>
    <x v="144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0"/>
    <n v="-1.00000000000016E-2"/>
    <n v="-1.00000000000016E-2"/>
    <n v="1.53278940712114E-2"/>
    <s v="None"/>
    <s v="None"/>
    <x v="0"/>
    <x v="0"/>
    <s v=" "/>
    <x v="2"/>
  </r>
  <r>
    <x v="144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89712999999995"/>
    <n v="890.89712999999995"/>
    <n v="131.81124270372499"/>
    <s v="None"/>
    <s v="None"/>
    <x v="0"/>
    <x v="0"/>
    <s v=" "/>
    <x v="2"/>
  </r>
  <r>
    <x v="14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128739100040498"/>
    <s v="None"/>
    <s v="None"/>
    <x v="0"/>
    <x v="0"/>
    <s v=" "/>
    <x v="2"/>
  </r>
  <r>
    <x v="145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2.5"/>
    <n v="152.88"/>
    <n v="152.88"/>
    <n v="22.499724051657498"/>
    <s v="None"/>
    <s v="None"/>
    <x v="0"/>
    <x v="0"/>
    <s v=" "/>
    <x v="2"/>
  </r>
  <r>
    <x v="14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53.66"/>
    <n v="9197.7800000000007"/>
    <n v="9197.7800000000007"/>
    <n v="1353.6598108834"/>
    <s v="None"/>
    <s v="None"/>
    <x v="0"/>
    <x v="0"/>
    <s v=" "/>
    <x v="2"/>
  </r>
  <r>
    <x v="145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11.5"/>
    <n v="10894.990926875"/>
    <n v="10894.990926875"/>
    <n v="1611.5"/>
    <s v="None"/>
    <s v="None"/>
    <x v="0"/>
    <x v="0"/>
    <s v=" "/>
    <x v="2"/>
  </r>
  <r>
    <x v="14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53.66"/>
    <n v="9151.7923785750008"/>
    <n v="9151.7923785750008"/>
    <n v="1353.66"/>
    <s v="None"/>
    <s v="None"/>
    <x v="0"/>
    <x v="0"/>
    <s v=" "/>
    <x v="2"/>
  </r>
  <r>
    <x v="14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2"/>
    <n v="-81.47"/>
    <n v="-81.47"/>
    <n v="-11.9997864630749"/>
    <s v="None"/>
    <s v="None"/>
    <x v="0"/>
    <x v="0"/>
    <s v=" "/>
    <x v="2"/>
  </r>
  <r>
    <x v="14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0.079999999999901"/>
    <n v="-65.899999999999594"/>
    <n v="-65.899999999999594"/>
    <n v="-10.080003774657101"/>
    <s v="None"/>
    <s v="None"/>
    <x v="0"/>
    <x v="0"/>
    <s v=" "/>
    <x v="2"/>
  </r>
  <r>
    <x v="145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8"/>
    <n v="22.38"/>
    <n v="3.2937194157253802"/>
    <s v="None"/>
    <s v="None"/>
    <x v="0"/>
    <x v="0"/>
    <s v=" "/>
    <x v="2"/>
  </r>
  <r>
    <x v="145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87922000000003"/>
    <n v="890.87922000000003"/>
    <n v="131.77173553110899"/>
    <s v="None"/>
    <s v="None"/>
    <x v="0"/>
    <x v="0"/>
    <s v=" "/>
    <x v="2"/>
  </r>
  <r>
    <x v="14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513420325179098"/>
    <s v="None"/>
    <s v="None"/>
    <x v="0"/>
    <x v="0"/>
    <s v=" "/>
    <x v="2"/>
  </r>
  <r>
    <x v="146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95.5"/>
    <n v="10681.8038935"/>
    <n v="10681.8038935"/>
    <n v="1595.5"/>
    <s v="None"/>
    <s v="None"/>
    <x v="0"/>
    <x v="0"/>
    <s v=" "/>
    <x v="2"/>
  </r>
  <r>
    <x v="14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40.22"/>
    <n v="8972.7152705400003"/>
    <n v="8972.7152705400003"/>
    <n v="1340.22"/>
    <s v="None"/>
    <s v="None"/>
    <x v="0"/>
    <x v="0"/>
    <s v=" "/>
    <x v="2"/>
  </r>
  <r>
    <x v="14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6"/>
    <n v="-109.14"/>
    <n v="-109.14"/>
    <n v="-15.9991147124191"/>
    <s v="None"/>
    <s v="None"/>
    <x v="0"/>
    <x v="0"/>
    <s v=" "/>
    <x v="2"/>
  </r>
  <r>
    <x v="14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3.440000000000101"/>
    <n v="-179.98000000000101"/>
    <n v="-179.98000000000101"/>
    <n v="-13.440448757551801"/>
    <s v="None"/>
    <s v="None"/>
    <x v="0"/>
    <x v="0"/>
    <s v=" "/>
    <x v="2"/>
  </r>
  <r>
    <x v="146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6.5"/>
    <n v="43.74"/>
    <n v="43.74"/>
    <n v="6.5006093392384798"/>
    <s v="None"/>
    <s v="None"/>
    <x v="0"/>
    <x v="0"/>
    <s v=" "/>
    <x v="2"/>
  </r>
  <r>
    <x v="14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40.22"/>
    <n v="9017.7999999999993"/>
    <n v="9017.7999999999993"/>
    <n v="1340.21936212585"/>
    <s v="None"/>
    <s v="None"/>
    <x v="0"/>
    <x v="0"/>
    <s v=" "/>
    <x v="2"/>
  </r>
  <r>
    <x v="146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9"/>
    <n v="22.39"/>
    <n v="3.3275867193769901"/>
    <s v="None"/>
    <s v="None"/>
    <x v="0"/>
    <x v="0"/>
    <s v=" "/>
    <x v="2"/>
  </r>
  <r>
    <x v="146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0"/>
    <n v="1.00000000000016E-2"/>
    <n v="1.00000000000016E-2"/>
    <n v="3.3867303651612203E-2"/>
    <s v="None"/>
    <s v="None"/>
    <x v="0"/>
    <x v="0"/>
    <s v=" "/>
    <x v="2"/>
  </r>
  <r>
    <x v="146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95682999999997"/>
    <n v="890.95682999999997"/>
    <n v="133.078797966888"/>
    <s v="None"/>
    <s v="None"/>
    <x v="0"/>
    <x v="0"/>
    <s v=" "/>
    <x v="2"/>
  </r>
  <r>
    <x v="14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408874296852403"/>
    <s v="None"/>
    <s v="None"/>
    <x v="0"/>
    <x v="0"/>
    <s v=" "/>
    <x v="2"/>
  </r>
  <r>
    <x v="147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36.5"/>
    <n v="246.25"/>
    <n v="246.25"/>
    <n v="36.500678134426302"/>
    <s v="None"/>
    <s v="None"/>
    <x v="0"/>
    <x v="0"/>
    <s v=" "/>
    <x v="2"/>
  </r>
  <r>
    <x v="147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5.42"/>
    <n v="9211.74"/>
    <n v="9211.74"/>
    <n v="1365.4203321747"/>
    <s v="None"/>
    <s v="None"/>
    <x v="0"/>
    <x v="0"/>
    <s v=" "/>
    <x v="2"/>
  </r>
  <r>
    <x v="147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25.5"/>
    <n v="10911.522702625"/>
    <n v="10911.522702625"/>
    <n v="1625.5"/>
    <s v="None"/>
    <s v="None"/>
    <x v="0"/>
    <x v="0"/>
    <s v=" "/>
    <x v="2"/>
  </r>
  <r>
    <x v="147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5.42"/>
    <n v="9165.6790702050002"/>
    <n v="9165.6790702050002"/>
    <n v="1365.42"/>
    <s v="None"/>
    <s v="None"/>
    <x v="0"/>
    <x v="0"/>
    <s v=" "/>
    <x v="2"/>
  </r>
  <r>
    <x v="147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30"/>
    <n v="202.51"/>
    <n v="202.51"/>
    <n v="30.000068795187801"/>
    <s v="None"/>
    <s v="None"/>
    <x v="0"/>
    <x v="0"/>
    <s v=" "/>
    <x v="2"/>
  </r>
  <r>
    <x v="14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25.2"/>
    <n v="193.94"/>
    <n v="193.94"/>
    <n v="25.2009700488486"/>
    <s v="None"/>
    <s v="None"/>
    <x v="0"/>
    <x v="0"/>
    <s v=" "/>
    <x v="2"/>
  </r>
  <r>
    <x v="147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9"/>
    <n v="22.39"/>
    <n v="3.3187824707809299"/>
    <s v="None"/>
    <s v="None"/>
    <x v="0"/>
    <x v="0"/>
    <s v=" "/>
    <x v="2"/>
  </r>
  <r>
    <x v="147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95682999999997"/>
    <n v="890.95682999999997"/>
    <n v="132.72669329795701"/>
    <s v="None"/>
    <s v="None"/>
    <x v="0"/>
    <x v="0"/>
    <s v=" "/>
    <x v="2"/>
  </r>
  <r>
    <x v="14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9.140836050731302"/>
    <s v="None"/>
    <s v="None"/>
    <x v="0"/>
    <x v="0"/>
    <s v=" "/>
    <x v="2"/>
  </r>
  <r>
    <x v="148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72.5"/>
    <n v="10734.849335625"/>
    <n v="10734.849335625"/>
    <n v="1572.5"/>
    <s v="None"/>
    <s v="None"/>
    <x v="0"/>
    <x v="0"/>
    <s v=" "/>
    <x v="2"/>
  </r>
  <r>
    <x v="148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0.9"/>
    <n v="8927.5493280749997"/>
    <n v="8927.5493280749997"/>
    <n v="1320.9"/>
    <s v="None"/>
    <s v="None"/>
    <x v="0"/>
    <x v="0"/>
    <s v=" "/>
    <x v="2"/>
  </r>
  <r>
    <x v="148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53"/>
    <n v="-358.33"/>
    <n v="-358.33"/>
    <n v="-53.000865837310997"/>
    <s v="None"/>
    <s v="None"/>
    <x v="0"/>
    <x v="0"/>
    <s v=" "/>
    <x v="2"/>
  </r>
  <r>
    <x v="148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44.52"/>
    <n v="-239.33"/>
    <n v="-239.33"/>
    <n v="-44.520536071558404"/>
    <s v="None"/>
    <s v="None"/>
    <x v="0"/>
    <x v="0"/>
    <s v=" "/>
    <x v="2"/>
  </r>
  <r>
    <x v="148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6.5"/>
    <n v="-112.08"/>
    <n v="-112.08"/>
    <n v="-16.500187702884698"/>
    <s v="None"/>
    <s v="None"/>
    <x v="0"/>
    <x v="0"/>
    <s v=" "/>
    <x v="2"/>
  </r>
  <r>
    <x v="148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0.9"/>
    <n v="8972.41"/>
    <n v="8972.41"/>
    <n v="1320.89979610314"/>
    <s v="None"/>
    <s v="None"/>
    <x v="0"/>
    <x v="0"/>
    <s v=" "/>
    <x v="2"/>
  </r>
  <r>
    <x v="148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8"/>
    <n v="22.38"/>
    <n v="3.2947376944197"/>
    <s v="None"/>
    <s v="None"/>
    <x v="0"/>
    <x v="0"/>
    <s v=" "/>
    <x v="2"/>
  </r>
  <r>
    <x v="148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0"/>
    <n v="-1.00000000000016E-2"/>
    <n v="-1.00000000000016E-2"/>
    <n v="-2.40447763612259E-2"/>
    <s v="None"/>
    <s v="None"/>
    <x v="0"/>
    <x v="0"/>
    <s v=" "/>
    <x v="2"/>
  </r>
  <r>
    <x v="148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88518999999997"/>
    <n v="890.88518999999997"/>
    <n v="131.813357084496"/>
    <s v="None"/>
    <s v="None"/>
    <x v="0"/>
    <x v="0"/>
    <s v=" "/>
    <x v="2"/>
  </r>
  <r>
    <x v="14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5.87"/>
    <n v="265.87"/>
    <n v="265.87"/>
    <n v="38.957309166037803"/>
    <s v="None"/>
    <s v="None"/>
    <x v="0"/>
    <x v="0"/>
    <s v=" "/>
    <x v="2"/>
  </r>
  <r>
    <x v="149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35.5"/>
    <n v="242.28"/>
    <n v="242.28"/>
    <n v="35.500721648729197"/>
    <s v="None"/>
    <s v="None"/>
    <x v="0"/>
    <x v="0"/>
    <s v=" "/>
    <x v="2"/>
  </r>
  <r>
    <x v="149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4.58"/>
    <n v="9312.7800000000007"/>
    <n v="9312.7800000000007"/>
    <n v="1364.5798685646901"/>
    <s v="None"/>
    <s v="None"/>
    <x v="0"/>
    <x v="0"/>
    <s v=" "/>
    <x v="2"/>
  </r>
  <r>
    <x v="149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24.5"/>
    <n v="11031.210705375001"/>
    <n v="11031.210705375001"/>
    <n v="1624.5"/>
    <s v="None"/>
    <s v="None"/>
    <x v="0"/>
    <x v="0"/>
    <s v=" "/>
    <x v="2"/>
  </r>
  <r>
    <x v="149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4.58"/>
    <n v="9266.2169925149992"/>
    <n v="9266.2169925149992"/>
    <n v="1364.58"/>
    <s v="None"/>
    <s v="None"/>
    <x v="0"/>
    <x v="0"/>
    <s v=" "/>
    <x v="2"/>
  </r>
  <r>
    <x v="149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52"/>
    <n v="354.36"/>
    <n v="354.36"/>
    <n v="52.000909351613998"/>
    <s v="None"/>
    <s v="None"/>
    <x v="0"/>
    <x v="0"/>
    <s v=" "/>
    <x v="2"/>
  </r>
  <r>
    <x v="149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43.679999999999801"/>
    <n v="340.37000000000103"/>
    <n v="340.37000000000103"/>
    <n v="43.680072461547503"/>
    <s v="None"/>
    <s v="None"/>
    <x v="0"/>
    <x v="0"/>
    <s v=" "/>
    <x v="2"/>
  </r>
  <r>
    <x v="149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8"/>
    <n v="22.38"/>
    <n v="3.2792890477899999"/>
    <s v="None"/>
    <s v="None"/>
    <x v="0"/>
    <x v="0"/>
    <s v=" "/>
    <x v="2"/>
  </r>
  <r>
    <x v="149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83145999999999"/>
    <n v="890.83145999999999"/>
    <n v="131.18738689896199"/>
    <s v="None"/>
    <s v="None"/>
    <x v="0"/>
    <x v="0"/>
    <s v=" "/>
    <x v="2"/>
  </r>
  <r>
    <x v="15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38.17"/>
    <n v="238.17"/>
    <n v="238.17"/>
    <n v="35.058769844482597"/>
    <s v="None"/>
    <s v="None"/>
    <x v="0"/>
    <x v="0"/>
    <s v=" "/>
    <x v="2"/>
  </r>
  <r>
    <x v="150"/>
    <s v="179643INET"/>
    <s v="DKK"/>
    <s v="DKK"/>
    <n v="10"/>
    <x v="8"/>
    <b v="1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.06"/>
    <n v="-20.79"/>
    <n v="-20.79"/>
    <n v="-3.0603007308510399"/>
    <s v="None"/>
    <s v="None"/>
    <x v="2"/>
    <x v="1"/>
    <s v=" "/>
    <x v="2"/>
  </r>
  <r>
    <x v="150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11"/>
    <n v="10889.52671025"/>
    <n v="10889.52671025"/>
    <n v="1611"/>
    <s v="None"/>
    <s v="None"/>
    <x v="0"/>
    <x v="0"/>
    <s v=" "/>
    <x v="2"/>
  </r>
  <r>
    <x v="150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53.24"/>
    <n v="9147.2024366099995"/>
    <n v="9147.2024366099995"/>
    <n v="1353.24"/>
    <s v="None"/>
    <s v="None"/>
    <x v="0"/>
    <x v="0"/>
    <s v=" "/>
    <x v="2"/>
  </r>
  <r>
    <x v="150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6.559999999999999"/>
    <n v="-113.61"/>
    <n v="-113.61"/>
    <n v="-16.5604188570696"/>
    <s v="None"/>
    <s v="None"/>
    <x v="0"/>
    <x v="0"/>
    <s v=" "/>
    <x v="2"/>
  </r>
  <r>
    <x v="150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1.3399999999999"/>
    <n v="-119.61000000000099"/>
    <n v="-119.61000000000099"/>
    <n v="-11.339615085234101"/>
    <s v="None"/>
    <s v="None"/>
    <x v="0"/>
    <x v="0"/>
    <s v=" "/>
    <x v="2"/>
  </r>
  <r>
    <x v="150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2"/>
    <n v="149.46"/>
    <n v="149.46"/>
    <n v="22.000603522510701"/>
    <s v="None"/>
    <s v="None"/>
    <x v="0"/>
    <x v="0"/>
    <s v=" "/>
    <x v="2"/>
  </r>
  <r>
    <x v="150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53.24"/>
    <n v="9193.17"/>
    <n v="9193.17"/>
    <n v="1353.2402534794501"/>
    <s v="None"/>
    <s v="None"/>
    <x v="0"/>
    <x v="0"/>
    <s v=" "/>
    <x v="2"/>
  </r>
  <r>
    <x v="150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9"/>
    <n v="22.39"/>
    <n v="3.2958217106183199"/>
    <s v="None"/>
    <s v="None"/>
    <x v="0"/>
    <x v="0"/>
    <s v=" "/>
    <x v="2"/>
  </r>
  <r>
    <x v="150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0.31"/>
    <n v="-2.2999999999999998"/>
    <n v="-2.2999999999999998"/>
    <n v="-0.32350075171068399"/>
    <s v="None"/>
    <s v="None"/>
    <x v="0"/>
    <x v="0"/>
    <s v=" "/>
    <x v="2"/>
  </r>
  <r>
    <x v="150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0"/>
    <n v="890.96876999999995"/>
    <n v="890.96876999999995"/>
    <n v="131.81019953043"/>
    <s v="None"/>
    <s v="None"/>
    <x v="0"/>
    <x v="0"/>
    <s v=" "/>
    <x v="2"/>
  </r>
  <r>
    <x v="150"/>
    <s v="179643INET"/>
    <s v="DKK"/>
    <s v="DKK"/>
    <n v="10"/>
    <x v="8"/>
    <b v="1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0.31"/>
    <n v="-2.31"/>
    <n v="-2.31"/>
    <n v="-0.34003341453900399"/>
    <s v="None"/>
    <s v="None"/>
    <x v="2"/>
    <x v="1"/>
    <s v=" "/>
    <x v="2"/>
  </r>
  <r>
    <x v="151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4.5999999999999996"/>
    <n v="-4.5999999999999996"/>
    <n v="-4.5999999999999996"/>
    <n v="-0.67505099570021898"/>
    <s v="None"/>
    <s v="None"/>
    <x v="0"/>
    <x v="0"/>
    <s v=" "/>
    <x v="2"/>
  </r>
  <r>
    <x v="15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38.17"/>
    <n v="238.17"/>
    <n v="238.17"/>
    <n v="34.951499053461099"/>
    <s v="None"/>
    <s v="None"/>
    <x v="0"/>
    <x v="0"/>
    <s v=" "/>
    <x v="2"/>
  </r>
  <r>
    <x v="151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4.5999999999999996"/>
    <n v="-4.5999999999999996"/>
    <n v="-4.5999999999999996"/>
    <n v="-0.67505099570021898"/>
    <s v="None"/>
    <s v="None"/>
    <x v="2"/>
    <x v="2"/>
    <s v=" "/>
    <x v="2"/>
  </r>
  <r>
    <x v="15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67"/>
    <n v="-456.1"/>
    <n v="-456.1"/>
    <n v="-67.000089896752996"/>
    <s v="None"/>
    <s v="None"/>
    <x v="0"/>
    <x v="0"/>
    <s v=" "/>
    <x v="2"/>
  </r>
  <r>
    <x v="151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56.28"/>
    <n v="-355.29999999999899"/>
    <n v="-355.29999999999899"/>
    <n v="-56.280917964434401"/>
    <s v="None"/>
    <s v="None"/>
    <x v="0"/>
    <x v="0"/>
    <s v=" "/>
    <x v="2"/>
  </r>
  <r>
    <x v="15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45"/>
    <n v="-306.64"/>
    <n v="-306.64"/>
    <n v="-44.999486374242402"/>
    <s v="None"/>
    <s v="None"/>
    <x v="0"/>
    <x v="0"/>
    <s v=" "/>
    <x v="2"/>
  </r>
  <r>
    <x v="151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96.96"/>
    <n v="8837.8700000000008"/>
    <n v="8837.8700000000008"/>
    <n v="1296.95933551502"/>
    <s v="None"/>
    <s v="None"/>
    <x v="0"/>
    <x v="0"/>
    <s v=" "/>
    <x v="2"/>
  </r>
  <r>
    <x v="15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44"/>
    <n v="10573.885596"/>
    <n v="10573.885596"/>
    <n v="1544"/>
    <s v="None"/>
    <s v="None"/>
    <x v="0"/>
    <x v="0"/>
    <s v=" "/>
    <x v="2"/>
  </r>
  <r>
    <x v="151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96.96"/>
    <n v="8793.6851553600009"/>
    <n v="8793.6851553600009"/>
    <n v="1296.96"/>
    <s v="None"/>
    <s v="None"/>
    <x v="0"/>
    <x v="0"/>
    <s v=" "/>
    <x v="2"/>
  </r>
  <r>
    <x v="151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84"/>
    <n v="629.92937700000004"/>
    <n v="629.92937700000004"/>
    <n v="91.982360623981904"/>
    <s v="None"/>
    <s v="None"/>
    <x v="0"/>
    <x v="0"/>
    <s v=" "/>
    <x v="2"/>
  </r>
  <r>
    <x v="151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36"/>
    <n v="-268.63"/>
    <n v="-268.63"/>
    <n v="-39.431595010883903"/>
    <s v="None"/>
    <s v="None"/>
    <x v="0"/>
    <x v="0"/>
    <s v=" "/>
    <x v="2"/>
  </r>
  <r>
    <x v="151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33"/>
    <n v="-246.24"/>
    <n v="-246.24"/>
    <n v="-36.135773300265598"/>
    <s v="None"/>
    <s v="None"/>
    <x v="0"/>
    <x v="0"/>
    <s v=" "/>
    <x v="2"/>
  </r>
  <r>
    <x v="15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38.17"/>
    <n v="238.17"/>
    <n v="238.17"/>
    <n v="34.732075801876803"/>
    <s v="None"/>
    <s v="None"/>
    <x v="0"/>
    <x v="0"/>
    <s v=" "/>
    <x v="2"/>
  </r>
  <r>
    <x v="15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.5"/>
    <n v="8.3499999999999606"/>
    <n v="8.3499999999999606"/>
    <n v="1.5001754159276"/>
    <s v="None"/>
    <s v="None"/>
    <x v="0"/>
    <x v="0"/>
    <s v=" "/>
    <x v="2"/>
  </r>
  <r>
    <x v="152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.25999999999999"/>
    <n v="64.479999999999606"/>
    <n v="64.479999999999606"/>
    <n v="1.2608224177090499"/>
    <s v="None"/>
    <s v="None"/>
    <x v="0"/>
    <x v="0"/>
    <s v=" "/>
    <x v="2"/>
  </r>
  <r>
    <x v="15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43.5"/>
    <n v="-298.29000000000002"/>
    <n v="-298.29000000000002"/>
    <n v="-43.499310958314801"/>
    <s v="None"/>
    <s v="None"/>
    <x v="0"/>
    <x v="0"/>
    <s v=" "/>
    <x v="2"/>
  </r>
  <r>
    <x v="152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98.22"/>
    <n v="8902.35"/>
    <n v="8902.35"/>
    <n v="1298.22015793273"/>
    <s v="None"/>
    <s v="None"/>
    <x v="0"/>
    <x v="0"/>
    <s v=" "/>
    <x v="2"/>
  </r>
  <r>
    <x v="15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45.5"/>
    <n v="10651.024597125001"/>
    <n v="10651.024597125001"/>
    <n v="1545.5"/>
    <s v="None"/>
    <s v="None"/>
    <x v="0"/>
    <x v="0"/>
    <s v=" "/>
    <x v="2"/>
  </r>
  <r>
    <x v="152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298.22"/>
    <n v="8857.8371724150002"/>
    <n v="8857.8371724150002"/>
    <n v="1298.22"/>
    <s v="None"/>
    <s v="None"/>
    <x v="0"/>
    <x v="0"/>
    <s v=" "/>
    <x v="2"/>
  </r>
  <r>
    <x v="152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23.9"/>
    <n v="-178.33"/>
    <n v="-178.33"/>
    <n v="-25.778814696555301"/>
    <s v="None"/>
    <s v="None"/>
    <x v="0"/>
    <x v="0"/>
    <s v=" "/>
    <x v="2"/>
  </r>
  <r>
    <x v="152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60.1"/>
    <n v="450.69041084999998"/>
    <n v="450.69041084999998"/>
    <n v="65.396715932539493"/>
    <s v="None"/>
    <s v="None"/>
    <x v="0"/>
    <x v="0"/>
    <s v=" "/>
    <x v="2"/>
  </r>
  <r>
    <x v="152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6.9"/>
    <n v="-424.57"/>
    <n v="-424.57"/>
    <n v="-61.914587996820899"/>
    <s v="None"/>
    <s v="None"/>
    <x v="0"/>
    <x v="0"/>
    <s v=" "/>
    <x v="2"/>
  </r>
  <r>
    <x v="15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38.17"/>
    <n v="238.17"/>
    <n v="238.17"/>
    <n v="34.8084708358301"/>
    <s v="None"/>
    <s v="None"/>
    <x v="0"/>
    <x v="0"/>
    <s v=" "/>
    <x v="2"/>
  </r>
  <r>
    <x v="15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78.5"/>
    <n v="537.77"/>
    <n v="537.77"/>
    <n v="78.499237883471594"/>
    <s v="None"/>
    <s v="None"/>
    <x v="0"/>
    <x v="0"/>
    <s v=" "/>
    <x v="2"/>
  </r>
  <r>
    <x v="153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65.94"/>
    <n v="431.63999999999902"/>
    <n v="431.63999999999902"/>
    <n v="65.9395544446879"/>
    <s v="None"/>
    <s v="None"/>
    <x v="0"/>
    <x v="0"/>
    <s v=" "/>
    <x v="2"/>
  </r>
  <r>
    <x v="15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35"/>
    <n v="239.48"/>
    <n v="239.48"/>
    <n v="34.9999269251567"/>
    <s v="None"/>
    <s v="None"/>
    <x v="0"/>
    <x v="0"/>
    <s v=" "/>
    <x v="2"/>
  </r>
  <r>
    <x v="153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4.16"/>
    <n v="9333.99"/>
    <n v="9333.99"/>
    <n v="1364.15971237742"/>
    <s v="None"/>
    <s v="None"/>
    <x v="0"/>
    <x v="0"/>
    <s v=" "/>
    <x v="2"/>
  </r>
  <r>
    <x v="15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24"/>
    <n v="11056.335724"/>
    <n v="11056.335724"/>
    <n v="1624"/>
    <s v="None"/>
    <s v="None"/>
    <x v="0"/>
    <x v="0"/>
    <s v=" "/>
    <x v="2"/>
  </r>
  <r>
    <x v="153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64.16"/>
    <n v="9287.3220081599993"/>
    <n v="9287.3220081599993"/>
    <n v="1364.16"/>
    <s v="None"/>
    <s v="None"/>
    <x v="0"/>
    <x v="0"/>
    <s v=" "/>
    <x v="2"/>
  </r>
  <r>
    <x v="153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4.6"/>
    <n v="-108.96"/>
    <n v="-108.96"/>
    <n v="-16.0606542462845"/>
    <s v="None"/>
    <s v="None"/>
    <x v="0"/>
    <x v="0"/>
    <s v=" "/>
    <x v="2"/>
  </r>
  <r>
    <x v="153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5.5"/>
    <n v="341.21631862499999"/>
    <n v="341.21631862499999"/>
    <n v="49.620555222659"/>
    <s v="None"/>
    <s v="None"/>
    <x v="0"/>
    <x v="0"/>
    <s v=" "/>
    <x v="2"/>
  </r>
  <r>
    <x v="153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71.5"/>
    <n v="-533.53"/>
    <n v="-533.53"/>
    <n v="-77.975242243105399"/>
    <s v="None"/>
    <s v="None"/>
    <x v="0"/>
    <x v="0"/>
    <s v=" "/>
    <x v="2"/>
  </r>
  <r>
    <x v="15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38.17"/>
    <n v="238.17"/>
    <n v="238.17"/>
    <n v="34.873964960575201"/>
    <s v="None"/>
    <s v="None"/>
    <x v="0"/>
    <x v="0"/>
    <s v=" "/>
    <x v="2"/>
  </r>
  <r>
    <x v="15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1.5"/>
    <n v="-147.28"/>
    <n v="-147.28"/>
    <n v="-21.499571845318702"/>
    <s v="None"/>
    <s v="None"/>
    <x v="0"/>
    <x v="0"/>
    <s v=" "/>
    <x v="2"/>
  </r>
  <r>
    <x v="154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8.060000000000201"/>
    <n v="-140.86999999999901"/>
    <n v="-140.86999999999901"/>
    <n v="-18.060099670683499"/>
    <s v="None"/>
    <s v="None"/>
    <x v="0"/>
    <x v="0"/>
    <s v=" "/>
    <x v="2"/>
  </r>
  <r>
    <x v="15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3.5"/>
    <n v="92.2"/>
    <n v="92.2"/>
    <n v="13.5003550798381"/>
    <s v="None"/>
    <s v="None"/>
    <x v="0"/>
    <x v="0"/>
    <s v=" "/>
    <x v="2"/>
  </r>
  <r>
    <x v="154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46.1"/>
    <n v="9193.1200000000008"/>
    <n v="9193.1200000000008"/>
    <n v="1346.0996127067301"/>
    <s v="None"/>
    <s v="None"/>
    <x v="0"/>
    <x v="0"/>
    <s v=" "/>
    <x v="2"/>
  </r>
  <r>
    <x v="15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602.5"/>
    <n v="10889.472656874999"/>
    <n v="10889.472656874999"/>
    <n v="1602.5"/>
    <s v="None"/>
    <s v="None"/>
    <x v="0"/>
    <x v="0"/>
    <s v=" "/>
    <x v="2"/>
  </r>
  <r>
    <x v="154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46.1"/>
    <n v="9147.1570317749993"/>
    <n v="9147.1570317749993"/>
    <n v="1346.1"/>
    <s v="None"/>
    <s v="None"/>
    <x v="0"/>
    <x v="0"/>
    <s v=" "/>
    <x v="2"/>
  </r>
  <r>
    <x v="154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2.5"/>
    <n v="93.31"/>
    <n v="93.31"/>
    <n v="13.5161716005207"/>
    <s v="None"/>
    <s v="None"/>
    <x v="0"/>
    <x v="0"/>
    <s v=" "/>
    <x v="2"/>
  </r>
  <r>
    <x v="154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8"/>
    <n v="434.925006"/>
    <n v="434.925006"/>
    <n v="63.366918273067398"/>
    <s v="None"/>
    <s v="None"/>
    <x v="0"/>
    <x v="0"/>
    <s v=" "/>
    <x v="2"/>
  </r>
  <r>
    <x v="154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9"/>
    <n v="-440.22"/>
    <n v="-440.22"/>
    <n v="-64.459070642584706"/>
    <s v="None"/>
    <s v="None"/>
    <x v="0"/>
    <x v="0"/>
    <s v=" "/>
    <x v="2"/>
  </r>
  <r>
    <x v="15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78.52"/>
    <n v="-678.52"/>
    <n v="-678.52"/>
    <n v="-99.713433362234895"/>
    <s v="None"/>
    <s v="None"/>
    <x v="0"/>
    <x v="0"/>
    <s v=" "/>
    <x v="2"/>
  </r>
  <r>
    <x v="155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8.88"/>
    <n v="9042.6299999999992"/>
    <n v="9042.6299999999992"/>
    <n v="1328.8800387967101"/>
    <s v="None"/>
    <s v="None"/>
    <x v="0"/>
    <x v="0"/>
    <s v=" "/>
    <x v="2"/>
  </r>
  <r>
    <x v="155"/>
    <s v="179643INET"/>
    <s v="DKK"/>
    <s v="DKK"/>
    <n v="1"/>
    <x v="10"/>
    <b v="1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23"/>
    <n v="-847.77"/>
    <n v="-847.77"/>
    <n v="-124.585947947742"/>
    <s v="None"/>
    <s v="None"/>
    <x v="0"/>
    <x v="1"/>
    <s v=" "/>
    <x v="2"/>
  </r>
  <r>
    <x v="155"/>
    <s v="179643INET"/>
    <s v="DKK"/>
    <s v="DKK"/>
    <n v="4"/>
    <x v="4"/>
    <b v="1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0"/>
    <n v="-68.92"/>
    <n v="-68.92"/>
    <n v="-10.128293679368699"/>
    <s v="None"/>
    <s v="None"/>
    <x v="1"/>
    <x v="1"/>
    <s v=" "/>
    <x v="2"/>
  </r>
  <r>
    <x v="15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46.5"/>
    <n v="-1008.89"/>
    <n v="-1008.89"/>
    <n v="-148.21459670694901"/>
    <s v="None"/>
    <s v="None"/>
    <x v="0"/>
    <x v="0"/>
    <s v=" "/>
    <x v="2"/>
  </r>
  <r>
    <x v="155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7.2199999999998"/>
    <n v="-150.490000000002"/>
    <n v="-150.490000000002"/>
    <n v="-17.2195739100198"/>
    <s v="None"/>
    <s v="None"/>
    <x v="0"/>
    <x v="0"/>
    <s v=" "/>
    <x v="2"/>
  </r>
  <r>
    <x v="155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28.88"/>
    <n v="8997.41658732"/>
    <n v="8997.41658732"/>
    <n v="1328.88"/>
    <s v="None"/>
    <s v="None"/>
    <x v="0"/>
    <x v="0"/>
    <s v=" "/>
    <x v="2"/>
  </r>
  <r>
    <x v="155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0.70000000000000295"/>
    <n v="5.1700000000000204"/>
    <n v="5.1700000000000204"/>
    <n v="0.52531897094597502"/>
    <s v="None"/>
    <s v="None"/>
    <x v="0"/>
    <x v="0"/>
    <s v=" "/>
    <x v="2"/>
  </r>
  <r>
    <x v="155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8.7"/>
    <n v="440.22129569999998"/>
    <n v="440.22129569999998"/>
    <n v="64.371851808309003"/>
    <s v="None"/>
    <s v="None"/>
    <x v="0"/>
    <x v="0"/>
    <s v=" "/>
    <x v="2"/>
  </r>
  <r>
    <x v="155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8.3"/>
    <n v="-435.05"/>
    <n v="-435.05"/>
    <n v="-63.933751671638703"/>
    <s v="None"/>
    <s v="None"/>
    <x v="0"/>
    <x v="0"/>
    <s v=" "/>
    <x v="2"/>
  </r>
  <r>
    <x v="15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78.52"/>
    <n v="-678.52"/>
    <n v="-678.52"/>
    <n v="-100.188262740958"/>
    <s v="None"/>
    <s v="None"/>
    <x v="0"/>
    <x v="0"/>
    <s v=" "/>
    <x v="2"/>
  </r>
  <r>
    <x v="156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58.8"/>
    <n v="355.36000000000098"/>
    <n v="355.36000000000098"/>
    <n v="58.799456806797501"/>
    <s v="None"/>
    <s v="None"/>
    <x v="0"/>
    <x v="0"/>
    <s v=" "/>
    <x v="2"/>
  </r>
  <r>
    <x v="156"/>
    <s v="179643INET"/>
    <s v="DKK"/>
    <s v="DKK"/>
    <n v="-4"/>
    <x v="3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87.68"/>
    <n v="9397.99"/>
    <n v="9397.99"/>
    <n v="1387.6794956035101"/>
    <s v="None"/>
    <s v="None"/>
    <x v="0"/>
    <x v="0"/>
    <s v=" "/>
    <x v="2"/>
  </r>
  <r>
    <x v="156"/>
    <s v="179643INET"/>
    <s v="DKK"/>
    <s v="DKK"/>
    <n v="-6"/>
    <x v="1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1387.68"/>
    <n v="9351.0034489200007"/>
    <n v="9351.0034489200007"/>
    <n v="1387.68"/>
    <s v="None"/>
    <s v="None"/>
    <x v="0"/>
    <x v="0"/>
    <s v=" "/>
    <x v="2"/>
  </r>
  <r>
    <x v="156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.8"/>
    <n v="13.42"/>
    <n v="13.42"/>
    <n v="1.67710895002394"/>
    <s v="None"/>
    <s v="None"/>
    <x v="0"/>
    <x v="0"/>
    <s v=" "/>
    <x v="2"/>
  </r>
  <r>
    <x v="156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60.5"/>
    <n v="453.73257599999999"/>
    <n v="453.73257599999999"/>
    <n v="66.663496961956199"/>
    <s v="None"/>
    <s v="None"/>
    <x v="0"/>
    <x v="0"/>
    <s v=" "/>
    <x v="2"/>
  </r>
  <r>
    <x v="156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6.5"/>
    <n v="-421.63"/>
    <n v="-421.63"/>
    <n v="-62.256642721614803"/>
    <s v="None"/>
    <s v="None"/>
    <x v="0"/>
    <x v="0"/>
    <s v=" "/>
    <x v="2"/>
  </r>
  <r>
    <x v="15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8514.5"/>
    <n v="8514.5"/>
    <n v="8514.5"/>
    <n v="1259.8209661907199"/>
    <s v="None"/>
    <s v="None"/>
    <x v="0"/>
    <x v="0"/>
    <s v=" "/>
    <x v="2"/>
  </r>
  <r>
    <x v="157"/>
    <s v="179643INET"/>
    <s v="DKK"/>
    <s v="DKK"/>
    <n v="2"/>
    <x v="7"/>
    <b v="1"/>
    <s v="Stock"/>
    <n v="85485"/>
    <s v="UBNT:xnas"/>
    <s v="Ubiquiti Networks Inc."/>
    <s v=" "/>
    <s v=" "/>
    <s v=" "/>
    <s v=" "/>
    <n v="85485"/>
    <s v="UBNT:xnas"/>
    <s v="Ubiquiti Networks Inc."/>
    <s v="Stock"/>
    <n v="1384.32"/>
    <n v="9273.61"/>
    <n v="9273.61"/>
    <n v="1372.1402678109"/>
    <s v="None"/>
    <s v="None"/>
    <x v="0"/>
    <x v="1"/>
    <s v=" "/>
    <x v="2"/>
  </r>
  <r>
    <x v="157"/>
    <s v="179643INET"/>
    <s v="DKK"/>
    <s v="DKK"/>
    <n v="4"/>
    <x v="4"/>
    <b v="1"/>
    <s v="Stock"/>
    <n v="85485"/>
    <s v="UBNT:xnas"/>
    <s v="Ubiquiti Networks Inc."/>
    <s v=" "/>
    <s v=" "/>
    <s v=" "/>
    <s v=" "/>
    <n v="85485"/>
    <s v="UBNT:xnas"/>
    <s v="Ubiquiti Networks Inc."/>
    <s v="Stock"/>
    <n v="-12"/>
    <n v="-80.39"/>
    <n v="-80.39"/>
    <n v="-11.8946511799956"/>
    <s v="None"/>
    <s v="None"/>
    <x v="1"/>
    <x v="1"/>
    <s v=" "/>
    <x v="2"/>
  </r>
  <r>
    <x v="157"/>
    <s v="179643INET"/>
    <s v="DKK"/>
    <s v="DKK"/>
    <n v="30"/>
    <x v="6"/>
    <b v="1"/>
    <s v="Stock"/>
    <n v="85485"/>
    <s v="UBNT:xnas"/>
    <s v="Ubiquiti Networks Inc."/>
    <s v=" "/>
    <s v=" "/>
    <s v=" "/>
    <s v=" "/>
    <n v="85485"/>
    <s v="UBNT:xnas"/>
    <s v="Ubiquiti Networks Inc."/>
    <s v="Stock"/>
    <n v="-0.03"/>
    <n v="-0.2"/>
    <n v="-0.2"/>
    <n v="-2.9592365169786201E-2"/>
    <s v="None"/>
    <s v="None"/>
    <x v="1"/>
    <x v="1"/>
    <s v=" "/>
    <x v="2"/>
  </r>
  <r>
    <x v="157"/>
    <s v="179643INET"/>
    <s v="DKK"/>
    <s v="DKK"/>
    <n v="-5"/>
    <x v="2"/>
    <b v="0"/>
    <s v="Stock"/>
    <n v="85485"/>
    <s v="UBNT:xnas"/>
    <s v="Ubiquiti Networks Inc."/>
    <s v=" "/>
    <s v=" "/>
    <s v=" "/>
    <s v=" "/>
    <n v="85485"/>
    <s v="UBNT:xnas"/>
    <s v="Ubiquiti Networks Inc."/>
    <s v="Stock"/>
    <n v="-15.3900000000001"/>
    <n v="-204.969999999999"/>
    <n v="-204.969999999999"/>
    <n v="-27.463471337771601"/>
    <s v="None"/>
    <s v="None"/>
    <x v="0"/>
    <x v="0"/>
    <s v=" "/>
    <x v="2"/>
  </r>
  <r>
    <x v="157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3.5"/>
    <n v="-399.29"/>
    <n v="-399.29"/>
    <n v="-59.079677443219602"/>
    <s v="None"/>
    <s v="None"/>
    <x v="0"/>
    <x v="0"/>
    <s v=" "/>
    <x v="2"/>
  </r>
  <r>
    <x v="157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63.5"/>
    <n v="476.29872037500002"/>
    <n v="476.29872037500002"/>
    <n v="70.123411259894894"/>
    <s v="None"/>
    <s v="None"/>
    <x v="0"/>
    <x v="0"/>
    <s v=" "/>
    <x v="2"/>
  </r>
  <r>
    <x v="157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34"/>
    <n v="22.34"/>
    <n v="3.1769652783951199"/>
    <s v="None"/>
    <s v="None"/>
    <x v="0"/>
    <x v="0"/>
    <s v=" "/>
    <x v="2"/>
  </r>
  <r>
    <x v="15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6904.98"/>
    <n v="6904.98"/>
    <n v="6904.98"/>
    <n v="1032.41230824437"/>
    <s v="None"/>
    <s v="None"/>
    <x v="0"/>
    <x v="0"/>
    <s v=" "/>
    <x v="2"/>
  </r>
  <r>
    <x v="158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64"/>
    <n v="480.0684"/>
    <n v="480.0684"/>
    <n v="71.421309171376393"/>
    <s v="None"/>
    <s v="None"/>
    <x v="0"/>
    <x v="0"/>
    <s v=" "/>
    <x v="2"/>
  </r>
  <r>
    <x v="158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0.5"/>
    <n v="3.7100000000000399"/>
    <n v="3.7100000000000399"/>
    <n v="-6.6281110651338807E-2"/>
    <s v="None"/>
    <s v="None"/>
    <x v="0"/>
    <x v="0"/>
    <s v=" "/>
    <x v="2"/>
  </r>
  <r>
    <x v="158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3"/>
    <n v="-395.58"/>
    <n v="-395.58"/>
    <n v="-59.145958553870997"/>
    <s v="None"/>
    <s v="None"/>
    <x v="0"/>
    <x v="0"/>
    <s v=" "/>
    <x v="2"/>
  </r>
  <r>
    <x v="158"/>
    <s v="179643INET"/>
    <s v="DKK"/>
    <s v="DKK"/>
    <n v="30"/>
    <x v="6"/>
    <b v="1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-2.5999999046325701"/>
    <n v="-17.46"/>
    <n v="-17.46"/>
    <n v="-2.6105678657934899"/>
    <s v="None"/>
    <s v="None"/>
    <x v="1"/>
    <x v="1"/>
    <s v=" "/>
    <x v="2"/>
  </r>
  <r>
    <x v="158"/>
    <s v="179643INET"/>
    <s v="DKK"/>
    <s v="DKK"/>
    <n v="4"/>
    <x v="4"/>
    <b v="1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-15"/>
    <n v="-100.72"/>
    <n v="-100.72"/>
    <n v="-15.059358272778899"/>
    <s v="None"/>
    <s v="None"/>
    <x v="1"/>
    <x v="1"/>
    <s v=" "/>
    <x v="2"/>
  </r>
  <r>
    <x v="158"/>
    <s v="179643INET"/>
    <s v="DKK"/>
    <s v="DKK"/>
    <n v="12"/>
    <x v="5"/>
    <b v="1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-325"/>
    <n v="-2182.2600000000002"/>
    <n v="-2182.2600000000002"/>
    <n v="-326.28509912981099"/>
    <s v="None"/>
    <s v="None"/>
    <x v="0"/>
    <x v="1"/>
    <s v=" "/>
    <x v="2"/>
  </r>
  <r>
    <x v="158"/>
    <s v="179643INET"/>
    <s v="DKK"/>
    <s v="DKK"/>
    <n v="-4"/>
    <x v="3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300"/>
    <n v="2006.46"/>
    <n v="2006.46"/>
    <n v="300"/>
    <s v="None"/>
    <s v="None"/>
    <x v="0"/>
    <x v="1"/>
    <s v=" "/>
    <x v="2"/>
  </r>
  <r>
    <x v="158"/>
    <s v="179643INET"/>
    <s v="DKK"/>
    <s v="DKK"/>
    <n v="-5"/>
    <x v="2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-42.599999904632597"/>
    <n v="-293.98"/>
    <n v="-293.98"/>
    <n v="-43.955025268383203"/>
    <s v="None"/>
    <s v="None"/>
    <x v="0"/>
    <x v="1"/>
    <s v=" "/>
    <x v="2"/>
  </r>
  <r>
    <x v="158"/>
    <s v="179643INET"/>
    <s v="DKK"/>
    <s v="DKK"/>
    <n v="-6"/>
    <x v="1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300"/>
    <n v="1996.4277"/>
    <n v="1996.4277"/>
    <n v="300"/>
    <s v="None"/>
    <s v="None"/>
    <x v="0"/>
    <x v="1"/>
    <s v=" "/>
    <x v="2"/>
  </r>
  <r>
    <x v="158"/>
    <s v="179643INET"/>
    <s v="DKK"/>
    <s v="DKK"/>
    <n v="-5"/>
    <x v="2"/>
    <b v="0"/>
    <s v="StockIndexOption"/>
    <n v="1561245"/>
    <s v="VIX/Q15P16:xcbf"/>
    <s v="Volatility Index (VIX) Aug2015 16 P"/>
    <s v=" "/>
    <s v=" "/>
    <s v=" "/>
    <s v=" "/>
    <n v="10606"/>
    <s v="VIX.I"/>
    <s v="CBOE Volatility Index"/>
    <s v="StockIndex"/>
    <n v="105.920000076294"/>
    <n v="690.92"/>
    <n v="690.92"/>
    <n v="103.304327023713"/>
    <s v="None"/>
    <s v="None"/>
    <x v="0"/>
    <x v="1"/>
    <s v=" "/>
    <x v="2"/>
  </r>
  <r>
    <x v="158"/>
    <s v="179643INET"/>
    <s v="DKK"/>
    <s v="DKK"/>
    <n v="12"/>
    <x v="5"/>
    <b v="1"/>
    <s v="StockIndexOption"/>
    <n v="1561245"/>
    <s v="VIX/Q15P16:xcbf"/>
    <s v="Volatility Index (VIX) Aug2015 16 P"/>
    <s v=" "/>
    <s v=" "/>
    <s v=" "/>
    <s v=" "/>
    <n v="10606"/>
    <s v="VIX.I"/>
    <s v="CBOE Volatility Index"/>
    <s v="StockIndex"/>
    <n v="120"/>
    <n v="784.86"/>
    <n v="784.86"/>
    <n v="117.349959630394"/>
    <s v="None"/>
    <s v="None"/>
    <x v="0"/>
    <x v="1"/>
    <s v=" "/>
    <x v="2"/>
  </r>
  <r>
    <x v="158"/>
    <s v="179643INET"/>
    <s v="DKK"/>
    <s v="DKK"/>
    <n v="4"/>
    <x v="4"/>
    <b v="1"/>
    <s v="StockIndexOption"/>
    <n v="1561245"/>
    <s v="VIX/Q15P16:xcbf"/>
    <s v="Volatility Index (VIX) Aug2015 16 P"/>
    <s v=" "/>
    <s v=" "/>
    <s v=" "/>
    <s v=" "/>
    <n v="10606"/>
    <s v="VIX.I"/>
    <s v="CBOE Volatility Index"/>
    <s v="StockIndex"/>
    <n v="-12"/>
    <n v="-80.069999999999993"/>
    <n v="-80.069999999999993"/>
    <n v="-11.971830985915499"/>
    <s v="None"/>
    <s v="None"/>
    <x v="1"/>
    <x v="1"/>
    <s v=" "/>
    <x v="2"/>
  </r>
  <r>
    <x v="158"/>
    <s v="179643INET"/>
    <s v="DKK"/>
    <s v="DKK"/>
    <n v="30"/>
    <x v="6"/>
    <b v="1"/>
    <s v="StockIndexOption"/>
    <n v="1561245"/>
    <s v="VIX/Q15P16:xcbf"/>
    <s v="Volatility Index (VIX) Aug2015 16 P"/>
    <s v=" "/>
    <s v=" "/>
    <s v=" "/>
    <s v=" "/>
    <n v="10606"/>
    <s v="VIX.I"/>
    <s v="CBOE Volatility Index"/>
    <s v="StockIndex"/>
    <n v="-2.0799999237060498"/>
    <n v="-13.87"/>
    <n v="-13.87"/>
    <n v="-2.0738016207649301"/>
    <s v="None"/>
    <s v="None"/>
    <x v="1"/>
    <x v="1"/>
    <s v=" "/>
    <x v="2"/>
  </r>
  <r>
    <x v="15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6904.98"/>
    <n v="6904.98"/>
    <n v="6904.98"/>
    <n v="1031.43303134639"/>
    <s v="None"/>
    <s v="None"/>
    <x v="0"/>
    <x v="0"/>
    <s v=" "/>
    <x v="2"/>
  </r>
  <r>
    <x v="159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63.9"/>
    <n v="479.35040287499999"/>
    <n v="479.35040287499999"/>
    <n v="71.246846315286305"/>
    <s v="None"/>
    <s v="None"/>
    <x v="0"/>
    <x v="0"/>
    <s v=" "/>
    <x v="2"/>
  </r>
  <r>
    <x v="159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0.100000000000001"/>
    <n v="-0.77000000000003899"/>
    <n v="-0.77000000000003899"/>
    <n v="-5.8917053899520497E-2"/>
    <s v="None"/>
    <s v="None"/>
    <x v="0"/>
    <x v="0"/>
    <s v=" "/>
    <x v="2"/>
  </r>
  <r>
    <x v="159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3.1"/>
    <n v="-396.35"/>
    <n v="-396.35"/>
    <n v="-59.204875607770497"/>
    <s v="None"/>
    <s v="None"/>
    <x v="0"/>
    <x v="0"/>
    <s v=" "/>
    <x v="2"/>
  </r>
  <r>
    <x v="159"/>
    <s v="179643INET"/>
    <s v="DKK"/>
    <s v="DKK"/>
    <n v="-4"/>
    <x v="3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200"/>
    <n v="1338.91"/>
    <n v="1338.91"/>
    <n v="200"/>
    <s v="None"/>
    <s v="None"/>
    <x v="0"/>
    <x v="1"/>
    <s v=" "/>
    <x v="2"/>
  </r>
  <r>
    <x v="159"/>
    <s v="179643INET"/>
    <s v="DKK"/>
    <s v="DKK"/>
    <n v="-5"/>
    <x v="2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-100"/>
    <n v="-667.55"/>
    <n v="-667.55"/>
    <n v="-100"/>
    <s v="None"/>
    <s v="None"/>
    <x v="0"/>
    <x v="1"/>
    <s v=" "/>
    <x v="2"/>
  </r>
  <r>
    <x v="159"/>
    <s v="179643INET"/>
    <s v="DKK"/>
    <s v="DKK"/>
    <n v="-6"/>
    <x v="1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200"/>
    <n v="1332.2154499999999"/>
    <n v="1332.2154499999999"/>
    <n v="200"/>
    <s v="None"/>
    <s v="None"/>
    <x v="0"/>
    <x v="1"/>
    <s v=" "/>
    <x v="2"/>
  </r>
  <r>
    <x v="16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6904.98"/>
    <n v="6904.98"/>
    <n v="6904.98"/>
    <n v="1027.7561955793699"/>
    <s v="None"/>
    <s v="None"/>
    <x v="0"/>
    <x v="0"/>
    <s v=" "/>
    <x v="2"/>
  </r>
  <r>
    <x v="160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5.9"/>
    <n v="-417.22"/>
    <n v="-417.22"/>
    <n v="-62.1001711691598"/>
    <s v="None"/>
    <s v="None"/>
    <x v="0"/>
    <x v="0"/>
    <s v=" "/>
    <x v="2"/>
  </r>
  <r>
    <x v="160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61.1"/>
    <n v="458.31530062500002"/>
    <n v="458.31530062500002"/>
    <n v="67.877521024038103"/>
    <s v="None"/>
    <s v="None"/>
    <x v="0"/>
    <x v="0"/>
    <s v=" "/>
    <x v="2"/>
  </r>
  <r>
    <x v="160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2.8"/>
    <n v="-20.87"/>
    <n v="-20.87"/>
    <n v="-2.8952955613892799"/>
    <s v="None"/>
    <s v="None"/>
    <x v="0"/>
    <x v="0"/>
    <s v=" "/>
    <x v="2"/>
  </r>
  <r>
    <x v="160"/>
    <s v="179643INET"/>
    <s v="DKK"/>
    <s v="DKK"/>
    <n v="-5"/>
    <x v="2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-25"/>
    <n v="-163.16999999999999"/>
    <n v="-163.16999999999999"/>
    <n v="-24.999627893130899"/>
    <s v="None"/>
    <s v="None"/>
    <x v="0"/>
    <x v="1"/>
    <s v=" "/>
    <x v="2"/>
  </r>
  <r>
    <x v="160"/>
    <s v="179643INET"/>
    <s v="DKK"/>
    <s v="DKK"/>
    <n v="-6"/>
    <x v="1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175"/>
    <n v="1169.8588125000001"/>
    <n v="1169.8588125000001"/>
    <n v="175"/>
    <s v="None"/>
    <s v="None"/>
    <x v="0"/>
    <x v="1"/>
    <s v=" "/>
    <x v="2"/>
  </r>
  <r>
    <x v="160"/>
    <s v="179643INET"/>
    <s v="DKK"/>
    <s v="DKK"/>
    <n v="-4"/>
    <x v="3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175"/>
    <n v="1175.74"/>
    <n v="1175.74"/>
    <n v="175.00037210686901"/>
    <s v="None"/>
    <s v="None"/>
    <x v="0"/>
    <x v="1"/>
    <s v=" "/>
    <x v="2"/>
  </r>
  <r>
    <x v="16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6904.98"/>
    <n v="6904.98"/>
    <n v="6904.98"/>
    <n v="1024.86549065299"/>
    <s v="None"/>
    <s v="None"/>
    <x v="0"/>
    <x v="0"/>
    <s v=" "/>
    <x v="2"/>
  </r>
  <r>
    <x v="161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7.5"/>
    <n v="431.29700624999998"/>
    <n v="431.29700624999998"/>
    <n v="63.696391067837197"/>
    <s v="None"/>
    <s v="None"/>
    <x v="0"/>
    <x v="0"/>
    <s v=" "/>
    <x v="2"/>
  </r>
  <r>
    <x v="161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3.6"/>
    <n v="-26.86"/>
    <n v="-26.86"/>
    <n v="-3.8120062867025899"/>
    <s v="None"/>
    <s v="None"/>
    <x v="0"/>
    <x v="0"/>
    <s v=" "/>
    <x v="2"/>
  </r>
  <r>
    <x v="161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9.5"/>
    <n v="-444.08"/>
    <n v="-444.08"/>
    <n v="-65.912177455862405"/>
    <s v="None"/>
    <s v="None"/>
    <x v="0"/>
    <x v="0"/>
    <s v=" "/>
    <x v="2"/>
  </r>
  <r>
    <x v="161"/>
    <s v="179643INET"/>
    <s v="DKK"/>
    <s v="DKK"/>
    <n v="-4"/>
    <x v="3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50"/>
    <n v="336.87"/>
    <n v="336.87"/>
    <n v="49.999628939732403"/>
    <s v="None"/>
    <s v="None"/>
    <x v="0"/>
    <x v="1"/>
    <s v=" "/>
    <x v="2"/>
  </r>
  <r>
    <x v="161"/>
    <s v="179643INET"/>
    <s v="DKK"/>
    <s v="DKK"/>
    <n v="-5"/>
    <x v="2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-125"/>
    <n v="-838.87"/>
    <n v="-838.87"/>
    <n v="-125.000743167137"/>
    <s v="None"/>
    <s v="None"/>
    <x v="0"/>
    <x v="1"/>
    <s v=" "/>
    <x v="2"/>
  </r>
  <r>
    <x v="161"/>
    <s v="179643INET"/>
    <s v="DKK"/>
    <s v="DKK"/>
    <n v="-6"/>
    <x v="1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50"/>
    <n v="335.18813749999998"/>
    <n v="335.18813749999998"/>
    <n v="50"/>
    <s v="None"/>
    <s v="None"/>
    <x v="0"/>
    <x v="1"/>
    <s v=" "/>
    <x v="2"/>
  </r>
  <r>
    <x v="16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6904.98"/>
    <n v="6904.98"/>
    <n v="6904.98"/>
    <n v="1019.6442678992"/>
    <s v="None"/>
    <s v="None"/>
    <x v="0"/>
    <x v="0"/>
    <s v=" "/>
    <x v="2"/>
  </r>
  <r>
    <x v="162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3.6"/>
    <n v="-474.71"/>
    <n v="-474.71"/>
    <n v="-70.099454366910606"/>
    <s v="None"/>
    <s v="None"/>
    <x v="0"/>
    <x v="0"/>
    <s v=" "/>
    <x v="2"/>
  </r>
  <r>
    <x v="162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3.4"/>
    <n v="400.57048800000001"/>
    <n v="400.57048800000001"/>
    <n v="58.857138638058501"/>
    <s v="None"/>
    <s v="None"/>
    <x v="0"/>
    <x v="0"/>
    <s v=" "/>
    <x v="2"/>
  </r>
  <r>
    <x v="162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4.0999999999999996"/>
    <n v="-30.63"/>
    <n v="-30.63"/>
    <n v="-4.1872769110481904"/>
    <s v="None"/>
    <s v="None"/>
    <x v="0"/>
    <x v="0"/>
    <s v=" "/>
    <x v="2"/>
  </r>
  <r>
    <x v="162"/>
    <s v="179643INET"/>
    <s v="DKK"/>
    <s v="DKK"/>
    <n v="-5"/>
    <x v="2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0"/>
    <n v="1.73000000000002"/>
    <n v="1.73000000000002"/>
    <n v="7.4023015221058597E-4"/>
    <s v="None"/>
    <s v="None"/>
    <x v="0"/>
    <x v="1"/>
    <s v=" "/>
    <x v="2"/>
  </r>
  <r>
    <x v="162"/>
    <s v="179643INET"/>
    <s v="DKK"/>
    <s v="DKK"/>
    <n v="-6"/>
    <x v="1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50"/>
    <n v="336.90451250000001"/>
    <n v="336.90451250000001"/>
    <n v="50"/>
    <s v="None"/>
    <s v="None"/>
    <x v="0"/>
    <x v="1"/>
    <s v=" "/>
    <x v="2"/>
  </r>
  <r>
    <x v="162"/>
    <s v="179643INET"/>
    <s v="DKK"/>
    <s v="DKK"/>
    <n v="-4"/>
    <x v="3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50"/>
    <n v="338.6"/>
    <n v="338.6"/>
    <n v="50.0003691698846"/>
    <s v="None"/>
    <s v="None"/>
    <x v="0"/>
    <x v="1"/>
    <s v=" "/>
    <x v="2"/>
  </r>
  <r>
    <x v="16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6904.98"/>
    <n v="6904.98"/>
    <n v="6904.98"/>
    <n v="1028.93544733862"/>
    <s v="None"/>
    <s v="None"/>
    <x v="0"/>
    <x v="0"/>
    <s v=" "/>
    <x v="2"/>
  </r>
  <r>
    <x v="163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5"/>
    <n v="412.48692375000002"/>
    <n v="412.48692375000002"/>
    <n v="61.160331108064597"/>
    <s v="None"/>
    <s v="None"/>
    <x v="0"/>
    <x v="0"/>
    <s v=" "/>
    <x v="2"/>
  </r>
  <r>
    <x v="163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.6"/>
    <n v="12.04"/>
    <n v="12.04"/>
    <n v="1.1553642435273701"/>
    <s v="None"/>
    <s v="None"/>
    <x v="0"/>
    <x v="0"/>
    <s v=" "/>
    <x v="2"/>
  </r>
  <r>
    <x v="163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2"/>
    <n v="-462.67"/>
    <n v="-462.67"/>
    <n v="-68.944090123383205"/>
    <s v="None"/>
    <s v="None"/>
    <x v="0"/>
    <x v="0"/>
    <s v=" "/>
    <x v="2"/>
  </r>
  <r>
    <x v="163"/>
    <s v="179643INET"/>
    <s v="DKK"/>
    <s v="DKK"/>
    <n v="-5"/>
    <x v="2"/>
    <b v="0"/>
    <s v="StockIndexOption"/>
    <n v="1561206"/>
    <s v="VIX/Q15C15:xcbf"/>
    <s v="Volatility Index (VIX) Aug2015 15 C"/>
    <s v=" "/>
    <s v=" "/>
    <s v=" "/>
    <s v=" "/>
    <n v="10606"/>
    <s v="VIX.I"/>
    <s v="CBOE Volatility Index"/>
    <s v="StockIndex"/>
    <n v="-50"/>
    <n v="-338.6"/>
    <n v="-338.6"/>
    <n v="-50.0003691698846"/>
    <s v="None"/>
    <s v="None"/>
    <x v="0"/>
    <x v="1"/>
    <s v=" "/>
    <x v="2"/>
  </r>
  <r>
    <x v="16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6904.98"/>
    <n v="6904.98"/>
    <n v="6904.98"/>
    <n v="1040.0554296171899"/>
    <s v="None"/>
    <s v="None"/>
    <x v="0"/>
    <x v="0"/>
    <s v=" "/>
    <x v="2"/>
  </r>
  <r>
    <x v="164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9.8"/>
    <n v="373.55572619999998"/>
    <n v="373.55572619999998"/>
    <n v="55.986510118164503"/>
    <s v="None"/>
    <s v="None"/>
    <x v="0"/>
    <x v="0"/>
    <s v=" "/>
    <x v="2"/>
  </r>
  <r>
    <x v="164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.2"/>
    <n v="-38.9"/>
    <n v="-38.9"/>
    <n v="-6.60436937006844"/>
    <s v="None"/>
    <s v="None"/>
    <x v="0"/>
    <x v="0"/>
    <s v=" "/>
    <x v="2"/>
  </r>
  <r>
    <x v="164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7.2"/>
    <n v="-501.57"/>
    <n v="-501.57"/>
    <n v="-75.548459493451602"/>
    <s v="None"/>
    <s v="None"/>
    <x v="0"/>
    <x v="0"/>
    <s v=" "/>
    <x v="2"/>
  </r>
  <r>
    <x v="16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6904.98"/>
    <n v="6904.98"/>
    <n v="6904.98"/>
    <n v="1053.3029265278999"/>
    <s v="None"/>
    <s v="None"/>
    <x v="0"/>
    <x v="0"/>
    <s v=" "/>
    <x v="2"/>
  </r>
  <r>
    <x v="165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6.9"/>
    <n v="351.790697475"/>
    <n v="351.790697475"/>
    <n v="53.396052962756698"/>
    <s v="None"/>
    <s v="None"/>
    <x v="0"/>
    <x v="0"/>
    <s v=" "/>
    <x v="2"/>
  </r>
  <r>
    <x v="165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2.8999999999999901"/>
    <n v="-21.6200000000001"/>
    <n v="-21.6200000000001"/>
    <n v="-4.2602522088464196"/>
    <s v="None"/>
    <s v="None"/>
    <x v="0"/>
    <x v="0"/>
    <s v=" "/>
    <x v="2"/>
  </r>
  <r>
    <x v="165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70.099999999999994"/>
    <n v="-523.19000000000005"/>
    <n v="-523.19000000000005"/>
    <n v="-79.808711702298098"/>
    <s v="None"/>
    <s v="None"/>
    <x v="0"/>
    <x v="0"/>
    <s v=" "/>
    <x v="2"/>
  </r>
  <r>
    <x v="16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6904.98"/>
    <n v="6904.98"/>
    <n v="6904.98"/>
    <n v="1074.7719702393899"/>
    <s v="None"/>
    <s v="None"/>
    <x v="0"/>
    <x v="0"/>
    <s v=" "/>
    <x v="2"/>
  </r>
  <r>
    <x v="166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5.799999999999997"/>
    <n v="268.55804970000003"/>
    <n v="268.55804970000003"/>
    <n v="41.5935529060175"/>
    <s v="None"/>
    <s v="None"/>
    <x v="0"/>
    <x v="0"/>
    <s v=" "/>
    <x v="2"/>
  </r>
  <r>
    <x v="166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1.1"/>
    <n v="-82.91"/>
    <n v="-82.91"/>
    <n v="-14.531791986647599"/>
    <s v="None"/>
    <s v="None"/>
    <x v="0"/>
    <x v="0"/>
    <s v=" "/>
    <x v="2"/>
  </r>
  <r>
    <x v="166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81.2"/>
    <n v="-606.1"/>
    <n v="-606.1"/>
    <n v="-94.340503688945603"/>
    <s v="None"/>
    <s v="None"/>
    <x v="0"/>
    <x v="0"/>
    <s v=" "/>
    <x v="2"/>
  </r>
  <r>
    <x v="16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6904.98"/>
    <n v="6904.98"/>
    <n v="6904.98"/>
    <n v="1065.40247797442"/>
    <s v="None"/>
    <s v="None"/>
    <x v="0"/>
    <x v="0"/>
    <s v=" "/>
    <x v="2"/>
  </r>
  <r>
    <x v="167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4.9"/>
    <n v="336.83183025"/>
    <n v="336.83183025"/>
    <n v="51.712834241101099"/>
    <s v="None"/>
    <s v="None"/>
    <x v="0"/>
    <x v="0"/>
    <s v=" "/>
    <x v="2"/>
  </r>
  <r>
    <x v="167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9.1000000000000103"/>
    <n v="67.91"/>
    <n v="67.91"/>
    <n v="11.3005876253144"/>
    <s v="None"/>
    <s v="None"/>
    <x v="0"/>
    <x v="0"/>
    <s v=" "/>
    <x v="2"/>
  </r>
  <r>
    <x v="167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72.099999999999994"/>
    <n v="-538.19000000000005"/>
    <n v="-538.19000000000005"/>
    <n v="-83.039916063631196"/>
    <s v="None"/>
    <s v="None"/>
    <x v="0"/>
    <x v="0"/>
    <s v=" "/>
    <x v="2"/>
  </r>
  <r>
    <x v="16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6904.98"/>
    <n v="6904.98"/>
    <n v="6904.98"/>
    <n v="1046.49449849959"/>
    <s v="None"/>
    <s v="None"/>
    <x v="0"/>
    <x v="0"/>
    <s v=" "/>
    <x v="2"/>
  </r>
  <r>
    <x v="168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6.8"/>
    <n v="351.10645829999999"/>
    <n v="351.10645829999999"/>
    <n v="52.947722106028898"/>
    <s v="None"/>
    <s v="None"/>
    <x v="0"/>
    <x v="0"/>
    <s v=" "/>
    <x v="2"/>
  </r>
  <r>
    <x v="168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.8999999999999899"/>
    <n v="14.1500000000001"/>
    <n v="14.1500000000001"/>
    <n v="3.6182556107804098"/>
    <s v="None"/>
    <s v="None"/>
    <x v="0"/>
    <x v="0"/>
    <s v=" "/>
    <x v="2"/>
  </r>
  <r>
    <x v="168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70.2"/>
    <n v="-524.04"/>
    <n v="-524.04"/>
    <n v="-79.421660452850801"/>
    <s v="None"/>
    <s v="None"/>
    <x v="0"/>
    <x v="0"/>
    <s v=" "/>
    <x v="2"/>
  </r>
  <r>
    <x v="16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6904.98"/>
    <n v="6904.98"/>
    <n v="6904.98"/>
    <n v="1040.41586619957"/>
    <s v="None"/>
    <s v="None"/>
    <x v="0"/>
    <x v="0"/>
    <s v=" "/>
    <x v="2"/>
  </r>
  <r>
    <x v="169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5.5"/>
    <n v="341.29634175000001"/>
    <n v="341.29634175000001"/>
    <n v="51.1693750706294"/>
    <s v="None"/>
    <s v="None"/>
    <x v="0"/>
    <x v="0"/>
    <s v=" "/>
    <x v="2"/>
  </r>
  <r>
    <x v="169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.3"/>
    <n v="-9.6100000000000101"/>
    <n v="-9.6100000000000101"/>
    <n v="-0.986671938756572"/>
    <s v="None"/>
    <s v="None"/>
    <x v="0"/>
    <x v="0"/>
    <s v=" "/>
    <x v="2"/>
  </r>
  <r>
    <x v="169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71.5"/>
    <n v="-533.65"/>
    <n v="-533.65"/>
    <n v="-80.408332391607402"/>
    <s v="None"/>
    <s v="None"/>
    <x v="0"/>
    <x v="0"/>
    <s v=" "/>
    <x v="2"/>
  </r>
  <r>
    <x v="17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6904.98"/>
    <n v="6904.98"/>
    <n v="6904.98"/>
    <n v="1035.5243622621099"/>
    <s v="None"/>
    <s v="None"/>
    <x v="0"/>
    <x v="0"/>
    <s v=" "/>
    <x v="2"/>
  </r>
  <r>
    <x v="170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2.9"/>
    <n v="396.79324574999998"/>
    <n v="396.79324574999998"/>
    <n v="59.210142319401299"/>
    <s v="None"/>
    <s v="None"/>
    <x v="0"/>
    <x v="0"/>
    <s v=" "/>
    <x v="2"/>
  </r>
  <r>
    <x v="170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7.4000000000000101"/>
    <n v="55.24"/>
    <n v="55.24"/>
    <n v="8.6622577976450401"/>
    <s v="None"/>
    <s v="None"/>
    <x v="0"/>
    <x v="0"/>
    <s v=" "/>
    <x v="2"/>
  </r>
  <r>
    <x v="170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4.099999999999994"/>
    <n v="-478.41"/>
    <n v="-478.41"/>
    <n v="-71.746074593962305"/>
    <s v="None"/>
    <s v="None"/>
    <x v="0"/>
    <x v="0"/>
    <s v=" "/>
    <x v="2"/>
  </r>
  <r>
    <x v="17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3.28041215434803"/>
    <s v="None"/>
    <s v="None"/>
    <x v="0"/>
    <x v="0"/>
    <s v=" "/>
    <x v="2"/>
  </r>
  <r>
    <x v="171"/>
    <s v="179643INET"/>
    <s v="DKK"/>
    <s v="DKK"/>
    <n v="10"/>
    <x v="8"/>
    <b v="1"/>
    <s v="CfdOnStock"/>
    <n v="85485"/>
    <s v="UBNT:xnas"/>
    <s v="Ubiquiti Networks Inc."/>
    <s v=" "/>
    <s v=" "/>
    <s v=" "/>
    <s v=" "/>
    <n v="85485"/>
    <s v="UBNT:xnas"/>
    <s v="Ubiquiti Networks Inc."/>
    <s v="CfdOnStock"/>
    <n v="-0.59"/>
    <n v="-3.93"/>
    <n v="-3.93"/>
    <n v="-0.59029394535650404"/>
    <s v="None"/>
    <s v="None"/>
    <x v="2"/>
    <x v="1"/>
    <s v=" "/>
    <x v="2"/>
  </r>
  <r>
    <x v="17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0.59"/>
    <n v="-3.93"/>
    <n v="-3.93"/>
    <n v="-0.59029394535650404"/>
    <s v="None"/>
    <s v="None"/>
    <x v="0"/>
    <x v="0"/>
    <s v=" "/>
    <x v="2"/>
  </r>
  <r>
    <x v="171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9"/>
    <n v="-19"/>
    <n v="-19"/>
    <n v="-2.8538384126650298"/>
    <s v="None"/>
    <s v="None"/>
    <x v="0"/>
    <x v="0"/>
    <s v=" "/>
    <x v="2"/>
  </r>
  <r>
    <x v="171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72.8"/>
    <n v="1072.8"/>
    <n v="1072.8"/>
    <n v="161.136728900371"/>
    <s v="None"/>
    <s v="None"/>
    <x v="0"/>
    <x v="0"/>
    <s v=" "/>
    <x v="2"/>
  </r>
  <r>
    <x v="171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72.8"/>
    <n v="1072.8"/>
    <n v="1072.8"/>
    <n v="161.136728900371"/>
    <s v="None"/>
    <s v="None"/>
    <x v="0"/>
    <x v="0"/>
    <s v=" "/>
    <x v="2"/>
  </r>
  <r>
    <x v="171"/>
    <s v="179643INET"/>
    <s v="DKK"/>
    <s v="DKK"/>
    <n v="2"/>
    <x v="7"/>
    <b v="1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072.8"/>
    <n v="-1072.8"/>
    <n v="-1072.8"/>
    <n v="-161.136728900371"/>
    <s v="None"/>
    <s v="None"/>
    <x v="0"/>
    <x v="1"/>
    <s v=" "/>
    <x v="2"/>
  </r>
  <r>
    <x v="171"/>
    <s v="179643INET"/>
    <s v="DKK"/>
    <s v="DKK"/>
    <n v="4"/>
    <x v="4"/>
    <b v="1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9"/>
    <n v="-19"/>
    <n v="-19"/>
    <n v="-2.8538384126650298"/>
    <s v="None"/>
    <s v="None"/>
    <x v="1"/>
    <x v="1"/>
    <s v=" "/>
    <x v="2"/>
  </r>
  <r>
    <x v="171"/>
    <s v="179643INET"/>
    <s v="DKK"/>
    <s v="DKK"/>
    <n v="4"/>
    <x v="4"/>
    <b v="1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-19"/>
    <n v="-19"/>
    <n v="-19"/>
    <n v="-2.8538384126650298"/>
    <s v="None"/>
    <s v="None"/>
    <x v="1"/>
    <x v="1"/>
    <s v=" "/>
    <x v="2"/>
  </r>
  <r>
    <x v="171"/>
    <s v="179643INET"/>
    <s v="DKK"/>
    <s v="DKK"/>
    <n v="2"/>
    <x v="7"/>
    <b v="1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-1103"/>
    <n v="-1103"/>
    <n v="-1103"/>
    <n v="-165.672829956291"/>
    <s v="None"/>
    <s v="None"/>
    <x v="0"/>
    <x v="1"/>
    <s v=" "/>
    <x v="2"/>
  </r>
  <r>
    <x v="171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5.672829956291"/>
    <s v="None"/>
    <s v="None"/>
    <x v="0"/>
    <x v="0"/>
    <s v=" "/>
    <x v="2"/>
  </r>
  <r>
    <x v="171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5.672829956291"/>
    <s v="None"/>
    <s v="None"/>
    <x v="0"/>
    <x v="0"/>
    <s v=" "/>
    <x v="2"/>
  </r>
  <r>
    <x v="171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-19"/>
    <n v="-19"/>
    <n v="-19"/>
    <n v="-2.8538384126650298"/>
    <s v="None"/>
    <s v="None"/>
    <x v="0"/>
    <x v="0"/>
    <s v=" "/>
    <x v="2"/>
  </r>
  <r>
    <x v="171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5"/>
    <n v="-485.15"/>
    <n v="-485.15"/>
    <n v="-72.870510837075898"/>
    <s v="None"/>
    <s v="None"/>
    <x v="0"/>
    <x v="0"/>
    <s v=" "/>
    <x v="2"/>
  </r>
  <r>
    <x v="171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.21000000000001"/>
    <n v="-9.0499999999999492"/>
    <n v="-9.0499999999999492"/>
    <n v="-1.47140291328493"/>
    <s v="None"/>
    <s v="None"/>
    <x v="0"/>
    <x v="0"/>
    <s v=" "/>
    <x v="2"/>
  </r>
  <r>
    <x v="171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2"/>
    <n v="390.06080100000003"/>
    <n v="390.06080100000003"/>
    <n v="58.296438710064997"/>
    <s v="None"/>
    <s v="None"/>
    <x v="0"/>
    <x v="0"/>
    <s v=" "/>
    <x v="2"/>
  </r>
  <r>
    <x v="171"/>
    <s v="179643INET"/>
    <s v="DKK"/>
    <s v="DKK"/>
    <n v="10"/>
    <x v="8"/>
    <b v="1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0.31"/>
    <n v="-2.31"/>
    <n v="-2.31"/>
    <n v="-0.34696667017138"/>
    <s v="None"/>
    <s v="None"/>
    <x v="2"/>
    <x v="1"/>
    <s v=" "/>
    <x v="2"/>
  </r>
  <r>
    <x v="172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2.71"/>
    <n v="-2.71"/>
    <n v="-2.71"/>
    <n v="-0.41081458012779198"/>
    <s v="None"/>
    <s v="None"/>
    <x v="0"/>
    <x v="0"/>
    <s v=" "/>
    <x v="2"/>
  </r>
  <r>
    <x v="17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9.789059598432"/>
    <s v="None"/>
    <s v="None"/>
    <x v="0"/>
    <x v="0"/>
    <s v=" "/>
    <x v="2"/>
  </r>
  <r>
    <x v="172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2.71"/>
    <n v="-2.71"/>
    <n v="-2.71"/>
    <n v="-0.41081458012779198"/>
    <s v="None"/>
    <s v="None"/>
    <x v="2"/>
    <x v="2"/>
    <s v=" "/>
    <x v="2"/>
  </r>
  <r>
    <x v="172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7.5899999999999"/>
    <n v="1057.5899999999999"/>
    <n v="1057.5899999999999"/>
    <n v="160.32228479607099"/>
    <s v="None"/>
    <s v="None"/>
    <x v="0"/>
    <x v="0"/>
    <s v=" "/>
    <x v="2"/>
  </r>
  <r>
    <x v="172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7.5899999999999"/>
    <n v="1057.5899999999999"/>
    <n v="1057.5899999999999"/>
    <n v="160.32228479607099"/>
    <s v="None"/>
    <s v="None"/>
    <x v="0"/>
    <x v="0"/>
    <s v=" "/>
    <x v="2"/>
  </r>
  <r>
    <x v="172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5.21"/>
    <n v="-15.21"/>
    <n v="-15.21"/>
    <n v="-0.81444410430029301"/>
    <s v="None"/>
    <s v="None"/>
    <x v="0"/>
    <x v="0"/>
    <s v=" "/>
    <x v="2"/>
  </r>
  <r>
    <x v="172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7.206081874891"/>
    <s v="None"/>
    <s v="None"/>
    <x v="0"/>
    <x v="0"/>
    <s v=" "/>
    <x v="2"/>
  </r>
  <r>
    <x v="172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7.206081874891"/>
    <s v="None"/>
    <s v="None"/>
    <x v="0"/>
    <x v="0"/>
    <s v=" "/>
    <x v="2"/>
  </r>
  <r>
    <x v="172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9.2"/>
    <n v="369.03774870000001"/>
    <n v="369.03774870000001"/>
    <n v="55.664881417082903"/>
    <s v="None"/>
    <s v="None"/>
    <x v="0"/>
    <x v="0"/>
    <s v=" "/>
    <x v="2"/>
  </r>
  <r>
    <x v="172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7.8"/>
    <n v="-506.02"/>
    <n v="-506.02"/>
    <n v="-76.708632411905995"/>
    <s v="None"/>
    <s v="None"/>
    <x v="0"/>
    <x v="0"/>
    <s v=" "/>
    <x v="2"/>
  </r>
  <r>
    <x v="172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2.8"/>
    <n v="-20.87"/>
    <n v="-20.87"/>
    <n v="-3.83812157483018"/>
    <s v="None"/>
    <s v="None"/>
    <x v="0"/>
    <x v="0"/>
    <s v=" "/>
    <x v="2"/>
  </r>
  <r>
    <x v="17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4.35423577107395"/>
    <s v="None"/>
    <s v="None"/>
    <x v="0"/>
    <x v="0"/>
    <s v=" "/>
    <x v="2"/>
  </r>
  <r>
    <x v="173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41.6099999999999"/>
    <n v="1041.6099999999999"/>
    <n v="1041.6099999999999"/>
    <n v="156.690810900256"/>
    <s v="None"/>
    <s v="None"/>
    <x v="0"/>
    <x v="0"/>
    <s v=" "/>
    <x v="2"/>
  </r>
  <r>
    <x v="173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41.61248"/>
    <n v="1041.61248"/>
    <n v="1041.61248"/>
    <n v="156.69118397003399"/>
    <s v="None"/>
    <s v="None"/>
    <x v="0"/>
    <x v="0"/>
    <s v=" "/>
    <x v="2"/>
  </r>
  <r>
    <x v="173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5.98"/>
    <n v="-15.98"/>
    <n v="-15.98"/>
    <n v="-3.6314738958142501"/>
    <s v="None"/>
    <s v="None"/>
    <x v="0"/>
    <x v="0"/>
    <s v=" "/>
    <x v="2"/>
  </r>
  <r>
    <x v="173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5.92579220915999"/>
    <s v="None"/>
    <s v="None"/>
    <x v="0"/>
    <x v="0"/>
    <s v=" "/>
    <x v="2"/>
  </r>
  <r>
    <x v="173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5.92579220915999"/>
    <s v="None"/>
    <s v="None"/>
    <x v="0"/>
    <x v="0"/>
    <s v=" "/>
    <x v="2"/>
  </r>
  <r>
    <x v="173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9.7"/>
    <n v="372.79062974999999"/>
    <n v="372.79062974999999"/>
    <n v="55.8004001474227"/>
    <s v="None"/>
    <s v="None"/>
    <x v="0"/>
    <x v="0"/>
    <s v=" "/>
    <x v="2"/>
  </r>
  <r>
    <x v="173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0.5"/>
    <n v="3.72999999999996"/>
    <n v="3.72999999999996"/>
    <n v="1.1484636279179601"/>
    <s v="None"/>
    <s v="None"/>
    <x v="0"/>
    <x v="0"/>
    <s v=" "/>
    <x v="2"/>
  </r>
  <r>
    <x v="173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7.3"/>
    <n v="-502.29"/>
    <n v="-502.29"/>
    <n v="-75.560168783988104"/>
    <s v="None"/>
    <s v="None"/>
    <x v="0"/>
    <x v="0"/>
    <s v=" "/>
    <x v="2"/>
  </r>
  <r>
    <x v="17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698.11613326474799"/>
    <s v="None"/>
    <s v="None"/>
    <x v="0"/>
    <x v="0"/>
    <s v=" "/>
    <x v="2"/>
  </r>
  <r>
    <x v="174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1.2"/>
    <n v="1051.2"/>
    <n v="1051.2"/>
    <n v="156.732941202782"/>
    <s v="None"/>
    <s v="None"/>
    <x v="0"/>
    <x v="0"/>
    <s v=" "/>
    <x v="2"/>
  </r>
  <r>
    <x v="174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1.2"/>
    <n v="1051.2"/>
    <n v="1051.2"/>
    <n v="156.732941202782"/>
    <s v="None"/>
    <s v="None"/>
    <x v="0"/>
    <x v="0"/>
    <s v=" "/>
    <x v="2"/>
  </r>
  <r>
    <x v="174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9.5900000000001402"/>
    <n v="9.5900000000001402"/>
    <n v="9.5900000000001402"/>
    <n v="4.2130302525748703E-2"/>
    <s v="None"/>
    <s v="None"/>
    <x v="0"/>
    <x v="0"/>
    <s v=" "/>
    <x v="2"/>
  </r>
  <r>
    <x v="174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4.45627297057499"/>
    <s v="None"/>
    <s v="None"/>
    <x v="0"/>
    <x v="0"/>
    <s v=" "/>
    <x v="2"/>
  </r>
  <r>
    <x v="174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4.45627297057499"/>
    <s v="None"/>
    <s v="None"/>
    <x v="0"/>
    <x v="0"/>
    <s v=" "/>
    <x v="2"/>
  </r>
  <r>
    <x v="174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.5"/>
    <n v="33.78"/>
    <n v="33.78"/>
    <n v="5.7057640247458004"/>
    <s v="None"/>
    <s v="None"/>
    <x v="0"/>
    <x v="0"/>
    <s v=" "/>
    <x v="2"/>
  </r>
  <r>
    <x v="174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2.8"/>
    <n v="-468.51"/>
    <n v="-468.51"/>
    <n v="-69.8544047592423"/>
    <s v="None"/>
    <s v="None"/>
    <x v="0"/>
    <x v="0"/>
    <s v=" "/>
    <x v="2"/>
  </r>
  <r>
    <x v="174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4.2"/>
    <n v="406.37272485"/>
    <n v="406.37272485"/>
    <n v="60.288353126234703"/>
    <s v="None"/>
    <s v="None"/>
    <x v="0"/>
    <x v="0"/>
    <s v=" "/>
    <x v="2"/>
  </r>
  <r>
    <x v="17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699.67050455391097"/>
    <s v="None"/>
    <s v="None"/>
    <x v="0"/>
    <x v="0"/>
    <s v=" "/>
    <x v="2"/>
  </r>
  <r>
    <x v="175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6.95"/>
    <n v="1066.95"/>
    <n v="1066.95"/>
    <n v="159.43544952593001"/>
    <s v="None"/>
    <s v="None"/>
    <x v="0"/>
    <x v="0"/>
    <s v=" "/>
    <x v="2"/>
  </r>
  <r>
    <x v="175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6.95"/>
    <n v="1066.95"/>
    <n v="1066.95"/>
    <n v="159.43544952593001"/>
    <s v="None"/>
    <s v="None"/>
    <x v="0"/>
    <x v="0"/>
    <s v=" "/>
    <x v="2"/>
  </r>
  <r>
    <x v="175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5.75"/>
    <n v="15.75"/>
    <n v="15.75"/>
    <n v="2.70250832314784"/>
    <s v="None"/>
    <s v="None"/>
    <x v="0"/>
    <x v="0"/>
    <s v=" "/>
    <x v="2"/>
  </r>
  <r>
    <x v="175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4.822438565163"/>
    <s v="None"/>
    <s v="None"/>
    <x v="0"/>
    <x v="0"/>
    <s v=" "/>
    <x v="2"/>
  </r>
  <r>
    <x v="175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4.822438565163"/>
    <s v="None"/>
    <s v="None"/>
    <x v="0"/>
    <x v="0"/>
    <s v=" "/>
    <x v="2"/>
  </r>
  <r>
    <x v="175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0.20000000000000301"/>
    <n v="-1.6100000000000101"/>
    <n v="-1.6100000000000101"/>
    <n v="-0.39611638151430401"/>
    <s v="None"/>
    <s v="None"/>
    <x v="0"/>
    <x v="0"/>
    <s v=" "/>
    <x v="2"/>
  </r>
  <r>
    <x v="175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3"/>
    <n v="-470.12"/>
    <n v="-470.12"/>
    <n v="-70.250521140756604"/>
    <s v="None"/>
    <s v="None"/>
    <x v="0"/>
    <x v="0"/>
    <s v=" "/>
    <x v="2"/>
  </r>
  <r>
    <x v="175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4"/>
    <n v="404.97088050000002"/>
    <n v="404.97088050000002"/>
    <n v="60.214149625301701"/>
    <s v="None"/>
    <s v="None"/>
    <x v="0"/>
    <x v="0"/>
    <s v=" "/>
    <x v="2"/>
  </r>
  <r>
    <x v="17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0.93263473053901"/>
    <s v="None"/>
    <s v="None"/>
    <x v="0"/>
    <x v="0"/>
    <s v=" "/>
    <x v="2"/>
  </r>
  <r>
    <x v="176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5.8800000000001"/>
    <n v="1055.8800000000001"/>
    <n v="1055.8800000000001"/>
    <n v="158.06586826347299"/>
    <s v="None"/>
    <s v="None"/>
    <x v="0"/>
    <x v="0"/>
    <s v=" "/>
    <x v="2"/>
  </r>
  <r>
    <x v="176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5.8800000000001"/>
    <n v="1055.8800000000001"/>
    <n v="1055.8800000000001"/>
    <n v="158.06586826347299"/>
    <s v="None"/>
    <s v="None"/>
    <x v="0"/>
    <x v="0"/>
    <s v=" "/>
    <x v="2"/>
  </r>
  <r>
    <x v="176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1.069999999999901"/>
    <n v="-11.069999999999901"/>
    <n v="-11.069999999999901"/>
    <n v="-1.3695812624569601"/>
    <s v="None"/>
    <s v="None"/>
    <x v="0"/>
    <x v="0"/>
    <s v=" "/>
    <x v="2"/>
  </r>
  <r>
    <x v="176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5.11976047904199"/>
    <s v="None"/>
    <s v="None"/>
    <x v="0"/>
    <x v="0"/>
    <s v=" "/>
    <x v="2"/>
  </r>
  <r>
    <x v="176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5.11976047904199"/>
    <s v="None"/>
    <s v="None"/>
    <x v="0"/>
    <x v="0"/>
    <s v=" "/>
    <x v="2"/>
  </r>
  <r>
    <x v="176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2.8"/>
    <n v="20.93"/>
    <n v="20.93"/>
    <n v="3.0065091647086701"/>
    <s v="None"/>
    <s v="None"/>
    <x v="0"/>
    <x v="0"/>
    <s v=" "/>
    <x v="2"/>
  </r>
  <r>
    <x v="176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0.2"/>
    <n v="-449.19"/>
    <n v="-449.19"/>
    <n v="-67.244011976047901"/>
    <s v="None"/>
    <s v="None"/>
    <x v="0"/>
    <x v="0"/>
    <s v=" "/>
    <x v="2"/>
  </r>
  <r>
    <x v="176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6.8"/>
    <n v="425.94082859999997"/>
    <n v="425.94082859999997"/>
    <n v="63.446365269461097"/>
    <s v="None"/>
    <s v="None"/>
    <x v="0"/>
    <x v="0"/>
    <s v=" "/>
    <x v="2"/>
  </r>
  <r>
    <x v="17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3.01642593315501"/>
    <s v="None"/>
    <s v="None"/>
    <x v="0"/>
    <x v="0"/>
    <s v=" "/>
    <x v="2"/>
  </r>
  <r>
    <x v="177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0.75"/>
    <n v="1050.75"/>
    <n v="1050.75"/>
    <n v="157.76553256659"/>
    <s v="None"/>
    <s v="None"/>
    <x v="0"/>
    <x v="0"/>
    <s v=" "/>
    <x v="2"/>
  </r>
  <r>
    <x v="177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0.75"/>
    <n v="1050.75"/>
    <n v="1050.75"/>
    <n v="157.76553256659"/>
    <s v="None"/>
    <s v="None"/>
    <x v="0"/>
    <x v="0"/>
    <s v=" "/>
    <x v="2"/>
  </r>
  <r>
    <x v="177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5.13000000000011"/>
    <n v="-5.13000000000011"/>
    <n v="-5.13000000000011"/>
    <n v="-0.300335696883479"/>
    <s v="None"/>
    <s v="None"/>
    <x v="0"/>
    <x v="0"/>
    <s v=" "/>
    <x v="2"/>
  </r>
  <r>
    <x v="177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5.61064232305301"/>
    <s v="None"/>
    <s v="None"/>
    <x v="0"/>
    <x v="0"/>
    <s v=" "/>
    <x v="2"/>
  </r>
  <r>
    <x v="177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5.61064232305301"/>
    <s v="None"/>
    <s v="None"/>
    <x v="0"/>
    <x v="0"/>
    <s v=" "/>
    <x v="2"/>
  </r>
  <r>
    <x v="177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.6"/>
    <n v="11.96"/>
    <n v="11.96"/>
    <n v="1.59583324267652"/>
    <s v="None"/>
    <s v="None"/>
    <x v="0"/>
    <x v="0"/>
    <s v=" "/>
    <x v="2"/>
  </r>
  <r>
    <x v="177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8.6"/>
    <n v="-437.23"/>
    <n v="-437.23"/>
    <n v="-65.648178733371395"/>
    <s v="None"/>
    <s v="None"/>
    <x v="0"/>
    <x v="0"/>
    <s v=" "/>
    <x v="2"/>
  </r>
  <r>
    <x v="177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8.4"/>
    <n v="437.915685"/>
    <n v="437.915685"/>
    <n v="65.424011290952194"/>
    <s v="None"/>
    <s v="None"/>
    <x v="0"/>
    <x v="0"/>
    <s v=" "/>
    <x v="2"/>
  </r>
  <r>
    <x v="17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3.28041215434803"/>
    <s v="None"/>
    <s v="None"/>
    <x v="0"/>
    <x v="0"/>
    <s v=" "/>
    <x v="2"/>
  </r>
  <r>
    <x v="178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2.99"/>
    <n v="1062.99"/>
    <n v="1062.99"/>
    <n v="159.663247067306"/>
    <s v="None"/>
    <s v="None"/>
    <x v="0"/>
    <x v="0"/>
    <s v=" "/>
    <x v="2"/>
  </r>
  <r>
    <x v="178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2.99"/>
    <n v="1062.99"/>
    <n v="1062.99"/>
    <n v="159.663247067306"/>
    <s v="None"/>
    <s v="None"/>
    <x v="0"/>
    <x v="0"/>
    <s v=" "/>
    <x v="2"/>
  </r>
  <r>
    <x v="178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2.24"/>
    <n v="12.24"/>
    <n v="12.24"/>
    <n v="1.89771450071592"/>
    <s v="None"/>
    <s v="None"/>
    <x v="0"/>
    <x v="0"/>
    <s v=" "/>
    <x v="2"/>
  </r>
  <r>
    <x v="178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5.672829956291"/>
    <s v="None"/>
    <s v="None"/>
    <x v="0"/>
    <x v="0"/>
    <s v=" "/>
    <x v="2"/>
  </r>
  <r>
    <x v="178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3"/>
    <n v="1103"/>
    <n v="1103"/>
    <n v="165.672829956291"/>
    <s v="None"/>
    <s v="None"/>
    <x v="0"/>
    <x v="0"/>
    <s v=" "/>
    <x v="2"/>
  </r>
  <r>
    <x v="178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0.70000000000000295"/>
    <n v="5.23000000000002"/>
    <n v="5.23000000000002"/>
    <n v="0.76090535067164899"/>
    <s v="None"/>
    <s v="None"/>
    <x v="0"/>
    <x v="0"/>
    <s v=" "/>
    <x v="2"/>
  </r>
  <r>
    <x v="178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7.9"/>
    <n v="-432"/>
    <n v="-432"/>
    <n v="-64.887273382699703"/>
    <s v="None"/>
    <s v="None"/>
    <x v="0"/>
    <x v="0"/>
    <s v=" "/>
    <x v="2"/>
  </r>
  <r>
    <x v="178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9.1"/>
    <n v="443.16170460000001"/>
    <n v="443.16170460000001"/>
    <n v="66.232620875077004"/>
    <s v="None"/>
    <s v="None"/>
    <x v="0"/>
    <x v="0"/>
    <s v=" "/>
    <x v="2"/>
  </r>
  <r>
    <x v="17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7.78265700227496"/>
    <s v="None"/>
    <s v="None"/>
    <x v="0"/>
    <x v="0"/>
    <s v=" "/>
    <x v="2"/>
  </r>
  <r>
    <x v="179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74.51"/>
    <n v="1074.51"/>
    <n v="1074.51"/>
    <n v="162.42678014012901"/>
    <s v="None"/>
    <s v="None"/>
    <x v="0"/>
    <x v="0"/>
    <s v=" "/>
    <x v="2"/>
  </r>
  <r>
    <x v="179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74.51"/>
    <n v="1074.51"/>
    <n v="1074.51"/>
    <n v="162.42678014012901"/>
    <s v="None"/>
    <s v="None"/>
    <x v="0"/>
    <x v="0"/>
    <s v=" "/>
    <x v="2"/>
  </r>
  <r>
    <x v="179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.52"/>
    <n v="11.52"/>
    <n v="11.52"/>
    <n v="2.7635330728231202"/>
    <s v="None"/>
    <s v="None"/>
    <x v="0"/>
    <x v="0"/>
    <s v=" "/>
    <x v="2"/>
  </r>
  <r>
    <x v="179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-8"/>
    <n v="-8"/>
    <n v="-8"/>
    <n v="-0.14870802774623801"/>
    <s v="None"/>
    <s v="None"/>
    <x v="0"/>
    <x v="0"/>
    <s v=" "/>
    <x v="2"/>
  </r>
  <r>
    <x v="179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95"/>
    <n v="1095"/>
    <n v="1095"/>
    <n v="165.52412192854499"/>
    <s v="None"/>
    <s v="None"/>
    <x v="0"/>
    <x v="0"/>
    <s v=" "/>
    <x v="2"/>
  </r>
  <r>
    <x v="179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95"/>
    <n v="1095"/>
    <n v="1095"/>
    <n v="165.52412192854499"/>
    <s v="None"/>
    <s v="None"/>
    <x v="0"/>
    <x v="0"/>
    <s v=" "/>
    <x v="2"/>
  </r>
  <r>
    <x v="179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.9"/>
    <n v="14.14"/>
    <n v="14.14"/>
    <n v="1.7220591461136101"/>
    <s v="None"/>
    <s v="None"/>
    <x v="0"/>
    <x v="0"/>
    <s v=" "/>
    <x v="2"/>
  </r>
  <r>
    <x v="179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6"/>
    <n v="-417.86"/>
    <n v="-417.86"/>
    <n v="-63.165214236586102"/>
    <s v="None"/>
    <s v="None"/>
    <x v="0"/>
    <x v="0"/>
    <s v=" "/>
    <x v="2"/>
  </r>
  <r>
    <x v="179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61"/>
    <n v="457.44871425000002"/>
    <n v="457.44871425000002"/>
    <n v="68.805558284897998"/>
    <s v="None"/>
    <s v="None"/>
    <x v="0"/>
    <x v="0"/>
    <s v=" "/>
    <x v="2"/>
  </r>
  <r>
    <x v="18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11.73653968929602"/>
    <s v="None"/>
    <s v="None"/>
    <x v="0"/>
    <x v="0"/>
    <s v=" "/>
    <x v="2"/>
  </r>
  <r>
    <x v="180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9.3"/>
    <n v="1059.3"/>
    <n v="1059.3"/>
    <n v="161.022101966984"/>
    <s v="None"/>
    <s v="None"/>
    <x v="0"/>
    <x v="0"/>
    <s v=" "/>
    <x v="2"/>
  </r>
  <r>
    <x v="180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9.3"/>
    <n v="1059.3"/>
    <n v="1059.3"/>
    <n v="161.022101966984"/>
    <s v="None"/>
    <s v="None"/>
    <x v="0"/>
    <x v="0"/>
    <s v=" "/>
    <x v="2"/>
  </r>
  <r>
    <x v="180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5.21"/>
    <n v="-15.21"/>
    <n v="-15.21"/>
    <n v="-1.4046781731447899"/>
    <s v="None"/>
    <s v="None"/>
    <x v="0"/>
    <x v="0"/>
    <s v=" "/>
    <x v="2"/>
  </r>
  <r>
    <x v="180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95"/>
    <n v="1095"/>
    <n v="1095"/>
    <n v="166.44878849603299"/>
    <s v="None"/>
    <s v="None"/>
    <x v="0"/>
    <x v="0"/>
    <s v=" "/>
    <x v="2"/>
  </r>
  <r>
    <x v="180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95"/>
    <n v="1095"/>
    <n v="1095"/>
    <n v="166.44878849603299"/>
    <s v="None"/>
    <s v="None"/>
    <x v="0"/>
    <x v="0"/>
    <s v=" "/>
    <x v="2"/>
  </r>
  <r>
    <x v="180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2"/>
    <n v="-14.8"/>
    <n v="-14.8"/>
    <n v="-2.6025783028599698"/>
    <s v="None"/>
    <s v="None"/>
    <x v="0"/>
    <x v="0"/>
    <s v=" "/>
    <x v="2"/>
  </r>
  <r>
    <x v="180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8"/>
    <n v="-432.66"/>
    <n v="-432.66"/>
    <n v="-65.767792539446106"/>
    <s v="None"/>
    <s v="None"/>
    <x v="0"/>
    <x v="0"/>
    <s v=" "/>
    <x v="2"/>
  </r>
  <r>
    <x v="180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9"/>
    <n v="442.32291149999998"/>
    <n v="442.32291149999998"/>
    <n v="66.902122032043295"/>
    <s v="None"/>
    <s v="None"/>
    <x v="0"/>
    <x v="0"/>
    <s v=" "/>
    <x v="2"/>
  </r>
  <r>
    <x v="18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10.20894164043796"/>
    <s v="None"/>
    <s v="None"/>
    <x v="0"/>
    <x v="0"/>
    <s v=" "/>
    <x v="2"/>
  </r>
  <r>
    <x v="181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4.98"/>
    <n v="1054.98"/>
    <n v="1054.98"/>
    <n v="160.02123544803001"/>
    <s v="None"/>
    <s v="None"/>
    <x v="0"/>
    <x v="0"/>
    <s v=" "/>
    <x v="2"/>
  </r>
  <r>
    <x v="181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4.98"/>
    <n v="1054.98"/>
    <n v="1054.98"/>
    <n v="160.02123544803001"/>
    <s v="None"/>
    <s v="None"/>
    <x v="0"/>
    <x v="0"/>
    <s v=" "/>
    <x v="2"/>
  </r>
  <r>
    <x v="181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4.3199999999999399"/>
    <n v="-4.3199999999999399"/>
    <n v="-4.3199999999999399"/>
    <n v="-1.0008665189538399"/>
    <s v="None"/>
    <s v="None"/>
    <x v="0"/>
    <x v="0"/>
    <s v=" "/>
    <x v="2"/>
  </r>
  <r>
    <x v="181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95"/>
    <n v="1095"/>
    <n v="1095"/>
    <n v="166.09153994918699"/>
    <s v="None"/>
    <s v="None"/>
    <x v="0"/>
    <x v="0"/>
    <s v=" "/>
    <x v="2"/>
  </r>
  <r>
    <x v="181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95"/>
    <n v="1095"/>
    <n v="1095"/>
    <n v="166.09153994918699"/>
    <s v="None"/>
    <s v="None"/>
    <x v="0"/>
    <x v="0"/>
    <s v=" "/>
    <x v="2"/>
  </r>
  <r>
    <x v="181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4.4"/>
    <n v="407.89959119999997"/>
    <n v="407.89959119999997"/>
    <n v="61.563117060407301"/>
    <s v="None"/>
    <s v="None"/>
    <x v="0"/>
    <x v="0"/>
    <s v=" "/>
    <x v="2"/>
  </r>
  <r>
    <x v="181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4.5999999999999996"/>
    <n v="-34.39"/>
    <n v="-34.39"/>
    <n v="-5.0751789064603896"/>
    <s v="None"/>
    <s v="None"/>
    <x v="0"/>
    <x v="0"/>
    <s v=" "/>
    <x v="2"/>
  </r>
  <r>
    <x v="181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2.6"/>
    <n v="-467.05"/>
    <n v="-467.05"/>
    <n v="-70.8429714459065"/>
    <s v="None"/>
    <s v="None"/>
    <x v="0"/>
    <x v="0"/>
    <s v=" "/>
    <x v="2"/>
  </r>
  <r>
    <x v="18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7.19469554513398"/>
    <s v="None"/>
    <s v="None"/>
    <x v="0"/>
    <x v="0"/>
    <s v=" "/>
    <x v="2"/>
  </r>
  <r>
    <x v="182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45.8"/>
    <n v="1045.8"/>
    <n v="1045.8"/>
    <n v="157.955549514035"/>
    <s v="None"/>
    <s v="None"/>
    <x v="0"/>
    <x v="0"/>
    <s v=" "/>
    <x v="2"/>
  </r>
  <r>
    <x v="182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45.8"/>
    <n v="1045.8"/>
    <n v="1045.8"/>
    <n v="157.955549514035"/>
    <s v="None"/>
    <s v="None"/>
    <x v="0"/>
    <x v="0"/>
    <s v=" "/>
    <x v="2"/>
  </r>
  <r>
    <x v="182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9.1800000000000601"/>
    <n v="-9.1800000000000601"/>
    <n v="-9.1800000000000601"/>
    <n v="-2.0656859339948102"/>
    <s v="None"/>
    <s v="None"/>
    <x v="0"/>
    <x v="0"/>
    <s v=" "/>
    <x v="2"/>
  </r>
  <r>
    <x v="182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95"/>
    <n v="1095"/>
    <n v="1095"/>
    <n v="165.38661954280801"/>
    <s v="None"/>
    <s v="None"/>
    <x v="0"/>
    <x v="0"/>
    <s v=" "/>
    <x v="2"/>
  </r>
  <r>
    <x v="182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95"/>
    <n v="1095"/>
    <n v="1095"/>
    <n v="165.38661954280801"/>
    <s v="None"/>
    <s v="None"/>
    <x v="0"/>
    <x v="0"/>
    <s v=" "/>
    <x v="2"/>
  </r>
  <r>
    <x v="182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0.39999999999999902"/>
    <n v="-3.0399999999999601"/>
    <n v="-3.0399999999999601"/>
    <n v="-0.15848607087761499"/>
    <s v="None"/>
    <s v="None"/>
    <x v="0"/>
    <x v="0"/>
    <s v=" "/>
    <x v="2"/>
  </r>
  <r>
    <x v="182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3"/>
    <n v="-470.09"/>
    <n v="-470.09"/>
    <n v="-71.0014575167841"/>
    <s v="None"/>
    <s v="None"/>
    <x v="0"/>
    <x v="0"/>
    <s v=" "/>
    <x v="2"/>
  </r>
  <r>
    <x v="182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4"/>
    <n v="404.94917249999997"/>
    <n v="404.94917249999997"/>
    <n v="60.858424522531102"/>
    <s v="None"/>
    <s v="None"/>
    <x v="0"/>
    <x v="0"/>
    <s v=" "/>
    <x v="2"/>
  </r>
  <r>
    <x v="18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8.59136172402305"/>
    <s v="None"/>
    <s v="None"/>
    <x v="0"/>
    <x v="0"/>
    <s v=" "/>
    <x v="2"/>
  </r>
  <r>
    <x v="183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45.8"/>
    <n v="1045.8"/>
    <n v="1045.8"/>
    <n v="158.26750204304"/>
    <s v="None"/>
    <s v="None"/>
    <x v="0"/>
    <x v="0"/>
    <s v=" "/>
    <x v="2"/>
  </r>
  <r>
    <x v="183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45.8"/>
    <n v="1045.8"/>
    <n v="1045.8"/>
    <n v="158.26750204304"/>
    <s v="None"/>
    <s v="None"/>
    <x v="0"/>
    <x v="0"/>
    <s v=" "/>
    <x v="2"/>
  </r>
  <r>
    <x v="183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95"/>
    <n v="1095"/>
    <n v="1095"/>
    <n v="165.71324797966"/>
    <s v="None"/>
    <s v="None"/>
    <x v="0"/>
    <x v="0"/>
    <s v=" "/>
    <x v="2"/>
  </r>
  <r>
    <x v="183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95"/>
    <n v="1095"/>
    <n v="1095"/>
    <n v="165.71324797966"/>
    <s v="None"/>
    <s v="None"/>
    <x v="0"/>
    <x v="0"/>
    <s v=" "/>
    <x v="2"/>
  </r>
  <r>
    <x v="183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2"/>
    <n v="14.96"/>
    <n v="14.96"/>
    <n v="2.12376751406005"/>
    <s v="None"/>
    <s v="None"/>
    <x v="0"/>
    <x v="0"/>
    <s v=" "/>
    <x v="2"/>
  </r>
  <r>
    <x v="183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1"/>
    <n v="-455.13"/>
    <n v="-455.13"/>
    <n v="-68.877690002723995"/>
    <s v="None"/>
    <s v="None"/>
    <x v="0"/>
    <x v="0"/>
    <s v=" "/>
    <x v="2"/>
  </r>
  <r>
    <x v="183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6"/>
    <n v="419.916336"/>
    <n v="419.916336"/>
    <n v="63.232422288810199"/>
    <s v="None"/>
    <s v="None"/>
    <x v="0"/>
    <x v="0"/>
    <s v=" "/>
    <x v="2"/>
  </r>
  <r>
    <x v="18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17.70413403025805"/>
    <s v="None"/>
    <s v="None"/>
    <x v="0"/>
    <x v="0"/>
    <s v=" "/>
    <x v="2"/>
  </r>
  <r>
    <x v="184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45.8"/>
    <n v="1045.8"/>
    <n v="1045.8"/>
    <n v="160.30288631033599"/>
    <s v="None"/>
    <s v="None"/>
    <x v="0"/>
    <x v="0"/>
    <s v=" "/>
    <x v="2"/>
  </r>
  <r>
    <x v="184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45.8"/>
    <n v="1045.8"/>
    <n v="1045.8"/>
    <n v="160.30288631033599"/>
    <s v="None"/>
    <s v="None"/>
    <x v="0"/>
    <x v="0"/>
    <s v=" "/>
    <x v="2"/>
  </r>
  <r>
    <x v="184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95"/>
    <n v="1095"/>
    <n v="1095"/>
    <n v="167.84438755958899"/>
    <s v="None"/>
    <s v="None"/>
    <x v="0"/>
    <x v="0"/>
    <s v=" "/>
    <x v="2"/>
  </r>
  <r>
    <x v="184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95"/>
    <n v="1095"/>
    <n v="1095"/>
    <n v="167.84438755958899"/>
    <s v="None"/>
    <s v="None"/>
    <x v="0"/>
    <x v="0"/>
    <s v=" "/>
    <x v="2"/>
  </r>
  <r>
    <x v="184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2"/>
    <n v="14.98"/>
    <n v="14.98"/>
    <n v="1.4103775055980901"/>
    <s v="None"/>
    <s v="None"/>
    <x v="0"/>
    <x v="0"/>
    <s v=" "/>
    <x v="2"/>
  </r>
  <r>
    <x v="184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9"/>
    <n v="-440.15"/>
    <n v="-440.15"/>
    <n v="-67.467312497126002"/>
    <s v="None"/>
    <s v="None"/>
    <x v="0"/>
    <x v="0"/>
    <s v=" "/>
    <x v="2"/>
  </r>
  <r>
    <x v="184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8"/>
    <n v="434.84922899999998"/>
    <n v="434.84922899999998"/>
    <n v="66.323180919388705"/>
    <s v="None"/>
    <s v="None"/>
    <x v="0"/>
    <x v="0"/>
    <s v=" "/>
    <x v="2"/>
  </r>
  <r>
    <x v="18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9.03666911480798"/>
    <s v="None"/>
    <s v="None"/>
    <x v="0"/>
    <x v="0"/>
    <s v=" "/>
    <x v="2"/>
  </r>
  <r>
    <x v="185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7.5"/>
    <n v="1057.5"/>
    <n v="1057.5"/>
    <n v="160.138711167309"/>
    <s v="None"/>
    <s v="None"/>
    <x v="0"/>
    <x v="0"/>
    <s v=" "/>
    <x v="2"/>
  </r>
  <r>
    <x v="185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7.5"/>
    <n v="1057.5"/>
    <n v="1057.5"/>
    <n v="160.138711167309"/>
    <s v="None"/>
    <s v="None"/>
    <x v="0"/>
    <x v="0"/>
    <s v=" "/>
    <x v="2"/>
  </r>
  <r>
    <x v="185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.7"/>
    <n v="11.7"/>
    <n v="11.7"/>
    <n v="-0.16417514302685299"/>
    <s v="None"/>
    <s v="None"/>
    <x v="0"/>
    <x v="0"/>
    <s v=" "/>
    <x v="2"/>
  </r>
  <r>
    <x v="185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4.5999999999999"/>
    <n v="14.5999999999999"/>
    <n v="14.5999999999999"/>
    <n v="0.183899826932475"/>
    <s v="None"/>
    <s v="None"/>
    <x v="0"/>
    <x v="0"/>
    <s v=" "/>
    <x v="2"/>
  </r>
  <r>
    <x v="185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8.02828738652099"/>
    <s v="None"/>
    <s v="None"/>
    <x v="0"/>
    <x v="0"/>
    <s v=" "/>
    <x v="2"/>
  </r>
  <r>
    <x v="185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8.02828738652099"/>
    <s v="None"/>
    <s v="None"/>
    <x v="0"/>
    <x v="0"/>
    <s v=" "/>
    <x v="2"/>
  </r>
  <r>
    <x v="185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"/>
    <n v="22.29"/>
    <n v="22.29"/>
    <n v="4.1901854537484304"/>
    <s v="None"/>
    <s v="None"/>
    <x v="0"/>
    <x v="0"/>
    <s v=" "/>
    <x v="2"/>
  </r>
  <r>
    <x v="185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6"/>
    <n v="-417.86"/>
    <n v="-417.86"/>
    <n v="-63.277127043377497"/>
    <s v="None"/>
    <s v="None"/>
    <x v="0"/>
    <x v="0"/>
    <s v=" "/>
    <x v="2"/>
  </r>
  <r>
    <x v="185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61"/>
    <n v="457.44258374999998"/>
    <n v="457.44258374999998"/>
    <n v="68.926540625260301"/>
    <s v="None"/>
    <s v="None"/>
    <x v="0"/>
    <x v="0"/>
    <s v=" "/>
    <x v="2"/>
  </r>
  <r>
    <x v="18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2.34679106884403"/>
    <s v="None"/>
    <s v="None"/>
    <x v="0"/>
    <x v="0"/>
    <s v=" "/>
    <x v="2"/>
  </r>
  <r>
    <x v="186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0.6600000000001"/>
    <n v="1050.6600000000001"/>
    <n v="1050.6600000000001"/>
    <n v="157.60175803076601"/>
    <s v="None"/>
    <s v="None"/>
    <x v="0"/>
    <x v="0"/>
    <s v=" "/>
    <x v="2"/>
  </r>
  <r>
    <x v="186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0.6600000000001"/>
    <n v="1050.6600000000001"/>
    <n v="1050.6600000000001"/>
    <n v="157.60175803076601"/>
    <s v="None"/>
    <s v="None"/>
    <x v="0"/>
    <x v="0"/>
    <s v=" "/>
    <x v="2"/>
  </r>
  <r>
    <x v="186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6.8399999999999199"/>
    <n v="-6.8399999999999199"/>
    <n v="-6.8399999999999199"/>
    <n v="-2.5369531365434499"/>
    <s v="None"/>
    <s v="None"/>
    <x v="0"/>
    <x v="0"/>
    <s v=" "/>
    <x v="2"/>
  </r>
  <r>
    <x v="186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6.44291275097299"/>
    <s v="None"/>
    <s v="None"/>
    <x v="0"/>
    <x v="0"/>
    <s v=" "/>
    <x v="2"/>
  </r>
  <r>
    <x v="186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6.44291275097299"/>
    <s v="None"/>
    <s v="None"/>
    <x v="0"/>
    <x v="0"/>
    <s v=" "/>
    <x v="2"/>
  </r>
  <r>
    <x v="186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4.5999999999999996"/>
    <n v="-34.200000000000003"/>
    <n v="-34.200000000000003"/>
    <n v="-4.5330596348893497"/>
    <s v="None"/>
    <s v="None"/>
    <x v="0"/>
    <x v="0"/>
    <s v=" "/>
    <x v="2"/>
  </r>
  <r>
    <x v="186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0.6"/>
    <n v="-452.06"/>
    <n v="-452.06"/>
    <n v="-67.810186678266902"/>
    <s v="None"/>
    <s v="None"/>
    <x v="0"/>
    <x v="0"/>
    <s v=" "/>
    <x v="2"/>
  </r>
  <r>
    <x v="186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6.4"/>
    <n v="422.83071539999997"/>
    <n v="422.83071539999997"/>
    <n v="63.110166427912503"/>
    <s v="None"/>
    <s v="None"/>
    <x v="0"/>
    <x v="0"/>
    <s v=" "/>
    <x v="2"/>
  </r>
  <r>
    <x v="18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697.91321975286598"/>
    <s v="None"/>
    <s v="None"/>
    <x v="0"/>
    <x v="0"/>
    <s v=" "/>
    <x v="2"/>
  </r>
  <r>
    <x v="187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1.46"/>
    <n v="1061.46"/>
    <n v="1061.46"/>
    <n v="158.21669722309201"/>
    <s v="None"/>
    <s v="None"/>
    <x v="0"/>
    <x v="0"/>
    <s v=" "/>
    <x v="2"/>
  </r>
  <r>
    <x v="187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1.46"/>
    <n v="1061.46"/>
    <n v="1061.46"/>
    <n v="158.21669722309201"/>
    <s v="None"/>
    <s v="None"/>
    <x v="0"/>
    <x v="0"/>
    <s v=" "/>
    <x v="2"/>
  </r>
  <r>
    <x v="187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.8"/>
    <n v="10.8"/>
    <n v="10.8"/>
    <n v="0.614939192326176"/>
    <s v="None"/>
    <s v="None"/>
    <x v="0"/>
    <x v="0"/>
    <s v=" "/>
    <x v="2"/>
  </r>
  <r>
    <x v="187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5.392240158595"/>
    <s v="None"/>
    <s v="None"/>
    <x v="0"/>
    <x v="0"/>
    <s v=" "/>
    <x v="2"/>
  </r>
  <r>
    <x v="187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5.392240158595"/>
    <s v="None"/>
    <s v="None"/>
    <x v="0"/>
    <x v="0"/>
    <s v=" "/>
    <x v="2"/>
  </r>
  <r>
    <x v="187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3.7"/>
    <n v="-27.58"/>
    <n v="-27.58"/>
    <n v="-3.6829045885577898"/>
    <s v="None"/>
    <s v="None"/>
    <x v="0"/>
    <x v="0"/>
    <s v=" "/>
    <x v="2"/>
  </r>
  <r>
    <x v="187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4.3"/>
    <n v="-479.64"/>
    <n v="-479.64"/>
    <n v="-71.493091266824607"/>
    <s v="None"/>
    <s v="None"/>
    <x v="0"/>
    <x v="0"/>
    <s v=" "/>
    <x v="2"/>
  </r>
  <r>
    <x v="187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2.7"/>
    <n v="395.07858007499999"/>
    <n v="395.07858007499999"/>
    <n v="58.595748185246499"/>
    <s v="None"/>
    <s v="None"/>
    <x v="0"/>
    <x v="0"/>
    <s v=" "/>
    <x v="2"/>
  </r>
  <r>
    <x v="18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1.98350824587703"/>
    <s v="None"/>
    <s v="None"/>
    <x v="0"/>
    <x v="0"/>
    <s v=" "/>
    <x v="2"/>
  </r>
  <r>
    <x v="188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3.54"/>
    <n v="1053.54"/>
    <n v="1053.54"/>
    <n v="157.952023988006"/>
    <s v="None"/>
    <s v="None"/>
    <x v="0"/>
    <x v="0"/>
    <s v=" "/>
    <x v="2"/>
  </r>
  <r>
    <x v="188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3.54"/>
    <n v="1053.54"/>
    <n v="1053.54"/>
    <n v="157.952023988006"/>
    <s v="None"/>
    <s v="None"/>
    <x v="0"/>
    <x v="0"/>
    <s v=" "/>
    <x v="2"/>
  </r>
  <r>
    <x v="188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7.9200000000000701"/>
    <n v="-7.9200000000000701"/>
    <n v="-7.9200000000000701"/>
    <n v="-0.26467323508572399"/>
    <s v="None"/>
    <s v="None"/>
    <x v="0"/>
    <x v="0"/>
    <s v=" "/>
    <x v="2"/>
  </r>
  <r>
    <x v="188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6.356821589205"/>
    <s v="None"/>
    <s v="None"/>
    <x v="0"/>
    <x v="0"/>
    <s v=" "/>
    <x v="2"/>
  </r>
  <r>
    <x v="188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6.356821589205"/>
    <s v="None"/>
    <s v="None"/>
    <x v="0"/>
    <x v="0"/>
    <s v=" "/>
    <x v="2"/>
  </r>
  <r>
    <x v="188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2.7"/>
    <n v="-20.239999999999998"/>
    <n v="-20.239999999999998"/>
    <n v="-3.4514364693072701"/>
    <s v="None"/>
    <s v="None"/>
    <x v="0"/>
    <x v="0"/>
    <s v=" "/>
    <x v="2"/>
  </r>
  <r>
    <x v="188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7"/>
    <n v="-499.88"/>
    <n v="-499.88"/>
    <n v="-74.944527736131903"/>
    <s v="None"/>
    <s v="None"/>
    <x v="0"/>
    <x v="0"/>
    <s v=" "/>
    <x v="2"/>
  </r>
  <r>
    <x v="188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0"/>
    <n v="374.91273749999999"/>
    <n v="374.91273749999999"/>
    <n v="55.929160419790101"/>
    <s v="None"/>
    <s v="None"/>
    <x v="0"/>
    <x v="0"/>
    <s v=" "/>
    <x v="2"/>
  </r>
  <r>
    <x v="18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4.741191167838"/>
    <s v="None"/>
    <s v="None"/>
    <x v="0"/>
    <x v="0"/>
    <s v=" "/>
    <x v="2"/>
  </r>
  <r>
    <x v="189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4.71"/>
    <n v="1054.71"/>
    <n v="1054.71"/>
    <n v="158.74862655970099"/>
    <s v="None"/>
    <s v="None"/>
    <x v="0"/>
    <x v="0"/>
    <s v=" "/>
    <x v="2"/>
  </r>
  <r>
    <x v="189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4.71"/>
    <n v="1054.71"/>
    <n v="1054.71"/>
    <n v="158.74862655970099"/>
    <s v="None"/>
    <s v="None"/>
    <x v="0"/>
    <x v="0"/>
    <s v=" "/>
    <x v="2"/>
  </r>
  <r>
    <x v="189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.1700000000000701"/>
    <n v="1.1700000000000701"/>
    <n v="1.1700000000000701"/>
    <n v="0.79660257169535997"/>
    <s v="None"/>
    <s v="None"/>
    <x v="0"/>
    <x v="0"/>
    <s v=" "/>
    <x v="2"/>
  </r>
  <r>
    <x v="189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7.01034031216599"/>
    <s v="None"/>
    <s v="None"/>
    <x v="0"/>
    <x v="0"/>
    <s v=" "/>
    <x v="2"/>
  </r>
  <r>
    <x v="189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7.01034031216599"/>
    <s v="None"/>
    <s v="None"/>
    <x v="0"/>
    <x v="0"/>
    <s v=" "/>
    <x v="2"/>
  </r>
  <r>
    <x v="189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0.20000000000000301"/>
    <n v="-1.48000000000002"/>
    <n v="-1.48000000000002"/>
    <n v="-0.51717397521230202"/>
    <s v="None"/>
    <s v="None"/>
    <x v="0"/>
    <x v="0"/>
    <s v=" "/>
    <x v="2"/>
  </r>
  <r>
    <x v="189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7.2"/>
    <n v="-501.36"/>
    <n v="-501.36"/>
    <n v="-75.461701711344205"/>
    <s v="None"/>
    <s v="None"/>
    <x v="0"/>
    <x v="0"/>
    <s v=" "/>
    <x v="2"/>
  </r>
  <r>
    <x v="189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9.8"/>
    <n v="373.40057430000002"/>
    <n v="373.40057430000002"/>
    <n v="55.922404009693103"/>
    <s v="None"/>
    <s v="None"/>
    <x v="0"/>
    <x v="0"/>
    <s v=" "/>
    <x v="2"/>
  </r>
  <r>
    <x v="19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2.55756202594296"/>
    <s v="None"/>
    <s v="None"/>
    <x v="0"/>
    <x v="0"/>
    <s v=" "/>
    <x v="2"/>
  </r>
  <r>
    <x v="190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38.96"/>
    <n v="1038.96"/>
    <n v="1038.96"/>
    <n v="155.893496185039"/>
    <s v="None"/>
    <s v="None"/>
    <x v="0"/>
    <x v="0"/>
    <s v=" "/>
    <x v="2"/>
  </r>
  <r>
    <x v="190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38.96"/>
    <n v="1038.96"/>
    <n v="1038.96"/>
    <n v="155.893496185039"/>
    <s v="None"/>
    <s v="None"/>
    <x v="0"/>
    <x v="0"/>
    <s v=" "/>
    <x v="2"/>
  </r>
  <r>
    <x v="190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5.75"/>
    <n v="-15.75"/>
    <n v="-15.75"/>
    <n v="-2.85513037466262"/>
    <s v="None"/>
    <s v="None"/>
    <x v="0"/>
    <x v="0"/>
    <s v=" "/>
    <x v="2"/>
  </r>
  <r>
    <x v="190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6.49286148352101"/>
    <s v="None"/>
    <s v="None"/>
    <x v="0"/>
    <x v="0"/>
    <s v=" "/>
    <x v="2"/>
  </r>
  <r>
    <x v="190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.5999999999999"/>
    <n v="1109.5999999999999"/>
    <n v="1109.5999999999999"/>
    <n v="166.49286148352101"/>
    <s v="None"/>
    <s v="None"/>
    <x v="0"/>
    <x v="0"/>
    <s v=" "/>
    <x v="2"/>
  </r>
  <r>
    <x v="190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2.2000000000000002"/>
    <n v="16.420000000000002"/>
    <n v="16.420000000000002"/>
    <n v="2.6975991087679199"/>
    <s v="None"/>
    <s v="None"/>
    <x v="0"/>
    <x v="0"/>
    <s v=" "/>
    <x v="2"/>
  </r>
  <r>
    <x v="190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5"/>
    <n v="-484.94"/>
    <n v="-484.94"/>
    <n v="-72.764102602576301"/>
    <s v="None"/>
    <s v="None"/>
    <x v="0"/>
    <x v="0"/>
    <s v=" "/>
    <x v="2"/>
  </r>
  <r>
    <x v="190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2"/>
    <n v="389.88834300000002"/>
    <n v="389.88834300000002"/>
    <n v="58.210771920084603"/>
    <s v="None"/>
    <s v="None"/>
    <x v="0"/>
    <x v="0"/>
    <s v=" "/>
    <x v="2"/>
  </r>
  <r>
    <x v="19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5.63865299263796"/>
    <s v="None"/>
    <s v="None"/>
    <x v="0"/>
    <x v="0"/>
    <s v=" "/>
    <x v="2"/>
  </r>
  <r>
    <x v="191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40.4000000000001"/>
    <n v="1040.4000000000001"/>
    <n v="1040.4000000000001"/>
    <n v="156.79418878900501"/>
    <s v="None"/>
    <s v="None"/>
    <x v="0"/>
    <x v="0"/>
    <s v=" "/>
    <x v="2"/>
  </r>
  <r>
    <x v="191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40.4000000000001"/>
    <n v="1040.4000000000001"/>
    <n v="1040.4000000000001"/>
    <n v="156.79418878900401"/>
    <s v="None"/>
    <s v="None"/>
    <x v="0"/>
    <x v="0"/>
    <s v=" "/>
    <x v="2"/>
  </r>
  <r>
    <x v="191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.4400000000000499"/>
    <n v="1.4400000000000499"/>
    <n v="1.4400000000000499"/>
    <n v="0.90069260396577999"/>
    <s v="None"/>
    <s v="None"/>
    <x v="0"/>
    <x v="0"/>
    <s v=" "/>
    <x v="2"/>
  </r>
  <r>
    <x v="191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-36.599999999999902"/>
    <n v="-36.599999999999902"/>
    <n v="-36.599999999999902"/>
    <n v="-4.7856675479175701"/>
    <s v="None"/>
    <s v="None"/>
    <x v="0"/>
    <x v="0"/>
    <s v=" "/>
    <x v="2"/>
  </r>
  <r>
    <x v="191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1.70719393560299"/>
    <s v="None"/>
    <s v="None"/>
    <x v="0"/>
    <x v="0"/>
    <s v=" "/>
    <x v="2"/>
  </r>
  <r>
    <x v="191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1.70719393560299"/>
    <s v="None"/>
    <s v="None"/>
    <x v="0"/>
    <x v="0"/>
    <s v=" "/>
    <x v="2"/>
  </r>
  <r>
    <x v="191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.7"/>
    <n v="-50.01"/>
    <n v="-50.01"/>
    <n v="-7.8559005622429501"/>
    <s v="None"/>
    <s v="None"/>
    <x v="0"/>
    <x v="0"/>
    <s v=" "/>
    <x v="2"/>
  </r>
  <r>
    <x v="191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71.7"/>
    <n v="-534.95000000000005"/>
    <n v="-534.95000000000005"/>
    <n v="-80.620003164819295"/>
    <s v="None"/>
    <s v="None"/>
    <x v="0"/>
    <x v="0"/>
    <s v=" "/>
    <x v="2"/>
  </r>
  <r>
    <x v="191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5.3"/>
    <n v="339.67321650000002"/>
    <n v="339.67321650000002"/>
    <n v="50.936002833266798"/>
    <s v="None"/>
    <s v="None"/>
    <x v="0"/>
    <x v="0"/>
    <s v=" "/>
    <x v="2"/>
  </r>
  <r>
    <x v="19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82.2299999999996"/>
    <n v="4682.2299999999996"/>
    <n v="4682.2299999999996"/>
    <n v="705.97911719250601"/>
    <s v="None"/>
    <s v="None"/>
    <x v="0"/>
    <x v="0"/>
    <s v=" "/>
    <x v="2"/>
  </r>
  <r>
    <x v="192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19.7"/>
    <n v="1019.7"/>
    <n v="1019.7"/>
    <n v="153.74872780730499"/>
    <s v="None"/>
    <s v="None"/>
    <x v="0"/>
    <x v="0"/>
    <s v=" "/>
    <x v="2"/>
  </r>
  <r>
    <x v="192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19.7"/>
    <n v="1019.7"/>
    <n v="1019.7"/>
    <n v="153.74872780730499"/>
    <s v="None"/>
    <s v="None"/>
    <x v="0"/>
    <x v="0"/>
    <s v=" "/>
    <x v="2"/>
  </r>
  <r>
    <x v="192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20.7"/>
    <n v="-20.7"/>
    <n v="-20.7"/>
    <n v="-3.0454609816993101"/>
    <s v="None"/>
    <s v="None"/>
    <x v="0"/>
    <x v="0"/>
    <s v=" "/>
    <x v="2"/>
  </r>
  <r>
    <x v="192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1.78521617852201"/>
    <s v="None"/>
    <s v="None"/>
    <x v="0"/>
    <x v="0"/>
    <s v=" "/>
    <x v="2"/>
  </r>
  <r>
    <x v="192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1.78521617852201"/>
    <s v="None"/>
    <s v="None"/>
    <x v="0"/>
    <x v="0"/>
    <s v=" "/>
    <x v="2"/>
  </r>
  <r>
    <x v="192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.8999999999999899"/>
    <n v="-14.16"/>
    <n v="-14.16"/>
    <n v="-2.17392046592445"/>
    <s v="None"/>
    <s v="None"/>
    <x v="0"/>
    <x v="0"/>
    <s v=" "/>
    <x v="2"/>
  </r>
  <r>
    <x v="192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73.599999999999994"/>
    <n v="-549.11"/>
    <n v="-549.11"/>
    <n v="-82.793923630743706"/>
    <s v="None"/>
    <s v="None"/>
    <x v="0"/>
    <x v="0"/>
    <s v=" "/>
    <x v="2"/>
  </r>
  <r>
    <x v="192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3.4"/>
    <n v="324.11817438000003"/>
    <n v="324.11817438000003"/>
    <n v="48.821196426552099"/>
    <s v="None"/>
    <s v="None"/>
    <x v="0"/>
    <x v="0"/>
    <s v=" "/>
    <x v="2"/>
  </r>
  <r>
    <x v="19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79.99"/>
    <n v="4679.99"/>
    <n v="4679.99"/>
    <n v="701.03282728042097"/>
    <s v="None"/>
    <s v="None"/>
    <x v="0"/>
    <x v="0"/>
    <s v=" "/>
    <x v="2"/>
  </r>
  <r>
    <x v="193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19.52"/>
    <n v="1019.52"/>
    <n v="1019.52"/>
    <n v="152.71763146265999"/>
    <s v="None"/>
    <s v="None"/>
    <x v="0"/>
    <x v="0"/>
    <s v=" "/>
    <x v="2"/>
  </r>
  <r>
    <x v="193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19.52"/>
    <n v="1019.52"/>
    <n v="1019.52"/>
    <n v="152.71763146265999"/>
    <s v="None"/>
    <s v="None"/>
    <x v="0"/>
    <x v="0"/>
    <s v=" "/>
    <x v="2"/>
  </r>
  <r>
    <x v="193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0.180000000000064"/>
    <n v="-0.180000000000064"/>
    <n v="-0.180000000000064"/>
    <n v="-1.0310963446450201"/>
    <s v="None"/>
    <s v="None"/>
    <x v="0"/>
    <x v="0"/>
    <s v=" "/>
    <x v="2"/>
  </r>
  <r>
    <x v="193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0.728596358516"/>
    <s v="None"/>
    <s v="None"/>
    <x v="0"/>
    <x v="0"/>
    <s v=" "/>
    <x v="2"/>
  </r>
  <r>
    <x v="193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0.728596358516"/>
    <s v="None"/>
    <s v="None"/>
    <x v="0"/>
    <x v="0"/>
    <s v=" "/>
    <x v="2"/>
  </r>
  <r>
    <x v="193"/>
    <s v="179643INET"/>
    <s v="DKK"/>
    <s v="DKK"/>
    <n v="10"/>
    <x v="8"/>
    <b v="1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0.3"/>
    <n v="-2.2400000000000002"/>
    <n v="-2.2400000000000002"/>
    <n v="-0.335537796685066"/>
    <s v="None"/>
    <s v="None"/>
    <x v="2"/>
    <x v="1"/>
    <s v=" "/>
    <x v="2"/>
  </r>
  <r>
    <x v="193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.2000000000000099"/>
    <n v="-38.83"/>
    <n v="-38.83"/>
    <n v="-5.2757603795321399"/>
    <s v="None"/>
    <s v="None"/>
    <x v="0"/>
    <x v="0"/>
    <s v=" "/>
    <x v="2"/>
  </r>
  <r>
    <x v="193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78.5"/>
    <n v="-585.70000000000005"/>
    <n v="-585.70000000000005"/>
    <n v="-87.734146213590805"/>
    <s v="None"/>
    <s v="None"/>
    <x v="0"/>
    <x v="0"/>
    <s v=" "/>
    <x v="2"/>
  </r>
  <r>
    <x v="193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8.5"/>
    <n v="287.54345619999998"/>
    <n v="287.54345619999998"/>
    <n v="43.029157335770002"/>
    <s v="None"/>
    <s v="None"/>
    <x v="0"/>
    <x v="0"/>
    <s v=" "/>
    <x v="2"/>
  </r>
  <r>
    <x v="19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79.99"/>
    <n v="4679.99"/>
    <n v="4679.99"/>
    <n v="702.40062435744505"/>
    <s v="None"/>
    <s v="None"/>
    <x v="0"/>
    <x v="0"/>
    <s v=" "/>
    <x v="3"/>
  </r>
  <r>
    <x v="194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28.7"/>
    <n v="1028.7"/>
    <n v="1028.7"/>
    <n v="154.39339021589899"/>
    <s v="None"/>
    <s v="None"/>
    <x v="0"/>
    <x v="0"/>
    <s v=" "/>
    <x v="3"/>
  </r>
  <r>
    <x v="194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28.7"/>
    <n v="1028.7"/>
    <n v="1028.7"/>
    <n v="154.39339021589899"/>
    <s v="None"/>
    <s v="None"/>
    <x v="0"/>
    <x v="0"/>
    <s v=" "/>
    <x v="3"/>
  </r>
  <r>
    <x v="194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9.1800000000000601"/>
    <n v="9.1800000000000601"/>
    <n v="9.1800000000000601"/>
    <n v="1.6757587532384"/>
    <s v="None"/>
    <s v="None"/>
    <x v="0"/>
    <x v="0"/>
    <s v=" "/>
    <x v="3"/>
  </r>
  <r>
    <x v="194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1.042196657586"/>
    <s v="None"/>
    <s v="None"/>
    <x v="0"/>
    <x v="0"/>
    <s v=" "/>
    <x v="3"/>
  </r>
  <r>
    <x v="194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1.042196657586"/>
    <s v="None"/>
    <s v="None"/>
    <x v="0"/>
    <x v="0"/>
    <s v=" "/>
    <x v="3"/>
  </r>
  <r>
    <x v="194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3.5"/>
    <n v="-25.969999999999899"/>
    <n v="-25.969999999999899"/>
    <n v="-4.0689110366849803"/>
    <s v="None"/>
    <s v="None"/>
    <x v="0"/>
    <x v="0"/>
    <s v=" "/>
    <x v="3"/>
  </r>
  <r>
    <x v="194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82"/>
    <n v="-611.66999999999996"/>
    <n v="-611.66999999999996"/>
    <n v="-91.803057250275799"/>
    <s v="None"/>
    <s v="None"/>
    <x v="0"/>
    <x v="0"/>
    <s v=" "/>
    <x v="3"/>
  </r>
  <r>
    <x v="194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5"/>
    <n v="261.340079"/>
    <n v="261.340079"/>
    <n v="39.184283002018603"/>
    <s v="None"/>
    <s v="None"/>
    <x v="0"/>
    <x v="0"/>
    <s v=" "/>
    <x v="3"/>
  </r>
  <r>
    <x v="19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79.99"/>
    <n v="4679.99"/>
    <n v="4679.99"/>
    <n v="703.83198231392805"/>
    <s v="None"/>
    <s v="None"/>
    <x v="0"/>
    <x v="0"/>
    <s v=" "/>
    <x v="3"/>
  </r>
  <r>
    <x v="195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38.8699999999999"/>
    <n v="1038.8699999999999"/>
    <n v="1038.8699999999999"/>
    <n v="156.23749868407199"/>
    <s v="None"/>
    <s v="None"/>
    <x v="0"/>
    <x v="0"/>
    <s v=" "/>
    <x v="3"/>
  </r>
  <r>
    <x v="195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38.8699999999999"/>
    <n v="1038.8699999999999"/>
    <n v="1038.8699999999999"/>
    <n v="156.23749868407199"/>
    <s v="None"/>
    <s v="None"/>
    <x v="0"/>
    <x v="0"/>
    <s v=" "/>
    <x v="3"/>
  </r>
  <r>
    <x v="195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.169999999999799"/>
    <n v="10.169999999999799"/>
    <n v="10.169999999999799"/>
    <n v="1.8441084681733999"/>
    <s v="None"/>
    <s v="None"/>
    <x v="0"/>
    <x v="0"/>
    <s v=" "/>
    <x v="3"/>
  </r>
  <r>
    <x v="195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1.37036981336399"/>
    <s v="None"/>
    <s v="None"/>
    <x v="0"/>
    <x v="0"/>
    <s v=" "/>
    <x v="3"/>
  </r>
  <r>
    <x v="195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1.37036981336399"/>
    <s v="None"/>
    <s v="None"/>
    <x v="0"/>
    <x v="0"/>
    <s v=" "/>
    <x v="3"/>
  </r>
  <r>
    <x v="195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.5"/>
    <n v="11.0899999999999"/>
    <n v="11.0899999999999"/>
    <n v="1.4807676859607299"/>
    <s v="None"/>
    <s v="None"/>
    <x v="0"/>
    <x v="0"/>
    <s v=" "/>
    <x v="3"/>
  </r>
  <r>
    <x v="195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80.5"/>
    <n v="-600.58000000000004"/>
    <n v="-600.58000000000004"/>
    <n v="-90.322289564315"/>
    <s v="None"/>
    <s v="None"/>
    <x v="0"/>
    <x v="0"/>
    <s v=" "/>
    <x v="3"/>
  </r>
  <r>
    <x v="195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6.5"/>
    <n v="272.58603872499998"/>
    <n v="272.58603872499998"/>
    <n v="40.9537432511693"/>
    <s v="None"/>
    <s v="None"/>
    <x v="0"/>
    <x v="0"/>
    <s v=" "/>
    <x v="3"/>
  </r>
  <r>
    <x v="19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79.99"/>
    <n v="4679.99"/>
    <n v="4679.99"/>
    <n v="701.74236403712598"/>
    <s v="None"/>
    <s v="None"/>
    <x v="0"/>
    <x v="0"/>
    <s v=" "/>
    <x v="3"/>
  </r>
  <r>
    <x v="196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26"/>
    <n v="1026"/>
    <n v="1026"/>
    <n v="153.843846995847"/>
    <s v="None"/>
    <s v="None"/>
    <x v="0"/>
    <x v="0"/>
    <s v=" "/>
    <x v="3"/>
  </r>
  <r>
    <x v="196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26"/>
    <n v="1026"/>
    <n v="1026"/>
    <n v="153.843846995847"/>
    <s v="None"/>
    <s v="None"/>
    <x v="0"/>
    <x v="0"/>
    <s v=" "/>
    <x v="3"/>
  </r>
  <r>
    <x v="196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2.8699999999999"/>
    <n v="-12.8699999999999"/>
    <n v="-12.8699999999999"/>
    <n v="-2.3936516882254799"/>
    <s v="None"/>
    <s v="None"/>
    <x v="0"/>
    <x v="0"/>
    <s v=" "/>
    <x v="3"/>
  </r>
  <r>
    <x v="196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0.89127468474001"/>
    <s v="None"/>
    <s v="None"/>
    <x v="0"/>
    <x v="0"/>
    <s v=" "/>
    <x v="3"/>
  </r>
  <r>
    <x v="196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0.89127468474001"/>
    <s v="None"/>
    <s v="None"/>
    <x v="0"/>
    <x v="0"/>
    <s v=" "/>
    <x v="3"/>
  </r>
  <r>
    <x v="196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7.5"/>
    <n v="55.88"/>
    <n v="55.88"/>
    <n v="8.6471010081380406"/>
    <s v="None"/>
    <s v="None"/>
    <x v="0"/>
    <x v="0"/>
    <s v=" "/>
    <x v="3"/>
  </r>
  <r>
    <x v="196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73"/>
    <n v="-544.70000000000005"/>
    <n v="-544.70000000000005"/>
    <n v="-81.675188556177005"/>
    <s v="None"/>
    <s v="None"/>
    <x v="0"/>
    <x v="0"/>
    <s v=" "/>
    <x v="3"/>
  </r>
  <r>
    <x v="196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4"/>
    <n v="328.63871039999998"/>
    <n v="328.63871039999998"/>
    <n v="49.228591564079103"/>
    <s v="None"/>
    <s v="None"/>
    <x v="0"/>
    <x v="0"/>
    <s v=" "/>
    <x v="3"/>
  </r>
  <r>
    <x v="19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79.99"/>
    <n v="4679.99"/>
    <n v="4679.99"/>
    <n v="707.02189053223105"/>
    <s v="None"/>
    <s v="None"/>
    <x v="0"/>
    <x v="0"/>
    <s v=" "/>
    <x v="3"/>
  </r>
  <r>
    <x v="197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5.52"/>
    <n v="1055.52"/>
    <n v="1055.52"/>
    <n v="159.46097019322301"/>
    <s v="None"/>
    <s v="None"/>
    <x v="0"/>
    <x v="0"/>
    <s v=" "/>
    <x v="3"/>
  </r>
  <r>
    <x v="197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55.52"/>
    <n v="1055.52"/>
    <n v="1055.52"/>
    <n v="159.46097019322301"/>
    <s v="None"/>
    <s v="None"/>
    <x v="0"/>
    <x v="0"/>
    <s v=" "/>
    <x v="3"/>
  </r>
  <r>
    <x v="197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29.52"/>
    <n v="29.52"/>
    <n v="29.52"/>
    <n v="5.61712319737632"/>
    <s v="None"/>
    <s v="None"/>
    <x v="0"/>
    <x v="0"/>
    <s v=" "/>
    <x v="3"/>
  </r>
  <r>
    <x v="197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2.10173281162699"/>
    <s v="None"/>
    <s v="None"/>
    <x v="0"/>
    <x v="0"/>
    <s v=" "/>
    <x v="3"/>
  </r>
  <r>
    <x v="197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2.10173281162699"/>
    <s v="None"/>
    <s v="None"/>
    <x v="0"/>
    <x v="0"/>
    <s v=" "/>
    <x v="3"/>
  </r>
  <r>
    <x v="197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2"/>
    <n v="14.930000000000099"/>
    <n v="14.930000000000099"/>
    <n v="1.64104597312443"/>
    <s v="None"/>
    <s v="None"/>
    <x v="0"/>
    <x v="0"/>
    <s v=" "/>
    <x v="3"/>
  </r>
  <r>
    <x v="197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71"/>
    <n v="-529.77"/>
    <n v="-529.77"/>
    <n v="-80.034142583052599"/>
    <s v="None"/>
    <s v="None"/>
    <x v="0"/>
    <x v="0"/>
    <s v=" "/>
    <x v="3"/>
  </r>
  <r>
    <x v="197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6"/>
    <n v="343.57683359999999"/>
    <n v="343.57683359999999"/>
    <n v="51.853458824951304"/>
    <s v="None"/>
    <s v="None"/>
    <x v="0"/>
    <x v="0"/>
    <s v=" "/>
    <x v="3"/>
  </r>
  <r>
    <x v="19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79.99"/>
    <n v="4679.99"/>
    <n v="4679.99"/>
    <n v="704.87615691058795"/>
    <s v="None"/>
    <s v="None"/>
    <x v="0"/>
    <x v="0"/>
    <s v=" "/>
    <x v="3"/>
  </r>
  <r>
    <x v="198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3.53"/>
    <n v="1063.53"/>
    <n v="1063.53"/>
    <n v="160.18344893025801"/>
    <s v="None"/>
    <s v="None"/>
    <x v="0"/>
    <x v="0"/>
    <s v=" "/>
    <x v="3"/>
  </r>
  <r>
    <x v="198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3.53"/>
    <n v="1063.53"/>
    <n v="1063.53"/>
    <n v="160.18344893025801"/>
    <s v="None"/>
    <s v="None"/>
    <x v="0"/>
    <x v="0"/>
    <s v=" "/>
    <x v="3"/>
  </r>
  <r>
    <x v="198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8.0099999999999891"/>
    <n v="8.0099999999999891"/>
    <n v="8.0099999999999891"/>
    <n v="0.72247873703494803"/>
    <s v="None"/>
    <s v="None"/>
    <x v="0"/>
    <x v="0"/>
    <s v=" "/>
    <x v="3"/>
  </r>
  <r>
    <x v="198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1.609771893756"/>
    <s v="None"/>
    <s v="None"/>
    <x v="0"/>
    <x v="0"/>
    <s v=" "/>
    <x v="3"/>
  </r>
  <r>
    <x v="198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1.609771893756"/>
    <s v="None"/>
    <s v="None"/>
    <x v="0"/>
    <x v="0"/>
    <s v=" "/>
    <x v="3"/>
  </r>
  <r>
    <x v="198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.4000000000000101"/>
    <n v="25.42"/>
    <n v="25.42"/>
    <n v="4.07152519757636"/>
    <s v="None"/>
    <s v="None"/>
    <x v="0"/>
    <x v="0"/>
    <s v=" "/>
    <x v="3"/>
  </r>
  <r>
    <x v="198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7.599999999999994"/>
    <n v="-504.35"/>
    <n v="-504.35"/>
    <n v="-75.962617385476193"/>
    <s v="None"/>
    <s v="None"/>
    <x v="0"/>
    <x v="0"/>
    <s v=" "/>
    <x v="3"/>
  </r>
  <r>
    <x v="198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9.4"/>
    <n v="368.93455598999998"/>
    <n v="368.93455598999998"/>
    <n v="55.511524297946401"/>
    <s v="None"/>
    <s v="None"/>
    <x v="0"/>
    <x v="0"/>
    <s v=" "/>
    <x v="3"/>
  </r>
  <r>
    <x v="19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79.99"/>
    <n v="4679.99"/>
    <n v="4679.99"/>
    <n v="707.25161134325197"/>
    <s v="None"/>
    <s v="None"/>
    <x v="0"/>
    <x v="0"/>
    <s v=" "/>
    <x v="3"/>
  </r>
  <r>
    <x v="199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8.3"/>
    <n v="1068.3"/>
    <n v="1068.3"/>
    <n v="161.44412624770499"/>
    <s v="None"/>
    <s v="None"/>
    <x v="0"/>
    <x v="0"/>
    <s v=" "/>
    <x v="3"/>
  </r>
  <r>
    <x v="199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8.3"/>
    <n v="1068.3"/>
    <n v="1068.3"/>
    <n v="161.44412624770499"/>
    <s v="None"/>
    <s v="None"/>
    <x v="0"/>
    <x v="0"/>
    <s v=" "/>
    <x v="3"/>
  </r>
  <r>
    <x v="199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4.76999999999998"/>
    <n v="4.76999999999998"/>
    <n v="4.76999999999998"/>
    <n v="1.26067731744703"/>
    <s v="None"/>
    <s v="None"/>
    <x v="0"/>
    <x v="0"/>
    <s v=" "/>
    <x v="3"/>
  </r>
  <r>
    <x v="199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2.15440181951399"/>
    <s v="None"/>
    <s v="None"/>
    <x v="0"/>
    <x v="0"/>
    <s v=" "/>
    <x v="3"/>
  </r>
  <r>
    <x v="199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2.15440181951399"/>
    <s v="None"/>
    <s v="None"/>
    <x v="0"/>
    <x v="0"/>
    <s v=" "/>
    <x v="3"/>
  </r>
  <r>
    <x v="199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4.0999999999999899"/>
    <n v="30.57"/>
    <n v="30.57"/>
    <n v="4.3638172978251903"/>
    <s v="None"/>
    <s v="None"/>
    <x v="0"/>
    <x v="0"/>
    <s v=" "/>
    <x v="3"/>
  </r>
  <r>
    <x v="199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3.5"/>
    <n v="-473.78"/>
    <n v="-473.78"/>
    <n v="-71.598800087651"/>
    <s v="None"/>
    <s v="None"/>
    <x v="0"/>
    <x v="0"/>
    <s v=" "/>
    <x v="3"/>
  </r>
  <r>
    <x v="199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3.5"/>
    <n v="399.56801884999999"/>
    <n v="399.56801884999999"/>
    <n v="60.323379400497203"/>
    <s v="None"/>
    <s v="None"/>
    <x v="0"/>
    <x v="0"/>
    <s v=" "/>
    <x v="3"/>
  </r>
  <r>
    <x v="20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79.99"/>
    <n v="4679.99"/>
    <n v="4679.99"/>
    <n v="712.41399257139403"/>
    <s v="None"/>
    <s v="None"/>
    <x v="0"/>
    <x v="0"/>
    <s v=" "/>
    <x v="3"/>
  </r>
  <r>
    <x v="200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9.6500000000001"/>
    <n v="1069.6500000000001"/>
    <n v="1069.6500000000001"/>
    <n v="162.82804603300201"/>
    <s v="None"/>
    <s v="None"/>
    <x v="0"/>
    <x v="0"/>
    <s v=" "/>
    <x v="3"/>
  </r>
  <r>
    <x v="200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9.6500000000001"/>
    <n v="1069.6500000000001"/>
    <n v="1069.6500000000001"/>
    <n v="162.82804603300201"/>
    <s v="None"/>
    <s v="None"/>
    <x v="0"/>
    <x v="0"/>
    <s v=" "/>
    <x v="3"/>
  </r>
  <r>
    <x v="200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.35000000000014"/>
    <n v="1.35000000000014"/>
    <n v="1.35000000000014"/>
    <n v="1.3839197852976799"/>
    <s v="None"/>
    <s v="None"/>
    <x v="0"/>
    <x v="0"/>
    <s v=" "/>
    <x v="3"/>
  </r>
  <r>
    <x v="200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3.338001583146"/>
    <s v="None"/>
    <s v="None"/>
    <x v="0"/>
    <x v="0"/>
    <s v=" "/>
    <x v="3"/>
  </r>
  <r>
    <x v="200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3.338001583146"/>
    <s v="None"/>
    <s v="None"/>
    <x v="0"/>
    <x v="0"/>
    <s v=" "/>
    <x v="3"/>
  </r>
  <r>
    <x v="200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0.5"/>
    <n v="3.72999999999996"/>
    <n v="3.72999999999996"/>
    <n v="4.5186253394177797E-2"/>
    <s v="None"/>
    <s v="None"/>
    <x v="0"/>
    <x v="0"/>
    <s v=" "/>
    <x v="3"/>
  </r>
  <r>
    <x v="200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3"/>
    <n v="-470.05"/>
    <n v="-470.05"/>
    <n v="-71.553613834256794"/>
    <s v="None"/>
    <s v="None"/>
    <x v="0"/>
    <x v="0"/>
    <s v=" "/>
    <x v="3"/>
  </r>
  <r>
    <x v="200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4"/>
    <n v="403.30500210000002"/>
    <n v="403.30500210000002"/>
    <n v="61.331988674420003"/>
    <s v="None"/>
    <s v="None"/>
    <x v="0"/>
    <x v="0"/>
    <s v=" "/>
    <x v="3"/>
  </r>
  <r>
    <x v="20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79.99"/>
    <n v="4679.99"/>
    <n v="4679.99"/>
    <n v="712.48991398340604"/>
    <s v="None"/>
    <s v="None"/>
    <x v="0"/>
    <x v="0"/>
    <s v=" "/>
    <x v="3"/>
  </r>
  <r>
    <x v="201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8.3"/>
    <n v="1068.3"/>
    <n v="1068.3"/>
    <n v="162.63987211692199"/>
    <s v="None"/>
    <s v="None"/>
    <x v="0"/>
    <x v="0"/>
    <s v=" "/>
    <x v="3"/>
  </r>
  <r>
    <x v="201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8.3"/>
    <n v="1068.3"/>
    <n v="1068.3"/>
    <n v="162.63987211692199"/>
    <s v="None"/>
    <s v="None"/>
    <x v="0"/>
    <x v="0"/>
    <s v=" "/>
    <x v="3"/>
  </r>
  <r>
    <x v="201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.35000000000014"/>
    <n v="-1.35000000000014"/>
    <n v="-1.35000000000014"/>
    <n v="-0.188173916080842"/>
    <s v="None"/>
    <s v="None"/>
    <x v="0"/>
    <x v="0"/>
    <s v=" "/>
    <x v="3"/>
  </r>
  <r>
    <x v="201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3.355408388521"/>
    <s v="None"/>
    <s v="None"/>
    <x v="0"/>
    <x v="0"/>
    <s v=" "/>
    <x v="3"/>
  </r>
  <r>
    <x v="201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3.355408388521"/>
    <s v="None"/>
    <s v="None"/>
    <x v="0"/>
    <x v="0"/>
    <s v=" "/>
    <x v="3"/>
  </r>
  <r>
    <x v="201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.8"/>
    <n v="-13.43"/>
    <n v="-13.43"/>
    <n v="-2.05223224932389"/>
    <s v="None"/>
    <s v="None"/>
    <x v="0"/>
    <x v="0"/>
    <s v=" "/>
    <x v="3"/>
  </r>
  <r>
    <x v="201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4.8"/>
    <n v="-483.48"/>
    <n v="-483.48"/>
    <n v="-73.605846083580701"/>
    <s v="None"/>
    <s v="None"/>
    <x v="0"/>
    <x v="0"/>
    <s v=" "/>
    <x v="3"/>
  </r>
  <r>
    <x v="201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2.2"/>
    <n v="389.86150203"/>
    <n v="389.86150203"/>
    <n v="59.293907284768203"/>
    <s v="None"/>
    <s v="None"/>
    <x v="0"/>
    <x v="0"/>
    <s v=" "/>
    <x v="3"/>
  </r>
  <r>
    <x v="20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79.99"/>
    <n v="4679.99"/>
    <n v="4679.99"/>
    <n v="713.772171976756"/>
    <s v="None"/>
    <s v="None"/>
    <x v="0"/>
    <x v="0"/>
    <s v=" "/>
    <x v="3"/>
  </r>
  <r>
    <x v="202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3.8"/>
    <n v="1063.8"/>
    <n v="1063.8"/>
    <n v="162.24625192551099"/>
    <s v="None"/>
    <s v="None"/>
    <x v="0"/>
    <x v="0"/>
    <s v=" "/>
    <x v="3"/>
  </r>
  <r>
    <x v="202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3.8"/>
    <n v="1063.8"/>
    <n v="1063.8"/>
    <n v="162.24625192551099"/>
    <s v="None"/>
    <s v="None"/>
    <x v="0"/>
    <x v="0"/>
    <s v=" "/>
    <x v="3"/>
  </r>
  <r>
    <x v="202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4.5"/>
    <n v="-4.5"/>
    <n v="-4.5"/>
    <n v="-0.39362019141032101"/>
    <s v="None"/>
    <s v="None"/>
    <x v="0"/>
    <x v="0"/>
    <s v=" "/>
    <x v="3"/>
  </r>
  <r>
    <x v="202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3.64939680021999"/>
    <s v="None"/>
    <s v="None"/>
    <x v="0"/>
    <x v="0"/>
    <s v=" "/>
    <x v="3"/>
  </r>
  <r>
    <x v="202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3"/>
    <n v="1073"/>
    <n v="1073"/>
    <n v="163.64939680021999"/>
    <s v="None"/>
    <s v="None"/>
    <x v="0"/>
    <x v="0"/>
    <s v=" "/>
    <x v="3"/>
  </r>
  <r>
    <x v="202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3.7"/>
    <n v="27.61"/>
    <n v="27.61"/>
    <n v="4.0784923843112804"/>
    <s v="None"/>
    <s v="None"/>
    <x v="0"/>
    <x v="0"/>
    <s v=" "/>
    <x v="3"/>
  </r>
  <r>
    <x v="202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1.1"/>
    <n v="-455.87"/>
    <n v="-455.87"/>
    <n v="-69.527353699269398"/>
    <s v="None"/>
    <s v="None"/>
    <x v="0"/>
    <x v="0"/>
    <s v=" "/>
    <x v="3"/>
  </r>
  <r>
    <x v="202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5.9"/>
    <n v="417.49256549"/>
    <n v="417.49256549"/>
    <n v="63.610580017386802"/>
    <s v="None"/>
    <s v="None"/>
    <x v="0"/>
    <x v="0"/>
    <s v=" "/>
    <x v="3"/>
  </r>
  <r>
    <x v="20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79.99"/>
    <n v="4679.99"/>
    <n v="4679.99"/>
    <n v="719.63310934448702"/>
    <s v="None"/>
    <s v="None"/>
    <x v="0"/>
    <x v="0"/>
    <s v=" "/>
    <x v="3"/>
  </r>
  <r>
    <x v="203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3.8900000000001"/>
    <n v="1063.8900000000001"/>
    <n v="1063.8900000000001"/>
    <n v="163.592330047822"/>
    <s v="None"/>
    <s v="None"/>
    <x v="0"/>
    <x v="0"/>
    <s v=" "/>
    <x v="3"/>
  </r>
  <r>
    <x v="203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3.8900000000001"/>
    <n v="1063.8900000000001"/>
    <n v="1063.8900000000001"/>
    <n v="163.592330047822"/>
    <s v="None"/>
    <s v="None"/>
    <x v="0"/>
    <x v="0"/>
    <s v=" "/>
    <x v="3"/>
  </r>
  <r>
    <x v="203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9.0000000000145505E-2"/>
    <n v="9.0000000000145505E-2"/>
    <n v="9.0000000000145505E-2"/>
    <n v="1.34607812231059"/>
    <s v="None"/>
    <s v="None"/>
    <x v="0"/>
    <x v="0"/>
    <s v=" "/>
    <x v="3"/>
  </r>
  <r>
    <x v="203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46"/>
    <n v="46"/>
    <n v="46"/>
    <n v="8.4170925205867206"/>
    <s v="None"/>
    <s v="None"/>
    <x v="0"/>
    <x v="0"/>
    <s v=" "/>
    <x v="3"/>
  </r>
  <r>
    <x v="203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19"/>
    <n v="1119"/>
    <n v="1119"/>
    <n v="172.066489320806"/>
    <s v="None"/>
    <s v="None"/>
    <x v="0"/>
    <x v="0"/>
    <s v=" "/>
    <x v="3"/>
  </r>
  <r>
    <x v="203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19"/>
    <n v="1119"/>
    <n v="1119"/>
    <n v="172.066489320806"/>
    <s v="None"/>
    <s v="None"/>
    <x v="0"/>
    <x v="0"/>
    <s v=" "/>
    <x v="3"/>
  </r>
  <r>
    <x v="203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1"/>
    <n v="-7.50999999999999"/>
    <n v="-7.50999999999999"/>
    <n v="-1.72570244145911"/>
    <s v="None"/>
    <s v="None"/>
    <x v="0"/>
    <x v="0"/>
    <s v=" "/>
    <x v="3"/>
  </r>
  <r>
    <x v="203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2.1"/>
    <n v="-463.38"/>
    <n v="-463.38"/>
    <n v="-71.253056140728603"/>
    <s v="None"/>
    <s v="None"/>
    <x v="0"/>
    <x v="0"/>
    <s v=" "/>
    <x v="3"/>
  </r>
  <r>
    <x v="203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4.9"/>
    <n v="410.06247281999998"/>
    <n v="410.06247281999998"/>
    <n v="62.991530453769599"/>
    <s v="None"/>
    <s v="None"/>
    <x v="0"/>
    <x v="0"/>
    <s v=" "/>
    <x v="3"/>
  </r>
  <r>
    <x v="20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79.99"/>
    <n v="4679.99"/>
    <n v="4679.99"/>
    <n v="714.46411260467005"/>
    <s v="None"/>
    <s v="None"/>
    <x v="0"/>
    <x v="0"/>
    <s v=" "/>
    <x v="3"/>
  </r>
  <r>
    <x v="204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3.8900000000001"/>
    <n v="1063.8900000000001"/>
    <n v="1063.8900000000001"/>
    <n v="162.41727541276401"/>
    <s v="None"/>
    <s v="None"/>
    <x v="0"/>
    <x v="0"/>
    <s v=" "/>
    <x v="3"/>
  </r>
  <r>
    <x v="204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3.8900000000001"/>
    <n v="1063.8900000000001"/>
    <n v="1063.8900000000001"/>
    <n v="162.41727541276401"/>
    <s v="None"/>
    <s v="None"/>
    <x v="0"/>
    <x v="0"/>
    <s v=" "/>
    <x v="3"/>
  </r>
  <r>
    <x v="204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19"/>
    <n v="1119"/>
    <n v="1119"/>
    <n v="170.830566305617"/>
    <s v="None"/>
    <s v="None"/>
    <x v="0"/>
    <x v="0"/>
    <s v=" "/>
    <x v="3"/>
  </r>
  <r>
    <x v="204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19"/>
    <n v="1119"/>
    <n v="1119"/>
    <n v="170.830566305617"/>
    <s v="None"/>
    <s v="None"/>
    <x v="0"/>
    <x v="0"/>
    <s v=" "/>
    <x v="3"/>
  </r>
  <r>
    <x v="204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2.2000000000000002"/>
    <n v="16.45"/>
    <n v="16.45"/>
    <n v="3.0231142292276401"/>
    <s v="None"/>
    <s v="None"/>
    <x v="0"/>
    <x v="0"/>
    <s v=" "/>
    <x v="3"/>
  </r>
  <r>
    <x v="204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9.9"/>
    <n v="-446.93"/>
    <n v="-446.93"/>
    <n v="-68.229941911500902"/>
    <s v="None"/>
    <s v="None"/>
    <x v="0"/>
    <x v="0"/>
    <s v=" "/>
    <x v="3"/>
  </r>
  <r>
    <x v="204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7.1"/>
    <n v="426.46341237500002"/>
    <n v="426.46341237500002"/>
    <n v="65.040398604654698"/>
    <s v="None"/>
    <s v="None"/>
    <x v="0"/>
    <x v="0"/>
    <s v=" "/>
    <x v="3"/>
  </r>
  <r>
    <x v="20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79.99"/>
    <n v="4679.99"/>
    <n v="4679.99"/>
    <n v="712.218840359154"/>
    <s v="None"/>
    <s v="None"/>
    <x v="0"/>
    <x v="0"/>
    <s v=" "/>
    <x v="3"/>
  </r>
  <r>
    <x v="205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2.27"/>
    <n v="1062.27"/>
    <n v="1062.27"/>
    <n v="161.66032567341401"/>
    <s v="None"/>
    <s v="None"/>
    <x v="0"/>
    <x v="0"/>
    <s v=" "/>
    <x v="3"/>
  </r>
  <r>
    <x v="205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62.27"/>
    <n v="1062.27"/>
    <n v="1062.27"/>
    <n v="161.66032567341401"/>
    <s v="None"/>
    <s v="None"/>
    <x v="0"/>
    <x v="0"/>
    <s v=" "/>
    <x v="3"/>
  </r>
  <r>
    <x v="205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.62000000000012"/>
    <n v="-1.62000000000012"/>
    <n v="-1.62000000000012"/>
    <n v="-0.75694973935071597"/>
    <s v="None"/>
    <s v="None"/>
    <x v="0"/>
    <x v="0"/>
    <s v=" "/>
    <x v="3"/>
  </r>
  <r>
    <x v="205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3.5999999999999099"/>
    <n v="3.5999999999999099"/>
    <n v="3.5999999999999099"/>
    <n v="1.1010318945210399E-2"/>
    <s v="None"/>
    <s v="None"/>
    <x v="0"/>
    <x v="0"/>
    <s v=" "/>
    <x v="3"/>
  </r>
  <r>
    <x v="205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84157662456201"/>
    <s v="None"/>
    <s v="None"/>
    <x v="0"/>
    <x v="0"/>
    <s v=" "/>
    <x v="3"/>
  </r>
  <r>
    <x v="205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84157662456201"/>
    <s v="None"/>
    <s v="None"/>
    <x v="0"/>
    <x v="0"/>
    <s v=" "/>
    <x v="3"/>
  </r>
  <r>
    <x v="205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1.8"/>
    <n v="13.5"/>
    <n v="13.5"/>
    <n v="2.26890097404846"/>
    <s v="None"/>
    <s v="None"/>
    <x v="0"/>
    <x v="0"/>
    <s v=" "/>
    <x v="3"/>
  </r>
  <r>
    <x v="205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8.1"/>
    <n v="-433.43"/>
    <n v="-433.43"/>
    <n v="-65.961040937452395"/>
    <s v="None"/>
    <s v="None"/>
    <x v="0"/>
    <x v="0"/>
    <s v=" "/>
    <x v="3"/>
  </r>
  <r>
    <x v="205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58.9"/>
    <n v="439.84223783499999"/>
    <n v="439.84223783499999"/>
    <n v="66.870009891949493"/>
    <s v="None"/>
    <s v="None"/>
    <x v="0"/>
    <x v="0"/>
    <s v=" "/>
    <x v="3"/>
  </r>
  <r>
    <x v="20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14.08"/>
    <n v="4614.08"/>
    <n v="4614.08"/>
    <n v="700.67423920306101"/>
    <s v="None"/>
    <s v="None"/>
    <x v="0"/>
    <x v="0"/>
    <s v=" "/>
    <x v="3"/>
  </r>
  <r>
    <x v="206"/>
    <s v="179643INET"/>
    <s v="DKK"/>
    <s v="DKK"/>
    <n v="4"/>
    <x v="4"/>
    <b v="1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0"/>
    <n v="-65.91"/>
    <n v="-65.91"/>
    <n v="-10.008807629229199"/>
    <s v="None"/>
    <s v="None"/>
    <x v="1"/>
    <x v="1"/>
    <s v=" "/>
    <x v="3"/>
  </r>
  <r>
    <x v="206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923.6"/>
    <n v="12654.62342928"/>
    <n v="12654.62342928"/>
    <n v="1923.6"/>
    <s v="None"/>
    <s v="None"/>
    <x v="0"/>
    <x v="0"/>
    <s v=" "/>
    <x v="3"/>
  </r>
  <r>
    <x v="20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8.6"/>
    <n v="56.57"/>
    <n v="56.57"/>
    <n v="8.5904756119783805"/>
    <s v="None"/>
    <s v="None"/>
    <x v="0"/>
    <x v="0"/>
    <s v=" "/>
    <x v="3"/>
  </r>
  <r>
    <x v="206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8.600000000000001"/>
    <n v="122.48"/>
    <n v="122.48"/>
    <n v="18.599283241207601"/>
    <s v="None"/>
    <s v="None"/>
    <x v="0"/>
    <x v="0"/>
    <s v=" "/>
    <x v="3"/>
  </r>
  <r>
    <x v="206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71.45"/>
    <n v="1071.45"/>
    <n v="1071.45"/>
    <n v="162.705764441475"/>
    <s v="None"/>
    <s v="None"/>
    <x v="0"/>
    <x v="0"/>
    <s v=" "/>
    <x v="3"/>
  </r>
  <r>
    <x v="206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9.1800000000000601"/>
    <n v="9.1800000000000601"/>
    <n v="9.1800000000000601"/>
    <n v="1.04543876806133"/>
    <s v="None"/>
    <s v="None"/>
    <x v="0"/>
    <x v="0"/>
    <s v=" "/>
    <x v="3"/>
  </r>
  <r>
    <x v="206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71.45"/>
    <n v="1071.45"/>
    <n v="1071.45"/>
    <n v="162.705764441475"/>
    <s v="None"/>
    <s v="None"/>
    <x v="0"/>
    <x v="0"/>
    <s v=" "/>
    <x v="3"/>
  </r>
  <r>
    <x v="206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47318228755401"/>
    <s v="None"/>
    <s v="None"/>
    <x v="0"/>
    <x v="0"/>
    <s v=" "/>
    <x v="3"/>
  </r>
  <r>
    <x v="206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47318228755401"/>
    <s v="None"/>
    <s v="None"/>
    <x v="0"/>
    <x v="0"/>
    <s v=" "/>
    <x v="3"/>
  </r>
  <r>
    <x v="206"/>
    <s v="179643INET"/>
    <s v="DKK"/>
    <s v="DKK"/>
    <n v="-4"/>
    <x v="3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52"/>
    <n v="-387.89"/>
    <n v="-387.89"/>
    <n v="-58.903298305290598"/>
    <s v="None"/>
    <s v="None"/>
    <x v="0"/>
    <x v="0"/>
    <s v=" "/>
    <x v="3"/>
  </r>
  <r>
    <x v="206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6.1"/>
    <n v="45.54"/>
    <n v="45.54"/>
    <n v="7.0577426321618004"/>
    <s v="None"/>
    <s v="None"/>
    <x v="0"/>
    <x v="0"/>
    <s v=" "/>
    <x v="3"/>
  </r>
  <r>
    <x v="206"/>
    <s v="179643INET"/>
    <s v="DKK"/>
    <s v="DKK"/>
    <n v="-6"/>
    <x v="1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65"/>
    <n v="485.34586100000001"/>
    <n v="485.34586100000001"/>
    <n v="73.628895098098795"/>
    <s v="None"/>
    <s v="None"/>
    <x v="0"/>
    <x v="0"/>
    <s v=" "/>
    <x v="3"/>
  </r>
  <r>
    <x v="20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00.42"/>
    <n v="4200.42"/>
    <n v="4200.42"/>
    <n v="638.84229017269797"/>
    <s v="None"/>
    <s v="None"/>
    <x v="0"/>
    <x v="0"/>
    <s v=" "/>
    <x v="3"/>
  </r>
  <r>
    <x v="207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809.6"/>
    <n v="11910.108690479999"/>
    <n v="11910.108690479999"/>
    <n v="1809.6"/>
    <s v="None"/>
    <s v="None"/>
    <x v="0"/>
    <x v="0"/>
    <s v=" "/>
    <x v="3"/>
  </r>
  <r>
    <x v="207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14"/>
    <n v="-749.74"/>
    <n v="-749.74"/>
    <n v="-113.99931822193"/>
    <s v="None"/>
    <s v="None"/>
    <x v="0"/>
    <x v="0"/>
    <s v=" "/>
    <x v="3"/>
  </r>
  <r>
    <x v="207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95.4"/>
    <n v="-627.26"/>
    <n v="-627.26"/>
    <n v="-95.400034980722594"/>
    <s v="None"/>
    <s v="None"/>
    <x v="0"/>
    <x v="0"/>
    <s v=" "/>
    <x v="3"/>
  </r>
  <r>
    <x v="207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75.8599999999999"/>
    <n v="1075.8599999999999"/>
    <n v="1075.8599999999999"/>
    <n v="163.62765302164999"/>
    <s v="None"/>
    <s v="None"/>
    <x v="0"/>
    <x v="0"/>
    <s v=" "/>
    <x v="3"/>
  </r>
  <r>
    <x v="207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4.40999999999985"/>
    <n v="4.40999999999985"/>
    <n v="4.40999999999985"/>
    <n v="0.92188858017519204"/>
    <s v="None"/>
    <s v="None"/>
    <x v="0"/>
    <x v="0"/>
    <s v=" "/>
    <x v="3"/>
  </r>
  <r>
    <x v="207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75.8599999999999"/>
    <n v="1075.8599999999999"/>
    <n v="1075.8599999999999"/>
    <n v="163.62765302164999"/>
    <s v="None"/>
    <s v="None"/>
    <x v="0"/>
    <x v="0"/>
    <s v=" "/>
    <x v="3"/>
  </r>
  <r>
    <x v="207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73634421030999"/>
    <s v="None"/>
    <s v="None"/>
    <x v="0"/>
    <x v="0"/>
    <s v=" "/>
    <x v="3"/>
  </r>
  <r>
    <x v="207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73634421030999"/>
    <s v="None"/>
    <s v="None"/>
    <x v="0"/>
    <x v="0"/>
    <s v=" "/>
    <x v="3"/>
  </r>
  <r>
    <x v="207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3.4"/>
    <n v="-25.77"/>
    <n v="-25.77"/>
    <n v="-4.0102917054317198"/>
    <s v="None"/>
    <s v="None"/>
    <x v="0"/>
    <x v="0"/>
    <s v=" "/>
    <x v="3"/>
  </r>
  <r>
    <x v="207"/>
    <s v="179643INET"/>
    <s v="DKK"/>
    <s v="DKK"/>
    <n v="1"/>
    <x v="10"/>
    <b v="1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49.4"/>
    <n v="-368.86"/>
    <n v="-368.86"/>
    <n v="-56.099953612520103"/>
    <s v="None"/>
    <s v="None"/>
    <x v="0"/>
    <x v="1"/>
    <s v=" "/>
    <x v="3"/>
  </r>
  <r>
    <x v="207"/>
    <s v="179643INET"/>
    <s v="DKK"/>
    <s v="DKK"/>
    <n v="4"/>
    <x v="4"/>
    <b v="1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6"/>
    <n v="-44.8"/>
    <n v="-44.8"/>
    <n v="-6.8136363982023003"/>
    <s v="None"/>
    <s v="None"/>
    <x v="1"/>
    <x v="1"/>
    <s v=" "/>
    <x v="3"/>
  </r>
  <r>
    <x v="20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00.42"/>
    <n v="4200.42"/>
    <n v="4200.42"/>
    <n v="638.45873233014095"/>
    <s v="None"/>
    <s v="None"/>
    <x v="0"/>
    <x v="0"/>
    <s v=" "/>
    <x v="3"/>
  </r>
  <r>
    <x v="208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780.8"/>
    <n v="11727.599083200001"/>
    <n v="11727.599083200001"/>
    <n v="1780.8"/>
    <s v="None"/>
    <s v="None"/>
    <x v="0"/>
    <x v="0"/>
    <s v=" "/>
    <x v="3"/>
  </r>
  <r>
    <x v="208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8.8"/>
    <n v="-189.85"/>
    <n v="-189.85"/>
    <n v="-28.7996914214662"/>
    <s v="None"/>
    <s v="None"/>
    <x v="0"/>
    <x v="0"/>
    <s v=" "/>
    <x v="3"/>
  </r>
  <r>
    <x v="208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24.2"/>
    <n v="-817.11"/>
    <n v="-817.11"/>
    <n v="-124.199726402189"/>
    <s v="None"/>
    <s v="None"/>
    <x v="0"/>
    <x v="0"/>
    <s v=" "/>
    <x v="3"/>
  </r>
  <r>
    <x v="208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74.24"/>
    <n v="1074.24"/>
    <n v="1074.24"/>
    <n v="163.28317373460999"/>
    <s v="None"/>
    <s v="None"/>
    <x v="0"/>
    <x v="0"/>
    <s v=" "/>
    <x v="3"/>
  </r>
  <r>
    <x v="208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.61999999999989"/>
    <n v="-1.61999999999989"/>
    <n v="-1.61999999999989"/>
    <n v="-0.344479287039888"/>
    <s v="None"/>
    <s v="None"/>
    <x v="0"/>
    <x v="0"/>
    <s v=" "/>
    <x v="3"/>
  </r>
  <r>
    <x v="208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74.24"/>
    <n v="1074.24"/>
    <n v="1074.24"/>
    <n v="163.28317373460999"/>
    <s v="None"/>
    <s v="None"/>
    <x v="0"/>
    <x v="0"/>
    <s v=" "/>
    <x v="3"/>
  </r>
  <r>
    <x v="208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63383492932101"/>
    <s v="None"/>
    <s v="None"/>
    <x v="0"/>
    <x v="0"/>
    <s v=" "/>
    <x v="3"/>
  </r>
  <r>
    <x v="208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22.5999999999999"/>
    <n v="1122.5999999999999"/>
    <n v="1122.5999999999999"/>
    <n v="170.63383492932101"/>
    <s v="None"/>
    <s v="None"/>
    <x v="0"/>
    <x v="0"/>
    <s v=" "/>
    <x v="3"/>
  </r>
  <r>
    <x v="20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00.42"/>
    <n v="4200.42"/>
    <n v="4200.42"/>
    <n v="625.52326490495204"/>
    <s v="None"/>
    <s v="None"/>
    <x v="0"/>
    <x v="0"/>
    <s v=" "/>
    <x v="3"/>
  </r>
  <r>
    <x v="209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810.2"/>
    <n v="12167.739093509999"/>
    <n v="12167.739093509999"/>
    <n v="1810.2"/>
    <s v="None"/>
    <s v="None"/>
    <x v="0"/>
    <x v="0"/>
    <s v=" "/>
    <x v="3"/>
  </r>
  <r>
    <x v="209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9.4"/>
    <n v="180.52"/>
    <n v="180.52"/>
    <n v="29.399240925535601"/>
    <s v="None"/>
    <s v="None"/>
    <x v="0"/>
    <x v="0"/>
    <s v=" "/>
    <x v="3"/>
  </r>
  <r>
    <x v="209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94.8"/>
    <n v="-636.59"/>
    <n v="-636.59"/>
    <n v="-94.800485476653193"/>
    <s v="None"/>
    <s v="None"/>
    <x v="0"/>
    <x v="0"/>
    <s v=" "/>
    <x v="3"/>
  </r>
  <r>
    <x v="209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73.1600000000001"/>
    <n v="1073.1600000000001"/>
    <n v="1073.1600000000001"/>
    <n v="159.814148814975"/>
    <s v="None"/>
    <s v="None"/>
    <x v="0"/>
    <x v="0"/>
    <s v=" "/>
    <x v="3"/>
  </r>
  <r>
    <x v="209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.0799999999999299"/>
    <n v="-1.0799999999999299"/>
    <n v="-1.0799999999999299"/>
    <n v="-3.4690249196347902"/>
    <s v="None"/>
    <s v="None"/>
    <x v="0"/>
    <x v="0"/>
    <s v=" "/>
    <x v="3"/>
  </r>
  <r>
    <x v="209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73.1600000000001"/>
    <n v="1073.1600000000001"/>
    <n v="1073.1600000000001"/>
    <n v="159.814148814975"/>
    <s v="None"/>
    <s v="None"/>
    <x v="0"/>
    <x v="0"/>
    <s v=" "/>
    <x v="3"/>
  </r>
  <r>
    <x v="209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36"/>
    <n v="1136"/>
    <n v="1136"/>
    <n v="169.17223252246799"/>
    <s v="None"/>
    <s v="None"/>
    <x v="0"/>
    <x v="0"/>
    <s v=" "/>
    <x v="3"/>
  </r>
  <r>
    <x v="209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3.4000000000001"/>
    <n v="13.4000000000001"/>
    <n v="13.4000000000001"/>
    <n v="-1.4616024068523601"/>
    <s v="None"/>
    <s v="None"/>
    <x v="0"/>
    <x v="0"/>
    <s v=" "/>
    <x v="3"/>
  </r>
  <r>
    <x v="209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36"/>
    <n v="1136"/>
    <n v="1136"/>
    <n v="169.17223252246799"/>
    <s v="None"/>
    <s v="None"/>
    <x v="0"/>
    <x v="0"/>
    <s v=" "/>
    <x v="3"/>
  </r>
  <r>
    <x v="21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00.42"/>
    <n v="4200.42"/>
    <n v="4200.42"/>
    <n v="620.43233901759902"/>
    <s v="None"/>
    <s v="None"/>
    <x v="0"/>
    <x v="0"/>
    <s v=" "/>
    <x v="3"/>
  </r>
  <r>
    <x v="210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910.4"/>
    <n v="12920.760865439999"/>
    <n v="12920.760865439999"/>
    <n v="1910.4"/>
    <s v="None"/>
    <s v="None"/>
    <x v="0"/>
    <x v="0"/>
    <s v=" "/>
    <x v="3"/>
  </r>
  <r>
    <x v="210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00.2"/>
    <n v="673.15"/>
    <n v="673.15"/>
    <n v="100.200661248239"/>
    <s v="None"/>
    <s v="None"/>
    <x v="0"/>
    <x v="0"/>
    <s v=" "/>
    <x v="3"/>
  </r>
  <r>
    <x v="210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5.4"/>
    <n v="36.56"/>
    <n v="36.56"/>
    <n v="5.4001757715855598"/>
    <s v="None"/>
    <s v="None"/>
    <x v="0"/>
    <x v="0"/>
    <s v=" "/>
    <x v="3"/>
  </r>
  <r>
    <x v="210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79.01"/>
    <n v="1079.01"/>
    <n v="1079.01"/>
    <n v="159.377561797006"/>
    <s v="None"/>
    <s v="None"/>
    <x v="0"/>
    <x v="0"/>
    <s v=" "/>
    <x v="3"/>
  </r>
  <r>
    <x v="210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5.8499999999999099"/>
    <n v="5.8499999999999099"/>
    <n v="5.8499999999999099"/>
    <n v="-0.43658701796937299"/>
    <s v="None"/>
    <s v="None"/>
    <x v="0"/>
    <x v="0"/>
    <s v=" "/>
    <x v="3"/>
  </r>
  <r>
    <x v="210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79.01"/>
    <n v="1079.01"/>
    <n v="1079.01"/>
    <n v="159.377561797006"/>
    <s v="None"/>
    <s v="None"/>
    <x v="0"/>
    <x v="0"/>
    <s v=" "/>
    <x v="3"/>
  </r>
  <r>
    <x v="210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74"/>
    <n v="1174"/>
    <n v="1174"/>
    <n v="173.40827012695399"/>
    <s v="None"/>
    <s v="None"/>
    <x v="0"/>
    <x v="0"/>
    <s v=" "/>
    <x v="3"/>
  </r>
  <r>
    <x v="210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38"/>
    <n v="38"/>
    <n v="38"/>
    <n v="4.2360376044861399"/>
    <s v="None"/>
    <s v="None"/>
    <x v="0"/>
    <x v="0"/>
    <s v=" "/>
    <x v="3"/>
  </r>
  <r>
    <x v="210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74"/>
    <n v="1174"/>
    <n v="1174"/>
    <n v="173.40827012695399"/>
    <s v="None"/>
    <s v="None"/>
    <x v="0"/>
    <x v="0"/>
    <s v=" "/>
    <x v="3"/>
  </r>
  <r>
    <x v="21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00.42"/>
    <n v="4200.42"/>
    <n v="4200.42"/>
    <n v="622.60266358361002"/>
    <s v="None"/>
    <s v="None"/>
    <x v="0"/>
    <x v="0"/>
    <s v=" "/>
    <x v="3"/>
  </r>
  <r>
    <x v="21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825.2"/>
    <n v="12326.11686306"/>
    <n v="12326.11686306"/>
    <n v="1825.2"/>
    <s v="None"/>
    <s v="None"/>
    <x v="0"/>
    <x v="0"/>
    <s v=" "/>
    <x v="3"/>
  </r>
  <r>
    <x v="21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5.2"/>
    <n v="-574.92999999999995"/>
    <n v="-574.92999999999995"/>
    <n v="-85.199480601461602"/>
    <s v="None"/>
    <s v="None"/>
    <x v="0"/>
    <x v="0"/>
    <s v=" "/>
    <x v="3"/>
  </r>
  <r>
    <x v="21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79.8"/>
    <n v="-538.37"/>
    <n v="-538.37"/>
    <n v="-79.799304829875993"/>
    <s v="None"/>
    <s v="None"/>
    <x v="0"/>
    <x v="0"/>
    <s v=" "/>
    <x v="3"/>
  </r>
  <r>
    <x v="211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05.2"/>
    <n v="1105.2"/>
    <n v="1105.2"/>
    <n v="163.817062053939"/>
    <s v="None"/>
    <s v="None"/>
    <x v="0"/>
    <x v="0"/>
    <s v=" "/>
    <x v="3"/>
  </r>
  <r>
    <x v="211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26.190000000000101"/>
    <n v="26.190000000000101"/>
    <n v="26.190000000000101"/>
    <n v="4.4395002569327202"/>
    <s v="None"/>
    <s v="None"/>
    <x v="0"/>
    <x v="0"/>
    <s v=" "/>
    <x v="3"/>
  </r>
  <r>
    <x v="211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05.2"/>
    <n v="1105.2"/>
    <n v="1105.2"/>
    <n v="163.817062053939"/>
    <s v="None"/>
    <s v="None"/>
    <x v="0"/>
    <x v="0"/>
    <s v=" "/>
    <x v="3"/>
  </r>
  <r>
    <x v="211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74"/>
    <n v="1174"/>
    <n v="1174"/>
    <n v="174.014866857876"/>
    <s v="None"/>
    <s v="None"/>
    <x v="0"/>
    <x v="0"/>
    <s v=" "/>
    <x v="3"/>
  </r>
  <r>
    <x v="211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74"/>
    <n v="1174"/>
    <n v="1174"/>
    <n v="174.014866857876"/>
    <s v="None"/>
    <s v="None"/>
    <x v="0"/>
    <x v="0"/>
    <s v=" "/>
    <x v="3"/>
  </r>
  <r>
    <x v="21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00.42"/>
    <n v="4200.42"/>
    <n v="4200.42"/>
    <n v="622.20148424654496"/>
    <s v="None"/>
    <s v="None"/>
    <x v="0"/>
    <x v="0"/>
    <s v=" "/>
    <x v="3"/>
  </r>
  <r>
    <x v="21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800"/>
    <n v="12163.77162"/>
    <n v="12163.77162"/>
    <n v="1800"/>
    <s v="None"/>
    <s v="None"/>
    <x v="0"/>
    <x v="0"/>
    <s v=" "/>
    <x v="3"/>
  </r>
  <r>
    <x v="21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5.2"/>
    <n v="-170.47"/>
    <n v="-170.47"/>
    <n v="-25.200028592334402"/>
    <s v="None"/>
    <s v="None"/>
    <x v="0"/>
    <x v="0"/>
    <s v=" "/>
    <x v="3"/>
  </r>
  <r>
    <x v="21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05"/>
    <n v="-708.84"/>
    <n v="-708.84"/>
    <n v="-104.99933342221"/>
    <s v="None"/>
    <s v="None"/>
    <x v="0"/>
    <x v="0"/>
    <s v=" "/>
    <x v="3"/>
  </r>
  <r>
    <x v="212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17.8"/>
    <n v="1117.8"/>
    <n v="1117.8"/>
    <n v="165.577922943608"/>
    <s v="None"/>
    <s v="None"/>
    <x v="0"/>
    <x v="0"/>
    <s v=" "/>
    <x v="3"/>
  </r>
  <r>
    <x v="212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2.5999999999999"/>
    <n v="12.5999999999999"/>
    <n v="12.5999999999999"/>
    <n v="1.76086088966883"/>
    <s v="None"/>
    <s v="None"/>
    <x v="0"/>
    <x v="0"/>
    <s v=" "/>
    <x v="3"/>
  </r>
  <r>
    <x v="212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17.8"/>
    <n v="1117.8"/>
    <n v="1117.8"/>
    <n v="165.577922943608"/>
    <s v="None"/>
    <s v="None"/>
    <x v="0"/>
    <x v="0"/>
    <s v=" "/>
    <x v="3"/>
  </r>
  <r>
    <x v="212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74"/>
    <n v="1174"/>
    <n v="1174"/>
    <n v="173.902738894073"/>
    <s v="None"/>
    <s v="None"/>
    <x v="0"/>
    <x v="0"/>
    <s v=" "/>
    <x v="3"/>
  </r>
  <r>
    <x v="212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74"/>
    <n v="1174"/>
    <n v="1174"/>
    <n v="173.902738894073"/>
    <s v="None"/>
    <s v="None"/>
    <x v="0"/>
    <x v="0"/>
    <s v=" "/>
    <x v="3"/>
  </r>
  <r>
    <x v="21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00.42"/>
    <n v="4200.42"/>
    <n v="4200.42"/>
    <n v="615.05864437058005"/>
    <s v="None"/>
    <s v="None"/>
    <x v="0"/>
    <x v="0"/>
    <s v=" "/>
    <x v="3"/>
  </r>
  <r>
    <x v="21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824"/>
    <n v="12469.0998432"/>
    <n v="12469.0998432"/>
    <n v="1824"/>
    <s v="None"/>
    <s v="None"/>
    <x v="0"/>
    <x v="0"/>
    <s v=" "/>
    <x v="3"/>
  </r>
  <r>
    <x v="21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4"/>
    <n v="155.66999999999999"/>
    <n v="155.66999999999999"/>
    <n v="23.9998166342526"/>
    <s v="None"/>
    <s v="None"/>
    <x v="0"/>
    <x v="0"/>
    <s v=" "/>
    <x v="3"/>
  </r>
  <r>
    <x v="21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81"/>
    <n v="-553.16999999999996"/>
    <n v="-553.16999999999996"/>
    <n v="-80.999516787957802"/>
    <s v="None"/>
    <s v="None"/>
    <x v="0"/>
    <x v="0"/>
    <s v=" "/>
    <x v="3"/>
  </r>
  <r>
    <x v="213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94.4000000000001"/>
    <n v="1094.4000000000001"/>
    <n v="1094.4000000000001"/>
    <n v="160.250684550393"/>
    <s v="None"/>
    <s v="None"/>
    <x v="0"/>
    <x v="0"/>
    <s v=" "/>
    <x v="3"/>
  </r>
  <r>
    <x v="213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23.399999999999899"/>
    <n v="-23.399999999999899"/>
    <n v="-23.399999999999899"/>
    <n v="-5.3272383932143397"/>
    <s v="None"/>
    <s v="None"/>
    <x v="0"/>
    <x v="0"/>
    <s v=" "/>
    <x v="3"/>
  </r>
  <r>
    <x v="213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094.4000000000001"/>
    <n v="1094.4000000000001"/>
    <n v="1094.4000000000001"/>
    <n v="160.250684550393"/>
    <s v="None"/>
    <s v="None"/>
    <x v="0"/>
    <x v="0"/>
    <s v=" "/>
    <x v="3"/>
  </r>
  <r>
    <x v="213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74"/>
    <n v="1174"/>
    <n v="1174"/>
    <n v="171.90634472054199"/>
    <s v="None"/>
    <s v="None"/>
    <x v="0"/>
    <x v="0"/>
    <s v=" "/>
    <x v="3"/>
  </r>
  <r>
    <x v="213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74"/>
    <n v="1174"/>
    <n v="1174"/>
    <n v="171.90634472054199"/>
    <s v="None"/>
    <s v="None"/>
    <x v="0"/>
    <x v="0"/>
    <s v=" "/>
    <x v="3"/>
  </r>
  <r>
    <x v="21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200.42"/>
    <n v="4200.42"/>
    <n v="4200.42"/>
    <n v="618.26799237545697"/>
    <s v="None"/>
    <s v="None"/>
    <x v="0"/>
    <x v="0"/>
    <s v=" "/>
    <x v="3"/>
  </r>
  <r>
    <x v="21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773.6"/>
    <n v="12061.62193236"/>
    <n v="12061.62193236"/>
    <n v="1773.6"/>
    <s v="None"/>
    <s v="None"/>
    <x v="0"/>
    <x v="0"/>
    <s v=" "/>
    <x v="3"/>
  </r>
  <r>
    <x v="21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50.4"/>
    <n v="-339.54"/>
    <n v="-339.54"/>
    <n v="-50.400205019264902"/>
    <s v="None"/>
    <s v="None"/>
    <x v="0"/>
    <x v="0"/>
    <s v=" "/>
    <x v="3"/>
  </r>
  <r>
    <x v="21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31.4"/>
    <n v="-892.71"/>
    <n v="-892.71"/>
    <n v="-131.39972180722299"/>
    <s v="None"/>
    <s v="None"/>
    <x v="0"/>
    <x v="0"/>
    <s v=" "/>
    <x v="3"/>
  </r>
  <r>
    <x v="214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09.7"/>
    <n v="1109.7"/>
    <n v="1109.7"/>
    <n v="163.33890209527701"/>
    <s v="None"/>
    <s v="None"/>
    <x v="0"/>
    <x v="0"/>
    <s v=" "/>
    <x v="3"/>
  </r>
  <r>
    <x v="214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5.3"/>
    <n v="15.3"/>
    <n v="15.3"/>
    <n v="3.08821754488417"/>
    <s v="None"/>
    <s v="None"/>
    <x v="0"/>
    <x v="0"/>
    <s v=" "/>
    <x v="3"/>
  </r>
  <r>
    <x v="214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09.7"/>
    <n v="1109.7"/>
    <n v="1109.7"/>
    <n v="163.33890209527701"/>
    <s v="None"/>
    <s v="None"/>
    <x v="0"/>
    <x v="0"/>
    <s v=" "/>
    <x v="3"/>
  </r>
  <r>
    <x v="214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74"/>
    <n v="1174"/>
    <n v="1174"/>
    <n v="172.80334420100499"/>
    <s v="None"/>
    <s v="None"/>
    <x v="0"/>
    <x v="0"/>
    <s v=" "/>
    <x v="3"/>
  </r>
  <r>
    <x v="214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74"/>
    <n v="1174"/>
    <n v="1174"/>
    <n v="172.80334420100499"/>
    <s v="None"/>
    <s v="None"/>
    <x v="0"/>
    <x v="0"/>
    <s v=" "/>
    <x v="3"/>
  </r>
  <r>
    <x v="21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618.45036962712697"/>
    <s v="None"/>
    <s v="None"/>
    <x v="0"/>
    <x v="0"/>
    <s v=" "/>
    <x v="3"/>
  </r>
  <r>
    <x v="215"/>
    <s v="179643INET"/>
    <s v="DKK"/>
    <s v="DKK"/>
    <n v="10"/>
    <x v="8"/>
    <b v="1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.17"/>
    <n v="-7.93"/>
    <n v="-7.93"/>
    <n v="-1.1701170117011701"/>
    <s v="None"/>
    <s v="None"/>
    <x v="2"/>
    <x v="1"/>
    <s v=" "/>
    <x v="3"/>
  </r>
  <r>
    <x v="215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750.8"/>
    <n v="11877.212026679999"/>
    <n v="11877.212026679999"/>
    <n v="1750.8"/>
    <s v="None"/>
    <s v="None"/>
    <x v="0"/>
    <x v="0"/>
    <s v=" "/>
    <x v="3"/>
  </r>
  <r>
    <x v="21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3.97"/>
    <n v="-160.25"/>
    <n v="-160.25"/>
    <n v="-23.9705693202507"/>
    <s v="None"/>
    <s v="None"/>
    <x v="0"/>
    <x v="0"/>
    <s v=" "/>
    <x v="3"/>
  </r>
  <r>
    <x v="215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54.19999999999999"/>
    <n v="-1045.03"/>
    <n v="-1045.03"/>
    <n v="-154.200174115772"/>
    <s v="None"/>
    <s v="None"/>
    <x v="0"/>
    <x v="0"/>
    <s v=" "/>
    <x v="3"/>
  </r>
  <r>
    <x v="215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06.55"/>
    <n v="1106.55"/>
    <n v="1106.55"/>
    <n v="163.277803190155"/>
    <s v="None"/>
    <s v="None"/>
    <x v="0"/>
    <x v="0"/>
    <s v=" "/>
    <x v="3"/>
  </r>
  <r>
    <x v="215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3.1500000000000901"/>
    <n v="-3.1500000000000901"/>
    <n v="-3.1500000000000901"/>
    <n v="-6.1098905122292997E-2"/>
    <s v="None"/>
    <s v="None"/>
    <x v="0"/>
    <x v="0"/>
    <s v=" "/>
    <x v="3"/>
  </r>
  <r>
    <x v="215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06.55"/>
    <n v="1106.55"/>
    <n v="1106.55"/>
    <n v="163.277803190155"/>
    <s v="None"/>
    <s v="None"/>
    <x v="0"/>
    <x v="0"/>
    <s v=" "/>
    <x v="3"/>
  </r>
  <r>
    <x v="215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6.77177553820999"/>
    <s v="None"/>
    <s v="None"/>
    <x v="0"/>
    <x v="0"/>
    <s v=" "/>
    <x v="3"/>
  </r>
  <r>
    <x v="215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24"/>
    <n v="24"/>
    <n v="24"/>
    <n v="3.9684313372042102"/>
    <s v="None"/>
    <s v="None"/>
    <x v="0"/>
    <x v="0"/>
    <s v=" "/>
    <x v="3"/>
  </r>
  <r>
    <x v="215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6.77177553820999"/>
    <s v="None"/>
    <s v="None"/>
    <x v="0"/>
    <x v="0"/>
    <s v=" "/>
    <x v="3"/>
  </r>
  <r>
    <x v="215"/>
    <s v="179643INET"/>
    <s v="DKK"/>
    <s v="DKK"/>
    <n v="-5"/>
    <x v="2"/>
    <b v="0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0.16"/>
    <n v="-1.19"/>
    <n v="-1.19"/>
    <n v="-0.17559132962476601"/>
    <s v="None"/>
    <s v="None"/>
    <x v="0"/>
    <x v="0"/>
    <s v=" "/>
    <x v="3"/>
  </r>
  <r>
    <x v="215"/>
    <s v="179643INET"/>
    <s v="DKK"/>
    <s v="DKK"/>
    <n v="10"/>
    <x v="8"/>
    <b v="1"/>
    <s v="CfdOnStock"/>
    <n v="20690"/>
    <s v="ETE:xath"/>
    <s v="National Bank of Greece SA"/>
    <s v=" "/>
    <s v=" "/>
    <s v=" "/>
    <s v=" "/>
    <n v="20690"/>
    <s v="ETE:xath"/>
    <s v="National Bank of Greece SA"/>
    <s v="CfdOnStock"/>
    <n v="-0.16"/>
    <n v="-1.19"/>
    <n v="-1.19"/>
    <n v="-0.17559132962476601"/>
    <s v="None"/>
    <s v="None"/>
    <x v="2"/>
    <x v="1"/>
    <s v=" "/>
    <x v="3"/>
  </r>
  <r>
    <x v="21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619.06238922368004"/>
    <s v="None"/>
    <s v="None"/>
    <x v="0"/>
    <x v="0"/>
    <s v=" "/>
    <x v="3"/>
  </r>
  <r>
    <x v="216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25.4"/>
    <n v="-849.01"/>
    <n v="-849.01"/>
    <n v="-125.40027177124"/>
    <s v="None"/>
    <s v="None"/>
    <x v="0"/>
    <x v="0"/>
    <s v=" "/>
    <x v="3"/>
  </r>
  <r>
    <x v="21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8.8"/>
    <n v="196.02"/>
    <n v="196.02"/>
    <n v="28.7999023445327"/>
    <s v="None"/>
    <s v="None"/>
    <x v="0"/>
    <x v="0"/>
    <s v=" "/>
    <x v="3"/>
  </r>
  <r>
    <x v="216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779.6"/>
    <n v="12060.652443839999"/>
    <n v="12060.652443839999"/>
    <n v="1779.6"/>
    <s v="None"/>
    <s v="None"/>
    <x v="0"/>
    <x v="0"/>
    <s v=" "/>
    <x v="3"/>
  </r>
  <r>
    <x v="216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02.77"/>
    <n v="1102.77"/>
    <n v="1102.77"/>
    <n v="162.88107054236099"/>
    <s v="None"/>
    <s v="None"/>
    <x v="0"/>
    <x v="0"/>
    <s v=" "/>
    <x v="3"/>
  </r>
  <r>
    <x v="216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3.7799999999999701"/>
    <n v="-3.7799999999999701"/>
    <n v="-3.7799999999999701"/>
    <n v="-0.39673264779421002"/>
    <s v="None"/>
    <s v="None"/>
    <x v="0"/>
    <x v="0"/>
    <s v=" "/>
    <x v="3"/>
  </r>
  <r>
    <x v="216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02.77"/>
    <n v="1102.77"/>
    <n v="1102.77"/>
    <n v="162.88107054236099"/>
    <s v="None"/>
    <s v="None"/>
    <x v="0"/>
    <x v="0"/>
    <s v=" "/>
    <x v="3"/>
  </r>
  <r>
    <x v="216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6.94670920477401"/>
    <s v="None"/>
    <s v="None"/>
    <x v="0"/>
    <x v="0"/>
    <s v=" "/>
    <x v="3"/>
  </r>
  <r>
    <x v="216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6.94670920477401"/>
    <s v="None"/>
    <s v="None"/>
    <x v="0"/>
    <x v="0"/>
    <s v=" "/>
    <x v="3"/>
  </r>
  <r>
    <x v="21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616.05056221062705"/>
    <s v="None"/>
    <s v="None"/>
    <x v="0"/>
    <x v="0"/>
    <s v=" "/>
    <x v="3"/>
  </r>
  <r>
    <x v="217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20"/>
    <n v="-816.42"/>
    <n v="-816.42"/>
    <n v="-120"/>
    <s v="None"/>
    <s v="None"/>
    <x v="0"/>
    <x v="0"/>
    <s v=" "/>
    <x v="3"/>
  </r>
  <r>
    <x v="217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785"/>
    <n v="12156.3917475"/>
    <n v="12156.3917475"/>
    <n v="1785"/>
    <s v="None"/>
    <s v="None"/>
    <x v="0"/>
    <x v="0"/>
    <s v=" "/>
    <x v="3"/>
  </r>
  <r>
    <x v="217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5.4000000000000101"/>
    <n v="32.590000000000003"/>
    <n v="32.590000000000003"/>
    <n v="5.4002717712394999"/>
    <s v="None"/>
    <s v="None"/>
    <x v="0"/>
    <x v="0"/>
    <s v=" "/>
    <x v="3"/>
  </r>
  <r>
    <x v="217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6.9300000000000601"/>
    <n v="6.9300000000000601"/>
    <n v="6.9300000000000601"/>
    <n v="0.22615368046564299"/>
    <s v="None"/>
    <s v="None"/>
    <x v="0"/>
    <x v="0"/>
    <s v=" "/>
    <x v="3"/>
  </r>
  <r>
    <x v="217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09.7"/>
    <n v="1109.7"/>
    <n v="1109.7"/>
    <n v="163.10722422282601"/>
    <s v="None"/>
    <s v="None"/>
    <x v="0"/>
    <x v="0"/>
    <s v=" "/>
    <x v="3"/>
  </r>
  <r>
    <x v="217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09.7"/>
    <n v="1109.7"/>
    <n v="1109.7"/>
    <n v="163.10722422282601"/>
    <s v="None"/>
    <s v="None"/>
    <x v="0"/>
    <x v="0"/>
    <s v=" "/>
    <x v="3"/>
  </r>
  <r>
    <x v="217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6.08583817152899"/>
    <s v="None"/>
    <s v="None"/>
    <x v="0"/>
    <x v="0"/>
    <s v=" "/>
    <x v="3"/>
  </r>
  <r>
    <x v="217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6.08583817152899"/>
    <s v="None"/>
    <s v="None"/>
    <x v="0"/>
    <x v="0"/>
    <s v=" "/>
    <x v="3"/>
  </r>
  <r>
    <x v="21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610.55391674860698"/>
    <s v="None"/>
    <s v="None"/>
    <x v="0"/>
    <x v="0"/>
    <s v=" "/>
    <x v="3"/>
  </r>
  <r>
    <x v="218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17.6"/>
    <n v="-807.29"/>
    <n v="-807.29"/>
    <n v="-117.599329910048"/>
    <s v="None"/>
    <s v="None"/>
    <x v="0"/>
    <x v="0"/>
    <s v=" "/>
    <x v="3"/>
  </r>
  <r>
    <x v="218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787.4"/>
    <n v="12282.32420415"/>
    <n v="12282.32420415"/>
    <n v="1787.4"/>
    <s v="None"/>
    <s v="None"/>
    <x v="0"/>
    <x v="0"/>
    <s v=" "/>
    <x v="3"/>
  </r>
  <r>
    <x v="218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.4000000000000101"/>
    <n v="9.1300000000000008"/>
    <n v="9.1300000000000008"/>
    <n v="2.4006700899523099"/>
    <s v="None"/>
    <s v="None"/>
    <x v="0"/>
    <x v="0"/>
    <s v=" "/>
    <x v="3"/>
  </r>
  <r>
    <x v="218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3.6900000000000501"/>
    <n v="3.6900000000000501"/>
    <n v="3.6900000000000501"/>
    <n v="-0.91777813957509102"/>
    <s v="None"/>
    <s v="None"/>
    <x v="0"/>
    <x v="0"/>
    <s v=" "/>
    <x v="3"/>
  </r>
  <r>
    <x v="218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13.3900000000001"/>
    <n v="1113.3900000000001"/>
    <n v="1113.3900000000001"/>
    <n v="162.189446083251"/>
    <s v="None"/>
    <s v="None"/>
    <x v="0"/>
    <x v="0"/>
    <s v=" "/>
    <x v="3"/>
  </r>
  <r>
    <x v="218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13.3900000000001"/>
    <n v="1113.3900000000001"/>
    <n v="1113.3900000000001"/>
    <n v="162.189446083251"/>
    <s v="None"/>
    <s v="None"/>
    <x v="0"/>
    <x v="0"/>
    <s v=" "/>
    <x v="3"/>
  </r>
  <r>
    <x v="218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4.51473105357101"/>
    <s v="None"/>
    <s v="None"/>
    <x v="0"/>
    <x v="0"/>
    <s v=" "/>
    <x v="3"/>
  </r>
  <r>
    <x v="218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4.51473105357101"/>
    <s v="None"/>
    <s v="None"/>
    <x v="0"/>
    <x v="0"/>
    <s v=" "/>
    <x v="3"/>
  </r>
  <r>
    <x v="21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611.55167759774099"/>
    <s v="None"/>
    <s v="None"/>
    <x v="0"/>
    <x v="0"/>
    <s v=" "/>
    <x v="3"/>
  </r>
  <r>
    <x v="219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11.6"/>
    <n v="-764.86"/>
    <n v="-764.86"/>
    <n v="-111.600557375375"/>
    <s v="None"/>
    <s v="None"/>
    <x v="0"/>
    <x v="0"/>
    <s v=" "/>
    <x v="3"/>
  </r>
  <r>
    <x v="219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793.4"/>
    <n v="12303.447726570001"/>
    <n v="12303.447726570001"/>
    <n v="1793.4"/>
    <s v="None"/>
    <s v="None"/>
    <x v="0"/>
    <x v="0"/>
    <s v=" "/>
    <x v="3"/>
  </r>
  <r>
    <x v="219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6"/>
    <n v="42.43"/>
    <n v="42.43"/>
    <n v="5.99877253467288"/>
    <s v="None"/>
    <s v="None"/>
    <x v="0"/>
    <x v="0"/>
    <s v=" "/>
    <x v="3"/>
  </r>
  <r>
    <x v="219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6.1099999999999"/>
    <n v="16.1099999999999"/>
    <n v="16.1099999999999"/>
    <n v="2.61565492279655"/>
    <s v="None"/>
    <s v="None"/>
    <x v="0"/>
    <x v="0"/>
    <s v=" "/>
    <x v="3"/>
  </r>
  <r>
    <x v="219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29.5"/>
    <n v="1129.5"/>
    <n v="1129.5"/>
    <n v="164.80510100604801"/>
    <s v="None"/>
    <s v="None"/>
    <x v="0"/>
    <x v="0"/>
    <s v=" "/>
    <x v="3"/>
  </r>
  <r>
    <x v="219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29.5"/>
    <n v="1129.5"/>
    <n v="1129.5"/>
    <n v="164.80510100604801"/>
    <s v="None"/>
    <s v="None"/>
    <x v="0"/>
    <x v="0"/>
    <s v=" "/>
    <x v="3"/>
  </r>
  <r>
    <x v="219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4.799921208717"/>
    <s v="None"/>
    <s v="None"/>
    <x v="0"/>
    <x v="0"/>
    <s v=" "/>
    <x v="3"/>
  </r>
  <r>
    <x v="219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4.799921208717"/>
    <s v="None"/>
    <s v="None"/>
    <x v="0"/>
    <x v="0"/>
    <s v=" "/>
    <x v="3"/>
  </r>
  <r>
    <x v="22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603.61190719645197"/>
    <s v="None"/>
    <s v="None"/>
    <x v="0"/>
    <x v="0"/>
    <s v=" "/>
    <x v="3"/>
  </r>
  <r>
    <x v="220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34.1"/>
    <n v="931.15"/>
    <n v="931.15"/>
    <n v="134.09997551737499"/>
    <s v="None"/>
    <s v="None"/>
    <x v="0"/>
    <x v="0"/>
    <s v=" "/>
    <x v="3"/>
  </r>
  <r>
    <x v="220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39.1"/>
    <n v="14144.73977133"/>
    <n v="14144.73977133"/>
    <n v="2039.1"/>
    <s v="None"/>
    <s v="None"/>
    <x v="0"/>
    <x v="0"/>
    <s v=" "/>
    <x v="3"/>
  </r>
  <r>
    <x v="220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45.7"/>
    <n v="1696.01"/>
    <n v="1696.01"/>
    <n v="245.70053289275"/>
    <s v="None"/>
    <s v="None"/>
    <x v="0"/>
    <x v="0"/>
    <s v=" "/>
    <x v="3"/>
  </r>
  <r>
    <x v="220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7.099999999999898"/>
    <n v="17.099999999999898"/>
    <n v="17.099999999999898"/>
    <n v="0.32300072645776401"/>
    <s v="None"/>
    <s v="None"/>
    <x v="0"/>
    <x v="0"/>
    <s v=" "/>
    <x v="3"/>
  </r>
  <r>
    <x v="220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46.5999999999999"/>
    <n v="1146.5999999999999"/>
    <n v="1146.5999999999999"/>
    <n v="165.128101732506"/>
    <s v="None"/>
    <s v="None"/>
    <x v="0"/>
    <x v="0"/>
    <s v=" "/>
    <x v="3"/>
  </r>
  <r>
    <x v="220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46.5999999999999"/>
    <n v="1146.5999999999999"/>
    <n v="1146.5999999999999"/>
    <n v="165.128101732506"/>
    <s v="None"/>
    <s v="None"/>
    <x v="0"/>
    <x v="0"/>
    <s v=" "/>
    <x v="3"/>
  </r>
  <r>
    <x v="220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2.530495269093"/>
    <s v="None"/>
    <s v="None"/>
    <x v="0"/>
    <x v="0"/>
    <s v=" "/>
    <x v="3"/>
  </r>
  <r>
    <x v="220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2.530495269093"/>
    <s v="None"/>
    <s v="None"/>
    <x v="0"/>
    <x v="0"/>
    <s v=" "/>
    <x v="3"/>
  </r>
  <r>
    <x v="22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604.03816221825105"/>
    <s v="None"/>
    <s v="None"/>
    <x v="0"/>
    <x v="0"/>
    <s v=" "/>
    <x v="3"/>
  </r>
  <r>
    <x v="22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94.8"/>
    <n v="657.8"/>
    <n v="657.8"/>
    <n v="94.800253646163597"/>
    <s v="None"/>
    <s v="None"/>
    <x v="0"/>
    <x v="0"/>
    <s v=" "/>
    <x v="3"/>
  </r>
  <r>
    <x v="22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999.8"/>
    <n v="13862.33602776"/>
    <n v="13862.33602776"/>
    <n v="1999.8"/>
    <s v="None"/>
    <s v="None"/>
    <x v="0"/>
    <x v="0"/>
    <s v=" "/>
    <x v="3"/>
  </r>
  <r>
    <x v="22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9.299999999999997"/>
    <n v="-273.35000000000002"/>
    <n v="-273.35000000000002"/>
    <n v="-39.299721871211901"/>
    <s v="None"/>
    <s v="None"/>
    <x v="0"/>
    <x v="0"/>
    <s v=" "/>
    <x v="3"/>
  </r>
  <r>
    <x v="221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7.64999999999986"/>
    <n v="-7.64999999999986"/>
    <n v="-7.64999999999986"/>
    <n v="-0.98588694032264401"/>
    <s v="None"/>
    <s v="None"/>
    <x v="0"/>
    <x v="0"/>
    <s v=" "/>
    <x v="3"/>
  </r>
  <r>
    <x v="221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38.95"/>
    <n v="1138.95"/>
    <n v="1138.95"/>
    <n v="164.14221479218301"/>
    <s v="None"/>
    <s v="None"/>
    <x v="0"/>
    <x v="0"/>
    <s v=" "/>
    <x v="3"/>
  </r>
  <r>
    <x v="221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38.95"/>
    <n v="1138.95"/>
    <n v="1138.95"/>
    <n v="164.14221479218301"/>
    <s v="None"/>
    <s v="None"/>
    <x v="0"/>
    <x v="0"/>
    <s v=" "/>
    <x v="3"/>
  </r>
  <r>
    <x v="221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2.65233181529899"/>
    <s v="None"/>
    <s v="None"/>
    <x v="0"/>
    <x v="0"/>
    <s v=" "/>
    <x v="3"/>
  </r>
  <r>
    <x v="221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2.65233181529899"/>
    <s v="None"/>
    <s v="None"/>
    <x v="0"/>
    <x v="0"/>
    <s v=" "/>
    <x v="3"/>
  </r>
  <r>
    <x v="22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602.49692735623296"/>
    <s v="None"/>
    <s v="None"/>
    <x v="0"/>
    <x v="0"/>
    <s v=" "/>
    <x v="3"/>
  </r>
  <r>
    <x v="22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04.4"/>
    <n v="726.26"/>
    <n v="726.26"/>
    <n v="104.399450877231"/>
    <s v="None"/>
    <s v="None"/>
    <x v="0"/>
    <x v="0"/>
    <s v=" "/>
    <x v="3"/>
  </r>
  <r>
    <x v="22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09.4"/>
    <n v="13964.51307843"/>
    <n v="13964.51307843"/>
    <n v="2009.4"/>
    <s v="None"/>
    <s v="None"/>
    <x v="0"/>
    <x v="0"/>
    <s v=" "/>
    <x v="3"/>
  </r>
  <r>
    <x v="22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9.6000000000000103"/>
    <n v="68.459999999999994"/>
    <n v="68.459999999999994"/>
    <n v="9.5991972310672207"/>
    <s v="None"/>
    <s v="None"/>
    <x v="0"/>
    <x v="0"/>
    <s v=" "/>
    <x v="3"/>
  </r>
  <r>
    <x v="222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8.9999999999918104E-2"/>
    <n v="8.9999999999918104E-2"/>
    <n v="8.9999999999918104E-2"/>
    <n v="-0.405879971043277"/>
    <s v="None"/>
    <s v="None"/>
    <x v="0"/>
    <x v="0"/>
    <s v=" "/>
    <x v="3"/>
  </r>
  <r>
    <x v="222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39.04"/>
    <n v="1139.04"/>
    <n v="1139.04"/>
    <n v="163.73633482113999"/>
    <s v="None"/>
    <s v="None"/>
    <x v="0"/>
    <x v="0"/>
    <s v=" "/>
    <x v="3"/>
  </r>
  <r>
    <x v="222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39.04"/>
    <n v="1139.04"/>
    <n v="1139.04"/>
    <n v="163.73633482113999"/>
    <s v="None"/>
    <s v="None"/>
    <x v="0"/>
    <x v="0"/>
    <s v=" "/>
    <x v="3"/>
  </r>
  <r>
    <x v="222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2.21180038956101"/>
    <s v="None"/>
    <s v="None"/>
    <x v="0"/>
    <x v="0"/>
    <s v=" "/>
    <x v="3"/>
  </r>
  <r>
    <x v="222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2.21180038956101"/>
    <s v="None"/>
    <s v="None"/>
    <x v="0"/>
    <x v="0"/>
    <s v=" "/>
    <x v="3"/>
  </r>
  <r>
    <x v="22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603.52064509161596"/>
    <s v="None"/>
    <s v="None"/>
    <x v="0"/>
    <x v="0"/>
    <s v=" "/>
    <x v="3"/>
  </r>
  <r>
    <x v="22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27.4"/>
    <n v="14065.70636385"/>
    <n v="14065.70636385"/>
    <n v="2027.4"/>
    <s v="None"/>
    <s v="None"/>
    <x v="0"/>
    <x v="0"/>
    <s v=" "/>
    <x v="3"/>
  </r>
  <r>
    <x v="22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8"/>
    <n v="123.78"/>
    <n v="123.78"/>
    <n v="18.000923506296299"/>
    <s v="None"/>
    <s v="None"/>
    <x v="0"/>
    <x v="0"/>
    <s v=" "/>
    <x v="3"/>
  </r>
  <r>
    <x v="22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22.4"/>
    <n v="850.04"/>
    <n v="850.04"/>
    <n v="122.40037438352699"/>
    <s v="None"/>
    <s v="None"/>
    <x v="0"/>
    <x v="0"/>
    <s v=" "/>
    <x v="3"/>
  </r>
  <r>
    <x v="223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39.04"/>
    <n v="1139.04"/>
    <n v="1139.04"/>
    <n v="164.01454336009201"/>
    <s v="None"/>
    <s v="None"/>
    <x v="0"/>
    <x v="0"/>
    <s v=" "/>
    <x v="3"/>
  </r>
  <r>
    <x v="223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39.04"/>
    <n v="1139.04"/>
    <n v="1139.04"/>
    <n v="164.01454336009201"/>
    <s v="None"/>
    <s v="None"/>
    <x v="0"/>
    <x v="0"/>
    <s v=" "/>
    <x v="3"/>
  </r>
  <r>
    <x v="223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2.504409805969"/>
    <s v="None"/>
    <s v="None"/>
    <x v="0"/>
    <x v="0"/>
    <s v=" "/>
    <x v="3"/>
  </r>
  <r>
    <x v="223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98"/>
    <n v="1198"/>
    <n v="1198"/>
    <n v="172.504409805969"/>
    <s v="None"/>
    <s v="None"/>
    <x v="0"/>
    <x v="0"/>
    <s v=" "/>
    <x v="3"/>
  </r>
  <r>
    <x v="22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607.51842645001796"/>
    <s v="None"/>
    <s v="None"/>
    <x v="0"/>
    <x v="0"/>
    <s v=" "/>
    <x v="3"/>
  </r>
  <r>
    <x v="22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18.8"/>
    <n v="819.61"/>
    <n v="819.61"/>
    <n v="118.800414549829"/>
    <s v="None"/>
    <s v="None"/>
    <x v="0"/>
    <x v="0"/>
    <s v=" "/>
    <x v="3"/>
  </r>
  <r>
    <x v="22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23.8"/>
    <n v="13948.335092609999"/>
    <n v="13948.335092609999"/>
    <n v="2023.8"/>
    <s v="None"/>
    <s v="None"/>
    <x v="0"/>
    <x v="0"/>
    <s v=" "/>
    <x v="3"/>
  </r>
  <r>
    <x v="22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3.6000000000000099"/>
    <n v="-30.43"/>
    <n v="-30.43"/>
    <n v="-3.59995983369781"/>
    <s v="None"/>
    <s v="None"/>
    <x v="0"/>
    <x v="0"/>
    <s v=" "/>
    <x v="3"/>
  </r>
  <r>
    <x v="224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39.04"/>
    <n v="1139.04"/>
    <n v="1139.04"/>
    <n v="165.100992165588"/>
    <s v="None"/>
    <s v="None"/>
    <x v="0"/>
    <x v="0"/>
    <s v=" "/>
    <x v="3"/>
  </r>
  <r>
    <x v="224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39.04"/>
    <n v="1139.04"/>
    <n v="1139.04"/>
    <n v="165.100992165588"/>
    <s v="None"/>
    <s v="None"/>
    <x v="0"/>
    <x v="0"/>
    <s v=" "/>
    <x v="3"/>
  </r>
  <r>
    <x v="224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8.575311093556"/>
    <s v="None"/>
    <s v="None"/>
    <x v="0"/>
    <x v="0"/>
    <s v=" "/>
    <x v="3"/>
  </r>
  <r>
    <x v="224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8.575311093556"/>
    <s v="None"/>
    <s v="None"/>
    <x v="0"/>
    <x v="0"/>
    <s v=" "/>
    <x v="3"/>
  </r>
  <r>
    <x v="224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34"/>
    <n v="34"/>
    <n v="34"/>
    <n v="6.0709012875877901"/>
    <s v="None"/>
    <s v="None"/>
    <x v="0"/>
    <x v="0"/>
    <s v=" "/>
    <x v="3"/>
  </r>
  <r>
    <x v="22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605.11080632354003"/>
    <s v="None"/>
    <s v="None"/>
    <x v="0"/>
    <x v="0"/>
    <s v=" "/>
    <x v="3"/>
  </r>
  <r>
    <x v="225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02"/>
    <n v="706.5"/>
    <n v="706.5"/>
    <n v="101.99956688082"/>
    <s v="None"/>
    <s v="None"/>
    <x v="0"/>
    <x v="0"/>
    <s v=" "/>
    <x v="3"/>
  </r>
  <r>
    <x v="225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07"/>
    <n v="13887.5840145"/>
    <n v="13887.5840145"/>
    <n v="2007"/>
    <s v="None"/>
    <s v="None"/>
    <x v="0"/>
    <x v="0"/>
    <s v=" "/>
    <x v="3"/>
  </r>
  <r>
    <x v="22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6.8"/>
    <n v="-113.11"/>
    <n v="-113.11"/>
    <n v="-16.8008476690093"/>
    <s v="None"/>
    <s v="None"/>
    <x v="0"/>
    <x v="0"/>
    <s v=" "/>
    <x v="3"/>
  </r>
  <r>
    <x v="225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2.24"/>
    <n v="-12.24"/>
    <n v="-12.24"/>
    <n v="-2.4214281722291799"/>
    <s v="None"/>
    <s v="None"/>
    <x v="0"/>
    <x v="0"/>
    <s v=" "/>
    <x v="3"/>
  </r>
  <r>
    <x v="225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26.8"/>
    <n v="1126.8"/>
    <n v="1126.8"/>
    <n v="162.67956399335901"/>
    <s v="None"/>
    <s v="None"/>
    <x v="0"/>
    <x v="0"/>
    <s v=" "/>
    <x v="3"/>
  </r>
  <r>
    <x v="225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26.8"/>
    <n v="1126.8"/>
    <n v="1126.8"/>
    <n v="162.67956399335901"/>
    <s v="None"/>
    <s v="None"/>
    <x v="0"/>
    <x v="0"/>
    <s v=" "/>
    <x v="3"/>
  </r>
  <r>
    <x v="225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7.86760990399199"/>
    <s v="None"/>
    <s v="None"/>
    <x v="0"/>
    <x v="0"/>
    <s v=" "/>
    <x v="3"/>
  </r>
  <r>
    <x v="225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7.86760990399199"/>
    <s v="None"/>
    <s v="None"/>
    <x v="0"/>
    <x v="0"/>
    <s v=" "/>
    <x v="3"/>
  </r>
  <r>
    <x v="22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600.25348905485805"/>
    <s v="None"/>
    <s v="None"/>
    <x v="0"/>
    <x v="0"/>
    <s v=" "/>
    <x v="3"/>
  </r>
  <r>
    <x v="226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91"/>
    <n v="14585.91153795"/>
    <n v="14585.91153795"/>
    <n v="2091"/>
    <s v="None"/>
    <s v="None"/>
    <x v="0"/>
    <x v="0"/>
    <s v=" "/>
    <x v="3"/>
  </r>
  <r>
    <x v="22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84"/>
    <n v="592.25"/>
    <n v="592.25"/>
    <n v="83.999817298312195"/>
    <s v="None"/>
    <s v="None"/>
    <x v="0"/>
    <x v="0"/>
    <s v=" "/>
    <x v="3"/>
  </r>
  <r>
    <x v="226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86"/>
    <n v="1298.75"/>
    <n v="1298.75"/>
    <n v="185.99938417913199"/>
    <s v="None"/>
    <s v="None"/>
    <x v="0"/>
    <x v="0"/>
    <s v=" "/>
    <x v="3"/>
  </r>
  <r>
    <x v="226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26.8"/>
    <n v="1126.8"/>
    <n v="1126.8"/>
    <n v="161.373710177514"/>
    <s v="None"/>
    <s v="None"/>
    <x v="0"/>
    <x v="0"/>
    <s v=" "/>
    <x v="3"/>
  </r>
  <r>
    <x v="226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26.8"/>
    <n v="1126.8"/>
    <n v="1126.8"/>
    <n v="161.373710177514"/>
    <s v="None"/>
    <s v="None"/>
    <x v="0"/>
    <x v="0"/>
    <s v=" "/>
    <x v="3"/>
  </r>
  <r>
    <x v="226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6.43983931371801"/>
    <s v="None"/>
    <s v="None"/>
    <x v="0"/>
    <x v="0"/>
    <s v=" "/>
    <x v="3"/>
  </r>
  <r>
    <x v="226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6.43983931371801"/>
    <s v="None"/>
    <s v="None"/>
    <x v="0"/>
    <x v="0"/>
    <s v=" "/>
    <x v="3"/>
  </r>
  <r>
    <x v="22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597.80492501230196"/>
    <s v="None"/>
    <s v="None"/>
    <x v="0"/>
    <x v="0"/>
    <s v=" "/>
    <x v="3"/>
  </r>
  <r>
    <x v="227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74.6"/>
    <n v="1224.1500000000001"/>
    <n v="1224.1500000000001"/>
    <n v="174.600457842151"/>
    <s v="None"/>
    <s v="None"/>
    <x v="0"/>
    <x v="0"/>
    <s v=" "/>
    <x v="3"/>
  </r>
  <r>
    <x v="227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79.6"/>
    <n v="14565.80715246"/>
    <n v="14565.80715246"/>
    <n v="2079.6"/>
    <s v="None"/>
    <s v="None"/>
    <x v="0"/>
    <x v="0"/>
    <s v=" "/>
    <x v="3"/>
  </r>
  <r>
    <x v="227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1.4"/>
    <n v="-74.599999999999895"/>
    <n v="-74.599999999999895"/>
    <n v="-11.3989263369808"/>
    <s v="None"/>
    <s v="None"/>
    <x v="0"/>
    <x v="0"/>
    <s v=" "/>
    <x v="3"/>
  </r>
  <r>
    <x v="227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0.90000000000009095"/>
    <n v="0.90000000000009095"/>
    <n v="0.90000000000009095"/>
    <n v="-0.52991137132667598"/>
    <s v="None"/>
    <s v="None"/>
    <x v="0"/>
    <x v="0"/>
    <s v=" "/>
    <x v="3"/>
  </r>
  <r>
    <x v="227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27.7"/>
    <n v="1127.7"/>
    <n v="1127.7"/>
    <n v="160.84379880618701"/>
    <s v="None"/>
    <s v="None"/>
    <x v="0"/>
    <x v="0"/>
    <s v=" "/>
    <x v="3"/>
  </r>
  <r>
    <x v="227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27.7"/>
    <n v="1127.7"/>
    <n v="1127.7"/>
    <n v="160.84379880618701"/>
    <s v="None"/>
    <s v="None"/>
    <x v="0"/>
    <x v="0"/>
    <s v=" "/>
    <x v="3"/>
  </r>
  <r>
    <x v="227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5.72010297882699"/>
    <s v="None"/>
    <s v="None"/>
    <x v="0"/>
    <x v="0"/>
    <s v=" "/>
    <x v="3"/>
  </r>
  <r>
    <x v="227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5.72010297882699"/>
    <s v="None"/>
    <s v="None"/>
    <x v="0"/>
    <x v="0"/>
    <s v=" "/>
    <x v="3"/>
  </r>
  <r>
    <x v="22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598.95822168870995"/>
    <s v="None"/>
    <s v="None"/>
    <x v="0"/>
    <x v="0"/>
    <s v=" "/>
    <x v="3"/>
  </r>
  <r>
    <x v="228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74.6"/>
    <n v="1221.79"/>
    <n v="1221.79"/>
    <n v="174.600044300587"/>
    <s v="None"/>
    <s v="None"/>
    <x v="0"/>
    <x v="0"/>
    <s v=" "/>
    <x v="3"/>
  </r>
  <r>
    <x v="228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79.6"/>
    <n v="14537.760627060001"/>
    <n v="14537.760627060001"/>
    <n v="2079.6"/>
    <s v="None"/>
    <s v="None"/>
    <x v="0"/>
    <x v="0"/>
    <s v=" "/>
    <x v="3"/>
  </r>
  <r>
    <x v="228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0"/>
    <n v="-2.36000000000013"/>
    <n v="-2.36000000000013"/>
    <n v="-4.13541564824982E-4"/>
    <s v="None"/>
    <s v="None"/>
    <x v="0"/>
    <x v="0"/>
    <s v=" "/>
    <x v="3"/>
  </r>
  <r>
    <x v="228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36"/>
    <n v="36"/>
    <n v="36"/>
    <n v="5.45488718125136"/>
    <s v="None"/>
    <s v="None"/>
    <x v="0"/>
    <x v="0"/>
    <s v=" "/>
    <x v="3"/>
  </r>
  <r>
    <x v="228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63.7"/>
    <n v="1163.7"/>
    <n v="1163.7"/>
    <n v="166.298685987439"/>
    <s v="None"/>
    <s v="None"/>
    <x v="0"/>
    <x v="0"/>
    <s v=" "/>
    <x v="3"/>
  </r>
  <r>
    <x v="228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63.7"/>
    <n v="1163.7"/>
    <n v="1163.7"/>
    <n v="166.298685987439"/>
    <s v="None"/>
    <s v="None"/>
    <x v="0"/>
    <x v="0"/>
    <s v=" "/>
    <x v="3"/>
  </r>
  <r>
    <x v="228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6.059105556866"/>
    <s v="None"/>
    <s v="None"/>
    <x v="0"/>
    <x v="0"/>
    <s v=" "/>
    <x v="3"/>
  </r>
  <r>
    <x v="228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6.059105556866"/>
    <s v="None"/>
    <s v="None"/>
    <x v="0"/>
    <x v="0"/>
    <s v=" "/>
    <x v="3"/>
  </r>
  <r>
    <x v="22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603.082103082103"/>
    <s v="None"/>
    <s v="None"/>
    <x v="0"/>
    <x v="0"/>
    <s v=" "/>
    <x v="3"/>
  </r>
  <r>
    <x v="229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0.6"/>
    <n v="1046.6400000000001"/>
    <n v="1046.6400000000001"/>
    <n v="150.60001726668401"/>
    <s v="None"/>
    <s v="None"/>
    <x v="0"/>
    <x v="0"/>
    <s v=" "/>
    <x v="3"/>
  </r>
  <r>
    <x v="229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55.6"/>
    <n v="14271.72287112"/>
    <n v="14271.72287112"/>
    <n v="2055.6"/>
    <s v="None"/>
    <s v="None"/>
    <x v="0"/>
    <x v="0"/>
    <s v=" "/>
    <x v="3"/>
  </r>
  <r>
    <x v="229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4"/>
    <n v="-175.15"/>
    <n v="-175.15"/>
    <n v="-24.0000270339027"/>
    <s v="None"/>
    <s v="None"/>
    <x v="0"/>
    <x v="0"/>
    <s v=" "/>
    <x v="3"/>
  </r>
  <r>
    <x v="229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8.10000000000014"/>
    <n v="-8.10000000000014"/>
    <n v="-8.10000000000014"/>
    <n v="-2.0519709272349501E-2"/>
    <s v="None"/>
    <s v="None"/>
    <x v="0"/>
    <x v="0"/>
    <s v=" "/>
    <x v="3"/>
  </r>
  <r>
    <x v="229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5.5999999999999"/>
    <n v="1155.5999999999999"/>
    <n v="1155.5999999999999"/>
    <n v="166.278166278166"/>
    <s v="None"/>
    <s v="None"/>
    <x v="0"/>
    <x v="0"/>
    <s v=" "/>
    <x v="3"/>
  </r>
  <r>
    <x v="229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5.5999999999999"/>
    <n v="1155.5999999999999"/>
    <n v="1155.5999999999999"/>
    <n v="166.278166278166"/>
    <s v="None"/>
    <s v="None"/>
    <x v="0"/>
    <x v="0"/>
    <s v=" "/>
    <x v="3"/>
  </r>
  <r>
    <x v="229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7.2712883824"/>
    <s v="None"/>
    <s v="None"/>
    <x v="0"/>
    <x v="0"/>
    <s v=" "/>
    <x v="3"/>
  </r>
  <r>
    <x v="229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7.2712883824"/>
    <s v="None"/>
    <s v="None"/>
    <x v="0"/>
    <x v="0"/>
    <s v=" "/>
    <x v="3"/>
  </r>
  <r>
    <x v="23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598.02669596421504"/>
    <s v="None"/>
    <s v="None"/>
    <x v="0"/>
    <x v="0"/>
    <s v=" "/>
    <x v="3"/>
  </r>
  <r>
    <x v="230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36.19999999999999"/>
    <n v="954.56"/>
    <n v="954.56"/>
    <n v="136.199356500275"/>
    <s v="None"/>
    <s v="None"/>
    <x v="0"/>
    <x v="0"/>
    <s v=" "/>
    <x v="3"/>
  </r>
  <r>
    <x v="230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41.2"/>
    <n v="14291.546407739999"/>
    <n v="14291.546407739999"/>
    <n v="2041.2"/>
    <s v="None"/>
    <s v="None"/>
    <x v="0"/>
    <x v="0"/>
    <s v=" "/>
    <x v="3"/>
  </r>
  <r>
    <x v="230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4.4"/>
    <n v="-92.080000000000197"/>
    <n v="-92.080000000000197"/>
    <n v="-14.400660766409301"/>
    <s v="None"/>
    <s v="None"/>
    <x v="0"/>
    <x v="0"/>
    <s v=" "/>
    <x v="3"/>
  </r>
  <r>
    <x v="230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4.40999999999985"/>
    <n v="-4.40999999999985"/>
    <n v="-4.40999999999985"/>
    <n v="-2.0230778504601101"/>
    <s v="None"/>
    <s v="None"/>
    <x v="0"/>
    <x v="0"/>
    <s v=" "/>
    <x v="3"/>
  </r>
  <r>
    <x v="230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1.19"/>
    <n v="1151.19"/>
    <n v="1151.19"/>
    <n v="164.255088427706"/>
    <s v="None"/>
    <s v="None"/>
    <x v="0"/>
    <x v="0"/>
    <s v=" "/>
    <x v="3"/>
  </r>
  <r>
    <x v="230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1.19"/>
    <n v="1151.19"/>
    <n v="1151.19"/>
    <n v="164.255088427706"/>
    <s v="None"/>
    <s v="None"/>
    <x v="0"/>
    <x v="0"/>
    <s v=" "/>
    <x v="3"/>
  </r>
  <r>
    <x v="230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5.785290823352"/>
    <s v="None"/>
    <s v="None"/>
    <x v="0"/>
    <x v="0"/>
    <s v=" "/>
    <x v="3"/>
  </r>
  <r>
    <x v="230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5.785290823352"/>
    <s v="None"/>
    <s v="None"/>
    <x v="0"/>
    <x v="0"/>
    <s v=" "/>
    <x v="3"/>
  </r>
  <r>
    <x v="23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597.51942405018201"/>
    <s v="None"/>
    <s v="None"/>
    <x v="0"/>
    <x v="0"/>
    <s v=" "/>
    <x v="3"/>
  </r>
  <r>
    <x v="231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21.8"/>
    <n v="854.37"/>
    <n v="854.37"/>
    <n v="121.800555991161"/>
    <s v="None"/>
    <s v="None"/>
    <x v="0"/>
    <x v="0"/>
    <s v=" "/>
    <x v="3"/>
  </r>
  <r>
    <x v="231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26.8"/>
    <n v="14202.7716114"/>
    <n v="14202.7716114"/>
    <n v="2026.8"/>
    <s v="None"/>
    <s v="None"/>
    <x v="0"/>
    <x v="0"/>
    <s v=" "/>
    <x v="3"/>
  </r>
  <r>
    <x v="231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4.4"/>
    <n v="-100.19"/>
    <n v="-100.19"/>
    <n v="-14.398800509113499"/>
    <s v="None"/>
    <s v="None"/>
    <x v="0"/>
    <x v="0"/>
    <s v=" "/>
    <x v="3"/>
  </r>
  <r>
    <x v="231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.98000000000002"/>
    <n v="1.98000000000002"/>
    <n v="1.98000000000002"/>
    <n v="0.14294421895434101"/>
    <s v="None"/>
    <s v="None"/>
    <x v="0"/>
    <x v="0"/>
    <s v=" "/>
    <x v="3"/>
  </r>
  <r>
    <x v="231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3.17"/>
    <n v="1153.17"/>
    <n v="1153.17"/>
    <n v="164.39803264666"/>
    <s v="None"/>
    <s v="None"/>
    <x v="0"/>
    <x v="0"/>
    <s v=" "/>
    <x v="3"/>
  </r>
  <r>
    <x v="231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3.17"/>
    <n v="1153.17"/>
    <n v="1153.17"/>
    <n v="164.39803264666"/>
    <s v="None"/>
    <s v="None"/>
    <x v="0"/>
    <x v="0"/>
    <s v=" "/>
    <x v="3"/>
  </r>
  <r>
    <x v="231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5.63618219402699"/>
    <s v="None"/>
    <s v="None"/>
    <x v="0"/>
    <x v="0"/>
    <s v=" "/>
    <x v="3"/>
  </r>
  <r>
    <x v="231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5.63618219402699"/>
    <s v="None"/>
    <s v="None"/>
    <x v="0"/>
    <x v="0"/>
    <s v=" "/>
    <x v="3"/>
  </r>
  <r>
    <x v="23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597.88167326414896"/>
    <s v="None"/>
    <s v="None"/>
    <x v="0"/>
    <x v="0"/>
    <s v=" "/>
    <x v="3"/>
  </r>
  <r>
    <x v="232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31.4"/>
    <n v="921.15"/>
    <n v="921.15"/>
    <n v="131.40044934203499"/>
    <s v="None"/>
    <s v="None"/>
    <x v="0"/>
    <x v="0"/>
    <s v=" "/>
    <x v="3"/>
  </r>
  <r>
    <x v="232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36.4"/>
    <n v="14261.397426899999"/>
    <n v="14261.397426899999"/>
    <n v="2036.4"/>
    <s v="None"/>
    <s v="None"/>
    <x v="0"/>
    <x v="0"/>
    <s v=" "/>
    <x v="3"/>
  </r>
  <r>
    <x v="232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9.6000000000000103"/>
    <n v="66.78"/>
    <n v="66.78"/>
    <n v="9.5998933508737103"/>
    <s v="None"/>
    <s v="None"/>
    <x v="0"/>
    <x v="0"/>
    <s v=" "/>
    <x v="3"/>
  </r>
  <r>
    <x v="232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3.6899999999998299"/>
    <n v="3.6899999999998299"/>
    <n v="3.6899999999998299"/>
    <n v="0.62603924806504097"/>
    <s v="None"/>
    <s v="None"/>
    <x v="0"/>
    <x v="0"/>
    <s v=" "/>
    <x v="3"/>
  </r>
  <r>
    <x v="232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6.8599999999999"/>
    <n v="1156.8599999999999"/>
    <n v="1156.8599999999999"/>
    <n v="165.02407189472601"/>
    <s v="None"/>
    <s v="None"/>
    <x v="0"/>
    <x v="0"/>
    <s v=" "/>
    <x v="3"/>
  </r>
  <r>
    <x v="232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6.8599999999999"/>
    <n v="1156.8599999999999"/>
    <n v="1156.8599999999999"/>
    <n v="165.02407189472601"/>
    <s v="None"/>
    <s v="None"/>
    <x v="0"/>
    <x v="0"/>
    <s v=" "/>
    <x v="3"/>
  </r>
  <r>
    <x v="232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5.742662529867"/>
    <s v="None"/>
    <s v="None"/>
    <x v="0"/>
    <x v="0"/>
    <s v=" "/>
    <x v="3"/>
  </r>
  <r>
    <x v="232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5.742662529867"/>
    <s v="None"/>
    <s v="None"/>
    <x v="0"/>
    <x v="0"/>
    <s v=" "/>
    <x v="3"/>
  </r>
  <r>
    <x v="23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596.88548052891304"/>
    <s v="None"/>
    <s v="None"/>
    <x v="0"/>
    <x v="0"/>
    <s v=" "/>
    <x v="3"/>
  </r>
  <r>
    <x v="233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36.19999999999999"/>
    <n v="956.39"/>
    <n v="956.39"/>
    <n v="136.20005838833899"/>
    <s v="None"/>
    <s v="None"/>
    <x v="0"/>
    <x v="0"/>
    <s v=" "/>
    <x v="3"/>
  </r>
  <r>
    <x v="233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41.2"/>
    <n v="14318.87113566"/>
    <n v="14318.87113566"/>
    <n v="2041.2"/>
    <s v="None"/>
    <s v="None"/>
    <x v="0"/>
    <x v="0"/>
    <s v=" "/>
    <x v="3"/>
  </r>
  <r>
    <x v="233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4.7999999999999803"/>
    <n v="35.24"/>
    <n v="35.24"/>
    <n v="4.79960904630454"/>
    <s v="None"/>
    <s v="None"/>
    <x v="0"/>
    <x v="0"/>
    <s v=" "/>
    <x v="3"/>
  </r>
  <r>
    <x v="233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3.0599999999999499"/>
    <n v="-3.0599999999999499"/>
    <n v="-3.0599999999999499"/>
    <n v="-0.71074012790865004"/>
    <s v="None"/>
    <s v="None"/>
    <x v="0"/>
    <x v="0"/>
    <s v=" "/>
    <x v="3"/>
  </r>
  <r>
    <x v="233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3.8"/>
    <n v="1153.8"/>
    <n v="1153.8"/>
    <n v="164.31333176681699"/>
    <s v="None"/>
    <s v="None"/>
    <x v="0"/>
    <x v="0"/>
    <s v=" "/>
    <x v="3"/>
  </r>
  <r>
    <x v="233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3.8"/>
    <n v="1153.8"/>
    <n v="1153.8"/>
    <n v="164.31333176681699"/>
    <s v="None"/>
    <s v="None"/>
    <x v="0"/>
    <x v="0"/>
    <s v=" "/>
    <x v="3"/>
  </r>
  <r>
    <x v="233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5.44983943206699"/>
    <s v="None"/>
    <s v="None"/>
    <x v="0"/>
    <x v="0"/>
    <s v=" "/>
    <x v="3"/>
  </r>
  <r>
    <x v="233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5.44983943206699"/>
    <s v="None"/>
    <s v="None"/>
    <x v="0"/>
    <x v="0"/>
    <s v=" "/>
    <x v="3"/>
  </r>
  <r>
    <x v="23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596.11719527805406"/>
    <s v="None"/>
    <s v="None"/>
    <x v="0"/>
    <x v="0"/>
    <s v=" "/>
    <x v="3"/>
  </r>
  <r>
    <x v="234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41.2"/>
    <n v="14337.3255228"/>
    <n v="14337.3255228"/>
    <n v="2041.2"/>
    <s v="None"/>
    <s v="None"/>
    <x v="0"/>
    <x v="0"/>
    <s v=" "/>
    <x v="3"/>
  </r>
  <r>
    <x v="234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0"/>
    <n v="1.23000000000002"/>
    <n v="1.23000000000002"/>
    <n v="-3.7128835364796898E-4"/>
    <s v="None"/>
    <s v="None"/>
    <x v="0"/>
    <x v="0"/>
    <s v=" "/>
    <x v="3"/>
  </r>
  <r>
    <x v="234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36.19999999999999"/>
    <n v="957.62"/>
    <n v="957.62"/>
    <n v="136.19968709998599"/>
    <s v="None"/>
    <s v="None"/>
    <x v="0"/>
    <x v="0"/>
    <s v=" "/>
    <x v="3"/>
  </r>
  <r>
    <x v="234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3.8"/>
    <n v="1153.8"/>
    <n v="1153.8"/>
    <n v="164.10183473190199"/>
    <s v="None"/>
    <s v="None"/>
    <x v="0"/>
    <x v="0"/>
    <s v=" "/>
    <x v="3"/>
  </r>
  <r>
    <x v="234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3.8"/>
    <n v="1153.8"/>
    <n v="1153.8"/>
    <n v="164.10183473190199"/>
    <s v="None"/>
    <s v="None"/>
    <x v="0"/>
    <x v="0"/>
    <s v=" "/>
    <x v="3"/>
  </r>
  <r>
    <x v="234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5.224007964728"/>
    <s v="None"/>
    <s v="None"/>
    <x v="0"/>
    <x v="0"/>
    <s v=" "/>
    <x v="3"/>
  </r>
  <r>
    <x v="234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5.224007964728"/>
    <s v="None"/>
    <s v="None"/>
    <x v="0"/>
    <x v="0"/>
    <s v=" "/>
    <x v="3"/>
  </r>
  <r>
    <x v="23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1.3"/>
    <n v="4191.3"/>
    <n v="4191.3"/>
    <n v="595.26633101597099"/>
    <s v="None"/>
    <s v="None"/>
    <x v="0"/>
    <x v="0"/>
    <s v=" "/>
    <x v="3"/>
  </r>
  <r>
    <x v="235"/>
    <s v="179643INET"/>
    <s v="DKK"/>
    <s v="DKK"/>
    <n v="-6"/>
    <x v="1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2059.8000000000002"/>
    <n v="14488.651635210001"/>
    <n v="14488.651635210001"/>
    <n v="2059.8000000000002"/>
    <s v="None"/>
    <s v="None"/>
    <x v="0"/>
    <x v="0"/>
    <s v=" "/>
    <x v="3"/>
  </r>
  <r>
    <x v="235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8.600000000000001"/>
    <n v="132.33000000000001"/>
    <n v="132.33000000000001"/>
    <n v="18.5996681098196"/>
    <s v="None"/>
    <s v="None"/>
    <x v="0"/>
    <x v="0"/>
    <s v=" "/>
    <x v="3"/>
  </r>
  <r>
    <x v="235"/>
    <s v="179643INET"/>
    <s v="DKK"/>
    <s v="DKK"/>
    <n v="-4"/>
    <x v="3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154.80000000000001"/>
    <n v="1089.95"/>
    <n v="1089.95"/>
    <n v="154.79935520980499"/>
    <s v="None"/>
    <s v="None"/>
    <x v="0"/>
    <x v="0"/>
    <s v=" "/>
    <x v="3"/>
  </r>
  <r>
    <x v="235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3.8"/>
    <n v="1153.8"/>
    <n v="1153.8"/>
    <n v="163.86760497368999"/>
    <s v="None"/>
    <s v="None"/>
    <x v="0"/>
    <x v="0"/>
    <s v=" "/>
    <x v="3"/>
  </r>
  <r>
    <x v="235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3.8"/>
    <n v="1153.8"/>
    <n v="1153.8"/>
    <n v="163.86760497368999"/>
    <s v="None"/>
    <s v="None"/>
    <x v="0"/>
    <x v="0"/>
    <s v=" "/>
    <x v="3"/>
  </r>
  <r>
    <x v="235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4.97390304003"/>
    <s v="None"/>
    <s v="None"/>
    <x v="0"/>
    <x v="0"/>
    <s v=" "/>
    <x v="3"/>
  </r>
  <r>
    <x v="235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4.97390304003"/>
    <s v="None"/>
    <s v="None"/>
    <x v="0"/>
    <x v="0"/>
    <s v=" "/>
    <x v="3"/>
  </r>
  <r>
    <x v="23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229.51"/>
    <n v="5229.51"/>
    <n v="5229.51"/>
    <n v="740.58218329356305"/>
    <s v="None"/>
    <s v="None"/>
    <x v="0"/>
    <x v="0"/>
    <s v=" "/>
    <x v="3"/>
  </r>
  <r>
    <x v="236"/>
    <s v="179643INET"/>
    <s v="DKK"/>
    <s v="DKK"/>
    <n v="-4"/>
    <x v="3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18"/>
    <n v="18"/>
    <n v="18"/>
    <n v="2.5490876390491901"/>
    <s v="None"/>
    <s v="None"/>
    <x v="0"/>
    <x v="0"/>
    <s v=" "/>
    <x v="3"/>
  </r>
  <r>
    <x v="236"/>
    <s v="179643INET"/>
    <s v="DKK"/>
    <s v="DKK"/>
    <n v="-5"/>
    <x v="2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-32.32"/>
    <n v="-32.32"/>
    <n v="-32.32"/>
    <n v="-4.5770284718927696"/>
    <s v="None"/>
    <s v="None"/>
    <x v="0"/>
    <x v="0"/>
    <s v=" "/>
    <x v="3"/>
  </r>
  <r>
    <x v="236"/>
    <s v="179643INET"/>
    <s v="DKK"/>
    <s v="DKK"/>
    <n v="4"/>
    <x v="4"/>
    <b v="1"/>
    <s v="CfdOnStock"/>
    <n v="15521"/>
    <s v="DANSKE:xcse"/>
    <s v="Danske Bank A/S"/>
    <s v=" "/>
    <s v=" "/>
    <s v=" "/>
    <s v=" "/>
    <n v="15521"/>
    <s v="DANSKE:xcse"/>
    <s v="Danske Bank A/S"/>
    <s v="CfdOnStock"/>
    <n v="-50"/>
    <n v="-50"/>
    <n v="-50"/>
    <n v="-7.0807989973588601"/>
    <s v="None"/>
    <s v="None"/>
    <x v="1"/>
    <x v="1"/>
    <s v=" "/>
    <x v="3"/>
  </r>
  <r>
    <x v="236"/>
    <s v="179643INET"/>
    <s v="DKK"/>
    <s v="DKK"/>
    <n v="10"/>
    <x v="8"/>
    <b v="1"/>
    <s v="CfdOnStock"/>
    <n v="15521"/>
    <s v="DANSKE:xcse"/>
    <s v="Danske Bank A/S"/>
    <s v=" "/>
    <s v=" "/>
    <s v=" "/>
    <s v=" "/>
    <n v="15521"/>
    <s v="DANSKE:xcse"/>
    <s v="Danske Bank A/S"/>
    <s v="CfdOnStock"/>
    <n v="-0.32"/>
    <n v="-0.32"/>
    <n v="-0.32"/>
    <n v="-4.5317113583096702E-2"/>
    <s v="None"/>
    <s v="None"/>
    <x v="2"/>
    <x v="1"/>
    <s v=" "/>
    <x v="3"/>
  </r>
  <r>
    <x v="236"/>
    <s v="179643INET"/>
    <s v="DKK"/>
    <s v="DKK"/>
    <n v="-6"/>
    <x v="1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11370"/>
    <n v="11370"/>
    <n v="11370"/>
    <n v="1610.1736919994"/>
    <s v="None"/>
    <s v="None"/>
    <x v="0"/>
    <x v="0"/>
    <s v=" "/>
    <x v="3"/>
  </r>
  <r>
    <x v="236"/>
    <s v="179643INET"/>
    <s v="DKK"/>
    <s v="DKK"/>
    <n v="10"/>
    <x v="8"/>
    <b v="1"/>
    <s v="CfdOnStock"/>
    <n v="85485"/>
    <s v="UBNT:xnas"/>
    <s v="Ubiquiti Networks Inc."/>
    <s v=" "/>
    <s v=" "/>
    <s v=" "/>
    <s v=" "/>
    <n v="85485"/>
    <s v="UBNT:xnas"/>
    <s v="Ubiquiti Networks Inc."/>
    <s v="CfdOnStock"/>
    <n v="-2.61"/>
    <n v="-18.43"/>
    <n v="-18.43"/>
    <n v="-2.6099825104264802"/>
    <s v="None"/>
    <s v="None"/>
    <x v="2"/>
    <x v="1"/>
    <s v=" "/>
    <x v="3"/>
  </r>
  <r>
    <x v="236"/>
    <s v="179643INET"/>
    <s v="DKK"/>
    <s v="DKK"/>
    <n v="4"/>
    <x v="4"/>
    <b v="1"/>
    <s v="CfdOnStock"/>
    <n v="85485"/>
    <s v="UBNT:xnas"/>
    <s v="Ubiquiti Networks Inc."/>
    <s v=" "/>
    <s v=" "/>
    <s v=" "/>
    <s v=" "/>
    <n v="85485"/>
    <s v="UBNT:xnas"/>
    <s v="Ubiquiti Networks Inc."/>
    <s v="CfdOnStock"/>
    <n v="-10"/>
    <n v="-70.44"/>
    <n v="-70.44"/>
    <n v="-9.9754296274791603"/>
    <s v="None"/>
    <s v="None"/>
    <x v="1"/>
    <x v="1"/>
    <s v=" "/>
    <x v="3"/>
  </r>
  <r>
    <x v="236"/>
    <s v="179643INET"/>
    <s v="DKK"/>
    <s v="DKK"/>
    <n v="-5"/>
    <x v="2"/>
    <b v="0"/>
    <s v="CfdOnStock"/>
    <n v="85485"/>
    <s v="UBNT:xnas"/>
    <s v="Ubiquiti Networks Inc."/>
    <s v=" "/>
    <s v=" "/>
    <s v=" "/>
    <s v=" "/>
    <n v="85485"/>
    <s v="UBNT:xnas"/>
    <s v="Ubiquiti Networks Inc."/>
    <s v="CfdOnStock"/>
    <n v="7.19"/>
    <n v="51.069999999999901"/>
    <n v="51.069999999999901"/>
    <n v="6.7873102295228298"/>
    <s v="None"/>
    <s v="None"/>
    <x v="0"/>
    <x v="0"/>
    <s v=" "/>
    <x v="3"/>
  </r>
  <r>
    <x v="236"/>
    <s v="179643INET"/>
    <s v="DKK"/>
    <s v="DKK"/>
    <n v="1"/>
    <x v="10"/>
    <b v="1"/>
    <s v="CfdOnStock"/>
    <n v="85485"/>
    <s v="UBNT:xnas"/>
    <s v="Ubiquiti Networks Inc."/>
    <s v=" "/>
    <s v=" "/>
    <s v=" "/>
    <s v=" "/>
    <n v="85485"/>
    <s v="UBNT:xnas"/>
    <s v="Ubiquiti Networks Inc."/>
    <s v="CfdOnStock"/>
    <n v="174.6"/>
    <n v="1229.8900000000001"/>
    <n v="1229.8900000000001"/>
    <n v="174.17207757723401"/>
    <s v="None"/>
    <s v="None"/>
    <x v="0"/>
    <x v="1"/>
    <s v=" "/>
    <x v="3"/>
  </r>
  <r>
    <x v="236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81.7"/>
    <n v="1181.7"/>
    <n v="1181.7"/>
    <n v="167.34760350357899"/>
    <s v="None"/>
    <s v="None"/>
    <x v="0"/>
    <x v="0"/>
    <s v=" "/>
    <x v="3"/>
  </r>
  <r>
    <x v="236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27.900000000000102"/>
    <n v="27.900000000000102"/>
    <n v="27.900000000000102"/>
    <n v="3.4799985298893401"/>
    <s v="None"/>
    <s v="None"/>
    <x v="0"/>
    <x v="0"/>
    <s v=" "/>
    <x v="3"/>
  </r>
  <r>
    <x v="236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81.7"/>
    <n v="1181.7"/>
    <n v="1181.7"/>
    <n v="167.34760350357899"/>
    <s v="None"/>
    <s v="None"/>
    <x v="0"/>
    <x v="0"/>
    <s v=" "/>
    <x v="3"/>
  </r>
  <r>
    <x v="236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4.47088729492199"/>
    <s v="None"/>
    <s v="None"/>
    <x v="0"/>
    <x v="0"/>
    <s v=" "/>
    <x v="3"/>
  </r>
  <r>
    <x v="236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32"/>
    <n v="1232"/>
    <n v="1232"/>
    <n v="174.47088729492199"/>
    <s v="None"/>
    <s v="None"/>
    <x v="0"/>
    <x v="0"/>
    <s v=" "/>
    <x v="3"/>
  </r>
  <r>
    <x v="236"/>
    <s v="179643INET"/>
    <s v="DKK"/>
    <s v="DKK"/>
    <n v="4"/>
    <x v="4"/>
    <b v="1"/>
    <s v="CfdOnStock"/>
    <n v="955"/>
    <s v="STERV:xhel"/>
    <s v="Stora Enso Oyj R"/>
    <s v=" "/>
    <s v=" "/>
    <s v=" "/>
    <s v=" "/>
    <n v="955"/>
    <s v="STERV:xhel"/>
    <s v="Stora Enso Oyj R"/>
    <s v="CfdOnStock"/>
    <n v="-7"/>
    <n v="-52.27"/>
    <n v="-52.27"/>
    <n v="-7.4022672718389604"/>
    <s v="None"/>
    <s v="None"/>
    <x v="1"/>
    <x v="1"/>
    <s v=" "/>
    <x v="3"/>
  </r>
  <r>
    <x v="236"/>
    <s v="179643INET"/>
    <s v="DKK"/>
    <s v="DKK"/>
    <n v="-4"/>
    <x v="3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1.5"/>
    <n v="-11.19"/>
    <n v="-11.19"/>
    <n v="-1.5846828156089099"/>
    <s v="None"/>
    <s v="None"/>
    <x v="0"/>
    <x v="0"/>
    <s v=" "/>
    <x v="3"/>
  </r>
  <r>
    <x v="236"/>
    <s v="179643INET"/>
    <s v="DKK"/>
    <s v="DKK"/>
    <n v="10"/>
    <x v="8"/>
    <b v="1"/>
    <s v="CfdOnStock"/>
    <n v="955"/>
    <s v="STERV:xhel"/>
    <s v="Stora Enso Oyj R"/>
    <s v=" "/>
    <s v=" "/>
    <s v=" "/>
    <s v=" "/>
    <n v="955"/>
    <s v="STERV:xhel"/>
    <s v="Stora Enso Oyj R"/>
    <s v="CfdOnStock"/>
    <n v="-0.03"/>
    <n v="-0.22"/>
    <n v="-0.22"/>
    <n v="-3.1155515588379E-2"/>
    <s v="None"/>
    <s v="None"/>
    <x v="2"/>
    <x v="1"/>
    <s v=" "/>
    <x v="3"/>
  </r>
  <r>
    <x v="236"/>
    <s v="179643INET"/>
    <s v="DKK"/>
    <s v="DKK"/>
    <n v="-6"/>
    <x v="1"/>
    <b v="0"/>
    <s v="CfdOnStock"/>
    <n v="955"/>
    <s v="STERV:xhel"/>
    <s v="Stora Enso Oyj R"/>
    <s v=" "/>
    <s v=" "/>
    <s v=" "/>
    <s v=" "/>
    <n v="955"/>
    <s v="STERV:xhel"/>
    <s v="Stora Enso Oyj R"/>
    <s v="CfdOnStock"/>
    <n v="935"/>
    <n v="6982.3090837500004"/>
    <n v="6982.3090837500004"/>
    <n v="987.81872446486898"/>
    <s v="None"/>
    <s v="None"/>
    <x v="0"/>
    <x v="0"/>
    <s v=" "/>
    <x v="3"/>
  </r>
  <r>
    <x v="236"/>
    <s v="179643INET"/>
    <s v="DKK"/>
    <s v="DKK"/>
    <n v="-5"/>
    <x v="2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8.5299999999999994"/>
    <n v="-63.68"/>
    <n v="-63.68"/>
    <n v="-9.0181056030362505"/>
    <s v="None"/>
    <s v="None"/>
    <x v="0"/>
    <x v="0"/>
    <s v=" "/>
    <x v="3"/>
  </r>
  <r>
    <x v="23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229.51"/>
    <n v="5229.51"/>
    <n v="5229.51"/>
    <n v="745.36915621436697"/>
    <s v="None"/>
    <s v="None"/>
    <x v="0"/>
    <x v="0"/>
    <s v=" "/>
    <x v="3"/>
  </r>
  <r>
    <x v="237"/>
    <s v="179643INET"/>
    <s v="DKK"/>
    <s v="DKK"/>
    <n v="-4"/>
    <x v="3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60"/>
    <n v="60"/>
    <n v="60"/>
    <n v="8.5518814139110599"/>
    <s v="None"/>
    <s v="None"/>
    <x v="0"/>
    <x v="0"/>
    <s v=" "/>
    <x v="3"/>
  </r>
  <r>
    <x v="237"/>
    <s v="179643INET"/>
    <s v="DKK"/>
    <s v="DKK"/>
    <n v="-5"/>
    <x v="2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42"/>
    <n v="42"/>
    <n v="42"/>
    <n v="6.0027937748618703"/>
    <s v="None"/>
    <s v="None"/>
    <x v="0"/>
    <x v="0"/>
    <s v=" "/>
    <x v="3"/>
  </r>
  <r>
    <x v="237"/>
    <s v="179643INET"/>
    <s v="DKK"/>
    <s v="DKK"/>
    <n v="-6"/>
    <x v="1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11412"/>
    <n v="11412"/>
    <n v="11412"/>
    <n v="1626.5678449258801"/>
    <s v="None"/>
    <s v="None"/>
    <x v="0"/>
    <x v="0"/>
    <s v=" "/>
    <x v="3"/>
  </r>
  <r>
    <x v="237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67.3"/>
    <n v="1167.3"/>
    <n v="1167.3"/>
    <n v="166.37685290764"/>
    <s v="None"/>
    <s v="None"/>
    <x v="0"/>
    <x v="0"/>
    <s v=" "/>
    <x v="3"/>
  </r>
  <r>
    <x v="237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14.4000000000001"/>
    <n v="-14.4000000000001"/>
    <n v="-14.4000000000001"/>
    <n v="-0.97075059593964896"/>
    <s v="None"/>
    <s v="None"/>
    <x v="0"/>
    <x v="0"/>
    <s v=" "/>
    <x v="3"/>
  </r>
  <r>
    <x v="237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67.3"/>
    <n v="1167.3"/>
    <n v="1167.3"/>
    <n v="166.37685290764"/>
    <s v="None"/>
    <s v="None"/>
    <x v="0"/>
    <x v="0"/>
    <s v=" "/>
    <x v="3"/>
  </r>
  <r>
    <x v="237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1.87001140250899"/>
    <s v="None"/>
    <s v="None"/>
    <x v="0"/>
    <x v="0"/>
    <s v=" "/>
    <x v="3"/>
  </r>
  <r>
    <x v="237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44"/>
    <n v="44"/>
    <n v="44"/>
    <n v="7.3991241075861804"/>
    <s v="None"/>
    <s v="None"/>
    <x v="0"/>
    <x v="0"/>
    <s v=" "/>
    <x v="3"/>
  </r>
  <r>
    <x v="237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1.87001140250899"/>
    <s v="None"/>
    <s v="None"/>
    <x v="0"/>
    <x v="0"/>
    <s v=" "/>
    <x v="3"/>
  </r>
  <r>
    <x v="237"/>
    <s v="179643INET"/>
    <s v="DKK"/>
    <s v="DKK"/>
    <n v="-5"/>
    <x v="2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6.5"/>
    <n v="-48.49"/>
    <n v="-48.49"/>
    <n v="-6.9215885640946198"/>
    <s v="None"/>
    <s v="None"/>
    <x v="0"/>
    <x v="0"/>
    <s v=" "/>
    <x v="3"/>
  </r>
  <r>
    <x v="237"/>
    <s v="179643INET"/>
    <s v="DKK"/>
    <s v="DKK"/>
    <n v="-6"/>
    <x v="1"/>
    <b v="0"/>
    <s v="CfdOnStock"/>
    <n v="955"/>
    <s v="STERV:xhel"/>
    <s v="Stora Enso Oyj R"/>
    <s v=" "/>
    <s v=" "/>
    <s v=" "/>
    <s v=" "/>
    <n v="955"/>
    <s v="STERV:xhel"/>
    <s v="Stora Enso Oyj R"/>
    <s v="CfdOnStock"/>
    <n v="928.5"/>
    <n v="6961.1497357500002"/>
    <n v="6961.1497357500002"/>
    <n v="987.24588797035403"/>
    <s v="None"/>
    <s v="None"/>
    <x v="0"/>
    <x v="0"/>
    <s v=" "/>
    <x v="3"/>
  </r>
  <r>
    <x v="237"/>
    <s v="179643INET"/>
    <s v="DKK"/>
    <s v="DKK"/>
    <n v="-4"/>
    <x v="3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8"/>
    <n v="-59.68"/>
    <n v="-59.68"/>
    <n v="-8.5062713797035396"/>
    <s v="None"/>
    <s v="None"/>
    <x v="0"/>
    <x v="0"/>
    <s v=" "/>
    <x v="3"/>
  </r>
  <r>
    <x v="23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229.51"/>
    <n v="5229.51"/>
    <n v="5229.51"/>
    <n v="744.18118169398895"/>
    <s v="None"/>
    <s v="None"/>
    <x v="0"/>
    <x v="0"/>
    <s v=" "/>
    <x v="3"/>
  </r>
  <r>
    <x v="238"/>
    <s v="179643INET"/>
    <s v="DKK"/>
    <s v="DKK"/>
    <n v="-6"/>
    <x v="1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11424"/>
    <n v="11424"/>
    <n v="11424"/>
    <n v="1625.68306010929"/>
    <s v="None"/>
    <s v="None"/>
    <x v="0"/>
    <x v="0"/>
    <s v=" "/>
    <x v="3"/>
  </r>
  <r>
    <x v="238"/>
    <s v="179643INET"/>
    <s v="DKK"/>
    <s v="DKK"/>
    <n v="-5"/>
    <x v="2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12"/>
    <n v="12"/>
    <n v="12"/>
    <n v="1.6940202254332"/>
    <s v="None"/>
    <s v="None"/>
    <x v="0"/>
    <x v="0"/>
    <s v=" "/>
    <x v="3"/>
  </r>
  <r>
    <x v="238"/>
    <s v="179643INET"/>
    <s v="DKK"/>
    <s v="DKK"/>
    <n v="-4"/>
    <x v="3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72"/>
    <n v="72"/>
    <n v="72"/>
    <n v="10.2459016393443"/>
    <s v="None"/>
    <s v="None"/>
    <x v="0"/>
    <x v="0"/>
    <s v=" "/>
    <x v="3"/>
  </r>
  <r>
    <x v="238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68.02"/>
    <n v="1168.02"/>
    <n v="1168.02"/>
    <n v="166.21413934426201"/>
    <s v="None"/>
    <s v="None"/>
    <x v="0"/>
    <x v="0"/>
    <s v=" "/>
    <x v="3"/>
  </r>
  <r>
    <x v="238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0.72000000000002695"/>
    <n v="0.72000000000002695"/>
    <n v="0.72000000000002695"/>
    <n v="-0.16271356337739501"/>
    <s v="None"/>
    <s v="None"/>
    <x v="0"/>
    <x v="0"/>
    <s v=" "/>
    <x v="3"/>
  </r>
  <r>
    <x v="238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68.02"/>
    <n v="1168.02"/>
    <n v="1168.02"/>
    <n v="166.21413934426201"/>
    <s v="None"/>
    <s v="None"/>
    <x v="0"/>
    <x v="0"/>
    <s v=" "/>
    <x v="3"/>
  </r>
  <r>
    <x v="238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1.58014571948999"/>
    <s v="None"/>
    <s v="None"/>
    <x v="0"/>
    <x v="0"/>
    <s v=" "/>
    <x v="3"/>
  </r>
  <r>
    <x v="238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1.58014571948999"/>
    <s v="None"/>
    <s v="None"/>
    <x v="0"/>
    <x v="0"/>
    <s v=" "/>
    <x v="3"/>
  </r>
  <r>
    <x v="238"/>
    <s v="179643INET"/>
    <s v="DKK"/>
    <s v="DKK"/>
    <n v="-4"/>
    <x v="3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15"/>
    <n v="-111.89"/>
    <n v="-111.89"/>
    <n v="-15.9224157559199"/>
    <s v="None"/>
    <s v="None"/>
    <x v="0"/>
    <x v="0"/>
    <s v=" "/>
    <x v="3"/>
  </r>
  <r>
    <x v="238"/>
    <s v="179643INET"/>
    <s v="DKK"/>
    <s v="DKK"/>
    <n v="-5"/>
    <x v="2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7"/>
    <n v="-52.21"/>
    <n v="-52.21"/>
    <n v="-7.4161443762163204"/>
    <s v="None"/>
    <s v="None"/>
    <x v="0"/>
    <x v="0"/>
    <s v=" "/>
    <x v="3"/>
  </r>
  <r>
    <x v="238"/>
    <s v="179643INET"/>
    <s v="DKK"/>
    <s v="DKK"/>
    <n v="-6"/>
    <x v="1"/>
    <b v="0"/>
    <s v="CfdOnStock"/>
    <n v="955"/>
    <s v="STERV:xhel"/>
    <s v="Stora Enso Oyj R"/>
    <s v=" "/>
    <s v=" "/>
    <s v=" "/>
    <s v=" "/>
    <n v="955"/>
    <s v="STERV:xhel"/>
    <s v="Stora Enso Oyj R"/>
    <s v="CfdOnStock"/>
    <n v="921.5"/>
    <n v="6907.9747586249996"/>
    <n v="6907.9747586249996"/>
    <n v="978.143033498406"/>
    <s v="None"/>
    <s v="None"/>
    <x v="0"/>
    <x v="0"/>
    <s v=" "/>
    <x v="3"/>
  </r>
  <r>
    <x v="23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229.51"/>
    <n v="5229.51"/>
    <n v="5229.51"/>
    <n v="766.89714842976605"/>
    <s v="None"/>
    <s v="None"/>
    <x v="0"/>
    <x v="0"/>
    <s v=" "/>
    <x v="3"/>
  </r>
  <r>
    <x v="239"/>
    <s v="179643INET"/>
    <s v="DKK"/>
    <s v="DKK"/>
    <n v="-4"/>
    <x v="3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96"/>
    <n v="96"/>
    <n v="96"/>
    <n v="14.078207374927601"/>
    <s v="None"/>
    <s v="None"/>
    <x v="0"/>
    <x v="0"/>
    <s v=" "/>
    <x v="3"/>
  </r>
  <r>
    <x v="239"/>
    <s v="179643INET"/>
    <s v="DKK"/>
    <s v="DKK"/>
    <n v="-5"/>
    <x v="2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24"/>
    <n v="24"/>
    <n v="24"/>
    <n v="3.8323057355833301"/>
    <s v="None"/>
    <s v="None"/>
    <x v="0"/>
    <x v="0"/>
    <s v=" "/>
    <x v="3"/>
  </r>
  <r>
    <x v="239"/>
    <s v="179643INET"/>
    <s v="DKK"/>
    <s v="DKK"/>
    <n v="-6"/>
    <x v="1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11448"/>
    <n v="11448"/>
    <n v="11448"/>
    <n v="1678.82622946012"/>
    <s v="None"/>
    <s v="None"/>
    <x v="0"/>
    <x v="0"/>
    <s v=" "/>
    <x v="3"/>
  </r>
  <r>
    <x v="239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44.8"/>
    <n v="1144.8"/>
    <n v="1144.8"/>
    <n v="167.88262294601199"/>
    <s v="None"/>
    <s v="None"/>
    <x v="0"/>
    <x v="0"/>
    <s v=" "/>
    <x v="3"/>
  </r>
  <r>
    <x v="239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23.22"/>
    <n v="-23.22"/>
    <n v="-23.22"/>
    <n v="1.6684836017492199"/>
    <s v="None"/>
    <s v="None"/>
    <x v="0"/>
    <x v="0"/>
    <s v=" "/>
    <x v="3"/>
  </r>
  <r>
    <x v="239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44.8"/>
    <n v="1144.8"/>
    <n v="1144.8"/>
    <n v="167.88262294601199"/>
    <s v="None"/>
    <s v="None"/>
    <x v="0"/>
    <x v="0"/>
    <s v=" "/>
    <x v="3"/>
  </r>
  <r>
    <x v="239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7.12283969174601"/>
    <s v="None"/>
    <s v="None"/>
    <x v="0"/>
    <x v="0"/>
    <s v=" "/>
    <x v="3"/>
  </r>
  <r>
    <x v="239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7.12283969174601"/>
    <s v="None"/>
    <s v="None"/>
    <x v="0"/>
    <x v="0"/>
    <s v=" "/>
    <x v="3"/>
  </r>
  <r>
    <x v="239"/>
    <s v="179643INET"/>
    <s v="DKK"/>
    <s v="DKK"/>
    <n v="-5"/>
    <x v="2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43.5"/>
    <n v="-324.54000000000002"/>
    <n v="-324.54000000000002"/>
    <n v="-48.079168042409798"/>
    <s v="None"/>
    <s v="None"/>
    <x v="0"/>
    <x v="0"/>
    <s v=" "/>
    <x v="3"/>
  </r>
  <r>
    <x v="239"/>
    <s v="179643INET"/>
    <s v="DKK"/>
    <s v="DKK"/>
    <n v="-4"/>
    <x v="3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58.5"/>
    <n v="-436.43"/>
    <n v="-436.43"/>
    <n v="-64.001583798329705"/>
    <s v="None"/>
    <s v="None"/>
    <x v="0"/>
    <x v="0"/>
    <s v=" "/>
    <x v="3"/>
  </r>
  <r>
    <x v="239"/>
    <s v="179643INET"/>
    <s v="DKK"/>
    <s v="DKK"/>
    <n v="-6"/>
    <x v="1"/>
    <b v="0"/>
    <s v="CfdOnStock"/>
    <n v="955"/>
    <s v="STERV:xhel"/>
    <s v="Stora Enso Oyj R"/>
    <s v=" "/>
    <s v=" "/>
    <s v=" "/>
    <s v=" "/>
    <n v="955"/>
    <s v="STERV:xhel"/>
    <s v="Stora Enso Oyj R"/>
    <s v="CfdOnStock"/>
    <n v="878"/>
    <n v="6582.9823560000004"/>
    <n v="6582.9823560000004"/>
    <n v="960.57826236792505"/>
    <s v="None"/>
    <s v="None"/>
    <x v="0"/>
    <x v="0"/>
    <s v=" "/>
    <x v="3"/>
  </r>
  <r>
    <x v="24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229.51"/>
    <n v="5229.51"/>
    <n v="5229.51"/>
    <n v="762.49708386795805"/>
    <s v="None"/>
    <s v="None"/>
    <x v="0"/>
    <x v="0"/>
    <s v=" "/>
    <x v="3"/>
  </r>
  <r>
    <x v="240"/>
    <s v="179643INET"/>
    <s v="DKK"/>
    <s v="DKK"/>
    <n v="-5"/>
    <x v="2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-6"/>
    <n v="-6"/>
    <n v="-6"/>
    <n v="-0.95561318386261696"/>
    <s v="None"/>
    <s v="None"/>
    <x v="0"/>
    <x v="0"/>
    <s v=" "/>
    <x v="3"/>
  </r>
  <r>
    <x v="240"/>
    <s v="179643INET"/>
    <s v="DKK"/>
    <s v="DKK"/>
    <n v="-4"/>
    <x v="3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90"/>
    <n v="90"/>
    <n v="90"/>
    <n v="13.122594191065"/>
    <s v="None"/>
    <s v="None"/>
    <x v="0"/>
    <x v="0"/>
    <s v=" "/>
    <x v="3"/>
  </r>
  <r>
    <x v="240"/>
    <s v="179643INET"/>
    <s v="DKK"/>
    <s v="DKK"/>
    <n v="-6"/>
    <x v="1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11442"/>
    <n v="11442"/>
    <n v="11442"/>
    <n v="1668.3191414907301"/>
    <s v="None"/>
    <s v="None"/>
    <x v="0"/>
    <x v="0"/>
    <s v=" "/>
    <x v="3"/>
  </r>
  <r>
    <x v="240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6.5"/>
    <n v="1156.5"/>
    <n v="1156.5"/>
    <n v="168.625335355185"/>
    <s v="None"/>
    <s v="None"/>
    <x v="0"/>
    <x v="0"/>
    <s v=" "/>
    <x v="3"/>
  </r>
  <r>
    <x v="240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6.5"/>
    <n v="1156.5"/>
    <n v="1156.5"/>
    <n v="168.625335355185"/>
    <s v="None"/>
    <s v="None"/>
    <x v="0"/>
    <x v="0"/>
    <s v=" "/>
    <x v="3"/>
  </r>
  <r>
    <x v="240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.7"/>
    <n v="11.7"/>
    <n v="11.7"/>
    <n v="0.742712409173379"/>
    <s v="None"/>
    <s v="None"/>
    <x v="0"/>
    <x v="0"/>
    <s v=" "/>
    <x v="3"/>
  </r>
  <r>
    <x v="240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6.049224308877"/>
    <s v="None"/>
    <s v="None"/>
    <x v="0"/>
    <x v="0"/>
    <s v=" "/>
    <x v="3"/>
  </r>
  <r>
    <x v="240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6.049224308877"/>
    <s v="None"/>
    <s v="None"/>
    <x v="0"/>
    <x v="0"/>
    <s v=" "/>
    <x v="3"/>
  </r>
  <r>
    <x v="240"/>
    <s v="179643INET"/>
    <s v="DKK"/>
    <s v="DKK"/>
    <n v="-5"/>
    <x v="2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4"/>
    <n v="-29.83"/>
    <n v="-29.83"/>
    <n v="-3.98220250751426"/>
    <s v="None"/>
    <s v="None"/>
    <x v="0"/>
    <x v="0"/>
    <s v=" "/>
    <x v="3"/>
  </r>
  <r>
    <x v="240"/>
    <s v="179643INET"/>
    <s v="DKK"/>
    <s v="DKK"/>
    <n v="-6"/>
    <x v="1"/>
    <b v="0"/>
    <s v="CfdOnStock"/>
    <n v="955"/>
    <s v="STERV:xhel"/>
    <s v="Stora Enso Oyj R"/>
    <s v=" "/>
    <s v=" "/>
    <s v=" "/>
    <s v=" "/>
    <n v="955"/>
    <s v="STERV:xhel"/>
    <s v="Stora Enso Oyj R"/>
    <s v="CfdOnStock"/>
    <n v="874"/>
    <n v="6552.7719555000003"/>
    <n v="6552.7719555000003"/>
    <n v="950.68399335121899"/>
    <s v="None"/>
    <s v="None"/>
    <x v="0"/>
    <x v="0"/>
    <s v=" "/>
    <x v="3"/>
  </r>
  <r>
    <x v="240"/>
    <s v="179643INET"/>
    <s v="DKK"/>
    <s v="DKK"/>
    <n v="-4"/>
    <x v="3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62.5"/>
    <n v="-466.26"/>
    <n v="-466.26"/>
    <n v="-67.983786305843907"/>
    <s v="None"/>
    <s v="None"/>
    <x v="0"/>
    <x v="0"/>
    <s v=" "/>
    <x v="3"/>
  </r>
  <r>
    <x v="24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229.51"/>
    <n v="5229.51"/>
    <n v="5229.51"/>
    <n v="759.60084537115699"/>
    <s v="None"/>
    <s v="None"/>
    <x v="0"/>
    <x v="0"/>
    <s v=" "/>
    <x v="3"/>
  </r>
  <r>
    <x v="241"/>
    <s v="179643INET"/>
    <s v="DKK"/>
    <s v="DKK"/>
    <n v="-5"/>
    <x v="2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-90"/>
    <n v="-90"/>
    <n v="-90"/>
    <n v="-13.122594191065"/>
    <s v="None"/>
    <s v="None"/>
    <x v="0"/>
    <x v="0"/>
    <s v=" "/>
    <x v="3"/>
  </r>
  <r>
    <x v="241"/>
    <s v="179643INET"/>
    <s v="DKK"/>
    <s v="DKK"/>
    <n v="-6"/>
    <x v="1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11352"/>
    <n v="11352"/>
    <n v="11352"/>
    <n v="1648.9095147830999"/>
    <s v="None"/>
    <s v="None"/>
    <x v="0"/>
    <x v="0"/>
    <s v=" "/>
    <x v="3"/>
  </r>
  <r>
    <x v="241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6.5"/>
    <n v="1156.5"/>
    <n v="1156.5"/>
    <n v="167.98483561017099"/>
    <s v="None"/>
    <s v="None"/>
    <x v="0"/>
    <x v="0"/>
    <s v=" "/>
    <x v="3"/>
  </r>
  <r>
    <x v="241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6.5"/>
    <n v="1156.5"/>
    <n v="1156.5"/>
    <n v="167.98483561017099"/>
    <s v="None"/>
    <s v="None"/>
    <x v="0"/>
    <x v="0"/>
    <s v=" "/>
    <x v="3"/>
  </r>
  <r>
    <x v="241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5.342542359341"/>
    <s v="None"/>
    <s v="None"/>
    <x v="0"/>
    <x v="0"/>
    <s v=" "/>
    <x v="3"/>
  </r>
  <r>
    <x v="241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5.342542359341"/>
    <s v="None"/>
    <s v="None"/>
    <x v="0"/>
    <x v="0"/>
    <s v=" "/>
    <x v="3"/>
  </r>
  <r>
    <x v="241"/>
    <s v="179643INET"/>
    <s v="DKK"/>
    <s v="DKK"/>
    <n v="-5"/>
    <x v="2"/>
    <b v="0"/>
    <s v="CfdOnStock"/>
    <n v="955"/>
    <s v="STERV:xhel"/>
    <s v="Stora Enso Oyj R"/>
    <s v=" "/>
    <s v=" "/>
    <s v=" "/>
    <s v=" "/>
    <n v="955"/>
    <s v="STERV:xhel"/>
    <s v="Stora Enso Oyj R"/>
    <s v="CfdOnStock"/>
    <n v="6.5"/>
    <n v="48.46"/>
    <n v="48.46"/>
    <n v="7.2971764330127398"/>
    <s v="None"/>
    <s v="None"/>
    <x v="0"/>
    <x v="0"/>
    <s v=" "/>
    <x v="3"/>
  </r>
  <r>
    <x v="241"/>
    <s v="179643INET"/>
    <s v="DKK"/>
    <s v="DKK"/>
    <n v="-4"/>
    <x v="3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56"/>
    <n v="-417.8"/>
    <n v="-417.8"/>
    <n v="-60.686609872831198"/>
    <s v="None"/>
    <s v="None"/>
    <x v="0"/>
    <x v="0"/>
    <s v=" "/>
    <x v="3"/>
  </r>
  <r>
    <x v="241"/>
    <s v="179643INET"/>
    <s v="DKK"/>
    <s v="DKK"/>
    <n v="-6"/>
    <x v="1"/>
    <b v="0"/>
    <s v="CfdOnStock"/>
    <n v="955"/>
    <s v="STERV:xhel"/>
    <s v="Stora Enso Oyj R"/>
    <s v=" "/>
    <s v=" "/>
    <s v=" "/>
    <s v=" "/>
    <n v="955"/>
    <s v="STERV:xhel"/>
    <s v="Stora Enso Oyj R"/>
    <s v="CfdOnStock"/>
    <n v="880.5"/>
    <n v="6602.0805719999998"/>
    <n v="6602.0805719999998"/>
    <n v="954.19953373858903"/>
    <s v="None"/>
    <s v="None"/>
    <x v="0"/>
    <x v="0"/>
    <s v=" "/>
    <x v="3"/>
  </r>
  <r>
    <x v="24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229.51"/>
    <n v="5229.51"/>
    <n v="5229.51"/>
    <n v="763.39311130088197"/>
    <s v="None"/>
    <s v="None"/>
    <x v="0"/>
    <x v="0"/>
    <s v=" "/>
    <x v="3"/>
  </r>
  <r>
    <x v="242"/>
    <s v="179643INET"/>
    <s v="DKK"/>
    <s v="DKK"/>
    <n v="-6"/>
    <x v="1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11106"/>
    <n v="11106"/>
    <n v="11106"/>
    <n v="1621.23103199107"/>
    <s v="None"/>
    <s v="None"/>
    <x v="0"/>
    <x v="0"/>
    <s v=" "/>
    <x v="3"/>
  </r>
  <r>
    <x v="242"/>
    <s v="179643INET"/>
    <s v="DKK"/>
    <s v="DKK"/>
    <n v="-5"/>
    <x v="2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-246"/>
    <n v="-246"/>
    <n v="-246"/>
    <n v="-35.910573912281897"/>
    <s v="None"/>
    <s v="None"/>
    <x v="0"/>
    <x v="0"/>
    <s v=" "/>
    <x v="3"/>
  </r>
  <r>
    <x v="242"/>
    <s v="179643INET"/>
    <s v="DKK"/>
    <s v="DKK"/>
    <n v="-4"/>
    <x v="3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-246"/>
    <n v="-246"/>
    <n v="-246"/>
    <n v="-35.910573912281897"/>
    <s v="None"/>
    <s v="None"/>
    <x v="0"/>
    <x v="0"/>
    <s v=" "/>
    <x v="3"/>
  </r>
  <r>
    <x v="242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6.5"/>
    <n v="1156.5"/>
    <n v="1156.5"/>
    <n v="168.82349077054499"/>
    <s v="None"/>
    <s v="None"/>
    <x v="0"/>
    <x v="0"/>
    <s v=" "/>
    <x v="3"/>
  </r>
  <r>
    <x v="242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6.5"/>
    <n v="1156.5"/>
    <n v="1156.5"/>
    <n v="168.82349077054499"/>
    <s v="None"/>
    <s v="None"/>
    <x v="0"/>
    <x v="0"/>
    <s v=" "/>
    <x v="3"/>
  </r>
  <r>
    <x v="242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6.26785492712099"/>
    <s v="None"/>
    <s v="None"/>
    <x v="0"/>
    <x v="0"/>
    <s v=" "/>
    <x v="3"/>
  </r>
  <r>
    <x v="242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6.26785492712"/>
    <s v="None"/>
    <s v="None"/>
    <x v="0"/>
    <x v="0"/>
    <s v=" "/>
    <x v="3"/>
  </r>
  <r>
    <x v="242"/>
    <s v="179643INET"/>
    <s v="DKK"/>
    <s v="DKK"/>
    <n v="-4"/>
    <x v="3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70.5"/>
    <n v="-526.02"/>
    <n v="-526.02"/>
    <n v="-76.7873174363354"/>
    <s v="None"/>
    <s v="None"/>
    <x v="0"/>
    <x v="0"/>
    <s v=" "/>
    <x v="3"/>
  </r>
  <r>
    <x v="242"/>
    <s v="179643INET"/>
    <s v="DKK"/>
    <s v="DKK"/>
    <n v="-5"/>
    <x v="2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14.5"/>
    <n v="-108.22"/>
    <n v="-108.22"/>
    <n v="-16.100707563504201"/>
    <s v="None"/>
    <s v="None"/>
    <x v="0"/>
    <x v="0"/>
    <s v=" "/>
    <x v="3"/>
  </r>
  <r>
    <x v="242"/>
    <s v="179643INET"/>
    <s v="DKK"/>
    <s v="DKK"/>
    <n v="-6"/>
    <x v="1"/>
    <b v="0"/>
    <s v="CfdOnStock"/>
    <n v="955"/>
    <s v="STERV:xhel"/>
    <s v="Stora Enso Oyj R"/>
    <s v=" "/>
    <s v=" "/>
    <s v=" "/>
    <s v=" "/>
    <n v="955"/>
    <s v="STERV:xhel"/>
    <s v="Stora Enso Oyj R"/>
    <s v="CfdOnStock"/>
    <n v="866"/>
    <n v="6493.7932289999999"/>
    <n v="6493.7932289999999"/>
    <n v="943.23440408154295"/>
    <s v="None"/>
    <s v="None"/>
    <x v="0"/>
    <x v="0"/>
    <s v=" "/>
    <x v="3"/>
  </r>
  <r>
    <x v="24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229.51"/>
    <n v="5229.51"/>
    <n v="5229.51"/>
    <n v="772.72740705715501"/>
    <s v="None"/>
    <s v="None"/>
    <x v="0"/>
    <x v="0"/>
    <s v=" "/>
    <x v="3"/>
  </r>
  <r>
    <x v="243"/>
    <s v="179643INET"/>
    <s v="DKK"/>
    <s v="DKK"/>
    <n v="-4"/>
    <x v="3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-306"/>
    <n v="-306"/>
    <n v="-306"/>
    <n v="-45.215438264672898"/>
    <s v="None"/>
    <s v="None"/>
    <x v="0"/>
    <x v="0"/>
    <s v=" "/>
    <x v="3"/>
  </r>
  <r>
    <x v="243"/>
    <s v="179643INET"/>
    <s v="DKK"/>
    <s v="DKK"/>
    <n v="-5"/>
    <x v="2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-60"/>
    <n v="-60"/>
    <n v="-60"/>
    <n v="-9.3048643523910002"/>
    <s v="None"/>
    <s v="None"/>
    <x v="0"/>
    <x v="0"/>
    <s v=" "/>
    <x v="3"/>
  </r>
  <r>
    <x v="243"/>
    <s v="179643INET"/>
    <s v="DKK"/>
    <s v="DKK"/>
    <n v="-6"/>
    <x v="1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11046"/>
    <n v="11046"/>
    <n v="11046"/>
    <n v="1632.1886636326001"/>
    <s v="None"/>
    <s v="None"/>
    <x v="0"/>
    <x v="0"/>
    <s v=" "/>
    <x v="3"/>
  </r>
  <r>
    <x v="243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6.5"/>
    <n v="1156.5"/>
    <n v="1156.5"/>
    <n v="170.887759323837"/>
    <s v="None"/>
    <s v="None"/>
    <x v="0"/>
    <x v="0"/>
    <s v=" "/>
    <x v="3"/>
  </r>
  <r>
    <x v="243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6.5"/>
    <n v="1156.5"/>
    <n v="1156.5"/>
    <n v="170.887759323837"/>
    <s v="None"/>
    <s v="None"/>
    <x v="0"/>
    <x v="0"/>
    <s v=" "/>
    <x v="3"/>
  </r>
  <r>
    <x v="243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8.545422306283"/>
    <s v="None"/>
    <s v="None"/>
    <x v="0"/>
    <x v="0"/>
    <s v=" "/>
    <x v="3"/>
  </r>
  <r>
    <x v="243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8.545422306283"/>
    <s v="None"/>
    <s v="None"/>
    <x v="0"/>
    <x v="0"/>
    <s v=" "/>
    <x v="3"/>
  </r>
  <r>
    <x v="243"/>
    <s v="179643INET"/>
    <s v="DKK"/>
    <s v="DKK"/>
    <n v="-5"/>
    <x v="2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26.5"/>
    <n v="-197.74"/>
    <n v="-197.74"/>
    <n v="-30.1575374605261"/>
    <s v="None"/>
    <s v="None"/>
    <x v="0"/>
    <x v="0"/>
    <s v=" "/>
    <x v="3"/>
  </r>
  <r>
    <x v="243"/>
    <s v="179643INET"/>
    <s v="DKK"/>
    <s v="DKK"/>
    <n v="-4"/>
    <x v="3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97"/>
    <n v="-723.76"/>
    <n v="-723.76"/>
    <n v="-106.944854896862"/>
    <s v="None"/>
    <s v="None"/>
    <x v="0"/>
    <x v="0"/>
    <s v=" "/>
    <x v="3"/>
  </r>
  <r>
    <x v="243"/>
    <s v="179643INET"/>
    <s v="DKK"/>
    <s v="DKK"/>
    <n v="-6"/>
    <x v="1"/>
    <b v="0"/>
    <s v="CfdOnStock"/>
    <n v="955"/>
    <s v="STERV:xhel"/>
    <s v="Stora Enso Oyj R"/>
    <s v=" "/>
    <s v=" "/>
    <s v=" "/>
    <s v=" "/>
    <n v="955"/>
    <s v="STERV:xhel"/>
    <s v="Stora Enso Oyj R"/>
    <s v="CfdOnStock"/>
    <n v="839.5"/>
    <n v="6295.2067113749999"/>
    <n v="6295.2067113749999"/>
    <n v="925.56996202494201"/>
    <s v="None"/>
    <s v="None"/>
    <x v="0"/>
    <x v="0"/>
    <s v=" "/>
    <x v="3"/>
  </r>
  <r>
    <x v="24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79.36"/>
    <n v="-679.36"/>
    <n v="-679.36"/>
    <n v="-99.618015587310197"/>
    <s v="None"/>
    <s v="None"/>
    <x v="0"/>
    <x v="0"/>
    <s v=" "/>
    <x v="3"/>
  </r>
  <r>
    <x v="244"/>
    <s v="179643INET"/>
    <s v="DKK"/>
    <s v="DKK"/>
    <n v="1"/>
    <x v="10"/>
    <b v="1"/>
    <s v="CfdOnStock"/>
    <n v="15521"/>
    <s v="DANSKE:xcse"/>
    <s v="Danske Bank A/S"/>
    <s v=" "/>
    <s v=" "/>
    <s v=" "/>
    <s v=" "/>
    <n v="15521"/>
    <s v="DANSKE:xcse"/>
    <s v="Danske Bank A/S"/>
    <s v="CfdOnStock"/>
    <n v="-504"/>
    <n v="-504"/>
    <n v="-504"/>
    <n v="-73.904085986817506"/>
    <s v="None"/>
    <s v="None"/>
    <x v="0"/>
    <x v="1"/>
    <s v=" "/>
    <x v="3"/>
  </r>
  <r>
    <x v="244"/>
    <s v="179643INET"/>
    <s v="DKK"/>
    <s v="DKK"/>
    <n v="4"/>
    <x v="4"/>
    <b v="1"/>
    <s v="CfdOnStock"/>
    <n v="15521"/>
    <s v="DANSKE:xcse"/>
    <s v="Danske Bank A/S"/>
    <s v=" "/>
    <s v=" "/>
    <s v=" "/>
    <s v=" "/>
    <n v="15521"/>
    <s v="DANSKE:xcse"/>
    <s v="Danske Bank A/S"/>
    <s v="CfdOnStock"/>
    <n v="-29"/>
    <n v="-29"/>
    <n v="-29"/>
    <n v="-4.2524176460668803"/>
    <s v="None"/>
    <s v="None"/>
    <x v="1"/>
    <x v="1"/>
    <s v=" "/>
    <x v="3"/>
  </r>
  <r>
    <x v="244"/>
    <s v="179643INET"/>
    <s v="DKK"/>
    <s v="DKK"/>
    <n v="-5"/>
    <x v="2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-227"/>
    <n v="-227"/>
    <n v="-227"/>
    <n v="-32.941065368211497"/>
    <s v="None"/>
    <s v="None"/>
    <x v="0"/>
    <x v="0"/>
    <s v=" "/>
    <x v="3"/>
  </r>
  <r>
    <x v="244"/>
    <s v="179643INET"/>
    <s v="DKK"/>
    <s v="DKK"/>
    <n v="-6"/>
    <x v="1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6.5"/>
    <n v="1156.5"/>
    <n v="1156.5"/>
    <n v="169.583483023322"/>
    <s v="None"/>
    <s v="None"/>
    <x v="0"/>
    <x v="0"/>
    <s v=" "/>
    <x v="3"/>
  </r>
  <r>
    <x v="244"/>
    <s v="179643INET"/>
    <s v="DKK"/>
    <s v="DKK"/>
    <n v="-4"/>
    <x v="3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56.5"/>
    <n v="1156.5"/>
    <n v="1156.5"/>
    <n v="169.583483023322"/>
    <s v="None"/>
    <s v="None"/>
    <x v="0"/>
    <x v="0"/>
    <s v=" "/>
    <x v="3"/>
  </r>
  <r>
    <x v="244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7.106376426943"/>
    <s v="None"/>
    <s v="None"/>
    <x v="0"/>
    <x v="0"/>
    <s v=" "/>
    <x v="3"/>
  </r>
  <r>
    <x v="244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7.106376426943"/>
    <s v="None"/>
    <s v="None"/>
    <x v="0"/>
    <x v="0"/>
    <s v=" "/>
    <x v="3"/>
  </r>
  <r>
    <x v="244"/>
    <s v="179643INET"/>
    <s v="DKK"/>
    <s v="DKK"/>
    <n v="4"/>
    <x v="4"/>
    <b v="1"/>
    <s v="CfdOnStock"/>
    <n v="955"/>
    <s v="STERV:xhel"/>
    <s v="Stora Enso Oyj R"/>
    <s v=" "/>
    <s v=" "/>
    <s v=" "/>
    <s v=" "/>
    <n v="955"/>
    <s v="STERV:xhel"/>
    <s v="Stora Enso Oyj R"/>
    <s v="CfdOnStock"/>
    <n v="-10"/>
    <n v="-74.98"/>
    <n v="-74.98"/>
    <n v="-10.9946991414515"/>
    <s v="None"/>
    <s v="None"/>
    <x v="1"/>
    <x v="1"/>
    <s v=" "/>
    <x v="3"/>
  </r>
  <r>
    <x v="244"/>
    <s v="179643INET"/>
    <s v="DKK"/>
    <s v="DKK"/>
    <n v="1"/>
    <x v="10"/>
    <b v="1"/>
    <s v="CfdOnStock"/>
    <n v="955"/>
    <s v="STERV:xhel"/>
    <s v="Stora Enso Oyj R"/>
    <s v=" "/>
    <s v=" "/>
    <s v=" "/>
    <s v=" "/>
    <n v="955"/>
    <s v="STERV:xhel"/>
    <s v="Stora Enso Oyj R"/>
    <s v="CfdOnStock"/>
    <n v="-74.5"/>
    <n v="-558.61"/>
    <n v="-558.61"/>
    <n v="-81.911828319635205"/>
    <s v="None"/>
    <s v="None"/>
    <x v="0"/>
    <x v="1"/>
    <s v=" "/>
    <x v="3"/>
  </r>
  <r>
    <x v="244"/>
    <s v="179643INET"/>
    <s v="DKK"/>
    <s v="DKK"/>
    <n v="-5"/>
    <x v="2"/>
    <b v="0"/>
    <s v="CfdOnStock"/>
    <n v="955"/>
    <s v="STERV:xhel"/>
    <s v="Stora Enso Oyj R"/>
    <s v=" "/>
    <s v=" "/>
    <s v=" "/>
    <s v=" "/>
    <n v="955"/>
    <s v="STERV:xhel"/>
    <s v="Stora Enso Oyj R"/>
    <s v="CfdOnStock"/>
    <n v="12.5"/>
    <n v="90.17"/>
    <n v="90.17"/>
    <n v="14.0383274357748"/>
    <s v="None"/>
    <s v="None"/>
    <x v="0"/>
    <x v="0"/>
    <s v=" "/>
    <x v="3"/>
  </r>
  <r>
    <x v="244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.96000003814697"/>
    <n v="31.480000000000501"/>
    <n v="31.480000000000501"/>
    <n v="4.61607267235126"/>
    <s v="None"/>
    <s v="None"/>
    <x v="0"/>
    <x v="1"/>
    <s v=" "/>
    <x v="3"/>
  </r>
  <r>
    <x v="244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700"/>
    <n v="4749.8862250000002"/>
    <n v="4749.8862250000002"/>
    <n v="700"/>
    <s v="None"/>
    <s v="None"/>
    <x v="0"/>
    <x v="1"/>
    <s v=" "/>
    <x v="3"/>
  </r>
  <r>
    <x v="244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700"/>
    <n v="4773.76"/>
    <n v="4773.76"/>
    <n v="700.00073317545605"/>
    <s v="None"/>
    <s v="None"/>
    <x v="0"/>
    <x v="1"/>
    <s v=" "/>
    <x v="3"/>
  </r>
  <r>
    <x v="244"/>
    <s v="179643INET"/>
    <s v="DKK"/>
    <s v="DKK"/>
    <n v="4"/>
    <x v="4"/>
    <b v="1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12"/>
    <n v="-82.11"/>
    <n v="-82.11"/>
    <n v="-12.040207342019"/>
    <s v="None"/>
    <s v="None"/>
    <x v="1"/>
    <x v="1"/>
    <s v=" "/>
    <x v="3"/>
  </r>
  <r>
    <x v="244"/>
    <s v="179643INET"/>
    <s v="DKK"/>
    <s v="DKK"/>
    <n v="12"/>
    <x v="5"/>
    <b v="1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680"/>
    <n v="-4653.05"/>
    <n v="-4653.05"/>
    <n v="-682.30041131143105"/>
    <s v="None"/>
    <s v="None"/>
    <x v="0"/>
    <x v="1"/>
    <s v=" "/>
    <x v="3"/>
  </r>
  <r>
    <x v="244"/>
    <s v="179643INET"/>
    <s v="DKK"/>
    <s v="DKK"/>
    <n v="30"/>
    <x v="6"/>
    <b v="1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1.03999996185303"/>
    <n v="-7.12"/>
    <n v="-7.12"/>
    <n v="-1.0440418496550401"/>
    <s v="None"/>
    <s v="None"/>
    <x v="1"/>
    <x v="1"/>
    <s v=" "/>
    <x v="3"/>
  </r>
  <r>
    <x v="24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.34"/>
    <n v="419.34"/>
    <n v="419.34"/>
    <n v="61.753920918930802"/>
    <s v="None"/>
    <s v="None"/>
    <x v="0"/>
    <x v="0"/>
    <s v=" "/>
    <x v="3"/>
  </r>
  <r>
    <x v="245"/>
    <s v="179643INET"/>
    <s v="DKK"/>
    <s v="DKK"/>
    <n v="-5"/>
    <x v="2"/>
    <b v="0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57.8"/>
    <n v="-57.8"/>
    <n v="-57.8"/>
    <n v="-7.7839100905485701"/>
    <s v="None"/>
    <s v="None"/>
    <x v="0"/>
    <x v="0"/>
    <s v=" "/>
    <x v="3"/>
  </r>
  <r>
    <x v="245"/>
    <s v="179643INET"/>
    <s v="DKK"/>
    <s v="DKK"/>
    <n v="2"/>
    <x v="7"/>
    <b v="1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1127.7"/>
    <n v="1127.7"/>
    <n v="1127.7"/>
    <n v="166.07024519549401"/>
    <s v="None"/>
    <s v="None"/>
    <x v="0"/>
    <x v="1"/>
    <s v=" "/>
    <x v="3"/>
  </r>
  <r>
    <x v="245"/>
    <s v="179643INET"/>
    <s v="DKK"/>
    <s v="DKK"/>
    <n v="4"/>
    <x v="4"/>
    <b v="1"/>
    <s v="Stock"/>
    <n v="343053"/>
    <s v="WEISIB:xcse"/>
    <s v="Wealth Invest Sirius Balance"/>
    <s v=" "/>
    <s v=" "/>
    <s v=" "/>
    <s v=" "/>
    <n v="343053"/>
    <s v="WEISIB:xcse"/>
    <s v="Wealth Invest Sirius Balance"/>
    <s v="Stock"/>
    <n v="-29"/>
    <n v="-29"/>
    <n v="-29"/>
    <n v="-4.2706722627199802"/>
    <s v="None"/>
    <s v="None"/>
    <x v="1"/>
    <x v="1"/>
    <s v=" "/>
    <x v="3"/>
  </r>
  <r>
    <x v="245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7.909579559679"/>
    <s v="None"/>
    <s v="None"/>
    <x v="0"/>
    <x v="0"/>
    <s v=" "/>
    <x v="3"/>
  </r>
  <r>
    <x v="245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7.909579559679"/>
    <s v="None"/>
    <s v="None"/>
    <x v="0"/>
    <x v="0"/>
    <s v=" "/>
    <x v="3"/>
  </r>
  <r>
    <x v="245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440"/>
    <n v="2972.8809000000001"/>
    <n v="2972.8809000000001"/>
    <n v="440"/>
    <s v="None"/>
    <s v="None"/>
    <x v="0"/>
    <x v="1"/>
    <s v=" "/>
    <x v="3"/>
  </r>
  <r>
    <x v="245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440"/>
    <n v="2987.82"/>
    <n v="2987.82"/>
    <n v="440"/>
    <s v="None"/>
    <s v="None"/>
    <x v="0"/>
    <x v="1"/>
    <s v=" "/>
    <x v="3"/>
  </r>
  <r>
    <x v="245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260"/>
    <n v="-1785.94"/>
    <n v="-1785.94"/>
    <n v="-260.00073317545599"/>
    <s v="None"/>
    <s v="None"/>
    <x v="0"/>
    <x v="1"/>
    <s v=" "/>
    <x v="3"/>
  </r>
  <r>
    <x v="24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.34"/>
    <n v="419.34"/>
    <n v="419.34"/>
    <n v="61.774389570213202"/>
    <s v="None"/>
    <s v="None"/>
    <x v="0"/>
    <x v="0"/>
    <s v=" "/>
    <x v="3"/>
  </r>
  <r>
    <x v="246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7.97186314587699"/>
    <s v="None"/>
    <s v="None"/>
    <x v="0"/>
    <x v="0"/>
    <s v=" "/>
    <x v="3"/>
  </r>
  <r>
    <x v="246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7.97186314587699"/>
    <s v="None"/>
    <s v="None"/>
    <x v="0"/>
    <x v="0"/>
    <s v=" "/>
    <x v="3"/>
  </r>
  <r>
    <x v="246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564"/>
    <n v="3828.57"/>
    <n v="3828.57"/>
    <n v="563.99955805988304"/>
    <s v="None"/>
    <s v="None"/>
    <x v="0"/>
    <x v="1"/>
    <s v=" "/>
    <x v="3"/>
  </r>
  <r>
    <x v="246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564"/>
    <n v="3809.4301350000001"/>
    <n v="3809.4301350000001"/>
    <n v="564"/>
    <s v="None"/>
    <s v="None"/>
    <x v="0"/>
    <x v="1"/>
    <s v=" "/>
    <x v="3"/>
  </r>
  <r>
    <x v="246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124"/>
    <n v="840.75"/>
    <n v="840.75"/>
    <n v="123.999558059883"/>
    <s v="None"/>
    <s v="None"/>
    <x v="0"/>
    <x v="1"/>
    <s v=" "/>
    <x v="3"/>
  </r>
  <r>
    <x v="24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.34"/>
    <n v="419.34"/>
    <n v="419.34"/>
    <n v="61.421959221935801"/>
    <s v="None"/>
    <s v="None"/>
    <x v="0"/>
    <x v="0"/>
    <s v=" "/>
    <x v="3"/>
  </r>
  <r>
    <x v="247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6.89946097961101"/>
    <s v="None"/>
    <s v="None"/>
    <x v="0"/>
    <x v="0"/>
    <s v=" "/>
    <x v="3"/>
  </r>
  <r>
    <x v="247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6.89946097961101"/>
    <s v="None"/>
    <s v="None"/>
    <x v="0"/>
    <x v="0"/>
    <s v=" "/>
    <x v="3"/>
  </r>
  <r>
    <x v="247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40"/>
    <n v="4369.41"/>
    <n v="4369.41"/>
    <n v="640.00029294586398"/>
    <s v="None"/>
    <s v="None"/>
    <x v="0"/>
    <x v="1"/>
    <s v=" "/>
    <x v="3"/>
  </r>
  <r>
    <x v="247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40"/>
    <n v="4347.5609599999998"/>
    <n v="4347.5609599999998"/>
    <n v="640"/>
    <s v="None"/>
    <s v="None"/>
    <x v="0"/>
    <x v="1"/>
    <s v=" "/>
    <x v="3"/>
  </r>
  <r>
    <x v="247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76"/>
    <n v="540.84"/>
    <n v="540.84"/>
    <n v="76.000734885980705"/>
    <s v="None"/>
    <s v="None"/>
    <x v="0"/>
    <x v="1"/>
    <s v=" "/>
    <x v="3"/>
  </r>
  <r>
    <x v="24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.34"/>
    <n v="419.34"/>
    <n v="419.34"/>
    <n v="61.3186716773656"/>
    <s v="None"/>
    <s v="None"/>
    <x v="0"/>
    <x v="0"/>
    <s v=" "/>
    <x v="3"/>
  </r>
  <r>
    <x v="248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6.58516969599501"/>
    <s v="None"/>
    <s v="None"/>
    <x v="0"/>
    <x v="0"/>
    <s v=" "/>
    <x v="3"/>
  </r>
  <r>
    <x v="248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6.58516969599501"/>
    <s v="None"/>
    <s v="None"/>
    <x v="0"/>
    <x v="0"/>
    <s v=" "/>
    <x v="3"/>
  </r>
  <r>
    <x v="248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720"/>
    <n v="4899.2446799999998"/>
    <n v="4899.2446799999998"/>
    <n v="720"/>
    <s v="None"/>
    <s v="None"/>
    <x v="0"/>
    <x v="1"/>
    <s v=" "/>
    <x v="3"/>
  </r>
  <r>
    <x v="248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80"/>
    <n v="554.45000000000005"/>
    <n v="554.45000000000005"/>
    <n v="79.999122147648194"/>
    <s v="None"/>
    <s v="None"/>
    <x v="0"/>
    <x v="1"/>
    <s v=" "/>
    <x v="3"/>
  </r>
  <r>
    <x v="248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720"/>
    <n v="4923.8599999999997"/>
    <n v="4923.8599999999997"/>
    <n v="719.99941509351197"/>
    <s v="None"/>
    <s v="None"/>
    <x v="0"/>
    <x v="1"/>
    <s v=" "/>
    <x v="3"/>
  </r>
  <r>
    <x v="24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.34"/>
    <n v="419.34"/>
    <n v="419.34"/>
    <n v="60.844898758696701"/>
    <s v="None"/>
    <s v="None"/>
    <x v="0"/>
    <x v="0"/>
    <s v=" "/>
    <x v="3"/>
  </r>
  <r>
    <x v="249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5.14353702508001"/>
    <s v="None"/>
    <s v="None"/>
    <x v="0"/>
    <x v="0"/>
    <s v=" "/>
    <x v="3"/>
  </r>
  <r>
    <x v="249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5.14353702508001"/>
    <s v="None"/>
    <s v="None"/>
    <x v="0"/>
    <x v="0"/>
    <s v=" "/>
    <x v="3"/>
  </r>
  <r>
    <x v="249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80"/>
    <n v="4686.53"/>
    <n v="4686.53"/>
    <n v="680.00058038726399"/>
    <s v="None"/>
    <s v="None"/>
    <x v="0"/>
    <x v="1"/>
    <s v=" "/>
    <x v="3"/>
  </r>
  <r>
    <x v="249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80"/>
    <n v="4663.0933699999996"/>
    <n v="4663.0933699999996"/>
    <n v="680"/>
    <s v="None"/>
    <s v="None"/>
    <x v="0"/>
    <x v="1"/>
    <s v=" "/>
    <x v="3"/>
  </r>
  <r>
    <x v="249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40"/>
    <n v="-237.33"/>
    <n v="-237.33"/>
    <n v="-39.998834706248402"/>
    <s v="None"/>
    <s v="None"/>
    <x v="0"/>
    <x v="1"/>
    <s v=" "/>
    <x v="3"/>
  </r>
  <r>
    <x v="25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.34"/>
    <n v="419.34"/>
    <n v="419.34"/>
    <n v="61.057520803150901"/>
    <s v="None"/>
    <s v="None"/>
    <x v="0"/>
    <x v="0"/>
    <s v=" "/>
    <x v="3"/>
  </r>
  <r>
    <x v="250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5.790519732962"/>
    <s v="None"/>
    <s v="None"/>
    <x v="0"/>
    <x v="0"/>
    <s v=" "/>
    <x v="3"/>
  </r>
  <r>
    <x v="250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76"/>
    <n v="1276"/>
    <n v="1276"/>
    <n v="185.790519732962"/>
    <s v="None"/>
    <s v="None"/>
    <x v="0"/>
    <x v="0"/>
    <s v=" "/>
    <x v="3"/>
  </r>
  <r>
    <x v="250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500"/>
    <n v="3416.8051249999999"/>
    <n v="3416.8051249999999"/>
    <n v="500"/>
    <s v="None"/>
    <s v="None"/>
    <x v="0"/>
    <x v="1"/>
    <s v=" "/>
    <x v="3"/>
  </r>
  <r>
    <x v="250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180"/>
    <n v="-1252.55"/>
    <n v="-1252.55"/>
    <n v="-179.99985236798599"/>
    <s v="None"/>
    <s v="None"/>
    <x v="0"/>
    <x v="1"/>
    <s v=" "/>
    <x v="3"/>
  </r>
  <r>
    <x v="250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500"/>
    <n v="3433.98"/>
    <n v="3433.98"/>
    <n v="500.00072801927797"/>
    <s v="None"/>
    <s v="None"/>
    <x v="0"/>
    <x v="1"/>
    <s v=" "/>
    <x v="3"/>
  </r>
  <r>
    <x v="25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.34"/>
    <n v="419.34"/>
    <n v="419.34"/>
    <n v="61.341544582842701"/>
    <s v="None"/>
    <s v="None"/>
    <x v="0"/>
    <x v="0"/>
    <s v=" "/>
    <x v="3"/>
  </r>
  <r>
    <x v="251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-66"/>
    <n v="-66"/>
    <n v="-66"/>
    <n v="-8.7903076252703194"/>
    <s v="None"/>
    <s v="None"/>
    <x v="0"/>
    <x v="0"/>
    <s v=" "/>
    <x v="3"/>
  </r>
  <r>
    <x v="251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00021210769199"/>
    <s v="None"/>
    <s v="None"/>
    <x v="0"/>
    <x v="0"/>
    <s v=" "/>
    <x v="3"/>
  </r>
  <r>
    <x v="251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00021210769199"/>
    <s v="None"/>
    <s v="None"/>
    <x v="0"/>
    <x v="0"/>
    <s v=" "/>
    <x v="3"/>
  </r>
  <r>
    <x v="251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20"/>
    <n v="4217.2209350000003"/>
    <n v="4217.2209350000003"/>
    <n v="620"/>
    <s v="None"/>
    <s v="None"/>
    <x v="0"/>
    <x v="1"/>
    <s v=" "/>
    <x v="3"/>
  </r>
  <r>
    <x v="251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20"/>
    <n v="4238.41"/>
    <n v="4238.41"/>
    <n v="619.999561156499"/>
    <s v="None"/>
    <s v="None"/>
    <x v="0"/>
    <x v="1"/>
    <s v=" "/>
    <x v="3"/>
  </r>
  <r>
    <x v="251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120"/>
    <n v="804.43"/>
    <n v="804.43"/>
    <n v="119.998833137221"/>
    <s v="None"/>
    <s v="None"/>
    <x v="0"/>
    <x v="1"/>
    <s v=" "/>
    <x v="3"/>
  </r>
  <r>
    <x v="25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.34"/>
    <n v="419.34"/>
    <n v="419.34"/>
    <n v="61.580257428795903"/>
    <s v="None"/>
    <s v="None"/>
    <x v="0"/>
    <x v="0"/>
    <s v=" "/>
    <x v="3"/>
  </r>
  <r>
    <x v="252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68901485392101"/>
    <s v="None"/>
    <s v="None"/>
    <x v="0"/>
    <x v="0"/>
    <s v=" "/>
    <x v="3"/>
  </r>
  <r>
    <x v="252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68901485392101"/>
    <s v="None"/>
    <s v="None"/>
    <x v="0"/>
    <x v="0"/>
    <s v=" "/>
    <x v="3"/>
  </r>
  <r>
    <x v="252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720"/>
    <n v="4878.4332599999998"/>
    <n v="4878.4332599999998"/>
    <n v="720"/>
    <s v="None"/>
    <s v="None"/>
    <x v="0"/>
    <x v="1"/>
    <s v=" "/>
    <x v="3"/>
  </r>
  <r>
    <x v="252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100"/>
    <n v="664.54"/>
    <n v="664.54"/>
    <n v="100.000732544352"/>
    <s v="None"/>
    <s v="None"/>
    <x v="0"/>
    <x v="1"/>
    <s v=" "/>
    <x v="3"/>
  </r>
  <r>
    <x v="252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720"/>
    <n v="4902.95"/>
    <n v="4902.95"/>
    <n v="720.00029370085099"/>
    <s v="None"/>
    <s v="None"/>
    <x v="0"/>
    <x v="1"/>
    <s v=" "/>
    <x v="3"/>
  </r>
  <r>
    <x v="25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.34"/>
    <n v="419.34"/>
    <n v="419.34"/>
    <n v="61.307017543859601"/>
    <s v="None"/>
    <s v="None"/>
    <x v="0"/>
    <x v="0"/>
    <s v=" "/>
    <x v="3"/>
  </r>
  <r>
    <x v="253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6.900584795322"/>
    <s v="None"/>
    <s v="None"/>
    <x v="0"/>
    <x v="0"/>
    <s v=" "/>
    <x v="3"/>
  </r>
  <r>
    <x v="253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6.900584795322"/>
    <s v="None"/>
    <s v="None"/>
    <x v="0"/>
    <x v="0"/>
    <s v=" "/>
    <x v="3"/>
  </r>
  <r>
    <x v="253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720"/>
    <n v="4924.8"/>
    <n v="4924.8"/>
    <n v="720"/>
    <s v="None"/>
    <s v="None"/>
    <x v="0"/>
    <x v="1"/>
    <s v=" "/>
    <x v="3"/>
  </r>
  <r>
    <x v="253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720"/>
    <n v="4900.1760000000004"/>
    <n v="4900.1760000000004"/>
    <n v="720"/>
    <s v="None"/>
    <s v="None"/>
    <x v="0"/>
    <x v="1"/>
    <s v=" "/>
    <x v="3"/>
  </r>
  <r>
    <x v="253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0"/>
    <n v="21.850000000000399"/>
    <n v="21.850000000000399"/>
    <n v="-2.9370085098889798E-4"/>
    <s v="None"/>
    <s v="None"/>
    <x v="0"/>
    <x v="1"/>
    <s v=" "/>
    <x v="3"/>
  </r>
  <r>
    <x v="25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.34"/>
    <n v="419.34"/>
    <n v="419.34"/>
    <n v="61.6015160195672"/>
    <s v="None"/>
    <s v="None"/>
    <x v="0"/>
    <x v="0"/>
    <s v=" "/>
    <x v="3"/>
  </r>
  <r>
    <x v="254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75035623521799"/>
    <s v="None"/>
    <s v="None"/>
    <x v="0"/>
    <x v="0"/>
    <s v=" "/>
    <x v="3"/>
  </r>
  <r>
    <x v="254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75035623521799"/>
    <s v="None"/>
    <s v="None"/>
    <x v="0"/>
    <x v="0"/>
    <s v=" "/>
    <x v="3"/>
  </r>
  <r>
    <x v="254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90"/>
    <n v="4673.5518149999998"/>
    <n v="4673.5518149999998"/>
    <n v="690"/>
    <s v="None"/>
    <s v="None"/>
    <x v="0"/>
    <x v="1"/>
    <s v=" "/>
    <x v="3"/>
  </r>
  <r>
    <x v="254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30"/>
    <n v="-227.76"/>
    <n v="-227.76"/>
    <n v="-29.999559296637401"/>
    <s v="None"/>
    <s v="None"/>
    <x v="0"/>
    <x v="1"/>
    <s v=" "/>
    <x v="3"/>
  </r>
  <r>
    <x v="254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90"/>
    <n v="4697.04"/>
    <n v="4697.04"/>
    <n v="690.00044070336298"/>
    <s v="None"/>
    <s v="None"/>
    <x v="0"/>
    <x v="1"/>
    <s v=" "/>
    <x v="3"/>
  </r>
  <r>
    <x v="25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.34"/>
    <n v="419.34"/>
    <n v="419.34"/>
    <n v="61.635469718014903"/>
    <s v="None"/>
    <s v="None"/>
    <x v="0"/>
    <x v="0"/>
    <s v=" "/>
    <x v="3"/>
  </r>
  <r>
    <x v="255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84832918108901"/>
    <s v="None"/>
    <s v="None"/>
    <x v="0"/>
    <x v="0"/>
    <s v=" "/>
    <x v="3"/>
  </r>
  <r>
    <x v="255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84832918108901"/>
    <s v="None"/>
    <s v="None"/>
    <x v="0"/>
    <x v="0"/>
    <s v=" "/>
    <x v="3"/>
  </r>
  <r>
    <x v="255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56"/>
    <n v="4440.8131560000002"/>
    <n v="4440.8131560000002"/>
    <n v="656"/>
    <s v="None"/>
    <s v="None"/>
    <x v="0"/>
    <x v="1"/>
    <s v=" "/>
    <x v="3"/>
  </r>
  <r>
    <x v="255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34"/>
    <n v="-233.91"/>
    <n v="-233.91"/>
    <n v="-34.000264324854399"/>
    <s v="None"/>
    <s v="None"/>
    <x v="0"/>
    <x v="1"/>
    <s v=" "/>
    <x v="3"/>
  </r>
  <r>
    <x v="255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56"/>
    <n v="4463.13"/>
    <n v="4463.13"/>
    <n v="656.00017637850794"/>
    <s v="None"/>
    <s v="None"/>
    <x v="0"/>
    <x v="1"/>
    <s v=" "/>
    <x v="3"/>
  </r>
  <r>
    <x v="25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.34"/>
    <n v="419.34"/>
    <n v="419.34"/>
    <n v="61.629128853290197"/>
    <s v="None"/>
    <s v="None"/>
    <x v="0"/>
    <x v="0"/>
    <s v=" "/>
    <x v="3"/>
  </r>
  <r>
    <x v="256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83003270015101"/>
    <s v="None"/>
    <s v="None"/>
    <x v="0"/>
    <x v="0"/>
    <s v=" "/>
    <x v="3"/>
  </r>
  <r>
    <x v="256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83003270015101"/>
    <s v="None"/>
    <s v="None"/>
    <x v="0"/>
    <x v="0"/>
    <s v=" "/>
    <x v="3"/>
  </r>
  <r>
    <x v="256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60"/>
    <n v="4468.3509750000003"/>
    <n v="4468.3509750000003"/>
    <n v="660"/>
    <s v="None"/>
    <s v="None"/>
    <x v="0"/>
    <x v="1"/>
    <s v=" "/>
    <x v="3"/>
  </r>
  <r>
    <x v="256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4"/>
    <n v="27.670000000000101"/>
    <n v="27.670000000000101"/>
    <n v="3.9990887866458702"/>
    <s v="None"/>
    <s v="None"/>
    <x v="0"/>
    <x v="1"/>
    <s v=" "/>
    <x v="3"/>
  </r>
  <r>
    <x v="256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60"/>
    <n v="4490.8"/>
    <n v="4490.8"/>
    <n v="659.99926516515404"/>
    <s v="None"/>
    <s v="None"/>
    <x v="0"/>
    <x v="1"/>
    <s v=" "/>
    <x v="3"/>
  </r>
  <r>
    <x v="25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.34"/>
    <n v="419.34"/>
    <n v="419.34"/>
    <n v="61.372068347297898"/>
    <s v="None"/>
    <s v="None"/>
    <x v="0"/>
    <x v="0"/>
    <s v=" "/>
    <x v="3"/>
  </r>
  <r>
    <x v="257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088288024588"/>
    <s v="None"/>
    <s v="None"/>
    <x v="0"/>
    <x v="0"/>
    <s v=" "/>
    <x v="3"/>
  </r>
  <r>
    <x v="257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088288024587"/>
    <s v="None"/>
    <s v="None"/>
    <x v="0"/>
    <x v="0"/>
    <s v=" "/>
    <x v="3"/>
  </r>
  <r>
    <x v="257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78"/>
    <n v="4632.6000000000004"/>
    <n v="4632.6000000000004"/>
    <n v="677.99934140719301"/>
    <s v="None"/>
    <s v="None"/>
    <x v="0"/>
    <x v="1"/>
    <s v=" "/>
    <x v="3"/>
  </r>
  <r>
    <x v="257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78"/>
    <n v="4609.4414774999996"/>
    <n v="4609.4414774999996"/>
    <n v="678"/>
    <s v="None"/>
    <s v="None"/>
    <x v="0"/>
    <x v="1"/>
    <s v=" "/>
    <x v="3"/>
  </r>
  <r>
    <x v="257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18"/>
    <n v="141.80000000000001"/>
    <n v="141.80000000000001"/>
    <n v="18.000076242039199"/>
    <s v="None"/>
    <s v="None"/>
    <x v="0"/>
    <x v="1"/>
    <s v=" "/>
    <x v="3"/>
  </r>
  <r>
    <x v="25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9.34"/>
    <n v="419.34"/>
    <n v="419.34"/>
    <n v="61.435457169228002"/>
    <s v="None"/>
    <s v="None"/>
    <x v="0"/>
    <x v="0"/>
    <s v=" "/>
    <x v="3"/>
  </r>
  <r>
    <x v="258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27119562828699"/>
    <s v="None"/>
    <s v="None"/>
    <x v="0"/>
    <x v="0"/>
    <s v=" "/>
    <x v="3"/>
  </r>
  <r>
    <x v="258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27119562828699"/>
    <s v="None"/>
    <s v="None"/>
    <x v="0"/>
    <x v="0"/>
    <s v=" "/>
    <x v="3"/>
  </r>
  <r>
    <x v="258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20"/>
    <n v="4210.7743300000002"/>
    <n v="4210.7743300000002"/>
    <n v="620"/>
    <s v="None"/>
    <s v="None"/>
    <x v="0"/>
    <x v="1"/>
    <s v=" "/>
    <x v="3"/>
  </r>
  <r>
    <x v="258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58"/>
    <n v="-400.67"/>
    <n v="-400.67"/>
    <n v="-57.999927427674699"/>
    <s v="None"/>
    <s v="None"/>
    <x v="0"/>
    <x v="1"/>
    <s v=" "/>
    <x v="3"/>
  </r>
  <r>
    <x v="258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20"/>
    <n v="4231.93"/>
    <n v="4231.93"/>
    <n v="619.99941397951898"/>
    <s v="None"/>
    <s v="None"/>
    <x v="0"/>
    <x v="1"/>
    <s v=" "/>
    <x v="3"/>
  </r>
  <r>
    <x v="25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572176797509201"/>
    <s v="None"/>
    <s v="None"/>
    <x v="0"/>
    <x v="0"/>
    <s v=" "/>
    <x v="3"/>
  </r>
  <r>
    <x v="259"/>
    <s v="179643INET"/>
    <s v="DKK"/>
    <s v="DKK"/>
    <n v="10"/>
    <x v="8"/>
    <b v="1"/>
    <s v="CfdOnStock"/>
    <n v="15521"/>
    <s v="DANSKE:xcse"/>
    <s v="Danske Bank A/S"/>
    <s v=" "/>
    <s v=" "/>
    <s v=" "/>
    <s v=" "/>
    <n v="15521"/>
    <s v="DANSKE:xcse"/>
    <s v="Danske Bank A/S"/>
    <s v="CfdOnStock"/>
    <n v="-9.91"/>
    <n v="-9.91"/>
    <n v="-9.91"/>
    <n v="-1.4417900893298801"/>
    <s v="None"/>
    <s v="None"/>
    <x v="2"/>
    <x v="1"/>
    <s v=" "/>
    <x v="3"/>
  </r>
  <r>
    <x v="259"/>
    <s v="179643INET"/>
    <s v="DKK"/>
    <s v="DKK"/>
    <n v="-5"/>
    <x v="2"/>
    <b v="0"/>
    <s v="CfdOnStock"/>
    <n v="15521"/>
    <s v="DANSKE:xcse"/>
    <s v="Danske Bank A/S"/>
    <s v=" "/>
    <s v=" "/>
    <s v=" "/>
    <s v=" "/>
    <n v="15521"/>
    <s v="DANSKE:xcse"/>
    <s v="Danske Bank A/S"/>
    <s v="CfdOnStock"/>
    <n v="-9.91"/>
    <n v="-9.91"/>
    <n v="-9.91"/>
    <n v="-1.4417900893298801"/>
    <s v="None"/>
    <s v="None"/>
    <x v="0"/>
    <x v="0"/>
    <s v=" "/>
    <x v="3"/>
  </r>
  <r>
    <x v="259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6.04096953472799"/>
    <s v="None"/>
    <s v="None"/>
    <x v="0"/>
    <x v="0"/>
    <s v=" "/>
    <x v="3"/>
  </r>
  <r>
    <x v="259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6.04096953472799"/>
    <s v="None"/>
    <s v="None"/>
    <x v="0"/>
    <x v="0"/>
    <s v=" "/>
    <x v="3"/>
  </r>
  <r>
    <x v="259"/>
    <s v="179643INET"/>
    <s v="DKK"/>
    <s v="DKK"/>
    <n v="10"/>
    <x v="8"/>
    <b v="1"/>
    <s v="CfdOnStock"/>
    <n v="955"/>
    <s v="STERV:xhel"/>
    <s v="Stora Enso Oyj R"/>
    <s v=" "/>
    <s v=" "/>
    <s v=" "/>
    <s v=" "/>
    <n v="955"/>
    <s v="STERV:xhel"/>
    <s v="Stora Enso Oyj R"/>
    <s v="CfdOnStock"/>
    <n v="-0.81"/>
    <n v="-6.05"/>
    <n v="-6.05"/>
    <n v="-0.88020484767364005"/>
    <s v="None"/>
    <s v="None"/>
    <x v="2"/>
    <x v="1"/>
    <s v=" "/>
    <x v="3"/>
  </r>
  <r>
    <x v="259"/>
    <s v="179643INET"/>
    <s v="DKK"/>
    <s v="DKK"/>
    <n v="-5"/>
    <x v="2"/>
    <b v="0"/>
    <s v="CfdOnStock"/>
    <n v="955"/>
    <s v="STERV:xhel"/>
    <s v="Stora Enso Oyj R"/>
    <s v=" "/>
    <s v=" "/>
    <s v=" "/>
    <s v=" "/>
    <n v="955"/>
    <s v="STERV:xhel"/>
    <s v="Stora Enso Oyj R"/>
    <s v="CfdOnStock"/>
    <n v="-0.81"/>
    <n v="-6.05"/>
    <n v="-6.05"/>
    <n v="-0.88020484767364005"/>
    <s v="None"/>
    <s v="None"/>
    <x v="0"/>
    <x v="0"/>
    <s v=" "/>
    <x v="3"/>
  </r>
  <r>
    <x v="259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562"/>
    <n v="3843.5365459999998"/>
    <n v="3843.5365459999998"/>
    <n v="562"/>
    <s v="None"/>
    <s v="None"/>
    <x v="0"/>
    <x v="1"/>
    <s v=" "/>
    <x v="3"/>
  </r>
  <r>
    <x v="259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562"/>
    <n v="3862.85"/>
    <n v="3862.85"/>
    <n v="561.99988360927603"/>
    <s v="None"/>
    <s v="None"/>
    <x v="0"/>
    <x v="1"/>
    <s v=" "/>
    <x v="3"/>
  </r>
  <r>
    <x v="259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58"/>
    <n v="-369.08"/>
    <n v="-369.08"/>
    <n v="-57.999530370242297"/>
    <s v="None"/>
    <s v="None"/>
    <x v="0"/>
    <x v="1"/>
    <s v=" "/>
    <x v="3"/>
  </r>
  <r>
    <x v="260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0.79"/>
    <n v="-0.79"/>
    <n v="-0.79"/>
    <n v="-0.114662254347006"/>
    <s v="None"/>
    <s v="None"/>
    <x v="0"/>
    <x v="0"/>
    <s v=" "/>
    <x v="4"/>
  </r>
  <r>
    <x v="26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432755667798801"/>
    <s v="None"/>
    <s v="None"/>
    <x v="0"/>
    <x v="0"/>
    <s v=" "/>
    <x v="4"/>
  </r>
  <r>
    <x v="260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0.79"/>
    <n v="-0.79"/>
    <n v="-0.79"/>
    <n v="-0.114662254347006"/>
    <s v="None"/>
    <s v="None"/>
    <x v="2"/>
    <x v="2"/>
    <s v=" "/>
    <x v="4"/>
  </r>
  <r>
    <x v="260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5.62193387326201"/>
    <s v="None"/>
    <s v="None"/>
    <x v="0"/>
    <x v="0"/>
    <s v=" "/>
    <x v="4"/>
  </r>
  <r>
    <x v="260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5.62193387326201"/>
    <s v="None"/>
    <s v="None"/>
    <x v="0"/>
    <x v="0"/>
    <s v=" "/>
    <x v="4"/>
  </r>
  <r>
    <x v="260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420"/>
    <n v="2893.72"/>
    <n v="2893.72"/>
    <n v="420.00058056837599"/>
    <s v="None"/>
    <s v="None"/>
    <x v="0"/>
    <x v="1"/>
    <s v=" "/>
    <x v="4"/>
  </r>
  <r>
    <x v="260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420"/>
    <n v="2879.2474200000001"/>
    <n v="2879.2474200000001"/>
    <n v="420"/>
    <s v="None"/>
    <s v="None"/>
    <x v="0"/>
    <x v="1"/>
    <s v=" "/>
    <x v="4"/>
  </r>
  <r>
    <x v="260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142"/>
    <n v="-969.13"/>
    <n v="-969.13"/>
    <n v="-141.9993030409"/>
    <s v="None"/>
    <s v="None"/>
    <x v="0"/>
    <x v="1"/>
    <s v=" "/>
    <x v="4"/>
  </r>
  <r>
    <x v="26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7.995879971764801"/>
    <s v="None"/>
    <s v="None"/>
    <x v="0"/>
    <x v="0"/>
    <s v=" "/>
    <x v="4"/>
  </r>
  <r>
    <x v="261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4.30888687209199"/>
    <s v="None"/>
    <s v="None"/>
    <x v="0"/>
    <x v="0"/>
    <s v=" "/>
    <x v="4"/>
  </r>
  <r>
    <x v="261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4.30888687209199"/>
    <s v="None"/>
    <s v="None"/>
    <x v="0"/>
    <x v="0"/>
    <s v=" "/>
    <x v="4"/>
  </r>
  <r>
    <x v="261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430"/>
    <n v="2984.93"/>
    <n v="2984.93"/>
    <n v="429.99985594306901"/>
    <s v="None"/>
    <s v="None"/>
    <x v="0"/>
    <x v="1"/>
    <s v=" "/>
    <x v="4"/>
  </r>
  <r>
    <x v="261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430"/>
    <n v="2970.0063449999998"/>
    <n v="2970.0063449999998"/>
    <n v="430"/>
    <s v="None"/>
    <s v="None"/>
    <x v="0"/>
    <x v="1"/>
    <s v=" "/>
    <x v="4"/>
  </r>
  <r>
    <x v="261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10"/>
    <n v="91.21"/>
    <n v="91.21"/>
    <n v="9.9992753746922798"/>
    <s v="None"/>
    <s v="None"/>
    <x v="0"/>
    <x v="1"/>
    <s v=" "/>
    <x v="4"/>
  </r>
  <r>
    <x v="26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175643943499203"/>
    <s v="None"/>
    <s v="None"/>
    <x v="0"/>
    <x v="0"/>
    <s v=" "/>
    <x v="4"/>
  </r>
  <r>
    <x v="262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4.84917452404201"/>
    <s v="None"/>
    <s v="None"/>
    <x v="0"/>
    <x v="0"/>
    <s v=" "/>
    <x v="4"/>
  </r>
  <r>
    <x v="262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4.84917452404201"/>
    <s v="None"/>
    <s v="None"/>
    <x v="0"/>
    <x v="0"/>
    <s v=" "/>
    <x v="4"/>
  </r>
  <r>
    <x v="262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320"/>
    <n v="2214.48"/>
    <n v="2214.48"/>
    <n v="320"/>
    <s v="None"/>
    <s v="None"/>
    <x v="0"/>
    <x v="1"/>
    <s v=" "/>
    <x v="4"/>
  </r>
  <r>
    <x v="262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320"/>
    <n v="2203.4076"/>
    <n v="2203.4076"/>
    <n v="320"/>
    <s v="None"/>
    <s v="None"/>
    <x v="0"/>
    <x v="1"/>
    <s v=" "/>
    <x v="4"/>
  </r>
  <r>
    <x v="262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110"/>
    <n v="-770.45"/>
    <n v="-770.45"/>
    <n v="-109.99985594306899"/>
    <s v="None"/>
    <s v="None"/>
    <x v="0"/>
    <x v="1"/>
    <s v=" "/>
    <x v="4"/>
  </r>
  <r>
    <x v="26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994028647836799"/>
    <s v="None"/>
    <s v="None"/>
    <x v="0"/>
    <x v="0"/>
    <s v=" "/>
    <x v="4"/>
  </r>
  <r>
    <x v="263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30886177968301"/>
    <s v="None"/>
    <s v="None"/>
    <x v="0"/>
    <x v="0"/>
    <s v=" "/>
    <x v="4"/>
  </r>
  <r>
    <x v="263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30886177968301"/>
    <s v="None"/>
    <s v="None"/>
    <x v="0"/>
    <x v="0"/>
    <s v=" "/>
    <x v="4"/>
  </r>
  <r>
    <x v="263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250"/>
    <n v="1706.06"/>
    <n v="1706.06"/>
    <n v="249.999633659376"/>
    <s v="None"/>
    <s v="None"/>
    <x v="0"/>
    <x v="1"/>
    <s v=" "/>
    <x v="4"/>
  </r>
  <r>
    <x v="263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250"/>
    <n v="1697.5321875"/>
    <n v="1697.5321875"/>
    <n v="250"/>
    <s v="None"/>
    <s v="None"/>
    <x v="0"/>
    <x v="1"/>
    <s v=" "/>
    <x v="4"/>
  </r>
  <r>
    <x v="263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70"/>
    <n v="-508.42"/>
    <n v="-508.42"/>
    <n v="-70.0003663406236"/>
    <s v="None"/>
    <s v="None"/>
    <x v="0"/>
    <x v="1"/>
    <s v=" "/>
    <x v="4"/>
  </r>
  <r>
    <x v="26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955584518283104"/>
    <s v="None"/>
    <s v="None"/>
    <x v="0"/>
    <x v="0"/>
    <s v=" "/>
    <x v="4"/>
  </r>
  <r>
    <x v="264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193316443833"/>
    <s v="None"/>
    <s v="None"/>
    <x v="0"/>
    <x v="0"/>
    <s v=" "/>
    <x v="4"/>
  </r>
  <r>
    <x v="264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210"/>
    <n v="1210"/>
    <n v="1210"/>
    <n v="177.193316443833"/>
    <s v="None"/>
    <s v="None"/>
    <x v="0"/>
    <x v="0"/>
    <s v=" "/>
    <x v="4"/>
  </r>
  <r>
    <x v="264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70"/>
    <n v="475.61895500000003"/>
    <n v="475.61895500000003"/>
    <n v="70"/>
    <s v="None"/>
    <s v="None"/>
    <x v="0"/>
    <x v="1"/>
    <s v=" "/>
    <x v="4"/>
  </r>
  <r>
    <x v="264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180"/>
    <n v="-1228.05"/>
    <n v="-1228.05"/>
    <n v="-179.99948721861901"/>
    <s v="None"/>
    <s v="None"/>
    <x v="0"/>
    <x v="1"/>
    <s v=" "/>
    <x v="4"/>
  </r>
  <r>
    <x v="264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70"/>
    <n v="478.01"/>
    <n v="478.01"/>
    <n v="70.000146440757405"/>
    <s v="None"/>
    <s v="None"/>
    <x v="0"/>
    <x v="1"/>
    <s v=" "/>
    <x v="4"/>
  </r>
  <r>
    <x v="26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594767674562398"/>
    <s v="None"/>
    <s v="None"/>
    <x v="0"/>
    <x v="0"/>
    <s v=" "/>
    <x v="4"/>
  </r>
  <r>
    <x v="265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49.1877999999999"/>
    <n v="1149.1877999999999"/>
    <n v="1149.1877999999999"/>
    <n v="167.25798493614201"/>
    <s v="None"/>
    <s v="None"/>
    <x v="0"/>
    <x v="0"/>
    <s v=" "/>
    <x v="4"/>
  </r>
  <r>
    <x v="265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-60.81"/>
    <n v="-60.81"/>
    <n v="-60.81"/>
    <n v="-9.9350113097497701"/>
    <s v="None"/>
    <s v="None"/>
    <x v="0"/>
    <x v="0"/>
    <s v=" "/>
    <x v="4"/>
  </r>
  <r>
    <x v="265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49.19"/>
    <n v="1149.19"/>
    <n v="1149.19"/>
    <n v="167.258305134083"/>
    <s v="None"/>
    <s v="None"/>
    <x v="0"/>
    <x v="0"/>
    <s v=" "/>
    <x v="4"/>
  </r>
  <r>
    <x v="265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180"/>
    <n v="1236.74"/>
    <n v="1236.74"/>
    <n v="180.00072772259199"/>
    <s v="None"/>
    <s v="None"/>
    <x v="0"/>
    <x v="1"/>
    <s v=" "/>
    <x v="4"/>
  </r>
  <r>
    <x v="265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110"/>
    <n v="758.73"/>
    <n v="758.73"/>
    <n v="110.000581281835"/>
    <s v="None"/>
    <s v="None"/>
    <x v="0"/>
    <x v="1"/>
    <s v=" "/>
    <x v="4"/>
  </r>
  <r>
    <x v="265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180"/>
    <n v="1230.5513249999999"/>
    <n v="1230.5513249999999"/>
    <n v="180"/>
    <s v="None"/>
    <s v="None"/>
    <x v="0"/>
    <x v="1"/>
    <s v=" "/>
    <x v="4"/>
  </r>
  <r>
    <x v="26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582830700726802"/>
    <s v="None"/>
    <s v="None"/>
    <x v="0"/>
    <x v="0"/>
    <s v=" "/>
    <x v="4"/>
  </r>
  <r>
    <x v="266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49.19"/>
    <n v="1149.19"/>
    <n v="1149.19"/>
    <n v="167.22423113581601"/>
    <s v="None"/>
    <s v="None"/>
    <x v="0"/>
    <x v="0"/>
    <s v=" "/>
    <x v="4"/>
  </r>
  <r>
    <x v="266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49.1877999999999"/>
    <n v="1149.1877999999999"/>
    <n v="1149.1877999999999"/>
    <n v="167.22391100310699"/>
    <s v="None"/>
    <s v="None"/>
    <x v="0"/>
    <x v="0"/>
    <s v=" "/>
    <x v="4"/>
  </r>
  <r>
    <x v="266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110"/>
    <n v="752.15681749999999"/>
    <n v="752.15681749999999"/>
    <n v="110"/>
    <s v="None"/>
    <s v="None"/>
    <x v="0"/>
    <x v="1"/>
    <s v=" "/>
    <x v="4"/>
  </r>
  <r>
    <x v="266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70"/>
    <n v="-480.8"/>
    <n v="-480.8"/>
    <n v="-70.000218420554205"/>
    <s v="None"/>
    <s v="None"/>
    <x v="0"/>
    <x v="1"/>
    <s v=" "/>
    <x v="4"/>
  </r>
  <r>
    <x v="266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110"/>
    <n v="755.94"/>
    <n v="755.94"/>
    <n v="110.000509302038"/>
    <s v="None"/>
    <s v="None"/>
    <x v="0"/>
    <x v="1"/>
    <s v=" "/>
    <x v="4"/>
  </r>
  <r>
    <x v="26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678035271826303"/>
    <s v="None"/>
    <s v="None"/>
    <x v="0"/>
    <x v="0"/>
    <s v=" "/>
    <x v="4"/>
  </r>
  <r>
    <x v="267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49.1877999999999"/>
    <n v="1149.1877999999999"/>
    <n v="1149.1877999999999"/>
    <n v="167.49567118495801"/>
    <s v="None"/>
    <s v="None"/>
    <x v="0"/>
    <x v="0"/>
    <s v=" "/>
    <x v="4"/>
  </r>
  <r>
    <x v="267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49.19"/>
    <n v="1149.19"/>
    <n v="1149.19"/>
    <n v="167.495991837925"/>
    <s v="None"/>
    <s v="None"/>
    <x v="0"/>
    <x v="0"/>
    <s v=" "/>
    <x v="4"/>
  </r>
  <r>
    <x v="267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28"/>
    <n v="192.11"/>
    <n v="192.11"/>
    <n v="28.000291502696399"/>
    <s v="None"/>
    <s v="None"/>
    <x v="0"/>
    <x v="1"/>
    <s v=" "/>
    <x v="4"/>
  </r>
  <r>
    <x v="267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28"/>
    <n v="191.14746"/>
    <n v="191.14746"/>
    <n v="28"/>
    <s v="None"/>
    <s v="None"/>
    <x v="0"/>
    <x v="1"/>
    <s v=" "/>
    <x v="4"/>
  </r>
  <r>
    <x v="267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82"/>
    <n v="-563.83000000000004"/>
    <n v="-563.83000000000004"/>
    <n v="-82.000217799341598"/>
    <s v="None"/>
    <s v="None"/>
    <x v="0"/>
    <x v="1"/>
    <s v=" "/>
    <x v="4"/>
  </r>
  <r>
    <x v="26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613535607952201"/>
    <s v="None"/>
    <s v="None"/>
    <x v="0"/>
    <x v="0"/>
    <s v=" "/>
    <x v="4"/>
  </r>
  <r>
    <x v="268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49.19"/>
    <n v="1149.19"/>
    <n v="1149.19"/>
    <n v="167.31187805286399"/>
    <s v="None"/>
    <s v="None"/>
    <x v="0"/>
    <x v="0"/>
    <s v=" "/>
    <x v="4"/>
  </r>
  <r>
    <x v="268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49.1877999999999"/>
    <n v="1149.1877999999999"/>
    <n v="1149.1877999999999"/>
    <n v="167.311557752364"/>
    <s v="None"/>
    <s v="None"/>
    <x v="0"/>
    <x v="0"/>
    <s v=" "/>
    <x v="4"/>
  </r>
  <r>
    <x v="268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30"/>
    <n v="205.0262175"/>
    <n v="205.0262175"/>
    <n v="30"/>
    <s v="None"/>
    <s v="None"/>
    <x v="0"/>
    <x v="1"/>
    <s v=" "/>
    <x v="4"/>
  </r>
  <r>
    <x v="268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2"/>
    <n v="13.95"/>
    <n v="13.95"/>
    <n v="2.00021806628104"/>
    <s v="None"/>
    <s v="None"/>
    <x v="0"/>
    <x v="1"/>
    <s v=" "/>
    <x v="4"/>
  </r>
  <r>
    <x v="268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30"/>
    <n v="206.06"/>
    <n v="206.06"/>
    <n v="30.0005095689774"/>
    <s v="None"/>
    <s v="None"/>
    <x v="0"/>
    <x v="1"/>
    <s v=" "/>
    <x v="4"/>
  </r>
  <r>
    <x v="26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929695390605602"/>
    <s v="None"/>
    <s v="None"/>
    <x v="0"/>
    <x v="0"/>
    <s v=" "/>
    <x v="4"/>
  </r>
  <r>
    <x v="269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49.19"/>
    <n v="1149.19"/>
    <n v="1149.19"/>
    <n v="168.21435367478099"/>
    <s v="None"/>
    <s v="None"/>
    <x v="0"/>
    <x v="0"/>
    <s v=" "/>
    <x v="4"/>
  </r>
  <r>
    <x v="269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49.1877999999999"/>
    <n v="1149.1877999999999"/>
    <n v="1149.1877999999999"/>
    <n v="168.21403164658901"/>
    <s v="None"/>
    <s v="None"/>
    <x v="0"/>
    <x v="0"/>
    <s v=" "/>
    <x v="4"/>
  </r>
  <r>
    <x v="269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10"/>
    <n v="67.975414999999998"/>
    <n v="67.975414999999998"/>
    <n v="10"/>
    <s v="None"/>
    <s v="None"/>
    <x v="0"/>
    <x v="1"/>
    <s v=" "/>
    <x v="4"/>
  </r>
  <r>
    <x v="269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20"/>
    <n v="-137.74"/>
    <n v="-137.74"/>
    <n v="-20.000070439624601"/>
    <s v="None"/>
    <s v="None"/>
    <x v="0"/>
    <x v="1"/>
    <s v=" "/>
    <x v="4"/>
  </r>
  <r>
    <x v="269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10"/>
    <n v="68.319999999999993"/>
    <n v="68.319999999999993"/>
    <n v="10.0004391293529"/>
    <s v="None"/>
    <s v="None"/>
    <x v="0"/>
    <x v="1"/>
    <s v=" "/>
    <x v="4"/>
  </r>
  <r>
    <x v="27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750820868296202"/>
    <s v="None"/>
    <s v="None"/>
    <x v="0"/>
    <x v="0"/>
    <s v=" "/>
    <x v="4"/>
  </r>
  <r>
    <x v="270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49.1877999999999"/>
    <n v="1149.1877999999999"/>
    <n v="1149.1877999999999"/>
    <n v="167.70343670193401"/>
    <s v="None"/>
    <s v="None"/>
    <x v="0"/>
    <x v="0"/>
    <s v=" "/>
    <x v="4"/>
  </r>
  <r>
    <x v="270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49.19"/>
    <n v="1149.19"/>
    <n v="1149.19"/>
    <n v="167.703757752645"/>
    <s v="None"/>
    <s v="None"/>
    <x v="0"/>
    <x v="0"/>
    <s v=" "/>
    <x v="4"/>
  </r>
  <r>
    <x v="270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10"/>
    <n v="68.53"/>
    <n v="68.53"/>
    <n v="10.000729660707799"/>
    <s v="None"/>
    <s v="None"/>
    <x v="0"/>
    <x v="1"/>
    <s v=" "/>
    <x v="4"/>
  </r>
  <r>
    <x v="270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10"/>
    <n v="68.182374999999993"/>
    <n v="68.182374999999993"/>
    <n v="10"/>
    <s v="None"/>
    <s v="None"/>
    <x v="0"/>
    <x v="1"/>
    <s v=" "/>
    <x v="4"/>
  </r>
  <r>
    <x v="270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0"/>
    <n v="0.21000000000000801"/>
    <n v="0.21000000000000801"/>
    <n v="2.9053135490109101E-4"/>
    <s v="None"/>
    <s v="None"/>
    <x v="0"/>
    <x v="1"/>
    <s v=" "/>
    <x v="4"/>
  </r>
  <r>
    <x v="27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8375423827897"/>
    <s v="None"/>
    <s v="None"/>
    <x v="0"/>
    <x v="0"/>
    <s v=" "/>
    <x v="4"/>
  </r>
  <r>
    <x v="271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49.1877999999999"/>
    <n v="1149.1877999999999"/>
    <n v="1149.1877999999999"/>
    <n v="167.95098211153999"/>
    <s v="None"/>
    <s v="None"/>
    <x v="0"/>
    <x v="0"/>
    <s v=" "/>
    <x v="4"/>
  </r>
  <r>
    <x v="271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49.19"/>
    <n v="1149.19"/>
    <n v="1149.19"/>
    <n v="167.95130363615101"/>
    <s v="None"/>
    <s v="None"/>
    <x v="0"/>
    <x v="0"/>
    <s v=" "/>
    <x v="4"/>
  </r>
  <r>
    <x v="271"/>
    <s v="179643INET"/>
    <s v="DKK"/>
    <s v="DKK"/>
    <n v="-4"/>
    <x v="3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70"/>
    <n v="478.97"/>
    <n v="478.97"/>
    <n v="70.000292295101204"/>
    <s v="None"/>
    <s v="None"/>
    <x v="0"/>
    <x v="1"/>
    <s v=" "/>
    <x v="4"/>
  </r>
  <r>
    <x v="271"/>
    <s v="179643INET"/>
    <s v="DKK"/>
    <s v="DKK"/>
    <n v="-6"/>
    <x v="1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70"/>
    <n v="476.57315999999997"/>
    <n v="476.57315999999997"/>
    <n v="70"/>
    <s v="None"/>
    <s v="None"/>
    <x v="0"/>
    <x v="1"/>
    <s v=" "/>
    <x v="4"/>
  </r>
  <r>
    <x v="271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60"/>
    <n v="410.44"/>
    <n v="410.44"/>
    <n v="59.999562634393399"/>
    <s v="None"/>
    <s v="None"/>
    <x v="0"/>
    <x v="1"/>
    <s v=" "/>
    <x v="4"/>
  </r>
  <r>
    <x v="27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738391730316103"/>
    <s v="None"/>
    <s v="None"/>
    <x v="0"/>
    <x v="0"/>
    <s v=" "/>
    <x v="4"/>
  </r>
  <r>
    <x v="272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82"/>
    <n v="1082"/>
    <n v="1082"/>
    <n v="157.86517263767601"/>
    <s v="None"/>
    <s v="None"/>
    <x v="0"/>
    <x v="0"/>
    <s v=" "/>
    <x v="4"/>
  </r>
  <r>
    <x v="272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82"/>
    <n v="1082"/>
    <n v="1082"/>
    <n v="157.86517263767601"/>
    <s v="None"/>
    <s v="None"/>
    <x v="0"/>
    <x v="0"/>
    <s v=" "/>
    <x v="4"/>
  </r>
  <r>
    <x v="272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-67.19"/>
    <n v="-67.19"/>
    <n v="-67.19"/>
    <n v="-10.086130998474999"/>
    <s v="None"/>
    <s v="None"/>
    <x v="0"/>
    <x v="0"/>
    <s v=" "/>
    <x v="4"/>
  </r>
  <r>
    <x v="272"/>
    <s v="179643INET"/>
    <s v="DKK"/>
    <s v="DKK"/>
    <n v="-5"/>
    <x v="2"/>
    <b v="0"/>
    <s v="StockIndexOption"/>
    <n v="2206610"/>
    <s v="VIX/F16P20:xcbf"/>
    <s v="Volatility Index (VIX) Jan2016 20 P"/>
    <s v=" "/>
    <s v=" "/>
    <s v=" "/>
    <s v=" "/>
    <n v="10606"/>
    <s v="VIX.I"/>
    <s v="CBOE Volatility Index"/>
    <s v="StockIndex"/>
    <n v="-70"/>
    <n v="-478.97"/>
    <n v="-478.97"/>
    <n v="-70.000292295101204"/>
    <s v="None"/>
    <s v="None"/>
    <x v="0"/>
    <x v="1"/>
    <s v=" "/>
    <x v="4"/>
  </r>
  <r>
    <x v="27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665636908101298"/>
    <s v="None"/>
    <s v="None"/>
    <x v="0"/>
    <x v="0"/>
    <s v=" "/>
    <x v="4"/>
  </r>
  <r>
    <x v="273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82"/>
    <n v="1082"/>
    <n v="1082"/>
    <n v="157.669636937245"/>
    <s v="None"/>
    <s v="None"/>
    <x v="0"/>
    <x v="0"/>
    <s v=" "/>
    <x v="4"/>
  </r>
  <r>
    <x v="273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82"/>
    <n v="1082"/>
    <n v="1082"/>
    <n v="157.669636937245"/>
    <s v="None"/>
    <s v="None"/>
    <x v="0"/>
    <x v="0"/>
    <s v=" "/>
    <x v="4"/>
  </r>
  <r>
    <x v="27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252244561324801"/>
    <s v="None"/>
    <s v="None"/>
    <x v="0"/>
    <x v="0"/>
    <s v=" "/>
    <x v="4"/>
  </r>
  <r>
    <x v="274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8"/>
    <n v="1108"/>
    <n v="1108"/>
    <n v="160.32064128256499"/>
    <s v="None"/>
    <s v="None"/>
    <x v="0"/>
    <x v="0"/>
    <s v=" "/>
    <x v="4"/>
  </r>
  <r>
    <x v="274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26"/>
    <n v="26"/>
    <n v="26"/>
    <n v="2.6510043453196799"/>
    <s v="None"/>
    <s v="None"/>
    <x v="0"/>
    <x v="0"/>
    <s v=" "/>
    <x v="4"/>
  </r>
  <r>
    <x v="274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8"/>
    <n v="1108"/>
    <n v="1108"/>
    <n v="160.32064128256499"/>
    <s v="None"/>
    <s v="None"/>
    <x v="0"/>
    <x v="0"/>
    <s v=" "/>
    <x v="4"/>
  </r>
  <r>
    <x v="27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527472687227899"/>
    <s v="None"/>
    <s v="None"/>
    <x v="0"/>
    <x v="0"/>
    <s v=" "/>
    <x v="4"/>
  </r>
  <r>
    <x v="275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8"/>
    <n v="1108"/>
    <n v="1108"/>
    <n v="161.07811852616399"/>
    <s v="None"/>
    <s v="None"/>
    <x v="0"/>
    <x v="0"/>
    <s v=" "/>
    <x v="4"/>
  </r>
  <r>
    <x v="275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8"/>
    <n v="1108"/>
    <n v="1108"/>
    <n v="161.07811852616399"/>
    <s v="None"/>
    <s v="None"/>
    <x v="0"/>
    <x v="0"/>
    <s v=" "/>
    <x v="4"/>
  </r>
  <r>
    <x v="27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642137155508898"/>
    <s v="None"/>
    <s v="None"/>
    <x v="0"/>
    <x v="0"/>
    <s v=" "/>
    <x v="4"/>
  </r>
  <r>
    <x v="276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1.539357921109"/>
    <s v="None"/>
    <s v="None"/>
    <x v="0"/>
    <x v="0"/>
    <s v=" "/>
    <x v="4"/>
  </r>
  <r>
    <x v="276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"/>
    <n v="1"/>
    <n v="1"/>
    <n v="0.46123939494509603"/>
    <s v="None"/>
    <s v="None"/>
    <x v="0"/>
    <x v="0"/>
    <s v=" "/>
    <x v="4"/>
  </r>
  <r>
    <x v="276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1.539357921109"/>
    <s v="None"/>
    <s v="None"/>
    <x v="0"/>
    <x v="0"/>
    <s v=" "/>
    <x v="4"/>
  </r>
  <r>
    <x v="27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760682201317998"/>
    <s v="None"/>
    <s v="None"/>
    <x v="0"/>
    <x v="0"/>
    <s v=" "/>
    <x v="4"/>
  </r>
  <r>
    <x v="277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1.86590963824599"/>
    <s v="None"/>
    <s v="None"/>
    <x v="0"/>
    <x v="0"/>
    <s v=" "/>
    <x v="4"/>
  </r>
  <r>
    <x v="277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1.86590963824599"/>
    <s v="None"/>
    <s v="None"/>
    <x v="0"/>
    <x v="0"/>
    <s v=" "/>
    <x v="4"/>
  </r>
  <r>
    <x v="27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9.015648477296899"/>
    <s v="None"/>
    <s v="None"/>
    <x v="0"/>
    <x v="0"/>
    <s v=" "/>
    <x v="4"/>
  </r>
  <r>
    <x v="278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2.56825594605499"/>
    <s v="None"/>
    <s v="None"/>
    <x v="0"/>
    <x v="0"/>
    <s v=" "/>
    <x v="4"/>
  </r>
  <r>
    <x v="278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2.56825594605499"/>
    <s v="None"/>
    <s v="None"/>
    <x v="0"/>
    <x v="0"/>
    <s v=" "/>
    <x v="4"/>
  </r>
  <r>
    <x v="27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428515449254803"/>
    <s v="None"/>
    <s v="None"/>
    <x v="0"/>
    <x v="0"/>
    <s v=" "/>
    <x v="4"/>
  </r>
  <r>
    <x v="279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0.95090199265599"/>
    <s v="None"/>
    <s v="None"/>
    <x v="0"/>
    <x v="0"/>
    <s v=" "/>
    <x v="4"/>
  </r>
  <r>
    <x v="279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0.95090199265599"/>
    <s v="None"/>
    <s v="None"/>
    <x v="0"/>
    <x v="0"/>
    <s v=" "/>
    <x v="4"/>
  </r>
  <r>
    <x v="28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738391730316103"/>
    <s v="None"/>
    <s v="None"/>
    <x v="0"/>
    <x v="0"/>
    <s v=" "/>
    <x v="4"/>
  </r>
  <r>
    <x v="280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1.80450689018701"/>
    <s v="None"/>
    <s v="None"/>
    <x v="0"/>
    <x v="0"/>
    <s v=" "/>
    <x v="4"/>
  </r>
  <r>
    <x v="280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1.80450689018701"/>
    <s v="None"/>
    <s v="None"/>
    <x v="0"/>
    <x v="0"/>
    <s v=" "/>
    <x v="4"/>
  </r>
  <r>
    <x v="28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899950988639603"/>
    <s v="None"/>
    <s v="None"/>
    <x v="0"/>
    <x v="0"/>
    <s v=" "/>
    <x v="4"/>
  </r>
  <r>
    <x v="281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2.24954829082"/>
    <s v="None"/>
    <s v="None"/>
    <x v="0"/>
    <x v="0"/>
    <s v=" "/>
    <x v="4"/>
  </r>
  <r>
    <x v="281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2.24954829082"/>
    <s v="None"/>
    <s v="None"/>
    <x v="0"/>
    <x v="0"/>
    <s v=" "/>
    <x v="4"/>
  </r>
  <r>
    <x v="28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9.898084433699097"/>
    <s v="None"/>
    <s v="None"/>
    <x v="0"/>
    <x v="0"/>
    <s v=" "/>
    <x v="4"/>
  </r>
  <r>
    <x v="282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4.99907011344601"/>
    <s v="None"/>
    <s v="None"/>
    <x v="0"/>
    <x v="0"/>
    <s v=" "/>
    <x v="4"/>
  </r>
  <r>
    <x v="282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4.99907011344601"/>
    <s v="None"/>
    <s v="None"/>
    <x v="0"/>
    <x v="0"/>
    <s v=" "/>
    <x v="4"/>
  </r>
  <r>
    <x v="28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60.462566644139102"/>
    <s v="None"/>
    <s v="None"/>
    <x v="0"/>
    <x v="0"/>
    <s v=" "/>
    <x v="4"/>
  </r>
  <r>
    <x v="283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6.554028685139"/>
    <s v="None"/>
    <s v="None"/>
    <x v="0"/>
    <x v="0"/>
    <s v=" "/>
    <x v="4"/>
  </r>
  <r>
    <x v="283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6.554028685139"/>
    <s v="None"/>
    <s v="None"/>
    <x v="0"/>
    <x v="0"/>
    <s v=" "/>
    <x v="4"/>
  </r>
  <r>
    <x v="28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60.182375364377002"/>
    <s v="None"/>
    <s v="None"/>
    <x v="0"/>
    <x v="0"/>
    <s v=" "/>
    <x v="4"/>
  </r>
  <r>
    <x v="284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5.78219597877299"/>
    <s v="None"/>
    <s v="None"/>
    <x v="0"/>
    <x v="0"/>
    <s v=" "/>
    <x v="4"/>
  </r>
  <r>
    <x v="284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5.78219597877299"/>
    <s v="None"/>
    <s v="None"/>
    <x v="0"/>
    <x v="0"/>
    <s v=" "/>
    <x v="4"/>
  </r>
  <r>
    <x v="28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60.374161136730002"/>
    <s v="None"/>
    <s v="None"/>
    <x v="0"/>
    <x v="0"/>
    <s v=" "/>
    <x v="4"/>
  </r>
  <r>
    <x v="285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6.310501255952"/>
    <s v="None"/>
    <s v="None"/>
    <x v="0"/>
    <x v="0"/>
    <s v=" "/>
    <x v="4"/>
  </r>
  <r>
    <x v="285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6.310501255952"/>
    <s v="None"/>
    <s v="None"/>
    <x v="0"/>
    <x v="0"/>
    <s v=" "/>
    <x v="4"/>
  </r>
  <r>
    <x v="28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60.918644503794297"/>
    <s v="None"/>
    <s v="None"/>
    <x v="0"/>
    <x v="0"/>
    <s v=" "/>
    <x v="4"/>
  </r>
  <r>
    <x v="286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7.81036974268599"/>
    <s v="None"/>
    <s v="None"/>
    <x v="0"/>
    <x v="0"/>
    <s v=" "/>
    <x v="4"/>
  </r>
  <r>
    <x v="286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109"/>
    <n v="1109"/>
    <n v="1109"/>
    <n v="167.81036974268599"/>
    <s v="None"/>
    <s v="None"/>
    <x v="0"/>
    <x v="0"/>
    <s v=" "/>
    <x v="4"/>
  </r>
  <r>
    <x v="28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60.906663439209098"/>
    <s v="None"/>
    <s v="None"/>
    <x v="0"/>
    <x v="0"/>
    <s v=" "/>
    <x v="4"/>
  </r>
  <r>
    <x v="287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50.37935234003299"/>
    <s v="None"/>
    <s v="None"/>
    <x v="0"/>
    <x v="0"/>
    <s v=" "/>
    <x v="4"/>
  </r>
  <r>
    <x v="287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-115"/>
    <n v="-115"/>
    <n v="-115"/>
    <n v="-17.431017402652898"/>
    <s v="None"/>
    <s v="None"/>
    <x v="0"/>
    <x v="0"/>
    <s v=" "/>
    <x v="4"/>
  </r>
  <r>
    <x v="287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50.37935234003299"/>
    <s v="None"/>
    <s v="None"/>
    <x v="0"/>
    <x v="0"/>
    <s v=" "/>
    <x v="4"/>
  </r>
  <r>
    <x v="28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61.073901863665"/>
    <s v="None"/>
    <s v="None"/>
    <x v="0"/>
    <x v="0"/>
    <s v=" "/>
    <x v="4"/>
  </r>
  <r>
    <x v="288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50.79226620751399"/>
    <s v="None"/>
    <s v="None"/>
    <x v="0"/>
    <x v="0"/>
    <s v=" "/>
    <x v="4"/>
  </r>
  <r>
    <x v="288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50.79226620751399"/>
    <s v="None"/>
    <s v="None"/>
    <x v="0"/>
    <x v="0"/>
    <s v=" "/>
    <x v="4"/>
  </r>
  <r>
    <x v="28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60.697297501036502"/>
    <s v="None"/>
    <s v="None"/>
    <x v="0"/>
    <x v="0"/>
    <s v=" "/>
    <x v="4"/>
  </r>
  <r>
    <x v="289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9.862425087633"/>
    <s v="None"/>
    <s v="None"/>
    <x v="0"/>
    <x v="0"/>
    <s v=" "/>
    <x v="4"/>
  </r>
  <r>
    <x v="289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9.862425087633"/>
    <s v="None"/>
    <s v="None"/>
    <x v="0"/>
    <x v="0"/>
    <s v=" "/>
    <x v="4"/>
  </r>
  <r>
    <x v="29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60.165736361122903"/>
    <s v="None"/>
    <s v="None"/>
    <x v="0"/>
    <x v="0"/>
    <s v=" "/>
    <x v="4"/>
  </r>
  <r>
    <x v="290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8.54999364851599"/>
    <s v="None"/>
    <s v="None"/>
    <x v="0"/>
    <x v="0"/>
    <s v=" "/>
    <x v="4"/>
  </r>
  <r>
    <x v="290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8.54999364851599"/>
    <s v="None"/>
    <s v="None"/>
    <x v="0"/>
    <x v="0"/>
    <s v=" "/>
    <x v="4"/>
  </r>
  <r>
    <x v="29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60.108245306259597"/>
    <s v="None"/>
    <s v="None"/>
    <x v="0"/>
    <x v="0"/>
    <s v=" "/>
    <x v="4"/>
  </r>
  <r>
    <x v="291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8.408047478631"/>
    <s v="None"/>
    <s v="None"/>
    <x v="0"/>
    <x v="0"/>
    <s v=" "/>
    <x v="4"/>
  </r>
  <r>
    <x v="291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8.408047478631"/>
    <s v="None"/>
    <s v="None"/>
    <x v="0"/>
    <x v="0"/>
    <s v=" "/>
    <x v="4"/>
  </r>
  <r>
    <x v="29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60.015056312097997"/>
    <s v="None"/>
    <s v="None"/>
    <x v="0"/>
    <x v="0"/>
    <s v=" "/>
    <x v="4"/>
  </r>
  <r>
    <x v="292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8.17796262754999"/>
    <s v="None"/>
    <s v="None"/>
    <x v="0"/>
    <x v="0"/>
    <s v=" "/>
    <x v="4"/>
  </r>
  <r>
    <x v="292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8.17796262754999"/>
    <s v="None"/>
    <s v="None"/>
    <x v="0"/>
    <x v="0"/>
    <s v=" "/>
    <x v="4"/>
  </r>
  <r>
    <x v="29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9.918142580741197"/>
    <s v="None"/>
    <s v="None"/>
    <x v="0"/>
    <x v="0"/>
    <s v=" "/>
    <x v="4"/>
  </r>
  <r>
    <x v="293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7.93868135139201"/>
    <s v="None"/>
    <s v="None"/>
    <x v="0"/>
    <x v="0"/>
    <s v=" "/>
    <x v="4"/>
  </r>
  <r>
    <x v="293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7.93868135139201"/>
    <s v="None"/>
    <s v="None"/>
    <x v="0"/>
    <x v="0"/>
    <s v=" "/>
    <x v="4"/>
  </r>
  <r>
    <x v="29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60.055790918312603"/>
    <s v="None"/>
    <s v="None"/>
    <x v="0"/>
    <x v="0"/>
    <s v=" "/>
    <x v="4"/>
  </r>
  <r>
    <x v="294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8.27853690554301"/>
    <s v="None"/>
    <s v="None"/>
    <x v="0"/>
    <x v="0"/>
    <s v=" "/>
    <x v="4"/>
  </r>
  <r>
    <x v="294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8.27853690554301"/>
    <s v="None"/>
    <s v="None"/>
    <x v="0"/>
    <x v="0"/>
    <s v=" "/>
    <x v="4"/>
  </r>
  <r>
    <x v="29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9.507638185755397"/>
    <s v="None"/>
    <s v="None"/>
    <x v="0"/>
    <x v="0"/>
    <s v=" "/>
    <x v="4"/>
  </r>
  <r>
    <x v="295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6.925140606177"/>
    <s v="None"/>
    <s v="None"/>
    <x v="0"/>
    <x v="0"/>
    <s v=" "/>
    <x v="4"/>
  </r>
  <r>
    <x v="295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6.925140606177"/>
    <s v="None"/>
    <s v="None"/>
    <x v="0"/>
    <x v="0"/>
    <s v=" "/>
    <x v="4"/>
  </r>
  <r>
    <x v="29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9.4167392298951"/>
    <s v="None"/>
    <s v="None"/>
    <x v="0"/>
    <x v="0"/>
    <s v=" "/>
    <x v="4"/>
  </r>
  <r>
    <x v="296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6.700709889753"/>
    <s v="None"/>
    <s v="None"/>
    <x v="0"/>
    <x v="0"/>
    <s v=" "/>
    <x v="4"/>
  </r>
  <r>
    <x v="296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6.700709889753"/>
    <s v="None"/>
    <s v="None"/>
    <x v="0"/>
    <x v="0"/>
    <s v=" "/>
    <x v="4"/>
  </r>
  <r>
    <x v="29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9.413231800002997"/>
    <s v="None"/>
    <s v="None"/>
    <x v="0"/>
    <x v="0"/>
    <s v=" "/>
    <x v="4"/>
  </r>
  <r>
    <x v="297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6.692049999262"/>
    <s v="None"/>
    <s v="None"/>
    <x v="0"/>
    <x v="0"/>
    <s v=" "/>
    <x v="4"/>
  </r>
  <r>
    <x v="297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6.692049999262"/>
    <s v="None"/>
    <s v="None"/>
    <x v="0"/>
    <x v="0"/>
    <s v=" "/>
    <x v="4"/>
  </r>
  <r>
    <x v="29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9.4509583862488"/>
    <s v="None"/>
    <s v="None"/>
    <x v="0"/>
    <x v="0"/>
    <s v=" "/>
    <x v="4"/>
  </r>
  <r>
    <x v="298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6.78519743642801"/>
    <s v="None"/>
    <s v="None"/>
    <x v="0"/>
    <x v="0"/>
    <s v=" "/>
    <x v="4"/>
  </r>
  <r>
    <x v="298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6.78519743642801"/>
    <s v="None"/>
    <s v="None"/>
    <x v="0"/>
    <x v="0"/>
    <s v=" "/>
    <x v="4"/>
  </r>
  <r>
    <x v="29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59"/>
    <n v="402.59"/>
    <n v="402.59"/>
    <n v="58.985817265428103"/>
    <s v="None"/>
    <s v="None"/>
    <x v="0"/>
    <x v="0"/>
    <s v=" "/>
    <x v="4"/>
  </r>
  <r>
    <x v="299"/>
    <s v="179643INET"/>
    <s v="DKK"/>
    <s v="DKK"/>
    <n v="-6"/>
    <x v="1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5.63675789720401"/>
    <s v="None"/>
    <s v="None"/>
    <x v="0"/>
    <x v="0"/>
    <s v=" "/>
    <x v="4"/>
  </r>
  <r>
    <x v="299"/>
    <s v="179643INET"/>
    <s v="DKK"/>
    <s v="DKK"/>
    <n v="-4"/>
    <x v="3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994"/>
    <n v="994"/>
    <n v="994"/>
    <n v="145.63675789720401"/>
    <s v="None"/>
    <s v="None"/>
    <x v="0"/>
    <x v="0"/>
    <s v=" "/>
    <x v="4"/>
  </r>
  <r>
    <x v="30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99.64"/>
    <n v="1399.64"/>
    <n v="1399.64"/>
    <n v="204.01131096405601"/>
    <s v="None"/>
    <s v="None"/>
    <x v="0"/>
    <x v="0"/>
    <s v=" "/>
    <x v="4"/>
  </r>
  <r>
    <x v="300"/>
    <s v="179643INET"/>
    <s v="DKK"/>
    <s v="DKK"/>
    <n v="4"/>
    <x v="4"/>
    <b v="1"/>
    <s v="CfdOnStock"/>
    <n v="10625"/>
    <s v="PGS:xosl"/>
    <s v="Petroleum Geo-Services"/>
    <s v=" "/>
    <s v=" "/>
    <s v=" "/>
    <s v=" "/>
    <n v="10625"/>
    <s v="PGS:xosl"/>
    <s v="Petroleum Geo-Services"/>
    <s v="CfdOnStock"/>
    <n v="-65"/>
    <n v="-51.31"/>
    <n v="-51.31"/>
    <n v="-7.4789377022417902"/>
    <s v="None"/>
    <s v="None"/>
    <x v="1"/>
    <x v="1"/>
    <s v=" "/>
    <x v="4"/>
  </r>
  <r>
    <x v="300"/>
    <s v="179643INET"/>
    <s v="DKK"/>
    <s v="DKK"/>
    <n v="10"/>
    <x v="8"/>
    <b v="1"/>
    <s v="CfdOnStock"/>
    <n v="10625"/>
    <s v="PGS:xosl"/>
    <s v="Petroleum Geo-Services"/>
    <s v=" "/>
    <s v=" "/>
    <s v=" "/>
    <s v=" "/>
    <n v="10625"/>
    <s v="PGS:xosl"/>
    <s v="Petroleum Geo-Services"/>
    <s v="CfdOnStock"/>
    <n v="-0.65"/>
    <n v="-0.51"/>
    <n v="-0.51"/>
    <n v="-7.43375214995773E-2"/>
    <s v="None"/>
    <s v="None"/>
    <x v="2"/>
    <x v="1"/>
    <s v=" "/>
    <x v="4"/>
  </r>
  <r>
    <x v="300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-127.5"/>
    <n v="-100.6"/>
    <n v="-100.6"/>
    <n v="-14.663440515406799"/>
    <s v="None"/>
    <s v="None"/>
    <x v="0"/>
    <x v="0"/>
    <s v=" "/>
    <x v="4"/>
  </r>
  <r>
    <x v="300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4947.5"/>
    <n v="3923.3439993749998"/>
    <n v="3923.3439993749998"/>
    <n v="569.02091289391603"/>
    <s v="None"/>
    <s v="None"/>
    <x v="0"/>
    <x v="0"/>
    <s v=" "/>
    <x v="4"/>
  </r>
  <r>
    <x v="300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-193.15"/>
    <n v="-152.41999999999999"/>
    <n v="-152.41999999999999"/>
    <n v="-22.216715739148199"/>
    <s v="None"/>
    <s v="None"/>
    <x v="0"/>
    <x v="0"/>
    <s v=" "/>
    <x v="4"/>
  </r>
  <r>
    <x v="300"/>
    <s v="179643INET"/>
    <s v="DKK"/>
    <s v="DKK"/>
    <n v="-5"/>
    <x v="2"/>
    <b v="0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55"/>
    <n v="55"/>
    <n v="55"/>
    <n v="7.2653206382006204"/>
    <s v="None"/>
    <s v="None"/>
    <x v="0"/>
    <x v="0"/>
    <s v=" "/>
    <x v="4"/>
  </r>
  <r>
    <x v="300"/>
    <s v="179643INET"/>
    <s v="DKK"/>
    <s v="DKK"/>
    <n v="2"/>
    <x v="7"/>
    <b v="1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1078"/>
    <n v="1078"/>
    <n v="1078"/>
    <n v="157.12911407165601"/>
    <s v="None"/>
    <s v="None"/>
    <x v="0"/>
    <x v="1"/>
    <s v=" "/>
    <x v="4"/>
  </r>
  <r>
    <x v="300"/>
    <s v="179643INET"/>
    <s v="DKK"/>
    <s v="DKK"/>
    <n v="4"/>
    <x v="4"/>
    <b v="1"/>
    <s v="Stock"/>
    <n v="1307373"/>
    <s v="WEISGE:xcse"/>
    <s v="Wealth Invest - Saxo Global Equities"/>
    <s v=" "/>
    <s v=" "/>
    <s v=" "/>
    <s v=" "/>
    <n v="1307373"/>
    <s v="WEISGE:xcse"/>
    <s v="Wealth Invest - Saxo Global Equities"/>
    <s v="Stock"/>
    <n v="-29"/>
    <n v="-29"/>
    <n v="-29"/>
    <n v="-4.2270355362504697"/>
    <s v="None"/>
    <s v="None"/>
    <x v="1"/>
    <x v="1"/>
    <s v=" "/>
    <x v="4"/>
  </r>
  <r>
    <x v="301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0.13"/>
    <n v="-0.13"/>
    <n v="-0.13"/>
    <n v="-1.8941325601387098E-2"/>
    <s v="None"/>
    <s v="None"/>
    <x v="0"/>
    <x v="0"/>
    <s v=" "/>
    <x v="4"/>
  </r>
  <r>
    <x v="30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341.94"/>
    <n v="2341.94"/>
    <n v="2341.94"/>
    <n v="341.22652368394199"/>
    <s v="None"/>
    <s v="None"/>
    <x v="0"/>
    <x v="0"/>
    <s v=" "/>
    <x v="4"/>
  </r>
  <r>
    <x v="301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0.13"/>
    <n v="-0.13"/>
    <n v="-0.13"/>
    <n v="-1.8941325601387098E-2"/>
    <s v="None"/>
    <s v="None"/>
    <x v="2"/>
    <x v="2"/>
    <s v=" "/>
    <x v="4"/>
  </r>
  <r>
    <x v="301"/>
    <s v="179643INET"/>
    <s v="DKK"/>
    <s v="DKK"/>
    <n v="76"/>
    <x v="11"/>
    <b v="1"/>
    <s v="Cash"/>
    <n v="9466"/>
    <s v="CASHTR"/>
    <s v="Cash deposit or withdrawal"/>
    <s v=" "/>
    <s v=" "/>
    <s v=" "/>
    <s v=" "/>
    <n v="9466"/>
    <s v="CASHTR"/>
    <s v="Cash deposit or withdrawal"/>
    <s v="Cash"/>
    <n v="1000"/>
    <n v="1000"/>
    <n v="1000"/>
    <n v="145.702504626055"/>
    <s v="None"/>
    <s v="None"/>
    <x v="0"/>
    <x v="1"/>
    <s v=" "/>
    <x v="4"/>
  </r>
  <r>
    <x v="301"/>
    <s v="179643INET"/>
    <s v="DKK"/>
    <s v="DKK"/>
    <n v="-5"/>
    <x v="2"/>
    <b v="0"/>
    <s v="Cash"/>
    <n v="9466"/>
    <s v="CASHTR"/>
    <s v="Cash deposit or withdrawal"/>
    <s v=" "/>
    <s v=" "/>
    <s v=" "/>
    <s v=" "/>
    <n v="9466"/>
    <s v="CASHTR"/>
    <s v="Cash deposit or withdrawal"/>
    <s v="Cash"/>
    <n v="0"/>
    <n v="1000"/>
    <n v="1000"/>
    <n v="145.702504626055"/>
    <s v="None"/>
    <s v="None"/>
    <x v="0"/>
    <x v="0"/>
    <s v=" "/>
    <x v="4"/>
  </r>
  <r>
    <x v="301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387.5"/>
    <n v="306.62"/>
    <n v="306.62"/>
    <n v="44.681070518466598"/>
    <s v="None"/>
    <s v="None"/>
    <x v="0"/>
    <x v="0"/>
    <s v=" "/>
    <x v="4"/>
  </r>
  <r>
    <x v="301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325"/>
    <n v="257.8"/>
    <n v="257.8"/>
    <n v="37.562105692596802"/>
    <s v="None"/>
    <s v="None"/>
    <x v="0"/>
    <x v="0"/>
    <s v=" "/>
    <x v="4"/>
  </r>
  <r>
    <x v="301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0730"/>
    <n v="8469.0146375000004"/>
    <n v="8469.0146375000004"/>
    <n v="1240.15743155625"/>
    <s v="None"/>
    <s v="None"/>
    <x v="0"/>
    <x v="0"/>
    <s v=" "/>
    <x v="4"/>
  </r>
  <r>
    <x v="301"/>
    <s v="179643INET"/>
    <s v="DKK"/>
    <s v="DKK"/>
    <n v="4"/>
    <x v="4"/>
    <b v="1"/>
    <s v="CfdOnStock"/>
    <n v="10625"/>
    <s v="PGS:xosl"/>
    <s v="Petroleum Geo-Services"/>
    <s v=" "/>
    <s v=" "/>
    <s v=" "/>
    <s v=" "/>
    <n v="10625"/>
    <s v="PGS:xosl"/>
    <s v="Petroleum Geo-Services"/>
    <s v="CfdOnStock"/>
    <n v="-65"/>
    <n v="-51.78"/>
    <n v="-51.78"/>
    <n v="-7.5444756895370997"/>
    <s v="None"/>
    <s v="None"/>
    <x v="1"/>
    <x v="1"/>
    <s v=" "/>
    <x v="4"/>
  </r>
  <r>
    <x v="301"/>
    <s v="179643INET"/>
    <s v="DKK"/>
    <s v="DKK"/>
    <n v="-5"/>
    <x v="2"/>
    <b v="0"/>
    <s v="FxSpot"/>
    <n v="21"/>
    <s v="EURUSD"/>
    <s v="Euro/US Dollar"/>
    <s v=" "/>
    <s v=" "/>
    <s v=" "/>
    <s v=" "/>
    <n v="21"/>
    <s v="EURUSD"/>
    <s v="Euro/US Dollar"/>
    <s v="FxSpot"/>
    <n v="-0.86"/>
    <n v="-5.92"/>
    <n v="-5.92"/>
    <n v="-0.86255882738624301"/>
    <s v="None"/>
    <s v="None"/>
    <x v="0"/>
    <x v="0"/>
    <s v=" "/>
    <x v="4"/>
  </r>
  <r>
    <x v="301"/>
    <s v="179643INET"/>
    <s v="DKK"/>
    <s v="DKK"/>
    <n v="1"/>
    <x v="10"/>
    <b v="1"/>
    <s v="FxSpot"/>
    <n v="21"/>
    <s v="EURUSD"/>
    <s v="Euro/US Dollar"/>
    <s v=" "/>
    <s v=" "/>
    <s v=" "/>
    <s v=" "/>
    <n v="21"/>
    <s v="EURUSD"/>
    <s v="Euro/US Dollar"/>
    <s v="FxSpot"/>
    <n v="-0.2"/>
    <n v="-1.38"/>
    <n v="-1.38"/>
    <n v="-0.20106945638395499"/>
    <s v="None"/>
    <s v="None"/>
    <x v="0"/>
    <x v="1"/>
    <s v=" "/>
    <x v="4"/>
  </r>
  <r>
    <x v="301"/>
    <s v="179643INET"/>
    <s v="DKK"/>
    <s v="DKK"/>
    <n v="4"/>
    <x v="4"/>
    <b v="1"/>
    <s v="FxSpot"/>
    <n v="21"/>
    <s v="EURUSD"/>
    <s v="Euro/US Dollar"/>
    <s v=" "/>
    <s v=" "/>
    <s v=" "/>
    <s v=" "/>
    <n v="21"/>
    <s v="EURUSD"/>
    <s v="Euro/US Dollar"/>
    <s v="FxSpot"/>
    <n v="-0.66"/>
    <n v="-4.54"/>
    <n v="-4.54"/>
    <n v="-0.661489371002287"/>
    <s v="None"/>
    <s v="None"/>
    <x v="1"/>
    <x v="1"/>
    <s v=" "/>
    <x v="4"/>
  </r>
  <r>
    <x v="302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0"/>
    <n v="-7.92"/>
    <n v="-7.92"/>
    <n v="-1.15403950253903"/>
    <s v="None"/>
    <s v="None"/>
    <x v="0"/>
    <x v="0"/>
    <s v=" "/>
    <x v="4"/>
  </r>
  <r>
    <x v="302"/>
    <s v="179643INET"/>
    <s v="DKK"/>
    <s v="DKK"/>
    <n v="29"/>
    <x v="12"/>
    <b v="1"/>
    <s v=" "/>
    <n v="0"/>
    <s v=" "/>
    <s v=" "/>
    <s v=" "/>
    <s v=" "/>
    <s v=" "/>
    <s v=" "/>
    <n v="0"/>
    <s v=" "/>
    <s v=" "/>
    <s v=" "/>
    <n v="-10"/>
    <n v="-7.92"/>
    <n v="-7.92"/>
    <n v="-1.15403950253903"/>
    <s v="None"/>
    <s v="None"/>
    <x v="2"/>
    <x v="2"/>
    <s v=" "/>
    <x v="4"/>
  </r>
  <r>
    <x v="30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019.91"/>
    <n v="2019.91"/>
    <n v="2019.91"/>
    <n v="294.325243885558"/>
    <s v="None"/>
    <s v="None"/>
    <x v="0"/>
    <x v="0"/>
    <s v=" "/>
    <x v="4"/>
  </r>
  <r>
    <x v="302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5105"/>
    <n v="4023.7061212499998"/>
    <n v="4023.7061212499998"/>
    <n v="589.24874505489697"/>
    <s v="None"/>
    <s v="None"/>
    <x v="0"/>
    <x v="0"/>
    <s v=" "/>
    <x v="4"/>
  </r>
  <r>
    <x v="302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-690"/>
    <n v="-548.15"/>
    <n v="-548.15"/>
    <n v="-79.869601849441295"/>
    <s v="None"/>
    <s v="None"/>
    <x v="0"/>
    <x v="0"/>
    <s v=" "/>
    <x v="4"/>
  </r>
  <r>
    <x v="302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30"/>
    <n v="23.76"/>
    <n v="23.76"/>
    <n v="3.4621185076171002"/>
    <s v="None"/>
    <s v="None"/>
    <x v="0"/>
    <x v="0"/>
    <s v=" "/>
    <x v="4"/>
  </r>
  <r>
    <x v="302"/>
    <s v="179643INET"/>
    <s v="DKK"/>
    <s v="DKK"/>
    <n v="1"/>
    <x v="10"/>
    <b v="1"/>
    <s v="CfdOnStock"/>
    <n v="10625"/>
    <s v="PGS:xosl"/>
    <s v="Petroleum Geo-Services"/>
    <s v=" "/>
    <s v=" "/>
    <s v=" "/>
    <s v=" "/>
    <n v="10625"/>
    <s v="PGS:xosl"/>
    <s v="Petroleum Geo-Services"/>
    <s v="CfdOnStock"/>
    <n v="-330"/>
    <n v="-262.42"/>
    <n v="-262.42"/>
    <n v="-38.237758365693601"/>
    <s v="None"/>
    <s v="None"/>
    <x v="0"/>
    <x v="1"/>
    <s v=" "/>
    <x v="4"/>
  </r>
  <r>
    <x v="302"/>
    <s v="179643INET"/>
    <s v="DKK"/>
    <s v="DKK"/>
    <n v="4"/>
    <x v="4"/>
    <b v="1"/>
    <s v="CfdOnStock"/>
    <n v="10625"/>
    <s v="PGS:xosl"/>
    <s v="Petroleum Geo-Services"/>
    <s v=" "/>
    <s v=" "/>
    <s v=" "/>
    <s v=" "/>
    <n v="10625"/>
    <s v="PGS:xosl"/>
    <s v="Petroleum Geo-Services"/>
    <s v="CfdOnStock"/>
    <n v="-65"/>
    <n v="-51.69"/>
    <n v="-51.69"/>
    <n v="-7.531856298768"/>
    <s v="None"/>
    <s v="None"/>
    <x v="1"/>
    <x v="1"/>
    <s v=" "/>
    <x v="4"/>
  </r>
  <r>
    <x v="30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89.065460366884"/>
    <s v="None"/>
    <s v="None"/>
    <x v="0"/>
    <x v="0"/>
    <s v=" "/>
    <x v="4"/>
  </r>
  <r>
    <x v="303"/>
    <s v="179643INET"/>
    <s v="DKK"/>
    <s v="DKK"/>
    <n v="4"/>
    <x v="4"/>
    <b v="1"/>
    <s v="CfdOnStock"/>
    <n v="10625"/>
    <s v="PGS:xosl"/>
    <s v="Petroleum Geo-Services"/>
    <s v=" "/>
    <s v=" "/>
    <s v=" "/>
    <s v=" "/>
    <n v="10625"/>
    <s v="PGS:xosl"/>
    <s v="Petroleum Geo-Services"/>
    <s v="CfdOnStock"/>
    <n v="-65"/>
    <n v="-51.75"/>
    <n v="-51.75"/>
    <n v="-7.6005698591507898"/>
    <s v="None"/>
    <s v="None"/>
    <x v="1"/>
    <x v="1"/>
    <s v=" "/>
    <x v="4"/>
  </r>
  <r>
    <x v="303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0350"/>
    <n v="8165.9973375"/>
    <n v="8165.9973375"/>
    <n v="1205.37437396272"/>
    <s v="None"/>
    <s v="None"/>
    <x v="0"/>
    <x v="0"/>
    <s v=" "/>
    <x v="4"/>
  </r>
  <r>
    <x v="303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780"/>
    <n v="618.32000000000005"/>
    <n v="618.32000000000005"/>
    <n v="90.840758693610795"/>
    <s v="None"/>
    <s v="None"/>
    <x v="0"/>
    <x v="0"/>
    <s v=" "/>
    <x v="4"/>
  </r>
  <r>
    <x v="303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875"/>
    <n v="693.83"/>
    <n v="693.83"/>
    <n v="101.90344706037899"/>
    <s v="None"/>
    <s v="None"/>
    <x v="0"/>
    <x v="0"/>
    <s v=" "/>
    <x v="4"/>
  </r>
  <r>
    <x v="30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0.32334198725499"/>
    <s v="None"/>
    <s v="None"/>
    <x v="0"/>
    <x v="0"/>
    <s v=" "/>
    <x v="4"/>
  </r>
  <r>
    <x v="304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2015"/>
    <n v="9559.7557762500001"/>
    <n v="9559.7557762500001"/>
    <n v="1417.24609835969"/>
    <s v="None"/>
    <s v="None"/>
    <x v="0"/>
    <x v="0"/>
    <s v=" "/>
    <x v="4"/>
  </r>
  <r>
    <x v="304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665"/>
    <n v="1337.28"/>
    <n v="1337.28"/>
    <n v="197.70565135831399"/>
    <s v="None"/>
    <s v="None"/>
    <x v="0"/>
    <x v="0"/>
    <s v=" "/>
    <x v="4"/>
  </r>
  <r>
    <x v="304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2540"/>
    <n v="2031.11"/>
    <n v="2031.11"/>
    <n v="299.60909841869199"/>
    <s v="None"/>
    <s v="None"/>
    <x v="0"/>
    <x v="0"/>
    <s v=" "/>
    <x v="4"/>
  </r>
  <r>
    <x v="30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0.50760896839802"/>
    <s v="None"/>
    <s v="None"/>
    <x v="0"/>
    <x v="0"/>
    <s v=" "/>
    <x v="4"/>
  </r>
  <r>
    <x v="305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970"/>
    <n v="9490.6030274999994"/>
    <n v="9490.6030274999994"/>
    <n v="1407.88712748528"/>
    <s v="None"/>
    <s v="None"/>
    <x v="0"/>
    <x v="0"/>
    <s v=" "/>
    <x v="4"/>
  </r>
  <r>
    <x v="305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-45"/>
    <n v="-42.970000000000297"/>
    <n v="-42.970000000000297"/>
    <n v="-6.1523684300579999"/>
    <s v="None"/>
    <s v="None"/>
    <x v="0"/>
    <x v="0"/>
    <s v=" "/>
    <x v="4"/>
  </r>
  <r>
    <x v="305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2495"/>
    <n v="1988.14"/>
    <n v="1988.14"/>
    <n v="293.45672998863398"/>
    <s v="None"/>
    <s v="None"/>
    <x v="0"/>
    <x v="0"/>
    <s v=" "/>
    <x v="4"/>
  </r>
  <r>
    <x v="30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0.43044549707099"/>
    <s v="None"/>
    <s v="None"/>
    <x v="0"/>
    <x v="0"/>
    <s v=" "/>
    <x v="4"/>
  </r>
  <r>
    <x v="306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718"/>
    <n v="9226.6741034999995"/>
    <n v="9226.6741034999995"/>
    <n v="1368.37093275488"/>
    <s v="None"/>
    <s v="None"/>
    <x v="0"/>
    <x v="0"/>
    <s v=" "/>
    <x v="4"/>
  </r>
  <r>
    <x v="306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-252"/>
    <n v="-213.14"/>
    <n v="-213.14"/>
    <n v="-31.529833416556599"/>
    <s v="None"/>
    <s v="None"/>
    <x v="0"/>
    <x v="0"/>
    <s v=" "/>
    <x v="4"/>
  </r>
  <r>
    <x v="306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2243"/>
    <n v="1775"/>
    <n v="1775"/>
    <n v="261.92689657207802"/>
    <s v="None"/>
    <s v="None"/>
    <x v="0"/>
    <x v="0"/>
    <s v=" "/>
    <x v="4"/>
  </r>
  <r>
    <x v="30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0.15214058261603"/>
    <s v="None"/>
    <s v="None"/>
    <x v="0"/>
    <x v="0"/>
    <s v=" "/>
    <x v="4"/>
  </r>
  <r>
    <x v="307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196"/>
    <n v="8864.6709150000006"/>
    <n v="8864.6709150000006"/>
    <n v="1313.4239002240799"/>
    <s v="None"/>
    <s v="None"/>
    <x v="0"/>
    <x v="0"/>
    <s v=" "/>
    <x v="4"/>
  </r>
  <r>
    <x v="307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-522"/>
    <n v="-405.52"/>
    <n v="-405.52"/>
    <n v="-60.033984672089602"/>
    <s v="None"/>
    <s v="None"/>
    <x v="0"/>
    <x v="0"/>
    <s v=" "/>
    <x v="4"/>
  </r>
  <r>
    <x v="307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721"/>
    <n v="1369.48"/>
    <n v="1369.48"/>
    <n v="201.89291189998801"/>
    <s v="None"/>
    <s v="None"/>
    <x v="0"/>
    <x v="0"/>
    <s v=" "/>
    <x v="4"/>
  </r>
  <r>
    <x v="30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4.90181976191002"/>
    <s v="None"/>
    <s v="None"/>
    <x v="0"/>
    <x v="0"/>
    <s v=" "/>
    <x v="4"/>
  </r>
  <r>
    <x v="308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542.5"/>
    <n v="9001.2022031249999"/>
    <n v="9001.2022031249999"/>
    <n v="1355.48428966354"/>
    <s v="None"/>
    <s v="None"/>
    <x v="0"/>
    <x v="0"/>
    <s v=" "/>
    <x v="4"/>
  </r>
  <r>
    <x v="308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346.5"/>
    <n v="250.93"/>
    <n v="250.93"/>
    <n v="40.903333202237597"/>
    <s v="None"/>
    <s v="None"/>
    <x v="0"/>
    <x v="0"/>
    <s v=" "/>
    <x v="4"/>
  </r>
  <r>
    <x v="308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2067.5"/>
    <n v="1620.41"/>
    <n v="1620.41"/>
    <n v="242.79624510222601"/>
    <s v="None"/>
    <s v="None"/>
    <x v="0"/>
    <x v="0"/>
    <s v=" "/>
    <x v="4"/>
  </r>
  <r>
    <x v="30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4.23610228657299"/>
    <s v="None"/>
    <s v="None"/>
    <x v="0"/>
    <x v="0"/>
    <s v=" "/>
    <x v="4"/>
  </r>
  <r>
    <x v="309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700"/>
    <n v="9254.410425"/>
    <n v="9254.410425"/>
    <n v="1390.4687511679499"/>
    <s v="None"/>
    <s v="None"/>
    <x v="0"/>
    <x v="0"/>
    <s v=" "/>
    <x v="4"/>
  </r>
  <r>
    <x v="309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57.5"/>
    <n v="148.35"/>
    <n v="148.35"/>
    <n v="21.629943967970998"/>
    <s v="None"/>
    <s v="None"/>
    <x v="0"/>
    <x v="0"/>
    <s v=" "/>
    <x v="4"/>
  </r>
  <r>
    <x v="309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2225"/>
    <n v="1768.76"/>
    <n v="1768.76"/>
    <n v="264.42618907019698"/>
    <s v="None"/>
    <s v="None"/>
    <x v="0"/>
    <x v="0"/>
    <s v=" "/>
    <x v="4"/>
  </r>
  <r>
    <x v="31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3.03357403409501"/>
    <s v="None"/>
    <s v="None"/>
    <x v="0"/>
    <x v="0"/>
    <s v=" "/>
    <x v="4"/>
  </r>
  <r>
    <x v="310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704.5"/>
    <n v="9234.6778586250002"/>
    <n v="9234.6778586250002"/>
    <n v="1381.83328742649"/>
    <s v="None"/>
    <s v="None"/>
    <x v="0"/>
    <x v="0"/>
    <s v=" "/>
    <x v="4"/>
  </r>
  <r>
    <x v="310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4.5"/>
    <n v="-0.86999999999989097"/>
    <n v="-0.86999999999989097"/>
    <n v="-1.2102283763831001"/>
    <s v="None"/>
    <s v="None"/>
    <x v="0"/>
    <x v="0"/>
    <s v=" "/>
    <x v="4"/>
  </r>
  <r>
    <x v="310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2229.5"/>
    <n v="1767.89"/>
    <n v="1767.89"/>
    <n v="263.215960693814"/>
    <s v="None"/>
    <s v="None"/>
    <x v="0"/>
    <x v="0"/>
    <s v=" "/>
    <x v="4"/>
  </r>
  <r>
    <x v="31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3.199457744276"/>
    <s v="None"/>
    <s v="None"/>
    <x v="0"/>
    <x v="0"/>
    <s v=" "/>
    <x v="4"/>
  </r>
  <r>
    <x v="311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0800"/>
    <n v="8440.4457000000002"/>
    <n v="8440.4457000000002"/>
    <n v="1263.70312988812"/>
    <s v="None"/>
    <s v="None"/>
    <x v="0"/>
    <x v="0"/>
    <s v=" "/>
    <x v="4"/>
  </r>
  <r>
    <x v="311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-904.5"/>
    <n v="-727.17"/>
    <n v="-727.17"/>
    <n v="-108.178494398582"/>
    <s v="None"/>
    <s v="None"/>
    <x v="0"/>
    <x v="0"/>
    <s v=" "/>
    <x v="4"/>
  </r>
  <r>
    <x v="311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325"/>
    <n v="1040.72"/>
    <n v="1040.72"/>
    <n v="155.03746629523101"/>
    <s v="None"/>
    <s v="None"/>
    <x v="0"/>
    <x v="0"/>
    <s v=" "/>
    <x v="4"/>
  </r>
  <r>
    <x v="31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6.28469922321898"/>
    <s v="None"/>
    <s v="None"/>
    <x v="0"/>
    <x v="0"/>
    <s v=" "/>
    <x v="4"/>
  </r>
  <r>
    <x v="312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088"/>
    <n v="8666.6275079999996"/>
    <n v="8666.6275079999996"/>
    <n v="1311.22093093274"/>
    <s v="None"/>
    <s v="None"/>
    <x v="0"/>
    <x v="0"/>
    <s v=" "/>
    <x v="4"/>
  </r>
  <r>
    <x v="312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288"/>
    <n v="226.37"/>
    <n v="226.37"/>
    <n v="35.708905716570897"/>
    <s v="None"/>
    <s v="None"/>
    <x v="0"/>
    <x v="0"/>
    <s v=" "/>
    <x v="4"/>
  </r>
  <r>
    <x v="312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613"/>
    <n v="1267.0899999999999"/>
    <n v="1267.0899999999999"/>
    <n v="190.74637201180201"/>
    <s v="None"/>
    <s v="None"/>
    <x v="0"/>
    <x v="0"/>
    <s v=" "/>
    <x v="4"/>
  </r>
  <r>
    <x v="31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8.86038371889998"/>
    <s v="None"/>
    <s v="None"/>
    <x v="0"/>
    <x v="0"/>
    <s v=" "/>
    <x v="4"/>
  </r>
  <r>
    <x v="313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295"/>
    <n v="8894.7306112499991"/>
    <n v="8894.7306112499991"/>
    <n v="1357.43070054893"/>
    <s v="None"/>
    <s v="None"/>
    <x v="0"/>
    <x v="0"/>
    <s v=" "/>
    <x v="4"/>
  </r>
  <r>
    <x v="313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207"/>
    <n v="173.35"/>
    <n v="173.35"/>
    <n v="27.9809932044666"/>
    <s v="None"/>
    <s v="None"/>
    <x v="0"/>
    <x v="0"/>
    <s v=" "/>
    <x v="4"/>
  </r>
  <r>
    <x v="313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820"/>
    <n v="1440.44"/>
    <n v="1440.44"/>
    <n v="218.72736521626899"/>
    <s v="None"/>
    <s v="None"/>
    <x v="0"/>
    <x v="0"/>
    <s v=" "/>
    <x v="4"/>
  </r>
  <r>
    <x v="31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7.60183869114201"/>
    <s v="None"/>
    <s v="None"/>
    <x v="0"/>
    <x v="0"/>
    <s v=" "/>
    <x v="4"/>
  </r>
  <r>
    <x v="314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925"/>
    <n v="9357.6279937500003"/>
    <n v="9357.6279937500003"/>
    <n v="1422.05994647231"/>
    <s v="None"/>
    <s v="None"/>
    <x v="0"/>
    <x v="0"/>
    <s v=" "/>
    <x v="4"/>
  </r>
  <r>
    <x v="314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630"/>
    <n v="491.75"/>
    <n v="491.75"/>
    <n v="73.435516206297393"/>
    <s v="None"/>
    <s v="None"/>
    <x v="0"/>
    <x v="0"/>
    <s v=" "/>
    <x v="4"/>
  </r>
  <r>
    <x v="314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2450"/>
    <n v="1932.19"/>
    <n v="1932.19"/>
    <n v="292.16288142256599"/>
    <s v="None"/>
    <s v="None"/>
    <x v="0"/>
    <x v="0"/>
    <s v=" "/>
    <x v="4"/>
  </r>
  <r>
    <x v="31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6.76718938480099"/>
    <s v="None"/>
    <s v="None"/>
    <x v="0"/>
    <x v="0"/>
    <s v=" "/>
    <x v="4"/>
  </r>
  <r>
    <x v="315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353.5"/>
    <n v="8899.0010268749993"/>
    <n v="8899.0010268749993"/>
    <n v="1348.5705104041001"/>
    <s v="None"/>
    <s v="None"/>
    <x v="0"/>
    <x v="0"/>
    <s v=" "/>
    <x v="4"/>
  </r>
  <r>
    <x v="315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-571.5"/>
    <n v="-452.4"/>
    <n v="-452.4"/>
    <n v="-69.034111820636198"/>
    <s v="None"/>
    <s v="None"/>
    <x v="0"/>
    <x v="0"/>
    <s v=" "/>
    <x v="4"/>
  </r>
  <r>
    <x v="315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878.5"/>
    <n v="1479.79"/>
    <n v="1479.79"/>
    <n v="223.12876960193"/>
    <s v="None"/>
    <s v="None"/>
    <x v="0"/>
    <x v="0"/>
    <s v=" "/>
    <x v="4"/>
  </r>
  <r>
    <x v="31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6.24233301975499"/>
    <s v="None"/>
    <s v="None"/>
    <x v="0"/>
    <x v="0"/>
    <s v=" "/>
    <x v="4"/>
  </r>
  <r>
    <x v="316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560.5"/>
    <n v="9092.8823737500006"/>
    <n v="9092.8823737500006"/>
    <n v="1375.5146190028199"/>
    <s v="None"/>
    <s v="None"/>
    <x v="0"/>
    <x v="0"/>
    <s v=" "/>
    <x v="4"/>
  </r>
  <r>
    <x v="316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207"/>
    <n v="168.8"/>
    <n v="168.8"/>
    <n v="25.012716757430201"/>
    <s v="None"/>
    <s v="None"/>
    <x v="0"/>
    <x v="0"/>
    <s v=" "/>
    <x v="4"/>
  </r>
  <r>
    <x v="316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2085.5"/>
    <n v="1648.59"/>
    <n v="1648.59"/>
    <n v="248.14148635935999"/>
    <s v="None"/>
    <s v="None"/>
    <x v="0"/>
    <x v="0"/>
    <s v=" "/>
    <x v="4"/>
  </r>
  <r>
    <x v="31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5.18046088201999"/>
    <s v="None"/>
    <s v="None"/>
    <x v="0"/>
    <x v="0"/>
    <s v=" "/>
    <x v="4"/>
  </r>
  <r>
    <x v="317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205"/>
    <n v="8765.3241450000005"/>
    <n v="8765.3241450000005"/>
    <n v="1321.2107714112201"/>
    <s v="None"/>
    <s v="None"/>
    <x v="0"/>
    <x v="0"/>
    <s v=" "/>
    <x v="4"/>
  </r>
  <r>
    <x v="317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-355.5"/>
    <n v="-288.45999999999998"/>
    <n v="-288.45999999999998"/>
    <n v="-44.152074797565703"/>
    <s v="None"/>
    <s v="None"/>
    <x v="0"/>
    <x v="0"/>
    <s v=" "/>
    <x v="4"/>
  </r>
  <r>
    <x v="317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730"/>
    <n v="1360.13"/>
    <n v="1360.13"/>
    <n v="203.98941156179501"/>
    <s v="None"/>
    <s v="None"/>
    <x v="0"/>
    <x v="0"/>
    <s v=" "/>
    <x v="4"/>
  </r>
  <r>
    <x v="31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5.00348489504103"/>
    <s v="None"/>
    <s v="None"/>
    <x v="0"/>
    <x v="0"/>
    <s v=" "/>
    <x v="4"/>
  </r>
  <r>
    <x v="318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205"/>
    <n v="8764.2092475000009"/>
    <n v="8764.2092475000009"/>
    <n v="1320.2506876110101"/>
    <s v="None"/>
    <s v="None"/>
    <x v="0"/>
    <x v="0"/>
    <s v=" "/>
    <x v="4"/>
  </r>
  <r>
    <x v="318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0"/>
    <n v="-0.17000000000007301"/>
    <n v="-0.17000000000007301"/>
    <n v="-0.14778317901072999"/>
    <s v="None"/>
    <s v="None"/>
    <x v="0"/>
    <x v="0"/>
    <s v=" "/>
    <x v="4"/>
  </r>
  <r>
    <x v="318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730"/>
    <n v="1359.96"/>
    <n v="1359.96"/>
    <n v="203.84162838278399"/>
    <s v="None"/>
    <s v="None"/>
    <x v="0"/>
    <x v="0"/>
    <s v=" "/>
    <x v="4"/>
  </r>
  <r>
    <x v="31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4.89519186107498"/>
    <s v="None"/>
    <s v="None"/>
    <x v="0"/>
    <x v="0"/>
    <s v=" "/>
    <x v="4"/>
  </r>
  <r>
    <x v="319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205"/>
    <n v="8777.5880175000002"/>
    <n v="8777.5880175000002"/>
    <n v="1321.7806895311701"/>
    <s v="None"/>
    <s v="None"/>
    <x v="0"/>
    <x v="0"/>
    <s v=" "/>
    <x v="4"/>
  </r>
  <r>
    <x v="319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0"/>
    <n v="2.0699999999999399"/>
    <n v="2.0699999999999399"/>
    <n v="0.23532581328754501"/>
    <s v="None"/>
    <s v="None"/>
    <x v="0"/>
    <x v="0"/>
    <s v=" "/>
    <x v="4"/>
  </r>
  <r>
    <x v="319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730"/>
    <n v="1362.03"/>
    <n v="1362.03"/>
    <n v="204.076954196071"/>
    <s v="None"/>
    <s v="None"/>
    <x v="0"/>
    <x v="0"/>
    <s v=" "/>
    <x v="4"/>
  </r>
  <r>
    <x v="32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968.16"/>
    <n v="1968.16"/>
    <n v="1968.16"/>
    <n v="295.56611778133203"/>
    <s v="None"/>
    <s v="None"/>
    <x v="0"/>
    <x v="0"/>
    <s v=" "/>
    <x v="4"/>
  </r>
  <r>
    <x v="320"/>
    <s v="179643INET"/>
    <s v="DKK"/>
    <s v="DKK"/>
    <n v="-6"/>
    <x v="1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1205"/>
    <n v="8808.2476987499995"/>
    <n v="8808.2476987499995"/>
    <n v="1329.41533575113"/>
    <s v="None"/>
    <s v="None"/>
    <x v="0"/>
    <x v="0"/>
    <s v=" "/>
    <x v="4"/>
  </r>
  <r>
    <x v="320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0"/>
    <n v="4.75999999999999"/>
    <n v="4.75999999999999"/>
    <n v="1.1791297210626199"/>
    <s v="None"/>
    <s v="None"/>
    <x v="0"/>
    <x v="0"/>
    <s v=" "/>
    <x v="4"/>
  </r>
  <r>
    <x v="320"/>
    <s v="179643INET"/>
    <s v="DKK"/>
    <s v="DKK"/>
    <n v="-4"/>
    <x v="3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1730"/>
    <n v="1366.79"/>
    <n v="1366.79"/>
    <n v="205.25608391713399"/>
    <s v="None"/>
    <s v="None"/>
    <x v="0"/>
    <x v="0"/>
    <s v=" "/>
    <x v="4"/>
  </r>
  <r>
    <x v="32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74.63"/>
    <n v="2274.63"/>
    <n v="2274.63"/>
    <n v="344.51563067975297"/>
    <s v="None"/>
    <s v="None"/>
    <x v="0"/>
    <x v="0"/>
    <s v=" "/>
    <x v="4"/>
  </r>
  <r>
    <x v="321"/>
    <s v="179643INET"/>
    <s v="DKK"/>
    <s v="DKK"/>
    <n v="1"/>
    <x v="10"/>
    <b v="1"/>
    <s v="CfdOnStock"/>
    <n v="10625"/>
    <s v="PGS:xosl"/>
    <s v="Petroleum Geo-Services"/>
    <s v=" "/>
    <s v=" "/>
    <s v=" "/>
    <s v=" "/>
    <n v="10625"/>
    <s v="PGS:xosl"/>
    <s v="Petroleum Geo-Services"/>
    <s v="CfdOnStock"/>
    <n v="522.5"/>
    <n v="408.51"/>
    <n v="408.51"/>
    <n v="61.8729552889858"/>
    <s v="None"/>
    <s v="None"/>
    <x v="0"/>
    <x v="1"/>
    <s v=" "/>
    <x v="4"/>
  </r>
  <r>
    <x v="321"/>
    <s v="179643INET"/>
    <s v="DKK"/>
    <s v="DKK"/>
    <n v="4"/>
    <x v="4"/>
    <b v="1"/>
    <s v="CfdOnStock"/>
    <n v="10625"/>
    <s v="PGS:xosl"/>
    <s v="Petroleum Geo-Services"/>
    <s v=" "/>
    <s v=" "/>
    <s v=" "/>
    <s v=" "/>
    <n v="10625"/>
    <s v="PGS:xosl"/>
    <s v="Petroleum Geo-Services"/>
    <s v="CfdOnStock"/>
    <n v="-130"/>
    <n v="-102.04"/>
    <n v="-102.04"/>
    <n v="-15.454986065673101"/>
    <s v="None"/>
    <s v="None"/>
    <x v="1"/>
    <x v="1"/>
    <s v=" "/>
    <x v="4"/>
  </r>
  <r>
    <x v="321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-1337.5"/>
    <n v="-1060.32"/>
    <n v="-1060.32"/>
    <n v="-158.83811469382101"/>
    <s v="None"/>
    <s v="None"/>
    <x v="0"/>
    <x v="0"/>
    <s v=" "/>
    <x v="4"/>
  </r>
  <r>
    <x v="32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7.24"/>
    <n v="367.24"/>
    <n v="367.24"/>
    <n v="55.868437466721403"/>
    <s v="None"/>
    <s v="None"/>
    <x v="0"/>
    <x v="0"/>
    <s v=" "/>
    <x v="4"/>
  </r>
  <r>
    <x v="322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60"/>
    <n v="1046.4693600000001"/>
    <n v="1046.4693600000001"/>
    <n v="160"/>
    <s v="None"/>
    <s v="None"/>
    <x v="0"/>
    <x v="1"/>
    <s v=" "/>
    <x v="4"/>
  </r>
  <r>
    <x v="322"/>
    <s v="179643INET"/>
    <s v="DKK"/>
    <s v="DKK"/>
    <n v="30"/>
    <x v="6"/>
    <b v="1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0.519999980926514"/>
    <n v="-3.44"/>
    <n v="-3.44"/>
    <n v="-0.52332922580743302"/>
    <s v="None"/>
    <s v="None"/>
    <x v="1"/>
    <x v="1"/>
    <s v=" "/>
    <x v="4"/>
  </r>
  <r>
    <x v="322"/>
    <s v="179643INET"/>
    <s v="DKK"/>
    <s v="DKK"/>
    <n v="4"/>
    <x v="4"/>
    <b v="1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6"/>
    <n v="-39.74"/>
    <n v="-39.74"/>
    <n v="-6.0456696027870303"/>
    <s v="None"/>
    <s v="None"/>
    <x v="1"/>
    <x v="1"/>
    <s v=" "/>
    <x v="4"/>
  </r>
  <r>
    <x v="322"/>
    <s v="179643INET"/>
    <s v="DKK"/>
    <s v="DKK"/>
    <n v="12"/>
    <x v="5"/>
    <b v="1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170"/>
    <n v="-1125.97"/>
    <n v="-1125.97"/>
    <n v="-171.29447918092899"/>
    <s v="None"/>
    <s v="None"/>
    <x v="0"/>
    <x v="1"/>
    <s v=" "/>
    <x v="4"/>
  </r>
  <r>
    <x v="322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16.519999980926499"/>
    <n v="-117.42"/>
    <n v="-117.42"/>
    <n v="-17.863173748345599"/>
    <s v="None"/>
    <s v="None"/>
    <x v="0"/>
    <x v="1"/>
    <s v=" "/>
    <x v="4"/>
  </r>
  <r>
    <x v="322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60"/>
    <n v="1051.73"/>
    <n v="1051.73"/>
    <n v="160.000304261178"/>
    <s v="None"/>
    <s v="None"/>
    <x v="0"/>
    <x v="1"/>
    <s v=" "/>
    <x v="4"/>
  </r>
  <r>
    <x v="322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00"/>
    <n v="657.33"/>
    <n v="657.33"/>
    <n v="100"/>
    <s v="None"/>
    <s v="None"/>
    <x v="0"/>
    <x v="1"/>
    <s v=" "/>
    <x v="4"/>
  </r>
  <r>
    <x v="322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11.519999980926499"/>
    <n v="-80.910000000000096"/>
    <n v="-80.910000000000096"/>
    <n v="-12.308885947697499"/>
    <s v="None"/>
    <s v="None"/>
    <x v="0"/>
    <x v="1"/>
    <s v=" "/>
    <x v="4"/>
  </r>
  <r>
    <x v="322"/>
    <s v="179643INET"/>
    <s v="DKK"/>
    <s v="DKK"/>
    <n v="12"/>
    <x v="5"/>
    <b v="1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105"/>
    <n v="-695.08"/>
    <n v="-695.08"/>
    <n v="-105.742929730881"/>
    <s v="None"/>
    <s v="None"/>
    <x v="0"/>
    <x v="1"/>
    <s v=" "/>
    <x v="4"/>
  </r>
  <r>
    <x v="322"/>
    <s v="179643INET"/>
    <s v="DKK"/>
    <s v="DKK"/>
    <n v="4"/>
    <x v="4"/>
    <b v="1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6"/>
    <n v="-39.72"/>
    <n v="-39.72"/>
    <n v="-6.0426269910090804"/>
    <s v="None"/>
    <s v="None"/>
    <x v="1"/>
    <x v="1"/>
    <s v=" "/>
    <x v="4"/>
  </r>
  <r>
    <x v="322"/>
    <s v="179643INET"/>
    <s v="DKK"/>
    <s v="DKK"/>
    <n v="30"/>
    <x v="6"/>
    <b v="1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0.519999980926514"/>
    <n v="-3.44"/>
    <n v="-3.44"/>
    <n v="-0.52332922580743302"/>
    <s v="None"/>
    <s v="None"/>
    <x v="1"/>
    <x v="1"/>
    <s v=" "/>
    <x v="4"/>
  </r>
  <r>
    <x v="322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00"/>
    <n v="654.04335000000003"/>
    <n v="654.04335000000003"/>
    <n v="100"/>
    <s v="None"/>
    <s v="None"/>
    <x v="0"/>
    <x v="1"/>
    <s v=" "/>
    <x v="4"/>
  </r>
  <r>
    <x v="32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41.1"/>
    <n v="341.1"/>
    <n v="341.1"/>
    <n v="52.092241905925498"/>
    <s v="None"/>
    <s v="None"/>
    <x v="0"/>
    <x v="0"/>
    <s v=" "/>
    <x v="4"/>
  </r>
  <r>
    <x v="323"/>
    <s v="179643INET"/>
    <s v="DKK"/>
    <s v="DKK"/>
    <n v="-5"/>
    <x v="2"/>
    <b v="0"/>
    <s v="CfdOnStock"/>
    <n v="10625"/>
    <s v="PGS:xosl"/>
    <s v="Petroleum Geo-Services"/>
    <s v=" "/>
    <s v=" "/>
    <s v=" "/>
    <s v=" "/>
    <n v="10625"/>
    <s v="PGS:xosl"/>
    <s v="Petroleum Geo-Services"/>
    <s v="CfdOnStock"/>
    <n v="-32.67"/>
    <n v="-25.87"/>
    <n v="-25.87"/>
    <n v="-3.9508246792913901"/>
    <s v="None"/>
    <s v="None"/>
    <x v="0"/>
    <x v="0"/>
    <s v=" "/>
    <x v="4"/>
  </r>
  <r>
    <x v="323"/>
    <s v="179643INET"/>
    <s v="DKK"/>
    <s v="DKK"/>
    <n v="10"/>
    <x v="8"/>
    <b v="1"/>
    <s v="CfdOnStock"/>
    <n v="10625"/>
    <s v="PGS:xosl"/>
    <s v="Petroleum Geo-Services"/>
    <s v=" "/>
    <s v=" "/>
    <s v=" "/>
    <s v=" "/>
    <n v="10625"/>
    <s v="PGS:xosl"/>
    <s v="Petroleum Geo-Services"/>
    <s v="CfdOnStock"/>
    <n v="-32.67"/>
    <n v="-25.87"/>
    <n v="-25.87"/>
    <n v="-3.9508246792913901"/>
    <s v="None"/>
    <s v="None"/>
    <x v="2"/>
    <x v="1"/>
    <s v=" "/>
    <x v="4"/>
  </r>
  <r>
    <x v="323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0"/>
    <n v="-4.0499999999999501"/>
    <n v="-4.0499999999999501"/>
    <n v="-3.042611778028E-4"/>
    <s v="None"/>
    <s v="None"/>
    <x v="0"/>
    <x v="1"/>
    <s v=" "/>
    <x v="4"/>
  </r>
  <r>
    <x v="323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60"/>
    <n v="1047.68"/>
    <n v="1047.68"/>
    <n v="160"/>
    <s v="None"/>
    <s v="None"/>
    <x v="0"/>
    <x v="1"/>
    <s v=" "/>
    <x v="4"/>
  </r>
  <r>
    <x v="323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60"/>
    <n v="1042.4416000000001"/>
    <n v="1042.4416000000001"/>
    <n v="160"/>
    <s v="None"/>
    <s v="None"/>
    <x v="0"/>
    <x v="1"/>
    <s v=" "/>
    <x v="4"/>
  </r>
  <r>
    <x v="323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15"/>
    <n v="749.25490000000002"/>
    <n v="749.25490000000002"/>
    <n v="115"/>
    <s v="None"/>
    <s v="None"/>
    <x v="0"/>
    <x v="1"/>
    <s v=" "/>
    <x v="4"/>
  </r>
  <r>
    <x v="323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15"/>
    <n v="753.02"/>
    <n v="753.02"/>
    <n v="115"/>
    <s v="None"/>
    <s v="None"/>
    <x v="0"/>
    <x v="1"/>
    <s v=" "/>
    <x v="4"/>
  </r>
  <r>
    <x v="323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5"/>
    <n v="95.689999999999898"/>
    <n v="95.689999999999898"/>
    <n v="15"/>
    <s v="None"/>
    <s v="None"/>
    <x v="0"/>
    <x v="1"/>
    <s v=" "/>
    <x v="4"/>
  </r>
  <r>
    <x v="324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0.27"/>
    <n v="-0.27"/>
    <n v="-0.27"/>
    <n v="-4.1290085791622702E-2"/>
    <s v="None"/>
    <s v="None"/>
    <x v="0"/>
    <x v="0"/>
    <s v=" "/>
    <x v="5"/>
  </r>
  <r>
    <x v="32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41.1"/>
    <n v="341.1"/>
    <n v="341.1"/>
    <n v="52.163141716749998"/>
    <s v="None"/>
    <s v="None"/>
    <x v="0"/>
    <x v="0"/>
    <s v=" "/>
    <x v="5"/>
  </r>
  <r>
    <x v="324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0.27"/>
    <n v="-0.27"/>
    <n v="-0.27"/>
    <n v="-4.1290085791622702E-2"/>
    <s v="None"/>
    <s v="None"/>
    <x v="2"/>
    <x v="2"/>
    <s v=" "/>
    <x v="5"/>
  </r>
  <r>
    <x v="324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45"/>
    <n v="943.4286525"/>
    <n v="943.4286525"/>
    <n v="145"/>
    <s v="None"/>
    <s v="None"/>
    <x v="0"/>
    <x v="1"/>
    <s v=" "/>
    <x v="5"/>
  </r>
  <r>
    <x v="324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15"/>
    <n v="-99.510000000000105"/>
    <n v="-99.510000000000105"/>
    <n v="-14.9999235368782"/>
    <s v="None"/>
    <s v="None"/>
    <x v="0"/>
    <x v="1"/>
    <s v=" "/>
    <x v="5"/>
  </r>
  <r>
    <x v="324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45"/>
    <n v="948.17"/>
    <n v="948.17"/>
    <n v="145.00007646312201"/>
    <s v="None"/>
    <s v="None"/>
    <x v="0"/>
    <x v="1"/>
    <s v=" "/>
    <x v="5"/>
  </r>
  <r>
    <x v="324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95"/>
    <n v="621.21"/>
    <n v="621.21"/>
    <n v="94.999311831903498"/>
    <s v="None"/>
    <s v="None"/>
    <x v="0"/>
    <x v="1"/>
    <s v=" "/>
    <x v="5"/>
  </r>
  <r>
    <x v="324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20"/>
    <n v="-131.81"/>
    <n v="-131.81"/>
    <n v="-20.000688168096499"/>
    <s v="None"/>
    <s v="None"/>
    <x v="0"/>
    <x v="1"/>
    <s v=" "/>
    <x v="5"/>
  </r>
  <r>
    <x v="324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95"/>
    <n v="618.10842749999995"/>
    <n v="618.10842749999995"/>
    <n v="95"/>
    <s v="None"/>
    <s v="None"/>
    <x v="0"/>
    <x v="1"/>
    <s v=" "/>
    <x v="5"/>
  </r>
  <r>
    <x v="325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0"/>
    <n v="-7.84"/>
    <n v="-7.84"/>
    <n v="-1.2000979671809899"/>
    <s v="None"/>
    <s v="None"/>
    <x v="0"/>
    <x v="0"/>
    <s v=" "/>
    <x v="5"/>
  </r>
  <r>
    <x v="32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1.013348028410498"/>
    <s v="None"/>
    <s v="None"/>
    <x v="0"/>
    <x v="0"/>
    <s v=" "/>
    <x v="5"/>
  </r>
  <r>
    <x v="325"/>
    <s v="179643INET"/>
    <s v="DKK"/>
    <s v="DKK"/>
    <n v="29"/>
    <x v="12"/>
    <b v="1"/>
    <s v=" "/>
    <n v="0"/>
    <s v=" "/>
    <s v=" "/>
    <s v=" "/>
    <s v=" "/>
    <s v=" "/>
    <s v=" "/>
    <n v="0"/>
    <s v=" "/>
    <s v=" "/>
    <s v=" "/>
    <n v="-10"/>
    <n v="-7.84"/>
    <n v="-7.84"/>
    <n v="-1.2000979671809899"/>
    <s v="None"/>
    <s v="None"/>
    <x v="2"/>
    <x v="2"/>
    <s v=" "/>
    <x v="5"/>
  </r>
  <r>
    <x v="325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5"/>
    <n v="31.75"/>
    <n v="31.75"/>
    <n v="4.9999235368781596"/>
    <s v="None"/>
    <s v="None"/>
    <x v="0"/>
    <x v="1"/>
    <s v=" "/>
    <x v="5"/>
  </r>
  <r>
    <x v="325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50"/>
    <n v="979.92"/>
    <n v="979.92"/>
    <n v="150"/>
    <s v="None"/>
    <s v="None"/>
    <x v="0"/>
    <x v="1"/>
    <s v=" "/>
    <x v="5"/>
  </r>
  <r>
    <x v="325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50"/>
    <n v="975.0204"/>
    <n v="975.0204"/>
    <n v="150"/>
    <s v="None"/>
    <s v="None"/>
    <x v="0"/>
    <x v="1"/>
    <s v=" "/>
    <x v="5"/>
  </r>
  <r>
    <x v="325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00"/>
    <n v="650.0136"/>
    <n v="650.0136"/>
    <n v="100"/>
    <s v="None"/>
    <s v="None"/>
    <x v="0"/>
    <x v="1"/>
    <s v=" "/>
    <x v="5"/>
  </r>
  <r>
    <x v="325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00"/>
    <n v="653.28"/>
    <n v="653.28"/>
    <n v="100"/>
    <s v="None"/>
    <s v="None"/>
    <x v="0"/>
    <x v="1"/>
    <s v=" "/>
    <x v="5"/>
  </r>
  <r>
    <x v="325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5"/>
    <n v="32.069999999999901"/>
    <n v="32.069999999999901"/>
    <n v="5.0006881680965201"/>
    <s v="None"/>
    <s v="None"/>
    <x v="0"/>
    <x v="1"/>
    <s v=" "/>
    <x v="5"/>
  </r>
  <r>
    <x v="32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970825526708197"/>
    <s v="None"/>
    <s v="None"/>
    <x v="0"/>
    <x v="0"/>
    <s v=" "/>
    <x v="5"/>
  </r>
  <r>
    <x v="326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00"/>
    <n v="1301.11175"/>
    <n v="1301.11175"/>
    <n v="200"/>
    <s v="None"/>
    <s v="None"/>
    <x v="0"/>
    <x v="1"/>
    <s v=" "/>
    <x v="5"/>
  </r>
  <r>
    <x v="326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50"/>
    <n v="327.73"/>
    <n v="327.73"/>
    <n v="50"/>
    <s v="None"/>
    <s v="None"/>
    <x v="0"/>
    <x v="1"/>
    <s v=" "/>
    <x v="5"/>
  </r>
  <r>
    <x v="326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00"/>
    <n v="1307.6500000000001"/>
    <n v="1307.6500000000001"/>
    <n v="200"/>
    <s v="None"/>
    <s v="None"/>
    <x v="0"/>
    <x v="1"/>
    <s v=" "/>
    <x v="5"/>
  </r>
  <r>
    <x v="326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30"/>
    <n v="849.97"/>
    <n v="849.97"/>
    <n v="129.99961763468801"/>
    <s v="None"/>
    <s v="None"/>
    <x v="0"/>
    <x v="1"/>
    <s v=" "/>
    <x v="5"/>
  </r>
  <r>
    <x v="326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30"/>
    <n v="196.69"/>
    <n v="196.69"/>
    <n v="29.9996176346882"/>
    <s v="None"/>
    <s v="None"/>
    <x v="0"/>
    <x v="1"/>
    <s v=" "/>
    <x v="5"/>
  </r>
  <r>
    <x v="326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30"/>
    <n v="845.72263750000002"/>
    <n v="845.72263750000002"/>
    <n v="130"/>
    <s v="None"/>
    <s v="None"/>
    <x v="0"/>
    <x v="1"/>
    <s v=" "/>
    <x v="5"/>
  </r>
  <r>
    <x v="32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1.036785200159301"/>
    <s v="None"/>
    <s v="None"/>
    <x v="0"/>
    <x v="0"/>
    <s v=" "/>
    <x v="5"/>
  </r>
  <r>
    <x v="327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55"/>
    <n v="1012.12"/>
    <n v="1012.12"/>
    <n v="155.000153144047"/>
    <s v="None"/>
    <s v="None"/>
    <x v="0"/>
    <x v="1"/>
    <s v=" "/>
    <x v="5"/>
  </r>
  <r>
    <x v="327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55"/>
    <n v="1007.058405"/>
    <n v="1007.058405"/>
    <n v="155"/>
    <s v="None"/>
    <s v="None"/>
    <x v="0"/>
    <x v="1"/>
    <s v=" "/>
    <x v="5"/>
  </r>
  <r>
    <x v="327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45"/>
    <n v="-295.52999999999997"/>
    <n v="-295.52999999999997"/>
    <n v="-44.999846855952697"/>
    <s v="None"/>
    <s v="None"/>
    <x v="0"/>
    <x v="1"/>
    <s v=" "/>
    <x v="5"/>
  </r>
  <r>
    <x v="327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30"/>
    <n v="-196.99"/>
    <n v="-196.99"/>
    <n v="-29.9996176346882"/>
    <s v="None"/>
    <s v="None"/>
    <x v="0"/>
    <x v="1"/>
    <s v=" "/>
    <x v="5"/>
  </r>
  <r>
    <x v="327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00"/>
    <n v="649.71510000000001"/>
    <n v="649.71510000000001"/>
    <n v="100"/>
    <s v="None"/>
    <s v="None"/>
    <x v="0"/>
    <x v="1"/>
    <s v=" "/>
    <x v="5"/>
  </r>
  <r>
    <x v="327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00"/>
    <n v="652.98"/>
    <n v="652.98"/>
    <n v="100"/>
    <s v="None"/>
    <s v="None"/>
    <x v="0"/>
    <x v="1"/>
    <s v=" "/>
    <x v="5"/>
  </r>
  <r>
    <x v="32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953680557148203"/>
    <s v="None"/>
    <s v="None"/>
    <x v="0"/>
    <x v="0"/>
    <s v=" "/>
    <x v="5"/>
  </r>
  <r>
    <x v="328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30"/>
    <n v="1496.7819824999999"/>
    <n v="1496.7819824999999"/>
    <n v="230"/>
    <s v="None"/>
    <s v="None"/>
    <x v="0"/>
    <x v="1"/>
    <s v=" "/>
    <x v="5"/>
  </r>
  <r>
    <x v="328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75"/>
    <n v="492.18"/>
    <n v="492.18"/>
    <n v="74.999311724578007"/>
    <s v="None"/>
    <s v="None"/>
    <x v="0"/>
    <x v="1"/>
    <s v=" "/>
    <x v="5"/>
  </r>
  <r>
    <x v="328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30"/>
    <n v="1504.3"/>
    <n v="1504.3"/>
    <n v="229.99946486862501"/>
    <s v="None"/>
    <s v="None"/>
    <x v="0"/>
    <x v="1"/>
    <s v=" "/>
    <x v="5"/>
  </r>
  <r>
    <x v="328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45"/>
    <n v="948.37"/>
    <n v="948.37"/>
    <n v="145.00072624972299"/>
    <s v="None"/>
    <s v="None"/>
    <x v="0"/>
    <x v="1"/>
    <s v=" "/>
    <x v="5"/>
  </r>
  <r>
    <x v="328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5"/>
    <n v="295.39"/>
    <n v="295.39"/>
    <n v="45.000726249722902"/>
    <s v="None"/>
    <s v="None"/>
    <x v="0"/>
    <x v="1"/>
    <s v=" "/>
    <x v="5"/>
  </r>
  <r>
    <x v="328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45"/>
    <n v="943.62342375000003"/>
    <n v="943.62342375000003"/>
    <n v="145"/>
    <s v="None"/>
    <s v="None"/>
    <x v="0"/>
    <x v="1"/>
    <s v=" "/>
    <x v="5"/>
  </r>
  <r>
    <x v="32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1.033658999724402"/>
    <s v="None"/>
    <s v="None"/>
    <x v="0"/>
    <x v="0"/>
    <s v=" "/>
    <x v="5"/>
  </r>
  <r>
    <x v="329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95"/>
    <n v="1273.3900000000001"/>
    <n v="1273.3900000000001"/>
    <n v="195.00015313466699"/>
    <s v="None"/>
    <s v="None"/>
    <x v="0"/>
    <x v="1"/>
    <s v=" "/>
    <x v="5"/>
  </r>
  <r>
    <x v="329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95"/>
    <n v="1267.0220549999999"/>
    <n v="1267.0220549999999"/>
    <n v="195"/>
    <s v="None"/>
    <s v="None"/>
    <x v="0"/>
    <x v="1"/>
    <s v=" "/>
    <x v="5"/>
  </r>
  <r>
    <x v="329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35"/>
    <n v="-230.91"/>
    <n v="-230.91"/>
    <n v="-34.999311733958599"/>
    <s v="None"/>
    <s v="None"/>
    <x v="0"/>
    <x v="1"/>
    <s v=" "/>
    <x v="5"/>
  </r>
  <r>
    <x v="329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15"/>
    <n v="-99.44"/>
    <n v="-99.44"/>
    <n v="-15.0001137110564"/>
    <s v="None"/>
    <s v="None"/>
    <x v="0"/>
    <x v="1"/>
    <s v=" "/>
    <x v="5"/>
  </r>
  <r>
    <x v="329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30"/>
    <n v="844.68137000000002"/>
    <n v="844.68137000000002"/>
    <n v="130"/>
    <s v="None"/>
    <s v="None"/>
    <x v="0"/>
    <x v="1"/>
    <s v=" "/>
    <x v="5"/>
  </r>
  <r>
    <x v="329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30"/>
    <n v="848.93"/>
    <n v="848.93"/>
    <n v="130.00061253866599"/>
    <s v="None"/>
    <s v="None"/>
    <x v="0"/>
    <x v="1"/>
    <s v=" "/>
    <x v="5"/>
  </r>
  <r>
    <x v="33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1.073546765566803"/>
    <s v="None"/>
    <s v="None"/>
    <x v="0"/>
    <x v="0"/>
    <s v=" "/>
    <x v="5"/>
  </r>
  <r>
    <x v="330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15"/>
    <n v="1395.8820175000001"/>
    <n v="1395.8820175000001"/>
    <n v="215"/>
    <s v="None"/>
    <s v="None"/>
    <x v="0"/>
    <x v="1"/>
    <s v=" "/>
    <x v="5"/>
  </r>
  <r>
    <x v="330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0"/>
    <n v="129.51"/>
    <n v="129.51"/>
    <n v="20.000383255580299"/>
    <s v="None"/>
    <s v="None"/>
    <x v="0"/>
    <x v="1"/>
    <s v=" "/>
    <x v="5"/>
  </r>
  <r>
    <x v="330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15"/>
    <n v="1402.9"/>
    <n v="1402.9"/>
    <n v="215.00053639024699"/>
    <s v="None"/>
    <s v="None"/>
    <x v="0"/>
    <x v="1"/>
    <s v=" "/>
    <x v="5"/>
  </r>
  <r>
    <x v="330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40"/>
    <n v="913.51"/>
    <n v="913.51"/>
    <n v="139.999386982575"/>
    <s v="None"/>
    <s v="None"/>
    <x v="0"/>
    <x v="1"/>
    <s v=" "/>
    <x v="5"/>
  </r>
  <r>
    <x v="330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0"/>
    <n v="64.58"/>
    <n v="64.58"/>
    <n v="9.99877444390847"/>
    <s v="None"/>
    <s v="None"/>
    <x v="0"/>
    <x v="1"/>
    <s v=" "/>
    <x v="5"/>
  </r>
  <r>
    <x v="330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40"/>
    <n v="908.94642999999996"/>
    <n v="908.94642999999996"/>
    <n v="140"/>
    <s v="None"/>
    <s v="None"/>
    <x v="0"/>
    <x v="1"/>
    <s v=" "/>
    <x v="5"/>
  </r>
  <r>
    <x v="33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980182192273297"/>
    <s v="None"/>
    <s v="None"/>
    <x v="0"/>
    <x v="0"/>
    <s v=" "/>
    <x v="5"/>
  </r>
  <r>
    <x v="331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75"/>
    <n v="1143.98"/>
    <n v="1143.98"/>
    <n v="174.99942634674699"/>
    <s v="None"/>
    <s v="None"/>
    <x v="0"/>
    <x v="1"/>
    <s v=" "/>
    <x v="5"/>
  </r>
  <r>
    <x v="331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75"/>
    <n v="1138.2638312500001"/>
    <n v="1138.2638312500001"/>
    <n v="175"/>
    <s v="None"/>
    <s v="None"/>
    <x v="0"/>
    <x v="1"/>
    <s v=" "/>
    <x v="5"/>
  </r>
  <r>
    <x v="331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40"/>
    <n v="-258.92"/>
    <n v="-258.92"/>
    <n v="-40.001110043500297"/>
    <s v="None"/>
    <s v="None"/>
    <x v="0"/>
    <x v="1"/>
    <s v=" "/>
    <x v="5"/>
  </r>
  <r>
    <x v="331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30"/>
    <n v="-194.43"/>
    <n v="-194.43"/>
    <n v="-29.998698598670899"/>
    <s v="None"/>
    <s v="None"/>
    <x v="0"/>
    <x v="1"/>
    <s v=" "/>
    <x v="5"/>
  </r>
  <r>
    <x v="331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10"/>
    <n v="715.48012249999999"/>
    <n v="715.48012249999999"/>
    <n v="110"/>
    <s v="None"/>
    <s v="None"/>
    <x v="0"/>
    <x v="1"/>
    <s v=" "/>
    <x v="5"/>
  </r>
  <r>
    <x v="331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10"/>
    <n v="719.08"/>
    <n v="719.08"/>
    <n v="110.00068838390401"/>
    <s v="None"/>
    <s v="None"/>
    <x v="0"/>
    <x v="1"/>
    <s v=" "/>
    <x v="5"/>
  </r>
  <r>
    <x v="33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4839955766288"/>
    <s v="None"/>
    <s v="None"/>
    <x v="0"/>
    <x v="0"/>
    <s v=" "/>
    <x v="5"/>
  </r>
  <r>
    <x v="332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40"/>
    <n v="-252.8"/>
    <n v="-252.8"/>
    <n v="-39.998744662835897"/>
    <s v="None"/>
    <s v="None"/>
    <x v="0"/>
    <x v="1"/>
    <s v=" "/>
    <x v="5"/>
  </r>
  <r>
    <x v="332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35"/>
    <n v="891.18"/>
    <n v="891.18"/>
    <n v="135.00068168391101"/>
    <s v="None"/>
    <s v="None"/>
    <x v="0"/>
    <x v="1"/>
    <s v=" "/>
    <x v="5"/>
  </r>
  <r>
    <x v="332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35"/>
    <n v="886.71962250000001"/>
    <n v="886.71962250000001"/>
    <n v="135"/>
    <s v="None"/>
    <s v="None"/>
    <x v="0"/>
    <x v="1"/>
    <s v=" "/>
    <x v="5"/>
  </r>
  <r>
    <x v="332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80"/>
    <n v="525.46348"/>
    <n v="525.46348"/>
    <n v="80"/>
    <s v="None"/>
    <s v="None"/>
    <x v="0"/>
    <x v="1"/>
    <s v=" "/>
    <x v="5"/>
  </r>
  <r>
    <x v="332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80"/>
    <n v="528.1"/>
    <n v="528.1"/>
    <n v="79.999394058746006"/>
    <s v="None"/>
    <s v="None"/>
    <x v="0"/>
    <x v="1"/>
    <s v=" "/>
    <x v="5"/>
  </r>
  <r>
    <x v="332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30"/>
    <n v="-190.98"/>
    <n v="-190.98"/>
    <n v="-30.001294325158099"/>
    <s v="None"/>
    <s v="None"/>
    <x v="0"/>
    <x v="1"/>
    <s v=" "/>
    <x v="5"/>
  </r>
  <r>
    <x v="33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471380216418403"/>
    <s v="None"/>
    <s v="None"/>
    <x v="0"/>
    <x v="0"/>
    <s v=" "/>
    <x v="5"/>
  </r>
  <r>
    <x v="333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30"/>
    <n v="854.09158249999996"/>
    <n v="854.09158249999996"/>
    <n v="130"/>
    <s v="None"/>
    <s v="None"/>
    <x v="0"/>
    <x v="1"/>
    <s v=" "/>
    <x v="5"/>
  </r>
  <r>
    <x v="333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5"/>
    <n v="-32.799999999999997"/>
    <n v="-32.799999999999997"/>
    <n v="-5.0012117500175499"/>
    <s v="None"/>
    <s v="None"/>
    <x v="0"/>
    <x v="1"/>
    <s v=" "/>
    <x v="5"/>
  </r>
  <r>
    <x v="333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30"/>
    <n v="858.38"/>
    <n v="858.38"/>
    <n v="129.99946993389301"/>
    <s v="None"/>
    <s v="None"/>
    <x v="0"/>
    <x v="1"/>
    <s v=" "/>
    <x v="5"/>
  </r>
  <r>
    <x v="333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84"/>
    <n v="554.65"/>
    <n v="554.65"/>
    <n v="84.000333184409996"/>
    <s v="None"/>
    <s v="None"/>
    <x v="0"/>
    <x v="1"/>
    <s v=" "/>
    <x v="5"/>
  </r>
  <r>
    <x v="333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"/>
    <n v="26.55"/>
    <n v="26.55"/>
    <n v="4.0009391256639901"/>
    <s v="None"/>
    <s v="None"/>
    <x v="0"/>
    <x v="1"/>
    <s v=" "/>
    <x v="5"/>
  </r>
  <r>
    <x v="333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84"/>
    <n v="551.87456099999997"/>
    <n v="551.87456099999997"/>
    <n v="84"/>
    <s v="None"/>
    <s v="None"/>
    <x v="0"/>
    <x v="1"/>
    <s v=" "/>
    <x v="5"/>
  </r>
  <r>
    <x v="33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532604492831602"/>
    <s v="None"/>
    <s v="None"/>
    <x v="0"/>
    <x v="0"/>
    <s v=" "/>
    <x v="5"/>
  </r>
  <r>
    <x v="334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25"/>
    <n v="820.24690625000005"/>
    <n v="820.24690625000005"/>
    <n v="125"/>
    <s v="None"/>
    <s v="None"/>
    <x v="0"/>
    <x v="1"/>
    <s v=" "/>
    <x v="5"/>
  </r>
  <r>
    <x v="334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5"/>
    <n v="-34.01"/>
    <n v="-34.01"/>
    <n v="-4.99928039492778"/>
    <s v="None"/>
    <s v="None"/>
    <x v="0"/>
    <x v="1"/>
    <s v=" "/>
    <x v="5"/>
  </r>
  <r>
    <x v="334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25"/>
    <n v="824.37"/>
    <n v="824.37"/>
    <n v="125.000189538965"/>
    <s v="None"/>
    <s v="None"/>
    <x v="0"/>
    <x v="1"/>
    <s v=" "/>
    <x v="5"/>
  </r>
  <r>
    <x v="334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80"/>
    <n v="527.6"/>
    <n v="527.6"/>
    <n v="80.000606524689402"/>
    <s v="None"/>
    <s v="None"/>
    <x v="0"/>
    <x v="1"/>
    <s v=" "/>
    <x v="5"/>
  </r>
  <r>
    <x v="334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4"/>
    <n v="-27.05"/>
    <n v="-27.05"/>
    <n v="-3.99972665972065"/>
    <s v="None"/>
    <s v="None"/>
    <x v="0"/>
    <x v="1"/>
    <s v=" "/>
    <x v="5"/>
  </r>
  <r>
    <x v="334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80"/>
    <n v="524.95802000000003"/>
    <n v="524.95802000000003"/>
    <n v="80"/>
    <s v="None"/>
    <s v="None"/>
    <x v="0"/>
    <x v="1"/>
    <s v=" "/>
    <x v="5"/>
  </r>
  <r>
    <x v="33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640489902596897"/>
    <s v="None"/>
    <s v="None"/>
    <x v="0"/>
    <x v="0"/>
    <s v=" "/>
    <x v="5"/>
  </r>
  <r>
    <x v="335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85"/>
    <n v="559.38"/>
    <n v="559.38"/>
    <n v="85.000531842149201"/>
    <s v="None"/>
    <s v="None"/>
    <x v="0"/>
    <x v="1"/>
    <s v=" "/>
    <x v="5"/>
  </r>
  <r>
    <x v="335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85"/>
    <n v="556.57961750000004"/>
    <n v="556.57961750000004"/>
    <n v="85"/>
    <s v="None"/>
    <s v="None"/>
    <x v="0"/>
    <x v="1"/>
    <s v=" "/>
    <x v="5"/>
  </r>
  <r>
    <x v="335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40"/>
    <n v="-264.99"/>
    <n v="-264.99"/>
    <n v="-39.999657696816101"/>
    <s v="None"/>
    <s v="None"/>
    <x v="0"/>
    <x v="1"/>
    <s v=" "/>
    <x v="5"/>
  </r>
  <r>
    <x v="335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30"/>
    <n v="-198.56"/>
    <n v="-198.56"/>
    <n v="-30.001366299188302"/>
    <s v="None"/>
    <s v="None"/>
    <x v="0"/>
    <x v="1"/>
    <s v=" "/>
    <x v="5"/>
  </r>
  <r>
    <x v="335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50"/>
    <n v="327.39977499999998"/>
    <n v="327.39977499999998"/>
    <n v="50"/>
    <s v="None"/>
    <s v="None"/>
    <x v="0"/>
    <x v="1"/>
    <s v=" "/>
    <x v="5"/>
  </r>
  <r>
    <x v="335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50"/>
    <n v="329.04"/>
    <n v="329.04"/>
    <n v="49.999240225501097"/>
    <s v="None"/>
    <s v="None"/>
    <x v="0"/>
    <x v="1"/>
    <s v=" "/>
    <x v="5"/>
  </r>
  <r>
    <x v="33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859200927876003"/>
    <s v="None"/>
    <s v="None"/>
    <x v="0"/>
    <x v="0"/>
    <s v=" "/>
    <x v="5"/>
  </r>
  <r>
    <x v="336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5"/>
    <n v="30.35"/>
    <n v="30.35"/>
    <n v="4.9988577131417697"/>
    <s v="None"/>
    <s v="None"/>
    <x v="0"/>
    <x v="1"/>
    <s v=" "/>
    <x v="5"/>
  </r>
  <r>
    <x v="336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90"/>
    <n v="589.73"/>
    <n v="589.73"/>
    <n v="89.999389555291003"/>
    <s v="None"/>
    <s v="None"/>
    <x v="0"/>
    <x v="1"/>
    <s v=" "/>
    <x v="5"/>
  </r>
  <r>
    <x v="336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90"/>
    <n v="586.78533000000004"/>
    <n v="586.78533000000004"/>
    <n v="90"/>
    <s v="None"/>
    <s v="None"/>
    <x v="0"/>
    <x v="1"/>
    <s v=" "/>
    <x v="5"/>
  </r>
  <r>
    <x v="336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55"/>
    <n v="358.59103499999998"/>
    <n v="358.59103499999998"/>
    <n v="55"/>
    <s v="None"/>
    <s v="None"/>
    <x v="0"/>
    <x v="1"/>
    <s v=" "/>
    <x v="5"/>
  </r>
  <r>
    <x v="336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55"/>
    <n v="360.39"/>
    <n v="360.39"/>
    <n v="54.999542166468302"/>
    <s v="None"/>
    <s v="None"/>
    <x v="0"/>
    <x v="1"/>
    <s v=" "/>
    <x v="5"/>
  </r>
  <r>
    <x v="336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5"/>
    <n v="31.35"/>
    <n v="31.35"/>
    <n v="5.0003019409671996"/>
    <s v="None"/>
    <s v="None"/>
    <x v="0"/>
    <x v="1"/>
    <s v=" "/>
    <x v="5"/>
  </r>
  <r>
    <x v="33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595129653245898"/>
    <s v="None"/>
    <s v="None"/>
    <x v="0"/>
    <x v="0"/>
    <s v=" "/>
    <x v="5"/>
  </r>
  <r>
    <x v="337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90"/>
    <n v="592.80999999999995"/>
    <n v="592.80999999999995"/>
    <n v="89.999696362421801"/>
    <s v="None"/>
    <s v="None"/>
    <x v="0"/>
    <x v="1"/>
    <s v=" "/>
    <x v="5"/>
  </r>
  <r>
    <x v="337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90"/>
    <n v="589.84793999999999"/>
    <n v="589.84793999999999"/>
    <n v="90"/>
    <s v="None"/>
    <s v="None"/>
    <x v="0"/>
    <x v="1"/>
    <s v=" "/>
    <x v="5"/>
  </r>
  <r>
    <x v="337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0"/>
    <n v="3.0799999999999299"/>
    <n v="3.0799999999999299"/>
    <n v="3.0680713076947102E-4"/>
    <s v="None"/>
    <s v="None"/>
    <x v="0"/>
    <x v="1"/>
    <s v=" "/>
    <x v="5"/>
  </r>
  <r>
    <x v="337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0"/>
    <n v="1.88"/>
    <n v="1.88"/>
    <n v="-1.49441624650137E-4"/>
    <s v="None"/>
    <s v="None"/>
    <x v="0"/>
    <x v="1"/>
    <s v=" "/>
    <x v="5"/>
  </r>
  <r>
    <x v="337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55"/>
    <n v="360.46262999999999"/>
    <n v="360.46262999999999"/>
    <n v="55"/>
    <s v="None"/>
    <s v="None"/>
    <x v="0"/>
    <x v="1"/>
    <s v=" "/>
    <x v="5"/>
  </r>
  <r>
    <x v="337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55"/>
    <n v="362.27"/>
    <n v="362.27"/>
    <n v="54.999392724843602"/>
    <s v="None"/>
    <s v="None"/>
    <x v="0"/>
    <x v="1"/>
    <s v=" "/>
    <x v="5"/>
  </r>
  <r>
    <x v="33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553301224923203"/>
    <s v="None"/>
    <s v="None"/>
    <x v="0"/>
    <x v="0"/>
    <s v=" "/>
    <x v="5"/>
  </r>
  <r>
    <x v="338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00"/>
    <n v="655.92887499999995"/>
    <n v="655.92887499999995"/>
    <n v="100"/>
    <s v="None"/>
    <s v="None"/>
    <x v="0"/>
    <x v="1"/>
    <s v=" "/>
    <x v="5"/>
  </r>
  <r>
    <x v="338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0"/>
    <n v="66.410000000000096"/>
    <n v="66.410000000000096"/>
    <n v="9.9995451711972301"/>
    <s v="None"/>
    <s v="None"/>
    <x v="0"/>
    <x v="1"/>
    <s v=" "/>
    <x v="5"/>
  </r>
  <r>
    <x v="338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00"/>
    <n v="659.22"/>
    <n v="659.22"/>
    <n v="99.999241533618999"/>
    <s v="None"/>
    <s v="None"/>
    <x v="0"/>
    <x v="1"/>
    <s v=" "/>
    <x v="5"/>
  </r>
  <r>
    <x v="338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55"/>
    <n v="362.57"/>
    <n v="362.57"/>
    <n v="54.999431150214299"/>
    <s v="None"/>
    <s v="None"/>
    <x v="0"/>
    <x v="1"/>
    <s v=" "/>
    <x v="5"/>
  </r>
  <r>
    <x v="338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0"/>
    <n v="0.30000000000001098"/>
    <n v="0.30000000000001098"/>
    <n v="3.8425370640027302E-5"/>
    <s v="None"/>
    <s v="None"/>
    <x v="0"/>
    <x v="1"/>
    <s v=" "/>
    <x v="5"/>
  </r>
  <r>
    <x v="338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55"/>
    <n v="360.76088125000001"/>
    <n v="360.76088125000001"/>
    <n v="55"/>
    <s v="None"/>
    <s v="None"/>
    <x v="0"/>
    <x v="1"/>
    <s v=" "/>
    <x v="5"/>
  </r>
  <r>
    <x v="33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2753179356435"/>
    <s v="None"/>
    <s v="None"/>
    <x v="0"/>
    <x v="0"/>
    <s v=" "/>
    <x v="5"/>
  </r>
  <r>
    <x v="339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75"/>
    <n v="497.15"/>
    <n v="497.15"/>
    <n v="74.999622852143006"/>
    <s v="None"/>
    <s v="None"/>
    <x v="0"/>
    <x v="1"/>
    <s v=" "/>
    <x v="5"/>
  </r>
  <r>
    <x v="339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75"/>
    <n v="494.66673750000001"/>
    <n v="494.66673750000001"/>
    <n v="75"/>
    <s v="None"/>
    <s v="None"/>
    <x v="0"/>
    <x v="1"/>
    <s v=" "/>
    <x v="5"/>
  </r>
  <r>
    <x v="339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25"/>
    <n v="-162.07"/>
    <n v="-162.07"/>
    <n v="-24.9996186814761"/>
    <s v="None"/>
    <s v="None"/>
    <x v="0"/>
    <x v="1"/>
    <s v=" "/>
    <x v="5"/>
  </r>
  <r>
    <x v="339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14"/>
    <n v="-90.79"/>
    <n v="-90.79"/>
    <n v="-13.998933315043001"/>
    <s v="None"/>
    <s v="None"/>
    <x v="0"/>
    <x v="1"/>
    <s v=" "/>
    <x v="5"/>
  </r>
  <r>
    <x v="339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1"/>
    <n v="270.41781650000001"/>
    <n v="270.41781650000001"/>
    <n v="41"/>
    <s v="None"/>
    <s v="None"/>
    <x v="0"/>
    <x v="1"/>
    <s v=" "/>
    <x v="5"/>
  </r>
  <r>
    <x v="339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1"/>
    <n v="271.77999999999997"/>
    <n v="271.77999999999997"/>
    <n v="41.000497835171302"/>
    <s v="None"/>
    <s v="None"/>
    <x v="0"/>
    <x v="1"/>
    <s v=" "/>
    <x v="5"/>
  </r>
  <r>
    <x v="34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462591420481203"/>
    <s v="None"/>
    <s v="None"/>
    <x v="0"/>
    <x v="0"/>
    <s v=" "/>
    <x v="5"/>
  </r>
  <r>
    <x v="340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"/>
    <n v="11.37"/>
    <n v="11.37"/>
    <n v="2.0010282585307202"/>
    <s v="None"/>
    <s v="None"/>
    <x v="0"/>
    <x v="1"/>
    <s v=" "/>
    <x v="5"/>
  </r>
  <r>
    <x v="340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77"/>
    <n v="508.52"/>
    <n v="508.52"/>
    <n v="77.000651110673701"/>
    <s v="None"/>
    <s v="None"/>
    <x v="0"/>
    <x v="1"/>
    <s v=" "/>
    <x v="5"/>
  </r>
  <r>
    <x v="340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77"/>
    <n v="505.97312149999999"/>
    <n v="505.97312149999999"/>
    <n v="77"/>
    <s v="None"/>
    <s v="None"/>
    <x v="0"/>
    <x v="1"/>
    <s v=" "/>
    <x v="5"/>
  </r>
  <r>
    <x v="340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0"/>
    <n v="262.84318000000002"/>
    <n v="262.84318000000002"/>
    <n v="40"/>
    <s v="None"/>
    <s v="None"/>
    <x v="0"/>
    <x v="1"/>
    <s v=" "/>
    <x v="5"/>
  </r>
  <r>
    <x v="340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0"/>
    <n v="264.16000000000003"/>
    <n v="264.16000000000003"/>
    <n v="39.999394315652403"/>
    <s v="None"/>
    <s v="None"/>
    <x v="0"/>
    <x v="1"/>
    <s v=" "/>
    <x v="5"/>
  </r>
  <r>
    <x v="340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1"/>
    <n v="-7.6199999999999504"/>
    <n v="-7.6199999999999504"/>
    <n v="-1.00110351951889"/>
    <s v="None"/>
    <s v="None"/>
    <x v="0"/>
    <x v="1"/>
    <s v=" "/>
    <x v="5"/>
  </r>
  <r>
    <x v="34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587449527915197"/>
    <s v="None"/>
    <s v="None"/>
    <x v="0"/>
    <x v="0"/>
    <s v=" "/>
    <x v="5"/>
  </r>
  <r>
    <x v="341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61"/>
    <n v="401.86"/>
    <n v="401.86"/>
    <n v="61.0006375421233"/>
    <s v="None"/>
    <s v="None"/>
    <x v="0"/>
    <x v="1"/>
    <s v=" "/>
    <x v="5"/>
  </r>
  <r>
    <x v="341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61"/>
    <n v="399.846521"/>
    <n v="399.846521"/>
    <n v="61"/>
    <s v="None"/>
    <s v="None"/>
    <x v="0"/>
    <x v="1"/>
    <s v=" "/>
    <x v="5"/>
  </r>
  <r>
    <x v="341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16"/>
    <n v="-106.66"/>
    <n v="-106.66"/>
    <n v="-16.000013568550401"/>
    <s v="None"/>
    <s v="None"/>
    <x v="0"/>
    <x v="1"/>
    <s v=" "/>
    <x v="5"/>
  </r>
  <r>
    <x v="341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5"/>
    <n v="-33.590000000000003"/>
    <n v="-33.590000000000003"/>
    <n v="-4.99984970288335"/>
    <s v="None"/>
    <s v="None"/>
    <x v="0"/>
    <x v="1"/>
    <s v=" "/>
    <x v="5"/>
  </r>
  <r>
    <x v="341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35"/>
    <n v="229.42013499999999"/>
    <n v="229.42013499999999"/>
    <n v="35"/>
    <s v="None"/>
    <s v="None"/>
    <x v="0"/>
    <x v="1"/>
    <s v=" "/>
    <x v="5"/>
  </r>
  <r>
    <x v="341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35"/>
    <n v="230.57"/>
    <n v="230.57"/>
    <n v="34.9995446127691"/>
    <s v="None"/>
    <s v="None"/>
    <x v="0"/>
    <x v="1"/>
    <s v=" "/>
    <x v="5"/>
  </r>
  <r>
    <x v="34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696340693526402"/>
    <s v="None"/>
    <s v="None"/>
    <x v="0"/>
    <x v="0"/>
    <s v=" "/>
    <x v="5"/>
  </r>
  <r>
    <x v="342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50"/>
    <n v="327.03908749999999"/>
    <n v="327.03908749999999"/>
    <n v="50"/>
    <s v="None"/>
    <s v="None"/>
    <x v="0"/>
    <x v="1"/>
    <s v=" "/>
    <x v="5"/>
  </r>
  <r>
    <x v="342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11"/>
    <n v="-73.180000000000007"/>
    <n v="-73.180000000000007"/>
    <n v="-11.001017848345899"/>
    <s v="None"/>
    <s v="None"/>
    <x v="0"/>
    <x v="1"/>
    <s v=" "/>
    <x v="5"/>
  </r>
  <r>
    <x v="342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50"/>
    <n v="328.68"/>
    <n v="328.68"/>
    <n v="49.999619693777397"/>
    <s v="None"/>
    <s v="None"/>
    <x v="0"/>
    <x v="1"/>
    <s v=" "/>
    <x v="5"/>
  </r>
  <r>
    <x v="342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25"/>
    <n v="164.34"/>
    <n v="164.34"/>
    <n v="24.999809846888699"/>
    <s v="None"/>
    <s v="None"/>
    <x v="0"/>
    <x v="1"/>
    <s v=" "/>
    <x v="5"/>
  </r>
  <r>
    <x v="342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10"/>
    <n v="-66.23"/>
    <n v="-66.23"/>
    <n v="-9.9997347658803406"/>
    <s v="None"/>
    <s v="None"/>
    <x v="0"/>
    <x v="1"/>
    <s v=" "/>
    <x v="5"/>
  </r>
  <r>
    <x v="342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25"/>
    <n v="163.51954375"/>
    <n v="163.51954375"/>
    <n v="25"/>
    <s v="None"/>
    <s v="None"/>
    <x v="0"/>
    <x v="1"/>
    <s v=" "/>
    <x v="5"/>
  </r>
  <r>
    <x v="34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0.829723628820702"/>
    <s v="None"/>
    <s v="None"/>
    <x v="0"/>
    <x v="0"/>
    <s v=" "/>
    <x v="5"/>
  </r>
  <r>
    <x v="343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70"/>
    <n v="458.95"/>
    <n v="458.95"/>
    <n v="70.000305045451796"/>
    <s v="None"/>
    <s v="None"/>
    <x v="0"/>
    <x v="1"/>
    <s v=" "/>
    <x v="5"/>
  </r>
  <r>
    <x v="343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70"/>
    <n v="456.65325999999999"/>
    <n v="456.65325999999999"/>
    <n v="70"/>
    <s v="None"/>
    <s v="None"/>
    <x v="0"/>
    <x v="1"/>
    <s v=" "/>
    <x v="5"/>
  </r>
  <r>
    <x v="343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0"/>
    <n v="130.27000000000001"/>
    <n v="130.27000000000001"/>
    <n v="20.000685351674299"/>
    <s v="None"/>
    <s v="None"/>
    <x v="0"/>
    <x v="1"/>
    <s v=" "/>
    <x v="5"/>
  </r>
  <r>
    <x v="343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5"/>
    <n v="97.92"/>
    <n v="97.92"/>
    <n v="15.000800244014799"/>
    <s v="None"/>
    <s v="None"/>
    <x v="0"/>
    <x v="1"/>
    <s v=" "/>
    <x v="5"/>
  </r>
  <r>
    <x v="343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0"/>
    <n v="260.94472000000002"/>
    <n v="260.94472000000002"/>
    <n v="40"/>
    <s v="None"/>
    <s v="None"/>
    <x v="0"/>
    <x v="1"/>
    <s v=" "/>
    <x v="5"/>
  </r>
  <r>
    <x v="343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0"/>
    <n v="262.26"/>
    <n v="262.26"/>
    <n v="40.0006100909035"/>
    <s v="None"/>
    <s v="None"/>
    <x v="0"/>
    <x v="1"/>
    <s v=" "/>
    <x v="5"/>
  </r>
  <r>
    <x v="34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26"/>
    <n v="333.26"/>
    <n v="333.26"/>
    <n v="51.267219961694998"/>
    <s v="None"/>
    <s v="None"/>
    <x v="0"/>
    <x v="0"/>
    <s v=" "/>
    <x v="5"/>
  </r>
  <r>
    <x v="344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90"/>
    <n v="582.1152975"/>
    <n v="582.1152975"/>
    <n v="90"/>
    <s v="None"/>
    <s v="None"/>
    <x v="0"/>
    <x v="1"/>
    <s v=" "/>
    <x v="5"/>
  </r>
  <r>
    <x v="344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0"/>
    <n v="126.09"/>
    <n v="126.09"/>
    <n v="19.999618036796399"/>
    <s v="None"/>
    <s v="None"/>
    <x v="0"/>
    <x v="1"/>
    <s v=" "/>
    <x v="5"/>
  </r>
  <r>
    <x v="344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90"/>
    <n v="585.04"/>
    <n v="585.04"/>
    <n v="89.999923082248102"/>
    <s v="None"/>
    <s v="None"/>
    <x v="0"/>
    <x v="1"/>
    <s v=" "/>
    <x v="5"/>
  </r>
  <r>
    <x v="344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50"/>
    <n v="325.02"/>
    <n v="325.02"/>
    <n v="49.999615411240796"/>
    <s v="None"/>
    <s v="None"/>
    <x v="0"/>
    <x v="1"/>
    <s v=" "/>
    <x v="5"/>
  </r>
  <r>
    <x v="344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0"/>
    <n v="62.76"/>
    <n v="62.76"/>
    <n v="9.9990053203372202"/>
    <s v="None"/>
    <s v="None"/>
    <x v="0"/>
    <x v="1"/>
    <s v=" "/>
    <x v="5"/>
  </r>
  <r>
    <x v="344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50"/>
    <n v="323.39738749999998"/>
    <n v="323.39738749999998"/>
    <n v="50"/>
    <s v="None"/>
    <s v="None"/>
    <x v="0"/>
    <x v="1"/>
    <s v=" "/>
    <x v="5"/>
  </r>
  <r>
    <x v="345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0"/>
    <n v="-8.0500000000000007"/>
    <n v="-8.0500000000000007"/>
    <n v="-1.24782018988568"/>
    <s v="None"/>
    <s v="None"/>
    <x v="0"/>
    <x v="0"/>
    <s v=" "/>
    <x v="5"/>
  </r>
  <r>
    <x v="345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7.92"/>
    <n v="7.92"/>
    <n v="7.92"/>
    <n v="1.2276690563844199"/>
    <s v="None"/>
    <s v="None"/>
    <x v="0"/>
    <x v="0"/>
    <s v=" "/>
    <x v="5"/>
  </r>
  <r>
    <x v="345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0"/>
    <n v="-8.0500000000000007"/>
    <n v="-8.0500000000000007"/>
    <n v="-1.24782018988568"/>
    <s v="None"/>
    <s v="None"/>
    <x v="0"/>
    <x v="0"/>
    <s v=" "/>
    <x v="5"/>
  </r>
  <r>
    <x v="345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7.92"/>
    <n v="7.92"/>
    <n v="7.92"/>
    <n v="1.2276690563844199"/>
    <s v="None"/>
    <s v="None"/>
    <x v="0"/>
    <x v="0"/>
    <s v=" "/>
    <x v="5"/>
  </r>
  <r>
    <x v="34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1.6380546405735"/>
    <s v="None"/>
    <s v="None"/>
    <x v="0"/>
    <x v="0"/>
    <s v=" "/>
    <x v="5"/>
  </r>
  <r>
    <x v="345"/>
    <s v="179643INET"/>
    <s v="DKK"/>
    <s v="DKK"/>
    <n v="29"/>
    <x v="12"/>
    <b v="1"/>
    <s v=" "/>
    <n v="0"/>
    <s v=" "/>
    <s v=" "/>
    <s v=" "/>
    <s v=" "/>
    <s v=" "/>
    <s v=" "/>
    <n v="0"/>
    <s v=" "/>
    <s v=" "/>
    <s v=" "/>
    <n v="7.92"/>
    <n v="7.92"/>
    <n v="7.92"/>
    <n v="1.2276690563844199"/>
    <s v="None"/>
    <s v="None"/>
    <x v="2"/>
    <x v="2"/>
    <s v=" "/>
    <x v="5"/>
  </r>
  <r>
    <x v="345"/>
    <s v="179643INET"/>
    <s v="DKK"/>
    <s v="DKK"/>
    <n v="29"/>
    <x v="12"/>
    <b v="1"/>
    <s v=" "/>
    <n v="0"/>
    <s v=" "/>
    <s v=" "/>
    <s v=" "/>
    <s v=" "/>
    <s v=" "/>
    <s v=" "/>
    <n v="0"/>
    <s v=" "/>
    <s v=" "/>
    <s v=" "/>
    <n v="-10"/>
    <n v="-8.0500000000000007"/>
    <n v="-8.0500000000000007"/>
    <n v="-1.24782018988568"/>
    <s v="None"/>
    <s v="None"/>
    <x v="2"/>
    <x v="2"/>
    <s v=" "/>
    <x v="5"/>
  </r>
  <r>
    <x v="345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50"/>
    <n v="320.94968749999998"/>
    <n v="320.94968749999998"/>
    <n v="50"/>
    <s v="None"/>
    <s v="None"/>
    <x v="0"/>
    <x v="1"/>
    <s v=" "/>
    <x v="5"/>
  </r>
  <r>
    <x v="345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50"/>
    <n v="322.56"/>
    <n v="322.56"/>
    <n v="49.999612478201897"/>
    <s v="None"/>
    <s v="None"/>
    <x v="0"/>
    <x v="1"/>
    <s v=" "/>
    <x v="5"/>
  </r>
  <r>
    <x v="345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40"/>
    <n v="-262.48"/>
    <n v="-262.48"/>
    <n v="-40.000310604046199"/>
    <s v="None"/>
    <s v="None"/>
    <x v="0"/>
    <x v="1"/>
    <s v=" "/>
    <x v="5"/>
  </r>
  <r>
    <x v="345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20"/>
    <n v="-131.47999999999999"/>
    <n v="-131.47999999999999"/>
    <n v="-19.9992278894427"/>
    <s v="None"/>
    <s v="None"/>
    <x v="0"/>
    <x v="1"/>
    <s v=" "/>
    <x v="5"/>
  </r>
  <r>
    <x v="345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30"/>
    <n v="193.54"/>
    <n v="193.54"/>
    <n v="30.0003875217981"/>
    <s v="None"/>
    <s v="None"/>
    <x v="0"/>
    <x v="1"/>
    <s v=" "/>
    <x v="5"/>
  </r>
  <r>
    <x v="345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30"/>
    <n v="192.56981250000001"/>
    <n v="192.56981250000001"/>
    <n v="30"/>
    <s v="None"/>
    <s v="None"/>
    <x v="0"/>
    <x v="1"/>
    <s v=" "/>
    <x v="5"/>
  </r>
  <r>
    <x v="34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1.4637499806893"/>
    <s v="None"/>
    <s v="None"/>
    <x v="0"/>
    <x v="0"/>
    <s v=" "/>
    <x v="5"/>
  </r>
  <r>
    <x v="346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0"/>
    <n v="130.56"/>
    <n v="130.56"/>
    <n v="20.000850978256398"/>
    <s v="None"/>
    <s v="None"/>
    <x v="0"/>
    <x v="1"/>
    <s v=" "/>
    <x v="5"/>
  </r>
  <r>
    <x v="346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70"/>
    <n v="453.12"/>
    <n v="453.12"/>
    <n v="70.000463456458306"/>
    <s v="None"/>
    <s v="None"/>
    <x v="0"/>
    <x v="1"/>
    <s v=" "/>
    <x v="5"/>
  </r>
  <r>
    <x v="346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70"/>
    <n v="450.85141499999997"/>
    <n v="450.85141499999997"/>
    <n v="70"/>
    <s v="None"/>
    <s v="None"/>
    <x v="0"/>
    <x v="1"/>
    <s v=" "/>
    <x v="5"/>
  </r>
  <r>
    <x v="346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35"/>
    <n v="225.42570749999999"/>
    <n v="225.42570749999999"/>
    <n v="35"/>
    <s v="None"/>
    <s v="None"/>
    <x v="0"/>
    <x v="1"/>
    <s v=" "/>
    <x v="5"/>
  </r>
  <r>
    <x v="346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35"/>
    <n v="226.56"/>
    <n v="226.56"/>
    <n v="35.000231728229103"/>
    <s v="None"/>
    <s v="None"/>
    <x v="0"/>
    <x v="1"/>
    <s v=" "/>
    <x v="5"/>
  </r>
  <r>
    <x v="346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5"/>
    <n v="33.020000000000003"/>
    <n v="33.020000000000003"/>
    <n v="4.9998442064310398"/>
    <s v="None"/>
    <s v="None"/>
    <x v="0"/>
    <x v="1"/>
    <s v=" "/>
    <x v="5"/>
  </r>
  <r>
    <x v="34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1.439909822269598"/>
    <s v="None"/>
    <s v="None"/>
    <x v="0"/>
    <x v="0"/>
    <s v=" "/>
    <x v="5"/>
  </r>
  <r>
    <x v="347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75"/>
    <n v="485.71"/>
    <n v="485.71"/>
    <n v="75.000386034804905"/>
    <s v="None"/>
    <s v="None"/>
    <x v="0"/>
    <x v="1"/>
    <s v=" "/>
    <x v="5"/>
  </r>
  <r>
    <x v="347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75"/>
    <n v="483.27896249999998"/>
    <n v="483.27896249999998"/>
    <n v="75"/>
    <s v="None"/>
    <s v="None"/>
    <x v="0"/>
    <x v="1"/>
    <s v=" "/>
    <x v="5"/>
  </r>
  <r>
    <x v="347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5"/>
    <n v="32.590000000000003"/>
    <n v="32.590000000000003"/>
    <n v="4.9999225783466104"/>
    <s v="None"/>
    <s v="None"/>
    <x v="0"/>
    <x v="1"/>
    <s v=" "/>
    <x v="5"/>
  </r>
  <r>
    <x v="347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5"/>
    <n v="32.479999999999997"/>
    <n v="32.479999999999997"/>
    <n v="4.9991506160830204"/>
    <s v="None"/>
    <s v="None"/>
    <x v="0"/>
    <x v="1"/>
    <s v=" "/>
    <x v="5"/>
  </r>
  <r>
    <x v="347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0"/>
    <n v="257.74878000000001"/>
    <n v="257.74878000000001"/>
    <n v="40"/>
    <s v="None"/>
    <s v="None"/>
    <x v="0"/>
    <x v="1"/>
    <s v=" "/>
    <x v="5"/>
  </r>
  <r>
    <x v="347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0"/>
    <n v="259.04000000000002"/>
    <n v="259.04000000000002"/>
    <n v="39.999382344312203"/>
    <s v="None"/>
    <s v="None"/>
    <x v="0"/>
    <x v="1"/>
    <s v=" "/>
    <x v="5"/>
  </r>
  <r>
    <x v="34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1.063405810985799"/>
    <s v="None"/>
    <s v="None"/>
    <x v="0"/>
    <x v="0"/>
    <s v=" "/>
    <x v="5"/>
  </r>
  <r>
    <x v="348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65"/>
    <n v="421.92999874999998"/>
    <n v="421.92999874999998"/>
    <n v="65"/>
    <s v="None"/>
    <s v="None"/>
    <x v="0"/>
    <x v="1"/>
    <s v=" "/>
    <x v="5"/>
  </r>
  <r>
    <x v="348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10"/>
    <n v="-61.66"/>
    <n v="-61.66"/>
    <n v="-10.000424355734999"/>
    <s v="None"/>
    <s v="None"/>
    <x v="0"/>
    <x v="1"/>
    <s v=" "/>
    <x v="5"/>
  </r>
  <r>
    <x v="348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65"/>
    <n v="424.05"/>
    <n v="424.05"/>
    <n v="64.999961679069898"/>
    <s v="None"/>
    <s v="None"/>
    <x v="0"/>
    <x v="1"/>
    <s v=" "/>
    <x v="5"/>
  </r>
  <r>
    <x v="348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30"/>
    <n v="195.72"/>
    <n v="195.72"/>
    <n v="30.000689776742298"/>
    <s v="None"/>
    <s v="None"/>
    <x v="0"/>
    <x v="1"/>
    <s v=" "/>
    <x v="5"/>
  </r>
  <r>
    <x v="348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10"/>
    <n v="-63.32"/>
    <n v="-63.32"/>
    <n v="-9.9986925675699005"/>
    <s v="None"/>
    <s v="None"/>
    <x v="0"/>
    <x v="1"/>
    <s v=" "/>
    <x v="5"/>
  </r>
  <r>
    <x v="348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30"/>
    <n v="194.73692249999999"/>
    <n v="194.73692249999999"/>
    <n v="30"/>
    <s v="None"/>
    <s v="None"/>
    <x v="0"/>
    <x v="1"/>
    <s v=" "/>
    <x v="5"/>
  </r>
  <r>
    <x v="34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1.068885431118403"/>
    <s v="None"/>
    <s v="None"/>
    <x v="0"/>
    <x v="0"/>
    <s v=" "/>
    <x v="5"/>
  </r>
  <r>
    <x v="349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40"/>
    <n v="260.93"/>
    <n v="260.93"/>
    <n v="40.000613200677599"/>
    <s v="None"/>
    <s v="None"/>
    <x v="0"/>
    <x v="1"/>
    <s v=" "/>
    <x v="5"/>
  </r>
  <r>
    <x v="349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40"/>
    <n v="259.62137000000001"/>
    <n v="259.62137000000001"/>
    <n v="40"/>
    <s v="None"/>
    <s v="None"/>
    <x v="0"/>
    <x v="1"/>
    <s v=" "/>
    <x v="5"/>
  </r>
  <r>
    <x v="349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25"/>
    <n v="-163.12"/>
    <n v="-163.12"/>
    <n v="-24.999348478392299"/>
    <s v="None"/>
    <s v="None"/>
    <x v="0"/>
    <x v="1"/>
    <s v=" "/>
    <x v="5"/>
  </r>
  <r>
    <x v="349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12"/>
    <n v="-78.3"/>
    <n v="-78.3"/>
    <n v="-12.000183886183301"/>
    <s v="None"/>
    <s v="None"/>
    <x v="0"/>
    <x v="1"/>
    <s v=" "/>
    <x v="5"/>
  </r>
  <r>
    <x v="349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8"/>
    <n v="116.8296165"/>
    <n v="116.8296165"/>
    <n v="18"/>
    <s v="None"/>
    <s v="None"/>
    <x v="0"/>
    <x v="1"/>
    <s v=" "/>
    <x v="5"/>
  </r>
  <r>
    <x v="349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8"/>
    <n v="117.42"/>
    <n v="117.42"/>
    <n v="18.000505890559001"/>
    <s v="None"/>
    <s v="None"/>
    <x v="0"/>
    <x v="1"/>
    <s v=" "/>
    <x v="5"/>
  </r>
  <r>
    <x v="35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0.968872160894698"/>
    <s v="None"/>
    <s v="None"/>
    <x v="0"/>
    <x v="0"/>
    <s v=" "/>
    <x v="5"/>
  </r>
  <r>
    <x v="350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20"/>
    <n v="-130.21"/>
    <n v="-130.21"/>
    <n v="-20.000460200731101"/>
    <s v="None"/>
    <s v="None"/>
    <x v="0"/>
    <x v="1"/>
    <s v=" "/>
    <x v="5"/>
  </r>
  <r>
    <x v="350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0"/>
    <n v="130.72"/>
    <n v="130.72"/>
    <n v="20.000152999946401"/>
    <s v="None"/>
    <s v="None"/>
    <x v="0"/>
    <x v="1"/>
    <s v=" "/>
    <x v="5"/>
  </r>
  <r>
    <x v="350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0"/>
    <n v="130.065405"/>
    <n v="130.065405"/>
    <n v="20"/>
    <s v="None"/>
    <s v="None"/>
    <x v="0"/>
    <x v="1"/>
    <s v=" "/>
    <x v="5"/>
  </r>
  <r>
    <x v="350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9"/>
    <n v="58.529432249999999"/>
    <n v="58.529432249999999"/>
    <n v="9"/>
    <s v="None"/>
    <s v="None"/>
    <x v="0"/>
    <x v="1"/>
    <s v=" "/>
    <x v="5"/>
  </r>
  <r>
    <x v="350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9"/>
    <n v="58.82"/>
    <n v="58.82"/>
    <n v="8.9994568501901"/>
    <s v="None"/>
    <s v="None"/>
    <x v="0"/>
    <x v="1"/>
    <s v=" "/>
    <x v="5"/>
  </r>
  <r>
    <x v="350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9"/>
    <n v="-58.6"/>
    <n v="-58.6"/>
    <n v="-9.0010490403688994"/>
    <s v="None"/>
    <s v="None"/>
    <x v="0"/>
    <x v="1"/>
    <s v=" "/>
    <x v="5"/>
  </r>
  <r>
    <x v="35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0.913953843802503"/>
    <s v="None"/>
    <s v="None"/>
    <x v="0"/>
    <x v="0"/>
    <s v=" "/>
    <x v="5"/>
  </r>
  <r>
    <x v="351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5"/>
    <n v="98.14"/>
    <n v="98.14"/>
    <n v="14.9992358245453"/>
    <s v="None"/>
    <s v="None"/>
    <x v="0"/>
    <x v="1"/>
    <s v=" "/>
    <x v="5"/>
  </r>
  <r>
    <x v="351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5"/>
    <n v="97.654274999999998"/>
    <n v="97.654274999999998"/>
    <n v="15"/>
    <s v="None"/>
    <s v="None"/>
    <x v="0"/>
    <x v="1"/>
    <s v=" "/>
    <x v="5"/>
  </r>
  <r>
    <x v="351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5"/>
    <n v="-32.58"/>
    <n v="-32.58"/>
    <n v="-5.0009171754011401"/>
    <s v="None"/>
    <s v="None"/>
    <x v="0"/>
    <x v="1"/>
    <s v=" "/>
    <x v="5"/>
  </r>
  <r>
    <x v="351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2"/>
    <n v="-13.02"/>
    <n v="-13.02"/>
    <n v="-1.9996096852810401"/>
    <s v="None"/>
    <s v="None"/>
    <x v="0"/>
    <x v="1"/>
    <s v=" "/>
    <x v="5"/>
  </r>
  <r>
    <x v="351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7"/>
    <n v="45.571995000000001"/>
    <n v="45.571995000000001"/>
    <n v="7"/>
    <s v="None"/>
    <s v="None"/>
    <x v="0"/>
    <x v="1"/>
    <s v=" "/>
    <x v="5"/>
  </r>
  <r>
    <x v="351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7"/>
    <n v="45.8"/>
    <n v="45.8"/>
    <n v="6.9998471649090597"/>
    <s v="None"/>
    <s v="None"/>
    <x v="0"/>
    <x v="1"/>
    <s v=" "/>
    <x v="5"/>
  </r>
  <r>
    <x v="35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1.159076424562102"/>
    <s v="None"/>
    <s v="None"/>
    <x v="0"/>
    <x v="0"/>
    <s v=" "/>
    <x v="5"/>
  </r>
  <r>
    <x v="352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3"/>
    <n v="149.01911025000001"/>
    <n v="149.01911025000001"/>
    <n v="23"/>
    <s v="None"/>
    <s v="None"/>
    <x v="0"/>
    <x v="1"/>
    <s v=" "/>
    <x v="5"/>
  </r>
  <r>
    <x v="352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8"/>
    <n v="51.63"/>
    <n v="51.63"/>
    <n v="8.0010789958151207"/>
    <s v="None"/>
    <s v="None"/>
    <x v="0"/>
    <x v="1"/>
    <s v=" "/>
    <x v="5"/>
  </r>
  <r>
    <x v="352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23"/>
    <n v="149.77000000000001"/>
    <n v="149.77000000000001"/>
    <n v="23.000314820360401"/>
    <s v="None"/>
    <s v="None"/>
    <x v="0"/>
    <x v="1"/>
    <s v=" "/>
    <x v="5"/>
  </r>
  <r>
    <x v="352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0"/>
    <n v="65.12"/>
    <n v="65.12"/>
    <n v="10.0005374981763"/>
    <s v="None"/>
    <s v="None"/>
    <x v="0"/>
    <x v="1"/>
    <s v=" "/>
    <x v="5"/>
  </r>
  <r>
    <x v="352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3"/>
    <n v="19.32"/>
    <n v="19.32"/>
    <n v="3.0006903332672898"/>
    <s v="None"/>
    <s v="None"/>
    <x v="0"/>
    <x v="1"/>
    <s v=" "/>
    <x v="5"/>
  </r>
  <r>
    <x v="352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0"/>
    <n v="64.790917500000006"/>
    <n v="64.790917500000006"/>
    <n v="10"/>
    <s v="None"/>
    <s v="None"/>
    <x v="0"/>
    <x v="1"/>
    <s v=" "/>
    <x v="5"/>
  </r>
  <r>
    <x v="35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0.936919442511901"/>
    <s v="None"/>
    <s v="None"/>
    <x v="0"/>
    <x v="0"/>
    <s v=" "/>
    <x v="5"/>
  </r>
  <r>
    <x v="353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5"/>
    <n v="98.1"/>
    <n v="98.1"/>
    <n v="14.9998853219777"/>
    <s v="None"/>
    <s v="None"/>
    <x v="0"/>
    <x v="1"/>
    <s v=" "/>
    <x v="5"/>
  </r>
  <r>
    <x v="353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5"/>
    <n v="97.610246250000003"/>
    <n v="97.610246250000003"/>
    <n v="15"/>
    <s v="None"/>
    <s v="None"/>
    <x v="0"/>
    <x v="1"/>
    <s v=" "/>
    <x v="5"/>
  </r>
  <r>
    <x v="353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8"/>
    <n v="-51.67"/>
    <n v="-51.67"/>
    <n v="-8.0004294983827702"/>
    <s v="None"/>
    <s v="None"/>
    <x v="0"/>
    <x v="1"/>
    <s v=" "/>
    <x v="5"/>
  </r>
  <r>
    <x v="353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2"/>
    <n v="-12.8"/>
    <n v="-12.8"/>
    <n v="-2.0005986597882601"/>
    <s v="None"/>
    <s v="None"/>
    <x v="0"/>
    <x v="1"/>
    <s v=" "/>
    <x v="5"/>
  </r>
  <r>
    <x v="353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8"/>
    <n v="52.058798000000003"/>
    <n v="52.058798000000003"/>
    <n v="8"/>
    <s v="None"/>
    <s v="None"/>
    <x v="0"/>
    <x v="1"/>
    <s v=" "/>
    <x v="5"/>
  </r>
  <r>
    <x v="353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8"/>
    <n v="52.32"/>
    <n v="52.32"/>
    <n v="7.9999388383880898"/>
    <s v="None"/>
    <s v="None"/>
    <x v="0"/>
    <x v="1"/>
    <s v=" "/>
    <x v="5"/>
  </r>
  <r>
    <x v="35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0.6326612811296"/>
    <s v="None"/>
    <s v="None"/>
    <x v="0"/>
    <x v="0"/>
    <s v=" "/>
    <x v="5"/>
  </r>
  <r>
    <x v="354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0"/>
    <n v="0.59000000000000397"/>
    <n v="0.59000000000000397"/>
    <n v="7.6680347797619702E-5"/>
    <s v="None"/>
    <s v="None"/>
    <x v="0"/>
    <x v="1"/>
    <s v=" "/>
    <x v="5"/>
  </r>
  <r>
    <x v="354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5"/>
    <n v="98.69"/>
    <n v="98.69"/>
    <n v="14.9999620023255"/>
    <s v="None"/>
    <s v="None"/>
    <x v="0"/>
    <x v="1"/>
    <s v=" "/>
    <x v="5"/>
  </r>
  <r>
    <x v="354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15"/>
    <n v="98.196798749999999"/>
    <n v="98.196798749999999"/>
    <n v="15"/>
    <s v="None"/>
    <s v="None"/>
    <x v="0"/>
    <x v="1"/>
    <s v=" "/>
    <x v="5"/>
  </r>
  <r>
    <x v="354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0"/>
    <n v="65.464532500000004"/>
    <n v="65.464532500000004"/>
    <n v="10"/>
    <s v="None"/>
    <s v="None"/>
    <x v="0"/>
    <x v="1"/>
    <s v=" "/>
    <x v="5"/>
  </r>
  <r>
    <x v="354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10"/>
    <n v="65.790000000000006"/>
    <n v="65.790000000000006"/>
    <n v="9.9994680325564094"/>
    <s v="None"/>
    <s v="None"/>
    <x v="0"/>
    <x v="1"/>
    <s v=" "/>
    <x v="5"/>
  </r>
  <r>
    <x v="354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2"/>
    <n v="13.47"/>
    <n v="13.47"/>
    <n v="1.99952919416832"/>
    <s v="None"/>
    <s v="None"/>
    <x v="0"/>
    <x v="1"/>
    <s v=" "/>
    <x v="5"/>
  </r>
  <r>
    <x v="35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0.700088271999498"/>
    <s v="None"/>
    <s v="None"/>
    <x v="0"/>
    <x v="0"/>
    <s v=" "/>
    <x v="5"/>
  </r>
  <r>
    <x v="355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5"/>
    <n v="32.85"/>
    <n v="32.85"/>
    <n v="4.9995434206921701"/>
    <s v="None"/>
    <s v="None"/>
    <x v="0"/>
    <x v="1"/>
    <s v=" "/>
    <x v="5"/>
  </r>
  <r>
    <x v="355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5"/>
    <n v="32.688735000000001"/>
    <n v="32.688735000000001"/>
    <n v="5"/>
    <s v="None"/>
    <s v="None"/>
    <x v="0"/>
    <x v="1"/>
    <s v=" "/>
    <x v="5"/>
  </r>
  <r>
    <x v="355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10"/>
    <n v="-65.84"/>
    <n v="-65.84"/>
    <n v="-10.0004185816333"/>
    <s v="None"/>
    <s v="None"/>
    <x v="0"/>
    <x v="1"/>
    <s v=" "/>
    <x v="5"/>
  </r>
  <r>
    <x v="355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6"/>
    <n v="-39.51"/>
    <n v="-39.51"/>
    <n v="-5.9998332960026701"/>
    <s v="None"/>
    <s v="None"/>
    <x v="0"/>
    <x v="1"/>
    <s v=" "/>
    <x v="5"/>
  </r>
  <r>
    <x v="355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"/>
    <n v="26.150988000000002"/>
    <n v="26.150988000000002"/>
    <n v="4"/>
    <s v="None"/>
    <s v="None"/>
    <x v="0"/>
    <x v="1"/>
    <s v=" "/>
    <x v="5"/>
  </r>
  <r>
    <x v="355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"/>
    <n v="26.28"/>
    <n v="26.28"/>
    <n v="3.9996347365537401"/>
    <s v="None"/>
    <s v="None"/>
    <x v="0"/>
    <x v="1"/>
    <s v=" "/>
    <x v="5"/>
  </r>
  <r>
    <x v="35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0.673095937086401"/>
    <s v="None"/>
    <s v="None"/>
    <x v="0"/>
    <x v="0"/>
    <s v=" "/>
    <x v="5"/>
  </r>
  <r>
    <x v="356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3"/>
    <n v="19.6236885"/>
    <n v="19.6236885"/>
    <n v="3"/>
    <s v="None"/>
    <s v="None"/>
    <x v="0"/>
    <x v="1"/>
    <s v=" "/>
    <x v="5"/>
  </r>
  <r>
    <x v="356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2"/>
    <n v="-13.13"/>
    <n v="-13.13"/>
    <n v="-1.99989327846738"/>
    <s v="None"/>
    <s v="None"/>
    <x v="0"/>
    <x v="1"/>
    <s v=" "/>
    <x v="5"/>
  </r>
  <r>
    <x v="356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3"/>
    <n v="19.72"/>
    <n v="19.72"/>
    <n v="2.9996501422247901"/>
    <s v="None"/>
    <s v="None"/>
    <x v="0"/>
    <x v="1"/>
    <s v=" "/>
    <x v="5"/>
  </r>
  <r>
    <x v="356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"/>
    <n v="26.3"/>
    <n v="26.3"/>
    <n v="4.0005476034742404"/>
    <s v="None"/>
    <s v="None"/>
    <x v="0"/>
    <x v="1"/>
    <s v=" "/>
    <x v="5"/>
  </r>
  <r>
    <x v="356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0"/>
    <n v="1.9999999999999601E-2"/>
    <n v="1.9999999999999601E-2"/>
    <n v="9.1286692050118799E-4"/>
    <s v="None"/>
    <s v="None"/>
    <x v="0"/>
    <x v="1"/>
    <s v=" "/>
    <x v="5"/>
  </r>
  <r>
    <x v="356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"/>
    <n v="26.164918"/>
    <n v="26.164918"/>
    <n v="4"/>
    <s v="None"/>
    <s v="None"/>
    <x v="0"/>
    <x v="1"/>
    <s v=" "/>
    <x v="5"/>
  </r>
  <r>
    <x v="35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0.248504823029897"/>
    <s v="None"/>
    <s v="None"/>
    <x v="0"/>
    <x v="0"/>
    <s v=" "/>
    <x v="5"/>
  </r>
  <r>
    <x v="357"/>
    <s v="179643INET"/>
    <s v="DKK"/>
    <s v="DKK"/>
    <n v="-4"/>
    <x v="3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3"/>
    <n v="19.89"/>
    <n v="19.89"/>
    <n v="3.00015837940163"/>
    <s v="None"/>
    <s v="None"/>
    <x v="0"/>
    <x v="1"/>
    <s v=" "/>
    <x v="5"/>
  </r>
  <r>
    <x v="357"/>
    <s v="179643INET"/>
    <s v="DKK"/>
    <s v="DKK"/>
    <n v="-6"/>
    <x v="1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3"/>
    <n v="19.789505250000001"/>
    <n v="19.789505250000001"/>
    <n v="3"/>
    <s v="None"/>
    <s v="None"/>
    <x v="0"/>
    <x v="1"/>
    <s v=" "/>
    <x v="5"/>
  </r>
  <r>
    <x v="357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0"/>
    <n v="0.17000000000000201"/>
    <n v="0.17000000000000201"/>
    <n v="5.0823717683634595E-4"/>
    <s v="None"/>
    <s v="None"/>
    <x v="0"/>
    <x v="1"/>
    <s v=" "/>
    <x v="5"/>
  </r>
  <r>
    <x v="357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0"/>
    <n v="0.219999999999999"/>
    <n v="0.219999999999999"/>
    <n v="-3.3643093873703101E-4"/>
    <s v="None"/>
    <s v="None"/>
    <x v="0"/>
    <x v="1"/>
    <s v=" "/>
    <x v="5"/>
  </r>
  <r>
    <x v="357"/>
    <s v="179643INET"/>
    <s v="DKK"/>
    <s v="DKK"/>
    <n v="-6"/>
    <x v="1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"/>
    <n v="26.386006999999999"/>
    <n v="26.386006999999999"/>
    <n v="4"/>
    <s v="None"/>
    <s v="None"/>
    <x v="0"/>
    <x v="1"/>
    <s v=" "/>
    <x v="5"/>
  </r>
  <r>
    <x v="357"/>
    <s v="179643INET"/>
    <s v="DKK"/>
    <s v="DKK"/>
    <n v="-4"/>
    <x v="3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4"/>
    <n v="26.52"/>
    <n v="26.52"/>
    <n v="4.0002111725354998"/>
    <s v="None"/>
    <s v="None"/>
    <x v="0"/>
    <x v="1"/>
    <s v=" "/>
    <x v="5"/>
  </r>
  <r>
    <x v="35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0.187186923279697"/>
    <s v="None"/>
    <s v="None"/>
    <x v="0"/>
    <x v="0"/>
    <s v=" "/>
    <x v="5"/>
  </r>
  <r>
    <x v="358"/>
    <s v="179643INET"/>
    <s v="DKK"/>
    <s v="DKK"/>
    <n v="-5"/>
    <x v="2"/>
    <b v="0"/>
    <s v="StockIndexOption"/>
    <n v="3442176"/>
    <s v="VIX/18K16C19:xcbf"/>
    <s v="Volatility Index (VIX) May2016 19 C"/>
    <s v=" "/>
    <s v=" "/>
    <s v=" "/>
    <s v=" "/>
    <n v="10606"/>
    <s v="VIX.I"/>
    <s v="CBOE Volatility Index"/>
    <s v="StockIndex"/>
    <n v="-3"/>
    <n v="-19.89"/>
    <n v="-19.89"/>
    <n v="-3.00015837940163"/>
    <s v="None"/>
    <s v="None"/>
    <x v="0"/>
    <x v="1"/>
    <s v=" "/>
    <x v="5"/>
  </r>
  <r>
    <x v="358"/>
    <s v="179643INET"/>
    <s v="DKK"/>
    <s v="DKK"/>
    <n v="-5"/>
    <x v="2"/>
    <b v="0"/>
    <s v="StockIndexOption"/>
    <n v="3442179"/>
    <s v="VIX/18K16C22:xcbf"/>
    <s v="Volatility Index (VIX) May2016 22 C"/>
    <s v=" "/>
    <s v=" "/>
    <s v=" "/>
    <s v=" "/>
    <n v="10606"/>
    <s v="VIX.I"/>
    <s v="CBOE Volatility Index"/>
    <s v="StockIndex"/>
    <n v="-4"/>
    <n v="-26.52"/>
    <n v="-26.52"/>
    <n v="-4.0002111725354998"/>
    <s v="None"/>
    <s v="None"/>
    <x v="0"/>
    <x v="1"/>
    <s v=" "/>
    <x v="5"/>
  </r>
  <r>
    <x v="35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0.275805344058703"/>
    <s v="None"/>
    <s v="None"/>
    <x v="0"/>
    <x v="0"/>
    <s v=" "/>
    <x v="5"/>
  </r>
  <r>
    <x v="36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0.2648057336854"/>
    <s v="None"/>
    <s v="None"/>
    <x v="0"/>
    <x v="0"/>
    <s v=" "/>
    <x v="5"/>
  </r>
  <r>
    <x v="36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49.905620805369097"/>
    <s v="None"/>
    <s v="None"/>
    <x v="0"/>
    <x v="0"/>
    <s v=" "/>
    <x v="5"/>
  </r>
  <r>
    <x v="36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49.969999699996997"/>
    <s v="None"/>
    <s v="None"/>
    <x v="0"/>
    <x v="0"/>
    <s v=" "/>
    <x v="5"/>
  </r>
  <r>
    <x v="36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0.145636548376203"/>
    <s v="None"/>
    <s v="None"/>
    <x v="0"/>
    <x v="0"/>
    <s v=" "/>
    <x v="5"/>
  </r>
  <r>
    <x v="36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49.779590860865802"/>
    <s v="None"/>
    <s v="None"/>
    <x v="0"/>
    <x v="0"/>
    <s v=" "/>
    <x v="5"/>
  </r>
  <r>
    <x v="36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49.891046329646599"/>
    <s v="None"/>
    <s v="None"/>
    <x v="0"/>
    <x v="0"/>
    <s v=" "/>
    <x v="5"/>
  </r>
  <r>
    <x v="36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49.859310922860502"/>
    <s v="None"/>
    <s v="None"/>
    <x v="0"/>
    <x v="0"/>
    <s v=" "/>
    <x v="5"/>
  </r>
  <r>
    <x v="36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50.104154916337698"/>
    <s v="None"/>
    <s v="None"/>
    <x v="0"/>
    <x v="0"/>
    <s v=" "/>
    <x v="5"/>
  </r>
  <r>
    <x v="36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33.13"/>
    <n v="333.13"/>
    <n v="333.13"/>
    <n v="49.939661052521103"/>
    <s v="None"/>
    <s v="None"/>
    <x v="0"/>
    <x v="0"/>
    <s v=" "/>
    <x v="5"/>
  </r>
  <r>
    <x v="36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0.83"/>
    <n v="460.83"/>
    <n v="460.83"/>
    <n v="70.397641343700798"/>
    <s v="None"/>
    <s v="None"/>
    <x v="0"/>
    <x v="0"/>
    <s v=" "/>
    <x v="5"/>
  </r>
  <r>
    <x v="369"/>
    <s v="179643INET"/>
    <s v="DKK"/>
    <s v="DKK"/>
    <n v="-5"/>
    <x v="2"/>
    <b v="0"/>
    <s v="Cash"/>
    <n v="9466"/>
    <s v="CASHTR"/>
    <s v="Cash deposit or withdrawal"/>
    <s v=" "/>
    <s v=" "/>
    <s v=" "/>
    <s v=" "/>
    <n v="9466"/>
    <s v="CASHTR"/>
    <s v="Cash deposit or withdrawal"/>
    <s v="Cash"/>
    <n v="0"/>
    <n v="500"/>
    <n v="500"/>
    <n v="76.381356838422903"/>
    <s v="None"/>
    <s v="None"/>
    <x v="0"/>
    <x v="0"/>
    <s v=" "/>
    <x v="5"/>
  </r>
  <r>
    <x v="369"/>
    <s v="179643INET"/>
    <s v="DKK"/>
    <s v="DKK"/>
    <n v="76"/>
    <x v="11"/>
    <b v="1"/>
    <s v="Cash"/>
    <n v="9466"/>
    <s v="CASHTR"/>
    <s v="Cash deposit or withdrawal"/>
    <s v=" "/>
    <s v=" "/>
    <s v=" "/>
    <s v=" "/>
    <n v="9466"/>
    <s v="CASHTR"/>
    <s v="Cash deposit or withdrawal"/>
    <s v="Cash"/>
    <n v="500"/>
    <n v="500"/>
    <n v="500"/>
    <n v="76.381356838422903"/>
    <s v="None"/>
    <s v="None"/>
    <x v="0"/>
    <x v="1"/>
    <s v=" "/>
    <x v="5"/>
  </r>
  <r>
    <x v="369"/>
    <s v="179643INET"/>
    <s v="DKK"/>
    <s v="DKK"/>
    <n v="1"/>
    <x v="10"/>
    <b v="1"/>
    <s v="FxSpot"/>
    <n v="21"/>
    <s v="EURUSD"/>
    <s v="Euro/US Dollar"/>
    <s v=" "/>
    <s v=" "/>
    <s v=" "/>
    <s v=" "/>
    <n v="21"/>
    <s v="EURUSD"/>
    <s v="Euro/US Dollar"/>
    <s v="FxSpot"/>
    <n v="-54.65"/>
    <n v="-363.31"/>
    <n v="-363.31"/>
    <n v="-55.500221505934803"/>
    <s v="None"/>
    <s v="None"/>
    <x v="0"/>
    <x v="1"/>
    <s v=" "/>
    <x v="5"/>
  </r>
  <r>
    <x v="369"/>
    <s v="179643INET"/>
    <s v="DKK"/>
    <s v="DKK"/>
    <n v="4"/>
    <x v="4"/>
    <b v="1"/>
    <s v="FxSpot"/>
    <n v="21"/>
    <s v="EURUSD"/>
    <s v="Euro/US Dollar"/>
    <s v=" "/>
    <s v=" "/>
    <s v=" "/>
    <s v=" "/>
    <n v="21"/>
    <s v="EURUSD"/>
    <s v="Euro/US Dollar"/>
    <s v="FxSpot"/>
    <n v="-1.35"/>
    <n v="-8.99"/>
    <n v="-8.99"/>
    <n v="-1.3733367959548399"/>
    <s v="None"/>
    <s v="None"/>
    <x v="1"/>
    <x v="1"/>
    <s v=" "/>
    <x v="5"/>
  </r>
  <r>
    <x v="369"/>
    <s v="179643INET"/>
    <s v="DKK"/>
    <s v="DKK"/>
    <n v="-5"/>
    <x v="2"/>
    <b v="0"/>
    <s v="FxSpot"/>
    <n v="21"/>
    <s v="EURUSD"/>
    <s v="Euro/US Dollar"/>
    <s v=" "/>
    <s v=" "/>
    <s v=" "/>
    <s v=" "/>
    <n v="21"/>
    <s v="EURUSD"/>
    <s v="Euro/US Dollar"/>
    <s v="FxSpot"/>
    <n v="-56"/>
    <n v="-372.3"/>
    <n v="-372.3"/>
    <n v="-56.873558301889702"/>
    <s v="None"/>
    <s v="None"/>
    <x v="0"/>
    <x v="0"/>
    <s v=" "/>
    <x v="5"/>
  </r>
  <r>
    <x v="37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0.83"/>
    <n v="460.83"/>
    <n v="460.83"/>
    <n v="70.346596243235595"/>
    <s v="None"/>
    <s v="None"/>
    <x v="0"/>
    <x v="0"/>
    <s v=" "/>
    <x v="5"/>
  </r>
  <r>
    <x v="37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0.83"/>
    <n v="460.83"/>
    <n v="460.83"/>
    <n v="70.386351313166799"/>
    <s v="None"/>
    <s v="None"/>
    <x v="0"/>
    <x v="0"/>
    <s v=" "/>
    <x v="5"/>
  </r>
  <r>
    <x v="37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0.83"/>
    <n v="460.83"/>
    <n v="460.83"/>
    <n v="70.614465216058804"/>
    <s v="None"/>
    <s v="None"/>
    <x v="0"/>
    <x v="0"/>
    <s v=" "/>
    <x v="5"/>
  </r>
  <r>
    <x v="37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0.83"/>
    <n v="460.83"/>
    <n v="460.83"/>
    <n v="70.144755468286206"/>
    <s v="None"/>
    <s v="None"/>
    <x v="0"/>
    <x v="0"/>
    <s v=" "/>
    <x v="5"/>
  </r>
  <r>
    <x v="37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0.83"/>
    <n v="460.83"/>
    <n v="460.83"/>
    <n v="69.721841880309597"/>
    <s v="None"/>
    <s v="None"/>
    <x v="0"/>
    <x v="0"/>
    <s v=" "/>
    <x v="5"/>
  </r>
  <r>
    <x v="37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793.6"/>
    <n v="1793.6"/>
    <n v="1793.6"/>
    <n v="272.44694909847601"/>
    <s v="None"/>
    <s v="None"/>
    <x v="0"/>
    <x v="0"/>
    <s v=" "/>
    <x v="5"/>
  </r>
  <r>
    <x v="375"/>
    <s v="179643INET"/>
    <s v="DKK"/>
    <s v="DKK"/>
    <n v="76"/>
    <x v="11"/>
    <b v="1"/>
    <s v="Cash"/>
    <n v="9466"/>
    <s v="CASHTR"/>
    <s v="Cash deposit or withdrawal"/>
    <s v=" "/>
    <s v=" "/>
    <s v=" "/>
    <s v=" "/>
    <n v="9466"/>
    <s v="CASHTR"/>
    <s v="Cash deposit or withdrawal"/>
    <s v="Cash"/>
    <n v="5000"/>
    <n v="5000"/>
    <n v="5000"/>
    <n v="759.49751644312096"/>
    <s v="None"/>
    <s v="None"/>
    <x v="0"/>
    <x v="1"/>
    <s v=" "/>
    <x v="5"/>
  </r>
  <r>
    <x v="375"/>
    <s v="179643INET"/>
    <s v="DKK"/>
    <s v="DKK"/>
    <n v="-5"/>
    <x v="2"/>
    <b v="0"/>
    <s v="Cash"/>
    <n v="9466"/>
    <s v="CASHTR"/>
    <s v="Cash deposit or withdrawal"/>
    <s v=" "/>
    <s v=" "/>
    <s v=" "/>
    <s v=" "/>
    <n v="9466"/>
    <s v="CASHTR"/>
    <s v="Cash deposit or withdrawal"/>
    <s v="Cash"/>
    <n v="0"/>
    <n v="5000"/>
    <n v="5000"/>
    <n v="759.49751644312096"/>
    <s v="None"/>
    <s v="None"/>
    <x v="0"/>
    <x v="0"/>
    <s v=" "/>
    <x v="5"/>
  </r>
  <r>
    <x v="375"/>
    <s v="179643INET"/>
    <s v="DKK"/>
    <s v="DKK"/>
    <n v="-6"/>
    <x v="1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500"/>
    <n v="3275.19175"/>
    <n v="3275.19175"/>
    <n v="500"/>
    <s v="None"/>
    <s v="None"/>
    <x v="0"/>
    <x v="1"/>
    <s v=" "/>
    <x v="5"/>
  </r>
  <r>
    <x v="375"/>
    <s v="179643INET"/>
    <s v="DKK"/>
    <s v="DKK"/>
    <n v="-5"/>
    <x v="2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192.96"/>
    <n v="1260"/>
    <n v="1260"/>
    <n v="191.39337414366699"/>
    <s v="None"/>
    <s v="None"/>
    <x v="0"/>
    <x v="1"/>
    <s v=" "/>
    <x v="5"/>
  </r>
  <r>
    <x v="375"/>
    <s v="179643INET"/>
    <s v="DKK"/>
    <s v="DKK"/>
    <n v="-4"/>
    <x v="3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500"/>
    <n v="3291.65"/>
    <n v="3291.65"/>
    <n v="500"/>
    <s v="None"/>
    <s v="None"/>
    <x v="0"/>
    <x v="1"/>
    <s v=" "/>
    <x v="5"/>
  </r>
  <r>
    <x v="375"/>
    <s v="179643INET"/>
    <s v="DKK"/>
    <s v="DKK"/>
    <n v="4"/>
    <x v="4"/>
    <b v="1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-6"/>
    <n v="-39.700000000000003"/>
    <n v="-39.700000000000003"/>
    <n v="-6.0304102805583799"/>
    <s v="None"/>
    <s v="None"/>
    <x v="1"/>
    <x v="1"/>
    <s v=" "/>
    <x v="5"/>
  </r>
  <r>
    <x v="375"/>
    <s v="179643INET"/>
    <s v="DKK"/>
    <s v="DKK"/>
    <n v="12"/>
    <x v="5"/>
    <b v="1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-300"/>
    <n v="-1985.07"/>
    <n v="-1985.07"/>
    <n v="-301.53114699314898"/>
    <s v="None"/>
    <s v="None"/>
    <x v="0"/>
    <x v="1"/>
    <s v=" "/>
    <x v="5"/>
  </r>
  <r>
    <x v="375"/>
    <s v="179643INET"/>
    <s v="DKK"/>
    <s v="DKK"/>
    <n v="30"/>
    <x v="6"/>
    <b v="1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-1.04"/>
    <n v="-6.88"/>
    <n v="-6.88"/>
    <n v="-1.04506858262573"/>
    <s v="None"/>
    <s v="None"/>
    <x v="1"/>
    <x v="1"/>
    <s v=" "/>
    <x v="5"/>
  </r>
  <r>
    <x v="375"/>
    <s v="179643INET"/>
    <s v="DKK"/>
    <s v="DKK"/>
    <n v="30"/>
    <x v="6"/>
    <b v="1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-1.04"/>
    <n v="-6.89"/>
    <n v="-6.89"/>
    <n v="-1.04658757765862"/>
    <s v="None"/>
    <s v="None"/>
    <x v="1"/>
    <x v="1"/>
    <s v=" "/>
    <x v="5"/>
  </r>
  <r>
    <x v="375"/>
    <s v="179643INET"/>
    <s v="DKK"/>
    <s v="DKK"/>
    <n v="12"/>
    <x v="5"/>
    <b v="1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-240"/>
    <n v="-1588.97"/>
    <n v="-1588.97"/>
    <n v="-241.363753740525"/>
    <s v="None"/>
    <s v="None"/>
    <x v="0"/>
    <x v="1"/>
    <s v=" "/>
    <x v="5"/>
  </r>
  <r>
    <x v="375"/>
    <s v="179643INET"/>
    <s v="DKK"/>
    <s v="DKK"/>
    <n v="4"/>
    <x v="4"/>
    <b v="1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-6"/>
    <n v="-39.72"/>
    <n v="-39.72"/>
    <n v="-6.0334482706241603"/>
    <s v="None"/>
    <s v="None"/>
    <x v="1"/>
    <x v="1"/>
    <s v=" "/>
    <x v="5"/>
  </r>
  <r>
    <x v="375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82"/>
    <n v="1198.1600000000001"/>
    <n v="1198.1600000000001"/>
    <n v="181.99990886029801"/>
    <s v="None"/>
    <s v="None"/>
    <x v="0"/>
    <x v="1"/>
    <s v=" "/>
    <x v="5"/>
  </r>
  <r>
    <x v="375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-65.040000000000006"/>
    <n v="-437.42"/>
    <n v="-437.42"/>
    <n v="-66.443880728509995"/>
    <s v="None"/>
    <s v="None"/>
    <x v="0"/>
    <x v="1"/>
    <s v=" "/>
    <x v="5"/>
  </r>
  <r>
    <x v="375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82"/>
    <n v="1192.169797"/>
    <n v="1192.169797"/>
    <n v="182"/>
    <s v="None"/>
    <s v="None"/>
    <x v="0"/>
    <x v="1"/>
    <s v=" "/>
    <x v="5"/>
  </r>
  <r>
    <x v="37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793.6"/>
    <n v="1793.6"/>
    <n v="1793.6"/>
    <n v="270.35256168698999"/>
    <s v="None"/>
    <s v="None"/>
    <x v="0"/>
    <x v="0"/>
    <s v=" "/>
    <x v="5"/>
  </r>
  <r>
    <x v="376"/>
    <s v="179643INET"/>
    <s v="DKK"/>
    <s v="DKK"/>
    <n v="-6"/>
    <x v="1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400"/>
    <n v="2640.4513999999999"/>
    <n v="2640.4513999999999"/>
    <n v="400"/>
    <s v="None"/>
    <s v="None"/>
    <x v="0"/>
    <x v="1"/>
    <s v=" "/>
    <x v="5"/>
  </r>
  <r>
    <x v="376"/>
    <s v="179643INET"/>
    <s v="DKK"/>
    <s v="DKK"/>
    <n v="-5"/>
    <x v="2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-100"/>
    <n v="-637.92999999999995"/>
    <n v="-637.92999999999995"/>
    <n v="-100"/>
    <s v="None"/>
    <s v="None"/>
    <x v="0"/>
    <x v="1"/>
    <s v=" "/>
    <x v="5"/>
  </r>
  <r>
    <x v="376"/>
    <s v="179643INET"/>
    <s v="DKK"/>
    <s v="DKK"/>
    <n v="-4"/>
    <x v="3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400"/>
    <n v="2653.72"/>
    <n v="2653.72"/>
    <n v="400"/>
    <s v="None"/>
    <s v="None"/>
    <x v="0"/>
    <x v="1"/>
    <s v=" "/>
    <x v="5"/>
  </r>
  <r>
    <x v="376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82"/>
    <n v="1207.44"/>
    <n v="1207.44"/>
    <n v="181.99960809731201"/>
    <s v="None"/>
    <s v="None"/>
    <x v="0"/>
    <x v="1"/>
    <s v=" "/>
    <x v="5"/>
  </r>
  <r>
    <x v="376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0"/>
    <n v="9.2799999999999692"/>
    <n v="9.2799999999999692"/>
    <n v="-3.00762985602887E-4"/>
    <s v="None"/>
    <s v="None"/>
    <x v="0"/>
    <x v="1"/>
    <s v=" "/>
    <x v="5"/>
  </r>
  <r>
    <x v="376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82"/>
    <n v="1201.405387"/>
    <n v="1201.405387"/>
    <n v="182"/>
    <s v="None"/>
    <s v="None"/>
    <x v="0"/>
    <x v="1"/>
    <s v=" "/>
    <x v="5"/>
  </r>
  <r>
    <x v="37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793.6"/>
    <n v="1793.6"/>
    <n v="1793.6"/>
    <n v="271.59914292420302"/>
    <s v="None"/>
    <s v="None"/>
    <x v="0"/>
    <x v="0"/>
    <s v=" "/>
    <x v="5"/>
  </r>
  <r>
    <x v="377"/>
    <s v="179643INET"/>
    <s v="DKK"/>
    <s v="DKK"/>
    <n v="-4"/>
    <x v="3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400"/>
    <n v="2641.54"/>
    <n v="2641.54"/>
    <n v="400"/>
    <s v="None"/>
    <s v="None"/>
    <x v="0"/>
    <x v="1"/>
    <s v=" "/>
    <x v="5"/>
  </r>
  <r>
    <x v="377"/>
    <s v="179643INET"/>
    <s v="DKK"/>
    <s v="DKK"/>
    <n v="-6"/>
    <x v="1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400"/>
    <n v="2628.3323"/>
    <n v="2628.3323"/>
    <n v="400"/>
    <s v="None"/>
    <s v="None"/>
    <x v="0"/>
    <x v="1"/>
    <s v=" "/>
    <x v="5"/>
  </r>
  <r>
    <x v="377"/>
    <s v="179643INET"/>
    <s v="DKK"/>
    <s v="DKK"/>
    <n v="-5"/>
    <x v="2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0"/>
    <n v="-12.179999999999801"/>
    <n v="-12.179999999999801"/>
    <n v="0"/>
    <s v="None"/>
    <s v="None"/>
    <x v="0"/>
    <x v="1"/>
    <s v=" "/>
    <x v="5"/>
  </r>
  <r>
    <x v="377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-2"/>
    <n v="-18.75"/>
    <n v="-18.75"/>
    <n v="-2.0000623777700599"/>
    <s v="None"/>
    <s v="None"/>
    <x v="0"/>
    <x v="1"/>
    <s v=" "/>
    <x v="5"/>
  </r>
  <r>
    <x v="377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80"/>
    <n v="1182.7495349999999"/>
    <n v="1182.7495349999999"/>
    <n v="180"/>
    <s v="None"/>
    <s v="None"/>
    <x v="0"/>
    <x v="1"/>
    <s v=" "/>
    <x v="5"/>
  </r>
  <r>
    <x v="377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80"/>
    <n v="1188.69"/>
    <n v="1188.69"/>
    <n v="179.999545719542"/>
    <s v="None"/>
    <s v="None"/>
    <x v="0"/>
    <x v="1"/>
    <s v=" "/>
    <x v="5"/>
  </r>
  <r>
    <x v="37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793.6"/>
    <n v="1793.6"/>
    <n v="1793.6"/>
    <n v="270.76068414775898"/>
    <s v="None"/>
    <s v="None"/>
    <x v="0"/>
    <x v="0"/>
    <s v=" "/>
    <x v="5"/>
  </r>
  <r>
    <x v="378"/>
    <s v="179643INET"/>
    <s v="DKK"/>
    <s v="DKK"/>
    <n v="-5"/>
    <x v="2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-100"/>
    <n v="-654.25"/>
    <n v="-654.25"/>
    <n v="-100"/>
    <s v="None"/>
    <s v="None"/>
    <x v="0"/>
    <x v="1"/>
    <s v=" "/>
    <x v="5"/>
  </r>
  <r>
    <x v="378"/>
    <s v="179643INET"/>
    <s v="DKK"/>
    <s v="DKK"/>
    <n v="-4"/>
    <x v="3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300"/>
    <n v="1987.29"/>
    <n v="1987.29"/>
    <n v="300"/>
    <s v="None"/>
    <s v="None"/>
    <x v="0"/>
    <x v="1"/>
    <s v=" "/>
    <x v="5"/>
  </r>
  <r>
    <x v="378"/>
    <s v="179643INET"/>
    <s v="DKK"/>
    <s v="DKK"/>
    <n v="-6"/>
    <x v="1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300"/>
    <n v="1977.35355"/>
    <n v="1977.35355"/>
    <n v="300"/>
    <s v="None"/>
    <s v="None"/>
    <x v="0"/>
    <x v="1"/>
    <s v=" "/>
    <x v="5"/>
  </r>
  <r>
    <x v="378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90"/>
    <n v="1252.3239149999999"/>
    <n v="1252.3239149999999"/>
    <n v="190"/>
    <s v="None"/>
    <s v="None"/>
    <x v="0"/>
    <x v="1"/>
    <s v=" "/>
    <x v="5"/>
  </r>
  <r>
    <x v="378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90"/>
    <n v="1258.6199999999999"/>
    <n v="1258.6199999999999"/>
    <n v="190.00045287803999"/>
    <s v="None"/>
    <s v="None"/>
    <x v="0"/>
    <x v="1"/>
    <s v=" "/>
    <x v="5"/>
  </r>
  <r>
    <x v="378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0"/>
    <n v="69.929999999999794"/>
    <n v="69.929999999999794"/>
    <n v="10.000907158497499"/>
    <s v="None"/>
    <s v="None"/>
    <x v="0"/>
    <x v="1"/>
    <s v=" "/>
    <x v="5"/>
  </r>
  <r>
    <x v="37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793.6"/>
    <n v="1793.6"/>
    <n v="1793.6"/>
    <n v="272.002790394371"/>
    <s v="None"/>
    <s v="None"/>
    <x v="0"/>
    <x v="0"/>
    <s v=" "/>
    <x v="5"/>
  </r>
  <r>
    <x v="379"/>
    <s v="179643INET"/>
    <s v="DKK"/>
    <s v="DKK"/>
    <n v="-4"/>
    <x v="3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280"/>
    <n v="1846.33"/>
    <n v="1846.33"/>
    <n v="279.99939339252802"/>
    <s v="None"/>
    <s v="None"/>
    <x v="0"/>
    <x v="1"/>
    <s v=" "/>
    <x v="5"/>
  </r>
  <r>
    <x v="379"/>
    <s v="179643INET"/>
    <s v="DKK"/>
    <s v="DKK"/>
    <n v="-6"/>
    <x v="1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280"/>
    <n v="1837.1023299999999"/>
    <n v="1837.1023299999999"/>
    <n v="280"/>
    <s v="None"/>
    <s v="None"/>
    <x v="0"/>
    <x v="1"/>
    <s v=" "/>
    <x v="5"/>
  </r>
  <r>
    <x v="379"/>
    <s v="179643INET"/>
    <s v="DKK"/>
    <s v="DKK"/>
    <n v="-5"/>
    <x v="2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-20"/>
    <n v="-140.96"/>
    <n v="-140.96"/>
    <n v="-20.000606607471902"/>
    <s v="None"/>
    <s v="None"/>
    <x v="0"/>
    <x v="1"/>
    <s v=" "/>
    <x v="5"/>
  </r>
  <r>
    <x v="379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0"/>
    <n v="126.13"/>
    <n v="126.13"/>
    <n v="19.999471296026101"/>
    <s v="None"/>
    <s v="None"/>
    <x v="0"/>
    <x v="1"/>
    <s v=" "/>
    <x v="5"/>
  </r>
  <r>
    <x v="379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10"/>
    <n v="1377.8267475"/>
    <n v="1377.8267475"/>
    <n v="210"/>
    <s v="None"/>
    <s v="None"/>
    <x v="0"/>
    <x v="1"/>
    <s v=" "/>
    <x v="5"/>
  </r>
  <r>
    <x v="379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10"/>
    <n v="1384.75"/>
    <n v="1384.75"/>
    <n v="209.999924174066"/>
    <s v="None"/>
    <s v="None"/>
    <x v="0"/>
    <x v="1"/>
    <s v=" "/>
    <x v="5"/>
  </r>
  <r>
    <x v="38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793.6"/>
    <n v="1793.6"/>
    <n v="1793.6"/>
    <n v="272.88425697006602"/>
    <s v="None"/>
    <s v="None"/>
    <x v="0"/>
    <x v="0"/>
    <s v=" "/>
    <x v="5"/>
  </r>
  <r>
    <x v="380"/>
    <s v="179643INET"/>
    <s v="DKK"/>
    <s v="DKK"/>
    <n v="-6"/>
    <x v="1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180"/>
    <n v="1177.179525"/>
    <n v="1177.179525"/>
    <n v="180"/>
    <s v="None"/>
    <s v="None"/>
    <x v="0"/>
    <x v="1"/>
    <s v=" "/>
    <x v="5"/>
  </r>
  <r>
    <x v="380"/>
    <s v="179643INET"/>
    <s v="DKK"/>
    <s v="DKK"/>
    <n v="-5"/>
    <x v="2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-100"/>
    <n v="-663.23"/>
    <n v="-663.23"/>
    <n v="-99.998632675933095"/>
    <s v="None"/>
    <s v="None"/>
    <x v="0"/>
    <x v="1"/>
    <s v=" "/>
    <x v="5"/>
  </r>
  <r>
    <x v="380"/>
    <s v="179643INET"/>
    <s v="DKK"/>
    <s v="DKK"/>
    <n v="-4"/>
    <x v="3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180"/>
    <n v="1183.0999999999999"/>
    <n v="1183.0999999999999"/>
    <n v="180.00076071659501"/>
    <s v="None"/>
    <s v="None"/>
    <x v="0"/>
    <x v="1"/>
    <s v=" "/>
    <x v="5"/>
  </r>
  <r>
    <x v="380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310"/>
    <n v="2037.55"/>
    <n v="2037.55"/>
    <n v="309.999619641702"/>
    <s v="None"/>
    <s v="None"/>
    <x v="0"/>
    <x v="1"/>
    <s v=" "/>
    <x v="5"/>
  </r>
  <r>
    <x v="380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00"/>
    <n v="652.79999999999995"/>
    <n v="652.79999999999995"/>
    <n v="99.9996954676364"/>
    <s v="None"/>
    <s v="None"/>
    <x v="0"/>
    <x v="1"/>
    <s v=" "/>
    <x v="5"/>
  </r>
  <r>
    <x v="380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310"/>
    <n v="2027.3647375"/>
    <n v="2027.3647375"/>
    <n v="310"/>
    <s v="None"/>
    <s v="None"/>
    <x v="0"/>
    <x v="1"/>
    <s v=" "/>
    <x v="5"/>
  </r>
  <r>
    <x v="38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793.6"/>
    <n v="1793.6"/>
    <n v="1793.6"/>
    <n v="271.15159303072699"/>
    <s v="None"/>
    <s v="None"/>
    <x v="0"/>
    <x v="0"/>
    <s v=" "/>
    <x v="5"/>
  </r>
  <r>
    <x v="381"/>
    <s v="179643INET"/>
    <s v="DKK"/>
    <s v="DKK"/>
    <n v="-4"/>
    <x v="3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220"/>
    <n v="1455.24"/>
    <n v="1455.24"/>
    <n v="219.99924411353399"/>
    <s v="None"/>
    <s v="None"/>
    <x v="0"/>
    <x v="1"/>
    <s v=" "/>
    <x v="5"/>
  </r>
  <r>
    <x v="381"/>
    <s v="179643INET"/>
    <s v="DKK"/>
    <s v="DKK"/>
    <n v="-6"/>
    <x v="1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220"/>
    <n v="1447.9687750000001"/>
    <n v="1447.9687750000001"/>
    <n v="220"/>
    <s v="None"/>
    <s v="None"/>
    <x v="0"/>
    <x v="1"/>
    <s v=" "/>
    <x v="5"/>
  </r>
  <r>
    <x v="381"/>
    <s v="179643INET"/>
    <s v="DKK"/>
    <s v="DKK"/>
    <n v="-5"/>
    <x v="2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40"/>
    <n v="272.14"/>
    <n v="272.14"/>
    <n v="39.9984833969391"/>
    <s v="None"/>
    <s v="None"/>
    <x v="0"/>
    <x v="1"/>
    <s v=" "/>
    <x v="5"/>
  </r>
  <r>
    <x v="381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-30"/>
    <n v="-185.42"/>
    <n v="-185.42"/>
    <n v="-29.999619641702399"/>
    <s v="None"/>
    <s v="None"/>
    <x v="0"/>
    <x v="1"/>
    <s v=" "/>
    <x v="5"/>
  </r>
  <r>
    <x v="381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80"/>
    <n v="1842.8693499999999"/>
    <n v="1842.8693499999999"/>
    <n v="280"/>
    <s v="None"/>
    <s v="None"/>
    <x v="0"/>
    <x v="1"/>
    <s v=" "/>
    <x v="5"/>
  </r>
  <r>
    <x v="381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80"/>
    <n v="1852.13"/>
    <n v="1852.13"/>
    <n v="280"/>
    <s v="None"/>
    <s v="None"/>
    <x v="0"/>
    <x v="1"/>
    <s v=" "/>
    <x v="5"/>
  </r>
  <r>
    <x v="38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793.6"/>
    <n v="1793.6"/>
    <n v="1793.6"/>
    <n v="272.417982989064"/>
    <s v="None"/>
    <s v="None"/>
    <x v="0"/>
    <x v="0"/>
    <s v=" "/>
    <x v="5"/>
  </r>
  <r>
    <x v="382"/>
    <s v="179643INET"/>
    <s v="DKK"/>
    <s v="DKK"/>
    <n v="-5"/>
    <x v="2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100"/>
    <n v="651.64"/>
    <n v="651.64"/>
    <n v="100.000755886466"/>
    <s v="None"/>
    <s v="None"/>
    <x v="0"/>
    <x v="1"/>
    <s v=" "/>
    <x v="5"/>
  </r>
  <r>
    <x v="382"/>
    <s v="179643INET"/>
    <s v="DKK"/>
    <s v="DKK"/>
    <n v="-4"/>
    <x v="3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320"/>
    <n v="2106.88"/>
    <n v="2106.88"/>
    <n v="320"/>
    <s v="None"/>
    <s v="None"/>
    <x v="0"/>
    <x v="1"/>
    <s v=" "/>
    <x v="5"/>
  </r>
  <r>
    <x v="382"/>
    <s v="179643INET"/>
    <s v="DKK"/>
    <s v="DKK"/>
    <n v="-6"/>
    <x v="1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320"/>
    <n v="2096.3456000000001"/>
    <n v="2096.3456000000001"/>
    <n v="320"/>
    <s v="None"/>
    <s v="None"/>
    <x v="0"/>
    <x v="1"/>
    <s v=" "/>
    <x v="5"/>
  </r>
  <r>
    <x v="382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64"/>
    <n v="1729.4851200000001"/>
    <n v="1729.4851200000001"/>
    <n v="264"/>
    <s v="None"/>
    <s v="None"/>
    <x v="0"/>
    <x v="1"/>
    <s v=" "/>
    <x v="5"/>
  </r>
  <r>
    <x v="382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64"/>
    <n v="1738.18"/>
    <n v="1738.18"/>
    <n v="264.00060753341398"/>
    <s v="None"/>
    <s v="None"/>
    <x v="0"/>
    <x v="1"/>
    <s v=" "/>
    <x v="5"/>
  </r>
  <r>
    <x v="382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-16"/>
    <n v="-113.95"/>
    <n v="-113.95"/>
    <n v="-15.999392466585601"/>
    <s v="None"/>
    <s v="None"/>
    <x v="0"/>
    <x v="1"/>
    <s v=" "/>
    <x v="5"/>
  </r>
  <r>
    <x v="38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793.6"/>
    <n v="1793.6"/>
    <n v="1793.6"/>
    <n v="274.30109500214098"/>
    <s v="None"/>
    <s v="None"/>
    <x v="0"/>
    <x v="0"/>
    <s v=" "/>
    <x v="5"/>
  </r>
  <r>
    <x v="383"/>
    <s v="179643INET"/>
    <s v="DKK"/>
    <s v="DKK"/>
    <n v="-4"/>
    <x v="3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120"/>
    <n v="784.66"/>
    <n v="784.66"/>
    <n v="120.00061173304"/>
    <s v="None"/>
    <s v="None"/>
    <x v="0"/>
    <x v="1"/>
    <s v=" "/>
    <x v="5"/>
  </r>
  <r>
    <x v="383"/>
    <s v="179643INET"/>
    <s v="DKK"/>
    <s v="DKK"/>
    <n v="-6"/>
    <x v="1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120"/>
    <n v="780.73271999999997"/>
    <n v="780.73271999999997"/>
    <n v="120"/>
    <s v="None"/>
    <s v="None"/>
    <x v="0"/>
    <x v="1"/>
    <s v=" "/>
    <x v="5"/>
  </r>
  <r>
    <x v="383"/>
    <s v="179643INET"/>
    <s v="DKK"/>
    <s v="DKK"/>
    <n v="-5"/>
    <x v="2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-200"/>
    <n v="-1322.22"/>
    <n v="-1322.22"/>
    <n v="-199.99938826696001"/>
    <s v="None"/>
    <s v="None"/>
    <x v="0"/>
    <x v="1"/>
    <s v=" "/>
    <x v="5"/>
  </r>
  <r>
    <x v="383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90"/>
    <n v="576.55999999999995"/>
    <n v="576.55999999999995"/>
    <n v="90.000126546233204"/>
    <s v="None"/>
    <s v="None"/>
    <x v="0"/>
    <x v="1"/>
    <s v=" "/>
    <x v="5"/>
  </r>
  <r>
    <x v="383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354"/>
    <n v="2303.1615240000001"/>
    <n v="2303.1615240000001"/>
    <n v="354"/>
    <s v="None"/>
    <s v="None"/>
    <x v="0"/>
    <x v="1"/>
    <s v=" "/>
    <x v="5"/>
  </r>
  <r>
    <x v="383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354"/>
    <n v="2314.7399999999998"/>
    <n v="2314.7399999999998"/>
    <n v="354.000734079648"/>
    <s v="None"/>
    <s v="None"/>
    <x v="0"/>
    <x v="1"/>
    <s v=" "/>
    <x v="5"/>
  </r>
  <r>
    <x v="38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69.83"/>
    <n v="1069.83"/>
    <n v="1069.83"/>
    <n v="159.74168501997099"/>
    <s v="None"/>
    <s v="None"/>
    <x v="0"/>
    <x v="0"/>
    <s v=" "/>
    <x v="5"/>
  </r>
  <r>
    <x v="384"/>
    <s v="179643INET"/>
    <s v="DKK"/>
    <s v="DKK"/>
    <n v="4"/>
    <x v="4"/>
    <b v="1"/>
    <s v="FxVanillaOption"/>
    <n v="21"/>
    <s v="EURUSD"/>
    <s v="Euro/US Dollar"/>
    <s v=" "/>
    <s v=" "/>
    <s v=" "/>
    <s v=" "/>
    <n v="21"/>
    <s v="EURUSD"/>
    <s v="Euro/US Dollar"/>
    <s v="FxVanillaOption"/>
    <n v="-5"/>
    <n v="-33.54"/>
    <n v="-33.54"/>
    <n v="-5.0080256821829803"/>
    <s v="None"/>
    <s v="None"/>
    <x v="1"/>
    <x v="1"/>
    <s v=" "/>
    <x v="5"/>
  </r>
  <r>
    <x v="384"/>
    <s v="179643INET"/>
    <s v="DKK"/>
    <s v="DKK"/>
    <n v="12"/>
    <x v="5"/>
    <b v="1"/>
    <s v="FxVanillaOption"/>
    <n v="21"/>
    <s v="EURUSD"/>
    <s v="Euro/US Dollar"/>
    <s v=" "/>
    <s v=" "/>
    <s v=" "/>
    <s v=" "/>
    <n v="21"/>
    <s v="EURUSD"/>
    <s v="Euro/US Dollar"/>
    <s v="FxVanillaOption"/>
    <n v="-102.9"/>
    <n v="-690.23"/>
    <n v="-690.23"/>
    <n v="-103.061704430923"/>
    <s v="None"/>
    <s v="None"/>
    <x v="0"/>
    <x v="1"/>
    <s v=" "/>
    <x v="5"/>
  </r>
  <r>
    <x v="384"/>
    <s v="179643INET"/>
    <s v="DKK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11118.5"/>
    <n v="74388.910750875002"/>
    <n v="74388.910750875002"/>
    <n v="11118.5"/>
    <s v="None"/>
    <s v="None"/>
    <x v="0"/>
    <x v="0"/>
    <s v=" "/>
    <x v="5"/>
  </r>
  <r>
    <x v="384"/>
    <s v="179643INET"/>
    <s v="DKK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51.32"/>
    <n v="-344.84"/>
    <n v="-344.84"/>
    <n v="-51.489790585688198"/>
    <s v="None"/>
    <s v="None"/>
    <x v="0"/>
    <x v="0"/>
    <s v=" "/>
    <x v="5"/>
  </r>
  <r>
    <x v="384"/>
    <s v="179643INET"/>
    <s v="DKK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56.58"/>
    <n v="378.93"/>
    <n v="378.93"/>
    <n v="56.579939527417999"/>
    <s v="None"/>
    <s v="None"/>
    <x v="0"/>
    <x v="0"/>
    <s v=" "/>
    <x v="5"/>
  </r>
  <r>
    <x v="384"/>
    <s v="179643INET"/>
    <s v="DKK"/>
    <s v="DKK"/>
    <n v="-4"/>
    <x v="3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700"/>
    <n v="4688.08"/>
    <n v="4688.08"/>
    <n v="700.00074657508696"/>
    <s v="None"/>
    <s v="None"/>
    <x v="0"/>
    <x v="1"/>
    <s v=" "/>
    <x v="5"/>
  </r>
  <r>
    <x v="384"/>
    <s v="179643INET"/>
    <s v="DKK"/>
    <s v="DKK"/>
    <n v="-6"/>
    <x v="1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700"/>
    <n v="4664.6346249999997"/>
    <n v="4664.6346249999997"/>
    <n v="700"/>
    <s v="None"/>
    <s v="None"/>
    <x v="0"/>
    <x v="1"/>
    <s v=" "/>
    <x v="5"/>
  </r>
  <r>
    <x v="384"/>
    <s v="179643INET"/>
    <s v="DKK"/>
    <s v="DKK"/>
    <n v="-5"/>
    <x v="2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580"/>
    <n v="3903.42"/>
    <n v="3903.42"/>
    <n v="580.00013484204703"/>
    <s v="None"/>
    <s v="None"/>
    <x v="0"/>
    <x v="1"/>
    <s v=" "/>
    <x v="5"/>
  </r>
  <r>
    <x v="384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-224"/>
    <n v="-1444.1"/>
    <n v="-1444.1"/>
    <n v="-224.001107367191"/>
    <s v="None"/>
    <s v="None"/>
    <x v="0"/>
    <x v="1"/>
    <s v=" "/>
    <x v="5"/>
  </r>
  <r>
    <x v="384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30"/>
    <n v="866.2892875"/>
    <n v="866.2892875"/>
    <n v="130"/>
    <s v="None"/>
    <s v="None"/>
    <x v="0"/>
    <x v="1"/>
    <s v=" "/>
    <x v="5"/>
  </r>
  <r>
    <x v="384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30"/>
    <n v="870.64"/>
    <n v="870.64"/>
    <n v="129.999626712457"/>
    <s v="None"/>
    <s v="None"/>
    <x v="0"/>
    <x v="1"/>
    <s v=" "/>
    <x v="5"/>
  </r>
  <r>
    <x v="385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.25"/>
    <n v="-8.42"/>
    <n v="-8.42"/>
    <n v="-1.24934157325044"/>
    <s v="None"/>
    <s v="None"/>
    <x v="0"/>
    <x v="0"/>
    <s v=" "/>
    <x v="5"/>
  </r>
  <r>
    <x v="38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61.4100000000001"/>
    <n v="1061.4100000000001"/>
    <n v="1061.4100000000001"/>
    <n v="157.489743380493"/>
    <s v="None"/>
    <s v="None"/>
    <x v="0"/>
    <x v="0"/>
    <s v=" "/>
    <x v="5"/>
  </r>
  <r>
    <x v="385"/>
    <s v="179643INET"/>
    <s v="DKK"/>
    <s v="DKK"/>
    <n v="29"/>
    <x v="12"/>
    <b v="1"/>
    <s v=" "/>
    <n v="0"/>
    <s v=" "/>
    <s v=" "/>
    <s v=" "/>
    <s v=" "/>
    <s v=" "/>
    <s v=" "/>
    <n v="0"/>
    <s v=" "/>
    <s v=" "/>
    <s v=" "/>
    <n v="-1.25"/>
    <n v="-8.42"/>
    <n v="-8.42"/>
    <n v="-1.24934157325044"/>
    <s v="None"/>
    <s v="None"/>
    <x v="2"/>
    <x v="2"/>
    <s v=" "/>
    <x v="5"/>
  </r>
  <r>
    <x v="385"/>
    <s v="179643INET"/>
    <s v="DKK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74.95"/>
    <n v="505.13"/>
    <n v="505.13"/>
    <n v="74.950107944892494"/>
    <s v="None"/>
    <s v="None"/>
    <x v="0"/>
    <x v="0"/>
    <s v=" "/>
    <x v="5"/>
  </r>
  <r>
    <x v="385"/>
    <s v="179643INET"/>
    <s v="DKK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18.37"/>
    <n v="126.2"/>
    <n v="126.2"/>
    <n v="18.370168417474499"/>
    <s v="None"/>
    <s v="None"/>
    <x v="0"/>
    <x v="0"/>
    <s v=" "/>
    <x v="5"/>
  </r>
  <r>
    <x v="385"/>
    <s v="179643INET"/>
    <s v="DKK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11024"/>
    <n v="74222.502400800004"/>
    <n v="74222.502400800004"/>
    <n v="11024"/>
    <s v="None"/>
    <s v="None"/>
    <x v="0"/>
    <x v="0"/>
    <s v=" "/>
    <x v="5"/>
  </r>
  <r>
    <x v="385"/>
    <s v="179643INET"/>
    <s v="DKK"/>
    <s v="DKK"/>
    <n v="-4"/>
    <x v="3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660"/>
    <n v="4448.1000000000004"/>
    <n v="4448.1000000000004"/>
    <n v="659.99955486642295"/>
    <s v="None"/>
    <s v="None"/>
    <x v="0"/>
    <x v="1"/>
    <s v=" "/>
    <x v="5"/>
  </r>
  <r>
    <x v="385"/>
    <s v="179643INET"/>
    <s v="DKK"/>
    <s v="DKK"/>
    <n v="-5"/>
    <x v="2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-40"/>
    <n v="-239.98"/>
    <n v="-239.98"/>
    <n v="-40.001191708663796"/>
    <s v="None"/>
    <s v="None"/>
    <x v="0"/>
    <x v="1"/>
    <s v=" "/>
    <x v="5"/>
  </r>
  <r>
    <x v="385"/>
    <s v="179643INET"/>
    <s v="DKK"/>
    <s v="DKK"/>
    <n v="-6"/>
    <x v="1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660"/>
    <n v="4425.8624849999997"/>
    <n v="4425.8624849999997"/>
    <n v="660"/>
    <s v="None"/>
    <s v="None"/>
    <x v="0"/>
    <x v="1"/>
    <s v=" "/>
    <x v="5"/>
  </r>
  <r>
    <x v="385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80"/>
    <n v="536.46817999999996"/>
    <n v="536.46817999999996"/>
    <n v="80"/>
    <s v="None"/>
    <s v="None"/>
    <x v="0"/>
    <x v="1"/>
    <s v=" "/>
    <x v="5"/>
  </r>
  <r>
    <x v="385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-50"/>
    <n v="-331.48"/>
    <n v="-331.48"/>
    <n v="-50.000220223892804"/>
    <s v="None"/>
    <s v="None"/>
    <x v="0"/>
    <x v="1"/>
    <s v=" "/>
    <x v="5"/>
  </r>
  <r>
    <x v="385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80"/>
    <n v="539.16"/>
    <n v="539.16"/>
    <n v="79.999406488563807"/>
    <s v="None"/>
    <s v="None"/>
    <x v="0"/>
    <x v="1"/>
    <s v=" "/>
    <x v="5"/>
  </r>
  <r>
    <x v="38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61.4100000000001"/>
    <n v="1061.4100000000001"/>
    <n v="1061.4100000000001"/>
    <n v="157.768314344533"/>
    <s v="None"/>
    <s v="None"/>
    <x v="0"/>
    <x v="0"/>
    <s v=" "/>
    <x v="5"/>
  </r>
  <r>
    <x v="386"/>
    <s v="179643INET"/>
    <s v="DKK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37.119999999999997"/>
    <n v="-250.62"/>
    <n v="-250.62"/>
    <n v="-37.1196619496341"/>
    <s v="None"/>
    <s v="None"/>
    <x v="0"/>
    <x v="0"/>
    <s v=" "/>
    <x v="5"/>
  </r>
  <r>
    <x v="386"/>
    <s v="179643INET"/>
    <s v="DKK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37.83"/>
    <n v="254.51"/>
    <n v="254.51"/>
    <n v="37.830445995258401"/>
    <s v="None"/>
    <s v="None"/>
    <x v="0"/>
    <x v="0"/>
    <s v=" "/>
    <x v="5"/>
  </r>
  <r>
    <x v="386"/>
    <s v="179643INET"/>
    <s v="DKK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11065"/>
    <n v="74367.005802750005"/>
    <n v="74367.005802750005"/>
    <n v="11065"/>
    <s v="None"/>
    <s v="None"/>
    <x v="0"/>
    <x v="0"/>
    <s v=" "/>
    <x v="5"/>
  </r>
  <r>
    <x v="386"/>
    <s v="179643INET"/>
    <s v="DKK"/>
    <s v="DKK"/>
    <n v="-4"/>
    <x v="3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30"/>
    <n v="201.83"/>
    <n v="201.83"/>
    <n v="30.000074320156401"/>
    <s v="None"/>
    <s v="None"/>
    <x v="0"/>
    <x v="1"/>
    <s v=" "/>
    <x v="5"/>
  </r>
  <r>
    <x v="386"/>
    <s v="179643INET"/>
    <s v="DKK"/>
    <s v="DKK"/>
    <n v="-6"/>
    <x v="1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30"/>
    <n v="200.82035250000001"/>
    <n v="200.82035250000001"/>
    <n v="30"/>
    <s v="None"/>
    <s v="None"/>
    <x v="0"/>
    <x v="1"/>
    <s v=" "/>
    <x v="5"/>
  </r>
  <r>
    <x v="386"/>
    <s v="179643INET"/>
    <s v="DKK"/>
    <s v="DKK"/>
    <n v="-5"/>
    <x v="2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-630"/>
    <n v="-4246.2700000000004"/>
    <n v="-4246.2700000000004"/>
    <n v="-629.999480546266"/>
    <s v="None"/>
    <s v="None"/>
    <x v="0"/>
    <x v="1"/>
    <s v=" "/>
    <x v="5"/>
  </r>
  <r>
    <x v="386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60"/>
    <n v="402.71"/>
    <n v="402.71"/>
    <n v="60.000444871123499"/>
    <s v="None"/>
    <s v="None"/>
    <x v="0"/>
    <x v="1"/>
    <s v=" "/>
    <x v="5"/>
  </r>
  <r>
    <x v="386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40"/>
    <n v="937.16164500000002"/>
    <n v="937.16164500000002"/>
    <n v="140"/>
    <s v="None"/>
    <s v="None"/>
    <x v="0"/>
    <x v="1"/>
    <s v=" "/>
    <x v="5"/>
  </r>
  <r>
    <x v="386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40"/>
    <n v="941.87"/>
    <n v="941.87"/>
    <n v="139.999851359687"/>
    <s v="None"/>
    <s v="None"/>
    <x v="0"/>
    <x v="1"/>
    <s v=" "/>
    <x v="5"/>
  </r>
  <r>
    <x v="38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61.4100000000001"/>
    <n v="1161.4100000000001"/>
    <n v="1161.4100000000001"/>
    <n v="173.710345652792"/>
    <s v="None"/>
    <s v="None"/>
    <x v="0"/>
    <x v="0"/>
    <s v=" "/>
    <x v="5"/>
  </r>
  <r>
    <x v="387"/>
    <s v="179643INET"/>
    <s v="DKK"/>
    <s v="DKK"/>
    <n v="76"/>
    <x v="11"/>
    <b v="1"/>
    <s v="Cash"/>
    <n v="9466"/>
    <s v="CASHTR"/>
    <s v="Cash deposit or withdrawal"/>
    <s v=" "/>
    <s v=" "/>
    <s v=" "/>
    <s v=" "/>
    <n v="9466"/>
    <s v="CASHTR"/>
    <s v="Cash deposit or withdrawal"/>
    <s v="Cash"/>
    <n v="100"/>
    <n v="100"/>
    <n v="100"/>
    <n v="14.9568494892236"/>
    <s v="None"/>
    <s v="None"/>
    <x v="0"/>
    <x v="1"/>
    <s v=" "/>
    <x v="5"/>
  </r>
  <r>
    <x v="387"/>
    <s v="179643INET"/>
    <s v="DKK"/>
    <s v="DKK"/>
    <n v="-5"/>
    <x v="2"/>
    <b v="0"/>
    <s v="Cash"/>
    <n v="9466"/>
    <s v="CASHTR"/>
    <s v="Cash deposit or withdrawal"/>
    <s v=" "/>
    <s v=" "/>
    <s v=" "/>
    <s v=" "/>
    <n v="9466"/>
    <s v="CASHTR"/>
    <s v="Cash deposit or withdrawal"/>
    <s v="Cash"/>
    <n v="0"/>
    <n v="100"/>
    <n v="100"/>
    <n v="14.9568494892236"/>
    <s v="None"/>
    <s v="None"/>
    <x v="0"/>
    <x v="0"/>
    <s v=" "/>
    <x v="5"/>
  </r>
  <r>
    <x v="387"/>
    <s v="179643INET"/>
    <s v="DKK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28.6"/>
    <n v="-192.8"/>
    <n v="-192.8"/>
    <n v="-28.600574175458501"/>
    <s v="None"/>
    <s v="None"/>
    <x v="0"/>
    <x v="0"/>
    <s v=" "/>
    <x v="5"/>
  </r>
  <r>
    <x v="387"/>
    <s v="179643INET"/>
    <s v="DKK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9.23"/>
    <n v="61.71"/>
    <n v="61.71"/>
    <n v="9.2298718197998806"/>
    <s v="None"/>
    <s v="None"/>
    <x v="0"/>
    <x v="0"/>
    <s v=" "/>
    <x v="5"/>
  </r>
  <r>
    <x v="387"/>
    <s v="179643INET"/>
    <s v="DKK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11125.5"/>
    <n v="74309.596469550001"/>
    <n v="74309.596469550001"/>
    <n v="11125.5"/>
    <s v="None"/>
    <s v="None"/>
    <x v="0"/>
    <x v="0"/>
    <s v=" "/>
    <x v="5"/>
  </r>
  <r>
    <x v="387"/>
    <s v="179643INET"/>
    <s v="DKK"/>
    <s v="DKK"/>
    <n v="-5"/>
    <x v="2"/>
    <b v="0"/>
    <s v="StockIndexOption"/>
    <n v="4230171"/>
    <s v="VIX/29M16C20:xcbf"/>
    <s v="Volatility Index (VIX) Jun2016 20 C"/>
    <s v=" "/>
    <s v=" "/>
    <s v=" "/>
    <s v=" "/>
    <n v="10606"/>
    <s v="VIX.I"/>
    <s v="CBOE Volatility Index"/>
    <s v="StockIndex"/>
    <n v="-30"/>
    <n v="-201.83"/>
    <n v="-201.83"/>
    <n v="-30.000074320156401"/>
    <s v="None"/>
    <s v="None"/>
    <x v="0"/>
    <x v="1"/>
    <s v=" "/>
    <x v="5"/>
  </r>
  <r>
    <x v="387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94"/>
    <n v="622.63"/>
    <n v="622.63"/>
    <n v="94.000058899215801"/>
    <s v="None"/>
    <s v="None"/>
    <x v="0"/>
    <x v="1"/>
    <s v=" "/>
    <x v="5"/>
  </r>
  <r>
    <x v="387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34"/>
    <n v="1556.678097"/>
    <n v="1556.678097"/>
    <n v="234"/>
    <s v="None"/>
    <s v="None"/>
    <x v="0"/>
    <x v="1"/>
    <s v=" "/>
    <x v="5"/>
  </r>
  <r>
    <x v="387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34"/>
    <n v="1564.5"/>
    <n v="1564.5"/>
    <n v="233.99991025890299"/>
    <s v="None"/>
    <s v="None"/>
    <x v="0"/>
    <x v="1"/>
    <s v=" "/>
    <x v="5"/>
  </r>
  <r>
    <x v="38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60.6400000000001"/>
    <n v="1160.6400000000001"/>
    <n v="1160.6400000000001"/>
    <n v="173.34498286175099"/>
    <s v="None"/>
    <s v="None"/>
    <x v="0"/>
    <x v="0"/>
    <s v=" "/>
    <x v="5"/>
  </r>
  <r>
    <x v="388"/>
    <s v="179643INET"/>
    <s v="DKK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1.42"/>
    <n v="9.51"/>
    <n v="9.51"/>
    <n v="1.42034634944105"/>
    <s v="None"/>
    <s v="None"/>
    <x v="0"/>
    <x v="0"/>
    <s v=" "/>
    <x v="5"/>
  </r>
  <r>
    <x v="388"/>
    <s v="179643INET"/>
    <s v="DKK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7.81"/>
    <n v="-52.2"/>
    <n v="-52.2"/>
    <n v="-7.8095254703588299"/>
    <s v="None"/>
    <s v="None"/>
    <x v="0"/>
    <x v="0"/>
    <s v=" "/>
    <x v="5"/>
  </r>
  <r>
    <x v="388"/>
    <s v="179643INET"/>
    <s v="DKK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11107"/>
    <n v="74293.106376149997"/>
    <n v="74293.106376149997"/>
    <n v="11107"/>
    <s v="None"/>
    <s v="None"/>
    <x v="0"/>
    <x v="0"/>
    <s v=" "/>
    <x v="5"/>
  </r>
  <r>
    <x v="388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52"/>
    <n v="1687.28"/>
    <n v="1687.28"/>
    <n v="252.0002090941"/>
    <s v="None"/>
    <s v="None"/>
    <x v="0"/>
    <x v="1"/>
    <s v=" "/>
    <x v="5"/>
  </r>
  <r>
    <x v="388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52"/>
    <n v="1678.8422069999999"/>
    <n v="1678.8422069999999"/>
    <n v="252"/>
    <s v="None"/>
    <s v="None"/>
    <x v="0"/>
    <x v="1"/>
    <s v=" "/>
    <x v="5"/>
  </r>
  <r>
    <x v="388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8"/>
    <n v="122.78"/>
    <n v="122.78"/>
    <n v="18.000298835196698"/>
    <s v="None"/>
    <s v="None"/>
    <x v="0"/>
    <x v="1"/>
    <s v=" "/>
    <x v="5"/>
  </r>
  <r>
    <x v="389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0.77"/>
    <n v="-0.77"/>
    <n v="-0.77"/>
    <n v="-0.115260833769927"/>
    <s v="None"/>
    <s v="None"/>
    <x v="0"/>
    <x v="0"/>
    <s v=" "/>
    <x v="6"/>
  </r>
  <r>
    <x v="38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60.6400000000001"/>
    <n v="1160.6400000000001"/>
    <n v="1160.6400000000001"/>
    <n v="173.735498839907"/>
    <s v="None"/>
    <s v="None"/>
    <x v="0"/>
    <x v="0"/>
    <s v=" "/>
    <x v="6"/>
  </r>
  <r>
    <x v="389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0.77"/>
    <n v="-0.77"/>
    <n v="-0.77"/>
    <n v="-0.115260833769927"/>
    <s v="None"/>
    <s v="None"/>
    <x v="2"/>
    <x v="2"/>
    <s v=" "/>
    <x v="6"/>
  </r>
  <r>
    <x v="389"/>
    <s v="179643INET"/>
    <s v="DKK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1.42"/>
    <n v="-9.51"/>
    <n v="-9.51"/>
    <n v="-1.42034634944105"/>
    <s v="None"/>
    <s v="None"/>
    <x v="0"/>
    <x v="0"/>
    <s v=" "/>
    <x v="6"/>
  </r>
  <r>
    <x v="389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70"/>
    <n v="1794.7163250000001"/>
    <n v="1794.7163250000001"/>
    <n v="270"/>
    <s v="None"/>
    <s v="None"/>
    <x v="0"/>
    <x v="1"/>
    <s v=" "/>
    <x v="6"/>
  </r>
  <r>
    <x v="389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18"/>
    <n v="116.46"/>
    <n v="116.46"/>
    <n v="18.0005393528727"/>
    <s v="None"/>
    <s v="None"/>
    <x v="0"/>
    <x v="1"/>
    <s v=" "/>
    <x v="6"/>
  </r>
  <r>
    <x v="389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70"/>
    <n v="1803.74"/>
    <n v="1803.74"/>
    <n v="270.00074844697298"/>
    <s v="None"/>
    <s v="None"/>
    <x v="0"/>
    <x v="1"/>
    <s v=" "/>
    <x v="6"/>
  </r>
  <r>
    <x v="390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.25"/>
    <n v="-8.34"/>
    <n v="-8.34"/>
    <n v="-1.2502061191143601"/>
    <s v="None"/>
    <s v="None"/>
    <x v="0"/>
    <x v="0"/>
    <s v=" "/>
    <x v="6"/>
  </r>
  <r>
    <x v="39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52.3"/>
    <n v="1152.3"/>
    <n v="1152.3"/>
    <n v="172.735313076197"/>
    <s v="None"/>
    <s v="None"/>
    <x v="0"/>
    <x v="0"/>
    <s v=" "/>
    <x v="6"/>
  </r>
  <r>
    <x v="390"/>
    <s v="179643INET"/>
    <s v="DKK"/>
    <s v="DKK"/>
    <n v="29"/>
    <x v="12"/>
    <b v="1"/>
    <s v=" "/>
    <n v="0"/>
    <s v=" "/>
    <s v=" "/>
    <s v=" "/>
    <s v=" "/>
    <s v=" "/>
    <s v=" "/>
    <n v="0"/>
    <s v=" "/>
    <s v=" "/>
    <s v=" "/>
    <n v="-1.25"/>
    <n v="-8.34"/>
    <n v="-8.34"/>
    <n v="-1.2502061191143601"/>
    <s v="None"/>
    <s v="None"/>
    <x v="2"/>
    <x v="2"/>
    <s v=" "/>
    <x v="6"/>
  </r>
  <r>
    <x v="390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6"/>
    <n v="37.430000000000099"/>
    <n v="37.430000000000099"/>
    <n v="5.9994914007242004"/>
    <s v="None"/>
    <s v="None"/>
    <x v="0"/>
    <x v="1"/>
    <s v=" "/>
    <x v="6"/>
  </r>
  <r>
    <x v="390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76"/>
    <n v="1841.17"/>
    <n v="1841.17"/>
    <n v="276.000239847697"/>
    <s v="None"/>
    <s v="None"/>
    <x v="0"/>
    <x v="1"/>
    <s v=" "/>
    <x v="6"/>
  </r>
  <r>
    <x v="390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76"/>
    <n v="1831.9625579999999"/>
    <n v="1831.9625579999999"/>
    <n v="276"/>
    <s v="None"/>
    <s v="None"/>
    <x v="0"/>
    <x v="1"/>
    <s v=" "/>
    <x v="6"/>
  </r>
  <r>
    <x v="39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52.3"/>
    <n v="1152.3"/>
    <n v="1152.3"/>
    <n v="171.525539785202"/>
    <s v="None"/>
    <s v="None"/>
    <x v="0"/>
    <x v="0"/>
    <s v=" "/>
    <x v="6"/>
  </r>
  <r>
    <x v="391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40"/>
    <n v="1604.2464600000001"/>
    <n v="1604.2464600000001"/>
    <n v="240"/>
    <s v="None"/>
    <s v="None"/>
    <x v="0"/>
    <x v="1"/>
    <s v=" "/>
    <x v="6"/>
  </r>
  <r>
    <x v="391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-36"/>
    <n v="-228.86"/>
    <n v="-228.86"/>
    <n v="-35.999942137829898"/>
    <s v="None"/>
    <s v="None"/>
    <x v="0"/>
    <x v="1"/>
    <s v=" "/>
    <x v="6"/>
  </r>
  <r>
    <x v="391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40"/>
    <n v="1612.31"/>
    <n v="1612.31"/>
    <n v="240.000297709867"/>
    <s v="None"/>
    <s v="None"/>
    <x v="0"/>
    <x v="1"/>
    <s v=" "/>
    <x v="6"/>
  </r>
  <r>
    <x v="39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52.3"/>
    <n v="1152.3"/>
    <n v="1152.3"/>
    <n v="171.90425397014801"/>
    <s v="None"/>
    <s v="None"/>
    <x v="0"/>
    <x v="0"/>
    <s v=" "/>
    <x v="6"/>
  </r>
  <r>
    <x v="392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300"/>
    <n v="2000.890275"/>
    <n v="2000.890275"/>
    <n v="300"/>
    <s v="None"/>
    <s v="None"/>
    <x v="0"/>
    <x v="1"/>
    <s v=" "/>
    <x v="6"/>
  </r>
  <r>
    <x v="392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60"/>
    <n v="398.63"/>
    <n v="398.63"/>
    <n v="59.998956372169303"/>
    <s v="None"/>
    <s v="None"/>
    <x v="0"/>
    <x v="1"/>
    <s v=" "/>
    <x v="6"/>
  </r>
  <r>
    <x v="392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300"/>
    <n v="2010.94"/>
    <n v="2010.94"/>
    <n v="299.99925408203597"/>
    <s v="None"/>
    <s v="None"/>
    <x v="0"/>
    <x v="1"/>
    <s v=" "/>
    <x v="6"/>
  </r>
  <r>
    <x v="39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52.3"/>
    <n v="1152.3"/>
    <n v="1152.3"/>
    <n v="171.32279694910699"/>
    <s v="None"/>
    <s v="None"/>
    <x v="0"/>
    <x v="0"/>
    <s v=" "/>
    <x v="6"/>
  </r>
  <r>
    <x v="393"/>
    <s v="179643INET"/>
    <s v="DKK"/>
    <s v="DKK"/>
    <n v="-6"/>
    <x v="1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58"/>
    <n v="1726.605789"/>
    <n v="1726.605789"/>
    <n v="258"/>
    <s v="None"/>
    <s v="None"/>
    <x v="0"/>
    <x v="1"/>
    <s v=" "/>
    <x v="6"/>
  </r>
  <r>
    <x v="393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-42"/>
    <n v="-275.66000000000003"/>
    <n v="-275.66000000000003"/>
    <n v="-41.999581175807897"/>
    <s v="None"/>
    <s v="None"/>
    <x v="0"/>
    <x v="1"/>
    <s v=" "/>
    <x v="6"/>
  </r>
  <r>
    <x v="393"/>
    <s v="179643INET"/>
    <s v="DKK"/>
    <s v="DKK"/>
    <n v="-4"/>
    <x v="3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58"/>
    <n v="1735.28"/>
    <n v="1735.28"/>
    <n v="257.999672906228"/>
    <s v="None"/>
    <s v="None"/>
    <x v="0"/>
    <x v="1"/>
    <s v=" "/>
    <x v="6"/>
  </r>
  <r>
    <x v="39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316"/>
    <n v="4316"/>
    <n v="4316"/>
    <n v="641.01707250057598"/>
    <s v="None"/>
    <s v="None"/>
    <x v="0"/>
    <x v="0"/>
    <s v=" "/>
    <x v="6"/>
  </r>
  <r>
    <x v="394"/>
    <s v="179643INET"/>
    <s v="DKK"/>
    <s v="DKK"/>
    <n v="-5"/>
    <x v="2"/>
    <b v="0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214.96"/>
    <n v="1428.42"/>
    <n v="1428.42"/>
    <n v="211.876534755975"/>
    <s v="None"/>
    <s v="None"/>
    <x v="0"/>
    <x v="1"/>
    <s v=" "/>
    <x v="6"/>
  </r>
  <r>
    <x v="394"/>
    <s v="179643INET"/>
    <s v="DKK"/>
    <s v="DKK"/>
    <n v="4"/>
    <x v="4"/>
    <b v="1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-6"/>
    <n v="-40.130000000000003"/>
    <n v="-40.130000000000003"/>
    <n v="-5.9601517885653603"/>
    <s v="None"/>
    <s v="None"/>
    <x v="1"/>
    <x v="1"/>
    <s v=" "/>
    <x v="6"/>
  </r>
  <r>
    <x v="394"/>
    <s v="179643INET"/>
    <s v="DKK"/>
    <s v="DKK"/>
    <n v="12"/>
    <x v="5"/>
    <b v="1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480"/>
    <n v="3210.79"/>
    <n v="3210.79"/>
    <n v="476.87006631467199"/>
    <s v="None"/>
    <s v="None"/>
    <x v="0"/>
    <x v="1"/>
    <s v=" "/>
    <x v="6"/>
  </r>
  <r>
    <x v="394"/>
    <s v="179643INET"/>
    <s v="DKK"/>
    <s v="DKK"/>
    <n v="30"/>
    <x v="6"/>
    <b v="1"/>
    <s v="StockIndexOption"/>
    <n v="4287505"/>
    <s v="VIX/13N16P17:xcbf"/>
    <s v="Volatility Index (VIX) Jul2016 17 P"/>
    <s v=" "/>
    <s v=" "/>
    <s v=" "/>
    <s v=" "/>
    <n v="10606"/>
    <s v="VIX.I"/>
    <s v="CBOE Volatility Index"/>
    <s v="StockIndex"/>
    <n v="-1.04"/>
    <n v="-6.96"/>
    <n v="-6.96"/>
    <n v="-1.0337068639026901"/>
    <s v="None"/>
    <s v="None"/>
    <x v="1"/>
    <x v="1"/>
    <s v=" "/>
    <x v="6"/>
  </r>
  <r>
    <x v="39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316"/>
    <n v="4316"/>
    <n v="4316"/>
    <n v="641.69373843100198"/>
    <s v="None"/>
    <s v="None"/>
    <x v="0"/>
    <x v="0"/>
    <s v=" "/>
    <x v="6"/>
  </r>
  <r>
    <x v="39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316"/>
    <n v="4316"/>
    <n v="4316"/>
    <n v="641.69850874975805"/>
    <s v="None"/>
    <s v="None"/>
    <x v="0"/>
    <x v="0"/>
    <s v=" "/>
    <x v="6"/>
  </r>
  <r>
    <x v="39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316"/>
    <n v="4316"/>
    <n v="4316"/>
    <n v="643.47320476790401"/>
    <s v="None"/>
    <s v="None"/>
    <x v="0"/>
    <x v="0"/>
    <s v=" "/>
    <x v="6"/>
  </r>
  <r>
    <x v="39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316"/>
    <n v="4316"/>
    <n v="4316"/>
    <n v="645.27703854319304"/>
    <s v="None"/>
    <s v="None"/>
    <x v="0"/>
    <x v="0"/>
    <s v=" "/>
    <x v="6"/>
  </r>
  <r>
    <x v="39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316"/>
    <n v="4316"/>
    <n v="4316"/>
    <n v="640.959954853608"/>
    <s v="None"/>
    <s v="None"/>
    <x v="0"/>
    <x v="0"/>
    <s v=" "/>
    <x v="6"/>
  </r>
  <r>
    <x v="40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583.26"/>
    <n v="3583.26"/>
    <n v="3583.26"/>
    <n v="533.48122231734101"/>
    <s v="None"/>
    <s v="None"/>
    <x v="0"/>
    <x v="0"/>
    <s v=" "/>
    <x v="6"/>
  </r>
  <r>
    <x v="400"/>
    <s v="179643INET"/>
    <s v="DKK"/>
    <s v="DKK"/>
    <n v="-4"/>
    <x v="3"/>
    <b v="0"/>
    <s v="CfdOnIndex"/>
    <n v="1372"/>
    <s v="USNAS100.I"/>
    <s v="US Tech. 100 NAS"/>
    <s v=" "/>
    <s v=" "/>
    <s v=" "/>
    <s v=" "/>
    <n v="1372"/>
    <s v="USNAS100.I"/>
    <s v="US Tech. 100 NAS"/>
    <s v="CfdOnIndex"/>
    <n v="-2.08"/>
    <n v="-13.97"/>
    <n v="-13.97"/>
    <n v="-2.0798749395168801"/>
    <s v="None"/>
    <s v="None"/>
    <x v="0"/>
    <x v="0"/>
    <s v=" "/>
    <x v="6"/>
  </r>
  <r>
    <x v="400"/>
    <s v="179643INET"/>
    <s v="DKK"/>
    <s v="DKK"/>
    <n v="-5"/>
    <x v="2"/>
    <b v="0"/>
    <s v="CfdOnIndex"/>
    <n v="1372"/>
    <s v="USNAS100.I"/>
    <s v="US Tech. 100 NAS"/>
    <s v=" "/>
    <s v=" "/>
    <s v=" "/>
    <s v=" "/>
    <n v="1372"/>
    <s v="USNAS100.I"/>
    <s v="US Tech. 100 NAS"/>
    <s v="CfdOnIndex"/>
    <n v="-2.08"/>
    <n v="-13.97"/>
    <n v="-13.97"/>
    <n v="-2.0798749395168801"/>
    <s v="None"/>
    <s v="None"/>
    <x v="0"/>
    <x v="0"/>
    <s v=" "/>
    <x v="6"/>
  </r>
  <r>
    <x v="400"/>
    <s v="179643INET"/>
    <s v="DKK"/>
    <s v="DKK"/>
    <n v="-6"/>
    <x v="1"/>
    <b v="0"/>
    <s v="CfdOnIndex"/>
    <n v="1372"/>
    <s v="USNAS100.I"/>
    <s v="US Tech. 100 NAS"/>
    <s v=" "/>
    <s v=" "/>
    <s v=" "/>
    <s v=" "/>
    <n v="1372"/>
    <s v="USNAS100.I"/>
    <s v="US Tech. 100 NAS"/>
    <s v="CfdOnIndex"/>
    <n v="4619.68"/>
    <n v="31184.3818182"/>
    <n v="31184.3818182"/>
    <n v="4619.68"/>
    <s v="None"/>
    <s v="None"/>
    <x v="0"/>
    <x v="0"/>
    <s v=" "/>
    <x v="6"/>
  </r>
  <r>
    <x v="400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00"/>
    <n v="668.31662500000004"/>
    <n v="668.31662500000004"/>
    <n v="100"/>
    <s v="None"/>
    <s v="None"/>
    <x v="0"/>
    <x v="1"/>
    <s v=" "/>
    <x v="6"/>
  </r>
  <r>
    <x v="400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8.52"/>
    <n v="-61.060000000000102"/>
    <n v="-61.060000000000102"/>
    <n v="-9.0907060706443001"/>
    <s v="None"/>
    <s v="None"/>
    <x v="0"/>
    <x v="1"/>
    <s v=" "/>
    <x v="6"/>
  </r>
  <r>
    <x v="400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00"/>
    <n v="671.68"/>
    <n v="671.68"/>
    <n v="100.000744407638"/>
    <s v="None"/>
    <s v="None"/>
    <x v="0"/>
    <x v="1"/>
    <s v=" "/>
    <x v="6"/>
  </r>
  <r>
    <x v="400"/>
    <s v="179643INET"/>
    <s v="DKK"/>
    <s v="DKK"/>
    <n v="4"/>
    <x v="4"/>
    <b v="1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3"/>
    <n v="-20.260000000000002"/>
    <n v="-20.260000000000002"/>
    <n v="-3.01633974764581"/>
    <s v="None"/>
    <s v="None"/>
    <x v="1"/>
    <x v="1"/>
    <s v=" "/>
    <x v="6"/>
  </r>
  <r>
    <x v="400"/>
    <s v="179643INET"/>
    <s v="DKK"/>
    <s v="DKK"/>
    <n v="12"/>
    <x v="5"/>
    <b v="1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105"/>
    <n v="-708.97"/>
    <n v="-708.97"/>
    <n v="-105.55253656902499"/>
    <s v="None"/>
    <s v="None"/>
    <x v="0"/>
    <x v="1"/>
    <s v=" "/>
    <x v="6"/>
  </r>
  <r>
    <x v="400"/>
    <s v="179643INET"/>
    <s v="DKK"/>
    <s v="DKK"/>
    <n v="30"/>
    <x v="6"/>
    <b v="1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0.52"/>
    <n v="-3.51"/>
    <n v="-3.51"/>
    <n v="-0.52257416161089798"/>
    <s v="None"/>
    <s v="None"/>
    <x v="1"/>
    <x v="1"/>
    <s v=" "/>
    <x v="6"/>
  </r>
  <r>
    <x v="40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436.02"/>
    <n v="3436.02"/>
    <n v="3436.02"/>
    <n v="508.97590673767002"/>
    <s v="None"/>
    <s v="None"/>
    <x v="0"/>
    <x v="0"/>
    <s v=" "/>
    <x v="6"/>
  </r>
  <r>
    <x v="401"/>
    <s v="179643INET"/>
    <s v="DKK"/>
    <s v="DKK"/>
    <n v="1"/>
    <x v="10"/>
    <b v="1"/>
    <s v="CfdOnIndex"/>
    <n v="1372"/>
    <s v="USNAS100.I"/>
    <s v="US Tech. 100 NAS"/>
    <s v=" "/>
    <s v=" "/>
    <s v=" "/>
    <s v=" "/>
    <n v="1372"/>
    <s v="USNAS100.I"/>
    <s v="US Tech. 100 NAS"/>
    <s v="CfdOnIndex"/>
    <n v="-21.78"/>
    <n v="-147.24"/>
    <n v="-147.24"/>
    <n v="-21.810586814993702"/>
    <s v="None"/>
    <s v="None"/>
    <x v="0"/>
    <x v="1"/>
    <s v=" "/>
    <x v="6"/>
  </r>
  <r>
    <x v="401"/>
    <s v="179643INET"/>
    <s v="DKK"/>
    <s v="DKK"/>
    <n v="-5"/>
    <x v="2"/>
    <b v="0"/>
    <s v="CfdOnIndex"/>
    <n v="1372"/>
    <s v="USNAS100.I"/>
    <s v="US Tech. 100 NAS"/>
    <s v=" "/>
    <s v=" "/>
    <s v=" "/>
    <s v=" "/>
    <n v="1372"/>
    <s v="USNAS100.I"/>
    <s v="US Tech. 100 NAS"/>
    <s v="CfdOnIndex"/>
    <n v="-19.7"/>
    <n v="-133.27000000000001"/>
    <n v="-133.27000000000001"/>
    <n v="-19.7307118754768"/>
    <s v="None"/>
    <s v="None"/>
    <x v="0"/>
    <x v="0"/>
    <s v=" "/>
    <x v="6"/>
  </r>
  <r>
    <x v="401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5"/>
    <n v="37.160000000000103"/>
    <n v="37.160000000000103"/>
    <n v="4.9993666894834901"/>
    <s v="None"/>
    <s v="None"/>
    <x v="0"/>
    <x v="1"/>
    <s v=" "/>
    <x v="6"/>
  </r>
  <r>
    <x v="401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05"/>
    <n v="708.84"/>
    <n v="708.84"/>
    <n v="105.00011109712101"/>
    <s v="None"/>
    <s v="None"/>
    <x v="0"/>
    <x v="1"/>
    <s v=" "/>
    <x v="6"/>
  </r>
  <r>
    <x v="401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05"/>
    <n v="705.29505374999997"/>
    <n v="705.29505374999997"/>
    <n v="105"/>
    <s v="None"/>
    <s v="None"/>
    <x v="0"/>
    <x v="1"/>
    <s v=" "/>
    <x v="6"/>
  </r>
  <r>
    <x v="40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436.02"/>
    <n v="3436.02"/>
    <n v="3436.02"/>
    <n v="508.79502461777702"/>
    <s v="None"/>
    <s v="None"/>
    <x v="0"/>
    <x v="0"/>
    <s v=" "/>
    <x v="6"/>
  </r>
  <r>
    <x v="402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94"/>
    <n v="631.63147249999997"/>
    <n v="631.63147249999997"/>
    <n v="94"/>
    <s v="None"/>
    <s v="None"/>
    <x v="0"/>
    <x v="1"/>
    <s v=" "/>
    <x v="6"/>
  </r>
  <r>
    <x v="402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11"/>
    <n v="-74.030000000000101"/>
    <n v="-74.030000000000101"/>
    <n v="-10.9994447512876"/>
    <s v="None"/>
    <s v="None"/>
    <x v="0"/>
    <x v="1"/>
    <s v=" "/>
    <x v="6"/>
  </r>
  <r>
    <x v="402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94"/>
    <n v="634.80999999999995"/>
    <n v="634.80999999999995"/>
    <n v="94.000666345833494"/>
    <s v="None"/>
    <s v="None"/>
    <x v="0"/>
    <x v="1"/>
    <s v=" "/>
    <x v="6"/>
  </r>
  <r>
    <x v="40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0.43"/>
    <n v="220.43"/>
    <n v="220.43"/>
    <n v="32.672511542765697"/>
    <s v="None"/>
    <s v="None"/>
    <x v="0"/>
    <x v="0"/>
    <s v=" "/>
    <x v="6"/>
  </r>
  <r>
    <x v="403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05"/>
    <n v="704.85625875000005"/>
    <n v="704.85625875000005"/>
    <n v="105"/>
    <s v="None"/>
    <s v="None"/>
    <x v="0"/>
    <x v="1"/>
    <s v=" "/>
    <x v="6"/>
  </r>
  <r>
    <x v="403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1"/>
    <n v="73.59"/>
    <n v="73.59"/>
    <n v="10.9995930421591"/>
    <s v="None"/>
    <s v="None"/>
    <x v="0"/>
    <x v="1"/>
    <s v=" "/>
    <x v="6"/>
  </r>
  <r>
    <x v="403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05"/>
    <n v="708.4"/>
    <n v="708.4"/>
    <n v="105.000259387993"/>
    <s v="None"/>
    <s v="None"/>
    <x v="0"/>
    <x v="1"/>
    <s v=" "/>
    <x v="6"/>
  </r>
  <r>
    <x v="403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70"/>
    <n v="3170.93"/>
    <n v="3170.93"/>
    <n v="470.00066699769502"/>
    <s v="None"/>
    <s v="None"/>
    <x v="0"/>
    <x v="1"/>
    <s v=" "/>
    <x v="6"/>
  </r>
  <r>
    <x v="403"/>
    <s v="179643INET"/>
    <s v="DKK"/>
    <s v="DKK"/>
    <n v="4"/>
    <x v="4"/>
    <b v="1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3"/>
    <n v="-20.37"/>
    <n v="-20.37"/>
    <n v="-3.0192762333898999"/>
    <s v="None"/>
    <s v="None"/>
    <x v="1"/>
    <x v="1"/>
    <s v=" "/>
    <x v="6"/>
  </r>
  <r>
    <x v="403"/>
    <s v="179643INET"/>
    <s v="DKK"/>
    <s v="DKK"/>
    <n v="12"/>
    <x v="5"/>
    <b v="1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470"/>
    <n v="-3191.69"/>
    <n v="-3191.69"/>
    <n v="-473.077749697998"/>
    <s v="None"/>
    <s v="None"/>
    <x v="0"/>
    <x v="1"/>
    <s v=" "/>
    <x v="6"/>
  </r>
  <r>
    <x v="403"/>
    <s v="179643INET"/>
    <s v="DKK"/>
    <s v="DKK"/>
    <n v="30"/>
    <x v="6"/>
    <b v="1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0.52"/>
    <n v="-3.53"/>
    <n v="-3.53"/>
    <n v="-0.52322263641955602"/>
    <s v="None"/>
    <s v="None"/>
    <x v="1"/>
    <x v="1"/>
    <s v=" "/>
    <x v="6"/>
  </r>
  <r>
    <x v="403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3.51999999999998"/>
    <n v="-44.660000000000302"/>
    <n v="-44.660000000000302"/>
    <n v="-6.6195815701125902"/>
    <s v="None"/>
    <s v="None"/>
    <x v="0"/>
    <x v="1"/>
    <s v=" "/>
    <x v="6"/>
  </r>
  <r>
    <x v="403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70"/>
    <n v="3155.0708725"/>
    <n v="3155.0708725"/>
    <n v="470"/>
    <s v="None"/>
    <s v="None"/>
    <x v="0"/>
    <x v="1"/>
    <s v=" "/>
    <x v="6"/>
  </r>
  <r>
    <x v="40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0.43"/>
    <n v="220.43"/>
    <n v="220.43"/>
    <n v="32.525711587552202"/>
    <s v="None"/>
    <s v="None"/>
    <x v="0"/>
    <x v="0"/>
    <s v=" "/>
    <x v="6"/>
  </r>
  <r>
    <x v="404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5"/>
    <n v="-30.689999999999898"/>
    <n v="-30.689999999999898"/>
    <n v="-5.0002593879925401"/>
    <s v="None"/>
    <s v="None"/>
    <x v="0"/>
    <x v="1"/>
    <s v=" "/>
    <x v="6"/>
  </r>
  <r>
    <x v="404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00"/>
    <n v="677.71"/>
    <n v="677.71"/>
    <n v="100"/>
    <s v="None"/>
    <s v="None"/>
    <x v="0"/>
    <x v="1"/>
    <s v=" "/>
    <x v="6"/>
  </r>
  <r>
    <x v="404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00"/>
    <n v="674.32145000000003"/>
    <n v="674.32145000000003"/>
    <n v="100"/>
    <s v="None"/>
    <s v="None"/>
    <x v="0"/>
    <x v="1"/>
    <s v=" "/>
    <x v="6"/>
  </r>
  <r>
    <x v="404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30"/>
    <n v="2899.5822349999999"/>
    <n v="2899.5822349999999"/>
    <n v="430"/>
    <s v="None"/>
    <s v="None"/>
    <x v="0"/>
    <x v="1"/>
    <s v=" "/>
    <x v="6"/>
  </r>
  <r>
    <x v="404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30"/>
    <n v="2914.15"/>
    <n v="2914.15"/>
    <n v="429.99955733278199"/>
    <s v="None"/>
    <s v="None"/>
    <x v="0"/>
    <x v="1"/>
    <s v=" "/>
    <x v="6"/>
  </r>
  <r>
    <x v="404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40"/>
    <n v="-256.77999999999997"/>
    <n v="-256.77999999999997"/>
    <n v="-40.001109664912597"/>
    <s v="None"/>
    <s v="None"/>
    <x v="0"/>
    <x v="1"/>
    <s v=" "/>
    <x v="6"/>
  </r>
  <r>
    <x v="40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0.43"/>
    <n v="220.43"/>
    <n v="220.43"/>
    <n v="32.575942305276598"/>
    <s v="None"/>
    <s v="None"/>
    <x v="0"/>
    <x v="0"/>
    <s v=" "/>
    <x v="6"/>
  </r>
  <r>
    <x v="405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01"/>
    <n v="683.43"/>
    <n v="683.43"/>
    <n v="100.99975615703499"/>
    <s v="None"/>
    <s v="None"/>
    <x v="0"/>
    <x v="1"/>
    <s v=" "/>
    <x v="6"/>
  </r>
  <r>
    <x v="405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01"/>
    <n v="680.01449175000005"/>
    <n v="680.01449175000005"/>
    <n v="101"/>
    <s v="None"/>
    <s v="None"/>
    <x v="0"/>
    <x v="1"/>
    <s v=" "/>
    <x v="6"/>
  </r>
  <r>
    <x v="405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"/>
    <n v="5.71999999999991"/>
    <n v="5.71999999999991"/>
    <n v="0.99975615703485199"/>
    <s v="None"/>
    <s v="None"/>
    <x v="0"/>
    <x v="1"/>
    <s v=" "/>
    <x v="6"/>
  </r>
  <r>
    <x v="405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0"/>
    <n v="130.84"/>
    <n v="130.84"/>
    <n v="20.000073208179298"/>
    <s v="None"/>
    <s v="None"/>
    <x v="0"/>
    <x v="1"/>
    <s v=" "/>
    <x v="6"/>
  </r>
  <r>
    <x v="405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50"/>
    <n v="3029.7675374999999"/>
    <n v="3029.7675374999999"/>
    <n v="450"/>
    <s v="None"/>
    <s v="None"/>
    <x v="0"/>
    <x v="1"/>
    <s v=" "/>
    <x v="6"/>
  </r>
  <r>
    <x v="405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50"/>
    <n v="3044.99"/>
    <n v="3044.99"/>
    <n v="449.99963054096202"/>
    <s v="None"/>
    <s v="None"/>
    <x v="0"/>
    <x v="1"/>
    <s v=" "/>
    <x v="6"/>
  </r>
  <r>
    <x v="40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0.43"/>
    <n v="220.43"/>
    <n v="220.43"/>
    <n v="32.552850571147999"/>
    <s v="None"/>
    <s v="None"/>
    <x v="0"/>
    <x v="0"/>
    <s v=" "/>
    <x v="6"/>
  </r>
  <r>
    <x v="406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99.87"/>
    <n v="672.88338794250001"/>
    <n v="672.88338794250001"/>
    <n v="99.87"/>
    <s v="None"/>
    <s v="None"/>
    <x v="0"/>
    <x v="1"/>
    <s v=" "/>
    <x v="6"/>
  </r>
  <r>
    <x v="406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1.1299999999999999"/>
    <n v="-7.16999999999996"/>
    <n v="-7.16999999999996"/>
    <n v="-1.13045194597223"/>
    <s v="None"/>
    <s v="None"/>
    <x v="0"/>
    <x v="1"/>
    <s v=" "/>
    <x v="6"/>
  </r>
  <r>
    <x v="406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99.87"/>
    <n v="676.26"/>
    <n v="676.26"/>
    <n v="99.869304211062598"/>
    <s v="None"/>
    <s v="None"/>
    <x v="0"/>
    <x v="1"/>
    <s v=" "/>
    <x v="6"/>
  </r>
  <r>
    <x v="406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49.54"/>
    <n v="3044.04"/>
    <n v="3044.04"/>
    <n v="449.54034955585598"/>
    <s v="None"/>
    <s v="None"/>
    <x v="0"/>
    <x v="1"/>
    <s v=" "/>
    <x v="6"/>
  </r>
  <r>
    <x v="406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0.45999999999997998"/>
    <n v="-0.94999999999981799"/>
    <n v="-0.94999999999981799"/>
    <n v="-0.45928098510597698"/>
    <s v="None"/>
    <s v="None"/>
    <x v="0"/>
    <x v="1"/>
    <s v=" "/>
    <x v="6"/>
  </r>
  <r>
    <x v="406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49.54"/>
    <n v="3028.8174448350001"/>
    <n v="3028.8174448350001"/>
    <n v="449.54"/>
    <s v="None"/>
    <s v="None"/>
    <x v="0"/>
    <x v="1"/>
    <s v=" "/>
    <x v="6"/>
  </r>
  <r>
    <x v="40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0.43"/>
    <n v="220.43"/>
    <n v="220.43"/>
    <n v="32.764784137105799"/>
    <s v="None"/>
    <s v="None"/>
    <x v="0"/>
    <x v="0"/>
    <s v=" "/>
    <x v="6"/>
  </r>
  <r>
    <x v="407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97.83"/>
    <n v="658.17"/>
    <n v="658.17"/>
    <n v="97.830594635571103"/>
    <s v="None"/>
    <s v="None"/>
    <x v="0"/>
    <x v="1"/>
    <s v=" "/>
    <x v="6"/>
  </r>
  <r>
    <x v="407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97.83"/>
    <n v="654.87516950249994"/>
    <n v="654.87516950249994"/>
    <n v="97.83"/>
    <s v="None"/>
    <s v="None"/>
    <x v="0"/>
    <x v="1"/>
    <s v=" "/>
    <x v="6"/>
  </r>
  <r>
    <x v="407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2.0400000000000098"/>
    <n v="-18.09"/>
    <n v="-18.09"/>
    <n v="-2.0387095754915201"/>
    <s v="None"/>
    <s v="None"/>
    <x v="0"/>
    <x v="1"/>
    <s v=" "/>
    <x v="6"/>
  </r>
  <r>
    <x v="407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6.0100000000000504"/>
    <n v="-60.130000000000102"/>
    <n v="-60.130000000000102"/>
    <n v="-6.0110339701759603"/>
    <s v="None"/>
    <s v="None"/>
    <x v="0"/>
    <x v="1"/>
    <s v=" "/>
    <x v="6"/>
  </r>
  <r>
    <x v="407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43.53"/>
    <n v="2968.9950314775001"/>
    <n v="2968.9950314775001"/>
    <n v="443.53"/>
    <s v="None"/>
    <s v="None"/>
    <x v="0"/>
    <x v="1"/>
    <s v=" "/>
    <x v="6"/>
  </r>
  <r>
    <x v="407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43.53"/>
    <n v="2983.91"/>
    <n v="2983.91"/>
    <n v="443.52931558568002"/>
    <s v="None"/>
    <s v="None"/>
    <x v="0"/>
    <x v="1"/>
    <s v=" "/>
    <x v="6"/>
  </r>
  <r>
    <x v="40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0.43"/>
    <n v="220.43"/>
    <n v="220.43"/>
    <n v="32.8243081252932"/>
    <s v="None"/>
    <s v="None"/>
    <x v="0"/>
    <x v="0"/>
    <s v=" "/>
    <x v="6"/>
  </r>
  <r>
    <x v="408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3.47"/>
    <n v="-24.5"/>
    <n v="-24.5"/>
    <n v="-3.4705740859430101"/>
    <s v="None"/>
    <s v="None"/>
    <x v="0"/>
    <x v="1"/>
    <s v=" "/>
    <x v="6"/>
  </r>
  <r>
    <x v="408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94.36"/>
    <n v="633.66999999999996"/>
    <n v="633.66999999999996"/>
    <n v="94.360020549628103"/>
    <s v="None"/>
    <s v="None"/>
    <x v="0"/>
    <x v="1"/>
    <s v=" "/>
    <x v="6"/>
  </r>
  <r>
    <x v="408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94.36"/>
    <n v="630.50151269000003"/>
    <n v="630.50151269000003"/>
    <n v="94.36"/>
    <s v="None"/>
    <s v="None"/>
    <x v="0"/>
    <x v="1"/>
    <s v=" "/>
    <x v="6"/>
  </r>
  <r>
    <x v="408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39.46"/>
    <n v="2936.4157987150002"/>
    <n v="2936.4157987150002"/>
    <n v="439.46"/>
    <s v="None"/>
    <s v="None"/>
    <x v="0"/>
    <x v="1"/>
    <s v=" "/>
    <x v="6"/>
  </r>
  <r>
    <x v="408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39.46"/>
    <n v="2951.17"/>
    <n v="2951.17"/>
    <n v="439.45975325555202"/>
    <s v="None"/>
    <s v="None"/>
    <x v="0"/>
    <x v="1"/>
    <s v=" "/>
    <x v="6"/>
  </r>
  <r>
    <x v="408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4.0699999999999896"/>
    <n v="-32.739999999999803"/>
    <n v="-32.739999999999803"/>
    <n v="-4.06956233012738"/>
    <s v="None"/>
    <s v="None"/>
    <x v="0"/>
    <x v="1"/>
    <s v=" "/>
    <x v="6"/>
  </r>
  <r>
    <x v="40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17.44"/>
    <n v="217.44"/>
    <n v="217.44"/>
    <n v="32.675142007032697"/>
    <s v="None"/>
    <s v="None"/>
    <x v="0"/>
    <x v="0"/>
    <s v=" "/>
    <x v="6"/>
  </r>
  <r>
    <x v="409"/>
    <s v="179643INET"/>
    <s v="DKK"/>
    <s v="DKK"/>
    <n v="10"/>
    <x v="8"/>
    <b v="1"/>
    <s v="CfdOnIndex"/>
    <n v="1372"/>
    <s v="USNAS100.I"/>
    <s v="US Tech. 100 NAS"/>
    <s v=" "/>
    <s v=" "/>
    <s v=" "/>
    <s v=" "/>
    <n v="1372"/>
    <s v="USNAS100.I"/>
    <s v="US Tech. 100 NAS"/>
    <s v="CfdOnIndex"/>
    <n v="-0.45"/>
    <n v="-2.99"/>
    <n v="-2.99"/>
    <n v="-0.449313256995161"/>
    <s v="None"/>
    <s v="None"/>
    <x v="2"/>
    <x v="1"/>
    <s v=" "/>
    <x v="6"/>
  </r>
  <r>
    <x v="409"/>
    <s v="179643INET"/>
    <s v="DKK"/>
    <s v="DKK"/>
    <n v="-5"/>
    <x v="2"/>
    <b v="0"/>
    <s v="CfdOnIndex"/>
    <n v="1372"/>
    <s v="USNAS100.I"/>
    <s v="US Tech. 100 NAS"/>
    <s v=" "/>
    <s v=" "/>
    <s v=" "/>
    <s v=" "/>
    <n v="1372"/>
    <s v="USNAS100.I"/>
    <s v="US Tech. 100 NAS"/>
    <s v="CfdOnIndex"/>
    <n v="-0.45"/>
    <n v="-2.99"/>
    <n v="-2.99"/>
    <n v="-0.449313256995161"/>
    <s v="None"/>
    <s v="None"/>
    <x v="0"/>
    <x v="0"/>
    <s v=" "/>
    <x v="6"/>
  </r>
  <r>
    <x v="409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3.73"/>
    <n v="-30.559999999999899"/>
    <n v="-30.559999999999899"/>
    <n v="-3.7294792699118098"/>
    <s v="None"/>
    <s v="None"/>
    <x v="0"/>
    <x v="1"/>
    <s v=" "/>
    <x v="6"/>
  </r>
  <r>
    <x v="409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90.63"/>
    <n v="600.09086601000001"/>
    <n v="600.09086601000001"/>
    <n v="90.63"/>
    <s v="None"/>
    <s v="None"/>
    <x v="0"/>
    <x v="1"/>
    <s v=" "/>
    <x v="6"/>
  </r>
  <r>
    <x v="409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90.63"/>
    <n v="603.11"/>
    <n v="603.11"/>
    <n v="90.630541279716297"/>
    <s v="None"/>
    <s v="None"/>
    <x v="0"/>
    <x v="1"/>
    <s v=" "/>
    <x v="6"/>
  </r>
  <r>
    <x v="409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20.54"/>
    <n v="2798.53"/>
    <n v="2798.53"/>
    <n v="420.54067862831698"/>
    <s v="None"/>
    <s v="None"/>
    <x v="0"/>
    <x v="1"/>
    <s v=" "/>
    <x v="6"/>
  </r>
  <r>
    <x v="409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20.54"/>
    <n v="2784.53285658"/>
    <n v="2784.53285658"/>
    <n v="420.54"/>
    <s v="None"/>
    <s v="None"/>
    <x v="0"/>
    <x v="1"/>
    <s v=" "/>
    <x v="6"/>
  </r>
  <r>
    <x v="409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18.920000000000002"/>
    <n v="-152.63999999999999"/>
    <n v="-152.63999999999999"/>
    <n v="-18.9190746272353"/>
    <s v="None"/>
    <s v="None"/>
    <x v="0"/>
    <x v="1"/>
    <s v=" "/>
    <x v="6"/>
  </r>
  <r>
    <x v="41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17.44"/>
    <n v="217.44"/>
    <n v="217.44"/>
    <n v="32.626358868940898"/>
    <s v="None"/>
    <s v="None"/>
    <x v="0"/>
    <x v="0"/>
    <s v=" "/>
    <x v="6"/>
  </r>
  <r>
    <x v="410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79.88"/>
    <n v="529.70243273000006"/>
    <n v="529.70243273000006"/>
    <n v="79.88"/>
    <s v="None"/>
    <s v="None"/>
    <x v="0"/>
    <x v="1"/>
    <s v=" "/>
    <x v="6"/>
  </r>
  <r>
    <x v="410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10.75"/>
    <n v="-70.75"/>
    <n v="-70.75"/>
    <n v="-10.7511795823774"/>
    <s v="None"/>
    <s v="None"/>
    <x v="0"/>
    <x v="1"/>
    <s v=" "/>
    <x v="6"/>
  </r>
  <r>
    <x v="410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79.88"/>
    <n v="532.36"/>
    <n v="532.36"/>
    <n v="79.879361697338894"/>
    <s v="None"/>
    <s v="None"/>
    <x v="0"/>
    <x v="1"/>
    <s v=" "/>
    <x v="6"/>
  </r>
  <r>
    <x v="410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93.59"/>
    <n v="2623.1"/>
    <n v="2623.1"/>
    <n v="393.58996481382798"/>
    <s v="None"/>
    <s v="None"/>
    <x v="0"/>
    <x v="1"/>
    <s v=" "/>
    <x v="6"/>
  </r>
  <r>
    <x v="410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26.95"/>
    <n v="-175.43"/>
    <n v="-175.43"/>
    <n v="-26.9507138144889"/>
    <s v="None"/>
    <s v="None"/>
    <x v="0"/>
    <x v="1"/>
    <s v=" "/>
    <x v="6"/>
  </r>
  <r>
    <x v="410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93.59"/>
    <n v="2609.9847333275002"/>
    <n v="2609.9847333275002"/>
    <n v="393.59"/>
    <s v="None"/>
    <s v="None"/>
    <x v="0"/>
    <x v="1"/>
    <s v=" "/>
    <x v="6"/>
  </r>
  <r>
    <x v="411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.25"/>
    <n v="-8.2799999999999994"/>
    <n v="-8.2799999999999994"/>
    <n v="-1.24930217119061"/>
    <s v="None"/>
    <s v="None"/>
    <x v="0"/>
    <x v="0"/>
    <s v=" "/>
    <x v="6"/>
  </r>
  <r>
    <x v="41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09.16"/>
    <n v="209.16"/>
    <n v="209.16"/>
    <n v="31.558459193988899"/>
    <s v="None"/>
    <s v="None"/>
    <x v="0"/>
    <x v="0"/>
    <s v=" "/>
    <x v="6"/>
  </r>
  <r>
    <x v="411"/>
    <s v="179643INET"/>
    <s v="DKK"/>
    <s v="DKK"/>
    <n v="29"/>
    <x v="12"/>
    <b v="1"/>
    <s v=" "/>
    <n v="0"/>
    <s v=" "/>
    <s v=" "/>
    <s v=" "/>
    <s v=" "/>
    <s v=" "/>
    <s v=" "/>
    <n v="0"/>
    <s v=" "/>
    <s v=" "/>
    <s v=" "/>
    <n v="-1.25"/>
    <n v="-8.2799999999999994"/>
    <n v="-8.2799999999999994"/>
    <n v="-1.24930217119061"/>
    <s v="None"/>
    <s v="None"/>
    <x v="2"/>
    <x v="2"/>
    <s v=" "/>
    <x v="6"/>
  </r>
  <r>
    <x v="411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7.5399999999999903"/>
    <n v="-52.91"/>
    <n v="-52.91"/>
    <n v="-7.5390324730227896"/>
    <s v="None"/>
    <s v="None"/>
    <x v="0"/>
    <x v="1"/>
    <s v=" "/>
    <x v="6"/>
  </r>
  <r>
    <x v="411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72.34"/>
    <n v="479.45"/>
    <n v="479.45"/>
    <n v="72.340329224316093"/>
    <s v="None"/>
    <s v="None"/>
    <x v="0"/>
    <x v="1"/>
    <s v=" "/>
    <x v="6"/>
  </r>
  <r>
    <x v="411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72.34"/>
    <n v="477.05057891000001"/>
    <n v="477.05057891000001"/>
    <n v="72.34"/>
    <s v="None"/>
    <s v="None"/>
    <x v="0"/>
    <x v="1"/>
    <s v=" "/>
    <x v="6"/>
  </r>
  <r>
    <x v="411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79.69"/>
    <n v="2503.8890559350002"/>
    <n v="2503.8890559350002"/>
    <n v="379.69"/>
    <s v="None"/>
    <s v="None"/>
    <x v="0"/>
    <x v="1"/>
    <s v=" "/>
    <x v="6"/>
  </r>
  <r>
    <x v="411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79.69"/>
    <n v="2516.4699999999998"/>
    <n v="2516.4699999999998"/>
    <n v="379.68978680386903"/>
    <s v="None"/>
    <s v="None"/>
    <x v="0"/>
    <x v="1"/>
    <s v=" "/>
    <x v="6"/>
  </r>
  <r>
    <x v="411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13.9"/>
    <n v="-106.63"/>
    <n v="-106.63"/>
    <n v="-13.9001780099598"/>
    <s v="None"/>
    <s v="None"/>
    <x v="0"/>
    <x v="1"/>
    <s v=" "/>
    <x v="6"/>
  </r>
  <r>
    <x v="41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09.16"/>
    <n v="209.16"/>
    <n v="209.16"/>
    <n v="31.354090152752999"/>
    <s v="None"/>
    <s v="None"/>
    <x v="0"/>
    <x v="0"/>
    <s v=" "/>
    <x v="6"/>
  </r>
  <r>
    <x v="412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80.87"/>
    <n v="536.778304585"/>
    <n v="536.778304585"/>
    <n v="80.87"/>
    <s v="None"/>
    <s v="None"/>
    <x v="0"/>
    <x v="1"/>
    <s v=" "/>
    <x v="6"/>
  </r>
  <r>
    <x v="412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8.5299999999999994"/>
    <n v="60.03"/>
    <n v="60.03"/>
    <n v="8.5303179147505794"/>
    <s v="None"/>
    <s v="None"/>
    <x v="0"/>
    <x v="1"/>
    <s v=" "/>
    <x v="6"/>
  </r>
  <r>
    <x v="412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80.87"/>
    <n v="539.48"/>
    <n v="539.48"/>
    <n v="80.870647139066705"/>
    <s v="None"/>
    <s v="None"/>
    <x v="0"/>
    <x v="1"/>
    <s v=" "/>
    <x v="6"/>
  </r>
  <r>
    <x v="412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09.58"/>
    <n v="2732.27"/>
    <n v="2732.27"/>
    <n v="409.580416435563"/>
    <s v="None"/>
    <s v="None"/>
    <x v="0"/>
    <x v="1"/>
    <s v=" "/>
    <x v="6"/>
  </r>
  <r>
    <x v="412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9.89"/>
    <n v="215.8"/>
    <n v="215.8"/>
    <n v="29.8906296316949"/>
    <s v="None"/>
    <s v="None"/>
    <x v="0"/>
    <x v="1"/>
    <s v=" "/>
    <x v="6"/>
  </r>
  <r>
    <x v="412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409.58"/>
    <n v="2718.6058858900001"/>
    <n v="2718.6058858900001"/>
    <n v="409.58"/>
    <s v="None"/>
    <s v="None"/>
    <x v="0"/>
    <x v="1"/>
    <s v=" "/>
    <x v="6"/>
  </r>
  <r>
    <x v="41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09.16"/>
    <n v="209.16"/>
    <n v="209.16"/>
    <n v="31.297321562172701"/>
    <s v="None"/>
    <s v="None"/>
    <x v="0"/>
    <x v="0"/>
    <s v=" "/>
    <x v="6"/>
  </r>
  <r>
    <x v="413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66.37"/>
    <n v="443.55"/>
    <n v="443.55"/>
    <n v="66.369893760287297"/>
    <s v="None"/>
    <s v="None"/>
    <x v="0"/>
    <x v="1"/>
    <s v=" "/>
    <x v="6"/>
  </r>
  <r>
    <x v="413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66.37"/>
    <n v="441.33295644999998"/>
    <n v="441.33295644999998"/>
    <n v="66.37"/>
    <s v="None"/>
    <s v="None"/>
    <x v="0"/>
    <x v="1"/>
    <s v=" "/>
    <x v="6"/>
  </r>
  <r>
    <x v="413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14.5"/>
    <n v="-95.93"/>
    <n v="-95.93"/>
    <n v="-14.5007533787794"/>
    <s v="None"/>
    <s v="None"/>
    <x v="0"/>
    <x v="1"/>
    <s v=" "/>
    <x v="6"/>
  </r>
  <r>
    <x v="413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26"/>
    <n v="-168.8"/>
    <n v="-168.8"/>
    <n v="-25.999689217248299"/>
    <s v="None"/>
    <s v="None"/>
    <x v="0"/>
    <x v="1"/>
    <s v=" "/>
    <x v="6"/>
  </r>
  <r>
    <x v="413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83.58"/>
    <n v="2550.6478142999999"/>
    <n v="2550.6478142999999"/>
    <n v="383.58"/>
    <s v="None"/>
    <s v="None"/>
    <x v="0"/>
    <x v="1"/>
    <s v=" "/>
    <x v="6"/>
  </r>
  <r>
    <x v="413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83.58"/>
    <n v="2563.4699999999998"/>
    <n v="2563.4699999999998"/>
    <n v="383.58072721831502"/>
    <s v="None"/>
    <s v="None"/>
    <x v="0"/>
    <x v="1"/>
    <s v=" "/>
    <x v="6"/>
  </r>
  <r>
    <x v="41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206.59"/>
    <n v="5206.59"/>
    <n v="5206.59"/>
    <n v="776.18777858942406"/>
    <s v="None"/>
    <s v="None"/>
    <x v="0"/>
    <x v="0"/>
    <s v=" "/>
    <x v="6"/>
  </r>
  <r>
    <x v="414"/>
    <s v="179643INET"/>
    <s v="DKK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-0.38"/>
    <n v="-2.57"/>
    <n v="-2.57"/>
    <n v="-0.38313033885418701"/>
    <s v="None"/>
    <s v="None"/>
    <x v="0"/>
    <x v="1"/>
    <s v=" "/>
    <x v="6"/>
  </r>
  <r>
    <x v="414"/>
    <s v="179643INET"/>
    <s v="DKK"/>
    <s v="DKK"/>
    <n v="-6"/>
    <x v="1"/>
    <b v="0"/>
    <s v="CfdOnIndex"/>
    <n v="1375"/>
    <s v="US500.I"/>
    <s v="US SPX500"/>
    <s v=" "/>
    <s v=" "/>
    <s v=" "/>
    <s v=" "/>
    <n v="1375"/>
    <s v="US500.I"/>
    <s v="US SPX500"/>
    <s v="CfdOnIndex"/>
    <n v="2182.87"/>
    <n v="14569.261304635"/>
    <n v="14569.261304635"/>
    <n v="2182.87"/>
    <s v="None"/>
    <s v="None"/>
    <x v="0"/>
    <x v="0"/>
    <s v=" "/>
    <x v="6"/>
  </r>
  <r>
    <x v="414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1.86"/>
    <n v="12.46"/>
    <n v="12.46"/>
    <n v="1.85751129265493"/>
    <s v="None"/>
    <s v="None"/>
    <x v="0"/>
    <x v="0"/>
    <s v=" "/>
    <x v="6"/>
  </r>
  <r>
    <x v="414"/>
    <s v="179643INET"/>
    <s v="DKK"/>
    <s v="DKK"/>
    <n v="-4"/>
    <x v="3"/>
    <b v="0"/>
    <s v="CfdOnIndex"/>
    <n v="1375"/>
    <s v="US500.I"/>
    <s v="US SPX500"/>
    <s v=" "/>
    <s v=" "/>
    <s v=" "/>
    <s v=" "/>
    <n v="1375"/>
    <s v="US500.I"/>
    <s v="US SPX500"/>
    <s v="CfdOnIndex"/>
    <n v="2.2400000000000002"/>
    <n v="15.03"/>
    <n v="15.03"/>
    <n v="2.2406416315091202"/>
    <s v="None"/>
    <s v="None"/>
    <x v="0"/>
    <x v="0"/>
    <s v=" "/>
    <x v="6"/>
  </r>
  <r>
    <x v="414"/>
    <s v="179643INET"/>
    <s v="DKK"/>
    <s v="DKK"/>
    <n v="-5"/>
    <x v="2"/>
    <b v="0"/>
    <s v="Cash"/>
    <n v="9466"/>
    <s v="CASHTR"/>
    <s v="Cash deposit or withdrawal"/>
    <s v=" "/>
    <s v=" "/>
    <s v=" "/>
    <s v=" "/>
    <n v="9466"/>
    <s v="CASHTR"/>
    <s v="Cash deposit or withdrawal"/>
    <s v="Cash"/>
    <n v="0"/>
    <n v="5000"/>
    <n v="5000"/>
    <n v="745.38976430775597"/>
    <s v="None"/>
    <s v="None"/>
    <x v="0"/>
    <x v="0"/>
    <s v=" "/>
    <x v="6"/>
  </r>
  <r>
    <x v="414"/>
    <s v="179643INET"/>
    <s v="DKK"/>
    <s v="DKK"/>
    <n v="76"/>
    <x v="11"/>
    <b v="1"/>
    <s v="Cash"/>
    <n v="9466"/>
    <s v="CASHTR"/>
    <s v="Cash deposit or withdrawal"/>
    <s v=" "/>
    <s v=" "/>
    <s v=" "/>
    <s v=" "/>
    <n v="9466"/>
    <s v="CASHTR"/>
    <s v="Cash deposit or withdrawal"/>
    <s v="Cash"/>
    <n v="5000"/>
    <n v="5000"/>
    <n v="5000"/>
    <n v="745.38976430775597"/>
    <s v="None"/>
    <s v="None"/>
    <x v="0"/>
    <x v="1"/>
    <s v=" "/>
    <x v="6"/>
  </r>
  <r>
    <x v="414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8.58"/>
    <n v="-55.9"/>
    <n v="-55.9"/>
    <n v="-8.5798253335069408"/>
    <s v="None"/>
    <s v="None"/>
    <x v="0"/>
    <x v="1"/>
    <s v=" "/>
    <x v="6"/>
  </r>
  <r>
    <x v="414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57.79"/>
    <n v="387.65"/>
    <n v="387.65"/>
    <n v="57.790068426780401"/>
    <s v="None"/>
    <s v="None"/>
    <x v="0"/>
    <x v="1"/>
    <s v=" "/>
    <x v="6"/>
  </r>
  <r>
    <x v="414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57.79"/>
    <n v="385.71129329500002"/>
    <n v="385.71129329500002"/>
    <n v="57.79"/>
    <s v="None"/>
    <s v="None"/>
    <x v="0"/>
    <x v="1"/>
    <s v=" "/>
    <x v="6"/>
  </r>
  <r>
    <x v="414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63.7"/>
    <n v="2427.4649138499999"/>
    <n v="2427.4649138499999"/>
    <n v="363.7"/>
    <s v="None"/>
    <s v="None"/>
    <x v="0"/>
    <x v="1"/>
    <s v=" "/>
    <x v="6"/>
  </r>
  <r>
    <x v="414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63.7"/>
    <n v="2439.66"/>
    <n v="2439.66"/>
    <n v="363.69951847821198"/>
    <s v="None"/>
    <s v="None"/>
    <x v="0"/>
    <x v="1"/>
    <s v=" "/>
    <x v="6"/>
  </r>
  <r>
    <x v="414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19.88"/>
    <n v="-123.81"/>
    <n v="-123.81"/>
    <n v="-19.881208740102899"/>
    <s v="None"/>
    <s v="None"/>
    <x v="0"/>
    <x v="1"/>
    <s v=" "/>
    <x v="6"/>
  </r>
  <r>
    <x v="41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211.04"/>
    <n v="5211.04"/>
    <n v="5211.04"/>
    <n v="776.92066852533799"/>
    <s v="None"/>
    <s v="None"/>
    <x v="0"/>
    <x v="0"/>
    <s v=" "/>
    <x v="6"/>
  </r>
  <r>
    <x v="415"/>
    <s v="179643INET"/>
    <s v="DKK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0.52"/>
    <n v="3.47"/>
    <n v="3.47"/>
    <n v="0.517346771428146"/>
    <s v="None"/>
    <s v="None"/>
    <x v="0"/>
    <x v="1"/>
    <s v=" "/>
    <x v="6"/>
  </r>
  <r>
    <x v="415"/>
    <s v="179643INET"/>
    <s v="DKK"/>
    <s v="DKK"/>
    <n v="55"/>
    <x v="13"/>
    <b v="1"/>
    <s v="CfdOnIndex"/>
    <n v="1375"/>
    <s v="US500.I"/>
    <s v="US SPX500"/>
    <s v=" "/>
    <s v=" "/>
    <s v=" "/>
    <s v=" "/>
    <n v="1375"/>
    <s v="US500.I"/>
    <s v="US SPX500"/>
    <s v="CfdOnIndex"/>
    <n v="-5.8768939288999997E-2"/>
    <n v="-0.39"/>
    <n v="-0.39"/>
    <n v="-5.8145602552442797E-2"/>
    <s v="None"/>
    <s v="None"/>
    <x v="3"/>
    <x v="1"/>
    <s v=" "/>
    <x v="6"/>
  </r>
  <r>
    <x v="415"/>
    <s v="179643INET"/>
    <s v="DKK"/>
    <s v="DKK"/>
    <n v="56"/>
    <x v="13"/>
    <b v="1"/>
    <s v="CfdOnIndex"/>
    <n v="1375"/>
    <s v="US500.I"/>
    <s v="US SPX500"/>
    <s v=" "/>
    <s v=" "/>
    <s v=" "/>
    <s v=" "/>
    <n v="1375"/>
    <s v="US500.I"/>
    <s v="US SPX500"/>
    <s v="CfdOnIndex"/>
    <n v="0.20503022617"/>
    <n v="1.37"/>
    <n v="1.37"/>
    <n v="0.20425506537652999"/>
    <s v="None"/>
    <s v="None"/>
    <x v="3"/>
    <x v="1"/>
    <s v=" "/>
    <x v="6"/>
  </r>
  <r>
    <x v="415"/>
    <s v="179643INET"/>
    <s v="DKK"/>
    <s v="DKK"/>
    <n v="-6"/>
    <x v="1"/>
    <b v="0"/>
    <s v="CfdOnIndex"/>
    <n v="1375"/>
    <s v="US500.I"/>
    <s v="US SPX500"/>
    <s v=" "/>
    <s v=" "/>
    <s v=" "/>
    <s v=" "/>
    <n v="1375"/>
    <s v="US500.I"/>
    <s v="US SPX500"/>
    <s v="CfdOnIndex"/>
    <n v="6542.67"/>
    <n v="44103.068743454998"/>
    <n v="44103.068743454998"/>
    <n v="6542.67"/>
    <s v="None"/>
    <s v="None"/>
    <x v="0"/>
    <x v="0"/>
    <s v=" "/>
    <x v="6"/>
  </r>
  <r>
    <x v="415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3.9137387131189998"/>
    <n v="-26.28"/>
    <n v="-26.28"/>
    <n v="-3.9179186282142"/>
    <s v="None"/>
    <s v="None"/>
    <x v="0"/>
    <x v="0"/>
    <s v=" "/>
    <x v="6"/>
  </r>
  <r>
    <x v="415"/>
    <s v="179643INET"/>
    <s v="DKK"/>
    <s v="DKK"/>
    <n v="-4"/>
    <x v="3"/>
    <b v="0"/>
    <s v="CfdOnIndex"/>
    <n v="1375"/>
    <s v="US500.I"/>
    <s v="US SPX500"/>
    <s v=" "/>
    <s v=" "/>
    <s v=" "/>
    <s v=" "/>
    <n v="1375"/>
    <s v="US500.I"/>
    <s v="US SPX500"/>
    <s v="CfdOnIndex"/>
    <n v="-2.34"/>
    <n v="-15.7"/>
    <n v="-15.7"/>
    <n v="-2.3407332309573201"/>
    <s v="None"/>
    <s v="None"/>
    <x v="0"/>
    <x v="0"/>
    <s v=" "/>
    <x v="6"/>
  </r>
  <r>
    <x v="415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50.13"/>
    <n v="334.55576425499999"/>
    <n v="334.55576425499999"/>
    <n v="50.13"/>
    <s v="None"/>
    <s v="None"/>
    <x v="0"/>
    <x v="1"/>
    <s v=" "/>
    <x v="6"/>
  </r>
  <r>
    <x v="415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50.13"/>
    <n v="336.24"/>
    <n v="336.24"/>
    <n v="50.130454877521501"/>
    <s v="None"/>
    <s v="None"/>
    <x v="0"/>
    <x v="1"/>
    <s v=" "/>
    <x v="6"/>
  </r>
  <r>
    <x v="415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7.66"/>
    <n v="-51.41"/>
    <n v="-51.41"/>
    <n v="-7.6596135492588502"/>
    <s v="None"/>
    <s v="None"/>
    <x v="0"/>
    <x v="1"/>
    <s v=" "/>
    <x v="6"/>
  </r>
  <r>
    <x v="415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32.869999999999997"/>
    <n v="-220.68"/>
    <n v="-220.68"/>
    <n v="-32.868930909443897"/>
    <s v="None"/>
    <s v="None"/>
    <x v="0"/>
    <x v="1"/>
    <s v=" "/>
    <x v="6"/>
  </r>
  <r>
    <x v="415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30.83"/>
    <n v="2218.98"/>
    <n v="2218.98"/>
    <n v="330.83058756876801"/>
    <s v="None"/>
    <s v="None"/>
    <x v="0"/>
    <x v="1"/>
    <s v=" "/>
    <x v="6"/>
  </r>
  <r>
    <x v="415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30.83"/>
    <n v="2207.8811787049999"/>
    <n v="2207.8811787049999"/>
    <n v="330.83"/>
    <s v="None"/>
    <s v="None"/>
    <x v="0"/>
    <x v="1"/>
    <s v=" "/>
    <x v="6"/>
  </r>
  <r>
    <x v="41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374.87"/>
    <n v="5374.87"/>
    <n v="5374.87"/>
    <n v="803.27445002391198"/>
    <s v="None"/>
    <s v="None"/>
    <x v="0"/>
    <x v="0"/>
    <s v=" "/>
    <x v="6"/>
  </r>
  <r>
    <x v="416"/>
    <s v="179643INET"/>
    <s v="DKK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24.42"/>
    <n v="162.66999999999999"/>
    <n v="162.66999999999999"/>
    <n v="24.311035389765699"/>
    <s v="None"/>
    <s v="None"/>
    <x v="0"/>
    <x v="1"/>
    <s v=" "/>
    <x v="6"/>
  </r>
  <r>
    <x v="416"/>
    <s v="179643INET"/>
    <s v="DKK"/>
    <s v="DKK"/>
    <n v="55"/>
    <x v="13"/>
    <b v="1"/>
    <s v="CfdOnIndex"/>
    <n v="1375"/>
    <s v="US500.I"/>
    <s v="US SPX500"/>
    <s v=" "/>
    <s v=" "/>
    <s v=" "/>
    <s v=" "/>
    <n v="1375"/>
    <s v="US500.I"/>
    <s v="US SPX500"/>
    <s v="CfdOnIndex"/>
    <n v="-7.5813674600000006E-2"/>
    <n v="-0.52"/>
    <n v="-0.52"/>
    <n v="-7.7714012434242002E-2"/>
    <s v="None"/>
    <s v="None"/>
    <x v="3"/>
    <x v="1"/>
    <s v=" "/>
    <x v="6"/>
  </r>
  <r>
    <x v="416"/>
    <s v="179643INET"/>
    <s v="DKK"/>
    <s v="DKK"/>
    <n v="56"/>
    <x v="13"/>
    <b v="1"/>
    <s v="CfdOnIndex"/>
    <n v="1375"/>
    <s v="US500.I"/>
    <s v="US SPX500"/>
    <s v=" "/>
    <s v=" "/>
    <s v=" "/>
    <s v=" "/>
    <n v="1375"/>
    <s v="US500.I"/>
    <s v="US SPX500"/>
    <s v="CfdOnIndex"/>
    <n v="0.25271225159999999"/>
    <n v="1.68"/>
    <n v="1.68"/>
    <n v="0.251076040172166"/>
    <s v="None"/>
    <s v="None"/>
    <x v="3"/>
    <x v="1"/>
    <s v=" "/>
    <x v="6"/>
  </r>
  <r>
    <x v="416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26.936898577000001"/>
    <n v="179.53"/>
    <n v="179.53"/>
    <n v="26.825130648460899"/>
    <s v="None"/>
    <s v="None"/>
    <x v="0"/>
    <x v="0"/>
    <s v=" "/>
    <x v="6"/>
  </r>
  <r>
    <x v="416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7.14"/>
    <n v="-48.59"/>
    <n v="-48.59"/>
    <n v="-7.1411554992336104"/>
    <s v="None"/>
    <s v="None"/>
    <x v="0"/>
    <x v="1"/>
    <s v=" "/>
    <x v="6"/>
  </r>
  <r>
    <x v="416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42.99"/>
    <n v="287.64999999999998"/>
    <n v="287.64999999999998"/>
    <n v="42.989299378287903"/>
    <s v="None"/>
    <s v="None"/>
    <x v="0"/>
    <x v="1"/>
    <s v=" "/>
    <x v="6"/>
  </r>
  <r>
    <x v="416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42.99"/>
    <n v="286.21641455999998"/>
    <n v="286.21641455999998"/>
    <n v="42.99"/>
    <s v="None"/>
    <s v="None"/>
    <x v="0"/>
    <x v="1"/>
    <s v=" "/>
    <x v="6"/>
  </r>
  <r>
    <x v="416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03.99"/>
    <n v="2023.88759856"/>
    <n v="2023.88759856"/>
    <n v="303.99"/>
    <s v="None"/>
    <s v="None"/>
    <x v="0"/>
    <x v="1"/>
    <s v=" "/>
    <x v="6"/>
  </r>
  <r>
    <x v="416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03.99"/>
    <n v="2034.06"/>
    <n v="2034.06"/>
    <n v="303.99031563845"/>
    <s v="None"/>
    <s v="None"/>
    <x v="0"/>
    <x v="1"/>
    <s v=" "/>
    <x v="6"/>
  </r>
  <r>
    <x v="416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26.84"/>
    <n v="-184.92"/>
    <n v="-184.92"/>
    <n v="-26.8402719303179"/>
    <s v="None"/>
    <s v="None"/>
    <x v="0"/>
    <x v="1"/>
    <s v=" "/>
    <x v="6"/>
  </r>
  <r>
    <x v="41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4.87"/>
    <n v="374.87"/>
    <n v="374.87"/>
    <n v="56.320612980769198"/>
    <s v="None"/>
    <s v="None"/>
    <x v="0"/>
    <x v="0"/>
    <s v=" "/>
    <x v="6"/>
  </r>
  <r>
    <x v="41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5000.3865599999999"/>
    <n v="751.26"/>
    <s v="None"/>
    <s v="None"/>
    <x v="0"/>
    <x v="0"/>
    <s v=" "/>
    <x v="6"/>
  </r>
  <r>
    <x v="417"/>
    <s v="179643INETUSD"/>
    <s v="USD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3.81"/>
    <n v="3.81"/>
    <n v="25.359359999999999"/>
    <n v="3.81"/>
    <s v="None"/>
    <s v="None"/>
    <x v="0"/>
    <x v="1"/>
    <s v=" "/>
    <x v="6"/>
  </r>
  <r>
    <x v="417"/>
    <s v="179643INETUSD"/>
    <s v="USD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3.81"/>
    <n v="3.81"/>
    <n v="25.359359999999999"/>
    <n v="3.81"/>
    <s v="None"/>
    <s v="None"/>
    <x v="0"/>
    <x v="0"/>
    <s v=" "/>
    <x v="6"/>
  </r>
  <r>
    <x v="417"/>
    <s v="179643INET"/>
    <s v="DKK"/>
    <s v="DKK"/>
    <n v="-5"/>
    <x v="2"/>
    <b v="0"/>
    <s v="Cash"/>
    <n v="9465"/>
    <s v="CASHINTR"/>
    <s v="Cash inter-account transfer"/>
    <s v=" "/>
    <s v=" "/>
    <s v=" "/>
    <s v=" "/>
    <n v="9465"/>
    <s v="CASHINTR"/>
    <s v="Cash inter-account transfer"/>
    <s v="Cash"/>
    <n v="0"/>
    <n v="-5000"/>
    <n v="-5000"/>
    <n v="-751.20192307692298"/>
    <s v="None"/>
    <s v="None"/>
    <x v="0"/>
    <x v="0"/>
    <s v=" "/>
    <x v="6"/>
  </r>
  <r>
    <x v="417"/>
    <s v="179643INET"/>
    <s v="DKK"/>
    <s v="DKK"/>
    <n v="76"/>
    <x v="11"/>
    <b v="1"/>
    <s v="Cash"/>
    <n v="9465"/>
    <s v="CASHINTR"/>
    <s v="Cash inter-account transfer"/>
    <s v=" "/>
    <s v=" "/>
    <s v=" "/>
    <s v=" "/>
    <n v="9465"/>
    <s v="CASHINTR"/>
    <s v="Cash inter-account transfer"/>
    <s v="Cash"/>
    <n v="-5000"/>
    <n v="-5000"/>
    <n v="-5000"/>
    <n v="-751.20192307692298"/>
    <s v="None"/>
    <s v="None"/>
    <x v="0"/>
    <x v="1"/>
    <s v=" "/>
    <x v="6"/>
  </r>
  <r>
    <x v="417"/>
    <s v="179643INETUSD"/>
    <s v="USD"/>
    <s v="DKK"/>
    <n v="-5"/>
    <x v="2"/>
    <b v="0"/>
    <s v="Cash"/>
    <n v="9465"/>
    <s v="CASHINTR"/>
    <s v="Cash inter-account transfer"/>
    <s v=" "/>
    <s v=" "/>
    <s v=" "/>
    <s v=" "/>
    <n v="9465"/>
    <s v="CASHINTR"/>
    <s v="Cash inter-account transfer"/>
    <s v="Cash"/>
    <n v="0"/>
    <n v="747.45"/>
    <n v="4975.0272000000004"/>
    <n v="747.45"/>
    <s v="None"/>
    <s v="None"/>
    <x v="0"/>
    <x v="0"/>
    <s v=" "/>
    <x v="6"/>
  </r>
  <r>
    <x v="417"/>
    <s v="179643INETUSD"/>
    <s v="USD"/>
    <s v="DKK"/>
    <n v="76"/>
    <x v="11"/>
    <b v="1"/>
    <s v="Cash"/>
    <n v="9465"/>
    <s v="CASHINTR"/>
    <s v="Cash inter-account transfer"/>
    <s v=" "/>
    <s v=" "/>
    <s v=" "/>
    <s v=" "/>
    <n v="9465"/>
    <s v="CASHINTR"/>
    <s v="Cash inter-account transfer"/>
    <s v="Cash"/>
    <n v="5000"/>
    <n v="747.45"/>
    <n v="4975.0272000000004"/>
    <n v="747.45"/>
    <s v="None"/>
    <s v="None"/>
    <x v="0"/>
    <x v="1"/>
    <s v=" "/>
    <x v="6"/>
  </r>
  <r>
    <x v="417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3.66"/>
    <n v="22.85"/>
    <n v="22.85"/>
    <n v="3.66034004478903"/>
    <s v="None"/>
    <s v="None"/>
    <x v="0"/>
    <x v="1"/>
    <s v=" "/>
    <x v="6"/>
  </r>
  <r>
    <x v="417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46.65"/>
    <n v="310.5"/>
    <n v="310.5"/>
    <n v="46.649639423076898"/>
    <s v="None"/>
    <s v="None"/>
    <x v="0"/>
    <x v="1"/>
    <s v=" "/>
    <x v="6"/>
  </r>
  <r>
    <x v="417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46.65"/>
    <n v="308.94988799999999"/>
    <n v="308.94988799999999"/>
    <n v="46.65"/>
    <s v="None"/>
    <s v="None"/>
    <x v="0"/>
    <x v="1"/>
    <s v=" "/>
    <x v="6"/>
  </r>
  <r>
    <x v="417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90.98"/>
    <n v="1927.0790655999999"/>
    <n v="1927.0790655999999"/>
    <n v="290.98"/>
    <s v="None"/>
    <s v="None"/>
    <x v="0"/>
    <x v="1"/>
    <s v=" "/>
    <x v="6"/>
  </r>
  <r>
    <x v="417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90.98"/>
    <n v="1936.76"/>
    <n v="1936.76"/>
    <n v="290.97956730769198"/>
    <s v="None"/>
    <s v="None"/>
    <x v="0"/>
    <x v="1"/>
    <s v=" "/>
    <x v="6"/>
  </r>
  <r>
    <x v="417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13.01"/>
    <n v="-97.3"/>
    <n v="-97.3"/>
    <n v="-13.0107483307581"/>
    <s v="None"/>
    <s v="None"/>
    <x v="0"/>
    <x v="1"/>
    <s v=" "/>
    <x v="6"/>
  </r>
  <r>
    <x v="41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4.87"/>
    <n v="374.87"/>
    <n v="374.87"/>
    <n v="56.126665668513198"/>
    <s v="None"/>
    <s v="None"/>
    <x v="0"/>
    <x v="0"/>
    <s v=" "/>
    <x v="6"/>
  </r>
  <r>
    <x v="41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5017.66554"/>
    <n v="751.26"/>
    <s v="None"/>
    <s v="None"/>
    <x v="0"/>
    <x v="0"/>
    <s v=" "/>
    <x v="6"/>
  </r>
  <r>
    <x v="418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50.06"/>
    <n v="332.67898630000002"/>
    <n v="332.67898630000002"/>
    <n v="50.06"/>
    <s v="None"/>
    <s v="None"/>
    <x v="0"/>
    <x v="1"/>
    <s v=" "/>
    <x v="6"/>
  </r>
  <r>
    <x v="418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3.41"/>
    <n v="23.85"/>
    <n v="23.85"/>
    <n v="3.4102497818938802"/>
    <s v="None"/>
    <s v="None"/>
    <x v="0"/>
    <x v="1"/>
    <s v=" "/>
    <x v="6"/>
  </r>
  <r>
    <x v="418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50.06"/>
    <n v="334.35"/>
    <n v="334.35"/>
    <n v="50.059889204970801"/>
    <s v="None"/>
    <s v="None"/>
    <x v="0"/>
    <x v="1"/>
    <s v=" "/>
    <x v="6"/>
  </r>
  <r>
    <x v="418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99.83999999999997"/>
    <n v="2002.63"/>
    <n v="2002.63"/>
    <n v="299.83979637670302"/>
    <s v="None"/>
    <s v="None"/>
    <x v="0"/>
    <x v="1"/>
    <s v=" "/>
    <x v="6"/>
  </r>
  <r>
    <x v="418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8.8599999999999604"/>
    <n v="65.870000000000104"/>
    <n v="65.870000000000104"/>
    <n v="8.8602290690107601"/>
    <s v="None"/>
    <s v="None"/>
    <x v="0"/>
    <x v="1"/>
    <s v=" "/>
    <x v="6"/>
  </r>
  <r>
    <x v="418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99.83999999999997"/>
    <n v="1992.6182031999999"/>
    <n v="1992.6182031999999"/>
    <n v="299.83999999999997"/>
    <s v="None"/>
    <s v="None"/>
    <x v="0"/>
    <x v="1"/>
    <s v=" "/>
    <x v="6"/>
  </r>
  <r>
    <x v="41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4.87"/>
    <n v="374.87"/>
    <n v="374.87"/>
    <n v="56.260599420690099"/>
    <s v="None"/>
    <s v="None"/>
    <x v="0"/>
    <x v="0"/>
    <s v=" "/>
    <x v="6"/>
  </r>
  <r>
    <x v="41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5005.7205059999997"/>
    <n v="751.26"/>
    <s v="None"/>
    <s v="None"/>
    <x v="0"/>
    <x v="0"/>
    <s v=" "/>
    <x v="6"/>
  </r>
  <r>
    <x v="419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52.3"/>
    <n v="346.73772935"/>
    <n v="346.73772935"/>
    <n v="52.3"/>
    <s v="None"/>
    <s v="None"/>
    <x v="0"/>
    <x v="1"/>
    <s v=" "/>
    <x v="6"/>
  </r>
  <r>
    <x v="419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2.2400000000000002"/>
    <n v="14.13"/>
    <n v="14.13"/>
    <n v="2.2400912845911098"/>
    <s v="None"/>
    <s v="None"/>
    <x v="0"/>
    <x v="1"/>
    <s v=" "/>
    <x v="6"/>
  </r>
  <r>
    <x v="419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52.3"/>
    <n v="348.48"/>
    <n v="348.48"/>
    <n v="52.299980489561896"/>
    <s v="None"/>
    <s v="None"/>
    <x v="0"/>
    <x v="1"/>
    <s v=" "/>
    <x v="6"/>
  </r>
  <r>
    <x v="419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03.02"/>
    <n v="2019.05"/>
    <n v="2019.05"/>
    <n v="303.01961549428898"/>
    <s v="None"/>
    <s v="None"/>
    <x v="0"/>
    <x v="1"/>
    <s v=" "/>
    <x v="6"/>
  </r>
  <r>
    <x v="419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.1800000000000099"/>
    <n v="16.419999999999799"/>
    <n v="16.419999999999799"/>
    <n v="3.1798191175863599"/>
    <s v="None"/>
    <s v="None"/>
    <x v="0"/>
    <x v="1"/>
    <s v=" "/>
    <x v="6"/>
  </r>
  <r>
    <x v="419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03.02"/>
    <n v="2008.95729919"/>
    <n v="2008.95729919"/>
    <n v="303.02"/>
    <s v="None"/>
    <s v="None"/>
    <x v="0"/>
    <x v="1"/>
    <s v=" "/>
    <x v="6"/>
  </r>
  <r>
    <x v="42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4.87"/>
    <n v="374.87"/>
    <n v="374.87"/>
    <n v="56.348126714516603"/>
    <s v="None"/>
    <s v="None"/>
    <x v="0"/>
    <x v="0"/>
    <s v=" "/>
    <x v="6"/>
  </r>
  <r>
    <x v="42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97.9449649999997"/>
    <n v="751.26"/>
    <s v="None"/>
    <s v="None"/>
    <x v="0"/>
    <x v="0"/>
    <s v=" "/>
    <x v="6"/>
  </r>
  <r>
    <x v="420"/>
    <s v="179643INET"/>
    <s v="DKK"/>
    <s v="DKK"/>
    <n v="-4"/>
    <x v="3"/>
    <b v="0"/>
    <s v="CfdOnIndex"/>
    <n v="1375"/>
    <s v="US500.I"/>
    <s v="US SPX500"/>
    <s v=" "/>
    <s v=" "/>
    <s v=" "/>
    <s v=" "/>
    <n v="1375"/>
    <s v="US500.I"/>
    <s v="US SPX500"/>
    <s v="CfdOnIndex"/>
    <n v="8.25"/>
    <n v="54.89"/>
    <n v="54.89"/>
    <n v="8.2507233850663297"/>
    <s v="None"/>
    <s v="None"/>
    <x v="0"/>
    <x v="0"/>
    <s v=" "/>
    <x v="6"/>
  </r>
  <r>
    <x v="420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8.25"/>
    <n v="54.89"/>
    <n v="54.89"/>
    <n v="8.2507233850663297"/>
    <s v="None"/>
    <s v="None"/>
    <x v="0"/>
    <x v="0"/>
    <s v=" "/>
    <x v="6"/>
  </r>
  <r>
    <x v="420"/>
    <s v="179643INET"/>
    <s v="DKK"/>
    <s v="DKK"/>
    <n v="-6"/>
    <x v="1"/>
    <b v="0"/>
    <s v="CfdOnIndex"/>
    <n v="1375"/>
    <s v="US500.I"/>
    <s v="US SPX500"/>
    <s v=" "/>
    <s v=" "/>
    <s v=" "/>
    <s v=" "/>
    <n v="1375"/>
    <s v="US500.I"/>
    <s v="US SPX500"/>
    <s v="CfdOnIndex"/>
    <n v="-6570.45"/>
    <n v="-43493.0034313125"/>
    <n v="-43493.0034313125"/>
    <n v="-6570.45"/>
    <s v="None"/>
    <s v="None"/>
    <x v="0"/>
    <x v="0"/>
    <s v=" "/>
    <x v="6"/>
  </r>
  <r>
    <x v="420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49.44"/>
    <n v="327.2674002"/>
    <n v="327.2674002"/>
    <n v="49.44"/>
    <s v="None"/>
    <s v="None"/>
    <x v="0"/>
    <x v="1"/>
    <s v=" "/>
    <x v="6"/>
  </r>
  <r>
    <x v="420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2.86"/>
    <n v="-19.57"/>
    <n v="-19.57"/>
    <n v="-2.8602751045707402"/>
    <s v="None"/>
    <s v="None"/>
    <x v="0"/>
    <x v="1"/>
    <s v=" "/>
    <x v="6"/>
  </r>
  <r>
    <x v="420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49.44"/>
    <n v="328.91"/>
    <n v="328.91"/>
    <n v="49.4397053849912"/>
    <s v="None"/>
    <s v="None"/>
    <x v="0"/>
    <x v="1"/>
    <s v=" "/>
    <x v="6"/>
  </r>
  <r>
    <x v="420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94.27999999999997"/>
    <n v="1957.77"/>
    <n v="1957.77"/>
    <n v="294.27980910149898"/>
    <s v="None"/>
    <s v="None"/>
    <x v="0"/>
    <x v="1"/>
    <s v=" "/>
    <x v="6"/>
  </r>
  <r>
    <x v="420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8.7400000000000109"/>
    <n v="-61.28"/>
    <n v="-61.28"/>
    <n v="-8.7398063927900598"/>
    <s v="None"/>
    <s v="None"/>
    <x v="0"/>
    <x v="1"/>
    <s v=" "/>
    <x v="6"/>
  </r>
  <r>
    <x v="420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94.27999999999997"/>
    <n v="1947.9824136499999"/>
    <n v="1947.9824136499999"/>
    <n v="294.27999999999997"/>
    <s v="None"/>
    <s v="None"/>
    <x v="0"/>
    <x v="1"/>
    <s v=" "/>
    <x v="6"/>
  </r>
  <r>
    <x v="42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48.82"/>
    <n v="448.82"/>
    <n v="448.82"/>
    <n v="68.017973645725206"/>
    <s v="None"/>
    <s v="None"/>
    <x v="0"/>
    <x v="0"/>
    <s v=" "/>
    <x v="6"/>
  </r>
  <r>
    <x v="42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57.2266730000001"/>
    <n v="751.26"/>
    <s v="None"/>
    <s v="None"/>
    <x v="0"/>
    <x v="0"/>
    <s v=" "/>
    <x v="6"/>
  </r>
  <r>
    <x v="421"/>
    <s v="179643INET"/>
    <s v="DKK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12.33"/>
    <n v="81.62"/>
    <n v="81.62"/>
    <n v="12.3693841828887"/>
    <s v="None"/>
    <s v="None"/>
    <x v="0"/>
    <x v="1"/>
    <s v=" "/>
    <x v="6"/>
  </r>
  <r>
    <x v="421"/>
    <s v="179643INET"/>
    <s v="DKK"/>
    <s v="DKK"/>
    <n v="56"/>
    <x v="13"/>
    <b v="1"/>
    <s v="CfdOnIndex"/>
    <n v="1375"/>
    <s v="US500.I"/>
    <s v="US SPX500"/>
    <s v=" "/>
    <s v=" "/>
    <s v=" "/>
    <s v=" "/>
    <n v="1375"/>
    <s v="US500.I"/>
    <s v="US SPX500"/>
    <s v="CfdOnIndex"/>
    <n v="-1.1614083663000001"/>
    <n v="-7.67"/>
    <n v="-7.67"/>
    <n v="-1.1623765827340899"/>
    <s v="None"/>
    <s v="None"/>
    <x v="3"/>
    <x v="1"/>
    <s v=" "/>
    <x v="6"/>
  </r>
  <r>
    <x v="421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2.9185916337000002"/>
    <n v="19.059999999999999"/>
    <n v="19.059999999999999"/>
    <n v="2.9562842150882598"/>
    <s v="None"/>
    <s v="None"/>
    <x v="0"/>
    <x v="0"/>
    <s v=" "/>
    <x v="6"/>
  </r>
  <r>
    <x v="421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43.86"/>
    <n v="287.96534098500001"/>
    <n v="287.96534098500001"/>
    <n v="43.86"/>
    <s v="None"/>
    <s v="None"/>
    <x v="0"/>
    <x v="1"/>
    <s v=" "/>
    <x v="6"/>
  </r>
  <r>
    <x v="421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5.58"/>
    <n v="-39.5"/>
    <n v="-39.5"/>
    <n v="-5.5800695559075102"/>
    <s v="None"/>
    <s v="None"/>
    <x v="0"/>
    <x v="1"/>
    <s v=" "/>
    <x v="6"/>
  </r>
  <r>
    <x v="421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43.86"/>
    <n v="289.41000000000003"/>
    <n v="289.41000000000003"/>
    <n v="43.8596358290837"/>
    <s v="None"/>
    <s v="None"/>
    <x v="0"/>
    <x v="1"/>
    <s v=" "/>
    <x v="6"/>
  </r>
  <r>
    <x v="421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74.11"/>
    <n v="1808.73"/>
    <n v="1808.73"/>
    <n v="274.11022118495703"/>
    <s v="None"/>
    <s v="None"/>
    <x v="0"/>
    <x v="1"/>
    <s v=" "/>
    <x v="6"/>
  </r>
  <r>
    <x v="421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20.170000000000002"/>
    <n v="-149.04"/>
    <n v="-149.04"/>
    <n v="-20.169587916542099"/>
    <s v="None"/>
    <s v="None"/>
    <x v="0"/>
    <x v="1"/>
    <s v=" "/>
    <x v="6"/>
  </r>
  <r>
    <x v="421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74.11"/>
    <n v="1799.6848977975001"/>
    <n v="1799.6848977975001"/>
    <n v="274.11"/>
    <s v="None"/>
    <s v="None"/>
    <x v="0"/>
    <x v="1"/>
    <s v=" "/>
    <x v="6"/>
  </r>
  <r>
    <x v="42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48.82"/>
    <n v="448.82"/>
    <n v="448.82"/>
    <n v="68.086591119404105"/>
    <s v="None"/>
    <s v="None"/>
    <x v="0"/>
    <x v="0"/>
    <s v=" "/>
    <x v="6"/>
  </r>
  <r>
    <x v="42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52.2307940000001"/>
    <n v="751.26"/>
    <s v="None"/>
    <s v="None"/>
    <x v="0"/>
    <x v="0"/>
    <s v=" "/>
    <x v="6"/>
  </r>
  <r>
    <x v="422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47.16"/>
    <n v="309.31963397999999"/>
    <n v="309.31963397999999"/>
    <n v="47.16"/>
    <s v="None"/>
    <s v="None"/>
    <x v="0"/>
    <x v="1"/>
    <s v=" "/>
    <x v="6"/>
  </r>
  <r>
    <x v="422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3.3"/>
    <n v="21.46"/>
    <n v="21.46"/>
    <n v="3.2997567587893299"/>
    <s v="None"/>
    <s v="None"/>
    <x v="0"/>
    <x v="1"/>
    <s v=" "/>
    <x v="6"/>
  </r>
  <r>
    <x v="422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47.16"/>
    <n v="310.87"/>
    <n v="310.87"/>
    <n v="47.159392587873"/>
    <s v="None"/>
    <s v="None"/>
    <x v="0"/>
    <x v="1"/>
    <s v=" "/>
    <x v="6"/>
  </r>
  <r>
    <x v="422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99.86"/>
    <n v="1976.65"/>
    <n v="1976.65"/>
    <n v="299.86043477601299"/>
    <s v="None"/>
    <s v="None"/>
    <x v="0"/>
    <x v="1"/>
    <s v=" "/>
    <x v="6"/>
  </r>
  <r>
    <x v="422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5.75"/>
    <n v="167.92"/>
    <n v="167.92"/>
    <n v="25.750213591055701"/>
    <s v="None"/>
    <s v="None"/>
    <x v="0"/>
    <x v="1"/>
    <s v=" "/>
    <x v="6"/>
  </r>
  <r>
    <x v="422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99.86"/>
    <n v="1966.7638983300001"/>
    <n v="1966.7638983300001"/>
    <n v="299.86"/>
    <s v="None"/>
    <s v="None"/>
    <x v="0"/>
    <x v="1"/>
    <s v=" "/>
    <x v="6"/>
  </r>
  <r>
    <x v="42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48.82"/>
    <n v="448.82"/>
    <n v="448.82"/>
    <n v="68.471959480075697"/>
    <s v="None"/>
    <s v="None"/>
    <x v="0"/>
    <x v="0"/>
    <s v=" "/>
    <x v="6"/>
  </r>
  <r>
    <x v="42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24.3590480000003"/>
    <n v="751.26"/>
    <s v="None"/>
    <s v="None"/>
    <x v="0"/>
    <x v="0"/>
    <s v=" "/>
    <x v="6"/>
  </r>
  <r>
    <x v="423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36.72"/>
    <n v="239.48879471999999"/>
    <n v="239.48879471999999"/>
    <n v="36.72"/>
    <s v="None"/>
    <s v="None"/>
    <x v="0"/>
    <x v="1"/>
    <s v=" "/>
    <x v="6"/>
  </r>
  <r>
    <x v="423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10.44"/>
    <n v="-70.180000000000007"/>
    <n v="-70.180000000000007"/>
    <n v="-10.439736763133901"/>
    <s v="None"/>
    <s v="None"/>
    <x v="0"/>
    <x v="1"/>
    <s v=" "/>
    <x v="6"/>
  </r>
  <r>
    <x v="423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36.72"/>
    <n v="240.69"/>
    <n v="240.69"/>
    <n v="36.7196558247391"/>
    <s v="None"/>
    <s v="None"/>
    <x v="0"/>
    <x v="1"/>
    <s v=" "/>
    <x v="6"/>
  </r>
  <r>
    <x v="423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74.87"/>
    <n v="1801.72"/>
    <n v="1801.72"/>
    <n v="274.87032403734702"/>
    <s v="None"/>
    <s v="None"/>
    <x v="0"/>
    <x v="1"/>
    <s v=" "/>
    <x v="6"/>
  </r>
  <r>
    <x v="423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24.99"/>
    <n v="-174.93"/>
    <n v="-174.93"/>
    <n v="-24.990110738666299"/>
    <s v="None"/>
    <s v="None"/>
    <x v="0"/>
    <x v="1"/>
    <s v=" "/>
    <x v="6"/>
  </r>
  <r>
    <x v="423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74.87"/>
    <n v="1792.7092866200001"/>
    <n v="1792.7092866200001"/>
    <n v="274.87"/>
    <s v="None"/>
    <s v="None"/>
    <x v="0"/>
    <x v="1"/>
    <s v=" "/>
    <x v="6"/>
  </r>
  <r>
    <x v="42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48.82"/>
    <n v="448.82"/>
    <n v="448.82"/>
    <n v="68.284964436499195"/>
    <s v="None"/>
    <s v="None"/>
    <x v="0"/>
    <x v="0"/>
    <s v=" "/>
    <x v="6"/>
  </r>
  <r>
    <x v="42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37.8441650000004"/>
    <n v="751.26"/>
    <s v="None"/>
    <s v="None"/>
    <x v="0"/>
    <x v="0"/>
    <s v=" "/>
    <x v="6"/>
  </r>
  <r>
    <x v="424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31.98"/>
    <n v="209.145562275"/>
    <n v="209.145562275"/>
    <n v="31.98"/>
    <s v="None"/>
    <s v="None"/>
    <x v="0"/>
    <x v="1"/>
    <s v=" "/>
    <x v="6"/>
  </r>
  <r>
    <x v="424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4.74"/>
    <n v="-30.49"/>
    <n v="-30.49"/>
    <n v="-4.7391301695719497"/>
    <s v="None"/>
    <s v="None"/>
    <x v="0"/>
    <x v="1"/>
    <s v=" "/>
    <x v="6"/>
  </r>
  <r>
    <x v="424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31.98"/>
    <n v="210.2"/>
    <n v="210.2"/>
    <n v="31.980525655167199"/>
    <s v="None"/>
    <s v="None"/>
    <x v="0"/>
    <x v="1"/>
    <s v=" "/>
    <x v="6"/>
  </r>
  <r>
    <x v="424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65.54000000000002"/>
    <n v="1745.33"/>
    <n v="1745.33"/>
    <n v="265.540298961622"/>
    <s v="None"/>
    <s v="None"/>
    <x v="0"/>
    <x v="1"/>
    <s v=" "/>
    <x v="6"/>
  </r>
  <r>
    <x v="424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9.3299999999999805"/>
    <n v="-56.3900000000001"/>
    <n v="-56.3900000000001"/>
    <n v="-9.3300250757248495"/>
    <s v="None"/>
    <s v="None"/>
    <x v="0"/>
    <x v="1"/>
    <s v=" "/>
    <x v="6"/>
  </r>
  <r>
    <x v="424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65.54000000000002"/>
    <n v="1736.6013948249999"/>
    <n v="1736.6013948249999"/>
    <n v="265.54000000000002"/>
    <s v="None"/>
    <s v="None"/>
    <x v="0"/>
    <x v="1"/>
    <s v=" "/>
    <x v="6"/>
  </r>
  <r>
    <x v="42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48.82"/>
    <n v="448.82"/>
    <n v="448.82"/>
    <n v="68.270422792300195"/>
    <s v="None"/>
    <s v="None"/>
    <x v="0"/>
    <x v="0"/>
    <s v=" "/>
    <x v="6"/>
  </r>
  <r>
    <x v="42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38.8959290000003"/>
    <n v="751.26"/>
    <s v="None"/>
    <s v="None"/>
    <x v="0"/>
    <x v="0"/>
    <s v=" "/>
    <x v="6"/>
  </r>
  <r>
    <x v="425"/>
    <s v="179643INET"/>
    <s v="DKK"/>
    <s v="DKK"/>
    <n v="-6"/>
    <x v="1"/>
    <b v="0"/>
    <s v="CfdOnIndex"/>
    <n v="1375"/>
    <s v="US500.I"/>
    <s v="US SPX500"/>
    <s v=" "/>
    <s v=" "/>
    <s v=" "/>
    <s v=" "/>
    <n v="1375"/>
    <s v="US500.I"/>
    <s v="US SPX500"/>
    <s v="CfdOnIndex"/>
    <n v="-6547.92"/>
    <n v="-42831.77322666"/>
    <n v="-42831.77322666"/>
    <n v="-6547.92"/>
    <s v="None"/>
    <s v="None"/>
    <x v="0"/>
    <x v="0"/>
    <s v=" "/>
    <x v="6"/>
  </r>
  <r>
    <x v="425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3.75"/>
    <n v="24.65"/>
    <n v="24.65"/>
    <n v="3.7495341603096999"/>
    <s v="None"/>
    <s v="None"/>
    <x v="0"/>
    <x v="0"/>
    <s v=" "/>
    <x v="6"/>
  </r>
  <r>
    <x v="425"/>
    <s v="179643INET"/>
    <s v="DKK"/>
    <s v="DKK"/>
    <n v="-4"/>
    <x v="3"/>
    <b v="0"/>
    <s v="CfdOnIndex"/>
    <n v="1375"/>
    <s v="US500.I"/>
    <s v="US SPX500"/>
    <s v=" "/>
    <s v=" "/>
    <s v=" "/>
    <s v=" "/>
    <n v="1375"/>
    <s v="US500.I"/>
    <s v="US SPX500"/>
    <s v="CfdOnIndex"/>
    <n v="3.75"/>
    <n v="24.65"/>
    <n v="24.65"/>
    <n v="3.7495341603096999"/>
    <s v="None"/>
    <s v="None"/>
    <x v="0"/>
    <x v="0"/>
    <s v=" "/>
    <x v="6"/>
  </r>
  <r>
    <x v="425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28.4"/>
    <n v="186.71"/>
    <n v="186.71"/>
    <n v="28.400629739205801"/>
    <s v="None"/>
    <s v="None"/>
    <x v="0"/>
    <x v="1"/>
    <s v=" "/>
    <x v="6"/>
  </r>
  <r>
    <x v="425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3.58"/>
    <n v="-23.49"/>
    <n v="-23.49"/>
    <n v="-3.5798959159613299"/>
    <s v="None"/>
    <s v="None"/>
    <x v="0"/>
    <x v="1"/>
    <s v=" "/>
    <x v="6"/>
  </r>
  <r>
    <x v="425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28.4"/>
    <n v="185.7723307"/>
    <n v="185.7723307"/>
    <n v="28.4"/>
    <s v="None"/>
    <s v="None"/>
    <x v="0"/>
    <x v="1"/>
    <s v=" "/>
    <x v="6"/>
  </r>
  <r>
    <x v="425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72.39"/>
    <n v="1781.7790549075"/>
    <n v="1781.7790549075"/>
    <n v="272.39"/>
    <s v="None"/>
    <s v="None"/>
    <x v="0"/>
    <x v="1"/>
    <s v=" "/>
    <x v="6"/>
  </r>
  <r>
    <x v="425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6.8499999999999703"/>
    <n v="45.400000000000098"/>
    <n v="45.400000000000098"/>
    <n v="6.8492875248441001"/>
    <s v="None"/>
    <s v="None"/>
    <x v="0"/>
    <x v="1"/>
    <s v=" "/>
    <x v="6"/>
  </r>
  <r>
    <x v="425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72.39"/>
    <n v="1790.73"/>
    <n v="1790.73"/>
    <n v="272.38958648646599"/>
    <s v="None"/>
    <s v="None"/>
    <x v="0"/>
    <x v="1"/>
    <s v=" "/>
    <x v="6"/>
  </r>
  <r>
    <x v="42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4.16"/>
    <n v="464.16"/>
    <n v="464.16"/>
    <n v="70.501925223849994"/>
    <s v="None"/>
    <s v="None"/>
    <x v="0"/>
    <x v="0"/>
    <s v=" "/>
    <x v="6"/>
  </r>
  <r>
    <x v="42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46.0328989999998"/>
    <n v="751.26"/>
    <s v="None"/>
    <s v="None"/>
    <x v="0"/>
    <x v="0"/>
    <s v=" "/>
    <x v="6"/>
  </r>
  <r>
    <x v="426"/>
    <s v="179643INET"/>
    <s v="DKK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2.52"/>
    <n v="16.48"/>
    <n v="16.48"/>
    <n v="2.5031707335596498"/>
    <s v="None"/>
    <s v="None"/>
    <x v="0"/>
    <x v="1"/>
    <s v=" "/>
    <x v="6"/>
  </r>
  <r>
    <x v="426"/>
    <s v="179643INET"/>
    <s v="DKK"/>
    <s v="DKK"/>
    <n v="56"/>
    <x v="13"/>
    <b v="1"/>
    <s v="CfdOnIndex"/>
    <n v="1375"/>
    <s v="US500.I"/>
    <s v="US SPX500"/>
    <s v=" "/>
    <s v=" "/>
    <s v=" "/>
    <s v=" "/>
    <n v="1375"/>
    <s v="US500.I"/>
    <s v="US SPX500"/>
    <s v="CfdOnIndex"/>
    <n v="-0.17330060110000001"/>
    <n v="-1.1399999999999999"/>
    <n v="-1.1399999999999999"/>
    <n v="-0.17315622792827701"/>
    <s v="None"/>
    <s v="None"/>
    <x v="3"/>
    <x v="1"/>
    <s v=" "/>
    <x v="6"/>
  </r>
  <r>
    <x v="426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1.4033006011"/>
    <n v="-9.31"/>
    <n v="-9.31"/>
    <n v="-1.41951965467832"/>
    <s v="None"/>
    <s v="None"/>
    <x v="0"/>
    <x v="0"/>
    <s v=" "/>
    <x v="6"/>
  </r>
  <r>
    <x v="426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0.80999999999999905"/>
    <n v="-5.0700000000000198"/>
    <n v="-5.0700000000000198"/>
    <n v="-0.81107075596705502"/>
    <s v="None"/>
    <s v="None"/>
    <x v="0"/>
    <x v="1"/>
    <s v=" "/>
    <x v="6"/>
  </r>
  <r>
    <x v="426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27.59"/>
    <n v="180.73468898249999"/>
    <n v="180.73468898249999"/>
    <n v="27.59"/>
    <s v="None"/>
    <s v="None"/>
    <x v="0"/>
    <x v="1"/>
    <s v=" "/>
    <x v="6"/>
  </r>
  <r>
    <x v="426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27.59"/>
    <n v="181.64"/>
    <n v="181.64"/>
    <n v="27.589558983238799"/>
    <s v="None"/>
    <s v="None"/>
    <x v="0"/>
    <x v="1"/>
    <s v=" "/>
    <x v="6"/>
  </r>
  <r>
    <x v="426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76.17"/>
    <n v="1818.21"/>
    <n v="1818.21"/>
    <n v="276.17051331708097"/>
    <s v="None"/>
    <s v="None"/>
    <x v="0"/>
    <x v="1"/>
    <s v=" "/>
    <x v="6"/>
  </r>
  <r>
    <x v="426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76.17"/>
    <n v="1809.1155873974999"/>
    <n v="1809.1155873974999"/>
    <n v="276.17"/>
    <s v="None"/>
    <s v="None"/>
    <x v="0"/>
    <x v="1"/>
    <s v=" "/>
    <x v="6"/>
  </r>
  <r>
    <x v="426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.78000000000003"/>
    <n v="27.48"/>
    <n v="27.48"/>
    <n v="3.7809268306149901"/>
    <s v="None"/>
    <s v="None"/>
    <x v="0"/>
    <x v="1"/>
    <s v=" "/>
    <x v="6"/>
  </r>
  <r>
    <x v="42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4.16"/>
    <n v="464.16"/>
    <n v="464.16"/>
    <n v="70.238941936655394"/>
    <s v="None"/>
    <s v="None"/>
    <x v="0"/>
    <x v="0"/>
    <s v=" "/>
    <x v="6"/>
  </r>
  <r>
    <x v="42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64.5514579999999"/>
    <n v="751.26"/>
    <s v="None"/>
    <s v="None"/>
    <x v="0"/>
    <x v="0"/>
    <s v=" "/>
    <x v="6"/>
  </r>
  <r>
    <x v="427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27.66"/>
    <n v="181.87165010999999"/>
    <n v="181.87165010999999"/>
    <n v="27.66"/>
    <s v="None"/>
    <s v="None"/>
    <x v="0"/>
    <x v="1"/>
    <s v=" "/>
    <x v="6"/>
  </r>
  <r>
    <x v="427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27.66"/>
    <n v="182.79"/>
    <n v="182.79"/>
    <n v="27.660669158482499"/>
    <s v="None"/>
    <s v="None"/>
    <x v="0"/>
    <x v="1"/>
    <s v=" "/>
    <x v="6"/>
  </r>
  <r>
    <x v="427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7.0000000000000298E-2"/>
    <n v="1.1500000000000099"/>
    <n v="1.1500000000000099"/>
    <n v="7.1110175243735099E-2"/>
    <s v="None"/>
    <s v="None"/>
    <x v="0"/>
    <x v="1"/>
    <s v=" "/>
    <x v="6"/>
  </r>
  <r>
    <x v="427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.95999999999998"/>
    <n v="26.3599999999999"/>
    <n v="26.3599999999999"/>
    <n v="2.9587635014654601"/>
    <s v="None"/>
    <s v="None"/>
    <x v="0"/>
    <x v="1"/>
    <s v=" "/>
    <x v="6"/>
  </r>
  <r>
    <x v="427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79.13"/>
    <n v="1844.57"/>
    <n v="1844.57"/>
    <n v="279.12927681854597"/>
    <s v="None"/>
    <s v="None"/>
    <x v="0"/>
    <x v="1"/>
    <s v=" "/>
    <x v="6"/>
  </r>
  <r>
    <x v="427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79.13"/>
    <n v="1835.351905105"/>
    <n v="1835.351905105"/>
    <n v="279.13"/>
    <s v="None"/>
    <s v="None"/>
    <x v="0"/>
    <x v="1"/>
    <s v=" "/>
    <x v="6"/>
  </r>
  <r>
    <x v="42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4.16"/>
    <n v="464.16"/>
    <n v="464.16"/>
    <n v="70.353921940128799"/>
    <s v="None"/>
    <s v="None"/>
    <x v="0"/>
    <x v="0"/>
    <s v=" "/>
    <x v="6"/>
  </r>
  <r>
    <x v="42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56.4378500000003"/>
    <n v="751.26"/>
    <s v="None"/>
    <s v="None"/>
    <x v="0"/>
    <x v="0"/>
    <s v=" "/>
    <x v="6"/>
  </r>
  <r>
    <x v="428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30.32"/>
    <n v="199.03601900000001"/>
    <n v="199.03601900000001"/>
    <n v="30.32"/>
    <s v="None"/>
    <s v="None"/>
    <x v="0"/>
    <x v="1"/>
    <s v=" "/>
    <x v="6"/>
  </r>
  <r>
    <x v="428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2.66"/>
    <n v="17.25"/>
    <n v="17.25"/>
    <n v="2.65990681726587"/>
    <s v="None"/>
    <s v="None"/>
    <x v="0"/>
    <x v="1"/>
    <s v=" "/>
    <x v="6"/>
  </r>
  <r>
    <x v="428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30.32"/>
    <n v="200.04"/>
    <n v="200.04"/>
    <n v="30.320575975748401"/>
    <s v="None"/>
    <s v="None"/>
    <x v="0"/>
    <x v="1"/>
    <s v=" "/>
    <x v="6"/>
  </r>
  <r>
    <x v="428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97.08999999999997"/>
    <n v="1960.05"/>
    <n v="1960.05"/>
    <n v="297.089806744979"/>
    <s v="None"/>
    <s v="None"/>
    <x v="0"/>
    <x v="1"/>
    <s v=" "/>
    <x v="6"/>
  </r>
  <r>
    <x v="428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17.96"/>
    <n v="115.48"/>
    <n v="115.48"/>
    <n v="17.960529926432802"/>
    <s v="None"/>
    <s v="None"/>
    <x v="0"/>
    <x v="1"/>
    <s v=" "/>
    <x v="6"/>
  </r>
  <r>
    <x v="428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97.08999999999997"/>
    <n v="1950.2510186249999"/>
    <n v="1950.2510186249999"/>
    <n v="297.08999999999997"/>
    <s v="None"/>
    <s v="None"/>
    <x v="0"/>
    <x v="1"/>
    <s v=" "/>
    <x v="6"/>
  </r>
  <r>
    <x v="42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64.16"/>
    <n v="464.16"/>
    <n v="464.16"/>
    <n v="69.793248627922694"/>
    <s v="None"/>
    <s v="None"/>
    <x v="0"/>
    <x v="0"/>
    <s v=" "/>
    <x v="6"/>
  </r>
  <r>
    <x v="42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96.2546300000004"/>
    <n v="751.26"/>
    <s v="None"/>
    <s v="None"/>
    <x v="0"/>
    <x v="0"/>
    <s v=" "/>
    <x v="6"/>
  </r>
  <r>
    <x v="429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28.24"/>
    <n v="187.81"/>
    <n v="187.81"/>
    <n v="28.239981956243899"/>
    <s v="None"/>
    <s v="None"/>
    <x v="0"/>
    <x v="1"/>
    <s v=" "/>
    <x v="6"/>
  </r>
  <r>
    <x v="429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28.24"/>
    <n v="186.87106940000001"/>
    <n v="186.87106940000001"/>
    <n v="28.24"/>
    <s v="None"/>
    <s v="None"/>
    <x v="0"/>
    <x v="1"/>
    <s v=" "/>
    <x v="6"/>
  </r>
  <r>
    <x v="429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2.08"/>
    <n v="-12.23"/>
    <n v="-12.23"/>
    <n v="-2.0805940195044998"/>
    <s v="None"/>
    <s v="None"/>
    <x v="0"/>
    <x v="1"/>
    <s v=" "/>
    <x v="6"/>
  </r>
  <r>
    <x v="429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16.420000000000002"/>
    <n v="-93.45"/>
    <n v="-93.45"/>
    <n v="-16.419180476277599"/>
    <s v="None"/>
    <s v="None"/>
    <x v="0"/>
    <x v="1"/>
    <s v=" "/>
    <x v="6"/>
  </r>
  <r>
    <x v="429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80.67"/>
    <n v="1857.2628558250001"/>
    <n v="1857.2628558250001"/>
    <n v="280.67"/>
    <s v="None"/>
    <s v="None"/>
    <x v="0"/>
    <x v="1"/>
    <s v=" "/>
    <x v="6"/>
  </r>
  <r>
    <x v="429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80.67"/>
    <n v="1866.6"/>
    <n v="1866.6"/>
    <n v="280.67062626870199"/>
    <s v="None"/>
    <s v="None"/>
    <x v="0"/>
    <x v="1"/>
    <s v=" "/>
    <x v="6"/>
  </r>
  <r>
    <x v="43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1.93"/>
    <n v="391.93"/>
    <n v="391.93"/>
    <n v="58.902297900479397"/>
    <s v="None"/>
    <s v="None"/>
    <x v="0"/>
    <x v="0"/>
    <s v=" "/>
    <x v="6"/>
  </r>
  <r>
    <x v="43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98.8089140000002"/>
    <n v="751.26"/>
    <s v="None"/>
    <s v="None"/>
    <x v="0"/>
    <x v="0"/>
    <s v=" "/>
    <x v="6"/>
  </r>
  <r>
    <x v="430"/>
    <s v="179643INET"/>
    <s v="DKK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-10.8"/>
    <n v="-72.23"/>
    <n v="-72.23"/>
    <n v="-10.8552878762831"/>
    <s v="None"/>
    <s v="None"/>
    <x v="0"/>
    <x v="1"/>
    <s v=" "/>
    <x v="6"/>
  </r>
  <r>
    <x v="430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10.8"/>
    <n v="-72.23"/>
    <n v="-72.23"/>
    <n v="-10.8552878762831"/>
    <s v="None"/>
    <s v="None"/>
    <x v="0"/>
    <x v="0"/>
    <s v=" "/>
    <x v="6"/>
  </r>
  <r>
    <x v="430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3.67"/>
    <n v="24.52"/>
    <n v="24.52"/>
    <n v="3.6706268596385199"/>
    <s v="None"/>
    <s v="None"/>
    <x v="0"/>
    <x v="1"/>
    <s v=" "/>
    <x v="6"/>
  </r>
  <r>
    <x v="430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31.91"/>
    <n v="212.33"/>
    <n v="212.33"/>
    <n v="31.910608815882402"/>
    <s v="None"/>
    <s v="None"/>
    <x v="0"/>
    <x v="1"/>
    <s v=" "/>
    <x v="6"/>
  </r>
  <r>
    <x v="430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31.91"/>
    <n v="211.264319255"/>
    <n v="211.264319255"/>
    <n v="31.91"/>
    <s v="None"/>
    <s v="None"/>
    <x v="0"/>
    <x v="1"/>
    <s v=" "/>
    <x v="6"/>
  </r>
  <r>
    <x v="430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91.47000000000003"/>
    <n v="1929.7151718350001"/>
    <n v="1929.7151718350001"/>
    <n v="291.47000000000003"/>
    <s v="None"/>
    <s v="None"/>
    <x v="0"/>
    <x v="1"/>
    <s v=" "/>
    <x v="6"/>
  </r>
  <r>
    <x v="430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91.47000000000003"/>
    <n v="1939.41"/>
    <n v="1939.41"/>
    <n v="291.46966440734002"/>
    <s v="None"/>
    <s v="None"/>
    <x v="0"/>
    <x v="1"/>
    <s v=" "/>
    <x v="6"/>
  </r>
  <r>
    <x v="430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10.8"/>
    <n v="72.810000000000201"/>
    <n v="72.810000000000201"/>
    <n v="10.799038138638499"/>
    <s v="None"/>
    <s v="None"/>
    <x v="0"/>
    <x v="1"/>
    <s v=" "/>
    <x v="6"/>
  </r>
  <r>
    <x v="43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91.93"/>
    <n v="391.93"/>
    <n v="391.93"/>
    <n v="58.669520829902801"/>
    <s v="None"/>
    <s v="None"/>
    <x v="0"/>
    <x v="0"/>
    <s v=" "/>
    <x v="6"/>
  </r>
  <r>
    <x v="43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5018.6421780000001"/>
    <n v="751.26"/>
    <s v="None"/>
    <s v="None"/>
    <x v="0"/>
    <x v="0"/>
    <s v=" "/>
    <x v="6"/>
  </r>
  <r>
    <x v="431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22.66"/>
    <n v="150.61872001"/>
    <n v="150.61872001"/>
    <n v="22.66"/>
    <s v="None"/>
    <s v="None"/>
    <x v="0"/>
    <x v="1"/>
    <s v=" "/>
    <x v="6"/>
  </r>
  <r>
    <x v="431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9.25"/>
    <n v="-60.95"/>
    <n v="-60.95"/>
    <n v="-9.2499498634401593"/>
    <s v="None"/>
    <s v="None"/>
    <x v="0"/>
    <x v="1"/>
    <s v=" "/>
    <x v="6"/>
  </r>
  <r>
    <x v="431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22.66"/>
    <n v="151.38"/>
    <n v="151.38"/>
    <n v="22.660658952442301"/>
    <s v="None"/>
    <s v="None"/>
    <x v="0"/>
    <x v="1"/>
    <s v=" "/>
    <x v="6"/>
  </r>
  <r>
    <x v="431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71.54000000000002"/>
    <n v="1813.97"/>
    <n v="1813.97"/>
    <n v="271.54020029040601"/>
    <s v="None"/>
    <s v="None"/>
    <x v="0"/>
    <x v="1"/>
    <s v=" "/>
    <x v="6"/>
  </r>
  <r>
    <x v="431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19.93"/>
    <n v="-125.44"/>
    <n v="-125.44"/>
    <n v="-19.929464116934"/>
    <s v="None"/>
    <s v="None"/>
    <x v="0"/>
    <x v="1"/>
    <s v=" "/>
    <x v="6"/>
  </r>
  <r>
    <x v="431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71.54000000000002"/>
    <n v="1804.8988186900001"/>
    <n v="1804.8988186900001"/>
    <n v="271.54000000000002"/>
    <s v="None"/>
    <s v="None"/>
    <x v="0"/>
    <x v="1"/>
    <s v=" "/>
    <x v="6"/>
  </r>
  <r>
    <x v="43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7.52"/>
    <n v="377.52"/>
    <n v="377.52"/>
    <n v="56.603518978041997"/>
    <s v="None"/>
    <s v="None"/>
    <x v="0"/>
    <x v="0"/>
    <s v=" "/>
    <x v="6"/>
  </r>
  <r>
    <x v="43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5010.5661330000003"/>
    <n v="751.26"/>
    <s v="None"/>
    <s v="None"/>
    <x v="0"/>
    <x v="0"/>
    <s v=" "/>
    <x v="6"/>
  </r>
  <r>
    <x v="432"/>
    <s v="179643INET"/>
    <s v="DKK"/>
    <s v="DKK"/>
    <n v="10"/>
    <x v="8"/>
    <b v="1"/>
    <s v="CfdOnIndex"/>
    <n v="1375"/>
    <s v="US500.I"/>
    <s v="US SPX500"/>
    <s v=" "/>
    <s v=" "/>
    <s v=" "/>
    <s v=" "/>
    <n v="1375"/>
    <s v="US500.I"/>
    <s v="US SPX500"/>
    <s v="CfdOnIndex"/>
    <n v="-2.04"/>
    <n v="-13.61"/>
    <n v="-13.61"/>
    <n v="-2.0406174329602398"/>
    <s v="None"/>
    <s v="None"/>
    <x v="2"/>
    <x v="1"/>
    <s v=" "/>
    <x v="6"/>
  </r>
  <r>
    <x v="432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2.04"/>
    <n v="-13.61"/>
    <n v="-13.61"/>
    <n v="-2.0406174329602398"/>
    <s v="None"/>
    <s v="None"/>
    <x v="0"/>
    <x v="0"/>
    <s v=" "/>
    <x v="6"/>
  </r>
  <r>
    <x v="432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4.3099999999999996"/>
    <n v="-28.99"/>
    <n v="-28.99"/>
    <n v="-4.3100955711046796"/>
    <s v="None"/>
    <s v="None"/>
    <x v="0"/>
    <x v="1"/>
    <s v=" "/>
    <x v="6"/>
  </r>
  <r>
    <x v="432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8.350000000000001"/>
    <n v="121.7743112875"/>
    <n v="121.7743112875"/>
    <n v="18.350000000000001"/>
    <s v="None"/>
    <s v="None"/>
    <x v="0"/>
    <x v="1"/>
    <s v=" "/>
    <x v="6"/>
  </r>
  <r>
    <x v="432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8.350000000000001"/>
    <n v="122.39"/>
    <n v="122.39"/>
    <n v="18.350563381337601"/>
    <s v="None"/>
    <s v="None"/>
    <x v="0"/>
    <x v="1"/>
    <s v=" "/>
    <x v="6"/>
  </r>
  <r>
    <x v="432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66.55"/>
    <n v="1777.77"/>
    <n v="1777.77"/>
    <n v="266.55021703113403"/>
    <s v="None"/>
    <s v="None"/>
    <x v="0"/>
    <x v="1"/>
    <s v=" "/>
    <x v="6"/>
  </r>
  <r>
    <x v="432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66.55"/>
    <n v="1768.8797097375"/>
    <n v="1768.8797097375"/>
    <n v="266.55"/>
    <s v="None"/>
    <s v="None"/>
    <x v="0"/>
    <x v="1"/>
    <s v=" "/>
    <x v="6"/>
  </r>
  <r>
    <x v="432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4.99000000000001"/>
    <n v="-36.200000000000003"/>
    <n v="-36.200000000000003"/>
    <n v="-4.9899832592720399"/>
    <s v="None"/>
    <s v="None"/>
    <x v="0"/>
    <x v="1"/>
    <s v=" "/>
    <x v="6"/>
  </r>
  <r>
    <x v="433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0.8"/>
    <n v="-0.8"/>
    <n v="-0.8"/>
    <n v="-0.12037315678603699"/>
    <s v="None"/>
    <s v="None"/>
    <x v="0"/>
    <x v="0"/>
    <s v=" "/>
    <x v="6"/>
  </r>
  <r>
    <x v="43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7.52"/>
    <n v="377.52"/>
    <n v="377.52"/>
    <n v="56.804092687330701"/>
    <s v="None"/>
    <s v="None"/>
    <x v="0"/>
    <x v="0"/>
    <s v=" "/>
    <x v="6"/>
  </r>
  <r>
    <x v="433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0.8"/>
    <n v="-0.8"/>
    <n v="-0.8"/>
    <n v="-0.12037315678603699"/>
    <s v="None"/>
    <s v="None"/>
    <x v="2"/>
    <x v="2"/>
    <s v=" "/>
    <x v="6"/>
  </r>
  <r>
    <x v="43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92.8739599999999"/>
    <n v="751.26"/>
    <s v="None"/>
    <s v="None"/>
    <x v="0"/>
    <x v="0"/>
    <s v=" "/>
    <x v="6"/>
  </r>
  <r>
    <x v="433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9.64"/>
    <n v="129.8748028"/>
    <n v="129.8748028"/>
    <n v="19.64"/>
    <s v="None"/>
    <s v="None"/>
    <x v="0"/>
    <x v="1"/>
    <s v=" "/>
    <x v="6"/>
  </r>
  <r>
    <x v="433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9.64"/>
    <n v="130.53"/>
    <n v="130.53"/>
    <n v="19.6403851941017"/>
    <s v="None"/>
    <s v="None"/>
    <x v="0"/>
    <x v="1"/>
    <s v=" "/>
    <x v="6"/>
  </r>
  <r>
    <x v="433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.29"/>
    <n v="8.14"/>
    <n v="8.14"/>
    <n v="1.2898218127641401"/>
    <s v="None"/>
    <s v="None"/>
    <x v="0"/>
    <x v="1"/>
    <s v=" "/>
    <x v="6"/>
  </r>
  <r>
    <x v="433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3.49000000000001"/>
    <n v="-29.47"/>
    <n v="-29.47"/>
    <n v="-3.4897295198491598"/>
    <s v="None"/>
    <s v="None"/>
    <x v="0"/>
    <x v="1"/>
    <s v=" "/>
    <x v="6"/>
  </r>
  <r>
    <x v="433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63.06"/>
    <n v="1748.3"/>
    <n v="1748.3"/>
    <n v="263.06048751128498"/>
    <s v="None"/>
    <s v="None"/>
    <x v="0"/>
    <x v="1"/>
    <s v=" "/>
    <x v="6"/>
  </r>
  <r>
    <x v="433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63.06"/>
    <n v="1739.5552762"/>
    <n v="1739.5552762"/>
    <n v="263.06"/>
    <s v="None"/>
    <s v="None"/>
    <x v="0"/>
    <x v="1"/>
    <s v=" "/>
    <x v="6"/>
  </r>
  <r>
    <x v="434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.25"/>
    <n v="-8.34"/>
    <n v="-8.34"/>
    <n v="-1.25039355912382"/>
    <s v="None"/>
    <s v="None"/>
    <x v="0"/>
    <x v="0"/>
    <s v=" "/>
    <x v="6"/>
  </r>
  <r>
    <x v="43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9.18"/>
    <n v="369.18"/>
    <n v="369.18"/>
    <n v="55.350155174740202"/>
    <s v="None"/>
    <s v="None"/>
    <x v="0"/>
    <x v="0"/>
    <s v=" "/>
    <x v="6"/>
  </r>
  <r>
    <x v="434"/>
    <s v="179643INET"/>
    <s v="DKK"/>
    <s v="DKK"/>
    <n v="29"/>
    <x v="12"/>
    <b v="1"/>
    <s v=" "/>
    <n v="0"/>
    <s v=" "/>
    <s v=" "/>
    <s v=" "/>
    <s v=" "/>
    <s v=" "/>
    <s v=" "/>
    <n v="0"/>
    <s v=" "/>
    <s v=" "/>
    <s v=" "/>
    <n v="-1.25"/>
    <n v="-8.34"/>
    <n v="-8.34"/>
    <n v="-1.25039355912382"/>
    <s v="None"/>
    <s v="None"/>
    <x v="2"/>
    <x v="2"/>
    <s v=" "/>
    <x v="6"/>
  </r>
  <r>
    <x v="43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5010.8290740000002"/>
    <n v="751.26"/>
    <s v="None"/>
    <s v="None"/>
    <x v="0"/>
    <x v="0"/>
    <s v=" "/>
    <x v="6"/>
  </r>
  <r>
    <x v="434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1.18"/>
    <n v="-7.4000000000000101"/>
    <n v="-7.4000000000000101"/>
    <n v="-1.1798385592196301"/>
    <s v="None"/>
    <s v="None"/>
    <x v="0"/>
    <x v="1"/>
    <s v=" "/>
    <x v="6"/>
  </r>
  <r>
    <x v="434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8.46"/>
    <n v="122.51072223"/>
    <n v="122.51072223"/>
    <n v="18.46"/>
    <s v="None"/>
    <s v="None"/>
    <x v="0"/>
    <x v="1"/>
    <s v=" "/>
    <x v="6"/>
  </r>
  <r>
    <x v="434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8.46"/>
    <n v="123.13"/>
    <n v="123.13"/>
    <n v="18.4605466348821"/>
    <s v="None"/>
    <s v="None"/>
    <x v="0"/>
    <x v="1"/>
    <s v=" "/>
    <x v="6"/>
  </r>
  <r>
    <x v="434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61.98"/>
    <n v="1747.38"/>
    <n v="1747.38"/>
    <n v="261.97993972923098"/>
    <s v="None"/>
    <s v="None"/>
    <x v="0"/>
    <x v="1"/>
    <s v=" "/>
    <x v="6"/>
  </r>
  <r>
    <x v="434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61.98"/>
    <n v="1738.64349999"/>
    <n v="1738.64349999"/>
    <n v="261.98"/>
    <s v="None"/>
    <s v="None"/>
    <x v="0"/>
    <x v="1"/>
    <s v=" "/>
    <x v="6"/>
  </r>
  <r>
    <x v="434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1.0799999999999801"/>
    <n v="-0.91999999999984505"/>
    <n v="-0.91999999999984505"/>
    <n v="-1.0805477820536"/>
    <s v="None"/>
    <s v="None"/>
    <x v="0"/>
    <x v="1"/>
    <s v=" "/>
    <x v="6"/>
  </r>
  <r>
    <x v="43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9.18"/>
    <n v="369.18"/>
    <n v="369.18"/>
    <n v="55.309936701749102"/>
    <s v="None"/>
    <s v="None"/>
    <x v="0"/>
    <x v="0"/>
    <s v=" "/>
    <x v="6"/>
  </r>
  <r>
    <x v="43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5014.4726849999997"/>
    <n v="751.26"/>
    <s v="None"/>
    <s v="None"/>
    <x v="0"/>
    <x v="0"/>
    <s v=" "/>
    <x v="6"/>
  </r>
  <r>
    <x v="435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3.83"/>
    <n v="91.850233537500003"/>
    <n v="91.850233537500003"/>
    <n v="13.83"/>
    <s v="None"/>
    <s v="None"/>
    <x v="0"/>
    <x v="1"/>
    <s v=" "/>
    <x v="6"/>
  </r>
  <r>
    <x v="435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3.83"/>
    <n v="92.31"/>
    <n v="92.31"/>
    <n v="13.8297314506161"/>
    <s v="None"/>
    <s v="None"/>
    <x v="0"/>
    <x v="1"/>
    <s v=" "/>
    <x v="6"/>
  </r>
  <r>
    <x v="435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4.63"/>
    <n v="-30.82"/>
    <n v="-30.82"/>
    <n v="-4.6308151842659502"/>
    <s v="None"/>
    <s v="None"/>
    <x v="0"/>
    <x v="1"/>
    <s v=" "/>
    <x v="6"/>
  </r>
  <r>
    <x v="435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28.7"/>
    <n v="-190.29"/>
    <n v="-190.29"/>
    <n v="-28.699292513979799"/>
    <s v="None"/>
    <s v="None"/>
    <x v="0"/>
    <x v="1"/>
    <s v=" "/>
    <x v="6"/>
  </r>
  <r>
    <x v="435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33.28"/>
    <n v="1557.09"/>
    <n v="1557.09"/>
    <n v="233.280647215252"/>
    <s v="None"/>
    <s v="None"/>
    <x v="0"/>
    <x v="1"/>
    <s v=" "/>
    <x v="6"/>
  </r>
  <r>
    <x v="435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33.28"/>
    <n v="1549.3002515999999"/>
    <n v="1549.3002515999999"/>
    <n v="233.28"/>
    <s v="None"/>
    <s v="None"/>
    <x v="0"/>
    <x v="1"/>
    <s v=" "/>
    <x v="6"/>
  </r>
  <r>
    <x v="43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9.18"/>
    <n v="369.18"/>
    <n v="369.18"/>
    <n v="55.834423514643703"/>
    <s v="None"/>
    <s v="None"/>
    <x v="0"/>
    <x v="0"/>
    <s v=" "/>
    <x v="6"/>
  </r>
  <r>
    <x v="43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67.3686829999997"/>
    <n v="751.26"/>
    <s v="None"/>
    <s v="None"/>
    <x v="0"/>
    <x v="0"/>
    <s v=" "/>
    <x v="6"/>
  </r>
  <r>
    <x v="436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0"/>
    <n v="-0.87000000000000399"/>
    <n v="-0.87000000000000399"/>
    <n v="-4.3493894425772301E-4"/>
    <s v="None"/>
    <s v="None"/>
    <x v="0"/>
    <x v="1"/>
    <s v=" "/>
    <x v="6"/>
  </r>
  <r>
    <x v="436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3.83"/>
    <n v="91.44"/>
    <n v="91.44"/>
    <n v="13.829296511671901"/>
    <s v="None"/>
    <s v="None"/>
    <x v="0"/>
    <x v="1"/>
    <s v=" "/>
    <x v="6"/>
  </r>
  <r>
    <x v="436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13.83"/>
    <n v="90.987428242500002"/>
    <n v="90.987428242500002"/>
    <n v="13.83"/>
    <s v="None"/>
    <s v="None"/>
    <x v="0"/>
    <x v="1"/>
    <s v=" "/>
    <x v="6"/>
  </r>
  <r>
    <x v="436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33.28"/>
    <n v="1534.7467288800001"/>
    <n v="1534.7467288800001"/>
    <n v="233.28"/>
    <s v="None"/>
    <s v="None"/>
    <x v="0"/>
    <x v="1"/>
    <s v=" "/>
    <x v="6"/>
  </r>
  <r>
    <x v="436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33.28"/>
    <n v="1542.46"/>
    <n v="1542.46"/>
    <n v="233.280147609289"/>
    <s v="None"/>
    <s v="None"/>
    <x v="0"/>
    <x v="1"/>
    <s v=" "/>
    <x v="6"/>
  </r>
  <r>
    <x v="436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0"/>
    <n v="-14.6299999999999"/>
    <n v="-14.6299999999999"/>
    <n v="-4.9960596240339295E-4"/>
    <s v="None"/>
    <s v="None"/>
    <x v="0"/>
    <x v="1"/>
    <s v=" "/>
    <x v="6"/>
  </r>
  <r>
    <x v="43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9.18"/>
    <n v="369.18"/>
    <n v="369.18"/>
    <n v="55.7433733211533"/>
    <s v="None"/>
    <s v="None"/>
    <x v="0"/>
    <x v="0"/>
    <s v=" "/>
    <x v="6"/>
  </r>
  <r>
    <x v="43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75.4822910000003"/>
    <n v="751.26"/>
    <s v="None"/>
    <s v="None"/>
    <x v="0"/>
    <x v="0"/>
    <s v=" "/>
    <x v="6"/>
  </r>
  <r>
    <x v="437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9.01"/>
    <n v="59.67"/>
    <n v="59.67"/>
    <n v="9.0097163607812405"/>
    <s v="None"/>
    <s v="None"/>
    <x v="0"/>
    <x v="1"/>
    <s v=" "/>
    <x v="6"/>
  </r>
  <r>
    <x v="437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9.01"/>
    <n v="59.373519107500002"/>
    <n v="59.373519107500002"/>
    <n v="9.01"/>
    <s v="None"/>
    <s v="None"/>
    <x v="0"/>
    <x v="1"/>
    <s v=" "/>
    <x v="6"/>
  </r>
  <r>
    <x v="437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4.82"/>
    <n v="-31.77"/>
    <n v="-31.77"/>
    <n v="-4.8195801508906397"/>
    <s v="None"/>
    <s v="None"/>
    <x v="0"/>
    <x v="1"/>
    <s v=" "/>
    <x v="6"/>
  </r>
  <r>
    <x v="437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31.04"/>
    <n v="-203.05"/>
    <n v="-203.05"/>
    <n v="-31.039420429902599"/>
    <s v="None"/>
    <s v="None"/>
    <x v="0"/>
    <x v="1"/>
    <s v=" "/>
    <x v="6"/>
  </r>
  <r>
    <x v="437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02.24"/>
    <n v="1332.70815808"/>
    <n v="1332.70815808"/>
    <n v="202.24"/>
    <s v="None"/>
    <s v="None"/>
    <x v="0"/>
    <x v="1"/>
    <s v=" "/>
    <x v="6"/>
  </r>
  <r>
    <x v="437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02.24"/>
    <n v="1339.41"/>
    <n v="1339.41"/>
    <n v="202.24072717938699"/>
    <s v="None"/>
    <s v="None"/>
    <x v="0"/>
    <x v="1"/>
    <s v=" "/>
    <x v="6"/>
  </r>
  <r>
    <x v="43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9.18"/>
    <n v="369.18"/>
    <n v="369.18"/>
    <n v="55.854697298646698"/>
    <s v="None"/>
    <s v="None"/>
    <x v="0"/>
    <x v="0"/>
    <s v=" "/>
    <x v="6"/>
  </r>
  <r>
    <x v="43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65.5656589999999"/>
    <n v="751.26"/>
    <s v="None"/>
    <s v="None"/>
    <x v="0"/>
    <x v="0"/>
    <s v=" "/>
    <x v="6"/>
  </r>
  <r>
    <x v="438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6.7"/>
    <n v="44.063231725000001"/>
    <n v="44.063231725000001"/>
    <n v="6.7"/>
    <s v="None"/>
    <s v="None"/>
    <x v="0"/>
    <x v="1"/>
    <s v=" "/>
    <x v="6"/>
  </r>
  <r>
    <x v="438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2.31"/>
    <n v="-15.39"/>
    <n v="-15.39"/>
    <n v="-2.3104206340786102"/>
    <s v="None"/>
    <s v="None"/>
    <x v="0"/>
    <x v="1"/>
    <s v=" "/>
    <x v="6"/>
  </r>
  <r>
    <x v="438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6.7"/>
    <n v="44.28"/>
    <n v="44.28"/>
    <n v="6.6992957267026201"/>
    <s v="None"/>
    <s v="None"/>
    <x v="0"/>
    <x v="1"/>
    <s v=" "/>
    <x v="6"/>
  </r>
  <r>
    <x v="438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193.73"/>
    <n v="1280.49"/>
    <n v="1280.49"/>
    <n v="193.73037906696999"/>
    <s v="None"/>
    <s v="None"/>
    <x v="0"/>
    <x v="1"/>
    <s v=" "/>
    <x v="6"/>
  </r>
  <r>
    <x v="438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8.5100000000000193"/>
    <n v="-58.920000000000101"/>
    <n v="-58.920000000000101"/>
    <n v="-8.5103481124163007"/>
    <s v="None"/>
    <s v="None"/>
    <x v="0"/>
    <x v="1"/>
    <s v=" "/>
    <x v="6"/>
  </r>
  <r>
    <x v="438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193.73"/>
    <n v="1274.0850570274999"/>
    <n v="1274.0850570274999"/>
    <n v="193.73"/>
    <s v="None"/>
    <s v="None"/>
    <x v="0"/>
    <x v="1"/>
    <s v=" "/>
    <x v="6"/>
  </r>
  <r>
    <x v="43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9.18"/>
    <n v="369.18"/>
    <n v="369.18"/>
    <n v="55.716872924841503"/>
    <s v="None"/>
    <s v="None"/>
    <x v="0"/>
    <x v="0"/>
    <s v=" "/>
    <x v="6"/>
  </r>
  <r>
    <x v="43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1.26"/>
    <n v="751.26"/>
    <n v="4977.8487599999999"/>
    <n v="751.26"/>
    <s v="None"/>
    <s v="None"/>
    <x v="0"/>
    <x v="0"/>
    <s v=" "/>
    <x v="6"/>
  </r>
  <r>
    <x v="439"/>
    <s v="179643INET"/>
    <s v="DKK"/>
    <s v="DKK"/>
    <n v="-4"/>
    <x v="3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6.76"/>
    <n v="44.79"/>
    <n v="44.79"/>
    <n v="6.7597343797162699"/>
    <s v="None"/>
    <s v="None"/>
    <x v="0"/>
    <x v="1"/>
    <s v=" "/>
    <x v="6"/>
  </r>
  <r>
    <x v="439"/>
    <s v="179643INET"/>
    <s v="DKK"/>
    <s v="DKK"/>
    <n v="-6"/>
    <x v="1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6.76"/>
    <n v="44.567801199999998"/>
    <n v="44.567801199999998"/>
    <n v="6.76"/>
    <s v="None"/>
    <s v="None"/>
    <x v="0"/>
    <x v="1"/>
    <s v=" "/>
    <x v="6"/>
  </r>
  <r>
    <x v="439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5.9999999999999602E-2"/>
    <n v="0.50999999999999801"/>
    <n v="0.50999999999999801"/>
    <n v="6.0438653013645399E-2"/>
    <s v="None"/>
    <s v="None"/>
    <x v="0"/>
    <x v="1"/>
    <s v=" "/>
    <x v="6"/>
  </r>
  <r>
    <x v="439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11.25"/>
    <n v="77.709999999999994"/>
    <n v="77.709999999999994"/>
    <n v="11.2500012529815"/>
    <s v="None"/>
    <s v="None"/>
    <x v="0"/>
    <x v="1"/>
    <s v=" "/>
    <x v="6"/>
  </r>
  <r>
    <x v="439"/>
    <s v="179643INET"/>
    <s v="DKK"/>
    <s v="DKK"/>
    <n v="-6"/>
    <x v="1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04.98"/>
    <n v="1351.4064926000001"/>
    <n v="1351.4064926000001"/>
    <n v="204.98"/>
    <s v="None"/>
    <s v="None"/>
    <x v="0"/>
    <x v="1"/>
    <s v=" "/>
    <x v="6"/>
  </r>
  <r>
    <x v="439"/>
    <s v="179643INET"/>
    <s v="DKK"/>
    <s v="DKK"/>
    <n v="-4"/>
    <x v="3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204.98"/>
    <n v="1358.2"/>
    <n v="1358.2"/>
    <n v="204.98038031995199"/>
    <s v="None"/>
    <s v="None"/>
    <x v="0"/>
    <x v="1"/>
    <s v=" "/>
    <x v="6"/>
  </r>
  <r>
    <x v="44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96.08"/>
    <n v="2696.08"/>
    <n v="2696.08"/>
    <n v="406.88484263109001"/>
    <s v="None"/>
    <s v="None"/>
    <x v="0"/>
    <x v="0"/>
    <s v=" "/>
    <x v="6"/>
  </r>
  <r>
    <x v="44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35.98"/>
    <n v="735.98"/>
    <n v="4876.7138770000001"/>
    <n v="735.98"/>
    <s v="None"/>
    <s v="None"/>
    <x v="0"/>
    <x v="0"/>
    <s v=" "/>
    <x v="6"/>
  </r>
  <r>
    <x v="440"/>
    <s v="179643INETUSD"/>
    <s v="USD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10.039999999999999"/>
    <n v="10.039999999999999"/>
    <n v="66.526545999999996"/>
    <n v="10.039999999999999"/>
    <s v="None"/>
    <s v="None"/>
    <x v="0"/>
    <x v="0"/>
    <s v=" "/>
    <x v="6"/>
  </r>
  <r>
    <x v="440"/>
    <s v="179643INETUSD"/>
    <s v="USD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10.039999999999999"/>
    <n v="10.039999999999999"/>
    <n v="66.526545999999996"/>
    <n v="10.039999999999999"/>
    <s v="None"/>
    <s v="None"/>
    <x v="0"/>
    <x v="1"/>
    <s v=" "/>
    <x v="6"/>
  </r>
  <r>
    <x v="440"/>
    <s v="179643INET"/>
    <s v="DKK"/>
    <s v="DKK"/>
    <n v="1"/>
    <x v="10"/>
    <b v="1"/>
    <s v="FxSpot"/>
    <n v="21"/>
    <s v="EURUSD"/>
    <s v="Euro/US Dollar"/>
    <s v=" "/>
    <s v=" "/>
    <s v=" "/>
    <s v=" "/>
    <n v="21"/>
    <s v="EURUSD"/>
    <s v="Euro/US Dollar"/>
    <s v="FxSpot"/>
    <n v="-6.3"/>
    <n v="-41.94"/>
    <n v="-41.94"/>
    <n v="-6.3294673377451396"/>
    <s v="None"/>
    <s v="None"/>
    <x v="0"/>
    <x v="1"/>
    <s v=" "/>
    <x v="6"/>
  </r>
  <r>
    <x v="440"/>
    <s v="179643INET"/>
    <s v="DKK"/>
    <s v="DKK"/>
    <n v="4"/>
    <x v="4"/>
    <b v="1"/>
    <s v="FxSpot"/>
    <n v="21"/>
    <s v="EURUSD"/>
    <s v="Euro/US Dollar"/>
    <s v=" "/>
    <s v=" "/>
    <s v=" "/>
    <s v=" "/>
    <n v="21"/>
    <s v="EURUSD"/>
    <s v="Euro/US Dollar"/>
    <s v="FxSpot"/>
    <n v="-10"/>
    <n v="-66.58"/>
    <n v="-66.58"/>
    <n v="-10.048067127970199"/>
    <s v="None"/>
    <s v="None"/>
    <x v="1"/>
    <x v="1"/>
    <s v=" "/>
    <x v="6"/>
  </r>
  <r>
    <x v="440"/>
    <s v="179643INET"/>
    <s v="DKK"/>
    <s v="DKK"/>
    <n v="-5"/>
    <x v="2"/>
    <b v="0"/>
    <s v="FxSpot"/>
    <n v="21"/>
    <s v="EURUSD"/>
    <s v="Euro/US Dollar"/>
    <s v=" "/>
    <s v=" "/>
    <s v=" "/>
    <s v=" "/>
    <n v="21"/>
    <s v="EURUSD"/>
    <s v="Euro/US Dollar"/>
    <s v="FxSpot"/>
    <n v="-16.3"/>
    <n v="-108.52"/>
    <n v="-108.52"/>
    <n v="-16.377534465715399"/>
    <s v="None"/>
    <s v="None"/>
    <x v="0"/>
    <x v="0"/>
    <s v=" "/>
    <x v="6"/>
  </r>
  <r>
    <x v="440"/>
    <s v="179643INETUSD"/>
    <s v="USD"/>
    <s v="DKK"/>
    <n v="-5"/>
    <x v="2"/>
    <b v="0"/>
    <s v="FxSpot"/>
    <n v="21"/>
    <s v="EURUSD"/>
    <s v="Euro/US Dollar"/>
    <s v=" "/>
    <s v=" "/>
    <s v=" "/>
    <s v=" "/>
    <n v="21"/>
    <s v="EURUSD"/>
    <s v="Euro/US Dollar"/>
    <s v="FxSpot"/>
    <n v="-25.32"/>
    <n v="-25.32"/>
    <n v="-167.77411799999999"/>
    <n v="-25.32"/>
    <s v="None"/>
    <s v="None"/>
    <x v="0"/>
    <x v="0"/>
    <s v=" "/>
    <x v="6"/>
  </r>
  <r>
    <x v="440"/>
    <s v="179643INETUSD"/>
    <s v="USD"/>
    <s v="DKK"/>
    <n v="4"/>
    <x v="4"/>
    <b v="1"/>
    <s v="FxSpot"/>
    <n v="21"/>
    <s v="EURUSD"/>
    <s v="Euro/US Dollar"/>
    <s v=" "/>
    <s v=" "/>
    <s v=" "/>
    <s v=" "/>
    <n v="21"/>
    <s v="EURUSD"/>
    <s v="Euro/US Dollar"/>
    <s v="FxSpot"/>
    <n v="-20"/>
    <n v="-20"/>
    <n v="-132.523"/>
    <n v="-20"/>
    <s v="None"/>
    <s v="None"/>
    <x v="1"/>
    <x v="1"/>
    <s v=" "/>
    <x v="6"/>
  </r>
  <r>
    <x v="440"/>
    <s v="179643INETUSD"/>
    <s v="USD"/>
    <s v="DKK"/>
    <n v="1"/>
    <x v="10"/>
    <b v="1"/>
    <s v="FxSpot"/>
    <n v="21"/>
    <s v="EURUSD"/>
    <s v="Euro/US Dollar"/>
    <s v=" "/>
    <s v=" "/>
    <s v=" "/>
    <s v=" "/>
    <n v="21"/>
    <s v="EURUSD"/>
    <s v="Euro/US Dollar"/>
    <s v="FxSpot"/>
    <n v="-5.32"/>
    <n v="-5.32"/>
    <n v="-35.251117999999998"/>
    <n v="-5.32"/>
    <s v="None"/>
    <s v="None"/>
    <x v="0"/>
    <x v="1"/>
    <s v=" "/>
    <x v="6"/>
  </r>
  <r>
    <x v="440"/>
    <s v="179643INET"/>
    <s v="DKK"/>
    <s v="DKK"/>
    <n v="30"/>
    <x v="6"/>
    <b v="1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0.04"/>
    <n v="-0.26"/>
    <n v="-0.26"/>
    <n v="-3.9238471812440098E-2"/>
    <s v="None"/>
    <s v="None"/>
    <x v="1"/>
    <x v="1"/>
    <s v=" "/>
    <x v="6"/>
  </r>
  <r>
    <x v="440"/>
    <s v="179643INET"/>
    <s v="DKK"/>
    <s v="DKK"/>
    <n v="-5"/>
    <x v="2"/>
    <b v="0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25.2"/>
    <n v="166.25"/>
    <n v="166.25"/>
    <n v="25.089831356042801"/>
    <s v="None"/>
    <s v="None"/>
    <x v="0"/>
    <x v="1"/>
    <s v=" "/>
    <x v="6"/>
  </r>
  <r>
    <x v="440"/>
    <s v="179643INET"/>
    <s v="DKK"/>
    <s v="DKK"/>
    <n v="4"/>
    <x v="4"/>
    <b v="1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-3"/>
    <n v="-19.809999999999999"/>
    <n v="-19.809999999999999"/>
    <n v="-2.9896697177093801"/>
    <s v="None"/>
    <s v="None"/>
    <x v="1"/>
    <x v="1"/>
    <s v=" "/>
    <x v="6"/>
  </r>
  <r>
    <x v="440"/>
    <s v="179643INET"/>
    <s v="DKK"/>
    <s v="DKK"/>
    <n v="12"/>
    <x v="5"/>
    <b v="1"/>
    <s v="StockIndexOption"/>
    <n v="3716281"/>
    <s v="VIX/21U16C24:xcbf"/>
    <s v="Volatility Index (VIX) Sep2016 24 C"/>
    <s v=" "/>
    <s v=" "/>
    <s v=" "/>
    <s v=" "/>
    <n v="10606"/>
    <s v="VIX.I"/>
    <s v="CBOE Volatility Index"/>
    <s v="StockIndex"/>
    <n v="35"/>
    <n v="231.11"/>
    <n v="231.11"/>
    <n v="34.8784739252809"/>
    <s v="None"/>
    <s v="None"/>
    <x v="0"/>
    <x v="1"/>
    <s v=" "/>
    <x v="6"/>
  </r>
  <r>
    <x v="440"/>
    <s v="179643INET"/>
    <s v="DKK"/>
    <s v="DKK"/>
    <n v="12"/>
    <x v="5"/>
    <b v="1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340"/>
    <n v="2244.44"/>
    <n v="2244.44"/>
    <n v="338.72459874889603"/>
    <s v="None"/>
    <s v="None"/>
    <x v="0"/>
    <x v="1"/>
    <s v=" "/>
    <x v="6"/>
  </r>
  <r>
    <x v="440"/>
    <s v="179643INET"/>
    <s v="DKK"/>
    <s v="DKK"/>
    <n v="4"/>
    <x v="4"/>
    <b v="1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3"/>
    <n v="-19.8"/>
    <n v="-19.8"/>
    <n v="-2.9881605457165898"/>
    <s v="None"/>
    <s v="None"/>
    <x v="1"/>
    <x v="1"/>
    <s v=" "/>
    <x v="6"/>
  </r>
  <r>
    <x v="440"/>
    <s v="179643INET"/>
    <s v="DKK"/>
    <s v="DKK"/>
    <n v="-5"/>
    <x v="2"/>
    <b v="0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131.97999999999999"/>
    <n v="866.18"/>
    <n v="866.18"/>
    <n v="130.716819411416"/>
    <s v="None"/>
    <s v="None"/>
    <x v="0"/>
    <x v="1"/>
    <s v=" "/>
    <x v="6"/>
  </r>
  <r>
    <x v="440"/>
    <s v="179643INET"/>
    <s v="DKK"/>
    <s v="DKK"/>
    <n v="30"/>
    <x v="6"/>
    <b v="1"/>
    <s v="StockIndexOption"/>
    <n v="3981958"/>
    <s v="VIX/19V16C15:xcbf"/>
    <s v="Volatility Index (VIX) Oct2016 15 C"/>
    <s v=" "/>
    <s v=" "/>
    <s v=" "/>
    <s v=" "/>
    <n v="10606"/>
    <s v="VIX.I"/>
    <s v="CBOE Volatility Index"/>
    <s v="StockIndex"/>
    <n v="-0.04"/>
    <n v="-0.26"/>
    <n v="-0.26"/>
    <n v="-3.9238471812440098E-2"/>
    <s v="None"/>
    <s v="None"/>
    <x v="1"/>
    <x v="1"/>
    <s v=" "/>
    <x v="6"/>
  </r>
  <r>
    <x v="44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96.08"/>
    <n v="2696.08"/>
    <n v="2696.08"/>
    <n v="406.33293896897601"/>
    <s v="None"/>
    <s v="None"/>
    <x v="0"/>
    <x v="0"/>
    <s v=" "/>
    <x v="6"/>
  </r>
  <r>
    <x v="44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35.98"/>
    <n v="735.98"/>
    <n v="4883.3376969999999"/>
    <n v="735.98"/>
    <s v="None"/>
    <s v="None"/>
    <x v="0"/>
    <x v="0"/>
    <s v=" "/>
    <x v="6"/>
  </r>
  <r>
    <x v="44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96.08"/>
    <n v="2696.08"/>
    <n v="2696.08"/>
    <n v="407.49675040053199"/>
    <s v="None"/>
    <s v="None"/>
    <x v="0"/>
    <x v="0"/>
    <s v=" "/>
    <x v="6"/>
  </r>
  <r>
    <x v="44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35.98"/>
    <n v="735.98"/>
    <n v="4869.3908760000004"/>
    <n v="735.98"/>
    <s v="None"/>
    <s v="None"/>
    <x v="0"/>
    <x v="0"/>
    <s v=" "/>
    <x v="6"/>
  </r>
  <r>
    <x v="44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96.08"/>
    <n v="2696.08"/>
    <n v="2696.08"/>
    <n v="407.11524522831598"/>
    <s v="None"/>
    <s v="None"/>
    <x v="0"/>
    <x v="0"/>
    <s v=" "/>
    <x v="6"/>
  </r>
  <r>
    <x v="44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35.98"/>
    <n v="735.98"/>
    <n v="4873.9539519999998"/>
    <n v="735.98"/>
    <s v="None"/>
    <s v="None"/>
    <x v="0"/>
    <x v="0"/>
    <s v=" "/>
    <x v="6"/>
  </r>
  <r>
    <x v="44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96.08"/>
    <n v="2696.08"/>
    <n v="2696.08"/>
    <n v="403.73473498206801"/>
    <s v="None"/>
    <s v="None"/>
    <x v="0"/>
    <x v="0"/>
    <s v=" "/>
    <x v="6"/>
  </r>
  <r>
    <x v="44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35.98"/>
    <n v="735.98"/>
    <n v="4914.7640430000001"/>
    <n v="735.98"/>
    <s v="None"/>
    <s v="None"/>
    <x v="0"/>
    <x v="0"/>
    <s v=" "/>
    <x v="6"/>
  </r>
  <r>
    <x v="44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96.08"/>
    <n v="2696.08"/>
    <n v="2696.08"/>
    <n v="404.39481322043798"/>
    <s v="None"/>
    <s v="None"/>
    <x v="0"/>
    <x v="0"/>
    <s v=" "/>
    <x v="6"/>
  </r>
  <r>
    <x v="44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35.98"/>
    <n v="735.98"/>
    <n v="4906.7418610000004"/>
    <n v="735.98"/>
    <s v="None"/>
    <s v="None"/>
    <x v="0"/>
    <x v="0"/>
    <s v=" "/>
    <x v="6"/>
  </r>
  <r>
    <x v="44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96.08"/>
    <n v="2696.08"/>
    <n v="2696.08"/>
    <n v="403.27577051656999"/>
    <s v="None"/>
    <s v="None"/>
    <x v="0"/>
    <x v="0"/>
    <s v=" "/>
    <x v="6"/>
  </r>
  <r>
    <x v="44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35.98"/>
    <n v="735.98"/>
    <n v="4920.3574909999998"/>
    <n v="735.98"/>
    <s v="None"/>
    <s v="None"/>
    <x v="0"/>
    <x v="0"/>
    <s v=" "/>
    <x v="6"/>
  </r>
  <r>
    <x v="44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96.08"/>
    <n v="2696.08"/>
    <n v="2696.08"/>
    <n v="404.737813940222"/>
    <s v="None"/>
    <s v="None"/>
    <x v="0"/>
    <x v="0"/>
    <s v=" "/>
    <x v="6"/>
  </r>
  <r>
    <x v="44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35.98"/>
    <n v="735.98"/>
    <n v="4902.5835740000002"/>
    <n v="735.98"/>
    <s v="None"/>
    <s v="None"/>
    <x v="0"/>
    <x v="0"/>
    <s v=" "/>
    <x v="6"/>
  </r>
  <r>
    <x v="44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96.08"/>
    <n v="2696.08"/>
    <n v="2696.08"/>
    <n v="405.31585435521202"/>
    <s v="None"/>
    <s v="None"/>
    <x v="0"/>
    <x v="0"/>
    <s v=" "/>
    <x v="6"/>
  </r>
  <r>
    <x v="44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35.98"/>
    <n v="735.98"/>
    <n v="4895.5917639999998"/>
    <n v="735.98"/>
    <s v="None"/>
    <s v="None"/>
    <x v="0"/>
    <x v="0"/>
    <s v=" "/>
    <x v="6"/>
  </r>
  <r>
    <x v="44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96.08"/>
    <n v="2696.08"/>
    <n v="2696.08"/>
    <n v="405.99945788031198"/>
    <s v="None"/>
    <s v="None"/>
    <x v="0"/>
    <x v="0"/>
    <s v=" "/>
    <x v="6"/>
  </r>
  <r>
    <x v="44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35.98"/>
    <n v="735.98"/>
    <n v="4887.3487880000002"/>
    <n v="735.98"/>
    <s v="None"/>
    <s v="None"/>
    <x v="0"/>
    <x v="0"/>
    <s v=" "/>
    <x v="6"/>
  </r>
  <r>
    <x v="45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96.08"/>
    <n v="2696.08"/>
    <n v="2696.08"/>
    <n v="407.21670505607398"/>
    <s v="None"/>
    <s v="None"/>
    <x v="0"/>
    <x v="0"/>
    <s v=" "/>
    <x v="6"/>
  </r>
  <r>
    <x v="45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35.98"/>
    <n v="735.98"/>
    <n v="4872.7395850000003"/>
    <n v="735.98"/>
    <s v="None"/>
    <s v="None"/>
    <x v="0"/>
    <x v="0"/>
    <s v=" "/>
    <x v="6"/>
  </r>
  <r>
    <x v="45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96.08"/>
    <n v="2696.08"/>
    <n v="2696.08"/>
    <n v="405.739783441312"/>
    <s v="None"/>
    <s v="None"/>
    <x v="0"/>
    <x v="0"/>
    <s v=" "/>
    <x v="6"/>
  </r>
  <r>
    <x v="45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35.98"/>
    <n v="735.98"/>
    <n v="4890.4767030000003"/>
    <n v="735.98"/>
    <s v="None"/>
    <s v="None"/>
    <x v="0"/>
    <x v="0"/>
    <s v=" "/>
    <x v="6"/>
  </r>
  <r>
    <x v="45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96.08"/>
    <n v="2696.08"/>
    <n v="2696.08"/>
    <n v="405.76115584317898"/>
    <s v="None"/>
    <s v="None"/>
    <x v="0"/>
    <x v="0"/>
    <s v=" "/>
    <x v="6"/>
  </r>
  <r>
    <x v="45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35.98"/>
    <n v="735.98"/>
    <n v="4890.21911"/>
    <n v="735.98"/>
    <s v="None"/>
    <s v="None"/>
    <x v="0"/>
    <x v="0"/>
    <s v=" "/>
    <x v="6"/>
  </r>
  <r>
    <x v="45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696.08"/>
    <n v="2696.08"/>
    <n v="2696.08"/>
    <n v="406.00251485193201"/>
    <s v="None"/>
    <s v="None"/>
    <x v="0"/>
    <x v="0"/>
    <s v=" "/>
    <x v="6"/>
  </r>
  <r>
    <x v="45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35.98"/>
    <n v="735.98"/>
    <n v="4887.3119889999998"/>
    <n v="735.98"/>
    <s v="None"/>
    <s v="None"/>
    <x v="0"/>
    <x v="0"/>
    <s v=" "/>
    <x v="6"/>
  </r>
  <r>
    <x v="45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9.41"/>
    <n v="379.41"/>
    <n v="379.41"/>
    <n v="57.280241555010399"/>
    <s v="None"/>
    <s v="None"/>
    <x v="0"/>
    <x v="0"/>
    <s v=" "/>
    <x v="6"/>
  </r>
  <r>
    <x v="45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84.58000000000004"/>
    <n v="584.58000000000004"/>
    <n v="3872.1117749999999"/>
    <n v="584.58000000000004"/>
    <s v="None"/>
    <s v="None"/>
    <x v="0"/>
    <x v="0"/>
    <s v=" "/>
    <x v="6"/>
  </r>
  <r>
    <x v="454"/>
    <s v="179643INET"/>
    <s v="DKK"/>
    <s v="DKK"/>
    <n v="76"/>
    <x v="11"/>
    <b v="1"/>
    <s v="Cash"/>
    <n v="9465"/>
    <s v="CASHINTR"/>
    <s v="Cash inter-account transfer"/>
    <s v=" "/>
    <s v=" "/>
    <s v=" "/>
    <s v=" "/>
    <n v="9465"/>
    <s v="CASHINTR"/>
    <s v="Cash inter-account transfer"/>
    <s v="Cash"/>
    <n v="1000"/>
    <n v="1000"/>
    <n v="1000"/>
    <n v="150.97188148707301"/>
    <s v="None"/>
    <s v="None"/>
    <x v="0"/>
    <x v="1"/>
    <s v=" "/>
    <x v="6"/>
  </r>
  <r>
    <x v="454"/>
    <s v="179643INET"/>
    <s v="DKK"/>
    <s v="DKK"/>
    <n v="-5"/>
    <x v="2"/>
    <b v="0"/>
    <s v="Cash"/>
    <n v="9465"/>
    <s v="CASHINTR"/>
    <s v="Cash inter-account transfer"/>
    <s v=" "/>
    <s v=" "/>
    <s v=" "/>
    <s v=" "/>
    <n v="9465"/>
    <s v="CASHINTR"/>
    <s v="Cash inter-account transfer"/>
    <s v="Cash"/>
    <n v="0"/>
    <n v="1000"/>
    <n v="1000"/>
    <n v="150.97188148707301"/>
    <s v="None"/>
    <s v="None"/>
    <x v="0"/>
    <x v="0"/>
    <s v=" "/>
    <x v="6"/>
  </r>
  <r>
    <x v="454"/>
    <s v="179643INETUSD"/>
    <s v="USD"/>
    <s v="DKK"/>
    <n v="-5"/>
    <x v="2"/>
    <b v="0"/>
    <s v="Cash"/>
    <n v="9465"/>
    <s v="CASHINTR"/>
    <s v="Cash inter-account transfer"/>
    <s v=" "/>
    <s v=" "/>
    <s v=" "/>
    <s v=" "/>
    <n v="9465"/>
    <s v="CASHINTR"/>
    <s v="Cash inter-account transfer"/>
    <s v="Cash"/>
    <n v="0"/>
    <n v="-151.4"/>
    <n v="-1002.83575"/>
    <n v="-151.4"/>
    <s v="None"/>
    <s v="None"/>
    <x v="0"/>
    <x v="0"/>
    <s v=" "/>
    <x v="6"/>
  </r>
  <r>
    <x v="454"/>
    <s v="179643INETUSD"/>
    <s v="USD"/>
    <s v="DKK"/>
    <n v="76"/>
    <x v="11"/>
    <b v="1"/>
    <s v="Cash"/>
    <n v="9465"/>
    <s v="CASHINTR"/>
    <s v="Cash inter-account transfer"/>
    <s v=" "/>
    <s v=" "/>
    <s v=" "/>
    <s v=" "/>
    <n v="9465"/>
    <s v="CASHINTR"/>
    <s v="Cash inter-account transfer"/>
    <s v="Cash"/>
    <n v="-1000"/>
    <n v="-151.4"/>
    <n v="-1002.83575"/>
    <n v="-151.4"/>
    <s v="None"/>
    <s v="None"/>
    <x v="0"/>
    <x v="1"/>
    <s v=" "/>
    <x v="6"/>
  </r>
  <r>
    <x v="454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157"/>
    <n v="1150.78"/>
    <n v="1150.78"/>
    <n v="173.735421777694"/>
    <s v="None"/>
    <s v="None"/>
    <x v="0"/>
    <x v="1"/>
    <s v=" "/>
    <x v="6"/>
  </r>
  <r>
    <x v="454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00"/>
    <n v="4467.45"/>
    <n v="4467.45"/>
    <n v="674.45933194942404"/>
    <s v="None"/>
    <s v="None"/>
    <x v="0"/>
    <x v="1"/>
    <s v=" "/>
    <x v="6"/>
  </r>
  <r>
    <x v="454"/>
    <s v="179643INET"/>
    <s v="DKK"/>
    <s v="DKK"/>
    <n v="4"/>
    <x v="4"/>
    <b v="1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7.5"/>
    <n v="-56.15"/>
    <n v="-56.15"/>
    <n v="-8.4770711454991492"/>
    <s v="None"/>
    <s v="None"/>
    <x v="1"/>
    <x v="1"/>
    <s v=" "/>
    <x v="6"/>
  </r>
  <r>
    <x v="454"/>
    <s v="179643INET"/>
    <s v="DKK"/>
    <s v="DKK"/>
    <n v="12"/>
    <x v="5"/>
    <b v="1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435"/>
    <n v="-3256.78"/>
    <n v="-3256.78"/>
    <n v="-491.68220418946999"/>
    <s v="None"/>
    <s v="None"/>
    <x v="0"/>
    <x v="1"/>
    <s v=" "/>
    <x v="6"/>
  </r>
  <r>
    <x v="454"/>
    <s v="179643INET"/>
    <s v="DKK"/>
    <s v="DKK"/>
    <n v="30"/>
    <x v="6"/>
    <b v="1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0.5"/>
    <n v="-3.74"/>
    <n v="-3.74"/>
    <n v="-0.56463483676165305"/>
    <s v="None"/>
    <s v="None"/>
    <x v="1"/>
    <x v="1"/>
    <s v=" "/>
    <x v="6"/>
  </r>
  <r>
    <x v="454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00"/>
    <n v="4445.1127500000002"/>
    <n v="4445.1127500000002"/>
    <n v="674.45933194942404"/>
    <s v="None"/>
    <s v="None"/>
    <x v="0"/>
    <x v="1"/>
    <s v=" "/>
    <x v="6"/>
  </r>
  <r>
    <x v="455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.25"/>
    <n v="-8.3000000000000007"/>
    <n v="-8.3000000000000007"/>
    <n v="-1.2502259444477899"/>
    <s v="None"/>
    <s v="None"/>
    <x v="0"/>
    <x v="0"/>
    <s v=" "/>
    <x v="7"/>
  </r>
  <r>
    <x v="45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5.900162680002403"/>
    <s v="None"/>
    <s v="None"/>
    <x v="0"/>
    <x v="0"/>
    <s v=" "/>
    <x v="7"/>
  </r>
  <r>
    <x v="455"/>
    <s v="179643INET"/>
    <s v="DKK"/>
    <s v="DKK"/>
    <n v="29"/>
    <x v="12"/>
    <b v="1"/>
    <s v=" "/>
    <n v="0"/>
    <s v=" "/>
    <s v=" "/>
    <s v=" "/>
    <s v=" "/>
    <s v=" "/>
    <s v=" "/>
    <n v="0"/>
    <s v=" "/>
    <s v=" "/>
    <s v=" "/>
    <n v="-1.25"/>
    <n v="-8.3000000000000007"/>
    <n v="-8.3000000000000007"/>
    <n v="-1.2502259444477899"/>
    <s v="None"/>
    <s v="None"/>
    <x v="2"/>
    <x v="2"/>
    <s v=" "/>
    <x v="7"/>
  </r>
  <r>
    <x v="45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84.58000000000004"/>
    <n v="584.58000000000004"/>
    <n v="3880.9097040000001"/>
    <n v="584.58000000000004"/>
    <s v="None"/>
    <s v="None"/>
    <x v="0"/>
    <x v="0"/>
    <s v=" "/>
    <x v="7"/>
  </r>
  <r>
    <x v="455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00"/>
    <n v="4443.7695000000003"/>
    <n v="4443.7695000000003"/>
    <n v="672.72699885521502"/>
    <s v="None"/>
    <s v="None"/>
    <x v="0"/>
    <x v="1"/>
    <s v=" "/>
    <x v="7"/>
  </r>
  <r>
    <x v="455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0"/>
    <n v="-1.3499999999994501"/>
    <n v="-1.3499999999994501"/>
    <n v="-1.7323330942094799"/>
    <s v="None"/>
    <s v="None"/>
    <x v="0"/>
    <x v="1"/>
    <s v=" "/>
    <x v="7"/>
  </r>
  <r>
    <x v="455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00"/>
    <n v="4466.1000000000004"/>
    <n v="4466.1000000000004"/>
    <n v="672.72699885521502"/>
    <s v="None"/>
    <s v="None"/>
    <x v="0"/>
    <x v="1"/>
    <s v=" "/>
    <x v="7"/>
  </r>
  <r>
    <x v="45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5.8770166602676"/>
    <s v="None"/>
    <s v="None"/>
    <x v="0"/>
    <x v="0"/>
    <s v=" "/>
    <x v="7"/>
  </r>
  <r>
    <x v="45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84.58000000000004"/>
    <n v="584.58000000000004"/>
    <n v="3882.5172990000001"/>
    <n v="584.58000000000004"/>
    <s v="None"/>
    <s v="None"/>
    <x v="0"/>
    <x v="0"/>
    <s v=" "/>
    <x v="7"/>
  </r>
  <r>
    <x v="456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10"/>
    <n v="4516.7701625"/>
    <n v="4516.7701625"/>
    <n v="683.49519314015595"/>
    <s v="None"/>
    <s v="None"/>
    <x v="0"/>
    <x v="1"/>
    <s v=" "/>
    <x v="7"/>
  </r>
  <r>
    <x v="456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10"/>
    <n v="73.369999999999905"/>
    <n v="73.369999999999905"/>
    <n v="10.768570703096"/>
    <s v="None"/>
    <s v="None"/>
    <x v="0"/>
    <x v="1"/>
    <s v=" "/>
    <x v="7"/>
  </r>
  <r>
    <x v="456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10"/>
    <n v="4539.47"/>
    <n v="4539.47"/>
    <n v="683.49556955831099"/>
    <s v="None"/>
    <s v="None"/>
    <x v="0"/>
    <x v="1"/>
    <s v=" "/>
    <x v="7"/>
  </r>
  <r>
    <x v="45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5.882485807646603"/>
    <s v="None"/>
    <s v="None"/>
    <x v="0"/>
    <x v="0"/>
    <s v=" "/>
    <x v="7"/>
  </r>
  <r>
    <x v="45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84.58000000000004"/>
    <n v="584.58000000000004"/>
    <n v="3882.137322"/>
    <n v="584.58000000000004"/>
    <s v="None"/>
    <s v="None"/>
    <x v="0"/>
    <x v="0"/>
    <s v=" "/>
    <x v="7"/>
  </r>
  <r>
    <x v="457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40"/>
    <n v="4738.3014400000002"/>
    <n v="4738.3014400000002"/>
    <n v="717.08834645906404"/>
    <s v="None"/>
    <s v="None"/>
    <x v="0"/>
    <x v="1"/>
    <s v=" "/>
    <x v="7"/>
  </r>
  <r>
    <x v="457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30"/>
    <n v="222.63999999999899"/>
    <n v="222.63999999999899"/>
    <n v="33.592475736754501"/>
    <s v="None"/>
    <s v="None"/>
    <x v="0"/>
    <x v="1"/>
    <s v=" "/>
    <x v="7"/>
  </r>
  <r>
    <x v="457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40"/>
    <n v="4762.1099999999997"/>
    <n v="4762.1099999999997"/>
    <n v="717.08804529506597"/>
    <s v="None"/>
    <s v="None"/>
    <x v="0"/>
    <x v="1"/>
    <s v=" "/>
    <x v="7"/>
  </r>
  <r>
    <x v="45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5.607000509454899"/>
    <s v="None"/>
    <s v="None"/>
    <x v="0"/>
    <x v="0"/>
    <s v=" "/>
    <x v="7"/>
  </r>
  <r>
    <x v="45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84.58000000000004"/>
    <n v="584.58000000000004"/>
    <n v="3901.3700039999999"/>
    <n v="584.58000000000004"/>
    <s v="None"/>
    <s v="None"/>
    <x v="0"/>
    <x v="0"/>
    <s v=" "/>
    <x v="7"/>
  </r>
  <r>
    <x v="458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15"/>
    <n v="4553.4869062500002"/>
    <n v="4553.4869062500002"/>
    <n v="685.72159039827397"/>
    <s v="None"/>
    <s v="None"/>
    <x v="0"/>
    <x v="1"/>
    <s v=" "/>
    <x v="7"/>
  </r>
  <r>
    <x v="458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25"/>
    <n v="-185.74"/>
    <n v="-185.74"/>
    <n v="-31.3662675972021"/>
    <s v="None"/>
    <s v="None"/>
    <x v="0"/>
    <x v="1"/>
    <s v=" "/>
    <x v="7"/>
  </r>
  <r>
    <x v="458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15"/>
    <n v="4576.37"/>
    <n v="4576.37"/>
    <n v="685.72177769786299"/>
    <s v="None"/>
    <s v="None"/>
    <x v="0"/>
    <x v="1"/>
    <s v=" "/>
    <x v="7"/>
  </r>
  <r>
    <x v="45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5.846325167037897"/>
    <s v="None"/>
    <s v="None"/>
    <x v="0"/>
    <x v="0"/>
    <s v=" "/>
    <x v="7"/>
  </r>
  <r>
    <x v="45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84.58000000000004"/>
    <n v="584.58000000000004"/>
    <n v="3884.6510159999998"/>
    <n v="584.58000000000004"/>
    <s v="None"/>
    <s v="None"/>
    <x v="0"/>
    <x v="0"/>
    <s v=" "/>
    <x v="7"/>
  </r>
  <r>
    <x v="459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35"/>
    <n v="4700.9991387500004"/>
    <n v="4700.9991387500004"/>
    <n v="710.98270179979602"/>
    <s v="None"/>
    <s v="None"/>
    <x v="0"/>
    <x v="1"/>
    <s v=" "/>
    <x v="7"/>
  </r>
  <r>
    <x v="459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20"/>
    <n v="148.25"/>
    <n v="148.25"/>
    <n v="25.260585511671401"/>
    <s v="None"/>
    <s v="None"/>
    <x v="0"/>
    <x v="1"/>
    <s v=" "/>
    <x v="7"/>
  </r>
  <r>
    <x v="459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35"/>
    <n v="4724.62"/>
    <n v="4724.62"/>
    <n v="710.98236320953504"/>
    <s v="None"/>
    <s v="None"/>
    <x v="0"/>
    <x v="1"/>
    <s v=" "/>
    <x v="7"/>
  </r>
  <r>
    <x v="46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5.553310130608899"/>
    <s v="None"/>
    <s v="None"/>
    <x v="0"/>
    <x v="0"/>
    <s v=" "/>
    <x v="7"/>
  </r>
  <r>
    <x v="46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84.58000000000004"/>
    <n v="584.58000000000004"/>
    <n v="3905.1405450000002"/>
    <n v="584.58000000000004"/>
    <s v="None"/>
    <s v="None"/>
    <x v="0"/>
    <x v="0"/>
    <s v=" "/>
    <x v="7"/>
  </r>
  <r>
    <x v="460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735"/>
    <n v="5441.7893249999997"/>
    <n v="5441.7893249999997"/>
    <n v="818.70214438082405"/>
    <s v="None"/>
    <s v="None"/>
    <x v="0"/>
    <x v="1"/>
    <s v=" "/>
    <x v="7"/>
  </r>
  <r>
    <x v="460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100"/>
    <n v="744.52"/>
    <n v="744.52"/>
    <n v="107.720529646272"/>
    <s v="None"/>
    <s v="None"/>
    <x v="0"/>
    <x v="1"/>
    <s v=" "/>
    <x v="7"/>
  </r>
  <r>
    <x v="460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735"/>
    <n v="5469.14"/>
    <n v="5469.14"/>
    <n v="818.702892855806"/>
    <s v="None"/>
    <s v="None"/>
    <x v="0"/>
    <x v="1"/>
    <s v=" "/>
    <x v="7"/>
  </r>
  <r>
    <x v="46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5.141415867402699"/>
    <s v="None"/>
    <s v="None"/>
    <x v="0"/>
    <x v="0"/>
    <s v=" "/>
    <x v="7"/>
  </r>
  <r>
    <x v="46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408.5"/>
    <n v="408.5"/>
    <n v="2749.266275"/>
    <n v="408.5"/>
    <s v="None"/>
    <s v="None"/>
    <x v="0"/>
    <x v="0"/>
    <s v=" "/>
    <x v="7"/>
  </r>
  <r>
    <x v="461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700"/>
    <n v="5181.7162250000001"/>
    <n v="5181.7162250000001"/>
    <n v="773.79478912059903"/>
    <s v="None"/>
    <s v="None"/>
    <x v="0"/>
    <x v="1"/>
    <s v=" "/>
    <x v="7"/>
  </r>
  <r>
    <x v="461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35"/>
    <n v="-261.38"/>
    <n v="-261.38"/>
    <n v="-44.9073608097153"/>
    <s v="None"/>
    <s v="None"/>
    <x v="0"/>
    <x v="1"/>
    <s v=" "/>
    <x v="7"/>
  </r>
  <r>
    <x v="461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700"/>
    <n v="5207.76"/>
    <n v="5207.76"/>
    <n v="773.79553204609101"/>
    <s v="None"/>
    <s v="None"/>
    <x v="0"/>
    <x v="1"/>
    <s v=" "/>
    <x v="7"/>
  </r>
  <r>
    <x v="461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03.84"/>
    <n v="203.84"/>
    <n v="1371.8737759999999"/>
    <n v="203.84"/>
    <s v="None"/>
    <s v="None"/>
    <x v="0"/>
    <x v="1"/>
    <s v=" "/>
    <x v="7"/>
  </r>
  <r>
    <x v="461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7.76"/>
    <n v="27.76"/>
    <n v="186.82896400000001"/>
    <n v="27.76"/>
    <s v="None"/>
    <s v="None"/>
    <x v="0"/>
    <x v="1"/>
    <s v=" "/>
    <x v="7"/>
  </r>
  <r>
    <x v="461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03.84"/>
    <n v="203.84"/>
    <n v="1371.8737759999999"/>
    <n v="203.84"/>
    <s v="None"/>
    <s v="None"/>
    <x v="0"/>
    <x v="1"/>
    <s v=" "/>
    <x v="7"/>
  </r>
  <r>
    <x v="461"/>
    <s v="179643INETUSD"/>
    <s v="USD"/>
    <s v="DKK"/>
    <n v="4"/>
    <x v="4"/>
    <b v="1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6"/>
    <n v="-6"/>
    <n v="-40.380899999999997"/>
    <n v="-6"/>
    <s v="None"/>
    <s v="None"/>
    <x v="1"/>
    <x v="1"/>
    <s v=" "/>
    <x v="7"/>
  </r>
  <r>
    <x v="461"/>
    <s v="179643INETUSD"/>
    <s v="USD"/>
    <s v="DKK"/>
    <n v="12"/>
    <x v="5"/>
    <b v="1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170"/>
    <n v="-170"/>
    <n v="-1144.1255000000001"/>
    <n v="-170"/>
    <s v="None"/>
    <s v="None"/>
    <x v="0"/>
    <x v="1"/>
    <s v=" "/>
    <x v="7"/>
  </r>
  <r>
    <x v="461"/>
    <s v="179643INETUSD"/>
    <s v="USD"/>
    <s v="DKK"/>
    <n v="30"/>
    <x v="6"/>
    <b v="1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0.08"/>
    <n v="-0.08"/>
    <n v="-0.538412"/>
    <n v="-0.08"/>
    <s v="None"/>
    <s v="None"/>
    <x v="1"/>
    <x v="1"/>
    <s v=" "/>
    <x v="7"/>
  </r>
  <r>
    <x v="46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4.915801000325601"/>
    <s v="None"/>
    <s v="None"/>
    <x v="0"/>
    <x v="0"/>
    <s v=" "/>
    <x v="7"/>
  </r>
  <r>
    <x v="46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408.5"/>
    <n v="408.5"/>
    <n v="2760.5612999999998"/>
    <n v="408.5"/>
    <s v="None"/>
    <s v="None"/>
    <x v="0"/>
    <x v="0"/>
    <s v=" "/>
    <x v="7"/>
  </r>
  <r>
    <x v="462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710"/>
    <n v="5255.1049375000002"/>
    <n v="5255.1049375000002"/>
    <n v="781.54317973304899"/>
    <s v="None"/>
    <s v="None"/>
    <x v="0"/>
    <x v="1"/>
    <s v=" "/>
    <x v="7"/>
  </r>
  <r>
    <x v="462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10"/>
    <n v="73.75"/>
    <n v="73.75"/>
    <n v="7.7472777440773397"/>
    <s v="None"/>
    <s v="None"/>
    <x v="0"/>
    <x v="1"/>
    <s v=" "/>
    <x v="7"/>
  </r>
  <r>
    <x v="462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710"/>
    <n v="5281.51"/>
    <n v="5281.51"/>
    <n v="781.54280979016801"/>
    <s v="None"/>
    <s v="None"/>
    <x v="0"/>
    <x v="1"/>
    <s v=" "/>
    <x v="7"/>
  </r>
  <r>
    <x v="462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59.28"/>
    <n v="159.28"/>
    <n v="1076.382384"/>
    <n v="159.28"/>
    <s v="None"/>
    <s v="None"/>
    <x v="0"/>
    <x v="1"/>
    <s v=" "/>
    <x v="7"/>
  </r>
  <r>
    <x v="462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44.56"/>
    <n v="-44.56"/>
    <n v="-295.49139200000002"/>
    <n v="-44.56"/>
    <s v="None"/>
    <s v="None"/>
    <x v="0"/>
    <x v="1"/>
    <s v=" "/>
    <x v="7"/>
  </r>
  <r>
    <x v="462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59.28"/>
    <n v="159.28"/>
    <n v="1076.382384"/>
    <n v="159.28"/>
    <s v="None"/>
    <s v="None"/>
    <x v="0"/>
    <x v="1"/>
    <s v=" "/>
    <x v="7"/>
  </r>
  <r>
    <x v="46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5.15288872376"/>
    <s v="None"/>
    <s v="None"/>
    <x v="0"/>
    <x v="0"/>
    <s v=" "/>
    <x v="7"/>
  </r>
  <r>
    <x v="46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12.42"/>
    <n v="212.42"/>
    <n v="1429.3210750000001"/>
    <n v="212.42"/>
    <s v="None"/>
    <s v="None"/>
    <x v="0"/>
    <x v="0"/>
    <s v=" "/>
    <x v="7"/>
  </r>
  <r>
    <x v="463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30"/>
    <n v="4663.2625200000002"/>
    <n v="4663.2625200000002"/>
    <n v="696.51807542262702"/>
    <s v="None"/>
    <s v="None"/>
    <x v="0"/>
    <x v="1"/>
    <s v=" "/>
    <x v="7"/>
  </r>
  <r>
    <x v="463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80"/>
    <n v="-594.80999999999995"/>
    <n v="-594.80999999999995"/>
    <n v="-85.024139903488205"/>
    <s v="None"/>
    <s v="None"/>
    <x v="0"/>
    <x v="1"/>
    <s v=" "/>
    <x v="7"/>
  </r>
  <r>
    <x v="463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30"/>
    <n v="4686.7"/>
    <n v="4686.7"/>
    <n v="696.51866988667996"/>
    <s v="None"/>
    <s v="None"/>
    <x v="0"/>
    <x v="1"/>
    <s v=" "/>
    <x v="7"/>
  </r>
  <r>
    <x v="463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45.06"/>
    <n v="145.06"/>
    <n v="976.07247500000005"/>
    <n v="145.06"/>
    <s v="None"/>
    <s v="None"/>
    <x v="0"/>
    <x v="1"/>
    <s v=" "/>
    <x v="7"/>
  </r>
  <r>
    <x v="463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14.22"/>
    <n v="-14.22"/>
    <n v="-100.309909"/>
    <n v="-14.22"/>
    <s v="None"/>
    <s v="None"/>
    <x v="0"/>
    <x v="1"/>
    <s v=" "/>
    <x v="7"/>
  </r>
  <r>
    <x v="463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45.06"/>
    <n v="145.06"/>
    <n v="976.07247500000005"/>
    <n v="145.06"/>
    <s v="None"/>
    <s v="None"/>
    <x v="0"/>
    <x v="1"/>
    <s v=" "/>
    <x v="7"/>
  </r>
  <r>
    <x v="463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80.64"/>
    <n v="180.64"/>
    <n v="1215.4813999999999"/>
    <n v="180.64"/>
    <s v="None"/>
    <s v="None"/>
    <x v="0"/>
    <x v="1"/>
    <s v=" "/>
    <x v="7"/>
  </r>
  <r>
    <x v="463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15.44"/>
    <n v="-15.44"/>
    <n v="-103.89190000000001"/>
    <n v="-15.44"/>
    <s v="None"/>
    <s v="None"/>
    <x v="0"/>
    <x v="1"/>
    <s v=" "/>
    <x v="7"/>
  </r>
  <r>
    <x v="463"/>
    <s v="179643INETUSD"/>
    <s v="USD"/>
    <s v="DKK"/>
    <n v="4"/>
    <x v="4"/>
    <b v="1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6"/>
    <n v="-6"/>
    <n v="-40.372500000000002"/>
    <n v="-6"/>
    <s v="None"/>
    <s v="None"/>
    <x v="1"/>
    <x v="1"/>
    <s v=" "/>
    <x v="7"/>
  </r>
  <r>
    <x v="463"/>
    <s v="179643INETUSD"/>
    <s v="USD"/>
    <s v="DKK"/>
    <n v="12"/>
    <x v="5"/>
    <b v="1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190"/>
    <n v="-190"/>
    <n v="-1278.4625000000001"/>
    <n v="-190"/>
    <s v="None"/>
    <s v="None"/>
    <x v="0"/>
    <x v="1"/>
    <s v=" "/>
    <x v="7"/>
  </r>
  <r>
    <x v="463"/>
    <s v="179643INETUSD"/>
    <s v="USD"/>
    <s v="DKK"/>
    <n v="30"/>
    <x v="6"/>
    <b v="1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0.08"/>
    <n v="-0.08"/>
    <n v="-0.5383"/>
    <n v="-0.08"/>
    <s v="None"/>
    <s v="None"/>
    <x v="1"/>
    <x v="1"/>
    <s v=" "/>
    <x v="7"/>
  </r>
  <r>
    <x v="463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80.64"/>
    <n v="180.64"/>
    <n v="1215.4813999999999"/>
    <n v="180.64"/>
    <s v="None"/>
    <s v="None"/>
    <x v="0"/>
    <x v="1"/>
    <s v=" "/>
    <x v="7"/>
  </r>
  <r>
    <x v="46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4.720250075568202"/>
    <s v="None"/>
    <s v="None"/>
    <x v="0"/>
    <x v="0"/>
    <s v=" "/>
    <x v="7"/>
  </r>
  <r>
    <x v="46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12.42"/>
    <n v="212.42"/>
    <n v="1440.621819"/>
    <n v="212.42"/>
    <s v="None"/>
    <s v="None"/>
    <x v="0"/>
    <x v="0"/>
    <s v=" "/>
    <x v="7"/>
  </r>
  <r>
    <x v="464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80"/>
    <n v="5034.5806000000002"/>
    <n v="5034.5806000000002"/>
    <n v="746.080404603396"/>
    <s v="None"/>
    <s v="None"/>
    <x v="0"/>
    <x v="1"/>
    <s v=" "/>
    <x v="7"/>
  </r>
  <r>
    <x v="464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50"/>
    <n v="373.18"/>
    <n v="373.18"/>
    <n v="49.561734716715499"/>
    <s v="None"/>
    <s v="None"/>
    <x v="0"/>
    <x v="1"/>
    <s v=" "/>
    <x v="7"/>
  </r>
  <r>
    <x v="464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80"/>
    <n v="5059.88"/>
    <n v="5059.88"/>
    <n v="746.080404603396"/>
    <s v="None"/>
    <s v="None"/>
    <x v="0"/>
    <x v="1"/>
    <s v=" "/>
    <x v="7"/>
  </r>
  <r>
    <x v="464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32.06"/>
    <n v="132.06"/>
    <n v="895.62431700000002"/>
    <n v="132.06"/>
    <s v="None"/>
    <s v="None"/>
    <x v="0"/>
    <x v="1"/>
    <s v=" "/>
    <x v="7"/>
  </r>
  <r>
    <x v="464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32.06"/>
    <n v="132.06"/>
    <n v="895.62431700000002"/>
    <n v="132.06"/>
    <s v="None"/>
    <s v="None"/>
    <x v="0"/>
    <x v="1"/>
    <s v=" "/>
    <x v="7"/>
  </r>
  <r>
    <x v="464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13"/>
    <n v="-13"/>
    <n v="-80.448157999999907"/>
    <n v="-13"/>
    <s v="None"/>
    <s v="None"/>
    <x v="0"/>
    <x v="1"/>
    <s v=" "/>
    <x v="7"/>
  </r>
  <r>
    <x v="464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1.5"/>
    <n v="-1.5"/>
    <n v="-0.56287700000007101"/>
    <n v="-1.5"/>
    <s v="None"/>
    <s v="None"/>
    <x v="0"/>
    <x v="1"/>
    <s v=" "/>
    <x v="7"/>
  </r>
  <r>
    <x v="464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79.14"/>
    <n v="179.14"/>
    <n v="1214.9185230000001"/>
    <n v="179.14"/>
    <s v="None"/>
    <s v="None"/>
    <x v="0"/>
    <x v="1"/>
    <s v=" "/>
    <x v="7"/>
  </r>
  <r>
    <x v="464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79.14"/>
    <n v="179.14"/>
    <n v="1214.9185230000001"/>
    <n v="179.14"/>
    <s v="None"/>
    <s v="None"/>
    <x v="0"/>
    <x v="1"/>
    <s v=" "/>
    <x v="7"/>
  </r>
  <r>
    <x v="46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4.879662834115898"/>
    <s v="None"/>
    <s v="None"/>
    <x v="0"/>
    <x v="0"/>
    <s v=" "/>
    <x v="7"/>
  </r>
  <r>
    <x v="46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10.61"/>
    <n v="210.61"/>
    <n v="1424.1974725"/>
    <n v="210.61"/>
    <s v="None"/>
    <s v="None"/>
    <x v="0"/>
    <x v="0"/>
    <s v=" "/>
    <x v="7"/>
  </r>
  <r>
    <x v="465"/>
    <s v="179643INETUSD"/>
    <s v="USD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-1.81"/>
    <n v="-1.81"/>
    <n v="-12.239672499999999"/>
    <n v="-1.81"/>
    <s v="None"/>
    <s v="None"/>
    <x v="0"/>
    <x v="1"/>
    <s v=" "/>
    <x v="7"/>
  </r>
  <r>
    <x v="465"/>
    <s v="179643INETUSD"/>
    <s v="USD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1.81"/>
    <n v="-1.81"/>
    <n v="-12.239672499999999"/>
    <n v="-1.81"/>
    <s v="None"/>
    <s v="None"/>
    <x v="0"/>
    <x v="0"/>
    <s v=" "/>
    <x v="7"/>
  </r>
  <r>
    <x v="465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70"/>
    <n v="4958.5427"/>
    <n v="4958.5427"/>
    <n v="736.952937262006"/>
    <s v="None"/>
    <s v="None"/>
    <x v="0"/>
    <x v="1"/>
    <s v=" "/>
    <x v="7"/>
  </r>
  <r>
    <x v="465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10"/>
    <n v="-76.420000000000101"/>
    <n v="-76.420000000000101"/>
    <n v="-9.1274673413897798"/>
    <s v="None"/>
    <s v="None"/>
    <x v="0"/>
    <x v="1"/>
    <s v=" "/>
    <x v="7"/>
  </r>
  <r>
    <x v="465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70"/>
    <n v="4983.46"/>
    <n v="4983.46"/>
    <n v="736.952937262006"/>
    <s v="None"/>
    <s v="None"/>
    <x v="0"/>
    <x v="1"/>
    <s v=" "/>
    <x v="7"/>
  </r>
  <r>
    <x v="465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32.06"/>
    <n v="132.06"/>
    <n v="893.02273500000001"/>
    <n v="132.06"/>
    <s v="None"/>
    <s v="None"/>
    <x v="0"/>
    <x v="1"/>
    <s v=" "/>
    <x v="7"/>
  </r>
  <r>
    <x v="465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32.06"/>
    <n v="132.06"/>
    <n v="893.02273500000001"/>
    <n v="132.06"/>
    <s v="None"/>
    <s v="None"/>
    <x v="0"/>
    <x v="1"/>
    <s v=" "/>
    <x v="7"/>
  </r>
  <r>
    <x v="465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82.64"/>
    <n v="182.64"/>
    <n v="1235.0573400000001"/>
    <n v="182.64"/>
    <s v="None"/>
    <s v="None"/>
    <x v="0"/>
    <x v="1"/>
    <s v=" "/>
    <x v="7"/>
  </r>
  <r>
    <x v="465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82.64"/>
    <n v="182.64"/>
    <n v="1235.0573400000001"/>
    <n v="182.64"/>
    <s v="None"/>
    <s v="None"/>
    <x v="0"/>
    <x v="1"/>
    <s v=" "/>
    <x v="7"/>
  </r>
  <r>
    <x v="465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3.5"/>
    <n v="3.5"/>
    <n v="20.138817"/>
    <n v="3.5"/>
    <s v="None"/>
    <s v="None"/>
    <x v="0"/>
    <x v="1"/>
    <s v=" "/>
    <x v="7"/>
  </r>
  <r>
    <x v="46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4.766279284264897"/>
    <s v="None"/>
    <s v="None"/>
    <x v="0"/>
    <x v="0"/>
    <s v=" "/>
    <x v="7"/>
  </r>
  <r>
    <x v="46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10.61"/>
    <n v="210.61"/>
    <n v="1427.1460125000001"/>
    <n v="210.61"/>
    <s v="None"/>
    <s v="None"/>
    <x v="0"/>
    <x v="0"/>
    <s v=" "/>
    <x v="7"/>
  </r>
  <r>
    <x v="466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90"/>
    <n v="5108.412585"/>
    <n v="5108.412585"/>
    <n v="757.65843940232401"/>
    <s v="None"/>
    <s v="None"/>
    <x v="0"/>
    <x v="1"/>
    <s v=" "/>
    <x v="7"/>
  </r>
  <r>
    <x v="466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20"/>
    <n v="150.62"/>
    <n v="150.62"/>
    <n v="20.705059417573501"/>
    <s v="None"/>
    <s v="None"/>
    <x v="0"/>
    <x v="1"/>
    <s v=" "/>
    <x v="7"/>
  </r>
  <r>
    <x v="466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90"/>
    <n v="5134.08"/>
    <n v="5134.08"/>
    <n v="757.65799667958004"/>
    <s v="None"/>
    <s v="None"/>
    <x v="0"/>
    <x v="1"/>
    <s v=" "/>
    <x v="7"/>
  </r>
  <r>
    <x v="466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35.02000000000001"/>
    <n v="135.02000000000001"/>
    <n v="914.92927499999996"/>
    <n v="135.02000000000001"/>
    <s v="None"/>
    <s v="None"/>
    <x v="0"/>
    <x v="1"/>
    <s v=" "/>
    <x v="7"/>
  </r>
  <r>
    <x v="466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.9600000000000102"/>
    <n v="2.9600000000000102"/>
    <n v="21.90654"/>
    <n v="2.9600000000000102"/>
    <s v="None"/>
    <s v="None"/>
    <x v="0"/>
    <x v="1"/>
    <s v=" "/>
    <x v="7"/>
  </r>
  <r>
    <x v="466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35.02000000000001"/>
    <n v="135.02000000000001"/>
    <n v="914.92927499999996"/>
    <n v="135.02000000000001"/>
    <s v="None"/>
    <s v="None"/>
    <x v="0"/>
    <x v="1"/>
    <s v=" "/>
    <x v="7"/>
  </r>
  <r>
    <x v="466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82.12"/>
    <n v="182.12"/>
    <n v="1234.0906500000001"/>
    <n v="182.12"/>
    <s v="None"/>
    <s v="None"/>
    <x v="0"/>
    <x v="1"/>
    <s v=" "/>
    <x v="7"/>
  </r>
  <r>
    <x v="466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0.51999999999998203"/>
    <n v="-0.51999999999998203"/>
    <n v="-0.96668999999997096"/>
    <n v="-0.51999999999998203"/>
    <s v="None"/>
    <s v="None"/>
    <x v="0"/>
    <x v="1"/>
    <s v=" "/>
    <x v="7"/>
  </r>
  <r>
    <x v="466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82.12"/>
    <n v="182.12"/>
    <n v="1234.0906500000001"/>
    <n v="182.12"/>
    <s v="None"/>
    <s v="None"/>
    <x v="0"/>
    <x v="1"/>
    <s v=" "/>
    <x v="7"/>
  </r>
  <r>
    <x v="46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4.727109171078403"/>
    <s v="None"/>
    <s v="None"/>
    <x v="0"/>
    <x v="0"/>
    <s v=" "/>
    <x v="7"/>
  </r>
  <r>
    <x v="46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10.61"/>
    <n v="210.61"/>
    <n v="1428.167471"/>
    <n v="210.61"/>
    <s v="None"/>
    <s v="None"/>
    <x v="0"/>
    <x v="0"/>
    <s v=" "/>
    <x v="7"/>
  </r>
  <r>
    <x v="467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710"/>
    <n v="5257.0476749999998"/>
    <n v="5257.0476749999998"/>
    <n v="779.14571382224096"/>
    <s v="None"/>
    <s v="None"/>
    <x v="0"/>
    <x v="1"/>
    <s v=" "/>
    <x v="7"/>
  </r>
  <r>
    <x v="467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20"/>
    <n v="149.38"/>
    <n v="149.38"/>
    <n v="21.486979799162899"/>
    <s v="None"/>
    <s v="None"/>
    <x v="0"/>
    <x v="1"/>
    <s v=" "/>
    <x v="7"/>
  </r>
  <r>
    <x v="467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710"/>
    <n v="5283.46"/>
    <n v="5283.46"/>
    <n v="779.14497647874202"/>
    <s v="None"/>
    <s v="None"/>
    <x v="0"/>
    <x v="1"/>
    <s v=" "/>
    <x v="7"/>
  </r>
  <r>
    <x v="467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58.82"/>
    <n v="158.82"/>
    <n v="1076.9743020000001"/>
    <n v="158.82"/>
    <s v="None"/>
    <s v="None"/>
    <x v="0"/>
    <x v="1"/>
    <s v=" "/>
    <x v="7"/>
  </r>
  <r>
    <x v="467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58.82"/>
    <n v="158.82"/>
    <n v="1076.9743020000001"/>
    <n v="158.82"/>
    <s v="None"/>
    <s v="None"/>
    <x v="0"/>
    <x v="1"/>
    <s v=" "/>
    <x v="7"/>
  </r>
  <r>
    <x v="467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3.8"/>
    <n v="23.8"/>
    <n v="162.045027"/>
    <n v="23.8"/>
    <s v="None"/>
    <s v="None"/>
    <x v="0"/>
    <x v="1"/>
    <s v=" "/>
    <x v="7"/>
  </r>
  <r>
    <x v="467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2.76"/>
    <n v="12.76"/>
    <n v="87.410118000000196"/>
    <n v="12.76"/>
    <s v="None"/>
    <s v="None"/>
    <x v="0"/>
    <x v="1"/>
    <s v=" "/>
    <x v="7"/>
  </r>
  <r>
    <x v="467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94.88"/>
    <n v="194.88"/>
    <n v="1321.5007680000001"/>
    <n v="194.88"/>
    <s v="None"/>
    <s v="None"/>
    <x v="0"/>
    <x v="1"/>
    <s v=" "/>
    <x v="7"/>
  </r>
  <r>
    <x v="467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94.88"/>
    <n v="194.88"/>
    <n v="1321.5007680000001"/>
    <n v="194.88"/>
    <s v="None"/>
    <s v="None"/>
    <x v="0"/>
    <x v="1"/>
    <s v=" "/>
    <x v="7"/>
  </r>
  <r>
    <x v="46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4.515674119340702"/>
    <s v="None"/>
    <s v="None"/>
    <x v="0"/>
    <x v="0"/>
    <s v=" "/>
    <x v="7"/>
  </r>
  <r>
    <x v="46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10.61"/>
    <n v="210.61"/>
    <n v="1433.706514"/>
    <n v="210.61"/>
    <s v="None"/>
    <s v="None"/>
    <x v="0"/>
    <x v="0"/>
    <s v=" "/>
    <x v="7"/>
  </r>
  <r>
    <x v="468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10"/>
    <n v="5996.2277025000003"/>
    <n v="5996.2277025000003"/>
    <n v="885.26596057231802"/>
    <s v="None"/>
    <s v="None"/>
    <x v="0"/>
    <x v="1"/>
    <s v=" "/>
    <x v="7"/>
  </r>
  <r>
    <x v="468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100"/>
    <n v="742.9"/>
    <n v="742.9"/>
    <n v="106.12105754305701"/>
    <s v="None"/>
    <s v="None"/>
    <x v="0"/>
    <x v="1"/>
    <s v=" "/>
    <x v="7"/>
  </r>
  <r>
    <x v="468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10"/>
    <n v="6026.36"/>
    <n v="6026.36"/>
    <n v="885.26603402180001"/>
    <s v="None"/>
    <s v="None"/>
    <x v="0"/>
    <x v="1"/>
    <s v=" "/>
    <x v="7"/>
  </r>
  <r>
    <x v="468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81.58"/>
    <n v="181.58"/>
    <n v="1236.0876920000001"/>
    <n v="181.58"/>
    <s v="None"/>
    <s v="None"/>
    <x v="0"/>
    <x v="1"/>
    <s v=" "/>
    <x v="7"/>
  </r>
  <r>
    <x v="468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2.76"/>
    <n v="22.76"/>
    <n v="159.11339000000001"/>
    <n v="22.76"/>
    <s v="None"/>
    <s v="None"/>
    <x v="0"/>
    <x v="1"/>
    <s v=" "/>
    <x v="7"/>
  </r>
  <r>
    <x v="468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81.58"/>
    <n v="181.58"/>
    <n v="1236.0876920000001"/>
    <n v="181.58"/>
    <s v="None"/>
    <s v="None"/>
    <x v="0"/>
    <x v="1"/>
    <s v=" "/>
    <x v="7"/>
  </r>
  <r>
    <x v="468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05.16"/>
    <n v="205.16"/>
    <n v="1396.606184"/>
    <n v="205.16"/>
    <s v="None"/>
    <s v="None"/>
    <x v="0"/>
    <x v="1"/>
    <s v=" "/>
    <x v="7"/>
  </r>
  <r>
    <x v="468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0.28"/>
    <n v="10.28"/>
    <n v="75.105415999999593"/>
    <n v="10.28"/>
    <s v="None"/>
    <s v="None"/>
    <x v="0"/>
    <x v="1"/>
    <s v=" "/>
    <x v="7"/>
  </r>
  <r>
    <x v="468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05.16"/>
    <n v="205.16"/>
    <n v="1396.606184"/>
    <n v="205.16"/>
    <s v="None"/>
    <s v="None"/>
    <x v="0"/>
    <x v="1"/>
    <s v=" "/>
    <x v="7"/>
  </r>
  <r>
    <x v="46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4.282830646812698"/>
    <s v="None"/>
    <s v="None"/>
    <x v="0"/>
    <x v="0"/>
    <s v=" "/>
    <x v="7"/>
  </r>
  <r>
    <x v="46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10.61"/>
    <n v="210.61"/>
    <n v="1439.8563260000001"/>
    <n v="210.61"/>
    <s v="None"/>
    <s v="None"/>
    <x v="0"/>
    <x v="0"/>
    <s v=" "/>
    <x v="7"/>
  </r>
  <r>
    <x v="469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25"/>
    <n v="6106.2428625000002"/>
    <n v="6106.2428625000002"/>
    <n v="897.65782699002398"/>
    <s v="None"/>
    <s v="None"/>
    <x v="0"/>
    <x v="1"/>
    <s v=" "/>
    <x v="7"/>
  </r>
  <r>
    <x v="469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15"/>
    <n v="110.570000000001"/>
    <n v="110.570000000001"/>
    <n v="12.392158647070699"/>
    <s v="None"/>
    <s v="None"/>
    <x v="0"/>
    <x v="1"/>
    <s v=" "/>
    <x v="7"/>
  </r>
  <r>
    <x v="469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25"/>
    <n v="6136.93"/>
    <n v="6136.93"/>
    <n v="897.65819266887002"/>
    <s v="None"/>
    <s v="None"/>
    <x v="0"/>
    <x v="1"/>
    <s v=" "/>
    <x v="7"/>
  </r>
  <r>
    <x v="469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96.26"/>
    <n v="196.26"/>
    <n v="1341.7511159999999"/>
    <n v="196.26"/>
    <s v="None"/>
    <s v="None"/>
    <x v="0"/>
    <x v="1"/>
    <s v=" "/>
    <x v="7"/>
  </r>
  <r>
    <x v="469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96.26"/>
    <n v="196.26"/>
    <n v="1341.7511159999999"/>
    <n v="196.26"/>
    <s v="None"/>
    <s v="None"/>
    <x v="0"/>
    <x v="1"/>
    <s v=" "/>
    <x v="7"/>
  </r>
  <r>
    <x v="469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4.68"/>
    <n v="14.68"/>
    <n v="105.66342400000001"/>
    <n v="14.68"/>
    <s v="None"/>
    <s v="None"/>
    <x v="0"/>
    <x v="1"/>
    <s v=" "/>
    <x v="7"/>
  </r>
  <r>
    <x v="469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7.5200000000000102"/>
    <n v="7.5200000000000102"/>
    <n v="57.401904000000499"/>
    <n v="7.5200000000000102"/>
    <s v="None"/>
    <s v="None"/>
    <x v="0"/>
    <x v="1"/>
    <s v=" "/>
    <x v="7"/>
  </r>
  <r>
    <x v="469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12.68"/>
    <n v="212.68"/>
    <n v="1454.008088"/>
    <n v="212.68"/>
    <s v="None"/>
    <s v="None"/>
    <x v="0"/>
    <x v="1"/>
    <s v=" "/>
    <x v="7"/>
  </r>
  <r>
    <x v="469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12.68"/>
    <n v="212.68"/>
    <n v="1454.008088"/>
    <n v="212.68"/>
    <s v="None"/>
    <s v="None"/>
    <x v="0"/>
    <x v="1"/>
    <s v=" "/>
    <x v="7"/>
  </r>
  <r>
    <x v="47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4.288786325036398"/>
    <s v="None"/>
    <s v="None"/>
    <x v="0"/>
    <x v="0"/>
    <s v=" "/>
    <x v="7"/>
  </r>
  <r>
    <x v="47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10.61"/>
    <n v="210.61"/>
    <n v="1439.6983685"/>
    <n v="210.61"/>
    <s v="None"/>
    <s v="None"/>
    <x v="0"/>
    <x v="0"/>
    <s v=" "/>
    <x v="7"/>
  </r>
  <r>
    <x v="470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75"/>
    <n v="6476.2311250000002"/>
    <n v="6476.2311250000002"/>
    <n v="952.15298755824097"/>
    <s v="None"/>
    <s v="None"/>
    <x v="0"/>
    <x v="1"/>
    <s v=" "/>
    <x v="7"/>
  </r>
  <r>
    <x v="470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50"/>
    <n v="371.849999999999"/>
    <n v="371.849999999999"/>
    <n v="54.495526327303999"/>
    <s v="None"/>
    <s v="None"/>
    <x v="0"/>
    <x v="1"/>
    <s v=" "/>
    <x v="7"/>
  </r>
  <r>
    <x v="470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75"/>
    <n v="6508.78"/>
    <n v="6508.78"/>
    <n v="952.15371899617401"/>
    <s v="None"/>
    <s v="None"/>
    <x v="0"/>
    <x v="1"/>
    <s v=" "/>
    <x v="7"/>
  </r>
  <r>
    <x v="470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4.5200000000000102"/>
    <n v="4.5200000000000102"/>
    <n v="30.750847"/>
    <n v="4.5200000000000102"/>
    <s v="None"/>
    <s v="None"/>
    <x v="0"/>
    <x v="1"/>
    <s v=" "/>
    <x v="7"/>
  </r>
  <r>
    <x v="470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00.78"/>
    <n v="200.78"/>
    <n v="1372.5019629999999"/>
    <n v="200.78"/>
    <s v="None"/>
    <s v="None"/>
    <x v="0"/>
    <x v="1"/>
    <s v=" "/>
    <x v="7"/>
  </r>
  <r>
    <x v="470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00.78"/>
    <n v="200.78"/>
    <n v="1372.5019629999999"/>
    <n v="200.78"/>
    <s v="None"/>
    <s v="None"/>
    <x v="0"/>
    <x v="1"/>
    <s v=" "/>
    <x v="7"/>
  </r>
  <r>
    <x v="470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15.86"/>
    <n v="215.86"/>
    <n v="1475.586581"/>
    <n v="215.86"/>
    <s v="None"/>
    <s v="None"/>
    <x v="0"/>
    <x v="1"/>
    <s v=" "/>
    <x v="7"/>
  </r>
  <r>
    <x v="470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15.86"/>
    <n v="215.86"/>
    <n v="1475.586581"/>
    <n v="215.86"/>
    <s v="None"/>
    <s v="None"/>
    <x v="0"/>
    <x v="1"/>
    <s v=" "/>
    <x v="7"/>
  </r>
  <r>
    <x v="470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3.1800000000000099"/>
    <n v="3.1800000000000099"/>
    <n v="21.578493000000002"/>
    <n v="3.1800000000000099"/>
    <s v="None"/>
    <s v="None"/>
    <x v="0"/>
    <x v="1"/>
    <s v=" "/>
    <x v="7"/>
  </r>
  <r>
    <x v="47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1.11"/>
    <n v="371.11"/>
    <n v="371.11"/>
    <n v="54.328126601179903"/>
    <s v="None"/>
    <s v="None"/>
    <x v="0"/>
    <x v="0"/>
    <s v=" "/>
    <x v="7"/>
  </r>
  <r>
    <x v="47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10.61"/>
    <n v="210.61"/>
    <n v="1438.655849"/>
    <n v="210.61"/>
    <s v="None"/>
    <s v="None"/>
    <x v="0"/>
    <x v="0"/>
    <s v=" "/>
    <x v="7"/>
  </r>
  <r>
    <x v="471"/>
    <s v="179643INET"/>
    <s v="DKK"/>
    <s v="DKK"/>
    <n v="-4"/>
    <x v="3"/>
    <b v="0"/>
    <s v="CfdOnIndex"/>
    <n v="1375"/>
    <s v="US500.I"/>
    <s v="US SPX500"/>
    <s v=" "/>
    <s v=" "/>
    <s v=" "/>
    <s v=" "/>
    <n v="1375"/>
    <s v="US500.I"/>
    <s v="US SPX500"/>
    <s v="CfdOnIndex"/>
    <n v="3.34"/>
    <n v="22.82"/>
    <n v="22.82"/>
    <n v="3.3407018108887598"/>
    <s v="None"/>
    <s v="None"/>
    <x v="0"/>
    <x v="0"/>
    <s v=" "/>
    <x v="7"/>
  </r>
  <r>
    <x v="471"/>
    <s v="179643INET"/>
    <s v="DKK"/>
    <s v="DKK"/>
    <n v="-6"/>
    <x v="1"/>
    <b v="0"/>
    <s v="CfdOnIndex"/>
    <n v="1375"/>
    <s v="US500.I"/>
    <s v="US SPX500"/>
    <s v=" "/>
    <s v=" "/>
    <s v=" "/>
    <s v=" "/>
    <n v="1375"/>
    <s v="US500.I"/>
    <s v="US SPX500"/>
    <s v="CfdOnIndex"/>
    <n v="-2143.16"/>
    <n v="-14566.51308578"/>
    <n v="-14566.51308578"/>
    <n v="-2143.16"/>
    <s v="None"/>
    <s v="None"/>
    <x v="0"/>
    <x v="0"/>
    <s v=" "/>
    <x v="7"/>
  </r>
  <r>
    <x v="471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3.34"/>
    <n v="22.82"/>
    <n v="22.82"/>
    <n v="3.3407018108887598"/>
    <s v="None"/>
    <s v="None"/>
    <x v="0"/>
    <x v="0"/>
    <s v=" "/>
    <x v="7"/>
  </r>
  <r>
    <x v="471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60"/>
    <n v="-446.969999999999"/>
    <n v="-446.969999999999"/>
    <n v="-64.743568064379104"/>
    <s v="None"/>
    <s v="None"/>
    <x v="0"/>
    <x v="1"/>
    <s v=" "/>
    <x v="7"/>
  </r>
  <r>
    <x v="471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15"/>
    <n v="6031.4979649999996"/>
    <n v="6031.4979649999996"/>
    <n v="887.40971175101402"/>
    <s v="None"/>
    <s v="None"/>
    <x v="0"/>
    <x v="1"/>
    <s v=" "/>
    <x v="7"/>
  </r>
  <r>
    <x v="471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15"/>
    <n v="6061.81"/>
    <n v="6061.81"/>
    <n v="887.41015093179499"/>
    <s v="None"/>
    <s v="None"/>
    <x v="0"/>
    <x v="1"/>
    <s v=" "/>
    <x v="7"/>
  </r>
  <r>
    <x v="471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46.24"/>
    <n v="246.24"/>
    <n v="1682.0408159999999"/>
    <n v="246.24"/>
    <s v="None"/>
    <s v="None"/>
    <x v="0"/>
    <x v="1"/>
    <s v=" "/>
    <x v="7"/>
  </r>
  <r>
    <x v="471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46.24"/>
    <n v="246.24"/>
    <n v="1682.0408159999999"/>
    <n v="246.24"/>
    <s v="None"/>
    <s v="None"/>
    <x v="0"/>
    <x v="1"/>
    <s v=" "/>
    <x v="7"/>
  </r>
  <r>
    <x v="471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45.46"/>
    <n v="45.46"/>
    <n v="309.53885300000002"/>
    <n v="45.46"/>
    <s v="None"/>
    <s v="None"/>
    <x v="0"/>
    <x v="1"/>
    <s v=" "/>
    <x v="7"/>
  </r>
  <r>
    <x v="471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9.36"/>
    <n v="29.36"/>
    <n v="199.486717"/>
    <n v="29.36"/>
    <s v="None"/>
    <s v="None"/>
    <x v="0"/>
    <x v="1"/>
    <s v=" "/>
    <x v="7"/>
  </r>
  <r>
    <x v="471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45.22"/>
    <n v="245.22"/>
    <n v="1675.073298"/>
    <n v="245.22"/>
    <s v="None"/>
    <s v="None"/>
    <x v="0"/>
    <x v="1"/>
    <s v=" "/>
    <x v="7"/>
  </r>
  <r>
    <x v="471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45.22"/>
    <n v="245.22"/>
    <n v="1675.073298"/>
    <n v="245.22"/>
    <s v="None"/>
    <s v="None"/>
    <x v="0"/>
    <x v="1"/>
    <s v=" "/>
    <x v="7"/>
  </r>
  <r>
    <x v="47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1.69"/>
    <n v="411.69"/>
    <n v="411.69"/>
    <n v="60.366430346708498"/>
    <s v="None"/>
    <s v="None"/>
    <x v="0"/>
    <x v="0"/>
    <s v=" "/>
    <x v="7"/>
  </r>
  <r>
    <x v="47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10.61"/>
    <n v="210.61"/>
    <n v="1436.3286085"/>
    <n v="210.61"/>
    <s v="None"/>
    <s v="None"/>
    <x v="0"/>
    <x v="0"/>
    <s v=" "/>
    <x v="7"/>
  </r>
  <r>
    <x v="472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2.63087923433"/>
    <n v="17.760000000000002"/>
    <n v="17.760000000000002"/>
    <n v="2.6095756878832099"/>
    <s v="None"/>
    <s v="None"/>
    <x v="0"/>
    <x v="0"/>
    <s v=" "/>
    <x v="7"/>
  </r>
  <r>
    <x v="472"/>
    <s v="179643INET"/>
    <s v="DKK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6"/>
    <n v="40.78"/>
    <n v="40.78"/>
    <n v="5.9796036569719302"/>
    <s v="None"/>
    <s v="None"/>
    <x v="0"/>
    <x v="1"/>
    <s v=" "/>
    <x v="7"/>
  </r>
  <r>
    <x v="472"/>
    <s v="179643INET"/>
    <s v="DKK"/>
    <s v="DKK"/>
    <n v="56"/>
    <x v="13"/>
    <b v="1"/>
    <s v="CfdOnIndex"/>
    <n v="1375"/>
    <s v="US500.I"/>
    <s v="US SPX500"/>
    <s v=" "/>
    <s v=" "/>
    <s v=" "/>
    <s v=" "/>
    <n v="1375"/>
    <s v="US500.I"/>
    <s v="US SPX500"/>
    <s v="CfdOnIndex"/>
    <n v="-2.912076567E-2"/>
    <n v="-0.2"/>
    <n v="-0.2"/>
    <n v="-2.93261581999604E-2"/>
    <s v="None"/>
    <s v="None"/>
    <x v="3"/>
    <x v="1"/>
    <s v=" "/>
    <x v="7"/>
  </r>
  <r>
    <x v="472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55"/>
    <n v="6328.7559562500001"/>
    <n v="6328.7559562500001"/>
    <n v="932.65376071321202"/>
    <s v="None"/>
    <s v="None"/>
    <x v="0"/>
    <x v="1"/>
    <s v=" "/>
    <x v="7"/>
  </r>
  <r>
    <x v="472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40"/>
    <n v="298.75"/>
    <n v="298.75"/>
    <n v="45.243793069905699"/>
    <s v="None"/>
    <s v="None"/>
    <x v="0"/>
    <x v="1"/>
    <s v=" "/>
    <x v="7"/>
  </r>
  <r>
    <x v="472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55"/>
    <n v="6360.56"/>
    <n v="6360.56"/>
    <n v="932.65394400170101"/>
    <s v="None"/>
    <s v="None"/>
    <x v="0"/>
    <x v="1"/>
    <s v=" "/>
    <x v="7"/>
  </r>
  <r>
    <x v="472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17.52"/>
    <n v="217.52"/>
    <n v="1483.4537720000001"/>
    <n v="217.52"/>
    <s v="None"/>
    <s v="None"/>
    <x v="0"/>
    <x v="1"/>
    <s v=" "/>
    <x v="7"/>
  </r>
  <r>
    <x v="472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28.72"/>
    <n v="-28.72"/>
    <n v="-198.58704399999999"/>
    <n v="-28.72"/>
    <s v="None"/>
    <s v="None"/>
    <x v="0"/>
    <x v="1"/>
    <s v=" "/>
    <x v="7"/>
  </r>
  <r>
    <x v="472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17.52"/>
    <n v="217.52"/>
    <n v="1483.4537720000001"/>
    <n v="217.52"/>
    <s v="None"/>
    <s v="None"/>
    <x v="0"/>
    <x v="1"/>
    <s v=" "/>
    <x v="7"/>
  </r>
  <r>
    <x v="472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27.66"/>
    <n v="227.66"/>
    <n v="1552.607051"/>
    <n v="227.66"/>
    <s v="None"/>
    <s v="None"/>
    <x v="0"/>
    <x v="1"/>
    <s v=" "/>
    <x v="7"/>
  </r>
  <r>
    <x v="472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17.559999999999999"/>
    <n v="-17.559999999999999"/>
    <n v="-122.466247"/>
    <n v="-17.559999999999999"/>
    <s v="None"/>
    <s v="None"/>
    <x v="0"/>
    <x v="1"/>
    <s v=" "/>
    <x v="7"/>
  </r>
  <r>
    <x v="472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27.66"/>
    <n v="227.66"/>
    <n v="1552.607051"/>
    <n v="227.66"/>
    <s v="None"/>
    <s v="None"/>
    <x v="0"/>
    <x v="1"/>
    <s v=" "/>
    <x v="7"/>
  </r>
  <r>
    <x v="47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1.69"/>
    <n v="411.69"/>
    <n v="411.69"/>
    <n v="60.3071829840842"/>
    <s v="None"/>
    <s v="None"/>
    <x v="0"/>
    <x v="0"/>
    <s v=" "/>
    <x v="7"/>
  </r>
  <r>
    <x v="47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10.61"/>
    <n v="210.61"/>
    <n v="1437.7396954999999"/>
    <n v="210.61"/>
    <s v="None"/>
    <s v="None"/>
    <x v="0"/>
    <x v="0"/>
    <s v=" "/>
    <x v="7"/>
  </r>
  <r>
    <x v="473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85"/>
    <n v="6549.8489362500004"/>
    <n v="6549.8489362500004"/>
    <n v="964.28836674454897"/>
    <s v="None"/>
    <s v="None"/>
    <x v="0"/>
    <x v="1"/>
    <s v=" "/>
    <x v="7"/>
  </r>
  <r>
    <x v="473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30"/>
    <n v="222.2"/>
    <n v="222.2"/>
    <n v="31.634019903932199"/>
    <s v="None"/>
    <s v="None"/>
    <x v="0"/>
    <x v="1"/>
    <s v=" "/>
    <x v="7"/>
  </r>
  <r>
    <x v="473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85"/>
    <n v="6582.76"/>
    <n v="6582.76"/>
    <n v="964.28796390563298"/>
    <s v="None"/>
    <s v="None"/>
    <x v="0"/>
    <x v="1"/>
    <s v=" "/>
    <x v="7"/>
  </r>
  <r>
    <x v="473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77.52"/>
    <n v="177.52"/>
    <n v="1211.849156"/>
    <n v="177.52"/>
    <s v="None"/>
    <s v="None"/>
    <x v="0"/>
    <x v="1"/>
    <s v=" "/>
    <x v="7"/>
  </r>
  <r>
    <x v="473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77.52"/>
    <n v="177.52"/>
    <n v="1211.849156"/>
    <n v="177.52"/>
    <s v="None"/>
    <s v="None"/>
    <x v="0"/>
    <x v="1"/>
    <s v=" "/>
    <x v="7"/>
  </r>
  <r>
    <x v="473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40"/>
    <n v="-40"/>
    <n v="-271.60461600000002"/>
    <n v="-40"/>
    <s v="None"/>
    <s v="None"/>
    <x v="0"/>
    <x v="1"/>
    <s v=" "/>
    <x v="7"/>
  </r>
  <r>
    <x v="473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18.760000000000002"/>
    <n v="-18.760000000000002"/>
    <n v="-126.540756"/>
    <n v="-18.760000000000002"/>
    <s v="None"/>
    <s v="None"/>
    <x v="0"/>
    <x v="1"/>
    <s v=" "/>
    <x v="7"/>
  </r>
  <r>
    <x v="473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08.9"/>
    <n v="208.9"/>
    <n v="1426.0662950000001"/>
    <n v="208.9"/>
    <s v="None"/>
    <s v="None"/>
    <x v="0"/>
    <x v="1"/>
    <s v=" "/>
    <x v="7"/>
  </r>
  <r>
    <x v="473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08.9"/>
    <n v="208.9"/>
    <n v="1426.0662950000001"/>
    <n v="208.9"/>
    <s v="None"/>
    <s v="None"/>
    <x v="0"/>
    <x v="1"/>
    <s v=" "/>
    <x v="7"/>
  </r>
  <r>
    <x v="47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1.69"/>
    <n v="411.69"/>
    <n v="411.69"/>
    <n v="60.796562112351602"/>
    <s v="None"/>
    <s v="None"/>
    <x v="0"/>
    <x v="0"/>
    <s v=" "/>
    <x v="7"/>
  </r>
  <r>
    <x v="47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29.07"/>
    <n v="129.07"/>
    <n v="874.01041199999997"/>
    <n v="129.07"/>
    <s v="None"/>
    <s v="None"/>
    <x v="0"/>
    <x v="0"/>
    <s v=" "/>
    <x v="7"/>
  </r>
  <r>
    <x v="474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89.53"/>
    <n v="89.53"/>
    <n v="606.261348"/>
    <n v="89.53"/>
    <s v="None"/>
    <s v="None"/>
    <x v="0"/>
    <x v="1"/>
    <s v=" "/>
    <x v="7"/>
  </r>
  <r>
    <x v="474"/>
    <s v="179643INETUSD"/>
    <s v="USD"/>
    <s v="DKK"/>
    <n v="4"/>
    <x v="4"/>
    <b v="1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.5"/>
    <n v="-1.5"/>
    <n v="-10.157400000000001"/>
    <n v="-1.5"/>
    <s v="None"/>
    <s v="None"/>
    <x v="1"/>
    <x v="1"/>
    <s v=" "/>
    <x v="7"/>
  </r>
  <r>
    <x v="474"/>
    <s v="179643INETUSD"/>
    <s v="USD"/>
    <s v="DKK"/>
    <n v="12"/>
    <x v="5"/>
    <b v="1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80"/>
    <n v="-80"/>
    <n v="-541.72799999999995"/>
    <n v="-80"/>
    <s v="None"/>
    <s v="None"/>
    <x v="0"/>
    <x v="1"/>
    <s v=" "/>
    <x v="7"/>
  </r>
  <r>
    <x v="474"/>
    <s v="179643INETUSD"/>
    <s v="USD"/>
    <s v="DKK"/>
    <n v="30"/>
    <x v="6"/>
    <b v="1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04"/>
    <n v="-0.04"/>
    <n v="-0.27086399999999999"/>
    <n v="-0.04"/>
    <s v="None"/>
    <s v="None"/>
    <x v="1"/>
    <x v="1"/>
    <s v=" "/>
    <x v="7"/>
  </r>
  <r>
    <x v="47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71.07"/>
    <n v="171.07"/>
    <n v="1158.417612"/>
    <n v="171.07"/>
    <s v="None"/>
    <s v="None"/>
    <x v="0"/>
    <x v="1"/>
    <s v=" "/>
    <x v="7"/>
  </r>
  <r>
    <x v="47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71.07"/>
    <n v="171.07"/>
    <n v="1158.417612"/>
    <n v="171.07"/>
    <s v="None"/>
    <s v="None"/>
    <x v="0"/>
    <x v="1"/>
    <s v=" "/>
    <x v="7"/>
  </r>
  <r>
    <x v="474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75"/>
    <n v="6477.3194062499997"/>
    <n v="6477.3194062499997"/>
    <n v="961.34868421052602"/>
    <s v="None"/>
    <s v="None"/>
    <x v="0"/>
    <x v="1"/>
    <s v=" "/>
    <x v="7"/>
  </r>
  <r>
    <x v="474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10"/>
    <n v="-72.890000000000299"/>
    <n v="-72.890000000000299"/>
    <n v="-2.9390951006239399"/>
    <s v="None"/>
    <s v="None"/>
    <x v="0"/>
    <x v="1"/>
    <s v=" "/>
    <x v="7"/>
  </r>
  <r>
    <x v="474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75"/>
    <n v="6509.87"/>
    <n v="6509.87"/>
    <n v="961.34886880500903"/>
    <s v="None"/>
    <s v="None"/>
    <x v="0"/>
    <x v="1"/>
    <s v=" "/>
    <x v="7"/>
  </r>
  <r>
    <x v="474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26.72"/>
    <n v="-26.72"/>
    <n v="-190.69187600000001"/>
    <n v="-26.72"/>
    <s v="None"/>
    <s v="None"/>
    <x v="0"/>
    <x v="1"/>
    <s v=" "/>
    <x v="7"/>
  </r>
  <r>
    <x v="474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50.80000000000001"/>
    <n v="150.80000000000001"/>
    <n v="1021.15728"/>
    <n v="150.80000000000001"/>
    <s v="None"/>
    <s v="None"/>
    <x v="0"/>
    <x v="1"/>
    <s v=" "/>
    <x v="7"/>
  </r>
  <r>
    <x v="474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50.80000000000001"/>
    <n v="150.80000000000001"/>
    <n v="1021.15728"/>
    <n v="150.80000000000001"/>
    <s v="None"/>
    <s v="None"/>
    <x v="0"/>
    <x v="1"/>
    <s v=" "/>
    <x v="7"/>
  </r>
  <r>
    <x v="474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78.4"/>
    <n v="178.4"/>
    <n v="1208.0534399999999"/>
    <n v="178.4"/>
    <s v="None"/>
    <s v="None"/>
    <x v="0"/>
    <x v="1"/>
    <s v=" "/>
    <x v="7"/>
  </r>
  <r>
    <x v="474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78.4"/>
    <n v="178.4"/>
    <n v="1208.0534399999999"/>
    <n v="178.4"/>
    <s v="None"/>
    <s v="None"/>
    <x v="0"/>
    <x v="1"/>
    <s v=" "/>
    <x v="7"/>
  </r>
  <r>
    <x v="474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30.5"/>
    <n v="-30.5"/>
    <n v="-218.012855"/>
    <n v="-30.5"/>
    <s v="None"/>
    <s v="None"/>
    <x v="0"/>
    <x v="1"/>
    <s v=" "/>
    <x v="7"/>
  </r>
  <r>
    <x v="47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0.84"/>
    <n v="410.84"/>
    <n v="410.84"/>
    <n v="60.651780771360002"/>
    <s v="None"/>
    <s v="None"/>
    <x v="0"/>
    <x v="0"/>
    <s v=" "/>
    <x v="7"/>
  </r>
  <r>
    <x v="47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29.07"/>
    <n v="129.07"/>
    <n v="874.28791249999995"/>
    <n v="129.07"/>
    <s v="None"/>
    <s v="None"/>
    <x v="0"/>
    <x v="0"/>
    <s v=" "/>
    <x v="7"/>
  </r>
  <r>
    <x v="475"/>
    <s v="179643INET"/>
    <s v="DKK"/>
    <s v="DKK"/>
    <n v="10"/>
    <x v="8"/>
    <b v="1"/>
    <s v="CfdOnIndex"/>
    <n v="1375"/>
    <s v="US500.I"/>
    <s v="US SPX500"/>
    <s v=" "/>
    <s v=" "/>
    <s v=" "/>
    <s v=" "/>
    <n v="1375"/>
    <s v="US500.I"/>
    <s v="US SPX500"/>
    <s v="CfdOnIndex"/>
    <n v="-0.12"/>
    <n v="-0.81"/>
    <n v="-0.81"/>
    <n v="-0.11957925816571301"/>
    <s v="None"/>
    <s v="None"/>
    <x v="2"/>
    <x v="1"/>
    <s v=" "/>
    <x v="7"/>
  </r>
  <r>
    <x v="475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0.12"/>
    <n v="-0.81"/>
    <n v="-0.81"/>
    <n v="-0.11957925816571301"/>
    <s v="None"/>
    <s v="None"/>
    <x v="0"/>
    <x v="0"/>
    <s v=" "/>
    <x v="7"/>
  </r>
  <r>
    <x v="47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2.69"/>
    <n v="52.69"/>
    <n v="356.90888749999999"/>
    <n v="52.69"/>
    <s v="None"/>
    <s v="None"/>
    <x v="0"/>
    <x v="1"/>
    <s v=" "/>
    <x v="7"/>
  </r>
  <r>
    <x v="47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18.38"/>
    <n v="-118.38"/>
    <n v="-801.50872449999997"/>
    <n v="-118.38"/>
    <s v="None"/>
    <s v="None"/>
    <x v="0"/>
    <x v="1"/>
    <s v=" "/>
    <x v="7"/>
  </r>
  <r>
    <x v="47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2.69"/>
    <n v="52.69"/>
    <n v="356.90888749999999"/>
    <n v="52.69"/>
    <s v="None"/>
    <s v="None"/>
    <x v="0"/>
    <x v="1"/>
    <s v=" "/>
    <x v="7"/>
  </r>
  <r>
    <x v="475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20"/>
    <n v="6068.6642000000002"/>
    <n v="6068.6642000000002"/>
    <n v="900.411145967891"/>
    <s v="None"/>
    <s v="None"/>
    <x v="0"/>
    <x v="1"/>
    <s v=" "/>
    <x v="7"/>
  </r>
  <r>
    <x v="475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55"/>
    <n v="-410.71"/>
    <n v="-410.71"/>
    <n v="-60.9377228371185"/>
    <s v="None"/>
    <s v="None"/>
    <x v="0"/>
    <x v="1"/>
    <s v=" "/>
    <x v="7"/>
  </r>
  <r>
    <x v="475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20"/>
    <n v="6099.16"/>
    <n v="6099.16"/>
    <n v="900.411145967891"/>
    <s v="None"/>
    <s v="None"/>
    <x v="0"/>
    <x v="1"/>
    <s v=" "/>
    <x v="7"/>
  </r>
  <r>
    <x v="475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26"/>
    <n v="126"/>
    <n v="853.49249999999995"/>
    <n v="126"/>
    <s v="None"/>
    <s v="None"/>
    <x v="0"/>
    <x v="1"/>
    <s v=" "/>
    <x v="7"/>
  </r>
  <r>
    <x v="475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24.8"/>
    <n v="-24.8"/>
    <n v="-167.66478000000001"/>
    <n v="-24.8"/>
    <s v="None"/>
    <s v="None"/>
    <x v="0"/>
    <x v="1"/>
    <s v=" "/>
    <x v="7"/>
  </r>
  <r>
    <x v="475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26"/>
    <n v="126"/>
    <n v="853.49249999999995"/>
    <n v="126"/>
    <s v="None"/>
    <s v="None"/>
    <x v="0"/>
    <x v="1"/>
    <s v=" "/>
    <x v="7"/>
  </r>
  <r>
    <x v="475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68"/>
    <n v="168"/>
    <n v="1137.99"/>
    <n v="168"/>
    <s v="None"/>
    <s v="None"/>
    <x v="0"/>
    <x v="1"/>
    <s v=" "/>
    <x v="7"/>
  </r>
  <r>
    <x v="475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10.4"/>
    <n v="-10.4"/>
    <n v="-70.0634399999999"/>
    <n v="-10.4"/>
    <s v="None"/>
    <s v="None"/>
    <x v="0"/>
    <x v="1"/>
    <s v=" "/>
    <x v="7"/>
  </r>
  <r>
    <x v="475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68"/>
    <n v="168"/>
    <n v="1137.99"/>
    <n v="168"/>
    <s v="None"/>
    <s v="None"/>
    <x v="0"/>
    <x v="1"/>
    <s v=" "/>
    <x v="7"/>
  </r>
  <r>
    <x v="476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0.04"/>
    <n v="-0.04"/>
    <n v="-0.04"/>
    <n v="-5.9443313370287302E-3"/>
    <s v="None"/>
    <s v="None"/>
    <x v="0"/>
    <x v="0"/>
    <s v=" "/>
    <x v="7"/>
  </r>
  <r>
    <x v="47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10.84"/>
    <n v="410.84"/>
    <n v="410.84"/>
    <n v="61.054227162621999"/>
    <s v="None"/>
    <s v="None"/>
    <x v="0"/>
    <x v="0"/>
    <s v=" "/>
    <x v="7"/>
  </r>
  <r>
    <x v="476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0.04"/>
    <n v="-0.04"/>
    <n v="-0.04"/>
    <n v="-5.9443313370287302E-3"/>
    <s v="None"/>
    <s v="None"/>
    <x v="2"/>
    <x v="2"/>
    <s v=" "/>
    <x v="7"/>
  </r>
  <r>
    <x v="47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29.07"/>
    <n v="129.07"/>
    <n v="868.52493700000002"/>
    <n v="129.07"/>
    <s v="None"/>
    <s v="None"/>
    <x v="0"/>
    <x v="0"/>
    <s v=" "/>
    <x v="7"/>
  </r>
  <r>
    <x v="47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65.650000000000006"/>
    <n v="65.650000000000006"/>
    <n v="441.76541500000002"/>
    <n v="65.650000000000006"/>
    <s v="None"/>
    <s v="None"/>
    <x v="0"/>
    <x v="1"/>
    <s v=" "/>
    <x v="7"/>
  </r>
  <r>
    <x v="476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2.96"/>
    <n v="12.96"/>
    <n v="84.856527499999999"/>
    <n v="12.96"/>
    <s v="None"/>
    <s v="None"/>
    <x v="0"/>
    <x v="1"/>
    <s v=" "/>
    <x v="7"/>
  </r>
  <r>
    <x v="47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65.650000000000006"/>
    <n v="65.650000000000006"/>
    <n v="441.76541500000002"/>
    <n v="65.650000000000006"/>
    <s v="None"/>
    <s v="None"/>
    <x v="0"/>
    <x v="1"/>
    <s v=" "/>
    <x v="7"/>
  </r>
  <r>
    <x v="476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715"/>
    <n v="5292.6462874999997"/>
    <n v="5292.6462874999997"/>
    <n v="790.48349705012595"/>
    <s v="None"/>
    <s v="None"/>
    <x v="0"/>
    <x v="1"/>
    <s v=" "/>
    <x v="7"/>
  </r>
  <r>
    <x v="476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105"/>
    <n v="-779.92"/>
    <n v="-779.92"/>
    <n v="-109.92802043847399"/>
    <s v="None"/>
    <s v="None"/>
    <x v="0"/>
    <x v="1"/>
    <s v=" "/>
    <x v="7"/>
  </r>
  <r>
    <x v="476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715"/>
    <n v="5319.24"/>
    <n v="5319.24"/>
    <n v="790.48312552941695"/>
    <s v="None"/>
    <s v="None"/>
    <x v="0"/>
    <x v="1"/>
    <s v=" "/>
    <x v="7"/>
  </r>
  <r>
    <x v="476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25.02"/>
    <n v="125.02"/>
    <n v="841.27208199999995"/>
    <n v="125.02"/>
    <s v="None"/>
    <s v="None"/>
    <x v="0"/>
    <x v="1"/>
    <s v=" "/>
    <x v="7"/>
  </r>
  <r>
    <x v="476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0.98000000000000398"/>
    <n v="-0.98000000000000398"/>
    <n v="-12.220418"/>
    <n v="-0.98000000000000398"/>
    <s v="None"/>
    <s v="None"/>
    <x v="0"/>
    <x v="1"/>
    <s v=" "/>
    <x v="7"/>
  </r>
  <r>
    <x v="476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25.02"/>
    <n v="125.02"/>
    <n v="841.27208199999995"/>
    <n v="125.02"/>
    <s v="None"/>
    <s v="None"/>
    <x v="0"/>
    <x v="1"/>
    <s v=" "/>
    <x v="7"/>
  </r>
  <r>
    <x v="476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64.88"/>
    <n v="164.88"/>
    <n v="1109.4940079999999"/>
    <n v="164.88"/>
    <s v="None"/>
    <s v="None"/>
    <x v="0"/>
    <x v="1"/>
    <s v=" "/>
    <x v="7"/>
  </r>
  <r>
    <x v="476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3.12"/>
    <n v="-3.12"/>
    <n v="-28.495992000000101"/>
    <n v="-3.12"/>
    <s v="None"/>
    <s v="None"/>
    <x v="0"/>
    <x v="1"/>
    <s v=" "/>
    <x v="7"/>
  </r>
  <r>
    <x v="476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64.88"/>
    <n v="164.88"/>
    <n v="1109.4940079999999"/>
    <n v="164.88"/>
    <s v="None"/>
    <s v="None"/>
    <x v="0"/>
    <x v="1"/>
    <s v=" "/>
    <x v="7"/>
  </r>
  <r>
    <x v="47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46"/>
    <n v="402.46"/>
    <n v="402.46"/>
    <n v="60.019387070315403"/>
    <s v="None"/>
    <s v="None"/>
    <x v="0"/>
    <x v="0"/>
    <s v=" "/>
    <x v="7"/>
  </r>
  <r>
    <x v="477"/>
    <s v="179643INET"/>
    <s v="DKK"/>
    <s v="DKK"/>
    <n v="29"/>
    <x v="12"/>
    <b v="1"/>
    <s v=" "/>
    <n v="0"/>
    <s v=" "/>
    <s v=" "/>
    <s v=" "/>
    <s v=" "/>
    <s v=" "/>
    <s v=" "/>
    <n v="0"/>
    <s v=" "/>
    <s v=" "/>
    <s v=" "/>
    <n v="-1.25"/>
    <n v="-8.3800000000000008"/>
    <n v="-8.3800000000000008"/>
    <n v="-1.24972037879353"/>
    <s v="None"/>
    <s v="None"/>
    <x v="2"/>
    <x v="2"/>
    <s v=" "/>
    <x v="7"/>
  </r>
  <r>
    <x v="477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.25"/>
    <n v="-8.3800000000000008"/>
    <n v="-8.3800000000000008"/>
    <n v="-1.24972037879353"/>
    <s v="None"/>
    <s v="None"/>
    <x v="0"/>
    <x v="0"/>
    <s v=" "/>
    <x v="7"/>
  </r>
  <r>
    <x v="47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29.07"/>
    <n v="129.07"/>
    <n v="865.47888499999999"/>
    <n v="129.07"/>
    <s v="None"/>
    <s v="None"/>
    <x v="0"/>
    <x v="0"/>
    <s v=" "/>
    <x v="7"/>
  </r>
  <r>
    <x v="47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65.650000000000006"/>
    <n v="65.650000000000006"/>
    <n v="440.21607499999999"/>
    <n v="65.650000000000006"/>
    <s v="None"/>
    <s v="None"/>
    <x v="0"/>
    <x v="1"/>
    <s v=" "/>
    <x v="7"/>
  </r>
  <r>
    <x v="47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65.650000000000006"/>
    <n v="65.650000000000006"/>
    <n v="440.21607499999999"/>
    <n v="65.650000000000006"/>
    <s v="None"/>
    <s v="None"/>
    <x v="0"/>
    <x v="1"/>
    <s v=" "/>
    <x v="7"/>
  </r>
  <r>
    <x v="477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85"/>
    <n v="-631.35"/>
    <n v="-631.35"/>
    <n v="-91.371948137723507"/>
    <s v="None"/>
    <s v="None"/>
    <x v="0"/>
    <x v="1"/>
    <s v=" "/>
    <x v="7"/>
  </r>
  <r>
    <x v="477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30"/>
    <n v="4687.8900000000003"/>
    <n v="4687.8900000000003"/>
    <n v="699.11117739169401"/>
    <s v="None"/>
    <s v="None"/>
    <x v="0"/>
    <x v="1"/>
    <s v=" "/>
    <x v="7"/>
  </r>
  <r>
    <x v="477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30"/>
    <n v="4664.4535349999996"/>
    <n v="4664.4535349999996"/>
    <n v="699.11162478562403"/>
    <s v="None"/>
    <s v="None"/>
    <x v="0"/>
    <x v="1"/>
    <s v=" "/>
    <x v="7"/>
  </r>
  <r>
    <x v="477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10.06"/>
    <n v="110.06"/>
    <n v="738.00733000000002"/>
    <n v="110.06"/>
    <s v="None"/>
    <s v="None"/>
    <x v="0"/>
    <x v="1"/>
    <s v=" "/>
    <x v="7"/>
  </r>
  <r>
    <x v="477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14.96"/>
    <n v="-14.96"/>
    <n v="-103.264752"/>
    <n v="-14.96"/>
    <s v="None"/>
    <s v="None"/>
    <x v="0"/>
    <x v="1"/>
    <s v=" "/>
    <x v="7"/>
  </r>
  <r>
    <x v="477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10.06"/>
    <n v="110.06"/>
    <n v="738.00733000000002"/>
    <n v="110.06"/>
    <s v="None"/>
    <s v="None"/>
    <x v="0"/>
    <x v="1"/>
    <s v=" "/>
    <x v="7"/>
  </r>
  <r>
    <x v="477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55.13999999999999"/>
    <n v="155.13999999999999"/>
    <n v="1040.2912699999999"/>
    <n v="155.13999999999999"/>
    <s v="None"/>
    <s v="None"/>
    <x v="0"/>
    <x v="1"/>
    <s v=" "/>
    <x v="7"/>
  </r>
  <r>
    <x v="477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9.7400000000000109"/>
    <n v="-9.7400000000000109"/>
    <n v="-69.202737999999997"/>
    <n v="-9.7400000000000109"/>
    <s v="None"/>
    <s v="None"/>
    <x v="0"/>
    <x v="1"/>
    <s v=" "/>
    <x v="7"/>
  </r>
  <r>
    <x v="477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55.13999999999999"/>
    <n v="155.13999999999999"/>
    <n v="1040.2912699999999"/>
    <n v="155.13999999999999"/>
    <s v="None"/>
    <s v="None"/>
    <x v="0"/>
    <x v="1"/>
    <s v=" "/>
    <x v="7"/>
  </r>
  <r>
    <x v="47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46"/>
    <n v="402.46"/>
    <n v="402.46"/>
    <n v="60.070449864175004"/>
    <s v="None"/>
    <s v="None"/>
    <x v="0"/>
    <x v="0"/>
    <s v=" "/>
    <x v="7"/>
  </r>
  <r>
    <x v="47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29.07"/>
    <n v="129.07"/>
    <n v="864.74318600000004"/>
    <n v="129.07"/>
    <s v="None"/>
    <s v="None"/>
    <x v="0"/>
    <x v="0"/>
    <s v=" "/>
    <x v="7"/>
  </r>
  <r>
    <x v="47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65.650000000000006"/>
    <n v="65.650000000000006"/>
    <n v="439.84186999999997"/>
    <n v="65.650000000000006"/>
    <s v="None"/>
    <s v="None"/>
    <x v="0"/>
    <x v="1"/>
    <s v=" "/>
    <x v="7"/>
  </r>
  <r>
    <x v="47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65.650000000000006"/>
    <n v="65.650000000000006"/>
    <n v="439.84186999999997"/>
    <n v="65.650000000000006"/>
    <s v="None"/>
    <s v="None"/>
    <x v="0"/>
    <x v="1"/>
    <s v=" "/>
    <x v="7"/>
  </r>
  <r>
    <x v="478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25"/>
    <n v="4626.7810937499999"/>
    <n v="4626.7810937499999"/>
    <n v="694.05523299203003"/>
    <s v="None"/>
    <s v="None"/>
    <x v="0"/>
    <x v="1"/>
    <s v=" "/>
    <x v="7"/>
  </r>
  <r>
    <x v="478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5"/>
    <n v="-37.860000000000603"/>
    <n v="-37.860000000000603"/>
    <n v="-5.05613097239734"/>
    <s v="None"/>
    <s v="None"/>
    <x v="0"/>
    <x v="1"/>
    <s v=" "/>
    <x v="7"/>
  </r>
  <r>
    <x v="478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25"/>
    <n v="4650.03"/>
    <n v="4650.03"/>
    <n v="694.05504641929599"/>
    <s v="None"/>
    <s v="None"/>
    <x v="0"/>
    <x v="1"/>
    <s v=" "/>
    <x v="7"/>
  </r>
  <r>
    <x v="478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86"/>
    <n v="86"/>
    <n v="576.18280000000004"/>
    <n v="86"/>
    <s v="None"/>
    <s v="None"/>
    <x v="0"/>
    <x v="1"/>
    <s v=" "/>
    <x v="7"/>
  </r>
  <r>
    <x v="478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24.06"/>
    <n v="-24.06"/>
    <n v="-161.82453000000001"/>
    <n v="-24.06"/>
    <s v="None"/>
    <s v="None"/>
    <x v="0"/>
    <x v="1"/>
    <s v=" "/>
    <x v="7"/>
  </r>
  <r>
    <x v="478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86"/>
    <n v="86"/>
    <n v="576.18280000000004"/>
    <n v="86"/>
    <s v="None"/>
    <s v="None"/>
    <x v="0"/>
    <x v="1"/>
    <s v=" "/>
    <x v="7"/>
  </r>
  <r>
    <x v="478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20"/>
    <n v="120"/>
    <n v="803.976"/>
    <n v="120"/>
    <s v="None"/>
    <s v="None"/>
    <x v="0"/>
    <x v="1"/>
    <s v=" "/>
    <x v="7"/>
  </r>
  <r>
    <x v="478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35.14"/>
    <n v="-35.14"/>
    <n v="-236.31527"/>
    <n v="-35.14"/>
    <s v="None"/>
    <s v="None"/>
    <x v="0"/>
    <x v="1"/>
    <s v=" "/>
    <x v="7"/>
  </r>
  <r>
    <x v="478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20"/>
    <n v="120"/>
    <n v="803.976"/>
    <n v="120"/>
    <s v="None"/>
    <s v="None"/>
    <x v="0"/>
    <x v="1"/>
    <s v=" "/>
    <x v="7"/>
  </r>
  <r>
    <x v="47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46"/>
    <n v="402.46"/>
    <n v="402.46"/>
    <n v="60.2512088866266"/>
    <s v="None"/>
    <s v="None"/>
    <x v="0"/>
    <x v="0"/>
    <s v=" "/>
    <x v="7"/>
  </r>
  <r>
    <x v="47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29.07"/>
    <n v="129.07"/>
    <n v="862.14887899999997"/>
    <n v="129.07"/>
    <s v="None"/>
    <s v="None"/>
    <x v="0"/>
    <x v="0"/>
    <s v=" "/>
    <x v="7"/>
  </r>
  <r>
    <x v="47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65.650000000000006"/>
    <n v="65.650000000000006"/>
    <n v="438.52230500000002"/>
    <n v="65.650000000000006"/>
    <s v="None"/>
    <s v="None"/>
    <x v="0"/>
    <x v="1"/>
    <s v=" "/>
    <x v="7"/>
  </r>
  <r>
    <x v="47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65.650000000000006"/>
    <n v="65.650000000000006"/>
    <n v="438.52230500000002"/>
    <n v="65.650000000000006"/>
    <s v="None"/>
    <s v="None"/>
    <x v="0"/>
    <x v="1"/>
    <s v=" "/>
    <x v="7"/>
  </r>
  <r>
    <x v="479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30"/>
    <n v="4664.2027950000002"/>
    <n v="4664.2027950000002"/>
    <n v="701.77418147521598"/>
    <s v="None"/>
    <s v="None"/>
    <x v="0"/>
    <x v="1"/>
    <s v=" "/>
    <x v="7"/>
  </r>
  <r>
    <x v="479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5"/>
    <n v="37.610000000000603"/>
    <n v="37.610000000000603"/>
    <n v="7.7189853485977"/>
    <s v="None"/>
    <s v="None"/>
    <x v="0"/>
    <x v="1"/>
    <s v=" "/>
    <x v="7"/>
  </r>
  <r>
    <x v="479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630"/>
    <n v="4687.6400000000003"/>
    <n v="4687.6400000000003"/>
    <n v="701.77403176789403"/>
    <s v="None"/>
    <s v="None"/>
    <x v="0"/>
    <x v="1"/>
    <s v=" "/>
    <x v="7"/>
  </r>
  <r>
    <x v="479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85.4"/>
    <n v="85.4"/>
    <n v="570.44637999999998"/>
    <n v="85.4"/>
    <s v="None"/>
    <s v="None"/>
    <x v="0"/>
    <x v="1"/>
    <s v=" "/>
    <x v="7"/>
  </r>
  <r>
    <x v="479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0.59999999999999398"/>
    <n v="-0.59999999999999398"/>
    <n v="-5.73641999999984"/>
    <n v="-0.59999999999999398"/>
    <s v="None"/>
    <s v="None"/>
    <x v="0"/>
    <x v="1"/>
    <s v=" "/>
    <x v="7"/>
  </r>
  <r>
    <x v="479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85.4"/>
    <n v="85.4"/>
    <n v="570.44637999999998"/>
    <n v="85.4"/>
    <s v="None"/>
    <s v="None"/>
    <x v="0"/>
    <x v="1"/>
    <s v=" "/>
    <x v="7"/>
  </r>
  <r>
    <x v="479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22.08"/>
    <n v="122.08"/>
    <n v="815.45777599999997"/>
    <n v="122.08"/>
    <s v="None"/>
    <s v="None"/>
    <x v="0"/>
    <x v="1"/>
    <s v=" "/>
    <x v="7"/>
  </r>
  <r>
    <x v="479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.08"/>
    <n v="2.08"/>
    <n v="11.481776000000099"/>
    <n v="2.08"/>
    <s v="None"/>
    <s v="None"/>
    <x v="0"/>
    <x v="1"/>
    <s v=" "/>
    <x v="7"/>
  </r>
  <r>
    <x v="479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22.08"/>
    <n v="122.08"/>
    <n v="815.45777599999997"/>
    <n v="122.08"/>
    <s v="None"/>
    <s v="None"/>
    <x v="0"/>
    <x v="1"/>
    <s v=" "/>
    <x v="7"/>
  </r>
  <r>
    <x v="48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46"/>
    <n v="402.46"/>
    <n v="402.46"/>
    <n v="59.711280248067503"/>
    <s v="None"/>
    <s v="None"/>
    <x v="0"/>
    <x v="0"/>
    <s v=" "/>
    <x v="7"/>
  </r>
  <r>
    <x v="48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29.07"/>
    <n v="129.07"/>
    <n v="869.94470699999999"/>
    <n v="129.07"/>
    <s v="None"/>
    <s v="None"/>
    <x v="0"/>
    <x v="0"/>
    <s v=" "/>
    <x v="7"/>
  </r>
  <r>
    <x v="48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6.88"/>
    <n v="46.88"/>
    <n v="315.975888"/>
    <n v="46.88"/>
    <s v="None"/>
    <s v="None"/>
    <x v="0"/>
    <x v="1"/>
    <s v=" "/>
    <x v="7"/>
  </r>
  <r>
    <x v="48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8.77"/>
    <n v="-18.77"/>
    <n v="-122.54641700000001"/>
    <n v="-18.77"/>
    <s v="None"/>
    <s v="None"/>
    <x v="0"/>
    <x v="1"/>
    <s v=" "/>
    <x v="7"/>
  </r>
  <r>
    <x v="48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6.88"/>
    <n v="46.88"/>
    <n v="315.975888"/>
    <n v="46.88"/>
    <s v="None"/>
    <s v="None"/>
    <x v="0"/>
    <x v="1"/>
    <s v=" "/>
    <x v="7"/>
  </r>
  <r>
    <x v="480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775"/>
    <n v="5738.3266874999999"/>
    <n v="5738.3266874999999"/>
    <n v="855.64939689322102"/>
    <s v="None"/>
    <s v="None"/>
    <x v="0"/>
    <x v="1"/>
    <s v=" "/>
    <x v="7"/>
  </r>
  <r>
    <x v="480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145"/>
    <n v="1079.52"/>
    <n v="1079.52"/>
    <n v="153.87499421094901"/>
    <s v="None"/>
    <s v="None"/>
    <x v="0"/>
    <x v="1"/>
    <s v=" "/>
    <x v="7"/>
  </r>
  <r>
    <x v="480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775"/>
    <n v="5767.16"/>
    <n v="5767.16"/>
    <n v="855.64902597884304"/>
    <s v="None"/>
    <s v="None"/>
    <x v="0"/>
    <x v="1"/>
    <s v=" "/>
    <x v="7"/>
  </r>
  <r>
    <x v="480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00.02"/>
    <n v="100.02"/>
    <n v="674.14480200000003"/>
    <n v="100.02"/>
    <s v="None"/>
    <s v="None"/>
    <x v="0"/>
    <x v="1"/>
    <s v=" "/>
    <x v="7"/>
  </r>
  <r>
    <x v="480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4.62"/>
    <n v="14.62"/>
    <n v="103.69842199999999"/>
    <n v="14.62"/>
    <s v="None"/>
    <s v="None"/>
    <x v="0"/>
    <x v="1"/>
    <s v=" "/>
    <x v="7"/>
  </r>
  <r>
    <x v="480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00.02"/>
    <n v="100.02"/>
    <n v="674.14480200000003"/>
    <n v="100.02"/>
    <s v="None"/>
    <s v="None"/>
    <x v="0"/>
    <x v="1"/>
    <s v=" "/>
    <x v="7"/>
  </r>
  <r>
    <x v="480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34.68"/>
    <n v="134.68"/>
    <n v="907.75666799999999"/>
    <n v="134.68"/>
    <s v="None"/>
    <s v="None"/>
    <x v="0"/>
    <x v="1"/>
    <s v=" "/>
    <x v="7"/>
  </r>
  <r>
    <x v="480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2.6"/>
    <n v="12.6"/>
    <n v="92.298891999999896"/>
    <n v="12.6"/>
    <s v="None"/>
    <s v="None"/>
    <x v="0"/>
    <x v="1"/>
    <s v=" "/>
    <x v="7"/>
  </r>
  <r>
    <x v="480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34.68"/>
    <n v="134.68"/>
    <n v="907.75666799999999"/>
    <n v="134.68"/>
    <s v="None"/>
    <s v="None"/>
    <x v="0"/>
    <x v="1"/>
    <s v=" "/>
    <x v="7"/>
  </r>
  <r>
    <x v="48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46"/>
    <n v="402.46"/>
    <n v="402.46"/>
    <n v="59.6228204026607"/>
    <s v="None"/>
    <s v="None"/>
    <x v="0"/>
    <x v="0"/>
    <s v=" "/>
    <x v="7"/>
  </r>
  <r>
    <x v="48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29.07"/>
    <n v="129.07"/>
    <n v="871.23540700000001"/>
    <n v="129.07"/>
    <s v="None"/>
    <s v="None"/>
    <x v="0"/>
    <x v="0"/>
    <s v=" "/>
    <x v="7"/>
  </r>
  <r>
    <x v="48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1.55"/>
    <n v="31.55"/>
    <n v="212.965655"/>
    <n v="31.55"/>
    <s v="None"/>
    <s v="None"/>
    <x v="0"/>
    <x v="1"/>
    <s v=" "/>
    <x v="7"/>
  </r>
  <r>
    <x v="481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5.33"/>
    <n v="-15.33"/>
    <n v="-103.010233"/>
    <n v="-15.33"/>
    <s v="None"/>
    <s v="None"/>
    <x v="0"/>
    <x v="1"/>
    <s v=" "/>
    <x v="7"/>
  </r>
  <r>
    <x v="48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1.55"/>
    <n v="31.55"/>
    <n v="212.965655"/>
    <n v="31.55"/>
    <s v="None"/>
    <s v="None"/>
    <x v="0"/>
    <x v="1"/>
    <s v=" "/>
    <x v="7"/>
  </r>
  <r>
    <x v="481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755"/>
    <n v="5590.8418174999997"/>
    <n v="5590.8418174999997"/>
    <n v="832.42270484881703"/>
    <s v="None"/>
    <s v="None"/>
    <x v="0"/>
    <x v="1"/>
    <s v=" "/>
    <x v="7"/>
  </r>
  <r>
    <x v="481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20"/>
    <n v="-148.22"/>
    <n v="-148.22"/>
    <n v="-23.225802619189199"/>
    <s v="None"/>
    <s v="None"/>
    <x v="0"/>
    <x v="1"/>
    <s v=" "/>
    <x v="7"/>
  </r>
  <r>
    <x v="481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755"/>
    <n v="5618.94"/>
    <n v="5618.94"/>
    <n v="832.423223359654"/>
    <s v="None"/>
    <s v="None"/>
    <x v="0"/>
    <x v="1"/>
    <s v=" "/>
    <x v="7"/>
  </r>
  <r>
    <x v="481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08.48"/>
    <n v="208.48"/>
    <n v="1407.2608479999999"/>
    <n v="208.48"/>
    <s v="None"/>
    <s v="None"/>
    <x v="0"/>
    <x v="1"/>
    <s v=" "/>
    <x v="7"/>
  </r>
  <r>
    <x v="481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08.46"/>
    <n v="108.46"/>
    <n v="733.11604599999998"/>
    <n v="108.46"/>
    <s v="None"/>
    <s v="None"/>
    <x v="0"/>
    <x v="1"/>
    <s v=" "/>
    <x v="7"/>
  </r>
  <r>
    <x v="481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08.48"/>
    <n v="208.48"/>
    <n v="1407.2608479999999"/>
    <n v="208.48"/>
    <s v="None"/>
    <s v="None"/>
    <x v="0"/>
    <x v="1"/>
    <s v=" "/>
    <x v="7"/>
  </r>
  <r>
    <x v="481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31.2"/>
    <n v="231.2"/>
    <n v="1560.62312"/>
    <n v="231.2"/>
    <s v="None"/>
    <s v="None"/>
    <x v="0"/>
    <x v="1"/>
    <s v=" "/>
    <x v="7"/>
  </r>
  <r>
    <x v="481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96.52"/>
    <n v="96.52"/>
    <n v="652.86645199999998"/>
    <n v="96.52"/>
    <s v="None"/>
    <s v="None"/>
    <x v="0"/>
    <x v="1"/>
    <s v=" "/>
    <x v="7"/>
  </r>
  <r>
    <x v="481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31.2"/>
    <n v="231.2"/>
    <n v="1560.62312"/>
    <n v="231.2"/>
    <s v="None"/>
    <s v="None"/>
    <x v="0"/>
    <x v="1"/>
    <s v=" "/>
    <x v="7"/>
  </r>
  <r>
    <x v="48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46"/>
    <n v="402.46"/>
    <n v="402.46"/>
    <n v="58.988377035484497"/>
    <s v="None"/>
    <s v="None"/>
    <x v="0"/>
    <x v="0"/>
    <s v=" "/>
    <x v="7"/>
  </r>
  <r>
    <x v="48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29.07"/>
    <n v="129.07"/>
    <n v="880.60588900000005"/>
    <n v="129.07"/>
    <s v="None"/>
    <s v="None"/>
    <x v="0"/>
    <x v="0"/>
    <s v=" "/>
    <x v="7"/>
  </r>
  <r>
    <x v="48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4.869999999999997"/>
    <n v="34.869999999999997"/>
    <n v="237.90754899999999"/>
    <n v="34.869999999999997"/>
    <s v="None"/>
    <s v="None"/>
    <x v="0"/>
    <x v="1"/>
    <s v=" "/>
    <x v="7"/>
  </r>
  <r>
    <x v="482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.32"/>
    <n v="3.32"/>
    <n v="24.941894000000001"/>
    <n v="3.32"/>
    <s v="None"/>
    <s v="None"/>
    <x v="0"/>
    <x v="1"/>
    <s v=" "/>
    <x v="7"/>
  </r>
  <r>
    <x v="48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4.869999999999997"/>
    <n v="34.869999999999997"/>
    <n v="237.90754899999999"/>
    <n v="34.869999999999997"/>
    <s v="None"/>
    <s v="None"/>
    <x v="0"/>
    <x v="1"/>
    <s v=" "/>
    <x v="7"/>
  </r>
  <r>
    <x v="482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70"/>
    <n v="6443.3792100000001"/>
    <n v="6443.3792100000001"/>
    <n v="949.14887068169503"/>
    <s v="None"/>
    <s v="None"/>
    <x v="0"/>
    <x v="1"/>
    <s v=" "/>
    <x v="7"/>
  </r>
  <r>
    <x v="482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115"/>
    <n v="856.82000000000096"/>
    <n v="856.82000000000096"/>
    <n v="116.725940461121"/>
    <s v="None"/>
    <s v="None"/>
    <x v="0"/>
    <x v="1"/>
    <s v=" "/>
    <x v="7"/>
  </r>
  <r>
    <x v="482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870"/>
    <n v="6475.76"/>
    <n v="6475.76"/>
    <n v="949.14916382077502"/>
    <s v="None"/>
    <s v="None"/>
    <x v="0"/>
    <x v="1"/>
    <s v=" "/>
    <x v="7"/>
  </r>
  <r>
    <x v="482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11.26"/>
    <n v="211.26"/>
    <n v="1441.3636019999999"/>
    <n v="211.26"/>
    <s v="None"/>
    <s v="None"/>
    <x v="0"/>
    <x v="1"/>
    <s v=" "/>
    <x v="7"/>
  </r>
  <r>
    <x v="482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.78"/>
    <n v="2.78"/>
    <n v="34.102753999999997"/>
    <n v="2.78"/>
    <s v="None"/>
    <s v="None"/>
    <x v="0"/>
    <x v="1"/>
    <s v=" "/>
    <x v="7"/>
  </r>
  <r>
    <x v="482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211.26"/>
    <n v="211.26"/>
    <n v="1441.3636019999999"/>
    <n v="211.26"/>
    <s v="None"/>
    <s v="None"/>
    <x v="0"/>
    <x v="1"/>
    <s v=" "/>
    <x v="7"/>
  </r>
  <r>
    <x v="482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33.74"/>
    <n v="233.74"/>
    <n v="1594.7378980000001"/>
    <n v="233.74"/>
    <s v="None"/>
    <s v="None"/>
    <x v="0"/>
    <x v="1"/>
    <s v=" "/>
    <x v="7"/>
  </r>
  <r>
    <x v="482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.54000000000002"/>
    <n v="2.54000000000002"/>
    <n v="34.114778000000101"/>
    <n v="2.54000000000002"/>
    <s v="None"/>
    <s v="None"/>
    <x v="0"/>
    <x v="1"/>
    <s v=" "/>
    <x v="7"/>
  </r>
  <r>
    <x v="482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33.74"/>
    <n v="233.74"/>
    <n v="1594.7378980000001"/>
    <n v="233.74"/>
    <s v="None"/>
    <s v="None"/>
    <x v="0"/>
    <x v="1"/>
    <s v=" "/>
    <x v="7"/>
  </r>
  <r>
    <x v="48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46"/>
    <n v="402.46"/>
    <n v="402.46"/>
    <n v="58.916703264529403"/>
    <s v="None"/>
    <s v="None"/>
    <x v="0"/>
    <x v="0"/>
    <s v=" "/>
    <x v="7"/>
  </r>
  <r>
    <x v="48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29.07"/>
    <n v="129.07"/>
    <n v="881.67717000000005"/>
    <n v="129.07"/>
    <s v="None"/>
    <s v="None"/>
    <x v="0"/>
    <x v="0"/>
    <s v=" "/>
    <x v="7"/>
  </r>
  <r>
    <x v="48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9.659999999999997"/>
    <n v="39.659999999999997"/>
    <n v="270.91746000000001"/>
    <n v="39.659999999999997"/>
    <s v="None"/>
    <s v="None"/>
    <x v="0"/>
    <x v="1"/>
    <s v=" "/>
    <x v="7"/>
  </r>
  <r>
    <x v="483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79"/>
    <n v="4.79"/>
    <n v="33.009911000000002"/>
    <n v="4.79"/>
    <s v="None"/>
    <s v="None"/>
    <x v="0"/>
    <x v="1"/>
    <s v=" "/>
    <x v="7"/>
  </r>
  <r>
    <x v="48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9.659999999999997"/>
    <n v="39.659999999999997"/>
    <n v="270.91746000000001"/>
    <n v="39.659999999999997"/>
    <s v="None"/>
    <s v="None"/>
    <x v="0"/>
    <x v="1"/>
    <s v=" "/>
    <x v="7"/>
  </r>
  <r>
    <x v="483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1095"/>
    <n v="8108.027145"/>
    <n v="8108.027145"/>
    <n v="1192.91040843215"/>
    <s v="None"/>
    <s v="None"/>
    <x v="0"/>
    <x v="1"/>
    <s v=" "/>
    <x v="7"/>
  </r>
  <r>
    <x v="483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225"/>
    <n v="1673.01"/>
    <n v="1673.01"/>
    <n v="243.76109821992199"/>
    <s v="None"/>
    <s v="None"/>
    <x v="0"/>
    <x v="1"/>
    <s v=" "/>
    <x v="7"/>
  </r>
  <r>
    <x v="483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1095"/>
    <n v="8148.77"/>
    <n v="8148.77"/>
    <n v="1192.9102620407"/>
    <s v="None"/>
    <s v="None"/>
    <x v="0"/>
    <x v="1"/>
    <s v=" "/>
    <x v="7"/>
  </r>
  <r>
    <x v="483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98.74"/>
    <n v="198.74"/>
    <n v="1357.59294"/>
    <n v="198.74"/>
    <s v="None"/>
    <s v="None"/>
    <x v="0"/>
    <x v="1"/>
    <s v=" "/>
    <x v="7"/>
  </r>
  <r>
    <x v="483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12.52"/>
    <n v="-12.52"/>
    <n v="-83.770661999999902"/>
    <n v="-12.52"/>
    <s v="None"/>
    <s v="None"/>
    <x v="0"/>
    <x v="1"/>
    <s v=" "/>
    <x v="7"/>
  </r>
  <r>
    <x v="483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98.74"/>
    <n v="198.74"/>
    <n v="1357.59294"/>
    <n v="198.74"/>
    <s v="None"/>
    <s v="None"/>
    <x v="0"/>
    <x v="1"/>
    <s v=" "/>
    <x v="7"/>
  </r>
  <r>
    <x v="483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62.8"/>
    <n v="262.8"/>
    <n v="1795.1867999999999"/>
    <n v="262.8"/>
    <s v="None"/>
    <s v="None"/>
    <x v="0"/>
    <x v="1"/>
    <s v=" "/>
    <x v="7"/>
  </r>
  <r>
    <x v="483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9.06"/>
    <n v="29.06"/>
    <n v="200.448902"/>
    <n v="29.06"/>
    <s v="None"/>
    <s v="None"/>
    <x v="0"/>
    <x v="1"/>
    <s v=" "/>
    <x v="7"/>
  </r>
  <r>
    <x v="483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62.8"/>
    <n v="262.8"/>
    <n v="1795.1867999999999"/>
    <n v="262.8"/>
    <s v="None"/>
    <s v="None"/>
    <x v="0"/>
    <x v="1"/>
    <s v=" "/>
    <x v="7"/>
  </r>
  <r>
    <x v="48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402.46"/>
    <n v="402.46"/>
    <n v="402.46"/>
    <n v="58.699726526891503"/>
    <s v="None"/>
    <s v="None"/>
    <x v="0"/>
    <x v="0"/>
    <s v=" "/>
    <x v="7"/>
  </r>
  <r>
    <x v="48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29.07"/>
    <n v="129.07"/>
    <n v="884.93618749999996"/>
    <n v="129.07"/>
    <s v="None"/>
    <s v="None"/>
    <x v="0"/>
    <x v="0"/>
    <s v=" "/>
    <x v="7"/>
  </r>
  <r>
    <x v="48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3.83"/>
    <n v="33.83"/>
    <n v="231.94693749999999"/>
    <n v="33.83"/>
    <s v="None"/>
    <s v="None"/>
    <x v="0"/>
    <x v="1"/>
    <s v=" "/>
    <x v="7"/>
  </r>
  <r>
    <x v="484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5.83"/>
    <n v="-5.83"/>
    <n v="-38.970522500000001"/>
    <n v="-5.83"/>
    <s v="None"/>
    <s v="None"/>
    <x v="0"/>
    <x v="1"/>
    <s v=" "/>
    <x v="7"/>
  </r>
  <r>
    <x v="48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3.83"/>
    <n v="33.83"/>
    <n v="231.94693749999999"/>
    <n v="33.83"/>
    <s v="None"/>
    <s v="None"/>
    <x v="0"/>
    <x v="1"/>
    <s v=" "/>
    <x v="7"/>
  </r>
  <r>
    <x v="484"/>
    <s v="179643INET"/>
    <s v="DKK"/>
    <s v="DKK"/>
    <n v="-6"/>
    <x v="1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1305"/>
    <n v="9664.4195775000007"/>
    <n v="9664.4195775000007"/>
    <n v="1416.6613673655399"/>
    <s v="None"/>
    <s v="None"/>
    <x v="0"/>
    <x v="1"/>
    <s v=" "/>
    <x v="7"/>
  </r>
  <r>
    <x v="484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210"/>
    <n v="1564.21"/>
    <n v="1564.21"/>
    <n v="223.75044898938501"/>
    <s v="None"/>
    <s v="None"/>
    <x v="0"/>
    <x v="1"/>
    <s v=" "/>
    <x v="7"/>
  </r>
  <r>
    <x v="484"/>
    <s v="179643INET"/>
    <s v="DKK"/>
    <s v="DKK"/>
    <n v="-4"/>
    <x v="3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1305"/>
    <n v="9712.98"/>
    <n v="9712.98"/>
    <n v="1416.6607110300799"/>
    <s v="None"/>
    <s v="None"/>
    <x v="0"/>
    <x v="1"/>
    <s v=" "/>
    <x v="7"/>
  </r>
  <r>
    <x v="484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65"/>
    <n v="165"/>
    <n v="1131.28125"/>
    <n v="165"/>
    <s v="None"/>
    <s v="None"/>
    <x v="0"/>
    <x v="1"/>
    <s v=" "/>
    <x v="7"/>
  </r>
  <r>
    <x v="484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33.74"/>
    <n v="-33.74"/>
    <n v="-226.31169"/>
    <n v="-33.74"/>
    <s v="None"/>
    <s v="None"/>
    <x v="0"/>
    <x v="1"/>
    <s v=" "/>
    <x v="7"/>
  </r>
  <r>
    <x v="484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65"/>
    <n v="165"/>
    <n v="1131.28125"/>
    <n v="165"/>
    <s v="None"/>
    <s v="None"/>
    <x v="0"/>
    <x v="1"/>
    <s v=" "/>
    <x v="7"/>
  </r>
  <r>
    <x v="484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20.06"/>
    <n v="220.06"/>
    <n v="1508.7863749999999"/>
    <n v="220.06"/>
    <s v="None"/>
    <s v="None"/>
    <x v="0"/>
    <x v="1"/>
    <s v=" "/>
    <x v="7"/>
  </r>
  <r>
    <x v="484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42.74"/>
    <n v="-42.74"/>
    <n v="-286.40042499999998"/>
    <n v="-42.74"/>
    <s v="None"/>
    <s v="None"/>
    <x v="0"/>
    <x v="1"/>
    <s v=" "/>
    <x v="7"/>
  </r>
  <r>
    <x v="484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20.06"/>
    <n v="220.06"/>
    <n v="1508.7863749999999"/>
    <n v="220.06"/>
    <s v="None"/>
    <s v="None"/>
    <x v="0"/>
    <x v="1"/>
    <s v=" "/>
    <x v="7"/>
  </r>
  <r>
    <x v="48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713.16"/>
    <n v="11713.16"/>
    <n v="11713.16"/>
    <n v="1689.55241103755"/>
    <s v="None"/>
    <s v="None"/>
    <x v="0"/>
    <x v="0"/>
    <s v=" "/>
    <x v="7"/>
  </r>
  <r>
    <x v="48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29.07"/>
    <n v="129.07"/>
    <n v="894.80358899999999"/>
    <n v="129.07"/>
    <s v="None"/>
    <s v="None"/>
    <x v="0"/>
    <x v="0"/>
    <s v=" "/>
    <x v="7"/>
  </r>
  <r>
    <x v="48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4.64"/>
    <n v="34.64"/>
    <n v="240.14872800000001"/>
    <n v="34.64"/>
    <s v="None"/>
    <s v="None"/>
    <x v="0"/>
    <x v="1"/>
    <s v=" "/>
    <x v="7"/>
  </r>
  <r>
    <x v="48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81000000000000205"/>
    <n v="0.81000000000000205"/>
    <n v="8.2017905000000209"/>
    <n v="0.81000000000000205"/>
    <s v="None"/>
    <s v="None"/>
    <x v="0"/>
    <x v="1"/>
    <s v=" "/>
    <x v="7"/>
  </r>
  <r>
    <x v="48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4.64"/>
    <n v="34.64"/>
    <n v="240.14872800000001"/>
    <n v="34.64"/>
    <s v="None"/>
    <s v="None"/>
    <x v="0"/>
    <x v="1"/>
    <s v=" "/>
    <x v="7"/>
  </r>
  <r>
    <x v="485"/>
    <s v="179643INET"/>
    <s v="DKK"/>
    <s v="DKK"/>
    <n v="4"/>
    <x v="4"/>
    <b v="1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7.5"/>
    <n v="-55.55"/>
    <n v="-55.55"/>
    <n v="-8.0127511647698597"/>
    <s v="None"/>
    <s v="None"/>
    <x v="1"/>
    <x v="1"/>
    <s v=" "/>
    <x v="7"/>
  </r>
  <r>
    <x v="485"/>
    <s v="179643INET"/>
    <s v="DKK"/>
    <s v="DKK"/>
    <n v="12"/>
    <x v="5"/>
    <b v="1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1535"/>
    <n v="11369.95"/>
    <n v="11369.95"/>
    <n v="1640.0464465504101"/>
    <s v="None"/>
    <s v="None"/>
    <x v="0"/>
    <x v="1"/>
    <s v=" "/>
    <x v="7"/>
  </r>
  <r>
    <x v="485"/>
    <s v="179643INET"/>
    <s v="DKK"/>
    <s v="DKK"/>
    <n v="30"/>
    <x v="6"/>
    <b v="1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-0.5"/>
    <n v="-3.7"/>
    <n v="-3.7"/>
    <n v="-0.53370259783345597"/>
    <s v="None"/>
    <s v="None"/>
    <x v="1"/>
    <x v="1"/>
    <s v=" "/>
    <x v="7"/>
  </r>
  <r>
    <x v="485"/>
    <s v="179643INET"/>
    <s v="DKK"/>
    <s v="DKK"/>
    <n v="-5"/>
    <x v="2"/>
    <b v="0"/>
    <s v="StockIndexOption"/>
    <n v="5052305"/>
    <s v="DBK/U17C14:xeur"/>
    <s v="Deutsche Bank  Sep2017 14 C"/>
    <s v=" "/>
    <s v=" "/>
    <s v=" "/>
    <s v=" "/>
    <n v="117637"/>
    <s v="DBK:xetr"/>
    <s v="Deutsche Bank AG"/>
    <s v="Stock"/>
    <n v="222"/>
    <n v="1597.72"/>
    <n v="1597.72"/>
    <n v="214.83928175772101"/>
    <s v="None"/>
    <s v="None"/>
    <x v="0"/>
    <x v="1"/>
    <s v=" "/>
    <x v="7"/>
  </r>
  <r>
    <x v="485"/>
    <s v="179643INETUSD"/>
    <s v="USD"/>
    <s v="DKK"/>
    <n v="-6"/>
    <x v="1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65"/>
    <n v="165"/>
    <n v="1143.8955000000001"/>
    <n v="165"/>
    <s v="None"/>
    <s v="None"/>
    <x v="0"/>
    <x v="1"/>
    <s v=" "/>
    <x v="7"/>
  </r>
  <r>
    <x v="485"/>
    <s v="179643INETUSD"/>
    <s v="USD"/>
    <s v="DKK"/>
    <n v="-4"/>
    <x v="3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65"/>
    <n v="165"/>
    <n v="1143.8955000000001"/>
    <n v="165"/>
    <s v="None"/>
    <s v="None"/>
    <x v="0"/>
    <x v="1"/>
    <s v=" "/>
    <x v="7"/>
  </r>
  <r>
    <x v="485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28.86"/>
    <n v="228.86"/>
    <n v="1586.617722"/>
    <n v="228.86"/>
    <s v="None"/>
    <s v="None"/>
    <x v="0"/>
    <x v="1"/>
    <s v=" "/>
    <x v="7"/>
  </r>
  <r>
    <x v="485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8.8000000000000096"/>
    <n v="8.8000000000000096"/>
    <n v="77.831346999999795"/>
    <n v="8.8000000000000096"/>
    <s v="None"/>
    <s v="None"/>
    <x v="0"/>
    <x v="1"/>
    <s v=" "/>
    <x v="7"/>
  </r>
  <r>
    <x v="485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28.86"/>
    <n v="228.86"/>
    <n v="1586.617722"/>
    <n v="228.86"/>
    <s v="None"/>
    <s v="None"/>
    <x v="0"/>
    <x v="1"/>
    <s v=" "/>
    <x v="7"/>
  </r>
  <r>
    <x v="48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15.81"/>
    <n v="11815.81"/>
    <n v="11815.81"/>
    <n v="1702.49268763598"/>
    <s v="None"/>
    <s v="None"/>
    <x v="0"/>
    <x v="0"/>
    <s v=" "/>
    <x v="7"/>
  </r>
  <r>
    <x v="48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432.99"/>
    <n v="432.99"/>
    <n v="3005.0804969999999"/>
    <n v="432.99"/>
    <s v="None"/>
    <s v="None"/>
    <x v="0"/>
    <x v="0"/>
    <s v=" "/>
    <x v="7"/>
  </r>
  <r>
    <x v="486"/>
    <s v="179643INET"/>
    <s v="DKK"/>
    <s v="DKK"/>
    <n v="-5"/>
    <x v="2"/>
    <b v="0"/>
    <s v="FxSpot"/>
    <n v="21"/>
    <s v="EURUSD"/>
    <s v="Euro/US Dollar"/>
    <s v=" "/>
    <s v=" "/>
    <s v=" "/>
    <s v=" "/>
    <n v="21"/>
    <s v="EURUSD"/>
    <s v="Euro/US Dollar"/>
    <s v="FxSpot"/>
    <n v="14.95"/>
    <n v="102.65"/>
    <n v="102.65"/>
    <n v="14.7904269267899"/>
    <s v="None"/>
    <s v="None"/>
    <x v="0"/>
    <x v="0"/>
    <s v=" "/>
    <x v="7"/>
  </r>
  <r>
    <x v="486"/>
    <s v="179643INET"/>
    <s v="DKK"/>
    <s v="DKK"/>
    <n v="1"/>
    <x v="10"/>
    <b v="1"/>
    <s v="FxSpot"/>
    <n v="21"/>
    <s v="EURUSD"/>
    <s v="Euro/US Dollar"/>
    <s v=" "/>
    <s v=" "/>
    <s v=" "/>
    <s v=" "/>
    <n v="21"/>
    <s v="EURUSD"/>
    <s v="Euro/US Dollar"/>
    <s v="FxSpot"/>
    <n v="29.95"/>
    <n v="206.63"/>
    <n v="206.63"/>
    <n v="29.772488220970299"/>
    <s v="None"/>
    <s v="None"/>
    <x v="0"/>
    <x v="1"/>
    <s v=" "/>
    <x v="7"/>
  </r>
  <r>
    <x v="486"/>
    <s v="179643INET"/>
    <s v="DKK"/>
    <s v="DKK"/>
    <n v="4"/>
    <x v="4"/>
    <b v="1"/>
    <s v="FxSpot"/>
    <n v="21"/>
    <s v="EURUSD"/>
    <s v="Euro/US Dollar"/>
    <s v=" "/>
    <s v=" "/>
    <s v=" "/>
    <s v=" "/>
    <n v="21"/>
    <s v="EURUSD"/>
    <s v="Euro/US Dollar"/>
    <s v="FxSpot"/>
    <n v="-15"/>
    <n v="-103.98"/>
    <n v="-103.98"/>
    <n v="-14.982061294180401"/>
    <s v="None"/>
    <s v="None"/>
    <x v="1"/>
    <x v="1"/>
    <s v=" "/>
    <x v="7"/>
  </r>
  <r>
    <x v="48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0.29"/>
    <n v="30.29"/>
    <n v="210.221687"/>
    <n v="30.29"/>
    <s v="None"/>
    <s v="None"/>
    <x v="0"/>
    <x v="1"/>
    <s v=" "/>
    <x v="7"/>
  </r>
  <r>
    <x v="48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0.29"/>
    <n v="30.29"/>
    <n v="210.221687"/>
    <n v="30.29"/>
    <s v="None"/>
    <s v="None"/>
    <x v="0"/>
    <x v="1"/>
    <s v=" "/>
    <x v="7"/>
  </r>
  <r>
    <x v="486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4.3499999999999996"/>
    <n v="-4.3499999999999996"/>
    <n v="-29.927040999999999"/>
    <n v="-4.3499999999999996"/>
    <s v="None"/>
    <s v="None"/>
    <x v="0"/>
    <x v="1"/>
    <s v=" "/>
    <x v="7"/>
  </r>
  <r>
    <x v="486"/>
    <s v="179643INETUSD"/>
    <s v="USD"/>
    <s v="DKK"/>
    <n v="4"/>
    <x v="4"/>
    <b v="1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6"/>
    <n v="-6"/>
    <n v="-41.641800000000003"/>
    <n v="-6"/>
    <s v="None"/>
    <s v="None"/>
    <x v="1"/>
    <x v="1"/>
    <s v=" "/>
    <x v="7"/>
  </r>
  <r>
    <x v="486"/>
    <s v="179643INETUSD"/>
    <s v="USD"/>
    <s v="DKK"/>
    <n v="12"/>
    <x v="5"/>
    <b v="1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310"/>
    <n v="310"/>
    <n v="2151.4929999999999"/>
    <n v="310"/>
    <s v="None"/>
    <s v="None"/>
    <x v="0"/>
    <x v="1"/>
    <s v=" "/>
    <x v="7"/>
  </r>
  <r>
    <x v="486"/>
    <s v="179643INETUSD"/>
    <s v="USD"/>
    <s v="DKK"/>
    <n v="30"/>
    <x v="6"/>
    <b v="1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-0.08"/>
    <n v="-0.08"/>
    <n v="-0.55522400000000005"/>
    <n v="-0.08"/>
    <s v="None"/>
    <s v="None"/>
    <x v="1"/>
    <x v="1"/>
    <s v=" "/>
    <x v="7"/>
  </r>
  <r>
    <x v="486"/>
    <s v="179643INETUSD"/>
    <s v="USD"/>
    <s v="DKK"/>
    <n v="-5"/>
    <x v="2"/>
    <b v="0"/>
    <s v="StockIndexOption"/>
    <n v="4147478"/>
    <s v="VIX/16X16P15:xcbf"/>
    <s v="Volatility Index (VIX) Nov2016 15 P"/>
    <s v=" "/>
    <s v=" "/>
    <s v=" "/>
    <s v=" "/>
    <n v="10606"/>
    <s v="VIX.I"/>
    <s v="CBOE Volatility Index"/>
    <s v="StockIndex"/>
    <n v="138.91999999999999"/>
    <n v="138.91999999999999"/>
    <n v="965.40047600000003"/>
    <n v="138.91999999999999"/>
    <s v="None"/>
    <s v="None"/>
    <x v="0"/>
    <x v="1"/>
    <s v=" "/>
    <x v="7"/>
  </r>
  <r>
    <x v="486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1.17999999999998"/>
    <n v="1.17999999999998"/>
    <n v="9.9288900000001394"/>
    <n v="1.17999999999998"/>
    <s v="None"/>
    <s v="None"/>
    <x v="0"/>
    <x v="1"/>
    <s v=" "/>
    <x v="7"/>
  </r>
  <r>
    <x v="486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30.04"/>
    <n v="230.04"/>
    <n v="1596.5466120000001"/>
    <n v="230.04"/>
    <s v="None"/>
    <s v="None"/>
    <x v="0"/>
    <x v="1"/>
    <s v=" "/>
    <x v="7"/>
  </r>
  <r>
    <x v="486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30.04"/>
    <n v="230.04"/>
    <n v="1596.5466120000001"/>
    <n v="230.04"/>
    <s v="None"/>
    <s v="None"/>
    <x v="0"/>
    <x v="1"/>
    <s v=" "/>
    <x v="7"/>
  </r>
  <r>
    <x v="48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332.93"/>
    <n v="11332.93"/>
    <n v="11332.93"/>
    <n v="1627.67480772407"/>
    <s v="None"/>
    <s v="None"/>
    <x v="0"/>
    <x v="0"/>
    <s v=" "/>
    <x v="7"/>
  </r>
  <r>
    <x v="48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46.79"/>
    <n v="46.79"/>
    <n v="325.78239350000001"/>
    <n v="46.79"/>
    <s v="None"/>
    <s v="None"/>
    <x v="0"/>
    <x v="0"/>
    <s v=" "/>
    <x v="7"/>
  </r>
  <r>
    <x v="487"/>
    <s v="179643INET"/>
    <s v="DKK"/>
    <s v="DKK"/>
    <n v="4"/>
    <x v="4"/>
    <b v="1"/>
    <s v="FxVanillaOption"/>
    <n v="21"/>
    <s v="EURUSD"/>
    <s v="Euro/US Dollar"/>
    <s v=" "/>
    <s v=" "/>
    <s v=" "/>
    <s v=" "/>
    <n v="21"/>
    <s v="EURUSD"/>
    <s v="Euro/US Dollar"/>
    <s v="FxVanillaOption"/>
    <n v="-5"/>
    <n v="-34.79"/>
    <n v="-34.79"/>
    <n v="-4.9966607541668804"/>
    <s v="None"/>
    <s v="None"/>
    <x v="1"/>
    <x v="1"/>
    <s v=" "/>
    <x v="7"/>
  </r>
  <r>
    <x v="487"/>
    <s v="179643INET"/>
    <s v="DKK"/>
    <s v="DKK"/>
    <n v="12"/>
    <x v="5"/>
    <b v="1"/>
    <s v="FxVanillaOption"/>
    <n v="21"/>
    <s v="EURUSD"/>
    <s v="Euro/US Dollar"/>
    <s v=" "/>
    <s v=" "/>
    <s v=" "/>
    <s v=" "/>
    <n v="21"/>
    <s v="EURUSD"/>
    <s v="Euro/US Dollar"/>
    <s v="FxVanillaOption"/>
    <n v="-64.400000000000006"/>
    <n v="-448.09"/>
    <n v="-448.09"/>
    <n v="-64.356243671590605"/>
    <s v="None"/>
    <s v="None"/>
    <x v="0"/>
    <x v="1"/>
    <s v=" "/>
    <x v="7"/>
  </r>
  <r>
    <x v="487"/>
    <s v="179643INET"/>
    <s v="DKK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21383"/>
    <n v="148733.46260505001"/>
    <n v="148733.46260505001"/>
    <n v="21383"/>
    <s v="None"/>
    <s v="None"/>
    <x v="0"/>
    <x v="0"/>
    <s v=" "/>
    <x v="7"/>
  </r>
  <r>
    <x v="487"/>
    <s v="179643INET"/>
    <s v="DKK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18.91"/>
    <n v="-131.34"/>
    <n v="-131.34"/>
    <n v="-18.863507428924301"/>
    <s v="None"/>
    <s v="None"/>
    <x v="0"/>
    <x v="0"/>
    <s v=" "/>
    <x v="7"/>
  </r>
  <r>
    <x v="487"/>
    <s v="179643INET"/>
    <s v="DKK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50.49"/>
    <n v="351.54"/>
    <n v="351.54"/>
    <n v="50.489396996833101"/>
    <s v="None"/>
    <s v="None"/>
    <x v="0"/>
    <x v="0"/>
    <s v=" "/>
    <x v="7"/>
  </r>
  <r>
    <x v="487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85532"/>
    <n v="85532"/>
    <n v="595529.3798"/>
    <n v="85532"/>
    <s v="None"/>
    <s v="None"/>
    <x v="0"/>
    <x v="0"/>
    <s v=" "/>
    <x v="7"/>
  </r>
  <r>
    <x v="487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43.47"/>
    <n v="-43.47"/>
    <n v="-302.66639550000002"/>
    <n v="-43.47"/>
    <s v="None"/>
    <s v="None"/>
    <x v="0"/>
    <x v="0"/>
    <s v=" "/>
    <x v="7"/>
  </r>
  <r>
    <x v="487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342.73"/>
    <n v="342.73"/>
    <n v="2386.3090345000001"/>
    <n v="342.73"/>
    <s v="None"/>
    <s v="None"/>
    <x v="0"/>
    <x v="0"/>
    <s v=" "/>
    <x v="7"/>
  </r>
  <r>
    <x v="487"/>
    <s v="179643INETUSD"/>
    <s v="USD"/>
    <s v="DKK"/>
    <n v="4"/>
    <x v="4"/>
    <b v="1"/>
    <s v="FxVanillaOption"/>
    <n v="21"/>
    <s v="EURUSD"/>
    <s v="Euro/US Dollar"/>
    <s v=" "/>
    <s v=" "/>
    <s v=" "/>
    <s v=" "/>
    <n v="21"/>
    <s v="EURUSD"/>
    <s v="Euro/US Dollar"/>
    <s v="FxVanillaOption"/>
    <n v="-5"/>
    <n v="-5"/>
    <n v="-34.813249999999996"/>
    <n v="-5"/>
    <s v="None"/>
    <s v="None"/>
    <x v="1"/>
    <x v="1"/>
    <s v=" "/>
    <x v="7"/>
  </r>
  <r>
    <x v="487"/>
    <s v="179643INETUSD"/>
    <s v="USD"/>
    <s v="DKK"/>
    <n v="12"/>
    <x v="5"/>
    <b v="1"/>
    <s v="FxVanillaOption"/>
    <n v="21"/>
    <s v="EURUSD"/>
    <s v="Euro/US Dollar"/>
    <s v=" "/>
    <s v=" "/>
    <s v=" "/>
    <s v=" "/>
    <n v="21"/>
    <s v="EURUSD"/>
    <s v="Euro/US Dollar"/>
    <s v="FxVanillaOption"/>
    <n v="-381.2"/>
    <n v="-381.2"/>
    <n v="-2654.1621799999998"/>
    <n v="-381.2"/>
    <s v="None"/>
    <s v="None"/>
    <x v="0"/>
    <x v="1"/>
    <s v=" "/>
    <x v="7"/>
  </r>
  <r>
    <x v="48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1.16"/>
    <n v="31.16"/>
    <n v="216.956174"/>
    <n v="31.16"/>
    <s v="None"/>
    <s v="None"/>
    <x v="0"/>
    <x v="1"/>
    <s v=" "/>
    <x v="7"/>
  </r>
  <r>
    <x v="487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87000000000000099"/>
    <n v="0.87000000000000099"/>
    <n v="6.7344869999999997"/>
    <n v="0.87000000000000099"/>
    <s v="None"/>
    <s v="None"/>
    <x v="0"/>
    <x v="1"/>
    <s v=" "/>
    <x v="7"/>
  </r>
  <r>
    <x v="48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1.16"/>
    <n v="31.16"/>
    <n v="216.956174"/>
    <n v="31.16"/>
    <s v="None"/>
    <s v="None"/>
    <x v="0"/>
    <x v="1"/>
    <s v=" "/>
    <x v="7"/>
  </r>
  <r>
    <x v="487"/>
    <s v="179643INETUSD"/>
    <s v="USD"/>
    <s v="DKK"/>
    <n v="-6"/>
    <x v="1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65.02"/>
    <n v="265.02"/>
    <n v="1845.241503"/>
    <n v="265.02"/>
    <s v="None"/>
    <s v="None"/>
    <x v="0"/>
    <x v="1"/>
    <s v=" "/>
    <x v="7"/>
  </r>
  <r>
    <x v="487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34.979999999999997"/>
    <n v="34.979999999999997"/>
    <n v="248.69489100000001"/>
    <n v="34.979999999999997"/>
    <s v="None"/>
    <s v="None"/>
    <x v="0"/>
    <x v="1"/>
    <s v=" "/>
    <x v="7"/>
  </r>
  <r>
    <x v="487"/>
    <s v="179643INETUSD"/>
    <s v="USD"/>
    <s v="DKK"/>
    <n v="-4"/>
    <x v="3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65.02"/>
    <n v="265.02"/>
    <n v="1845.241503"/>
    <n v="265.02"/>
    <s v="None"/>
    <s v="None"/>
    <x v="0"/>
    <x v="1"/>
    <s v=" "/>
    <x v="7"/>
  </r>
  <r>
    <x v="48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332.93"/>
    <n v="11332.93"/>
    <n v="11332.93"/>
    <n v="1618.3888841287501"/>
    <s v="None"/>
    <s v="None"/>
    <x v="0"/>
    <x v="0"/>
    <s v=" "/>
    <x v="7"/>
  </r>
  <r>
    <x v="48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0.70999999999998"/>
    <n v="310.70999999999998"/>
    <n v="2175.777846"/>
    <n v="310.70999999999998"/>
    <s v="None"/>
    <s v="None"/>
    <x v="0"/>
    <x v="0"/>
    <s v=" "/>
    <x v="7"/>
  </r>
  <r>
    <x v="488"/>
    <s v="179643INET"/>
    <s v="DKK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21252"/>
    <n v="148670.4359448"/>
    <n v="148670.4359448"/>
    <n v="21252"/>
    <s v="None"/>
    <s v="None"/>
    <x v="0"/>
    <x v="0"/>
    <s v=" "/>
    <x v="7"/>
  </r>
  <r>
    <x v="488"/>
    <s v="179643INET"/>
    <s v="DKK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21.22"/>
    <n v="-146.57"/>
    <n v="-146.57"/>
    <n v="-21.2188403464461"/>
    <s v="None"/>
    <s v="None"/>
    <x v="0"/>
    <x v="0"/>
    <s v=" "/>
    <x v="7"/>
  </r>
  <r>
    <x v="488"/>
    <s v="179643INET"/>
    <s v="DKK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29.27"/>
    <n v="204.97"/>
    <n v="204.97"/>
    <n v="29.270556650387"/>
    <s v="None"/>
    <s v="None"/>
    <x v="0"/>
    <x v="0"/>
    <s v=" "/>
    <x v="7"/>
  </r>
  <r>
    <x v="488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80.150000000000006"/>
    <n v="80.150000000000006"/>
    <n v="574.95045349999998"/>
    <n v="80.150000000000006"/>
    <s v="None"/>
    <s v="None"/>
    <x v="0"/>
    <x v="0"/>
    <s v=" "/>
    <x v="7"/>
  </r>
  <r>
    <x v="488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422.88"/>
    <n v="422.88"/>
    <n v="2961.2594880000001"/>
    <n v="422.88"/>
    <s v="None"/>
    <s v="None"/>
    <x v="0"/>
    <x v="0"/>
    <s v=" "/>
    <x v="7"/>
  </r>
  <r>
    <x v="488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85008"/>
    <n v="85008"/>
    <n v="595277.02080000006"/>
    <n v="85008"/>
    <s v="None"/>
    <s v="None"/>
    <x v="0"/>
    <x v="0"/>
    <s v=" "/>
    <x v="7"/>
  </r>
  <r>
    <x v="488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52"/>
    <n v="1.52"/>
    <n v="11.888794000000001"/>
    <n v="1.52"/>
    <s v="None"/>
    <s v="None"/>
    <x v="0"/>
    <x v="1"/>
    <s v=" "/>
    <x v="7"/>
  </r>
  <r>
    <x v="48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68"/>
    <n v="32.68"/>
    <n v="228.84496799999999"/>
    <n v="32.68"/>
    <s v="None"/>
    <s v="None"/>
    <x v="0"/>
    <x v="1"/>
    <s v=" "/>
    <x v="7"/>
  </r>
  <r>
    <x v="48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68"/>
    <n v="32.68"/>
    <n v="228.84496799999999"/>
    <n v="32.68"/>
    <s v="None"/>
    <s v="None"/>
    <x v="0"/>
    <x v="1"/>
    <s v=" "/>
    <x v="7"/>
  </r>
  <r>
    <x v="488"/>
    <s v="179643INETUSD"/>
    <s v="USD"/>
    <s v="DKK"/>
    <n v="4"/>
    <x v="4"/>
    <b v="1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6"/>
    <n v="-6"/>
    <n v="-42.015599999999999"/>
    <n v="-6"/>
    <s v="None"/>
    <s v="None"/>
    <x v="1"/>
    <x v="1"/>
    <s v=" "/>
    <x v="7"/>
  </r>
  <r>
    <x v="488"/>
    <s v="179643INETUSD"/>
    <s v="USD"/>
    <s v="DKK"/>
    <n v="12"/>
    <x v="5"/>
    <b v="1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270"/>
    <n v="270"/>
    <n v="1890.702"/>
    <n v="270"/>
    <s v="None"/>
    <s v="None"/>
    <x v="0"/>
    <x v="1"/>
    <s v=" "/>
    <x v="7"/>
  </r>
  <r>
    <x v="488"/>
    <s v="179643INETUSD"/>
    <s v="USD"/>
    <s v="DKK"/>
    <n v="30"/>
    <x v="6"/>
    <b v="1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0.08"/>
    <n v="-0.08"/>
    <n v="-0.56020800000000004"/>
    <n v="-0.08"/>
    <s v="None"/>
    <s v="None"/>
    <x v="1"/>
    <x v="1"/>
    <s v=" "/>
    <x v="7"/>
  </r>
  <r>
    <x v="488"/>
    <s v="179643INETUSD"/>
    <s v="USD"/>
    <s v="DKK"/>
    <n v="-5"/>
    <x v="2"/>
    <b v="0"/>
    <s v="StockIndexOption"/>
    <n v="4322376"/>
    <s v="VIX/21Z16P15:xcbf"/>
    <s v="Volatility Index (VIX) Dec2016 15 P"/>
    <s v=" "/>
    <s v=" "/>
    <s v=" "/>
    <s v=" "/>
    <n v="10606"/>
    <s v="VIX.I"/>
    <s v="CBOE Volatility Index"/>
    <s v="StockIndex"/>
    <n v="-1.0999999999999699"/>
    <n v="-1.0999999999999699"/>
    <n v="2.8846889999999799"/>
    <n v="-1.0999999999999699"/>
    <s v="None"/>
    <s v="None"/>
    <x v="0"/>
    <x v="1"/>
    <s v=" "/>
    <x v="7"/>
  </r>
  <r>
    <x v="48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415.72"/>
    <n v="11415.72"/>
    <n v="11415.72"/>
    <n v="1625.2217365925901"/>
    <s v="None"/>
    <s v="None"/>
    <x v="0"/>
    <x v="0"/>
    <s v=" "/>
    <x v="7"/>
  </r>
  <r>
    <x v="48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64.21"/>
    <n v="364.21"/>
    <n v="2558.2474609999999"/>
    <n v="364.21"/>
    <s v="None"/>
    <s v="None"/>
    <x v="0"/>
    <x v="0"/>
    <s v=" "/>
    <x v="7"/>
  </r>
  <r>
    <x v="489"/>
    <s v="179643INET"/>
    <s v="DKK"/>
    <s v="DKK"/>
    <n v="4"/>
    <x v="4"/>
    <b v="1"/>
    <s v="FxVanillaOption"/>
    <n v="21"/>
    <s v="EURUSD"/>
    <s v="Euro/US Dollar"/>
    <s v=" "/>
    <s v=" "/>
    <s v=" "/>
    <s v=" "/>
    <n v="21"/>
    <s v="EURUSD"/>
    <s v="Euro/US Dollar"/>
    <s v="FxVanillaOption"/>
    <n v="-5"/>
    <n v="-35.08"/>
    <n v="-35.08"/>
    <n v="-4.9942341367577301"/>
    <s v="None"/>
    <s v="None"/>
    <x v="1"/>
    <x v="1"/>
    <s v=" "/>
    <x v="7"/>
  </r>
  <r>
    <x v="489"/>
    <s v="179643INET"/>
    <s v="DKK"/>
    <s v="DKK"/>
    <n v="12"/>
    <x v="5"/>
    <b v="1"/>
    <s v="FxVanillaOption"/>
    <n v="21"/>
    <s v="EURUSD"/>
    <s v="Euro/US Dollar"/>
    <s v=" "/>
    <s v=" "/>
    <s v=" "/>
    <s v=" "/>
    <n v="21"/>
    <s v="EURUSD"/>
    <s v="Euro/US Dollar"/>
    <s v="FxVanillaOption"/>
    <n v="16.8"/>
    <n v="117.87"/>
    <n v="117.87"/>
    <n v="16.780797539898298"/>
    <s v="None"/>
    <s v="None"/>
    <x v="0"/>
    <x v="1"/>
    <s v=" "/>
    <x v="7"/>
  </r>
  <r>
    <x v="489"/>
    <s v="179643INET"/>
    <s v="DKK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17.47"/>
    <n v="-122.18"/>
    <n v="-122.18"/>
    <n v="-17.483993247246399"/>
    <s v="None"/>
    <s v="None"/>
    <x v="0"/>
    <x v="0"/>
    <s v=" "/>
    <x v="7"/>
  </r>
  <r>
    <x v="489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402.62"/>
    <n v="402.62"/>
    <n v="2828.043142"/>
    <n v="402.62"/>
    <s v="None"/>
    <s v="None"/>
    <x v="0"/>
    <x v="0"/>
    <s v=" "/>
    <x v="7"/>
  </r>
  <r>
    <x v="489"/>
    <s v="179643INETUSD"/>
    <s v="USD"/>
    <s v="DKK"/>
    <n v="4"/>
    <x v="4"/>
    <b v="1"/>
    <s v="FxVanillaOption"/>
    <n v="21"/>
    <s v="EURUSD"/>
    <s v="Euro/US Dollar"/>
    <s v=" "/>
    <s v=" "/>
    <s v=" "/>
    <s v=" "/>
    <n v="21"/>
    <s v="EURUSD"/>
    <s v="Euro/US Dollar"/>
    <s v="FxVanillaOption"/>
    <n v="-5"/>
    <n v="-5"/>
    <n v="-35.1205"/>
    <n v="-5"/>
    <s v="None"/>
    <s v="None"/>
    <x v="1"/>
    <x v="1"/>
    <s v=" "/>
    <x v="7"/>
  </r>
  <r>
    <x v="489"/>
    <s v="179643INETUSD"/>
    <s v="USD"/>
    <s v="DKK"/>
    <n v="12"/>
    <x v="5"/>
    <b v="1"/>
    <s v="FxVanillaOption"/>
    <n v="21"/>
    <s v="EURUSD"/>
    <s v="Euro/US Dollar"/>
    <s v=" "/>
    <s v=" "/>
    <s v=" "/>
    <s v=" "/>
    <n v="21"/>
    <s v="EURUSD"/>
    <s v="Euro/US Dollar"/>
    <s v="FxVanillaOption"/>
    <n v="58.5"/>
    <n v="58.5"/>
    <n v="410.90985000000001"/>
    <n v="58.5"/>
    <s v="None"/>
    <s v="None"/>
    <x v="0"/>
    <x v="1"/>
    <s v=" "/>
    <x v="7"/>
  </r>
  <r>
    <x v="489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33.24"/>
    <n v="33.24"/>
    <n v="242.573004"/>
    <n v="33.24"/>
    <s v="None"/>
    <s v="None"/>
    <x v="0"/>
    <x v="0"/>
    <s v=" "/>
    <x v="7"/>
  </r>
  <r>
    <x v="489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2957.5"/>
    <n v="52957.5"/>
    <n v="371978.77574999997"/>
    <n v="52957.5"/>
    <s v="None"/>
    <s v="None"/>
    <x v="0"/>
    <x v="0"/>
    <s v=" "/>
    <x v="7"/>
  </r>
  <r>
    <x v="48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0.26"/>
    <n v="30.26"/>
    <n v="212.54926599999999"/>
    <n v="30.26"/>
    <s v="None"/>
    <s v="None"/>
    <x v="0"/>
    <x v="1"/>
    <s v=" "/>
    <x v="7"/>
  </r>
  <r>
    <x v="48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0.26"/>
    <n v="30.26"/>
    <n v="212.54926599999999"/>
    <n v="30.26"/>
    <s v="None"/>
    <s v="None"/>
    <x v="0"/>
    <x v="1"/>
    <s v=" "/>
    <x v="7"/>
  </r>
  <r>
    <x v="489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2.42"/>
    <n v="-2.42"/>
    <n v="-16.295701999999999"/>
    <n v="-2.42"/>
    <s v="None"/>
    <s v="None"/>
    <x v="0"/>
    <x v="1"/>
    <s v=" "/>
    <x v="7"/>
  </r>
  <r>
    <x v="49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415.72"/>
    <n v="11415.72"/>
    <n v="11415.72"/>
    <n v="1630.4910446482099"/>
    <s v="None"/>
    <s v="None"/>
    <x v="0"/>
    <x v="0"/>
    <s v=" "/>
    <x v="7"/>
  </r>
  <r>
    <x v="49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25.31"/>
    <n v="325.31"/>
    <n v="2277.625434"/>
    <n v="325.31"/>
    <s v="None"/>
    <s v="None"/>
    <x v="0"/>
    <x v="0"/>
    <s v=" "/>
    <x v="7"/>
  </r>
  <r>
    <x v="490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144.09"/>
    <n v="-144.09"/>
    <n v="-1017.9712"/>
    <n v="-144.09"/>
    <s v="None"/>
    <s v="None"/>
    <x v="0"/>
    <x v="0"/>
    <s v=" "/>
    <x v="7"/>
  </r>
  <r>
    <x v="490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3142.5"/>
    <n v="53142.5"/>
    <n v="372071.8995"/>
    <n v="53142.5"/>
    <s v="None"/>
    <s v="None"/>
    <x v="0"/>
    <x v="0"/>
    <s v=" "/>
    <x v="7"/>
  </r>
  <r>
    <x v="490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258.52999999999997"/>
    <n v="258.52999999999997"/>
    <n v="1810.071942"/>
    <n v="258.52999999999997"/>
    <s v="None"/>
    <s v="None"/>
    <x v="0"/>
    <x v="0"/>
    <s v=" "/>
    <x v="7"/>
  </r>
  <r>
    <x v="490"/>
    <s v="179643INETUSD"/>
    <s v="USD"/>
    <s v="DKK"/>
    <n v="1"/>
    <x v="10"/>
    <b v="1"/>
    <s v="FxSpot"/>
    <n v="31"/>
    <s v="GBPUSD"/>
    <s v="British Pound/US Dollar"/>
    <s v=" "/>
    <s v=" "/>
    <s v=" "/>
    <s v=" "/>
    <n v="31"/>
    <s v="GBPUSD"/>
    <s v="British Pound/US Dollar"/>
    <s v="FxSpot"/>
    <n v="-28.9"/>
    <n v="-28.9"/>
    <n v="-202.34046000000001"/>
    <n v="-28.9"/>
    <s v="None"/>
    <s v="None"/>
    <x v="0"/>
    <x v="1"/>
    <s v=" "/>
    <x v="7"/>
  </r>
  <r>
    <x v="490"/>
    <s v="179643INETUSD"/>
    <s v="USD"/>
    <s v="DKK"/>
    <n v="4"/>
    <x v="4"/>
    <b v="1"/>
    <s v="FxSpot"/>
    <n v="31"/>
    <s v="GBPUSD"/>
    <s v="British Pound/US Dollar"/>
    <s v=" "/>
    <s v=" "/>
    <s v=" "/>
    <s v=" "/>
    <n v="31"/>
    <s v="GBPUSD"/>
    <s v="British Pound/US Dollar"/>
    <s v="FxSpot"/>
    <n v="-10"/>
    <n v="-10"/>
    <n v="-70.013999999999996"/>
    <n v="-10"/>
    <s v="None"/>
    <s v="None"/>
    <x v="1"/>
    <x v="1"/>
    <s v=" "/>
    <x v="7"/>
  </r>
  <r>
    <x v="490"/>
    <s v="179643INETUSD"/>
    <s v="USD"/>
    <s v="DKK"/>
    <n v="-5"/>
    <x v="2"/>
    <b v="0"/>
    <s v="FxSpot"/>
    <n v="31"/>
    <s v="GBPUSD"/>
    <s v="British Pound/US Dollar"/>
    <s v=" "/>
    <s v=" "/>
    <s v=" "/>
    <s v=" "/>
    <n v="31"/>
    <s v="GBPUSD"/>
    <s v="British Pound/US Dollar"/>
    <s v="FxSpot"/>
    <n v="-38.9"/>
    <n v="-38.9"/>
    <n v="-272.35446000000002"/>
    <n v="-38.9"/>
    <s v="None"/>
    <s v="None"/>
    <x v="0"/>
    <x v="0"/>
    <s v=" "/>
    <x v="7"/>
  </r>
  <r>
    <x v="49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68000000000000305"/>
    <n v="-0.68000000000000305"/>
    <n v="-5.4478540000000404"/>
    <n v="-0.68000000000000305"/>
    <s v="None"/>
    <s v="None"/>
    <x v="0"/>
    <x v="1"/>
    <s v=" "/>
    <x v="7"/>
  </r>
  <r>
    <x v="49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9.58"/>
    <n v="29.58"/>
    <n v="207.10141200000001"/>
    <n v="29.58"/>
    <s v="None"/>
    <s v="None"/>
    <x v="0"/>
    <x v="1"/>
    <s v=" "/>
    <x v="7"/>
  </r>
  <r>
    <x v="49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9.58"/>
    <n v="29.58"/>
    <n v="207.10141200000001"/>
    <n v="29.58"/>
    <s v="None"/>
    <s v="None"/>
    <x v="0"/>
    <x v="1"/>
    <s v=" "/>
    <x v="7"/>
  </r>
  <r>
    <x v="49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415.72"/>
    <n v="11415.72"/>
    <n v="11415.72"/>
    <n v="1630.8054942464701"/>
    <s v="None"/>
    <s v="None"/>
    <x v="0"/>
    <x v="0"/>
    <s v=" "/>
    <x v="7"/>
  </r>
  <r>
    <x v="49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25.31"/>
    <n v="325.31"/>
    <n v="2277.1862655"/>
    <n v="325.31"/>
    <s v="None"/>
    <s v="None"/>
    <x v="0"/>
    <x v="0"/>
    <s v=" "/>
    <x v="7"/>
  </r>
  <r>
    <x v="491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36.43"/>
    <n v="-36.43"/>
    <n v="-255.360837"/>
    <n v="-36.43"/>
    <s v="None"/>
    <s v="None"/>
    <x v="0"/>
    <x v="0"/>
    <s v=" "/>
    <x v="7"/>
  </r>
  <r>
    <x v="491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3140"/>
    <n v="53140"/>
    <n v="371982.65700000001"/>
    <n v="53140"/>
    <s v="None"/>
    <s v="None"/>
    <x v="0"/>
    <x v="0"/>
    <s v=" "/>
    <x v="7"/>
  </r>
  <r>
    <x v="491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222.1"/>
    <n v="222.1"/>
    <n v="1554.7111050000001"/>
    <n v="222.1"/>
    <s v="None"/>
    <s v="None"/>
    <x v="0"/>
    <x v="0"/>
    <s v=" "/>
    <x v="7"/>
  </r>
  <r>
    <x v="491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1.22"/>
    <n v="-11.22"/>
    <n v="-78.580494000000002"/>
    <n v="-11.22"/>
    <s v="None"/>
    <s v="None"/>
    <x v="0"/>
    <x v="1"/>
    <s v=" "/>
    <x v="7"/>
  </r>
  <r>
    <x v="49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8.36"/>
    <n v="18.36"/>
    <n v="128.52091799999999"/>
    <n v="18.36"/>
    <s v="None"/>
    <s v="None"/>
    <x v="0"/>
    <x v="1"/>
    <s v=" "/>
    <x v="7"/>
  </r>
  <r>
    <x v="49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8.36"/>
    <n v="18.36"/>
    <n v="128.52091799999999"/>
    <n v="18.36"/>
    <s v="None"/>
    <s v="None"/>
    <x v="0"/>
    <x v="1"/>
    <s v=" "/>
    <x v="7"/>
  </r>
  <r>
    <x v="49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524.05"/>
    <n v="5524.05"/>
    <n v="5524.05"/>
    <n v="783.73661920875099"/>
    <s v="None"/>
    <s v="None"/>
    <x v="0"/>
    <x v="0"/>
    <s v=" "/>
    <x v="7"/>
  </r>
  <r>
    <x v="49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25.31"/>
    <n v="325.31"/>
    <n v="2292.8987385"/>
    <n v="325.31"/>
    <s v="None"/>
    <s v="None"/>
    <x v="0"/>
    <x v="0"/>
    <s v=" "/>
    <x v="7"/>
  </r>
  <r>
    <x v="492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224.38"/>
    <n v="224.38"/>
    <n v="1592.2362029999999"/>
    <n v="224.38"/>
    <s v="None"/>
    <s v="None"/>
    <x v="0"/>
    <x v="0"/>
    <s v=" "/>
    <x v="7"/>
  </r>
  <r>
    <x v="492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2772.5"/>
    <n v="52772.5"/>
    <n v="371959.05037499999"/>
    <n v="52772.5"/>
    <s v="None"/>
    <s v="None"/>
    <x v="0"/>
    <x v="0"/>
    <s v=" "/>
    <x v="7"/>
  </r>
  <r>
    <x v="492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446.48"/>
    <n v="446.48"/>
    <n v="3146.9473079999998"/>
    <n v="446.48"/>
    <s v="None"/>
    <s v="None"/>
    <x v="0"/>
    <x v="0"/>
    <s v=" "/>
    <x v="7"/>
  </r>
  <r>
    <x v="49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6.100000000000001"/>
    <n v="16.100000000000001"/>
    <n v="113.478435"/>
    <n v="16.100000000000001"/>
    <s v="None"/>
    <s v="None"/>
    <x v="0"/>
    <x v="1"/>
    <s v=" "/>
    <x v="7"/>
  </r>
  <r>
    <x v="492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2.2599999999999998"/>
    <n v="-2.2599999999999998"/>
    <n v="-15.042483000000001"/>
    <n v="-2.2599999999999998"/>
    <s v="None"/>
    <s v="None"/>
    <x v="0"/>
    <x v="1"/>
    <s v=" "/>
    <x v="7"/>
  </r>
  <r>
    <x v="49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6.100000000000001"/>
    <n v="16.100000000000001"/>
    <n v="113.478435"/>
    <n v="16.100000000000001"/>
    <s v="None"/>
    <s v="None"/>
    <x v="0"/>
    <x v="1"/>
    <s v=" "/>
    <x v="7"/>
  </r>
  <r>
    <x v="492"/>
    <s v="179643INET"/>
    <s v="DKK"/>
    <s v="DKK"/>
    <n v="4"/>
    <x v="4"/>
    <b v="1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12"/>
    <n v="-84.96"/>
    <n v="-84.96"/>
    <n v="-12.053884951797199"/>
    <s v="None"/>
    <s v="None"/>
    <x v="1"/>
    <x v="1"/>
    <s v=" "/>
    <x v="7"/>
  </r>
  <r>
    <x v="492"/>
    <s v="179643INET"/>
    <s v="DKK"/>
    <s v="DKK"/>
    <n v="12"/>
    <x v="5"/>
    <b v="1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820"/>
    <n v="-5805.58"/>
    <n v="-5805.58"/>
    <n v="-823.67930082927205"/>
    <s v="None"/>
    <s v="None"/>
    <x v="0"/>
    <x v="1"/>
    <s v=" "/>
    <x v="7"/>
  </r>
  <r>
    <x v="492"/>
    <s v="179643INET"/>
    <s v="DKK"/>
    <s v="DKK"/>
    <n v="30"/>
    <x v="6"/>
    <b v="1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0.16"/>
    <n v="-1.1299999999999999"/>
    <n v="-1.1299999999999999"/>
    <n v="-0.16032120992856499"/>
    <s v="None"/>
    <s v="None"/>
    <x v="1"/>
    <x v="1"/>
    <s v=" "/>
    <x v="7"/>
  </r>
  <r>
    <x v="492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94.88"/>
    <n v="5574.5794857600004"/>
    <n v="5574.5794857600004"/>
    <n v="794.88"/>
    <s v="None"/>
    <s v="None"/>
    <x v="0"/>
    <x v="1"/>
    <s v=" "/>
    <x v="7"/>
  </r>
  <r>
    <x v="492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37.28"/>
    <n v="-289.08"/>
    <n v="-289.08"/>
    <n v="-41.013854306327097"/>
    <s v="None"/>
    <s v="None"/>
    <x v="0"/>
    <x v="1"/>
    <s v=" "/>
    <x v="7"/>
  </r>
  <r>
    <x v="492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94.88"/>
    <n v="5602.59"/>
    <n v="5602.59"/>
    <n v="794.87965268467099"/>
    <s v="None"/>
    <s v="None"/>
    <x v="0"/>
    <x v="1"/>
    <s v=" "/>
    <x v="7"/>
  </r>
  <r>
    <x v="49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524.05"/>
    <n v="5524.05"/>
    <n v="5524.05"/>
    <n v="783.70882160996496"/>
    <s v="None"/>
    <s v="None"/>
    <x v="0"/>
    <x v="0"/>
    <s v=" "/>
    <x v="7"/>
  </r>
  <r>
    <x v="49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25.31"/>
    <n v="325.31"/>
    <n v="2292.9800660000001"/>
    <n v="325.31"/>
    <s v="None"/>
    <s v="None"/>
    <x v="0"/>
    <x v="0"/>
    <s v=" "/>
    <x v="7"/>
  </r>
  <r>
    <x v="493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413.33"/>
    <n v="413.33"/>
    <n v="2913.3978379999999"/>
    <n v="413.33"/>
    <s v="None"/>
    <s v="None"/>
    <x v="0"/>
    <x v="0"/>
    <s v=" "/>
    <x v="7"/>
  </r>
  <r>
    <x v="493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33.15"/>
    <n v="-33.15"/>
    <n v="-233.54947000000001"/>
    <n v="-33.15"/>
    <s v="None"/>
    <s v="None"/>
    <x v="0"/>
    <x v="0"/>
    <s v=" "/>
    <x v="7"/>
  </r>
  <r>
    <x v="493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2765"/>
    <n v="52765"/>
    <n v="371919.37900000002"/>
    <n v="52765"/>
    <s v="None"/>
    <s v="None"/>
    <x v="0"/>
    <x v="0"/>
    <s v=" "/>
    <x v="7"/>
  </r>
  <r>
    <x v="49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6.079999999999998"/>
    <n v="16.079999999999998"/>
    <n v="113.341488"/>
    <n v="16.079999999999998"/>
    <s v="None"/>
    <s v="None"/>
    <x v="0"/>
    <x v="1"/>
    <s v=" "/>
    <x v="7"/>
  </r>
  <r>
    <x v="49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6.079999999999998"/>
    <n v="16.079999999999998"/>
    <n v="113.341488"/>
    <n v="16.079999999999998"/>
    <s v="None"/>
    <s v="None"/>
    <x v="0"/>
    <x v="1"/>
    <s v=" "/>
    <x v="7"/>
  </r>
  <r>
    <x v="493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2.0000000000003099E-2"/>
    <n v="-2.0000000000003099E-2"/>
    <n v="-0.13694700000000601"/>
    <n v="-2.0000000000003099E-2"/>
    <s v="None"/>
    <s v="None"/>
    <x v="0"/>
    <x v="1"/>
    <s v=" "/>
    <x v="7"/>
  </r>
  <r>
    <x v="493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807.52"/>
    <n v="5663.4260446400003"/>
    <n v="5663.4260446400003"/>
    <n v="807.52"/>
    <s v="None"/>
    <s v="None"/>
    <x v="0"/>
    <x v="1"/>
    <s v=" "/>
    <x v="7"/>
  </r>
  <r>
    <x v="493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12.64"/>
    <n v="89.300000000000196"/>
    <n v="89.300000000000196"/>
    <n v="12.640989712400801"/>
    <s v="None"/>
    <s v="None"/>
    <x v="0"/>
    <x v="1"/>
    <s v=" "/>
    <x v="7"/>
  </r>
  <r>
    <x v="493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807.52"/>
    <n v="5691.89"/>
    <n v="5691.89"/>
    <n v="807.52064239707204"/>
    <s v="None"/>
    <s v="None"/>
    <x v="0"/>
    <x v="1"/>
    <s v=" "/>
    <x v="7"/>
  </r>
  <r>
    <x v="49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524.05"/>
    <n v="5524.05"/>
    <n v="5524.05"/>
    <n v="786.77842503311399"/>
    <s v="None"/>
    <s v="None"/>
    <x v="0"/>
    <x v="0"/>
    <s v=" "/>
    <x v="7"/>
  </r>
  <r>
    <x v="49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25.31"/>
    <n v="325.31"/>
    <n v="2284.0340409999999"/>
    <n v="325.31"/>
    <s v="None"/>
    <s v="None"/>
    <x v="0"/>
    <x v="0"/>
    <s v=" "/>
    <x v="7"/>
  </r>
  <r>
    <x v="494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2947.5"/>
    <n v="52947.5"/>
    <n v="371749.69225000002"/>
    <n v="52947.5"/>
    <s v="None"/>
    <s v="None"/>
    <x v="0"/>
    <x v="0"/>
    <s v=" "/>
    <x v="7"/>
  </r>
  <r>
    <x v="494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149.16999999999999"/>
    <n v="-149.16999999999999"/>
    <n v="-1058.704062"/>
    <n v="-149.16999999999999"/>
    <s v="None"/>
    <s v="None"/>
    <x v="0"/>
    <x v="0"/>
    <s v=" "/>
    <x v="7"/>
  </r>
  <r>
    <x v="494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264.16000000000003"/>
    <n v="264.16000000000003"/>
    <n v="1854.6937760000001"/>
    <n v="264.16000000000003"/>
    <s v="None"/>
    <s v="None"/>
    <x v="0"/>
    <x v="0"/>
    <s v=" "/>
    <x v="7"/>
  </r>
  <r>
    <x v="49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6.079999999999998"/>
    <n v="16.079999999999998"/>
    <n v="112.899288"/>
    <n v="16.079999999999998"/>
    <s v="None"/>
    <s v="None"/>
    <x v="0"/>
    <x v="1"/>
    <s v=" "/>
    <x v="7"/>
  </r>
  <r>
    <x v="49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6.079999999999998"/>
    <n v="16.079999999999998"/>
    <n v="112.899288"/>
    <n v="16.079999999999998"/>
    <s v="None"/>
    <s v="None"/>
    <x v="0"/>
    <x v="1"/>
    <s v=" "/>
    <x v="7"/>
  </r>
  <r>
    <x v="494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807.52"/>
    <n v="5641.33027864"/>
    <n v="5641.33027864"/>
    <n v="807.52"/>
    <s v="None"/>
    <s v="None"/>
    <x v="0"/>
    <x v="1"/>
    <s v=" "/>
    <x v="7"/>
  </r>
  <r>
    <x v="494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0"/>
    <n v="-22.21"/>
    <n v="-22.21"/>
    <n v="-4.5325292057896198E-4"/>
    <s v="None"/>
    <s v="None"/>
    <x v="0"/>
    <x v="1"/>
    <s v=" "/>
    <x v="7"/>
  </r>
  <r>
    <x v="494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807.52"/>
    <n v="5669.68"/>
    <n v="5669.68"/>
    <n v="807.520189144151"/>
    <s v="None"/>
    <s v="None"/>
    <x v="0"/>
    <x v="1"/>
    <s v=" "/>
    <x v="7"/>
  </r>
  <r>
    <x v="49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524.05"/>
    <n v="5524.05"/>
    <n v="5524.05"/>
    <n v="788.12543693198802"/>
    <s v="None"/>
    <s v="None"/>
    <x v="0"/>
    <x v="0"/>
    <s v=" "/>
    <x v="7"/>
  </r>
  <r>
    <x v="49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25.31"/>
    <n v="325.31"/>
    <n v="2280.1303210000001"/>
    <n v="325.31"/>
    <s v="None"/>
    <s v="None"/>
    <x v="0"/>
    <x v="0"/>
    <s v=" "/>
    <x v="7"/>
  </r>
  <r>
    <x v="495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3070"/>
    <n v="53070"/>
    <n v="371972.93699999998"/>
    <n v="53070"/>
    <s v="None"/>
    <s v="None"/>
    <x v="0"/>
    <x v="0"/>
    <s v=" "/>
    <x v="7"/>
  </r>
  <r>
    <x v="495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164.61"/>
    <n v="164.61"/>
    <n v="1153.767951"/>
    <n v="164.61"/>
    <s v="None"/>
    <s v="None"/>
    <x v="0"/>
    <x v="0"/>
    <s v=" "/>
    <x v="7"/>
  </r>
  <r>
    <x v="495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99.55"/>
    <n v="-99.55"/>
    <n v="-700.92582500000003"/>
    <n v="-99.55"/>
    <s v="None"/>
    <s v="None"/>
    <x v="0"/>
    <x v="0"/>
    <s v=" "/>
    <x v="7"/>
  </r>
  <r>
    <x v="49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8.5"/>
    <n v="18.5"/>
    <n v="129.66835"/>
    <n v="18.5"/>
    <s v="None"/>
    <s v="None"/>
    <x v="0"/>
    <x v="1"/>
    <s v=" "/>
    <x v="7"/>
  </r>
  <r>
    <x v="49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8.5"/>
    <n v="18.5"/>
    <n v="129.66835"/>
    <n v="18.5"/>
    <s v="None"/>
    <s v="None"/>
    <x v="0"/>
    <x v="1"/>
    <s v=" "/>
    <x v="7"/>
  </r>
  <r>
    <x v="49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42"/>
    <n v="2.42"/>
    <n v="16.769062000000002"/>
    <n v="2.42"/>
    <s v="None"/>
    <s v="None"/>
    <x v="0"/>
    <x v="1"/>
    <s v=" "/>
    <x v="7"/>
  </r>
  <r>
    <x v="495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63.84"/>
    <n v="5327.0617892800001"/>
    <n v="5327.0617892800001"/>
    <n v="763.84"/>
    <s v="None"/>
    <s v="None"/>
    <x v="0"/>
    <x v="1"/>
    <s v=" "/>
    <x v="7"/>
  </r>
  <r>
    <x v="495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43.68"/>
    <n v="-315.85000000000002"/>
    <n v="-315.85000000000002"/>
    <n v="-43.680323826207399"/>
    <s v="None"/>
    <s v="None"/>
    <x v="0"/>
    <x v="1"/>
    <s v=" "/>
    <x v="7"/>
  </r>
  <r>
    <x v="495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63.84"/>
    <n v="5353.83"/>
    <n v="5353.83"/>
    <n v="763.83986531794403"/>
    <s v="None"/>
    <s v="None"/>
    <x v="0"/>
    <x v="1"/>
    <s v=" "/>
    <x v="7"/>
  </r>
  <r>
    <x v="49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524.05"/>
    <n v="5524.05"/>
    <n v="5524.05"/>
    <n v="790.66921441913405"/>
    <s v="None"/>
    <s v="None"/>
    <x v="0"/>
    <x v="0"/>
    <s v=" "/>
    <x v="7"/>
  </r>
  <r>
    <x v="49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25.31"/>
    <n v="325.31"/>
    <n v="2272.7945804999999"/>
    <n v="325.31"/>
    <s v="None"/>
    <s v="None"/>
    <x v="0"/>
    <x v="0"/>
    <s v=" "/>
    <x v="7"/>
  </r>
  <r>
    <x v="496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3247.5"/>
    <n v="53247.5"/>
    <n v="372016.32112500002"/>
    <n v="53247.5"/>
    <s v="None"/>
    <s v="None"/>
    <x v="0"/>
    <x v="0"/>
    <s v=" "/>
    <x v="7"/>
  </r>
  <r>
    <x v="496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18.829999999999998"/>
    <n v="18.829999999999998"/>
    <n v="131.5567365"/>
    <n v="18.829999999999998"/>
    <s v="None"/>
    <s v="None"/>
    <x v="0"/>
    <x v="0"/>
    <s v=" "/>
    <x v="7"/>
  </r>
  <r>
    <x v="496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145.78"/>
    <n v="-145.78"/>
    <n v="-1022.2112145"/>
    <n v="-145.78"/>
    <s v="None"/>
    <s v="None"/>
    <x v="0"/>
    <x v="0"/>
    <s v=" "/>
    <x v="7"/>
  </r>
  <r>
    <x v="49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8.66"/>
    <n v="18.66"/>
    <n v="130.369023"/>
    <n v="18.66"/>
    <s v="None"/>
    <s v="None"/>
    <x v="0"/>
    <x v="1"/>
    <s v=" "/>
    <x v="7"/>
  </r>
  <r>
    <x v="49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8.66"/>
    <n v="18.66"/>
    <n v="130.369023"/>
    <n v="18.66"/>
    <s v="None"/>
    <s v="None"/>
    <x v="0"/>
    <x v="1"/>
    <s v=" "/>
    <x v="7"/>
  </r>
  <r>
    <x v="496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16"/>
    <n v="0.16"/>
    <n v="0.70067299999999499"/>
    <n v="0.16"/>
    <s v="None"/>
    <s v="None"/>
    <x v="0"/>
    <x v="1"/>
    <s v=" "/>
    <x v="7"/>
  </r>
  <r>
    <x v="496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77.4"/>
    <n v="5404.1872501500002"/>
    <n v="5404.1872501500002"/>
    <n v="777.4"/>
    <s v="None"/>
    <s v="None"/>
    <x v="0"/>
    <x v="1"/>
    <s v=" "/>
    <x v="7"/>
  </r>
  <r>
    <x v="496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13.559999999999899"/>
    <n v="77.510000000000204"/>
    <n v="77.510000000000204"/>
    <n v="13.559566447376699"/>
    <s v="None"/>
    <s v="None"/>
    <x v="0"/>
    <x v="1"/>
    <s v=" "/>
    <x v="7"/>
  </r>
  <r>
    <x v="496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77.4"/>
    <n v="5431.34"/>
    <n v="5431.34"/>
    <n v="777.39943176531995"/>
    <s v="None"/>
    <s v="None"/>
    <x v="0"/>
    <x v="1"/>
    <s v=" "/>
    <x v="7"/>
  </r>
  <r>
    <x v="49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524.05"/>
    <n v="5524.05"/>
    <n v="5524.05"/>
    <n v="786.19055412838804"/>
    <s v="None"/>
    <s v="None"/>
    <x v="0"/>
    <x v="0"/>
    <s v=" "/>
    <x v="7"/>
  </r>
  <r>
    <x v="49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429.31"/>
    <n v="429.31"/>
    <n v="3016.4823185"/>
    <n v="429.31"/>
    <s v="None"/>
    <s v="None"/>
    <x v="0"/>
    <x v="0"/>
    <s v=" "/>
    <x v="7"/>
  </r>
  <r>
    <x v="497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18.829999999999998"/>
    <n v="-18.829999999999998"/>
    <n v="-131.5567365"/>
    <n v="-18.829999999999998"/>
    <s v="None"/>
    <s v="None"/>
    <x v="0"/>
    <x v="0"/>
    <s v=" "/>
    <x v="7"/>
  </r>
  <r>
    <x v="497"/>
    <s v="179643INETUSD"/>
    <s v="USD"/>
    <s v="DKK"/>
    <n v="-5"/>
    <x v="2"/>
    <b v="0"/>
    <s v="FxSpot"/>
    <n v="21"/>
    <s v="EURUSD"/>
    <s v="Euro/US Dollar"/>
    <s v=" "/>
    <s v=" "/>
    <s v=" "/>
    <s v=" "/>
    <n v="21"/>
    <s v="EURUSD"/>
    <s v="Euro/US Dollar"/>
    <s v="FxSpot"/>
    <n v="104"/>
    <n v="104"/>
    <n v="730.74040000000002"/>
    <n v="104"/>
    <s v="None"/>
    <s v="None"/>
    <x v="0"/>
    <x v="0"/>
    <s v=" "/>
    <x v="7"/>
  </r>
  <r>
    <x v="497"/>
    <s v="179643INETUSD"/>
    <s v="USD"/>
    <s v="DKK"/>
    <n v="1"/>
    <x v="10"/>
    <b v="1"/>
    <s v="FxSpot"/>
    <n v="21"/>
    <s v="EURUSD"/>
    <s v="Euro/US Dollar"/>
    <s v=" "/>
    <s v=" "/>
    <s v=" "/>
    <s v=" "/>
    <n v="21"/>
    <s v="EURUSD"/>
    <s v="Euro/US Dollar"/>
    <s v="FxSpot"/>
    <n v="104"/>
    <n v="104"/>
    <n v="730.74040000000002"/>
    <n v="104"/>
    <s v="None"/>
    <s v="None"/>
    <x v="0"/>
    <x v="1"/>
    <s v=" "/>
    <x v="7"/>
  </r>
  <r>
    <x v="497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8.3699999999999992"/>
    <n v="8.3699999999999992"/>
    <n v="59.553217500000002"/>
    <n v="8.3699999999999992"/>
    <s v="None"/>
    <s v="None"/>
    <x v="0"/>
    <x v="1"/>
    <s v=" "/>
    <x v="7"/>
  </r>
  <r>
    <x v="49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7.03"/>
    <n v="27.03"/>
    <n v="189.92224049999999"/>
    <n v="27.03"/>
    <s v="None"/>
    <s v="None"/>
    <x v="0"/>
    <x v="1"/>
    <s v=" "/>
    <x v="7"/>
  </r>
  <r>
    <x v="49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7.03"/>
    <n v="27.03"/>
    <n v="189.92224049999999"/>
    <n v="27.03"/>
    <s v="None"/>
    <s v="None"/>
    <x v="0"/>
    <x v="1"/>
    <s v=" "/>
    <x v="7"/>
  </r>
  <r>
    <x v="497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72"/>
    <n v="5397.2204890000003"/>
    <n v="5397.2204890000003"/>
    <n v="772"/>
    <s v="None"/>
    <s v="None"/>
    <x v="0"/>
    <x v="1"/>
    <s v=" "/>
    <x v="7"/>
  </r>
  <r>
    <x v="497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5.3999999999999799"/>
    <n v="-7"/>
    <n v="-7"/>
    <n v="-5.3997448724103396"/>
    <s v="None"/>
    <s v="None"/>
    <x v="0"/>
    <x v="1"/>
    <s v=" "/>
    <x v="7"/>
  </r>
  <r>
    <x v="497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72"/>
    <n v="5424.34"/>
    <n v="5424.34"/>
    <n v="771.99968689290995"/>
    <s v="None"/>
    <s v="None"/>
    <x v="0"/>
    <x v="1"/>
    <s v=" "/>
    <x v="7"/>
  </r>
  <r>
    <x v="49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524.05"/>
    <n v="5524.05"/>
    <n v="5524.05"/>
    <n v="791.66069534810401"/>
    <s v="None"/>
    <s v="None"/>
    <x v="0"/>
    <x v="0"/>
    <s v=" "/>
    <x v="7"/>
  </r>
  <r>
    <x v="49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429.31"/>
    <n v="429.31"/>
    <n v="2995.639318"/>
    <n v="429.31"/>
    <s v="None"/>
    <s v="None"/>
    <x v="0"/>
    <x v="0"/>
    <s v=" "/>
    <x v="7"/>
  </r>
  <r>
    <x v="49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4.08"/>
    <n v="24.08"/>
    <n v="168.02542399999999"/>
    <n v="24.08"/>
    <s v="None"/>
    <s v="None"/>
    <x v="0"/>
    <x v="1"/>
    <s v=" "/>
    <x v="7"/>
  </r>
  <r>
    <x v="498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2.95"/>
    <n v="-2.95"/>
    <n v="-21.8968165"/>
    <n v="-2.95"/>
    <s v="None"/>
    <s v="None"/>
    <x v="0"/>
    <x v="1"/>
    <s v=" "/>
    <x v="7"/>
  </r>
  <r>
    <x v="49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4.08"/>
    <n v="24.08"/>
    <n v="168.02542399999999"/>
    <n v="24.08"/>
    <s v="None"/>
    <s v="None"/>
    <x v="0"/>
    <x v="1"/>
    <s v=" "/>
    <x v="7"/>
  </r>
  <r>
    <x v="498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79.92"/>
    <n v="5414.9151471200003"/>
    <n v="5414.9151471200003"/>
    <n v="779.92"/>
    <s v="None"/>
    <s v="None"/>
    <x v="0"/>
    <x v="1"/>
    <s v=" "/>
    <x v="7"/>
  </r>
  <r>
    <x v="498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.91999999999996"/>
    <n v="17.79"/>
    <n v="17.79"/>
    <n v="7.9209184554804297"/>
    <s v="None"/>
    <s v="None"/>
    <x v="0"/>
    <x v="1"/>
    <s v=" "/>
    <x v="7"/>
  </r>
  <r>
    <x v="498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79.92"/>
    <n v="5442.13"/>
    <n v="5442.13"/>
    <n v="779.92060534839095"/>
    <s v="None"/>
    <s v="None"/>
    <x v="0"/>
    <x v="1"/>
    <s v=" "/>
    <x v="7"/>
  </r>
  <r>
    <x v="499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.25"/>
    <n v="-8.7100000000000009"/>
    <n v="-8.7100000000000009"/>
    <n v="-1.2496861436923901"/>
    <s v="None"/>
    <s v="None"/>
    <x v="0"/>
    <x v="0"/>
    <s v=" "/>
    <x v="7"/>
  </r>
  <r>
    <x v="49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515.34"/>
    <n v="5515.34"/>
    <n v="5515.34"/>
    <n v="791.325370350443"/>
    <s v="None"/>
    <s v="None"/>
    <x v="0"/>
    <x v="0"/>
    <s v=" "/>
    <x v="7"/>
  </r>
  <r>
    <x v="499"/>
    <s v="179643INET"/>
    <s v="DKK"/>
    <s v="DKK"/>
    <n v="29"/>
    <x v="12"/>
    <b v="1"/>
    <s v=" "/>
    <n v="0"/>
    <s v=" "/>
    <s v=" "/>
    <s v=" "/>
    <s v=" "/>
    <s v=" "/>
    <s v=" "/>
    <n v="0"/>
    <s v=" "/>
    <s v=" "/>
    <s v=" "/>
    <n v="-1.25"/>
    <n v="-8.7100000000000009"/>
    <n v="-8.7100000000000009"/>
    <n v="-1.2496861436923901"/>
    <s v="None"/>
    <s v="None"/>
    <x v="2"/>
    <x v="2"/>
    <s v=" "/>
    <x v="7"/>
  </r>
  <r>
    <x v="49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429.31"/>
    <n v="429.31"/>
    <n v="2992.1833725000001"/>
    <n v="429.31"/>
    <s v="None"/>
    <s v="None"/>
    <x v="0"/>
    <x v="0"/>
    <s v=" "/>
    <x v="7"/>
  </r>
  <r>
    <x v="49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96"/>
    <n v="32.96"/>
    <n v="229.72296"/>
    <n v="32.96"/>
    <s v="None"/>
    <s v="None"/>
    <x v="0"/>
    <x v="1"/>
    <s v=" "/>
    <x v="7"/>
  </r>
  <r>
    <x v="499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8.8800000000000008"/>
    <n v="8.8800000000000008"/>
    <n v="61.697535999999999"/>
    <n v="8.8800000000000008"/>
    <s v="None"/>
    <s v="None"/>
    <x v="0"/>
    <x v="1"/>
    <s v=" "/>
    <x v="7"/>
  </r>
  <r>
    <x v="49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96"/>
    <n v="32.96"/>
    <n v="229.72296"/>
    <n v="32.96"/>
    <s v="None"/>
    <s v="None"/>
    <x v="0"/>
    <x v="1"/>
    <s v=" "/>
    <x v="7"/>
  </r>
  <r>
    <x v="499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135"/>
    <n v="934.63"/>
    <n v="934.63"/>
    <n v="134.99886809039899"/>
    <s v="None"/>
    <s v="None"/>
    <x v="0"/>
    <x v="1"/>
    <s v=" "/>
    <x v="7"/>
  </r>
  <r>
    <x v="499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914.92"/>
    <n v="6376.76"/>
    <n v="6376.76"/>
    <n v="914.91947343878905"/>
    <s v="None"/>
    <s v="None"/>
    <x v="0"/>
    <x v="1"/>
    <s v=" "/>
    <x v="7"/>
  </r>
  <r>
    <x v="499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914.92"/>
    <n v="6344.8798516500001"/>
    <n v="6344.8798516500001"/>
    <n v="914.92"/>
    <s v="None"/>
    <s v="None"/>
    <x v="0"/>
    <x v="1"/>
    <s v=" "/>
    <x v="7"/>
  </r>
  <r>
    <x v="50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5515.34"/>
    <n v="5515.34"/>
    <n v="5515.34"/>
    <n v="798.02928579696697"/>
    <s v="None"/>
    <s v="None"/>
    <x v="0"/>
    <x v="0"/>
    <s v=" "/>
    <x v="7"/>
  </r>
  <r>
    <x v="50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429.31"/>
    <n v="429.31"/>
    <n v="2967.0472719999998"/>
    <n v="429.31"/>
    <s v="None"/>
    <s v="None"/>
    <x v="0"/>
    <x v="0"/>
    <s v=" "/>
    <x v="7"/>
  </r>
  <r>
    <x v="50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6.6"/>
    <n v="26.6"/>
    <n v="183.83792"/>
    <n v="26.6"/>
    <s v="None"/>
    <s v="None"/>
    <x v="0"/>
    <x v="1"/>
    <s v=" "/>
    <x v="7"/>
  </r>
  <r>
    <x v="50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6.36"/>
    <n v="-6.36"/>
    <n v="-45.885039999999996"/>
    <n v="-6.36"/>
    <s v="None"/>
    <s v="None"/>
    <x v="0"/>
    <x v="1"/>
    <s v=" "/>
    <x v="7"/>
  </r>
  <r>
    <x v="50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6.6"/>
    <n v="26.6"/>
    <n v="183.83792"/>
    <n v="26.6"/>
    <s v="None"/>
    <s v="None"/>
    <x v="0"/>
    <x v="1"/>
    <s v=" "/>
    <x v="7"/>
  </r>
  <r>
    <x v="500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92"/>
    <n v="4758.6376479999999"/>
    <n v="4758.6376479999999"/>
    <n v="692"/>
    <s v="None"/>
    <s v="None"/>
    <x v="0"/>
    <x v="1"/>
    <s v=" "/>
    <x v="7"/>
  </r>
  <r>
    <x v="500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222.92"/>
    <n v="-1594.21"/>
    <n v="-1594.21"/>
    <n v="-222.91953131585799"/>
    <s v="None"/>
    <s v="None"/>
    <x v="0"/>
    <x v="1"/>
    <s v=" "/>
    <x v="7"/>
  </r>
  <r>
    <x v="500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92"/>
    <n v="4782.55"/>
    <n v="4782.55"/>
    <n v="691.99994212293097"/>
    <s v="None"/>
    <s v="None"/>
    <x v="0"/>
    <x v="1"/>
    <s v=" "/>
    <x v="7"/>
  </r>
  <r>
    <x v="50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00.67"/>
    <n v="-3500.67"/>
    <n v="-3500.67"/>
    <n v="-504.39023687395502"/>
    <s v="None"/>
    <s v="None"/>
    <x v="0"/>
    <x v="0"/>
    <s v=" "/>
    <x v="7"/>
  </r>
  <r>
    <x v="50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734.1434119999999"/>
    <n v="538.03"/>
    <s v="None"/>
    <s v="None"/>
    <x v="0"/>
    <x v="0"/>
    <s v=" "/>
    <x v="7"/>
  </r>
  <r>
    <x v="501"/>
    <s v="179643INET"/>
    <s v="DKK"/>
    <s v="DKK"/>
    <n v="76"/>
    <x v="11"/>
    <b v="1"/>
    <s v="Cash"/>
    <n v="9465"/>
    <s v="CASHINTR"/>
    <s v="Cash inter-account transfer"/>
    <s v=" "/>
    <s v=" "/>
    <s v=" "/>
    <s v=" "/>
    <n v="9465"/>
    <s v="CASHINTR"/>
    <s v="Cash inter-account transfer"/>
    <s v="Cash"/>
    <n v="-5000"/>
    <n v="-5000"/>
    <n v="-5000"/>
    <n v="-720.41957235894199"/>
    <s v="None"/>
    <s v="None"/>
    <x v="0"/>
    <x v="1"/>
    <s v=" "/>
    <x v="7"/>
  </r>
  <r>
    <x v="501"/>
    <s v="179643INET"/>
    <s v="DKK"/>
    <s v="DKK"/>
    <n v="-5"/>
    <x v="2"/>
    <b v="0"/>
    <s v="Cash"/>
    <n v="9465"/>
    <s v="CASHINTR"/>
    <s v="Cash inter-account transfer"/>
    <s v=" "/>
    <s v=" "/>
    <s v=" "/>
    <s v=" "/>
    <n v="9465"/>
    <s v="CASHINTR"/>
    <s v="Cash inter-account transfer"/>
    <s v="Cash"/>
    <n v="0"/>
    <n v="-5000"/>
    <n v="-5000"/>
    <n v="-720.41957235894199"/>
    <s v="None"/>
    <s v="None"/>
    <x v="0"/>
    <x v="0"/>
    <s v=" "/>
    <x v="7"/>
  </r>
  <r>
    <x v="501"/>
    <s v="179643INETUSD"/>
    <s v="USD"/>
    <s v="DKK"/>
    <n v="76"/>
    <x v="11"/>
    <b v="1"/>
    <s v="Cash"/>
    <n v="9465"/>
    <s v="CASHINTR"/>
    <s v="Cash inter-account transfer"/>
    <s v=" "/>
    <s v=" "/>
    <s v=" "/>
    <s v=" "/>
    <n v="9465"/>
    <s v="CASHINTR"/>
    <s v="Cash inter-account transfer"/>
    <s v="Cash"/>
    <n v="5000"/>
    <n v="717.84"/>
    <n v="4982.0967360000004"/>
    <n v="717.84"/>
    <s v="None"/>
    <s v="None"/>
    <x v="0"/>
    <x v="1"/>
    <s v=" "/>
    <x v="7"/>
  </r>
  <r>
    <x v="501"/>
    <s v="179643INETUSD"/>
    <s v="USD"/>
    <s v="DKK"/>
    <n v="-5"/>
    <x v="2"/>
    <b v="0"/>
    <s v="Cash"/>
    <n v="9465"/>
    <s v="CASHINTR"/>
    <s v="Cash inter-account transfer"/>
    <s v=" "/>
    <s v=" "/>
    <s v=" "/>
    <s v=" "/>
    <n v="9465"/>
    <s v="CASHINTR"/>
    <s v="Cash inter-account transfer"/>
    <s v="Cash"/>
    <n v="0"/>
    <n v="717.84"/>
    <n v="4982.0967360000004"/>
    <n v="717.84"/>
    <s v="None"/>
    <s v="None"/>
    <x v="0"/>
    <x v="0"/>
    <s v=" "/>
    <x v="7"/>
  </r>
  <r>
    <x v="501"/>
    <s v="179643INET"/>
    <s v="DKK"/>
    <s v="DKK"/>
    <n v="-5"/>
    <x v="2"/>
    <b v="0"/>
    <s v="CfdOnStock"/>
    <n v="15899"/>
    <s v="IGG:xlon"/>
    <s v="IG Group Holdings Plc"/>
    <s v=" "/>
    <s v=" "/>
    <s v=" "/>
    <s v=" "/>
    <n v="15899"/>
    <s v="IGG:xlon"/>
    <s v="IG Group Holdings Plc"/>
    <s v="CfdOnStock"/>
    <n v="-451.9"/>
    <n v="-4016.01"/>
    <n v="-4016.01"/>
    <n v="-578.64244135784702"/>
    <s v="None"/>
    <s v="None"/>
    <x v="0"/>
    <x v="0"/>
    <s v=" "/>
    <x v="7"/>
  </r>
  <r>
    <x v="501"/>
    <s v="179643INET"/>
    <s v="DKK"/>
    <s v="DKK"/>
    <n v="1"/>
    <x v="10"/>
    <b v="1"/>
    <s v="CfdOnStock"/>
    <n v="15899"/>
    <s v="IGG:xlon"/>
    <s v="IG Group Holdings Plc"/>
    <s v=" "/>
    <s v=" "/>
    <s v=" "/>
    <s v=" "/>
    <n v="15899"/>
    <s v="IGG:xlon"/>
    <s v="IG Group Holdings Plc"/>
    <s v="CfdOnStock"/>
    <n v="-443.9"/>
    <n v="-3945.04"/>
    <n v="-3945.04"/>
    <n v="-568.41680594778404"/>
    <s v="None"/>
    <s v="None"/>
    <x v="0"/>
    <x v="1"/>
    <s v=" "/>
    <x v="7"/>
  </r>
  <r>
    <x v="501"/>
    <s v="179643INET"/>
    <s v="DKK"/>
    <s v="DKK"/>
    <n v="4"/>
    <x v="4"/>
    <b v="1"/>
    <s v="CfdOnStock"/>
    <n v="15899"/>
    <s v="IGG:xlon"/>
    <s v="IG Group Holdings Plc"/>
    <s v=" "/>
    <s v=" "/>
    <s v=" "/>
    <s v=" "/>
    <n v="15899"/>
    <s v="IGG:xlon"/>
    <s v="IG Group Holdings Plc"/>
    <s v="CfdOnStock"/>
    <n v="-8"/>
    <n v="-70.97"/>
    <n v="-70.97"/>
    <n v="-10.2256354100628"/>
    <s v="None"/>
    <s v="None"/>
    <x v="1"/>
    <x v="1"/>
    <s v=" "/>
    <x v="7"/>
  </r>
  <r>
    <x v="50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3"/>
    <n v="33"/>
    <n v="229.03319999999999"/>
    <n v="33"/>
    <s v="None"/>
    <s v="None"/>
    <x v="0"/>
    <x v="1"/>
    <s v=" "/>
    <x v="7"/>
  </r>
  <r>
    <x v="501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6.4"/>
    <n v="6.4"/>
    <n v="45.195279999999997"/>
    <n v="6.4"/>
    <s v="None"/>
    <s v="None"/>
    <x v="0"/>
    <x v="1"/>
    <s v=" "/>
    <x v="7"/>
  </r>
  <r>
    <x v="50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3"/>
    <n v="33"/>
    <n v="229.03319999999999"/>
    <n v="33"/>
    <s v="None"/>
    <s v="None"/>
    <x v="0"/>
    <x v="1"/>
    <s v=" "/>
    <x v="7"/>
  </r>
  <r>
    <x v="501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68.72"/>
    <n v="4617.9783665599998"/>
    <n v="4617.9783665599998"/>
    <n v="668.72"/>
    <s v="None"/>
    <s v="None"/>
    <x v="0"/>
    <x v="1"/>
    <s v=" "/>
    <x v="7"/>
  </r>
  <r>
    <x v="501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23.28"/>
    <n v="-141.37"/>
    <n v="-141.37"/>
    <n v="-23.2805599547562"/>
    <s v="None"/>
    <s v="None"/>
    <x v="0"/>
    <x v="1"/>
    <s v=" "/>
    <x v="7"/>
  </r>
  <r>
    <x v="501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68.72"/>
    <n v="4641.18"/>
    <n v="4641.18"/>
    <n v="668.719382168175"/>
    <s v="None"/>
    <s v="None"/>
    <x v="0"/>
    <x v="1"/>
    <s v=" "/>
    <x v="7"/>
  </r>
  <r>
    <x v="501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606.66"/>
    <n v="606.66"/>
    <n v="4210.4630639999996"/>
    <n v="606.66"/>
    <s v="None"/>
    <s v="None"/>
    <x v="0"/>
    <x v="1"/>
    <s v=" "/>
    <x v="7"/>
  </r>
  <r>
    <x v="501"/>
    <s v="179643INETUSD"/>
    <s v="USD"/>
    <s v="DKK"/>
    <n v="4"/>
    <x v="4"/>
    <b v="1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9"/>
    <n v="-9"/>
    <n v="-62.4636"/>
    <n v="-9"/>
    <s v="None"/>
    <s v="None"/>
    <x v="1"/>
    <x v="1"/>
    <s v=" "/>
    <x v="7"/>
  </r>
  <r>
    <x v="501"/>
    <s v="179643INETUSD"/>
    <s v="USD"/>
    <s v="DKK"/>
    <n v="12"/>
    <x v="5"/>
    <b v="1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600"/>
    <n v="-600"/>
    <n v="-4164.24"/>
    <n v="-600"/>
    <s v="None"/>
    <s v="None"/>
    <x v="0"/>
    <x v="1"/>
    <s v=" "/>
    <x v="7"/>
  </r>
  <r>
    <x v="501"/>
    <s v="179643INETUSD"/>
    <s v="USD"/>
    <s v="DKK"/>
    <n v="30"/>
    <x v="6"/>
    <b v="1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0.12"/>
    <n v="-0.12"/>
    <n v="-0.83284800000000003"/>
    <n v="-0.12"/>
    <s v="None"/>
    <s v="None"/>
    <x v="1"/>
    <x v="1"/>
    <s v=" "/>
    <x v="7"/>
  </r>
  <r>
    <x v="501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2.4600000000000399"/>
    <n v="-2.4600000000000399"/>
    <n v="-17.073384000000299"/>
    <n v="-2.4600000000000399"/>
    <s v="None"/>
    <s v="None"/>
    <x v="0"/>
    <x v="1"/>
    <s v=" "/>
    <x v="7"/>
  </r>
  <r>
    <x v="501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606.66"/>
    <n v="606.66"/>
    <n v="4210.4630639999996"/>
    <n v="606.66"/>
    <s v="None"/>
    <s v="None"/>
    <x v="0"/>
    <x v="1"/>
    <s v=" "/>
    <x v="7"/>
  </r>
  <r>
    <x v="502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7.1"/>
    <n v="-62.02"/>
    <n v="-62.02"/>
    <n v="-8.9641117550985001"/>
    <s v="None"/>
    <s v="None"/>
    <x v="0"/>
    <x v="0"/>
    <s v=" "/>
    <x v="7"/>
  </r>
  <r>
    <x v="50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514.93633196987901"/>
    <s v="None"/>
    <s v="None"/>
    <x v="0"/>
    <x v="0"/>
    <s v=" "/>
    <x v="7"/>
  </r>
  <r>
    <x v="502"/>
    <s v="179643INET"/>
    <s v="DKK"/>
    <s v="DKK"/>
    <n v="29"/>
    <x v="12"/>
    <b v="1"/>
    <s v=" "/>
    <n v="0"/>
    <s v=" "/>
    <s v=" "/>
    <s v=" "/>
    <s v=" "/>
    <s v=" "/>
    <s v=" "/>
    <n v="0"/>
    <s v=" "/>
    <s v=" "/>
    <s v=" "/>
    <n v="-7.1"/>
    <n v="-62.02"/>
    <n v="-62.02"/>
    <n v="-8.9641117550985001"/>
    <s v="None"/>
    <s v="None"/>
    <x v="2"/>
    <x v="2"/>
    <s v=" "/>
    <x v="7"/>
  </r>
  <r>
    <x v="50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722.4681609999998"/>
    <n v="538.03"/>
    <s v="None"/>
    <s v="None"/>
    <x v="0"/>
    <x v="0"/>
    <s v=" "/>
    <x v="7"/>
  </r>
  <r>
    <x v="50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0.99"/>
    <n v="30.99"/>
    <n v="214.41051300000001"/>
    <n v="30.99"/>
    <s v="None"/>
    <s v="None"/>
    <x v="0"/>
    <x v="1"/>
    <s v=" "/>
    <x v="7"/>
  </r>
  <r>
    <x v="502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2.0099999999999998"/>
    <n v="-2.0099999999999998"/>
    <n v="-14.622687000000001"/>
    <n v="-2.0099999999999998"/>
    <s v="None"/>
    <s v="None"/>
    <x v="0"/>
    <x v="1"/>
    <s v=" "/>
    <x v="7"/>
  </r>
  <r>
    <x v="50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0.99"/>
    <n v="30.99"/>
    <n v="214.41051300000001"/>
    <n v="30.99"/>
    <s v="None"/>
    <s v="None"/>
    <x v="0"/>
    <x v="1"/>
    <s v=" "/>
    <x v="7"/>
  </r>
  <r>
    <x v="502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21.6"/>
    <n v="4279.1606003999996"/>
    <n v="4279.1606003999996"/>
    <n v="621.6"/>
    <s v="None"/>
    <s v="None"/>
    <x v="0"/>
    <x v="1"/>
    <s v=" "/>
    <x v="7"/>
  </r>
  <r>
    <x v="502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47.12"/>
    <n v="-340.52"/>
    <n v="-340.52"/>
    <n v="-47.119948748601701"/>
    <s v="None"/>
    <s v="None"/>
    <x v="0"/>
    <x v="1"/>
    <s v=" "/>
    <x v="7"/>
  </r>
  <r>
    <x v="502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21.6"/>
    <n v="4300.66"/>
    <n v="4300.66"/>
    <n v="621.59943341957296"/>
    <s v="None"/>
    <s v="None"/>
    <x v="0"/>
    <x v="1"/>
    <s v=" "/>
    <x v="7"/>
  </r>
  <r>
    <x v="502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70.75"/>
    <n v="570.75"/>
    <n v="3948.8480249999998"/>
    <n v="570.75"/>
    <s v="None"/>
    <s v="None"/>
    <x v="0"/>
    <x v="1"/>
    <s v=" "/>
    <x v="7"/>
  </r>
  <r>
    <x v="502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35.909999999999997"/>
    <n v="-35.909999999999997"/>
    <n v="-261.61503900000002"/>
    <n v="-35.909999999999997"/>
    <s v="None"/>
    <s v="None"/>
    <x v="0"/>
    <x v="1"/>
    <s v=" "/>
    <x v="7"/>
  </r>
  <r>
    <x v="502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70.75"/>
    <n v="570.75"/>
    <n v="3948.8480249999998"/>
    <n v="570.75"/>
    <s v="None"/>
    <s v="None"/>
    <x v="0"/>
    <x v="1"/>
    <s v=" "/>
    <x v="7"/>
  </r>
  <r>
    <x v="50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508.34932616093698"/>
    <s v="None"/>
    <s v="None"/>
    <x v="0"/>
    <x v="0"/>
    <s v=" "/>
    <x v="7"/>
  </r>
  <r>
    <x v="50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770.7025505000001"/>
    <n v="538.03"/>
    <s v="None"/>
    <s v="None"/>
    <x v="0"/>
    <x v="0"/>
    <s v=" "/>
    <x v="7"/>
  </r>
  <r>
    <x v="50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4.07"/>
    <n v="34.07"/>
    <n v="238.7744845"/>
    <n v="34.07"/>
    <s v="None"/>
    <s v="None"/>
    <x v="0"/>
    <x v="1"/>
    <s v=" "/>
    <x v="7"/>
  </r>
  <r>
    <x v="503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.08"/>
    <n v="3.08"/>
    <n v="24.363971500000002"/>
    <n v="3.08"/>
    <s v="None"/>
    <s v="None"/>
    <x v="0"/>
    <x v="1"/>
    <s v=" "/>
    <x v="7"/>
  </r>
  <r>
    <x v="50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4.07"/>
    <n v="34.07"/>
    <n v="238.7744845"/>
    <n v="34.07"/>
    <s v="None"/>
    <s v="None"/>
    <x v="0"/>
    <x v="1"/>
    <s v=" "/>
    <x v="7"/>
  </r>
  <r>
    <x v="503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24.12"/>
    <n v="4352.1811449899997"/>
    <n v="4352.1811449899997"/>
    <n v="624.12"/>
    <s v="None"/>
    <s v="None"/>
    <x v="0"/>
    <x v="1"/>
    <s v=" "/>
    <x v="7"/>
  </r>
  <r>
    <x v="503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2.51999999999998"/>
    <n v="73.390000000000299"/>
    <n v="73.390000000000299"/>
    <n v="2.52036653334028"/>
    <s v="None"/>
    <s v="None"/>
    <x v="0"/>
    <x v="1"/>
    <s v=" "/>
    <x v="7"/>
  </r>
  <r>
    <x v="503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24.12"/>
    <n v="4374.05"/>
    <n v="4374.05"/>
    <n v="624.11979995291301"/>
    <s v="None"/>
    <s v="None"/>
    <x v="0"/>
    <x v="1"/>
    <s v=" "/>
    <x v="7"/>
  </r>
  <r>
    <x v="503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70.15"/>
    <n v="570.15"/>
    <n v="3995.8107525"/>
    <n v="570.15"/>
    <s v="None"/>
    <s v="None"/>
    <x v="0"/>
    <x v="1"/>
    <s v=" "/>
    <x v="7"/>
  </r>
  <r>
    <x v="503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0.60000000000002296"/>
    <n v="-0.60000000000002296"/>
    <n v="46.962727500000298"/>
    <n v="-0.60000000000002296"/>
    <s v="None"/>
    <s v="None"/>
    <x v="0"/>
    <x v="1"/>
    <s v=" "/>
    <x v="7"/>
  </r>
  <r>
    <x v="503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70.15"/>
    <n v="570.15"/>
    <n v="3995.8107525"/>
    <n v="570.15"/>
    <s v="None"/>
    <s v="None"/>
    <x v="0"/>
    <x v="1"/>
    <s v=" "/>
    <x v="7"/>
  </r>
  <r>
    <x v="50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505.93096984457202"/>
    <s v="None"/>
    <s v="None"/>
    <x v="0"/>
    <x v="0"/>
    <s v=" "/>
    <x v="7"/>
  </r>
  <r>
    <x v="50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788.7265554999999"/>
    <n v="538.03"/>
    <s v="None"/>
    <s v="None"/>
    <x v="0"/>
    <x v="0"/>
    <s v=" "/>
    <x v="7"/>
  </r>
  <r>
    <x v="50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3.23"/>
    <n v="23.23"/>
    <n v="163.58217550000001"/>
    <n v="23.23"/>
    <s v="None"/>
    <s v="None"/>
    <x v="0"/>
    <x v="1"/>
    <s v=" "/>
    <x v="7"/>
  </r>
  <r>
    <x v="504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0.84"/>
    <n v="-10.84"/>
    <n v="-75.192308999999995"/>
    <n v="-10.84"/>
    <s v="None"/>
    <s v="None"/>
    <x v="0"/>
    <x v="1"/>
    <s v=" "/>
    <x v="7"/>
  </r>
  <r>
    <x v="50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3.23"/>
    <n v="23.23"/>
    <n v="163.58217550000001"/>
    <n v="23.23"/>
    <s v="None"/>
    <s v="None"/>
    <x v="0"/>
    <x v="1"/>
    <s v=" "/>
    <x v="7"/>
  </r>
  <r>
    <x v="504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40.08000000000004"/>
    <n v="4484.8106112599999"/>
    <n v="4484.8106112599999"/>
    <n v="640.08000000000004"/>
    <s v="None"/>
    <s v="None"/>
    <x v="0"/>
    <x v="1"/>
    <s v=" "/>
    <x v="7"/>
  </r>
  <r>
    <x v="504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15.96"/>
    <n v="133.30000000000001"/>
    <n v="133.30000000000001"/>
    <n v="15.9605766526662"/>
    <s v="None"/>
    <s v="None"/>
    <x v="0"/>
    <x v="1"/>
    <s v=" "/>
    <x v="7"/>
  </r>
  <r>
    <x v="504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40.08000000000004"/>
    <n v="4507.3500000000004"/>
    <n v="4507.3500000000004"/>
    <n v="640.08037660558"/>
    <s v="None"/>
    <s v="None"/>
    <x v="0"/>
    <x v="1"/>
    <s v=" "/>
    <x v="7"/>
  </r>
  <r>
    <x v="504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87.22"/>
    <n v="587.22"/>
    <n v="4135.1151570000002"/>
    <n v="587.22"/>
    <s v="None"/>
    <s v="None"/>
    <x v="0"/>
    <x v="1"/>
    <s v=" "/>
    <x v="7"/>
  </r>
  <r>
    <x v="504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17.07"/>
    <n v="17.07"/>
    <n v="139.3044045"/>
    <n v="17.07"/>
    <s v="None"/>
    <s v="None"/>
    <x v="0"/>
    <x v="1"/>
    <s v=" "/>
    <x v="7"/>
  </r>
  <r>
    <x v="504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87.22"/>
    <n v="587.22"/>
    <n v="4135.1151570000002"/>
    <n v="587.22"/>
    <s v="None"/>
    <s v="None"/>
    <x v="0"/>
    <x v="1"/>
    <s v=" "/>
    <x v="7"/>
  </r>
  <r>
    <x v="50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509.516182086009"/>
    <s v="None"/>
    <s v="None"/>
    <x v="0"/>
    <x v="0"/>
    <s v=" "/>
    <x v="7"/>
  </r>
  <r>
    <x v="50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762.0671689999999"/>
    <n v="538.03"/>
    <s v="None"/>
    <s v="None"/>
    <x v="0"/>
    <x v="0"/>
    <s v=" "/>
    <x v="7"/>
  </r>
  <r>
    <x v="50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6.27"/>
    <n v="26.27"/>
    <n v="182.5366745"/>
    <n v="26.27"/>
    <s v="None"/>
    <s v="None"/>
    <x v="0"/>
    <x v="1"/>
    <s v=" "/>
    <x v="7"/>
  </r>
  <r>
    <x v="50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9.5"/>
    <n v="49.5"/>
    <n v="346.11885000000001"/>
    <n v="49.5"/>
    <s v="None"/>
    <s v="None"/>
    <x v="0"/>
    <x v="1"/>
    <s v=" "/>
    <x v="7"/>
  </r>
  <r>
    <x v="50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9.5"/>
    <n v="49.5"/>
    <n v="346.11885000000001"/>
    <n v="49.5"/>
    <s v="None"/>
    <s v="None"/>
    <x v="0"/>
    <x v="1"/>
    <s v=" "/>
    <x v="7"/>
  </r>
  <r>
    <x v="505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590"/>
    <n v="4104.8297149999999"/>
    <n v="4104.8297149999999"/>
    <n v="590"/>
    <s v="None"/>
    <s v="None"/>
    <x v="0"/>
    <x v="1"/>
    <s v=" "/>
    <x v="7"/>
  </r>
  <r>
    <x v="505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50.08"/>
    <n v="-381.89"/>
    <n v="-381.89"/>
    <n v="-50.079947562203301"/>
    <s v="None"/>
    <s v="None"/>
    <x v="0"/>
    <x v="1"/>
    <s v=" "/>
    <x v="7"/>
  </r>
  <r>
    <x v="505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590"/>
    <n v="4125.46"/>
    <n v="4125.46"/>
    <n v="590.00042904337602"/>
    <s v="None"/>
    <s v="None"/>
    <x v="0"/>
    <x v="1"/>
    <s v=" "/>
    <x v="7"/>
  </r>
  <r>
    <x v="505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38.790000000000099"/>
    <n v="-38.790000000000099"/>
    <n v="-300.32806799999997"/>
    <n v="-38.790000000000099"/>
    <s v="None"/>
    <s v="None"/>
    <x v="0"/>
    <x v="1"/>
    <s v=" "/>
    <x v="7"/>
  </r>
  <r>
    <x v="505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48.42999999999995"/>
    <n v="548.42999999999995"/>
    <n v="3834.7870889999999"/>
    <n v="548.42999999999995"/>
    <s v="None"/>
    <s v="None"/>
    <x v="0"/>
    <x v="1"/>
    <s v=" "/>
    <x v="7"/>
  </r>
  <r>
    <x v="505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48.42999999999995"/>
    <n v="548.42999999999995"/>
    <n v="3834.7870889999999"/>
    <n v="548.42999999999995"/>
    <s v="None"/>
    <s v="None"/>
    <x v="0"/>
    <x v="1"/>
    <s v=" "/>
    <x v="7"/>
  </r>
  <r>
    <x v="50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509.11208442593102"/>
    <s v="None"/>
    <s v="None"/>
    <x v="0"/>
    <x v="0"/>
    <s v=" "/>
    <x v="7"/>
  </r>
  <r>
    <x v="50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765.0532355"/>
    <n v="538.03"/>
    <s v="None"/>
    <s v="None"/>
    <x v="0"/>
    <x v="0"/>
    <s v=" "/>
    <x v="7"/>
  </r>
  <r>
    <x v="50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1.04"/>
    <n v="31.04"/>
    <n v="217.21326400000001"/>
    <n v="31.04"/>
    <s v="None"/>
    <s v="None"/>
    <x v="0"/>
    <x v="1"/>
    <s v=" "/>
    <x v="7"/>
  </r>
  <r>
    <x v="506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8.46"/>
    <n v="-18.46"/>
    <n v="-128.905586"/>
    <n v="-18.46"/>
    <s v="None"/>
    <s v="None"/>
    <x v="0"/>
    <x v="1"/>
    <s v=" "/>
    <x v="7"/>
  </r>
  <r>
    <x v="50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1.04"/>
    <n v="31.04"/>
    <n v="217.21326400000001"/>
    <n v="31.04"/>
    <s v="None"/>
    <s v="None"/>
    <x v="0"/>
    <x v="1"/>
    <s v=" "/>
    <x v="7"/>
  </r>
  <r>
    <x v="506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30.04"/>
    <n v="4386.8807869299999"/>
    <n v="4386.8807869299999"/>
    <n v="630.04"/>
    <s v="None"/>
    <s v="None"/>
    <x v="0"/>
    <x v="1"/>
    <s v=" "/>
    <x v="7"/>
  </r>
  <r>
    <x v="506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40.04"/>
    <n v="283.47000000000003"/>
    <n v="283.47000000000003"/>
    <n v="40.040226300765198"/>
    <s v="None"/>
    <s v="None"/>
    <x v="0"/>
    <x v="1"/>
    <s v=" "/>
    <x v="7"/>
  </r>
  <r>
    <x v="506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30.04"/>
    <n v="4408.93"/>
    <n v="4408.93"/>
    <n v="630.04065534414099"/>
    <s v="None"/>
    <s v="None"/>
    <x v="0"/>
    <x v="1"/>
    <s v=" "/>
    <x v="7"/>
  </r>
  <r>
    <x v="506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81.91"/>
    <n v="581.91"/>
    <n v="4072.1188935"/>
    <n v="581.91"/>
    <s v="None"/>
    <s v="None"/>
    <x v="0"/>
    <x v="1"/>
    <s v=" "/>
    <x v="7"/>
  </r>
  <r>
    <x v="506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81.91"/>
    <n v="581.91"/>
    <n v="4072.1188935"/>
    <n v="581.91"/>
    <s v="None"/>
    <s v="None"/>
    <x v="0"/>
    <x v="1"/>
    <s v=" "/>
    <x v="7"/>
  </r>
  <r>
    <x v="506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33.479999999999997"/>
    <n v="33.479999999999997"/>
    <n v="237.3318045"/>
    <n v="33.479999999999997"/>
    <s v="None"/>
    <s v="None"/>
    <x v="0"/>
    <x v="1"/>
    <s v=" "/>
    <x v="7"/>
  </r>
  <r>
    <x v="50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504.791186993022"/>
    <s v="None"/>
    <s v="None"/>
    <x v="0"/>
    <x v="0"/>
    <s v=" "/>
    <x v="7"/>
  </r>
  <r>
    <x v="50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797.2812325"/>
    <n v="538.03"/>
    <s v="None"/>
    <s v="None"/>
    <x v="0"/>
    <x v="0"/>
    <s v=" "/>
    <x v="7"/>
  </r>
  <r>
    <x v="50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6.74"/>
    <n v="36.74"/>
    <n v="259.30173500000001"/>
    <n v="36.74"/>
    <s v="None"/>
    <s v="None"/>
    <x v="0"/>
    <x v="1"/>
    <s v=" "/>
    <x v="7"/>
  </r>
  <r>
    <x v="50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6.74"/>
    <n v="36.74"/>
    <n v="259.30173500000001"/>
    <n v="36.74"/>
    <s v="None"/>
    <s v="None"/>
    <x v="0"/>
    <x v="1"/>
    <s v=" "/>
    <x v="7"/>
  </r>
  <r>
    <x v="507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7"/>
    <n v="5.7"/>
    <n v="42.088470999999998"/>
    <n v="5.7"/>
    <s v="None"/>
    <s v="None"/>
    <x v="0"/>
    <x v="1"/>
    <s v=" "/>
    <x v="7"/>
  </r>
  <r>
    <x v="507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10.08000000000004"/>
    <n v="4284.2631594000004"/>
    <n v="4284.2631594000004"/>
    <n v="610.08000000000004"/>
    <s v="None"/>
    <s v="None"/>
    <x v="0"/>
    <x v="1"/>
    <s v=" "/>
    <x v="7"/>
  </r>
  <r>
    <x v="507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19.959999999999901"/>
    <n v="-103.14"/>
    <n v="-103.14"/>
    <n v="-19.960955723157401"/>
    <s v="None"/>
    <s v="None"/>
    <x v="0"/>
    <x v="1"/>
    <s v=" "/>
    <x v="7"/>
  </r>
  <r>
    <x v="507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10.08000000000004"/>
    <n v="4305.79"/>
    <n v="4305.79"/>
    <n v="610.079699620984"/>
    <s v="None"/>
    <s v="None"/>
    <x v="0"/>
    <x v="1"/>
    <s v=" "/>
    <x v="7"/>
  </r>
  <r>
    <x v="507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68.44000000000005"/>
    <n v="568.44000000000005"/>
    <n v="4011.9074099999998"/>
    <n v="568.44000000000005"/>
    <s v="None"/>
    <s v="None"/>
    <x v="0"/>
    <x v="1"/>
    <s v=" "/>
    <x v="7"/>
  </r>
  <r>
    <x v="507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68.44000000000005"/>
    <n v="568.44000000000005"/>
    <n v="4011.9074099999998"/>
    <n v="568.44000000000005"/>
    <s v="None"/>
    <s v="None"/>
    <x v="0"/>
    <x v="1"/>
    <s v=" "/>
    <x v="7"/>
  </r>
  <r>
    <x v="507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13.469999999999899"/>
    <n v="-13.469999999999899"/>
    <n v="-60.211483499998799"/>
    <n v="-13.469999999999899"/>
    <s v="None"/>
    <s v="None"/>
    <x v="0"/>
    <x v="1"/>
    <s v=" "/>
    <x v="7"/>
  </r>
  <r>
    <x v="50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499.13348043851403"/>
    <s v="None"/>
    <s v="None"/>
    <x v="0"/>
    <x v="0"/>
    <s v=" "/>
    <x v="7"/>
  </r>
  <r>
    <x v="50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840.3236324999998"/>
    <n v="538.03"/>
    <s v="None"/>
    <s v="None"/>
    <x v="0"/>
    <x v="0"/>
    <s v=" "/>
    <x v="7"/>
  </r>
  <r>
    <x v="508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8.1199999999999992"/>
    <n v="-8.1199999999999992"/>
    <n v="-55.019329999999997"/>
    <n v="-8.1199999999999992"/>
    <s v="None"/>
    <s v="None"/>
    <x v="0"/>
    <x v="1"/>
    <s v=" "/>
    <x v="7"/>
  </r>
  <r>
    <x v="50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8.62"/>
    <n v="28.62"/>
    <n v="204.28240500000001"/>
    <n v="28.62"/>
    <s v="None"/>
    <s v="None"/>
    <x v="0"/>
    <x v="1"/>
    <s v=" "/>
    <x v="7"/>
  </r>
  <r>
    <x v="50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8.62"/>
    <n v="28.62"/>
    <n v="204.28240500000001"/>
    <n v="28.62"/>
    <s v="None"/>
    <s v="None"/>
    <x v="0"/>
    <x v="1"/>
    <s v=" "/>
    <x v="7"/>
  </r>
  <r>
    <x v="508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580.12"/>
    <n v="4120.0477723499998"/>
    <n v="4120.0477723499998"/>
    <n v="580.12"/>
    <s v="None"/>
    <s v="None"/>
    <x v="0"/>
    <x v="1"/>
    <s v=" "/>
    <x v="7"/>
  </r>
  <r>
    <x v="508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29.96"/>
    <n v="-165.04"/>
    <n v="-165.04"/>
    <n v="-29.9599139742467"/>
    <s v="None"/>
    <s v="None"/>
    <x v="0"/>
    <x v="1"/>
    <s v=" "/>
    <x v="7"/>
  </r>
  <r>
    <x v="508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580.12"/>
    <n v="4140.75"/>
    <n v="4140.75"/>
    <n v="580.119785646737"/>
    <s v="None"/>
    <s v="None"/>
    <x v="0"/>
    <x v="1"/>
    <s v=" "/>
    <x v="7"/>
  </r>
  <r>
    <x v="508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32.910000000000103"/>
    <n v="-32.910000000000103"/>
    <n v="-189.428152500001"/>
    <n v="-32.910000000000103"/>
    <s v="None"/>
    <s v="None"/>
    <x v="0"/>
    <x v="1"/>
    <s v=" "/>
    <x v="7"/>
  </r>
  <r>
    <x v="508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35.53"/>
    <n v="535.53"/>
    <n v="3822.4792575000001"/>
    <n v="535.53"/>
    <s v="None"/>
    <s v="None"/>
    <x v="0"/>
    <x v="1"/>
    <s v=" "/>
    <x v="7"/>
  </r>
  <r>
    <x v="508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35.53"/>
    <n v="535.53"/>
    <n v="3822.4792575000001"/>
    <n v="535.53"/>
    <s v="None"/>
    <s v="None"/>
    <x v="0"/>
    <x v="1"/>
    <s v=" "/>
    <x v="7"/>
  </r>
  <r>
    <x v="50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500.747039600829"/>
    <s v="None"/>
    <s v="None"/>
    <x v="0"/>
    <x v="0"/>
    <s v=" "/>
    <x v="7"/>
  </r>
  <r>
    <x v="50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827.9489425000002"/>
    <n v="538.03"/>
    <s v="None"/>
    <s v="None"/>
    <x v="0"/>
    <x v="0"/>
    <s v=" "/>
    <x v="7"/>
  </r>
  <r>
    <x v="509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5499999999999998"/>
    <n v="2.5499999999999998"/>
    <n v="17.4843525"/>
    <n v="2.5499999999999998"/>
    <s v="None"/>
    <s v="None"/>
    <x v="0"/>
    <x v="1"/>
    <s v=" "/>
    <x v="7"/>
  </r>
  <r>
    <x v="50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1.17"/>
    <n v="31.17"/>
    <n v="221.76675750000001"/>
    <n v="31.17"/>
    <s v="None"/>
    <s v="None"/>
    <x v="0"/>
    <x v="1"/>
    <s v=" "/>
    <x v="7"/>
  </r>
  <r>
    <x v="50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1.17"/>
    <n v="31.17"/>
    <n v="221.76675750000001"/>
    <n v="31.17"/>
    <s v="None"/>
    <s v="None"/>
    <x v="0"/>
    <x v="1"/>
    <s v=" "/>
    <x v="7"/>
  </r>
  <r>
    <x v="509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509.04"/>
    <n v="3603.5838782999999"/>
    <n v="3603.5838782999999"/>
    <n v="509.04"/>
    <s v="None"/>
    <s v="None"/>
    <x v="0"/>
    <x v="1"/>
    <s v=" "/>
    <x v="7"/>
  </r>
  <r>
    <x v="509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71.08"/>
    <n v="-519.05999999999995"/>
    <n v="-519.05999999999995"/>
    <n v="-71.080114540935995"/>
    <s v="None"/>
    <s v="None"/>
    <x v="0"/>
    <x v="1"/>
    <s v=" "/>
    <x v="7"/>
  </r>
  <r>
    <x v="509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509.04"/>
    <n v="3621.69"/>
    <n v="3621.69"/>
    <n v="509.03967110580101"/>
    <s v="None"/>
    <s v="None"/>
    <x v="0"/>
    <x v="1"/>
    <s v=" "/>
    <x v="7"/>
  </r>
  <r>
    <x v="509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25.41"/>
    <n v="-25.41"/>
    <n v="-193.10298750000001"/>
    <n v="-25.41"/>
    <s v="None"/>
    <s v="None"/>
    <x v="0"/>
    <x v="1"/>
    <s v=" "/>
    <x v="7"/>
  </r>
  <r>
    <x v="509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10.12"/>
    <n v="510.12"/>
    <n v="3629.3762700000002"/>
    <n v="510.12"/>
    <s v="None"/>
    <s v="None"/>
    <x v="0"/>
    <x v="1"/>
    <s v=" "/>
    <x v="7"/>
  </r>
  <r>
    <x v="509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10.12"/>
    <n v="510.12"/>
    <n v="3629.3762700000002"/>
    <n v="510.12"/>
    <s v="None"/>
    <s v="None"/>
    <x v="0"/>
    <x v="1"/>
    <s v=" "/>
    <x v="7"/>
  </r>
  <r>
    <x v="51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498.56421164583901"/>
    <s v="None"/>
    <s v="None"/>
    <x v="0"/>
    <x v="0"/>
    <s v=" "/>
    <x v="7"/>
  </r>
  <r>
    <x v="51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844.7085769999999"/>
    <n v="538.03"/>
    <s v="None"/>
    <s v="None"/>
    <x v="0"/>
    <x v="0"/>
    <s v=" "/>
    <x v="7"/>
  </r>
  <r>
    <x v="51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2.51"/>
    <n v="42.51"/>
    <n v="303.77220899999998"/>
    <n v="42.51"/>
    <s v="None"/>
    <s v="None"/>
    <x v="0"/>
    <x v="1"/>
    <s v=" "/>
    <x v="7"/>
  </r>
  <r>
    <x v="51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1.34"/>
    <n v="11.34"/>
    <n v="82.005451500000007"/>
    <n v="11.34"/>
    <s v="None"/>
    <s v="None"/>
    <x v="0"/>
    <x v="1"/>
    <s v=" "/>
    <x v="7"/>
  </r>
  <r>
    <x v="51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2.51"/>
    <n v="42.51"/>
    <n v="303.77220899999998"/>
    <n v="42.51"/>
    <s v="None"/>
    <s v="None"/>
    <x v="0"/>
    <x v="1"/>
    <s v=" "/>
    <x v="7"/>
  </r>
  <r>
    <x v="510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505.16"/>
    <n v="3591.7737297799999"/>
    <n v="3591.7737297799999"/>
    <n v="505.16"/>
    <s v="None"/>
    <s v="None"/>
    <x v="0"/>
    <x v="1"/>
    <s v=" "/>
    <x v="7"/>
  </r>
  <r>
    <x v="510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3.88"/>
    <n v="-11.8699999999999"/>
    <n v="-11.8699999999999"/>
    <n v="-3.8800690962573898"/>
    <s v="None"/>
    <s v="None"/>
    <x v="0"/>
    <x v="1"/>
    <s v=" "/>
    <x v="7"/>
  </r>
  <r>
    <x v="510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505.16"/>
    <n v="3609.82"/>
    <n v="3609.82"/>
    <n v="505.15960200954402"/>
    <s v="None"/>
    <s v="None"/>
    <x v="0"/>
    <x v="1"/>
    <s v=" "/>
    <x v="7"/>
  </r>
  <r>
    <x v="510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15.30999999999995"/>
    <n v="515.30999999999995"/>
    <n v="3682.3537289999999"/>
    <n v="515.30999999999995"/>
    <s v="None"/>
    <s v="None"/>
    <x v="0"/>
    <x v="1"/>
    <s v=" "/>
    <x v="7"/>
  </r>
  <r>
    <x v="510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.18999999999994"/>
    <n v="5.18999999999994"/>
    <n v="52.9774589999993"/>
    <n v="5.18999999999994"/>
    <s v="None"/>
    <s v="None"/>
    <x v="0"/>
    <x v="1"/>
    <s v=" "/>
    <x v="7"/>
  </r>
  <r>
    <x v="510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515.30999999999995"/>
    <n v="515.30999999999995"/>
    <n v="3682.3537289999999"/>
    <n v="515.30999999999995"/>
    <s v="None"/>
    <s v="None"/>
    <x v="0"/>
    <x v="1"/>
    <s v=" "/>
    <x v="7"/>
  </r>
  <r>
    <x v="51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497.898804407829"/>
    <s v="None"/>
    <s v="None"/>
    <x v="0"/>
    <x v="0"/>
    <s v=" "/>
    <x v="7"/>
  </r>
  <r>
    <x v="51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849.8467635000002"/>
    <n v="538.03"/>
    <s v="None"/>
    <s v="None"/>
    <x v="0"/>
    <x v="0"/>
    <s v=" "/>
    <x v="7"/>
  </r>
  <r>
    <x v="51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9.67"/>
    <n v="29.67"/>
    <n v="212.3022015"/>
    <n v="29.67"/>
    <s v="None"/>
    <s v="None"/>
    <x v="0"/>
    <x v="1"/>
    <s v=" "/>
    <x v="7"/>
  </r>
  <r>
    <x v="511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2.84"/>
    <n v="-12.84"/>
    <n v="-91.470007499999994"/>
    <n v="-12.84"/>
    <s v="None"/>
    <s v="None"/>
    <x v="0"/>
    <x v="1"/>
    <s v=" "/>
    <x v="7"/>
  </r>
  <r>
    <x v="51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9.67"/>
    <n v="29.67"/>
    <n v="212.3022015"/>
    <n v="29.67"/>
    <s v="None"/>
    <s v="None"/>
    <x v="0"/>
    <x v="1"/>
    <s v=" "/>
    <x v="7"/>
  </r>
  <r>
    <x v="511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96.36"/>
    <n v="2821.95349119"/>
    <n v="2821.95349119"/>
    <n v="396.36"/>
    <s v="None"/>
    <s v="None"/>
    <x v="0"/>
    <x v="1"/>
    <s v=" "/>
    <x v="7"/>
  </r>
  <r>
    <x v="511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108.8"/>
    <n v="-773.69"/>
    <n v="-773.69"/>
    <n v="-108.800183664087"/>
    <s v="None"/>
    <s v="None"/>
    <x v="0"/>
    <x v="1"/>
    <s v=" "/>
    <x v="7"/>
  </r>
  <r>
    <x v="511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96.36"/>
    <n v="2836.13"/>
    <n v="2836.13"/>
    <n v="396.35941834545702"/>
    <s v="None"/>
    <s v="None"/>
    <x v="0"/>
    <x v="1"/>
    <s v=" "/>
    <x v="7"/>
  </r>
  <r>
    <x v="511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38.57"/>
    <n v="438.57"/>
    <n v="3138.1657064999999"/>
    <n v="438.57"/>
    <s v="None"/>
    <s v="None"/>
    <x v="0"/>
    <x v="1"/>
    <s v=" "/>
    <x v="7"/>
  </r>
  <r>
    <x v="511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38.57"/>
    <n v="438.57"/>
    <n v="3138.1657064999999"/>
    <n v="438.57"/>
    <s v="None"/>
    <s v="None"/>
    <x v="0"/>
    <x v="1"/>
    <s v=" "/>
    <x v="7"/>
  </r>
  <r>
    <x v="511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76.739999999999995"/>
    <n v="-76.739999999999995"/>
    <n v="-544.18802249999999"/>
    <n v="-76.739999999999995"/>
    <s v="None"/>
    <s v="None"/>
    <x v="0"/>
    <x v="1"/>
    <s v=" "/>
    <x v="7"/>
  </r>
  <r>
    <x v="51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499.55340554562298"/>
    <s v="None"/>
    <s v="None"/>
    <x v="0"/>
    <x v="0"/>
    <s v=" "/>
    <x v="7"/>
  </r>
  <r>
    <x v="51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837.0954525000002"/>
    <n v="538.03"/>
    <s v="None"/>
    <s v="None"/>
    <x v="0"/>
    <x v="0"/>
    <s v=" "/>
    <x v="7"/>
  </r>
  <r>
    <x v="51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7.63"/>
    <n v="27.63"/>
    <n v="197.0502525"/>
    <n v="27.63"/>
    <s v="None"/>
    <s v="None"/>
    <x v="0"/>
    <x v="1"/>
    <s v=" "/>
    <x v="7"/>
  </r>
  <r>
    <x v="512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2.04"/>
    <n v="-2.04"/>
    <n v="-15.251949"/>
    <n v="-2.04"/>
    <s v="None"/>
    <s v="None"/>
    <x v="0"/>
    <x v="1"/>
    <s v=" "/>
    <x v="7"/>
  </r>
  <r>
    <x v="51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7.63"/>
    <n v="27.63"/>
    <n v="197.0502525"/>
    <n v="27.63"/>
    <s v="None"/>
    <s v="None"/>
    <x v="0"/>
    <x v="1"/>
    <s v=" "/>
    <x v="7"/>
  </r>
  <r>
    <x v="512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48.32"/>
    <n v="2471.7105041999998"/>
    <n v="2471.7105041999998"/>
    <n v="348.32"/>
    <s v="None"/>
    <s v="None"/>
    <x v="0"/>
    <x v="1"/>
    <s v=" "/>
    <x v="7"/>
  </r>
  <r>
    <x v="512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48.04"/>
    <n v="-352"/>
    <n v="-352"/>
    <n v="-48.039580998382199"/>
    <s v="None"/>
    <s v="None"/>
    <x v="0"/>
    <x v="1"/>
    <s v=" "/>
    <x v="7"/>
  </r>
  <r>
    <x v="512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48.32"/>
    <n v="2484.13"/>
    <n v="2484.13"/>
    <n v="348.31983734707501"/>
    <s v="None"/>
    <s v="None"/>
    <x v="0"/>
    <x v="1"/>
    <s v=" "/>
    <x v="7"/>
  </r>
  <r>
    <x v="512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19.43"/>
    <n v="419.43"/>
    <n v="2991.2699025000002"/>
    <n v="419.43"/>
    <s v="None"/>
    <s v="None"/>
    <x v="0"/>
    <x v="1"/>
    <s v=" "/>
    <x v="7"/>
  </r>
  <r>
    <x v="512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19.14"/>
    <n v="-19.14"/>
    <n v="-146.895804"/>
    <n v="-19.14"/>
    <s v="None"/>
    <s v="None"/>
    <x v="0"/>
    <x v="1"/>
    <s v=" "/>
    <x v="7"/>
  </r>
  <r>
    <x v="512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19.43"/>
    <n v="419.43"/>
    <n v="2991.2699025000002"/>
    <n v="419.43"/>
    <s v="None"/>
    <s v="None"/>
    <x v="0"/>
    <x v="1"/>
    <s v=" "/>
    <x v="7"/>
  </r>
  <r>
    <x v="51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500.22675736961497"/>
    <s v="None"/>
    <s v="None"/>
    <x v="0"/>
    <x v="0"/>
    <s v=" "/>
    <x v="7"/>
  </r>
  <r>
    <x v="51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831.9303645"/>
    <n v="538.03"/>
    <s v="None"/>
    <s v="None"/>
    <x v="0"/>
    <x v="0"/>
    <s v=" "/>
    <x v="7"/>
  </r>
  <r>
    <x v="513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7"/>
    <n v="4.7"/>
    <n v="33.208857000000002"/>
    <n v="4.7"/>
    <s v="None"/>
    <s v="None"/>
    <x v="0"/>
    <x v="1"/>
    <s v=" "/>
    <x v="7"/>
  </r>
  <r>
    <x v="51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33"/>
    <n v="32.33"/>
    <n v="230.25910949999999"/>
    <n v="32.33"/>
    <s v="None"/>
    <s v="None"/>
    <x v="0"/>
    <x v="1"/>
    <s v=" "/>
    <x v="7"/>
  </r>
  <r>
    <x v="51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33"/>
    <n v="32.33"/>
    <n v="230.25910949999999"/>
    <n v="32.33"/>
    <s v="None"/>
    <s v="None"/>
    <x v="0"/>
    <x v="1"/>
    <s v=" "/>
    <x v="7"/>
  </r>
  <r>
    <x v="513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28.08"/>
    <n v="2324.9517971400001"/>
    <n v="2324.9517971400001"/>
    <n v="328.08"/>
    <s v="None"/>
    <s v="None"/>
    <x v="0"/>
    <x v="1"/>
    <s v=" "/>
    <x v="7"/>
  </r>
  <r>
    <x v="513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20.239999999999998"/>
    <n v="-147.5"/>
    <n v="-147.5"/>
    <n v="-20.240535450877601"/>
    <s v="None"/>
    <s v="None"/>
    <x v="0"/>
    <x v="1"/>
    <s v=" "/>
    <x v="7"/>
  </r>
  <r>
    <x v="513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28.08"/>
    <n v="2336.63"/>
    <n v="2336.63"/>
    <n v="328.07930189619702"/>
    <s v="None"/>
    <s v="None"/>
    <x v="0"/>
    <x v="1"/>
    <s v=" "/>
    <x v="7"/>
  </r>
  <r>
    <x v="513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12.56"/>
    <n v="412.56"/>
    <n v="2938.3142039999998"/>
    <n v="412.56"/>
    <s v="None"/>
    <s v="None"/>
    <x v="0"/>
    <x v="1"/>
    <s v=" "/>
    <x v="7"/>
  </r>
  <r>
    <x v="513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6.87"/>
    <n v="-6.87"/>
    <n v="-52.955698500000402"/>
    <n v="-6.87"/>
    <s v="None"/>
    <s v="None"/>
    <x v="0"/>
    <x v="1"/>
    <s v=" "/>
    <x v="7"/>
  </r>
  <r>
    <x v="513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12.56"/>
    <n v="412.56"/>
    <n v="2938.3142039999998"/>
    <n v="412.56"/>
    <s v="None"/>
    <s v="None"/>
    <x v="0"/>
    <x v="1"/>
    <s v=" "/>
    <x v="7"/>
  </r>
  <r>
    <x v="51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501.01815522648297"/>
    <s v="None"/>
    <s v="None"/>
    <x v="0"/>
    <x v="0"/>
    <s v=" "/>
    <x v="7"/>
  </r>
  <r>
    <x v="51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825.8775270000001"/>
    <n v="538.03"/>
    <s v="None"/>
    <s v="None"/>
    <x v="0"/>
    <x v="0"/>
    <s v=" "/>
    <x v="7"/>
  </r>
  <r>
    <x v="51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0.350000000000001"/>
    <n v="20.350000000000001"/>
    <n v="144.70681500000001"/>
    <n v="20.350000000000001"/>
    <s v="None"/>
    <s v="None"/>
    <x v="0"/>
    <x v="1"/>
    <s v=" "/>
    <x v="7"/>
  </r>
  <r>
    <x v="51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0.350000000000001"/>
    <n v="20.350000000000001"/>
    <n v="144.70681500000001"/>
    <n v="20.350000000000001"/>
    <s v="None"/>
    <s v="None"/>
    <x v="0"/>
    <x v="1"/>
    <s v=" "/>
    <x v="7"/>
  </r>
  <r>
    <x v="514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1.98"/>
    <n v="-11.98"/>
    <n v="-85.552294500000002"/>
    <n v="-11.98"/>
    <s v="None"/>
    <s v="None"/>
    <x v="0"/>
    <x v="1"/>
    <s v=" "/>
    <x v="7"/>
  </r>
  <r>
    <x v="514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48.08"/>
    <n v="2462.7862616399998"/>
    <n v="2462.7862616399998"/>
    <n v="348.08"/>
    <s v="None"/>
    <s v="None"/>
    <x v="0"/>
    <x v="1"/>
    <s v=" "/>
    <x v="7"/>
  </r>
  <r>
    <x v="514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20"/>
    <n v="138.53"/>
    <n v="138.53"/>
    <n v="20.000406720152402"/>
    <s v="None"/>
    <s v="None"/>
    <x v="0"/>
    <x v="1"/>
    <s v=" "/>
    <x v="7"/>
  </r>
  <r>
    <x v="514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48.08"/>
    <n v="2475.16"/>
    <n v="2475.16"/>
    <n v="348.07970861634999"/>
    <s v="None"/>
    <s v="None"/>
    <x v="0"/>
    <x v="1"/>
    <s v=" "/>
    <x v="7"/>
  </r>
  <r>
    <x v="514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36.68"/>
    <n v="436.68"/>
    <n v="3105.1878120000001"/>
    <n v="436.68"/>
    <s v="None"/>
    <s v="None"/>
    <x v="0"/>
    <x v="1"/>
    <s v=" "/>
    <x v="7"/>
  </r>
  <r>
    <x v="514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36.68"/>
    <n v="436.68"/>
    <n v="3105.1878120000001"/>
    <n v="436.68"/>
    <s v="None"/>
    <s v="None"/>
    <x v="0"/>
    <x v="1"/>
    <s v=" "/>
    <x v="7"/>
  </r>
  <r>
    <x v="514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4.12"/>
    <n v="24.12"/>
    <n v="166.87360799999999"/>
    <n v="24.12"/>
    <s v="None"/>
    <s v="None"/>
    <x v="0"/>
    <x v="1"/>
    <s v=" "/>
    <x v="7"/>
  </r>
  <r>
    <x v="51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501.02520110254801"/>
    <s v="None"/>
    <s v="None"/>
    <x v="0"/>
    <x v="0"/>
    <s v=" "/>
    <x v="7"/>
  </r>
  <r>
    <x v="51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825.8237239999999"/>
    <n v="538.03"/>
    <s v="None"/>
    <s v="None"/>
    <x v="0"/>
    <x v="0"/>
    <s v=" "/>
    <x v="7"/>
  </r>
  <r>
    <x v="51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0.02"/>
    <n v="30.02"/>
    <n v="213.466216"/>
    <n v="30.02"/>
    <s v="None"/>
    <s v="None"/>
    <x v="0"/>
    <x v="1"/>
    <s v=" "/>
    <x v="7"/>
  </r>
  <r>
    <x v="51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0.02"/>
    <n v="30.02"/>
    <n v="213.466216"/>
    <n v="30.02"/>
    <s v="None"/>
    <s v="None"/>
    <x v="0"/>
    <x v="1"/>
    <s v=" "/>
    <x v="7"/>
  </r>
  <r>
    <x v="51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9.67"/>
    <n v="9.67"/>
    <n v="68.759400999999997"/>
    <n v="9.67"/>
    <s v="None"/>
    <s v="None"/>
    <x v="0"/>
    <x v="1"/>
    <s v=" "/>
    <x v="7"/>
  </r>
  <r>
    <x v="515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37.04"/>
    <n v="2384.6409118400002"/>
    <n v="2384.6409118400002"/>
    <n v="337.04"/>
    <s v="None"/>
    <s v="None"/>
    <x v="0"/>
    <x v="1"/>
    <s v=" "/>
    <x v="7"/>
  </r>
  <r>
    <x v="515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11.04"/>
    <n v="-78.540000000000006"/>
    <n v="-78.540000000000006"/>
    <n v="-11.040275641156899"/>
    <s v="None"/>
    <s v="None"/>
    <x v="0"/>
    <x v="1"/>
    <s v=" "/>
    <x v="7"/>
  </r>
  <r>
    <x v="515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37.04"/>
    <n v="2396.62"/>
    <n v="2396.62"/>
    <n v="337.03943297519299"/>
    <s v="None"/>
    <s v="None"/>
    <x v="0"/>
    <x v="1"/>
    <s v=" "/>
    <x v="7"/>
  </r>
  <r>
    <x v="515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33.62"/>
    <n v="433.62"/>
    <n v="3083.385096"/>
    <n v="433.62"/>
    <s v="None"/>
    <s v="None"/>
    <x v="0"/>
    <x v="1"/>
    <s v=" "/>
    <x v="7"/>
  </r>
  <r>
    <x v="515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33.62"/>
    <n v="433.62"/>
    <n v="3083.385096"/>
    <n v="433.62"/>
    <s v="None"/>
    <s v="None"/>
    <x v="0"/>
    <x v="1"/>
    <s v=" "/>
    <x v="7"/>
  </r>
  <r>
    <x v="515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3.06"/>
    <n v="-3.06"/>
    <n v="-21.8027160000001"/>
    <n v="-3.06"/>
    <s v="None"/>
    <s v="None"/>
    <x v="0"/>
    <x v="1"/>
    <s v=" "/>
    <x v="7"/>
  </r>
  <r>
    <x v="51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501.11329127722598"/>
    <s v="None"/>
    <s v="None"/>
    <x v="0"/>
    <x v="0"/>
    <s v=" "/>
    <x v="7"/>
  </r>
  <r>
    <x v="51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825.1511865000002"/>
    <n v="538.03"/>
    <s v="None"/>
    <s v="None"/>
    <x v="0"/>
    <x v="0"/>
    <s v=" "/>
    <x v="7"/>
  </r>
  <r>
    <x v="51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0.02"/>
    <n v="30.02"/>
    <n v="213.42869099999999"/>
    <n v="30.02"/>
    <s v="None"/>
    <s v="None"/>
    <x v="0"/>
    <x v="1"/>
    <s v=" "/>
    <x v="7"/>
  </r>
  <r>
    <x v="51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0.02"/>
    <n v="30.02"/>
    <n v="213.42869099999999"/>
    <n v="30.02"/>
    <s v="None"/>
    <s v="None"/>
    <x v="0"/>
    <x v="1"/>
    <s v=" "/>
    <x v="7"/>
  </r>
  <r>
    <x v="516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37.04"/>
    <n v="2384.2217183399998"/>
    <n v="2384.2217183399998"/>
    <n v="337.04"/>
    <s v="None"/>
    <s v="None"/>
    <x v="0"/>
    <x v="1"/>
    <s v=" "/>
    <x v="7"/>
  </r>
  <r>
    <x v="516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0"/>
    <n v="-0.42000000000007298"/>
    <n v="-0.42000000000007298"/>
    <n v="1.8275294763725499E-4"/>
    <s v="None"/>
    <s v="None"/>
    <x v="0"/>
    <x v="1"/>
    <s v=" "/>
    <x v="7"/>
  </r>
  <r>
    <x v="516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37.04"/>
    <n v="2396.1999999999998"/>
    <n v="2396.1999999999998"/>
    <n v="337.03961572814001"/>
    <s v="None"/>
    <s v="None"/>
    <x v="0"/>
    <x v="1"/>
    <s v=" "/>
    <x v="7"/>
  </r>
  <r>
    <x v="516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33.62"/>
    <n v="433.62"/>
    <n v="3082.8430709999998"/>
    <n v="433.62"/>
    <s v="None"/>
    <s v="None"/>
    <x v="0"/>
    <x v="1"/>
    <s v=" "/>
    <x v="7"/>
  </r>
  <r>
    <x v="516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33.62"/>
    <n v="433.62"/>
    <n v="3082.8430709999998"/>
    <n v="433.62"/>
    <s v="None"/>
    <s v="None"/>
    <x v="0"/>
    <x v="1"/>
    <s v=" "/>
    <x v="7"/>
  </r>
  <r>
    <x v="51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498.98667338949701"/>
    <s v="None"/>
    <s v="None"/>
    <x v="0"/>
    <x v="0"/>
    <s v=" "/>
    <x v="7"/>
  </r>
  <r>
    <x v="51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841.4534954999999"/>
    <n v="538.03"/>
    <s v="None"/>
    <s v="None"/>
    <x v="0"/>
    <x v="0"/>
    <s v=" "/>
    <x v="7"/>
  </r>
  <r>
    <x v="51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8.25"/>
    <n v="28.25"/>
    <n v="201.7007625"/>
    <n v="28.25"/>
    <s v="None"/>
    <s v="None"/>
    <x v="0"/>
    <x v="1"/>
    <s v=" "/>
    <x v="7"/>
  </r>
  <r>
    <x v="517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.77"/>
    <n v="-1.77"/>
    <n v="-11.727928500000001"/>
    <n v="-1.77"/>
    <s v="None"/>
    <s v="None"/>
    <x v="0"/>
    <x v="1"/>
    <s v=" "/>
    <x v="7"/>
  </r>
  <r>
    <x v="51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8.25"/>
    <n v="28.25"/>
    <n v="201.7007625"/>
    <n v="28.25"/>
    <s v="None"/>
    <s v="None"/>
    <x v="0"/>
    <x v="1"/>
    <s v=" "/>
    <x v="7"/>
  </r>
  <r>
    <x v="517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271.24"/>
    <n v="1926.9298494300001"/>
    <n v="1926.9298494300001"/>
    <n v="271.24"/>
    <s v="None"/>
    <s v="None"/>
    <x v="0"/>
    <x v="1"/>
    <s v=" "/>
    <x v="7"/>
  </r>
  <r>
    <x v="517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65.8"/>
    <n v="-459.59"/>
    <n v="-459.59"/>
    <n v="-65.800023859963801"/>
    <s v="None"/>
    <s v="None"/>
    <x v="0"/>
    <x v="1"/>
    <s v=" "/>
    <x v="7"/>
  </r>
  <r>
    <x v="517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271.24"/>
    <n v="1936.61"/>
    <n v="1936.61"/>
    <n v="271.23959186817598"/>
    <s v="None"/>
    <s v="None"/>
    <x v="0"/>
    <x v="1"/>
    <s v=" "/>
    <x v="7"/>
  </r>
  <r>
    <x v="517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395.07"/>
    <n v="395.07"/>
    <n v="2820.7405395000001"/>
    <n v="395.07"/>
    <s v="None"/>
    <s v="None"/>
    <x v="0"/>
    <x v="1"/>
    <s v=" "/>
    <x v="7"/>
  </r>
  <r>
    <x v="517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395.07"/>
    <n v="395.07"/>
    <n v="2820.7405395000001"/>
    <n v="395.07"/>
    <s v="None"/>
    <s v="None"/>
    <x v="0"/>
    <x v="1"/>
    <s v=" "/>
    <x v="7"/>
  </r>
  <r>
    <x v="517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38.549999999999997"/>
    <n v="-38.549999999999997"/>
    <n v="-262.1025315"/>
    <n v="-38.549999999999997"/>
    <s v="None"/>
    <s v="None"/>
    <x v="0"/>
    <x v="1"/>
    <s v=" "/>
    <x v="7"/>
  </r>
  <r>
    <x v="51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62.69"/>
    <n v="-3562.69"/>
    <n v="-3562.69"/>
    <n v="-502.78226631573801"/>
    <s v="None"/>
    <s v="None"/>
    <x v="0"/>
    <x v="0"/>
    <s v=" "/>
    <x v="7"/>
  </r>
  <r>
    <x v="51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812.4536785"/>
    <n v="538.03"/>
    <s v="None"/>
    <s v="None"/>
    <x v="0"/>
    <x v="0"/>
    <s v=" "/>
    <x v="7"/>
  </r>
  <r>
    <x v="51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4.92"/>
    <n v="34.92"/>
    <n v="247.441374"/>
    <n v="34.92"/>
    <s v="None"/>
    <s v="None"/>
    <x v="0"/>
    <x v="1"/>
    <s v=" "/>
    <x v="7"/>
  </r>
  <r>
    <x v="518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6.67"/>
    <n v="6.67"/>
    <n v="45.7406115"/>
    <n v="6.67"/>
    <s v="None"/>
    <s v="None"/>
    <x v="0"/>
    <x v="1"/>
    <s v=" "/>
    <x v="7"/>
  </r>
  <r>
    <x v="51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4.92"/>
    <n v="34.92"/>
    <n v="247.441374"/>
    <n v="34.92"/>
    <s v="None"/>
    <s v="None"/>
    <x v="0"/>
    <x v="1"/>
    <s v=" "/>
    <x v="7"/>
  </r>
  <r>
    <x v="518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50.12"/>
    <n v="2468.5281499299999"/>
    <n v="2468.5281499299999"/>
    <n v="350.12"/>
    <s v="None"/>
    <s v="None"/>
    <x v="0"/>
    <x v="1"/>
    <s v=" "/>
    <x v="7"/>
  </r>
  <r>
    <x v="518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8.88"/>
    <n v="544.32000000000005"/>
    <n v="544.32000000000005"/>
    <n v="78.880011007937497"/>
    <s v="None"/>
    <s v="None"/>
    <x v="0"/>
    <x v="1"/>
    <s v=" "/>
    <x v="7"/>
  </r>
  <r>
    <x v="518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50.12"/>
    <n v="2480.9299999999998"/>
    <n v="2480.9299999999998"/>
    <n v="350.11960287611402"/>
    <s v="None"/>
    <s v="None"/>
    <x v="0"/>
    <x v="1"/>
    <s v=" "/>
    <x v="7"/>
  </r>
  <r>
    <x v="518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41.84"/>
    <n v="441.84"/>
    <n v="3130.8561479999998"/>
    <n v="441.84"/>
    <s v="None"/>
    <s v="None"/>
    <x v="0"/>
    <x v="1"/>
    <s v=" "/>
    <x v="7"/>
  </r>
  <r>
    <x v="518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6.77"/>
    <n v="46.77"/>
    <n v="310.11560850000001"/>
    <n v="46.77"/>
    <s v="None"/>
    <s v="None"/>
    <x v="0"/>
    <x v="1"/>
    <s v=" "/>
    <x v="7"/>
  </r>
  <r>
    <x v="518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41.84"/>
    <n v="441.84"/>
    <n v="3130.8561479999998"/>
    <n v="441.84"/>
    <s v="None"/>
    <s v="None"/>
    <x v="0"/>
    <x v="1"/>
    <s v=" "/>
    <x v="7"/>
  </r>
  <r>
    <x v="51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573.23"/>
    <n v="-3573.23"/>
    <n v="-3573.23"/>
    <n v="-505.96556313896502"/>
    <s v="None"/>
    <s v="None"/>
    <x v="0"/>
    <x v="0"/>
    <s v=" "/>
    <x v="7"/>
  </r>
  <r>
    <x v="51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538.03"/>
    <n v="538.03"/>
    <n v="3799.6754660000001"/>
    <n v="538.03"/>
    <s v="None"/>
    <s v="None"/>
    <x v="0"/>
    <x v="0"/>
    <s v=" "/>
    <x v="7"/>
  </r>
  <r>
    <x v="519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9999999999996E-2"/>
    <n v="1.9999999999996E-2"/>
    <n v="-0.68810600000000499"/>
    <n v="1.9999999999996E-2"/>
    <s v="None"/>
    <s v="None"/>
    <x v="0"/>
    <x v="1"/>
    <s v=" "/>
    <x v="7"/>
  </r>
  <r>
    <x v="51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4.94"/>
    <n v="34.94"/>
    <n v="246.75326799999999"/>
    <n v="34.94"/>
    <s v="None"/>
    <s v="None"/>
    <x v="0"/>
    <x v="1"/>
    <s v=" "/>
    <x v="7"/>
  </r>
  <r>
    <x v="51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4.94"/>
    <n v="34.94"/>
    <n v="246.75326799999999"/>
    <n v="34.94"/>
    <s v="None"/>
    <s v="None"/>
    <x v="0"/>
    <x v="1"/>
    <s v=" "/>
    <x v="7"/>
  </r>
  <r>
    <x v="519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62.6"/>
    <n v="2547.9499513999999"/>
    <n v="2547.9499513999999"/>
    <n v="362.6"/>
    <s v="None"/>
    <s v="None"/>
    <x v="0"/>
    <x v="1"/>
    <s v=" "/>
    <x v="7"/>
  </r>
  <r>
    <x v="519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12.48"/>
    <n v="79.820000000000206"/>
    <n v="79.820000000000206"/>
    <n v="12.4798703758472"/>
    <s v="None"/>
    <s v="None"/>
    <x v="0"/>
    <x v="1"/>
    <s v=" "/>
    <x v="7"/>
  </r>
  <r>
    <x v="519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62.6"/>
    <n v="2560.75"/>
    <n v="2560.75"/>
    <n v="362.599473251961"/>
    <s v="None"/>
    <s v="None"/>
    <x v="0"/>
    <x v="1"/>
    <s v=" "/>
    <x v="7"/>
  </r>
  <r>
    <x v="519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43.58"/>
    <n v="443.58"/>
    <n v="3132.6506760000002"/>
    <n v="443.58"/>
    <s v="None"/>
    <s v="None"/>
    <x v="0"/>
    <x v="1"/>
    <s v=" "/>
    <x v="7"/>
  </r>
  <r>
    <x v="519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1.74000000000001"/>
    <n v="1.74000000000001"/>
    <n v="1.7945280000003601"/>
    <n v="1.74000000000001"/>
    <s v="None"/>
    <s v="None"/>
    <x v="0"/>
    <x v="1"/>
    <s v=" "/>
    <x v="7"/>
  </r>
  <r>
    <x v="519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43.58"/>
    <n v="443.58"/>
    <n v="3132.6506760000002"/>
    <n v="443.58"/>
    <s v="None"/>
    <s v="None"/>
    <x v="0"/>
    <x v="1"/>
    <s v=" "/>
    <x v="7"/>
  </r>
  <r>
    <x v="520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.25"/>
    <n v="-8.89"/>
    <n v="-8.89"/>
    <n v="-1.25025490292593"/>
    <s v="None"/>
    <s v="None"/>
    <x v="0"/>
    <x v="0"/>
    <s v=" "/>
    <x v="8"/>
  </r>
  <r>
    <x v="520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4.0999999999999996"/>
    <n v="-35.79"/>
    <n v="-35.79"/>
    <n v="-5.03336591402915"/>
    <s v="None"/>
    <s v="None"/>
    <x v="0"/>
    <x v="0"/>
    <s v=" "/>
    <x v="8"/>
  </r>
  <r>
    <x v="520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0.54"/>
    <n v="-10.54"/>
    <n v="-10.54"/>
    <n v="-1.4823044630865401"/>
    <s v="None"/>
    <s v="None"/>
    <x v="0"/>
    <x v="0"/>
    <s v=" "/>
    <x v="8"/>
  </r>
  <r>
    <x v="520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.25"/>
    <n v="-8.89"/>
    <n v="-8.89"/>
    <n v="-1.25025490292593"/>
    <s v="None"/>
    <s v="None"/>
    <x v="0"/>
    <x v="0"/>
    <s v=" "/>
    <x v="8"/>
  </r>
  <r>
    <x v="520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4.0999999999999996"/>
    <n v="-35.79"/>
    <n v="-35.79"/>
    <n v="-5.03336591402915"/>
    <s v="None"/>
    <s v="None"/>
    <x v="0"/>
    <x v="0"/>
    <s v=" "/>
    <x v="8"/>
  </r>
  <r>
    <x v="520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0.54"/>
    <n v="-10.54"/>
    <n v="-10.54"/>
    <n v="-1.4823044630865401"/>
    <s v="None"/>
    <s v="None"/>
    <x v="0"/>
    <x v="0"/>
    <s v=" "/>
    <x v="8"/>
  </r>
  <r>
    <x v="520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.25"/>
    <n v="-8.89"/>
    <n v="-8.89"/>
    <n v="-1.25025490292593"/>
    <s v="None"/>
    <s v="None"/>
    <x v="0"/>
    <x v="0"/>
    <s v=" "/>
    <x v="8"/>
  </r>
  <r>
    <x v="520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4.0999999999999996"/>
    <n v="-35.79"/>
    <n v="-35.79"/>
    <n v="-5.03336591402915"/>
    <s v="None"/>
    <s v="None"/>
    <x v="0"/>
    <x v="0"/>
    <s v=" "/>
    <x v="8"/>
  </r>
  <r>
    <x v="520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0.54"/>
    <n v="-10.54"/>
    <n v="-10.54"/>
    <n v="-1.4823044630865401"/>
    <s v="None"/>
    <s v="None"/>
    <x v="0"/>
    <x v="0"/>
    <s v=" "/>
    <x v="8"/>
  </r>
  <r>
    <x v="52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1183804347062"/>
    <s v="None"/>
    <s v="None"/>
    <x v="0"/>
    <x v="0"/>
    <s v=" "/>
    <x v="8"/>
  </r>
  <r>
    <x v="520"/>
    <s v="179643INET"/>
    <s v="DKK"/>
    <s v="DKK"/>
    <n v="29"/>
    <x v="12"/>
    <b v="1"/>
    <s v=" "/>
    <n v="0"/>
    <s v=" "/>
    <s v=" "/>
    <s v=" "/>
    <s v=" "/>
    <s v=" "/>
    <s v=" "/>
    <n v="0"/>
    <s v=" "/>
    <s v=" "/>
    <s v=" "/>
    <n v="-1.25"/>
    <n v="-8.89"/>
    <n v="-8.89"/>
    <n v="-1.25025490292593"/>
    <s v="None"/>
    <s v="None"/>
    <x v="2"/>
    <x v="2"/>
    <s v=" "/>
    <x v="8"/>
  </r>
  <r>
    <x v="520"/>
    <s v="179643INET"/>
    <s v="DKK"/>
    <s v="DKK"/>
    <n v="29"/>
    <x v="12"/>
    <b v="1"/>
    <s v=" "/>
    <n v="0"/>
    <s v=" "/>
    <s v=" "/>
    <s v=" "/>
    <s v=" "/>
    <s v=" "/>
    <s v=" "/>
    <n v="0"/>
    <s v=" "/>
    <s v=" "/>
    <s v=" "/>
    <n v="-4.0999999999999996"/>
    <n v="-35.79"/>
    <n v="-35.79"/>
    <n v="-5.03336591402915"/>
    <s v="None"/>
    <s v="None"/>
    <x v="2"/>
    <x v="2"/>
    <s v=" "/>
    <x v="8"/>
  </r>
  <r>
    <x v="520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10.54"/>
    <n v="-10.54"/>
    <n v="-10.54"/>
    <n v="-1.4823044630865401"/>
    <s v="None"/>
    <s v="None"/>
    <x v="2"/>
    <x v="2"/>
    <s v=" "/>
    <x v="8"/>
  </r>
  <r>
    <x v="52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7.097716499999997"/>
    <n v="8.0299999999999994"/>
    <s v="None"/>
    <s v="None"/>
    <x v="0"/>
    <x v="0"/>
    <s v=" "/>
    <x v="8"/>
  </r>
  <r>
    <x v="520"/>
    <s v="179643INET"/>
    <s v="DKK"/>
    <s v="DKK"/>
    <n v="76"/>
    <x v="11"/>
    <b v="1"/>
    <s v="Cash"/>
    <n v="9465"/>
    <s v="CASHINTR"/>
    <s v="Cash inter-account transfer"/>
    <s v=" "/>
    <s v=" "/>
    <s v=" "/>
    <s v=" "/>
    <n v="9465"/>
    <s v="CASHINTR"/>
    <s v="Cash inter-account transfer"/>
    <s v="Cash"/>
    <n v="530"/>
    <n v="3725.41"/>
    <n v="3725.41"/>
    <n v="523.92712237449996"/>
    <s v="None"/>
    <s v="None"/>
    <x v="0"/>
    <x v="1"/>
    <s v=" "/>
    <x v="8"/>
  </r>
  <r>
    <x v="520"/>
    <s v="179643INET"/>
    <s v="DKK"/>
    <s v="DKK"/>
    <n v="-5"/>
    <x v="2"/>
    <b v="0"/>
    <s v="Cash"/>
    <n v="9465"/>
    <s v="CASHINTR"/>
    <s v="Cash inter-account transfer"/>
    <s v=" "/>
    <s v=" "/>
    <s v=" "/>
    <s v=" "/>
    <n v="9465"/>
    <s v="CASHINTR"/>
    <s v="Cash inter-account transfer"/>
    <s v="Cash"/>
    <n v="0"/>
    <n v="3725.41"/>
    <n v="3725.41"/>
    <n v="523.92712237449996"/>
    <s v="None"/>
    <s v="None"/>
    <x v="0"/>
    <x v="0"/>
    <s v=" "/>
    <x v="8"/>
  </r>
  <r>
    <x v="520"/>
    <s v="179643INETUSD"/>
    <s v="USD"/>
    <s v="DKK"/>
    <n v="76"/>
    <x v="11"/>
    <b v="1"/>
    <s v="Cash"/>
    <n v="9465"/>
    <s v="CASHINTR"/>
    <s v="Cash inter-account transfer"/>
    <s v=" "/>
    <s v=" "/>
    <s v=" "/>
    <s v=" "/>
    <n v="9465"/>
    <s v="CASHINTR"/>
    <s v="Cash inter-account transfer"/>
    <s v="Cash"/>
    <n v="-530"/>
    <n v="-530"/>
    <n v="-3768.5915"/>
    <n v="-530"/>
    <s v="None"/>
    <s v="None"/>
    <x v="0"/>
    <x v="1"/>
    <s v=" "/>
    <x v="8"/>
  </r>
  <r>
    <x v="520"/>
    <s v="179643INETUSD"/>
    <s v="USD"/>
    <s v="DKK"/>
    <n v="-5"/>
    <x v="2"/>
    <b v="0"/>
    <s v="Cash"/>
    <n v="9465"/>
    <s v="CASHINTR"/>
    <s v="Cash inter-account transfer"/>
    <s v=" "/>
    <s v=" "/>
    <s v=" "/>
    <s v=" "/>
    <n v="9465"/>
    <s v="CASHINTR"/>
    <s v="Cash inter-account transfer"/>
    <s v="Cash"/>
    <n v="0"/>
    <n v="-530"/>
    <n v="-3768.5915"/>
    <n v="-530"/>
    <s v="None"/>
    <s v="None"/>
    <x v="0"/>
    <x v="0"/>
    <s v=" "/>
    <x v="8"/>
  </r>
  <r>
    <x v="52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7.67"/>
    <n v="27.67"/>
    <n v="196.7489185"/>
    <n v="27.67"/>
    <s v="None"/>
    <s v="None"/>
    <x v="0"/>
    <x v="1"/>
    <s v=" "/>
    <x v="8"/>
  </r>
  <r>
    <x v="52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7.67"/>
    <n v="27.67"/>
    <n v="196.7489185"/>
    <n v="27.67"/>
    <s v="None"/>
    <s v="None"/>
    <x v="0"/>
    <x v="1"/>
    <s v=" "/>
    <x v="8"/>
  </r>
  <r>
    <x v="52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7.27"/>
    <n v="-7.27"/>
    <n v="-50.004349499999996"/>
    <n v="-7.27"/>
    <s v="None"/>
    <s v="None"/>
    <x v="0"/>
    <x v="1"/>
    <s v=" "/>
    <x v="8"/>
  </r>
  <r>
    <x v="520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48.4"/>
    <n v="361.69"/>
    <n v="361.69"/>
    <n v="48.401082260622303"/>
    <s v="None"/>
    <s v="None"/>
    <x v="0"/>
    <x v="1"/>
    <s v=" "/>
    <x v="8"/>
  </r>
  <r>
    <x v="520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411"/>
    <n v="2922.44"/>
    <n v="2922.44"/>
    <n v="411.00055551258299"/>
    <s v="None"/>
    <s v="None"/>
    <x v="0"/>
    <x v="1"/>
    <s v=" "/>
    <x v="8"/>
  </r>
  <r>
    <x v="520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411"/>
    <n v="2907.8238697500001"/>
    <n v="2907.8238697500001"/>
    <n v="411"/>
    <s v="None"/>
    <s v="None"/>
    <x v="0"/>
    <x v="1"/>
    <s v=" "/>
    <x v="8"/>
  </r>
  <r>
    <x v="520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82.1"/>
    <n v="482.1"/>
    <n v="3427.9961549999998"/>
    <n v="482.1"/>
    <s v="None"/>
    <s v="None"/>
    <x v="0"/>
    <x v="1"/>
    <s v=" "/>
    <x v="8"/>
  </r>
  <r>
    <x v="520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38.520000000000003"/>
    <n v="38.520000000000003"/>
    <n v="295.34547900000001"/>
    <n v="38.520000000000003"/>
    <s v="None"/>
    <s v="None"/>
    <x v="0"/>
    <x v="1"/>
    <s v=" "/>
    <x v="8"/>
  </r>
  <r>
    <x v="520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82.1"/>
    <n v="482.1"/>
    <n v="3427.9961549999998"/>
    <n v="482.1"/>
    <s v="None"/>
    <s v="None"/>
    <x v="0"/>
    <x v="1"/>
    <s v=" "/>
    <x v="8"/>
  </r>
  <r>
    <x v="52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0481189851269"/>
    <s v="None"/>
    <s v="None"/>
    <x v="0"/>
    <x v="0"/>
    <s v=" "/>
    <x v="8"/>
  </r>
  <r>
    <x v="52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7.364312499999997"/>
    <n v="8.0299999999999994"/>
    <s v="None"/>
    <s v="None"/>
    <x v="0"/>
    <x v="0"/>
    <s v=" "/>
    <x v="8"/>
  </r>
  <r>
    <x v="52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7.67"/>
    <n v="27.67"/>
    <n v="197.6675625"/>
    <n v="27.67"/>
    <s v="None"/>
    <s v="None"/>
    <x v="0"/>
    <x v="1"/>
    <s v=" "/>
    <x v="8"/>
  </r>
  <r>
    <x v="52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7.67"/>
    <n v="27.67"/>
    <n v="197.6675625"/>
    <n v="27.67"/>
    <s v="None"/>
    <s v="None"/>
    <x v="0"/>
    <x v="1"/>
    <s v=" "/>
    <x v="8"/>
  </r>
  <r>
    <x v="521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411"/>
    <n v="2921.4008437500001"/>
    <n v="2921.4008437500001"/>
    <n v="411"/>
    <s v="None"/>
    <s v="None"/>
    <x v="0"/>
    <x v="1"/>
    <s v=" "/>
    <x v="8"/>
  </r>
  <r>
    <x v="521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0"/>
    <n v="13.639999999999899"/>
    <n v="13.639999999999899"/>
    <n v="-7.3049071119157805E-4"/>
    <s v="None"/>
    <s v="None"/>
    <x v="0"/>
    <x v="1"/>
    <s v=" "/>
    <x v="8"/>
  </r>
  <r>
    <x v="521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411"/>
    <n v="2936.08"/>
    <n v="2936.08"/>
    <n v="410.99982502187203"/>
    <s v="None"/>
    <s v="None"/>
    <x v="0"/>
    <x v="1"/>
    <s v=" "/>
    <x v="8"/>
  </r>
  <r>
    <x v="521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82.1"/>
    <n v="482.1"/>
    <n v="3444.0018749999999"/>
    <n v="482.1"/>
    <s v="None"/>
    <s v="None"/>
    <x v="0"/>
    <x v="1"/>
    <s v=" "/>
    <x v="8"/>
  </r>
  <r>
    <x v="521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82.1"/>
    <n v="482.1"/>
    <n v="3444.0018749999999"/>
    <n v="482.1"/>
    <s v="None"/>
    <s v="None"/>
    <x v="0"/>
    <x v="1"/>
    <s v=" "/>
    <x v="8"/>
  </r>
  <r>
    <x v="52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167227501357999"/>
    <s v="None"/>
    <s v="None"/>
    <x v="0"/>
    <x v="0"/>
    <s v=" "/>
    <x v="8"/>
  </r>
  <r>
    <x v="52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913829499999999"/>
    <n v="8.0299999999999994"/>
    <s v="None"/>
    <s v="None"/>
    <x v="0"/>
    <x v="0"/>
    <s v=" "/>
    <x v="8"/>
  </r>
  <r>
    <x v="52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4.770000000000003"/>
    <n v="34.770000000000003"/>
    <n v="246.4375905"/>
    <n v="34.770000000000003"/>
    <s v="None"/>
    <s v="None"/>
    <x v="0"/>
    <x v="1"/>
    <s v=" "/>
    <x v="8"/>
  </r>
  <r>
    <x v="522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7.1"/>
    <n v="7.1"/>
    <n v="48.770028000000003"/>
    <n v="7.1"/>
    <s v="None"/>
    <s v="None"/>
    <x v="0"/>
    <x v="1"/>
    <s v=" "/>
    <x v="8"/>
  </r>
  <r>
    <x v="52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4.770000000000003"/>
    <n v="34.770000000000003"/>
    <n v="246.4375905"/>
    <n v="34.770000000000003"/>
    <s v="None"/>
    <s v="None"/>
    <x v="0"/>
    <x v="1"/>
    <s v=" "/>
    <x v="8"/>
  </r>
  <r>
    <x v="522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191.88"/>
    <n v="1353.1783905899999"/>
    <n v="1353.1783905899999"/>
    <n v="191.88"/>
    <s v="None"/>
    <s v="None"/>
    <x v="0"/>
    <x v="1"/>
    <s v=" "/>
    <x v="8"/>
  </r>
  <r>
    <x v="522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219.12"/>
    <n v="-1576.1"/>
    <n v="-1576.1"/>
    <n v="-219.11958262841301"/>
    <s v="None"/>
    <s v="None"/>
    <x v="0"/>
    <x v="1"/>
    <s v=" "/>
    <x v="8"/>
  </r>
  <r>
    <x v="522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191.88"/>
    <n v="1359.98"/>
    <n v="1359.98"/>
    <n v="191.88024239345901"/>
    <s v="None"/>
    <s v="None"/>
    <x v="0"/>
    <x v="1"/>
    <s v=" "/>
    <x v="8"/>
  </r>
  <r>
    <x v="522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341.61"/>
    <n v="341.61"/>
    <n v="2421.2121164999999"/>
    <n v="341.61"/>
    <s v="None"/>
    <s v="None"/>
    <x v="0"/>
    <x v="1"/>
    <s v=" "/>
    <x v="8"/>
  </r>
  <r>
    <x v="522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341.61"/>
    <n v="341.61"/>
    <n v="2421.2121164999999"/>
    <n v="341.61"/>
    <s v="None"/>
    <s v="None"/>
    <x v="0"/>
    <x v="1"/>
    <s v=" "/>
    <x v="8"/>
  </r>
  <r>
    <x v="522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140.49"/>
    <n v="-140.49"/>
    <n v="-1022.7897584999999"/>
    <n v="-140.49"/>
    <s v="None"/>
    <s v="None"/>
    <x v="0"/>
    <x v="1"/>
    <s v=" "/>
    <x v="8"/>
  </r>
  <r>
    <x v="52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337204491304201"/>
    <s v="None"/>
    <s v="None"/>
    <x v="0"/>
    <x v="0"/>
    <s v=" "/>
    <x v="8"/>
  </r>
  <r>
    <x v="52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283073000000002"/>
    <n v="8.0299999999999994"/>
    <s v="None"/>
    <s v="None"/>
    <x v="0"/>
    <x v="0"/>
    <s v=" "/>
    <x v="8"/>
  </r>
  <r>
    <x v="52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4.99"/>
    <n v="34.99"/>
    <n v="245.24840900000001"/>
    <n v="34.99"/>
    <s v="None"/>
    <s v="None"/>
    <x v="0"/>
    <x v="1"/>
    <s v=" "/>
    <x v="8"/>
  </r>
  <r>
    <x v="523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219999999999999"/>
    <n v="0.219999999999999"/>
    <n v="-1.1891815000000201"/>
    <n v="0.219999999999999"/>
    <s v="None"/>
    <s v="None"/>
    <x v="0"/>
    <x v="1"/>
    <s v=" "/>
    <x v="8"/>
  </r>
  <r>
    <x v="52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4.99"/>
    <n v="34.99"/>
    <n v="245.24840900000001"/>
    <n v="34.99"/>
    <s v="None"/>
    <s v="None"/>
    <x v="0"/>
    <x v="1"/>
    <s v=" "/>
    <x v="8"/>
  </r>
  <r>
    <x v="523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125.16"/>
    <n v="872.87266122000005"/>
    <n v="872.87266122000005"/>
    <n v="125.16"/>
    <s v="None"/>
    <s v="None"/>
    <x v="0"/>
    <x v="1"/>
    <s v=" "/>
    <x v="8"/>
  </r>
  <r>
    <x v="523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66.72"/>
    <n v="-482.72"/>
    <n v="-482.72"/>
    <n v="-66.7200934442359"/>
    <s v="None"/>
    <s v="None"/>
    <x v="0"/>
    <x v="1"/>
    <s v=" "/>
    <x v="8"/>
  </r>
  <r>
    <x v="523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125.16"/>
    <n v="877.26"/>
    <n v="877.26"/>
    <n v="125.160148949223"/>
    <s v="None"/>
    <s v="None"/>
    <x v="0"/>
    <x v="1"/>
    <s v=" "/>
    <x v="8"/>
  </r>
  <r>
    <x v="523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76.24"/>
    <n v="276.24"/>
    <n v="1936.1937840000001"/>
    <n v="276.24"/>
    <s v="None"/>
    <s v="None"/>
    <x v="0"/>
    <x v="1"/>
    <s v=" "/>
    <x v="8"/>
  </r>
  <r>
    <x v="523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76.24"/>
    <n v="276.24"/>
    <n v="1936.1937840000001"/>
    <n v="276.24"/>
    <s v="None"/>
    <s v="None"/>
    <x v="0"/>
    <x v="1"/>
    <s v=" "/>
    <x v="8"/>
  </r>
  <r>
    <x v="523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65.37"/>
    <n v="-65.37"/>
    <n v="-485.01833249999999"/>
    <n v="-65.37"/>
    <s v="None"/>
    <s v="None"/>
    <x v="0"/>
    <x v="1"/>
    <s v=" "/>
    <x v="8"/>
  </r>
  <r>
    <x v="52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2349368990172"/>
    <s v="None"/>
    <s v="None"/>
    <x v="0"/>
    <x v="0"/>
    <s v=" "/>
    <x v="8"/>
  </r>
  <r>
    <x v="52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660884500000002"/>
    <n v="8.0299999999999994"/>
    <s v="None"/>
    <s v="None"/>
    <x v="0"/>
    <x v="0"/>
    <s v=" "/>
    <x v="8"/>
  </r>
  <r>
    <x v="52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0.15"/>
    <n v="40.15"/>
    <n v="283.30442249999999"/>
    <n v="40.15"/>
    <s v="None"/>
    <s v="None"/>
    <x v="0"/>
    <x v="1"/>
    <s v=" "/>
    <x v="8"/>
  </r>
  <r>
    <x v="524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16"/>
    <n v="5.16"/>
    <n v="38.056013499999999"/>
    <n v="5.16"/>
    <s v="None"/>
    <s v="None"/>
    <x v="0"/>
    <x v="1"/>
    <s v=" "/>
    <x v="8"/>
  </r>
  <r>
    <x v="52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0.15"/>
    <n v="40.15"/>
    <n v="283.30442249999999"/>
    <n v="40.15"/>
    <s v="None"/>
    <s v="None"/>
    <x v="0"/>
    <x v="1"/>
    <s v=" "/>
    <x v="8"/>
  </r>
  <r>
    <x v="524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95.04"/>
    <n v="667.26341351999997"/>
    <n v="667.26341351999997"/>
    <n v="95.04"/>
    <s v="None"/>
    <s v="None"/>
    <x v="0"/>
    <x v="1"/>
    <s v=" "/>
    <x v="8"/>
  </r>
  <r>
    <x v="524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30.12"/>
    <n v="-206.64"/>
    <n v="-206.64"/>
    <n v="-30.1196523611404"/>
    <s v="None"/>
    <s v="None"/>
    <x v="0"/>
    <x v="1"/>
    <s v=" "/>
    <x v="8"/>
  </r>
  <r>
    <x v="524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95.04"/>
    <n v="670.62"/>
    <n v="670.62"/>
    <n v="95.040496588082704"/>
    <s v="None"/>
    <s v="None"/>
    <x v="0"/>
    <x v="1"/>
    <s v=" "/>
    <x v="8"/>
  </r>
  <r>
    <x v="524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53.68"/>
    <n v="253.68"/>
    <n v="1790.004132"/>
    <n v="253.68"/>
    <s v="None"/>
    <s v="None"/>
    <x v="0"/>
    <x v="1"/>
    <s v=" "/>
    <x v="8"/>
  </r>
  <r>
    <x v="524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22.56"/>
    <n v="-22.56"/>
    <n v="-146.189652"/>
    <n v="-22.56"/>
    <s v="None"/>
    <s v="None"/>
    <x v="0"/>
    <x v="1"/>
    <s v=" "/>
    <x v="8"/>
  </r>
  <r>
    <x v="524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53.68"/>
    <n v="253.68"/>
    <n v="1790.004132"/>
    <n v="253.68"/>
    <s v="None"/>
    <s v="None"/>
    <x v="0"/>
    <x v="1"/>
    <s v=" "/>
    <x v="8"/>
  </r>
  <r>
    <x v="52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287910462619299"/>
    <s v="None"/>
    <s v="None"/>
    <x v="0"/>
    <x v="0"/>
    <s v=" "/>
    <x v="8"/>
  </r>
  <r>
    <x v="52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464551"/>
    <n v="8.0299999999999994"/>
    <s v="None"/>
    <s v="None"/>
    <x v="0"/>
    <x v="0"/>
    <s v=" "/>
    <x v="8"/>
  </r>
  <r>
    <x v="52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58"/>
    <n v="32.58"/>
    <n v="229.09278599999999"/>
    <n v="32.58"/>
    <s v="None"/>
    <s v="None"/>
    <x v="0"/>
    <x v="1"/>
    <s v=" "/>
    <x v="8"/>
  </r>
  <r>
    <x v="52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7.57"/>
    <n v="-7.57"/>
    <n v="-54.211636499999997"/>
    <n v="-7.57"/>
    <s v="None"/>
    <s v="None"/>
    <x v="0"/>
    <x v="1"/>
    <s v=" "/>
    <x v="8"/>
  </r>
  <r>
    <x v="52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58"/>
    <n v="32.58"/>
    <n v="229.09278599999999"/>
    <n v="32.58"/>
    <s v="None"/>
    <s v="None"/>
    <x v="0"/>
    <x v="1"/>
    <s v=" "/>
    <x v="8"/>
  </r>
  <r>
    <x v="525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0.319999999999993"/>
    <n v="491.99679828000001"/>
    <n v="491.99679828000001"/>
    <n v="70.319999999999993"/>
    <s v="None"/>
    <s v="None"/>
    <x v="0"/>
    <x v="1"/>
    <s v=" "/>
    <x v="8"/>
  </r>
  <r>
    <x v="525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24.72"/>
    <n v="-176.15"/>
    <n v="-176.15"/>
    <n v="-24.720374853651499"/>
    <s v="None"/>
    <s v="None"/>
    <x v="0"/>
    <x v="1"/>
    <s v=" "/>
    <x v="8"/>
  </r>
  <r>
    <x v="525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0.319999999999993"/>
    <n v="494.47"/>
    <n v="494.47"/>
    <n v="70.320121734431197"/>
    <s v="None"/>
    <s v="None"/>
    <x v="0"/>
    <x v="1"/>
    <s v=" "/>
    <x v="8"/>
  </r>
  <r>
    <x v="525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46.9"/>
    <n v="246.9"/>
    <n v="1736.12673"/>
    <n v="246.9"/>
    <s v="None"/>
    <s v="None"/>
    <x v="0"/>
    <x v="1"/>
    <s v=" "/>
    <x v="8"/>
  </r>
  <r>
    <x v="525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6.78"/>
    <n v="-6.78"/>
    <n v="-53.877402000000103"/>
    <n v="-6.78"/>
    <s v="None"/>
    <s v="None"/>
    <x v="0"/>
    <x v="1"/>
    <s v=" "/>
    <x v="8"/>
  </r>
  <r>
    <x v="525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46.9"/>
    <n v="246.9"/>
    <n v="1736.12673"/>
    <n v="246.9"/>
    <s v="None"/>
    <s v="None"/>
    <x v="0"/>
    <x v="1"/>
    <s v=" "/>
    <x v="8"/>
  </r>
  <r>
    <x v="52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262948659700101"/>
    <s v="None"/>
    <s v="None"/>
    <x v="0"/>
    <x v="0"/>
    <s v=" "/>
    <x v="8"/>
  </r>
  <r>
    <x v="52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556896000000002"/>
    <n v="8.0299999999999994"/>
    <s v="None"/>
    <s v="None"/>
    <x v="0"/>
    <x v="0"/>
    <s v=" "/>
    <x v="8"/>
  </r>
  <r>
    <x v="52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58"/>
    <n v="32.58"/>
    <n v="229.467456"/>
    <n v="32.58"/>
    <s v="None"/>
    <s v="None"/>
    <x v="0"/>
    <x v="1"/>
    <s v=" "/>
    <x v="8"/>
  </r>
  <r>
    <x v="52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58"/>
    <n v="32.58"/>
    <n v="229.467456"/>
    <n v="32.58"/>
    <s v="None"/>
    <s v="None"/>
    <x v="0"/>
    <x v="1"/>
    <s v=" "/>
    <x v="8"/>
  </r>
  <r>
    <x v="526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3.2"/>
    <n v="442.9045888"/>
    <n v="442.9045888"/>
    <n v="63.2"/>
    <s v="None"/>
    <s v="None"/>
    <x v="0"/>
    <x v="1"/>
    <s v=" "/>
    <x v="8"/>
  </r>
  <r>
    <x v="526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7.1199999999999903"/>
    <n v="-49.34"/>
    <n v="-49.34"/>
    <n v="-7.1201558098514797"/>
    <s v="None"/>
    <s v="None"/>
    <x v="0"/>
    <x v="1"/>
    <s v=" "/>
    <x v="8"/>
  </r>
  <r>
    <x v="526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63.2"/>
    <n v="445.13"/>
    <n v="445.13"/>
    <n v="63.199965924579701"/>
    <s v="None"/>
    <s v="None"/>
    <x v="0"/>
    <x v="1"/>
    <s v=" "/>
    <x v="8"/>
  </r>
  <r>
    <x v="526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17.35"/>
    <n v="217.35"/>
    <n v="1530.83952"/>
    <n v="217.35"/>
    <s v="None"/>
    <s v="None"/>
    <x v="0"/>
    <x v="1"/>
    <s v=" "/>
    <x v="8"/>
  </r>
  <r>
    <x v="526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17.35"/>
    <n v="217.35"/>
    <n v="1530.83952"/>
    <n v="217.35"/>
    <s v="None"/>
    <s v="None"/>
    <x v="0"/>
    <x v="1"/>
    <s v=" "/>
    <x v="8"/>
  </r>
  <r>
    <x v="526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29.55"/>
    <n v="-29.55"/>
    <n v="-205.28720999999999"/>
    <n v="-29.55"/>
    <s v="None"/>
    <s v="None"/>
    <x v="0"/>
    <x v="1"/>
    <s v=" "/>
    <x v="8"/>
  </r>
  <r>
    <x v="52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3034713967443"/>
    <s v="None"/>
    <s v="None"/>
    <x v="0"/>
    <x v="0"/>
    <s v=" "/>
    <x v="8"/>
  </r>
  <r>
    <x v="52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4071365"/>
    <n v="8.0299999999999994"/>
    <s v="None"/>
    <s v="None"/>
    <x v="0"/>
    <x v="0"/>
    <s v=" "/>
    <x v="8"/>
  </r>
  <r>
    <x v="52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58"/>
    <n v="32.58"/>
    <n v="228.85983899999999"/>
    <n v="32.58"/>
    <s v="None"/>
    <s v="None"/>
    <x v="0"/>
    <x v="1"/>
    <s v=" "/>
    <x v="8"/>
  </r>
  <r>
    <x v="52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58"/>
    <n v="32.58"/>
    <n v="228.85983899999999"/>
    <n v="32.58"/>
    <s v="None"/>
    <s v="None"/>
    <x v="0"/>
    <x v="1"/>
    <s v=" "/>
    <x v="8"/>
  </r>
  <r>
    <x v="527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49.44"/>
    <n v="345.55728324"/>
    <n v="345.55728324"/>
    <n v="49.44"/>
    <s v="None"/>
    <s v="None"/>
    <x v="0"/>
    <x v="1"/>
    <s v=" "/>
    <x v="8"/>
  </r>
  <r>
    <x v="527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13.76"/>
    <n v="-97.84"/>
    <n v="-97.84"/>
    <n v="-13.7605000513209"/>
    <s v="None"/>
    <s v="None"/>
    <x v="0"/>
    <x v="1"/>
    <s v=" "/>
    <x v="8"/>
  </r>
  <r>
    <x v="527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49.44"/>
    <n v="347.29"/>
    <n v="347.29"/>
    <n v="49.439465873258797"/>
    <s v="None"/>
    <s v="None"/>
    <x v="0"/>
    <x v="1"/>
    <s v=" "/>
    <x v="8"/>
  </r>
  <r>
    <x v="527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32.11"/>
    <n v="232.11"/>
    <n v="1630.4683004999999"/>
    <n v="232.11"/>
    <s v="None"/>
    <s v="None"/>
    <x v="0"/>
    <x v="1"/>
    <s v=" "/>
    <x v="8"/>
  </r>
  <r>
    <x v="527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32.11"/>
    <n v="232.11"/>
    <n v="1630.4683004999999"/>
    <n v="232.11"/>
    <s v="None"/>
    <s v="None"/>
    <x v="0"/>
    <x v="1"/>
    <s v=" "/>
    <x v="8"/>
  </r>
  <r>
    <x v="527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14.76"/>
    <n v="14.76"/>
    <n v="99.628780500000005"/>
    <n v="14.76"/>
    <s v="None"/>
    <s v="None"/>
    <x v="0"/>
    <x v="1"/>
    <s v=" "/>
    <x v="8"/>
  </r>
  <r>
    <x v="52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34300537362"/>
    <s v="None"/>
    <s v="None"/>
    <x v="0"/>
    <x v="0"/>
    <s v=" "/>
    <x v="8"/>
  </r>
  <r>
    <x v="52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261793500000003"/>
    <n v="8.0299999999999994"/>
    <s v="None"/>
    <s v="None"/>
    <x v="0"/>
    <x v="0"/>
    <s v=" "/>
    <x v="8"/>
  </r>
  <r>
    <x v="52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58"/>
    <n v="32.58"/>
    <n v="228.270141"/>
    <n v="32.58"/>
    <s v="None"/>
    <s v="None"/>
    <x v="0"/>
    <x v="1"/>
    <s v=" "/>
    <x v="8"/>
  </r>
  <r>
    <x v="52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58"/>
    <n v="32.58"/>
    <n v="228.270141"/>
    <n v="32.58"/>
    <s v="None"/>
    <s v="None"/>
    <x v="0"/>
    <x v="1"/>
    <s v=" "/>
    <x v="8"/>
  </r>
  <r>
    <x v="528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0.88"/>
    <n v="215.27738012"/>
    <n v="215.27738012"/>
    <n v="30.88"/>
    <s v="None"/>
    <s v="None"/>
    <x v="0"/>
    <x v="1"/>
    <s v=" "/>
    <x v="8"/>
  </r>
  <r>
    <x v="528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18.559999999999999"/>
    <n v="-130.93"/>
    <n v="-130.93"/>
    <n v="-18.5593482673385"/>
    <s v="None"/>
    <s v="None"/>
    <x v="0"/>
    <x v="1"/>
    <s v=" "/>
    <x v="8"/>
  </r>
  <r>
    <x v="528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0.88"/>
    <n v="216.36"/>
    <n v="216.36"/>
    <n v="30.880117605920301"/>
    <s v="None"/>
    <s v="None"/>
    <x v="0"/>
    <x v="1"/>
    <s v=" "/>
    <x v="8"/>
  </r>
  <r>
    <x v="528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03.37"/>
    <n v="203.37"/>
    <n v="1424.9017365"/>
    <n v="203.37"/>
    <s v="None"/>
    <s v="None"/>
    <x v="0"/>
    <x v="1"/>
    <s v=" "/>
    <x v="8"/>
  </r>
  <r>
    <x v="528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03.37"/>
    <n v="203.37"/>
    <n v="1424.9017365"/>
    <n v="203.37"/>
    <s v="None"/>
    <s v="None"/>
    <x v="0"/>
    <x v="1"/>
    <s v=" "/>
    <x v="8"/>
  </r>
  <r>
    <x v="528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28.74"/>
    <n v="-28.74"/>
    <n v="-205.566564"/>
    <n v="-28.74"/>
    <s v="None"/>
    <s v="None"/>
    <x v="0"/>
    <x v="1"/>
    <s v=" "/>
    <x v="8"/>
  </r>
  <r>
    <x v="52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387808561347301"/>
    <s v="None"/>
    <s v="None"/>
    <x v="0"/>
    <x v="0"/>
    <s v=" "/>
    <x v="8"/>
  </r>
  <r>
    <x v="52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097981500000003"/>
    <n v="8.0299999999999994"/>
    <s v="None"/>
    <s v="None"/>
    <x v="0"/>
    <x v="0"/>
    <s v=" "/>
    <x v="8"/>
  </r>
  <r>
    <x v="52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58"/>
    <n v="32.58"/>
    <n v="227.60550900000001"/>
    <n v="32.58"/>
    <s v="None"/>
    <s v="None"/>
    <x v="0"/>
    <x v="1"/>
    <s v=" "/>
    <x v="8"/>
  </r>
  <r>
    <x v="52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2.58"/>
    <n v="32.58"/>
    <n v="227.60550900000001"/>
    <n v="32.58"/>
    <s v="None"/>
    <s v="None"/>
    <x v="0"/>
    <x v="1"/>
    <s v=" "/>
    <x v="8"/>
  </r>
  <r>
    <x v="529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8.200000000000003"/>
    <n v="265.53277444999998"/>
    <n v="265.53277444999998"/>
    <n v="38.200000000000003"/>
    <s v="None"/>
    <s v="None"/>
    <x v="0"/>
    <x v="1"/>
    <s v=" "/>
    <x v="8"/>
  </r>
  <r>
    <x v="529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7.32"/>
    <n v="50.51"/>
    <n v="50.51"/>
    <n v="7.3202960756308304"/>
    <s v="None"/>
    <s v="None"/>
    <x v="0"/>
    <x v="1"/>
    <s v=" "/>
    <x v="8"/>
  </r>
  <r>
    <x v="529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38.200000000000003"/>
    <n v="266.87"/>
    <n v="266.87"/>
    <n v="38.200413681551098"/>
    <s v="None"/>
    <s v="None"/>
    <x v="0"/>
    <x v="1"/>
    <s v=" "/>
    <x v="8"/>
  </r>
  <r>
    <x v="529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25.9"/>
    <n v="225.9"/>
    <n v="1578.1486950000001"/>
    <n v="225.9"/>
    <s v="None"/>
    <s v="None"/>
    <x v="0"/>
    <x v="1"/>
    <s v=" "/>
    <x v="8"/>
  </r>
  <r>
    <x v="529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2.53"/>
    <n v="22.53"/>
    <n v="153.24695850000001"/>
    <n v="22.53"/>
    <s v="None"/>
    <s v="None"/>
    <x v="0"/>
    <x v="1"/>
    <s v=" "/>
    <x v="8"/>
  </r>
  <r>
    <x v="529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25.9"/>
    <n v="225.9"/>
    <n v="1578.1486950000001"/>
    <n v="225.9"/>
    <s v="None"/>
    <s v="None"/>
    <x v="0"/>
    <x v="1"/>
    <s v=" "/>
    <x v="8"/>
  </r>
  <r>
    <x v="53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324960440218399"/>
    <s v="None"/>
    <s v="None"/>
    <x v="0"/>
    <x v="0"/>
    <s v=" "/>
    <x v="8"/>
  </r>
  <r>
    <x v="53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328040999999999"/>
    <n v="8.0299999999999994"/>
    <s v="None"/>
    <s v="None"/>
    <x v="0"/>
    <x v="0"/>
    <s v=" "/>
    <x v="8"/>
  </r>
  <r>
    <x v="53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7.57"/>
    <n v="27.57"/>
    <n v="193.39527899999999"/>
    <n v="27.57"/>
    <s v="None"/>
    <s v="None"/>
    <x v="0"/>
    <x v="1"/>
    <s v=" "/>
    <x v="8"/>
  </r>
  <r>
    <x v="53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5.01"/>
    <n v="-5.01"/>
    <n v="-34.210230000000003"/>
    <n v="-5.01"/>
    <s v="None"/>
    <s v="None"/>
    <x v="0"/>
    <x v="1"/>
    <s v=" "/>
    <x v="8"/>
  </r>
  <r>
    <x v="53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7.57"/>
    <n v="27.57"/>
    <n v="193.39527899999999"/>
    <n v="27.57"/>
    <s v="None"/>
    <s v="None"/>
    <x v="0"/>
    <x v="1"/>
    <s v=" "/>
    <x v="8"/>
  </r>
  <r>
    <x v="530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22.08"/>
    <n v="154.11015312000001"/>
    <n v="154.11015312000001"/>
    <n v="22.08"/>
    <s v="None"/>
    <s v="None"/>
    <x v="0"/>
    <x v="1"/>
    <s v=" "/>
    <x v="8"/>
  </r>
  <r>
    <x v="530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16.12"/>
    <n v="-111.99"/>
    <n v="-111.99"/>
    <n v="-16.121066025913599"/>
    <s v="None"/>
    <s v="None"/>
    <x v="0"/>
    <x v="1"/>
    <s v=" "/>
    <x v="8"/>
  </r>
  <r>
    <x v="530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22.08"/>
    <n v="154.88"/>
    <n v="154.88"/>
    <n v="22.079347655637399"/>
    <s v="None"/>
    <s v="None"/>
    <x v="0"/>
    <x v="1"/>
    <s v=" "/>
    <x v="8"/>
  </r>
  <r>
    <x v="530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18.34"/>
    <n v="218.34"/>
    <n v="1531.589598"/>
    <n v="218.34"/>
    <s v="None"/>
    <s v="None"/>
    <x v="0"/>
    <x v="1"/>
    <s v=" "/>
    <x v="8"/>
  </r>
  <r>
    <x v="530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7.56"/>
    <n v="-7.56"/>
    <n v="-46.559097000000101"/>
    <n v="-7.56"/>
    <s v="None"/>
    <s v="None"/>
    <x v="0"/>
    <x v="1"/>
    <s v=" "/>
    <x v="8"/>
  </r>
  <r>
    <x v="530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18.34"/>
    <n v="218.34"/>
    <n v="1531.589598"/>
    <n v="218.34"/>
    <s v="None"/>
    <s v="None"/>
    <x v="0"/>
    <x v="1"/>
    <s v=" "/>
    <x v="8"/>
  </r>
  <r>
    <x v="53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488128169663399"/>
    <s v="None"/>
    <s v="None"/>
    <x v="0"/>
    <x v="0"/>
    <s v=" "/>
    <x v="8"/>
  </r>
  <r>
    <x v="53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734623999999997"/>
    <n v="8.0299999999999994"/>
    <s v="None"/>
    <s v="None"/>
    <x v="0"/>
    <x v="0"/>
    <s v=" "/>
    <x v="8"/>
  </r>
  <r>
    <x v="53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7.57"/>
    <n v="27.57"/>
    <n v="191.357856"/>
    <n v="27.57"/>
    <s v="None"/>
    <s v="None"/>
    <x v="0"/>
    <x v="1"/>
    <s v=" "/>
    <x v="8"/>
  </r>
  <r>
    <x v="53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7.57"/>
    <n v="27.57"/>
    <n v="191.357856"/>
    <n v="27.57"/>
    <s v="None"/>
    <s v="None"/>
    <x v="0"/>
    <x v="1"/>
    <s v=" "/>
    <x v="8"/>
  </r>
  <r>
    <x v="531"/>
    <s v="179643INET"/>
    <s v="DKK"/>
    <s v="DKK"/>
    <n v="-6"/>
    <x v="1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22.08"/>
    <n v="152.48659968000001"/>
    <n v="152.48659968000001"/>
    <n v="22.08"/>
    <s v="None"/>
    <s v="None"/>
    <x v="0"/>
    <x v="1"/>
    <s v=" "/>
    <x v="8"/>
  </r>
  <r>
    <x v="531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0"/>
    <n v="-1.63"/>
    <n v="-1.63"/>
    <n v="2.3971181299131699E-4"/>
    <s v="None"/>
    <s v="None"/>
    <x v="0"/>
    <x v="1"/>
    <s v=" "/>
    <x v="8"/>
  </r>
  <r>
    <x v="531"/>
    <s v="179643INET"/>
    <s v="DKK"/>
    <s v="DKK"/>
    <n v="-4"/>
    <x v="3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22.08"/>
    <n v="153.25"/>
    <n v="153.25"/>
    <n v="22.079587367450401"/>
    <s v="None"/>
    <s v="None"/>
    <x v="0"/>
    <x v="1"/>
    <s v=" "/>
    <x v="8"/>
  </r>
  <r>
    <x v="531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18.34"/>
    <n v="218.34"/>
    <n v="1515.4542719999999"/>
    <n v="218.34"/>
    <s v="None"/>
    <s v="None"/>
    <x v="0"/>
    <x v="1"/>
    <s v=" "/>
    <x v="8"/>
  </r>
  <r>
    <x v="531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18.34"/>
    <n v="218.34"/>
    <n v="1515.4542719999999"/>
    <n v="218.34"/>
    <s v="None"/>
    <s v="None"/>
    <x v="0"/>
    <x v="1"/>
    <s v=" "/>
    <x v="8"/>
  </r>
  <r>
    <x v="53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367461009535001"/>
    <s v="None"/>
    <s v="None"/>
    <x v="0"/>
    <x v="0"/>
    <s v=" "/>
    <x v="8"/>
  </r>
  <r>
    <x v="53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172258999999997"/>
    <n v="8.0299999999999994"/>
    <s v="None"/>
    <s v="None"/>
    <x v="0"/>
    <x v="0"/>
    <s v=" "/>
    <x v="8"/>
  </r>
  <r>
    <x v="532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5299999999999998"/>
    <n v="2.5299999999999998"/>
    <n v="19.200673999999999"/>
    <n v="2.5299999999999998"/>
    <s v="None"/>
    <s v="None"/>
    <x v="0"/>
    <x v="1"/>
    <s v=" "/>
    <x v="8"/>
  </r>
  <r>
    <x v="53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0.1"/>
    <n v="30.1"/>
    <n v="210.55852999999999"/>
    <n v="30.1"/>
    <s v="None"/>
    <s v="None"/>
    <x v="0"/>
    <x v="1"/>
    <s v=" "/>
    <x v="8"/>
  </r>
  <r>
    <x v="53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0.1"/>
    <n v="30.1"/>
    <n v="210.55852999999999"/>
    <n v="30.1"/>
    <s v="None"/>
    <s v="None"/>
    <x v="0"/>
    <x v="1"/>
    <s v=" "/>
    <x v="8"/>
  </r>
  <r>
    <x v="532"/>
    <s v="179643INET"/>
    <s v="DKK"/>
    <s v="DKK"/>
    <n v="-5"/>
    <x v="2"/>
    <b v="0"/>
    <s v="StockIndexOption"/>
    <n v="4602813"/>
    <s v="VIX/18F17C16:xcbf"/>
    <s v="Volatility Index (VIX) Jan2017 16 C"/>
    <s v=" "/>
    <s v=" "/>
    <s v=" "/>
    <s v=" "/>
    <n v="10606"/>
    <s v="VIX.I"/>
    <s v="CBOE Volatility Index"/>
    <s v="StockIndex"/>
    <n v="-22.08"/>
    <n v="-153.25"/>
    <n v="-153.25"/>
    <n v="-22.079587367450401"/>
    <s v="None"/>
    <s v="None"/>
    <x v="0"/>
    <x v="1"/>
    <s v=" "/>
    <x v="8"/>
  </r>
  <r>
    <x v="532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02.32"/>
    <n v="202.32"/>
    <n v="1415.289096"/>
    <n v="202.32"/>
    <s v="None"/>
    <s v="None"/>
    <x v="0"/>
    <x v="1"/>
    <s v=" "/>
    <x v="8"/>
  </r>
  <r>
    <x v="532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16.02"/>
    <n v="-16.02"/>
    <n v="-100.165176"/>
    <n v="-16.02"/>
    <s v="None"/>
    <s v="None"/>
    <x v="0"/>
    <x v="1"/>
    <s v=" "/>
    <x v="8"/>
  </r>
  <r>
    <x v="532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02.32"/>
    <n v="202.32"/>
    <n v="1415.289096"/>
    <n v="202.32"/>
    <s v="None"/>
    <s v="None"/>
    <x v="0"/>
    <x v="1"/>
    <s v=" "/>
    <x v="8"/>
  </r>
  <r>
    <x v="53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4137332778917"/>
    <s v="None"/>
    <s v="None"/>
    <x v="0"/>
    <x v="0"/>
    <s v=" "/>
    <x v="8"/>
  </r>
  <r>
    <x v="53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003628999999997"/>
    <n v="8.0299999999999994"/>
    <s v="None"/>
    <s v="None"/>
    <x v="0"/>
    <x v="0"/>
    <s v=" "/>
    <x v="8"/>
  </r>
  <r>
    <x v="53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5.05"/>
    <n v="25.05"/>
    <n v="174.70621499999999"/>
    <n v="25.05"/>
    <s v="None"/>
    <s v="None"/>
    <x v="0"/>
    <x v="1"/>
    <s v=" "/>
    <x v="8"/>
  </r>
  <r>
    <x v="53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5.05"/>
    <n v="25.05"/>
    <n v="174.70621499999999"/>
    <n v="25.05"/>
    <s v="None"/>
    <s v="None"/>
    <x v="0"/>
    <x v="1"/>
    <s v=" "/>
    <x v="8"/>
  </r>
  <r>
    <x v="533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5.05"/>
    <n v="-5.05"/>
    <n v="-35.852314999999997"/>
    <n v="-5.05"/>
    <s v="None"/>
    <s v="None"/>
    <x v="0"/>
    <x v="1"/>
    <s v=" "/>
    <x v="8"/>
  </r>
  <r>
    <x v="533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186.66"/>
    <n v="186.66"/>
    <n v="1301.822838"/>
    <n v="186.66"/>
    <s v="None"/>
    <s v="None"/>
    <x v="0"/>
    <x v="1"/>
    <s v=" "/>
    <x v="8"/>
  </r>
  <r>
    <x v="533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186.66"/>
    <n v="186.66"/>
    <n v="1301.822838"/>
    <n v="186.66"/>
    <s v="None"/>
    <s v="None"/>
    <x v="0"/>
    <x v="1"/>
    <s v=" "/>
    <x v="8"/>
  </r>
  <r>
    <x v="533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15.66"/>
    <n v="-15.66"/>
    <n v="-113.466258"/>
    <n v="-15.66"/>
    <s v="None"/>
    <s v="None"/>
    <x v="0"/>
    <x v="1"/>
    <s v=" "/>
    <x v="8"/>
  </r>
  <r>
    <x v="53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472635025727801"/>
    <s v="None"/>
    <s v="None"/>
    <x v="0"/>
    <x v="0"/>
    <s v=" "/>
    <x v="8"/>
  </r>
  <r>
    <x v="53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790432500000001"/>
    <n v="8.0299999999999994"/>
    <s v="None"/>
    <s v="None"/>
    <x v="0"/>
    <x v="0"/>
    <s v=" "/>
    <x v="8"/>
  </r>
  <r>
    <x v="53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4.95"/>
    <n v="24.95"/>
    <n v="173.3463625"/>
    <n v="24.95"/>
    <s v="None"/>
    <s v="None"/>
    <x v="0"/>
    <x v="1"/>
    <s v=" "/>
    <x v="8"/>
  </r>
  <r>
    <x v="53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4.95"/>
    <n v="24.95"/>
    <n v="173.3463625"/>
    <n v="24.95"/>
    <s v="None"/>
    <s v="None"/>
    <x v="0"/>
    <x v="1"/>
    <s v=" "/>
    <x v="8"/>
  </r>
  <r>
    <x v="534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100000000000001"/>
    <n v="-0.100000000000001"/>
    <n v="-1.3598524999999899"/>
    <n v="-0.100000000000001"/>
    <s v="None"/>
    <s v="None"/>
    <x v="0"/>
    <x v="1"/>
    <s v=" "/>
    <x v="8"/>
  </r>
  <r>
    <x v="534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173.91"/>
    <n v="173.91"/>
    <n v="1208.2832025"/>
    <n v="173.91"/>
    <s v="None"/>
    <s v="None"/>
    <x v="0"/>
    <x v="1"/>
    <s v=" "/>
    <x v="8"/>
  </r>
  <r>
    <x v="534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173.91"/>
    <n v="173.91"/>
    <n v="1208.2832025"/>
    <n v="173.91"/>
    <s v="None"/>
    <s v="None"/>
    <x v="0"/>
    <x v="1"/>
    <s v=" "/>
    <x v="8"/>
  </r>
  <r>
    <x v="534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12.75"/>
    <n v="-12.75"/>
    <n v="-93.539635499999804"/>
    <n v="-12.75"/>
    <s v="None"/>
    <s v="None"/>
    <x v="0"/>
    <x v="1"/>
    <s v=" "/>
    <x v="8"/>
  </r>
  <r>
    <x v="53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5609918503829"/>
    <s v="None"/>
    <s v="None"/>
    <x v="0"/>
    <x v="0"/>
    <s v=" "/>
    <x v="8"/>
  </r>
  <r>
    <x v="53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473649000000002"/>
    <n v="8.0299999999999994"/>
    <s v="None"/>
    <s v="None"/>
    <x v="0"/>
    <x v="0"/>
    <s v=" "/>
    <x v="8"/>
  </r>
  <r>
    <x v="53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.0000000000001099E-2"/>
    <n v="3.0000000000001099E-2"/>
    <n v="-0.77702849999997203"/>
    <n v="3.0000000000001099E-2"/>
    <s v="None"/>
    <s v="None"/>
    <x v="0"/>
    <x v="1"/>
    <s v=" "/>
    <x v="8"/>
  </r>
  <r>
    <x v="53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4.98"/>
    <n v="24.98"/>
    <n v="172.569334"/>
    <n v="24.98"/>
    <s v="None"/>
    <s v="None"/>
    <x v="0"/>
    <x v="1"/>
    <s v=" "/>
    <x v="8"/>
  </r>
  <r>
    <x v="53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4.98"/>
    <n v="24.98"/>
    <n v="172.569334"/>
    <n v="24.98"/>
    <s v="None"/>
    <s v="None"/>
    <x v="0"/>
    <x v="1"/>
    <s v=" "/>
    <x v="8"/>
  </r>
  <r>
    <x v="535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32.46"/>
    <n v="-32.46"/>
    <n v="-231.10416749999999"/>
    <n v="-32.46"/>
    <s v="None"/>
    <s v="None"/>
    <x v="0"/>
    <x v="1"/>
    <s v=" "/>
    <x v="8"/>
  </r>
  <r>
    <x v="535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141.44999999999999"/>
    <n v="141.44999999999999"/>
    <n v="977.179035"/>
    <n v="141.44999999999999"/>
    <s v="None"/>
    <s v="None"/>
    <x v="0"/>
    <x v="1"/>
    <s v=" "/>
    <x v="8"/>
  </r>
  <r>
    <x v="535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141.44999999999999"/>
    <n v="141.44999999999999"/>
    <n v="977.179035"/>
    <n v="141.44999999999999"/>
    <s v="None"/>
    <s v="None"/>
    <x v="0"/>
    <x v="1"/>
    <s v=" "/>
    <x v="8"/>
  </r>
  <r>
    <x v="53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5152879709612"/>
    <s v="None"/>
    <s v="None"/>
    <x v="0"/>
    <x v="0"/>
    <s v=" "/>
    <x v="8"/>
  </r>
  <r>
    <x v="53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637059499999999"/>
    <n v="8.0299999999999994"/>
    <s v="None"/>
    <s v="None"/>
    <x v="0"/>
    <x v="0"/>
    <s v=" "/>
    <x v="8"/>
  </r>
  <r>
    <x v="536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5.13"/>
    <n v="-5.13"/>
    <n v="-35.035631500000001"/>
    <n v="-5.13"/>
    <s v="None"/>
    <s v="None"/>
    <x v="0"/>
    <x v="1"/>
    <s v=" "/>
    <x v="8"/>
  </r>
  <r>
    <x v="53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9.850000000000001"/>
    <n v="19.850000000000001"/>
    <n v="137.5337025"/>
    <n v="19.850000000000001"/>
    <s v="None"/>
    <s v="None"/>
    <x v="0"/>
    <x v="1"/>
    <s v=" "/>
    <x v="8"/>
  </r>
  <r>
    <x v="53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9.850000000000001"/>
    <n v="19.850000000000001"/>
    <n v="137.5337025"/>
    <n v="19.850000000000001"/>
    <s v="None"/>
    <s v="None"/>
    <x v="0"/>
    <x v="1"/>
    <s v=" "/>
    <x v="8"/>
  </r>
  <r>
    <x v="536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127.08"/>
    <n v="127.08"/>
    <n v="880.492842"/>
    <n v="127.08"/>
    <s v="None"/>
    <s v="None"/>
    <x v="0"/>
    <x v="1"/>
    <s v=" "/>
    <x v="8"/>
  </r>
  <r>
    <x v="536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14.37"/>
    <n v="-14.37"/>
    <n v="-96.686193000000102"/>
    <n v="-14.37"/>
    <s v="None"/>
    <s v="None"/>
    <x v="0"/>
    <x v="1"/>
    <s v=" "/>
    <x v="8"/>
  </r>
  <r>
    <x v="536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127.08"/>
    <n v="127.08"/>
    <n v="880.492842"/>
    <n v="127.08"/>
    <s v="None"/>
    <s v="None"/>
    <x v="0"/>
    <x v="1"/>
    <s v=" "/>
    <x v="8"/>
  </r>
  <r>
    <x v="53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5359168720057"/>
    <s v="None"/>
    <s v="None"/>
    <x v="0"/>
    <x v="0"/>
    <s v=" "/>
    <x v="8"/>
  </r>
  <r>
    <x v="53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563183500000001"/>
    <n v="8.0299999999999994"/>
    <s v="None"/>
    <s v="None"/>
    <x v="0"/>
    <x v="0"/>
    <s v=" "/>
    <x v="8"/>
  </r>
  <r>
    <x v="53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24"/>
    <n v="15.24"/>
    <n v="105.45241799999999"/>
    <n v="15.24"/>
    <s v="None"/>
    <s v="None"/>
    <x v="0"/>
    <x v="1"/>
    <s v=" "/>
    <x v="8"/>
  </r>
  <r>
    <x v="537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4.6100000000000003"/>
    <n v="-4.6100000000000003"/>
    <n v="-32.081284500000002"/>
    <n v="-4.6100000000000003"/>
    <s v="None"/>
    <s v="None"/>
    <x v="0"/>
    <x v="1"/>
    <s v=" "/>
    <x v="8"/>
  </r>
  <r>
    <x v="53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24"/>
    <n v="15.24"/>
    <n v="105.45241799999999"/>
    <n v="15.24"/>
    <s v="None"/>
    <s v="None"/>
    <x v="0"/>
    <x v="1"/>
    <s v=" "/>
    <x v="8"/>
  </r>
  <r>
    <x v="537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83.19"/>
    <n v="83.19"/>
    <n v="575.62904549999996"/>
    <n v="83.19"/>
    <s v="None"/>
    <s v="None"/>
    <x v="0"/>
    <x v="1"/>
    <s v=" "/>
    <x v="8"/>
  </r>
  <r>
    <x v="537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83.19"/>
    <n v="83.19"/>
    <n v="575.62904549999996"/>
    <n v="83.19"/>
    <s v="None"/>
    <s v="None"/>
    <x v="0"/>
    <x v="1"/>
    <s v=" "/>
    <x v="8"/>
  </r>
  <r>
    <x v="537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43.89"/>
    <n v="-43.89"/>
    <n v="-304.86379649999998"/>
    <n v="-43.89"/>
    <s v="None"/>
    <s v="None"/>
    <x v="0"/>
    <x v="1"/>
    <s v=" "/>
    <x v="8"/>
  </r>
  <r>
    <x v="53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4395237445513"/>
    <s v="None"/>
    <s v="None"/>
    <x v="0"/>
    <x v="0"/>
    <s v=" "/>
    <x v="8"/>
  </r>
  <r>
    <x v="53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910079500000002"/>
    <n v="8.0299999999999994"/>
    <s v="None"/>
    <s v="None"/>
    <x v="0"/>
    <x v="0"/>
    <s v=" "/>
    <x v="8"/>
  </r>
  <r>
    <x v="53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9.98"/>
    <n v="19.98"/>
    <n v="139.11374699999999"/>
    <n v="19.98"/>
    <s v="None"/>
    <s v="None"/>
    <x v="0"/>
    <x v="1"/>
    <s v=" "/>
    <x v="8"/>
  </r>
  <r>
    <x v="538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74"/>
    <n v="4.74"/>
    <n v="33.661329000000002"/>
    <n v="4.74"/>
    <s v="None"/>
    <s v="None"/>
    <x v="0"/>
    <x v="1"/>
    <s v=" "/>
    <x v="8"/>
  </r>
  <r>
    <x v="53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9.98"/>
    <n v="19.98"/>
    <n v="139.11374699999999"/>
    <n v="19.98"/>
    <s v="None"/>
    <s v="None"/>
    <x v="0"/>
    <x v="1"/>
    <s v=" "/>
    <x v="8"/>
  </r>
  <r>
    <x v="538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69.03"/>
    <n v="69.03"/>
    <n v="480.63172950000001"/>
    <n v="69.03"/>
    <s v="None"/>
    <s v="None"/>
    <x v="0"/>
    <x v="1"/>
    <s v=" "/>
    <x v="8"/>
  </r>
  <r>
    <x v="538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69.03"/>
    <n v="69.03"/>
    <n v="480.63172950000001"/>
    <n v="69.03"/>
    <s v="None"/>
    <s v="None"/>
    <x v="0"/>
    <x v="1"/>
    <s v=" "/>
    <x v="8"/>
  </r>
  <r>
    <x v="538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14.16"/>
    <n v="-14.16"/>
    <n v="-94.997315999999998"/>
    <n v="-14.16"/>
    <s v="None"/>
    <s v="None"/>
    <x v="0"/>
    <x v="1"/>
    <s v=" "/>
    <x v="8"/>
  </r>
  <r>
    <x v="53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462620015103001"/>
    <s v="None"/>
    <s v="None"/>
    <x v="0"/>
    <x v="0"/>
    <s v=" "/>
    <x v="8"/>
  </r>
  <r>
    <x v="53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826567500000003"/>
    <n v="8.0299999999999994"/>
    <s v="None"/>
    <s v="None"/>
    <x v="0"/>
    <x v="0"/>
    <s v=" "/>
    <x v="8"/>
  </r>
  <r>
    <x v="53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7.47"/>
    <n v="17.47"/>
    <n v="121.45580750000001"/>
    <n v="17.47"/>
    <s v="None"/>
    <s v="None"/>
    <x v="0"/>
    <x v="1"/>
    <s v=" "/>
    <x v="8"/>
  </r>
  <r>
    <x v="539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2.5099999999999998"/>
    <n v="-2.5099999999999998"/>
    <n v="-17.657939500000001"/>
    <n v="-2.5099999999999998"/>
    <s v="None"/>
    <s v="None"/>
    <x v="0"/>
    <x v="1"/>
    <s v=" "/>
    <x v="8"/>
  </r>
  <r>
    <x v="53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7.47"/>
    <n v="17.47"/>
    <n v="121.45580750000001"/>
    <n v="17.47"/>
    <s v="None"/>
    <s v="None"/>
    <x v="0"/>
    <x v="1"/>
    <s v=" "/>
    <x v="8"/>
  </r>
  <r>
    <x v="539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67.11"/>
    <n v="67.11"/>
    <n v="466.56549749999999"/>
    <n v="67.11"/>
    <s v="None"/>
    <s v="None"/>
    <x v="0"/>
    <x v="1"/>
    <s v=" "/>
    <x v="8"/>
  </r>
  <r>
    <x v="539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1.92"/>
    <n v="-1.92"/>
    <n v="-14.066232000000101"/>
    <n v="-1.92"/>
    <s v="None"/>
    <s v="None"/>
    <x v="0"/>
    <x v="1"/>
    <s v=" "/>
    <x v="8"/>
  </r>
  <r>
    <x v="539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67.11"/>
    <n v="67.11"/>
    <n v="466.56549749999999"/>
    <n v="67.11"/>
    <s v="None"/>
    <s v="None"/>
    <x v="0"/>
    <x v="1"/>
    <s v=" "/>
    <x v="8"/>
  </r>
  <r>
    <x v="54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5"/>
    <n v="107.5"/>
    <n v="107.5"/>
    <n v="15.460618568562399"/>
    <s v="None"/>
    <s v="None"/>
    <x v="0"/>
    <x v="0"/>
    <s v=" "/>
    <x v="8"/>
  </r>
  <r>
    <x v="54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833794500000003"/>
    <n v="8.0299999999999994"/>
    <s v="None"/>
    <s v="None"/>
    <x v="0"/>
    <x v="0"/>
    <s v=" "/>
    <x v="8"/>
  </r>
  <r>
    <x v="54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7.0000000000000298E-2"/>
    <n v="7.0000000000000298E-2"/>
    <n v="0.50244350000001203"/>
    <n v="7.0000000000000298E-2"/>
    <s v="None"/>
    <s v="None"/>
    <x v="0"/>
    <x v="1"/>
    <s v=" "/>
    <x v="8"/>
  </r>
  <r>
    <x v="54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7.54"/>
    <n v="17.54"/>
    <n v="121.958251"/>
    <n v="17.54"/>
    <s v="None"/>
    <s v="None"/>
    <x v="0"/>
    <x v="1"/>
    <s v=" "/>
    <x v="8"/>
  </r>
  <r>
    <x v="54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7.54"/>
    <n v="17.54"/>
    <n v="121.958251"/>
    <n v="17.54"/>
    <s v="None"/>
    <s v="None"/>
    <x v="0"/>
    <x v="1"/>
    <s v=" "/>
    <x v="8"/>
  </r>
  <r>
    <x v="540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69.06"/>
    <n v="69.06"/>
    <n v="480.18453899999997"/>
    <n v="69.06"/>
    <s v="None"/>
    <s v="None"/>
    <x v="0"/>
    <x v="1"/>
    <s v=" "/>
    <x v="8"/>
  </r>
  <r>
    <x v="540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1.95"/>
    <n v="1.95"/>
    <n v="13.619041500000099"/>
    <n v="1.95"/>
    <s v="None"/>
    <s v="None"/>
    <x v="0"/>
    <x v="1"/>
    <s v=" "/>
    <x v="8"/>
  </r>
  <r>
    <x v="540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69.06"/>
    <n v="69.06"/>
    <n v="480.18453899999997"/>
    <n v="69.06"/>
    <s v="None"/>
    <s v="None"/>
    <x v="0"/>
    <x v="1"/>
    <s v=" "/>
    <x v="8"/>
  </r>
  <r>
    <x v="54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5512639939595"/>
    <s v="None"/>
    <s v="None"/>
    <x v="0"/>
    <x v="0"/>
    <s v=" "/>
    <x v="8"/>
  </r>
  <r>
    <x v="54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301806999999997"/>
    <n v="8.0299999999999994"/>
    <s v="None"/>
    <s v="None"/>
    <x v="0"/>
    <x v="0"/>
    <s v=" "/>
    <x v="8"/>
  </r>
  <r>
    <x v="54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7.52"/>
    <n v="17.52"/>
    <n v="120.65848800000001"/>
    <n v="17.52"/>
    <s v="None"/>
    <s v="None"/>
    <x v="0"/>
    <x v="1"/>
    <s v=" "/>
    <x v="8"/>
  </r>
  <r>
    <x v="54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7.52"/>
    <n v="17.52"/>
    <n v="120.65848800000001"/>
    <n v="17.52"/>
    <s v="None"/>
    <s v="None"/>
    <x v="0"/>
    <x v="1"/>
    <s v=" "/>
    <x v="8"/>
  </r>
  <r>
    <x v="541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.9999999999999601E-2"/>
    <n v="-1.9999999999999601E-2"/>
    <n v="-1.29976299999998"/>
    <n v="-1.9999999999999601E-2"/>
    <s v="None"/>
    <s v="None"/>
    <x v="0"/>
    <x v="1"/>
    <s v=" "/>
    <x v="8"/>
  </r>
  <r>
    <x v="541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90.42"/>
    <n v="90.42"/>
    <n v="622.71349799999996"/>
    <n v="90.42"/>
    <s v="None"/>
    <s v="None"/>
    <x v="0"/>
    <x v="1"/>
    <s v=" "/>
    <x v="8"/>
  </r>
  <r>
    <x v="541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90.42"/>
    <n v="90.42"/>
    <n v="622.71349799999996"/>
    <n v="90.42"/>
    <s v="None"/>
    <s v="None"/>
    <x v="0"/>
    <x v="1"/>
    <s v=" "/>
    <x v="8"/>
  </r>
  <r>
    <x v="541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1.36"/>
    <n v="21.36"/>
    <n v="142.52895899999999"/>
    <n v="21.36"/>
    <s v="None"/>
    <s v="None"/>
    <x v="0"/>
    <x v="1"/>
    <s v=" "/>
    <x v="8"/>
  </r>
  <r>
    <x v="542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0.4"/>
    <n v="-0.4"/>
    <n v="-0.4"/>
    <n v="-5.7914359141419597E-2"/>
    <s v="None"/>
    <s v="None"/>
    <x v="0"/>
    <x v="0"/>
    <s v=" "/>
    <x v="8"/>
  </r>
  <r>
    <x v="54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506569660115099"/>
    <s v="None"/>
    <s v="None"/>
    <x v="0"/>
    <x v="0"/>
    <s v=" "/>
    <x v="8"/>
  </r>
  <r>
    <x v="542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0.4"/>
    <n v="-0.4"/>
    <n v="-0.4"/>
    <n v="-5.7914359141419597E-2"/>
    <s v="None"/>
    <s v="None"/>
    <x v="2"/>
    <x v="2"/>
    <s v=" "/>
    <x v="8"/>
  </r>
  <r>
    <x v="54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461202499999999"/>
    <n v="8.0299999999999994"/>
    <s v="None"/>
    <s v="None"/>
    <x v="0"/>
    <x v="0"/>
    <s v=" "/>
    <x v="8"/>
  </r>
  <r>
    <x v="54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7.52"/>
    <n v="17.52"/>
    <n v="121.00626"/>
    <n v="17.52"/>
    <s v="None"/>
    <s v="None"/>
    <x v="0"/>
    <x v="1"/>
    <s v=" "/>
    <x v="8"/>
  </r>
  <r>
    <x v="54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7.52"/>
    <n v="17.52"/>
    <n v="121.00626"/>
    <n v="17.52"/>
    <s v="None"/>
    <s v="None"/>
    <x v="0"/>
    <x v="1"/>
    <s v=" "/>
    <x v="8"/>
  </r>
  <r>
    <x v="542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83.07"/>
    <n v="83.07"/>
    <n v="573.74372249999999"/>
    <n v="83.07"/>
    <s v="None"/>
    <s v="None"/>
    <x v="0"/>
    <x v="1"/>
    <s v=" "/>
    <x v="8"/>
  </r>
  <r>
    <x v="542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83.07"/>
    <n v="83.07"/>
    <n v="573.74372249999999"/>
    <n v="83.07"/>
    <s v="None"/>
    <s v="None"/>
    <x v="0"/>
    <x v="1"/>
    <s v=" "/>
    <x v="8"/>
  </r>
  <r>
    <x v="542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7.3500000000000103"/>
    <n v="-7.3500000000000103"/>
    <n v="-48.969775500000097"/>
    <n v="-7.3500000000000103"/>
    <s v="None"/>
    <s v="None"/>
    <x v="0"/>
    <x v="1"/>
    <s v=" "/>
    <x v="8"/>
  </r>
  <r>
    <x v="54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489973460222901"/>
    <s v="None"/>
    <s v="None"/>
    <x v="0"/>
    <x v="0"/>
    <s v=" "/>
    <x v="8"/>
  </r>
  <r>
    <x v="54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520624499999997"/>
    <n v="8.0299999999999994"/>
    <s v="None"/>
    <s v="None"/>
    <x v="0"/>
    <x v="0"/>
    <s v=" "/>
    <x v="8"/>
  </r>
  <r>
    <x v="54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2.66"/>
    <n v="22.66"/>
    <n v="156.67463900000001"/>
    <n v="22.66"/>
    <s v="None"/>
    <s v="None"/>
    <x v="0"/>
    <x v="1"/>
    <s v=" "/>
    <x v="8"/>
  </r>
  <r>
    <x v="543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14"/>
    <n v="5.14"/>
    <n v="35.668379000000002"/>
    <n v="5.14"/>
    <s v="None"/>
    <s v="None"/>
    <x v="0"/>
    <x v="1"/>
    <s v=" "/>
    <x v="8"/>
  </r>
  <r>
    <x v="54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2.66"/>
    <n v="22.66"/>
    <n v="156.67463900000001"/>
    <n v="22.66"/>
    <s v="None"/>
    <s v="None"/>
    <x v="0"/>
    <x v="1"/>
    <s v=" "/>
    <x v="8"/>
  </r>
  <r>
    <x v="543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67.11"/>
    <n v="67.11"/>
    <n v="464.00860649999998"/>
    <n v="67.11"/>
    <s v="None"/>
    <s v="None"/>
    <x v="0"/>
    <x v="1"/>
    <s v=" "/>
    <x v="8"/>
  </r>
  <r>
    <x v="543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67.11"/>
    <n v="67.11"/>
    <n v="464.00860649999998"/>
    <n v="67.11"/>
    <s v="None"/>
    <s v="None"/>
    <x v="0"/>
    <x v="1"/>
    <s v=" "/>
    <x v="8"/>
  </r>
  <r>
    <x v="543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15.96"/>
    <n v="-15.96"/>
    <n v="-109.735116"/>
    <n v="-15.96"/>
    <s v="None"/>
    <s v="None"/>
    <x v="0"/>
    <x v="1"/>
    <s v=" "/>
    <x v="8"/>
  </r>
  <r>
    <x v="54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5324317464922"/>
    <s v="None"/>
    <s v="None"/>
    <x v="0"/>
    <x v="0"/>
    <s v=" "/>
    <x v="8"/>
  </r>
  <r>
    <x v="54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368857499999997"/>
    <n v="8.0299999999999994"/>
    <s v="None"/>
    <s v="None"/>
    <x v="0"/>
    <x v="0"/>
    <s v=" "/>
    <x v="8"/>
  </r>
  <r>
    <x v="54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12"/>
    <n v="15.12"/>
    <n v="104.25618"/>
    <n v="15.12"/>
    <s v="None"/>
    <s v="None"/>
    <x v="0"/>
    <x v="1"/>
    <s v=" "/>
    <x v="8"/>
  </r>
  <r>
    <x v="544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7.54"/>
    <n v="-7.54"/>
    <n v="-52.418458999999999"/>
    <n v="-7.54"/>
    <s v="None"/>
    <s v="None"/>
    <x v="0"/>
    <x v="1"/>
    <s v=" "/>
    <x v="8"/>
  </r>
  <r>
    <x v="54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12"/>
    <n v="15.12"/>
    <n v="104.25618"/>
    <n v="15.12"/>
    <s v="None"/>
    <s v="None"/>
    <x v="0"/>
    <x v="1"/>
    <s v=" "/>
    <x v="8"/>
  </r>
  <r>
    <x v="544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67.53"/>
    <n v="67.53"/>
    <n v="465.63623250000001"/>
    <n v="67.53"/>
    <s v="None"/>
    <s v="None"/>
    <x v="0"/>
    <x v="1"/>
    <s v=" "/>
    <x v="8"/>
  </r>
  <r>
    <x v="544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67.53"/>
    <n v="67.53"/>
    <n v="465.63623250000001"/>
    <n v="67.53"/>
    <s v="None"/>
    <s v="None"/>
    <x v="0"/>
    <x v="1"/>
    <s v=" "/>
    <x v="8"/>
  </r>
  <r>
    <x v="544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0.42000000000000198"/>
    <n v="0.42000000000000198"/>
    <n v="1.6276260000001299"/>
    <n v="0.42000000000000198"/>
    <s v="None"/>
    <s v="None"/>
    <x v="0"/>
    <x v="1"/>
    <s v=" "/>
    <x v="8"/>
  </r>
  <r>
    <x v="54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483255386972999"/>
    <s v="None"/>
    <s v="None"/>
    <x v="0"/>
    <x v="0"/>
    <s v=" "/>
    <x v="8"/>
  </r>
  <r>
    <x v="54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544714499999998"/>
    <n v="8.0299999999999994"/>
    <s v="None"/>
    <s v="None"/>
    <x v="0"/>
    <x v="0"/>
    <s v=" "/>
    <x v="8"/>
  </r>
  <r>
    <x v="54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2.57"/>
    <n v="12.57"/>
    <n v="86.948575500000004"/>
    <n v="12.57"/>
    <s v="None"/>
    <s v="None"/>
    <x v="0"/>
    <x v="1"/>
    <s v=" "/>
    <x v="8"/>
  </r>
  <r>
    <x v="54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2.5499999999999998"/>
    <n v="-2.5499999999999998"/>
    <n v="-17.3076045"/>
    <n v="-2.5499999999999998"/>
    <s v="None"/>
    <s v="None"/>
    <x v="0"/>
    <x v="1"/>
    <s v=" "/>
    <x v="8"/>
  </r>
  <r>
    <x v="54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2.57"/>
    <n v="12.57"/>
    <n v="86.948575500000004"/>
    <n v="12.57"/>
    <s v="None"/>
    <s v="None"/>
    <x v="0"/>
    <x v="1"/>
    <s v=" "/>
    <x v="8"/>
  </r>
  <r>
    <x v="545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5.57"/>
    <n v="45.57"/>
    <n v="315.21452549999998"/>
    <n v="45.57"/>
    <s v="None"/>
    <s v="None"/>
    <x v="0"/>
    <x v="1"/>
    <s v=" "/>
    <x v="8"/>
  </r>
  <r>
    <x v="545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21.96"/>
    <n v="-21.96"/>
    <n v="-150.421707"/>
    <n v="-21.96"/>
    <s v="None"/>
    <s v="None"/>
    <x v="0"/>
    <x v="1"/>
    <s v=" "/>
    <x v="8"/>
  </r>
  <r>
    <x v="545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45.57"/>
    <n v="45.57"/>
    <n v="315.21452549999998"/>
    <n v="45.57"/>
    <s v="None"/>
    <s v="None"/>
    <x v="0"/>
    <x v="1"/>
    <s v=" "/>
    <x v="8"/>
  </r>
  <r>
    <x v="54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3896999655133"/>
    <s v="None"/>
    <s v="None"/>
    <x v="0"/>
    <x v="0"/>
    <s v=" "/>
    <x v="8"/>
  </r>
  <r>
    <x v="54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882376000000001"/>
    <n v="8.0299999999999994"/>
    <s v="None"/>
    <s v="None"/>
    <x v="0"/>
    <x v="0"/>
    <s v=" "/>
    <x v="8"/>
  </r>
  <r>
    <x v="546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9999999999998899E-2"/>
    <n v="4.9999999999998899E-2"/>
    <n v="0.87652849999999205"/>
    <n v="4.9999999999998899E-2"/>
    <s v="None"/>
    <s v="None"/>
    <x v="0"/>
    <x v="1"/>
    <s v=" "/>
    <x v="8"/>
  </r>
  <r>
    <x v="54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2.62"/>
    <n v="12.62"/>
    <n v="87.825103999999996"/>
    <n v="12.62"/>
    <s v="None"/>
    <s v="None"/>
    <x v="0"/>
    <x v="1"/>
    <s v=" "/>
    <x v="8"/>
  </r>
  <r>
    <x v="54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2.62"/>
    <n v="12.62"/>
    <n v="87.825103999999996"/>
    <n v="12.62"/>
    <s v="None"/>
    <s v="None"/>
    <x v="0"/>
    <x v="1"/>
    <s v=" "/>
    <x v="8"/>
  </r>
  <r>
    <x v="546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36.270000000000003"/>
    <n v="36.270000000000003"/>
    <n v="252.41018399999999"/>
    <n v="36.270000000000003"/>
    <s v="None"/>
    <s v="None"/>
    <x v="0"/>
    <x v="1"/>
    <s v=" "/>
    <x v="8"/>
  </r>
  <r>
    <x v="546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9.3000000000000007"/>
    <n v="-9.3000000000000007"/>
    <n v="-62.8043415"/>
    <n v="-9.3000000000000007"/>
    <s v="None"/>
    <s v="None"/>
    <x v="0"/>
    <x v="1"/>
    <s v=" "/>
    <x v="8"/>
  </r>
  <r>
    <x v="546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36.270000000000003"/>
    <n v="36.270000000000003"/>
    <n v="252.41018399999999"/>
    <n v="36.270000000000003"/>
    <s v="None"/>
    <s v="None"/>
    <x v="0"/>
    <x v="1"/>
    <s v=" "/>
    <x v="8"/>
  </r>
  <r>
    <x v="54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412289538063"/>
    <s v="None"/>
    <s v="None"/>
    <x v="0"/>
    <x v="0"/>
    <s v=" "/>
    <x v="8"/>
  </r>
  <r>
    <x v="54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800469999999997"/>
    <n v="8.0299999999999994"/>
    <s v="None"/>
    <s v="None"/>
    <x v="0"/>
    <x v="0"/>
    <s v=" "/>
    <x v="8"/>
  </r>
  <r>
    <x v="54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2.5"/>
    <n v="22.5"/>
    <n v="156.35249999999999"/>
    <n v="22.5"/>
    <s v="None"/>
    <s v="None"/>
    <x v="0"/>
    <x v="1"/>
    <s v=" "/>
    <x v="8"/>
  </r>
  <r>
    <x v="54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2.5"/>
    <n v="22.5"/>
    <n v="156.35249999999999"/>
    <n v="22.5"/>
    <s v="None"/>
    <s v="None"/>
    <x v="0"/>
    <x v="1"/>
    <s v=" "/>
    <x v="8"/>
  </r>
  <r>
    <x v="547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9.8800000000000008"/>
    <n v="9.8800000000000008"/>
    <n v="68.527395999999996"/>
    <n v="9.8800000000000008"/>
    <s v="None"/>
    <s v="None"/>
    <x v="0"/>
    <x v="1"/>
    <s v=" "/>
    <x v="8"/>
  </r>
  <r>
    <x v="547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32.94"/>
    <n v="32.94"/>
    <n v="228.90006"/>
    <n v="32.94"/>
    <s v="None"/>
    <s v="None"/>
    <x v="0"/>
    <x v="1"/>
    <s v=" "/>
    <x v="8"/>
  </r>
  <r>
    <x v="547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32.94"/>
    <n v="32.94"/>
    <n v="228.90006"/>
    <n v="32.94"/>
    <s v="None"/>
    <s v="None"/>
    <x v="0"/>
    <x v="1"/>
    <s v=" "/>
    <x v="8"/>
  </r>
  <r>
    <x v="547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3.3300000000000098"/>
    <n v="-3.3300000000000098"/>
    <n v="-23.510124000000001"/>
    <n v="-3.3300000000000098"/>
    <s v="None"/>
    <s v="None"/>
    <x v="0"/>
    <x v="1"/>
    <s v=" "/>
    <x v="8"/>
  </r>
  <r>
    <x v="54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350767180031101"/>
    <s v="None"/>
    <s v="None"/>
    <x v="0"/>
    <x v="0"/>
    <s v=" "/>
    <x v="8"/>
  </r>
  <r>
    <x v="54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024105499999997"/>
    <n v="8.0299999999999994"/>
    <s v="None"/>
    <s v="None"/>
    <x v="0"/>
    <x v="0"/>
    <s v=" "/>
    <x v="8"/>
  </r>
  <r>
    <x v="54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1.89"/>
    <n v="11.89"/>
    <n v="82.954746499999999"/>
    <n v="11.89"/>
    <s v="None"/>
    <s v="None"/>
    <x v="0"/>
    <x v="1"/>
    <s v=" "/>
    <x v="8"/>
  </r>
  <r>
    <x v="54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1.89"/>
    <n v="11.89"/>
    <n v="82.954746499999999"/>
    <n v="11.89"/>
    <s v="None"/>
    <s v="None"/>
    <x v="0"/>
    <x v="1"/>
    <s v=" "/>
    <x v="8"/>
  </r>
  <r>
    <x v="548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0.61"/>
    <n v="-10.61"/>
    <n v="-73.397753499999993"/>
    <n v="-10.61"/>
    <s v="None"/>
    <s v="None"/>
    <x v="0"/>
    <x v="1"/>
    <s v=" "/>
    <x v="8"/>
  </r>
  <r>
    <x v="548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4.27"/>
    <n v="24.27"/>
    <n v="169.32814949999999"/>
    <n v="24.27"/>
    <s v="None"/>
    <s v="None"/>
    <x v="0"/>
    <x v="1"/>
    <s v=" "/>
    <x v="8"/>
  </r>
  <r>
    <x v="548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4.27"/>
    <n v="24.27"/>
    <n v="169.32814949999999"/>
    <n v="24.27"/>
    <s v="None"/>
    <s v="None"/>
    <x v="0"/>
    <x v="1"/>
    <s v=" "/>
    <x v="8"/>
  </r>
  <r>
    <x v="548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8.67"/>
    <n v="-8.67"/>
    <n v="-59.571910500000001"/>
    <n v="-8.67"/>
    <s v="None"/>
    <s v="None"/>
    <x v="0"/>
    <x v="1"/>
    <s v=" "/>
    <x v="8"/>
  </r>
  <r>
    <x v="54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328357461303399"/>
    <s v="None"/>
    <s v="None"/>
    <x v="0"/>
    <x v="0"/>
    <s v=" "/>
    <x v="8"/>
  </r>
  <r>
    <x v="54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106011500000001"/>
    <n v="8.0299999999999994"/>
    <s v="None"/>
    <s v="None"/>
    <x v="0"/>
    <x v="0"/>
    <s v=" "/>
    <x v="8"/>
  </r>
  <r>
    <x v="549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8.76"/>
    <n v="8.76"/>
    <n v="61.327835999999998"/>
    <n v="8.76"/>
    <s v="None"/>
    <s v="None"/>
    <x v="0"/>
    <x v="1"/>
    <s v=" "/>
    <x v="8"/>
  </r>
  <r>
    <x v="54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0.65"/>
    <n v="20.65"/>
    <n v="144.28258249999999"/>
    <n v="20.65"/>
    <s v="None"/>
    <s v="None"/>
    <x v="0"/>
    <x v="1"/>
    <s v=" "/>
    <x v="8"/>
  </r>
  <r>
    <x v="54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0.65"/>
    <n v="20.65"/>
    <n v="144.28258249999999"/>
    <n v="20.65"/>
    <s v="None"/>
    <s v="None"/>
    <x v="0"/>
    <x v="1"/>
    <s v=" "/>
    <x v="8"/>
  </r>
  <r>
    <x v="549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0.15000000000000199"/>
    <n v="0.15000000000000199"/>
    <n v="1.2956114999999799"/>
    <n v="0.15000000000000199"/>
    <s v="None"/>
    <s v="None"/>
    <x v="0"/>
    <x v="1"/>
    <s v=" "/>
    <x v="8"/>
  </r>
  <r>
    <x v="549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4.42"/>
    <n v="24.42"/>
    <n v="170.623761"/>
    <n v="24.42"/>
    <s v="None"/>
    <s v="None"/>
    <x v="0"/>
    <x v="1"/>
    <s v=" "/>
    <x v="8"/>
  </r>
  <r>
    <x v="549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24.42"/>
    <n v="24.42"/>
    <n v="170.623761"/>
    <n v="24.42"/>
    <s v="None"/>
    <s v="None"/>
    <x v="0"/>
    <x v="1"/>
    <s v=" "/>
    <x v="8"/>
  </r>
  <r>
    <x v="55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261084235200199"/>
    <s v="None"/>
    <s v="None"/>
    <x v="0"/>
    <x v="0"/>
    <s v=" "/>
    <x v="8"/>
  </r>
  <r>
    <x v="55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3533355"/>
    <n v="8.0299999999999994"/>
    <s v="None"/>
    <s v="None"/>
    <x v="0"/>
    <x v="0"/>
    <s v=" "/>
    <x v="8"/>
  </r>
  <r>
    <x v="55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3.78"/>
    <n v="-3.78"/>
    <n v="-25.891452999999998"/>
    <n v="-3.78"/>
    <s v="None"/>
    <s v="None"/>
    <x v="0"/>
    <x v="1"/>
    <s v=" "/>
    <x v="8"/>
  </r>
  <r>
    <x v="55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6.87"/>
    <n v="16.87"/>
    <n v="118.39112950000001"/>
    <n v="16.87"/>
    <s v="None"/>
    <s v="None"/>
    <x v="0"/>
    <x v="1"/>
    <s v=" "/>
    <x v="8"/>
  </r>
  <r>
    <x v="55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6.87"/>
    <n v="16.87"/>
    <n v="118.39112950000001"/>
    <n v="16.87"/>
    <s v="None"/>
    <s v="None"/>
    <x v="0"/>
    <x v="1"/>
    <s v=" "/>
    <x v="8"/>
  </r>
  <r>
    <x v="550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15.27"/>
    <n v="15.27"/>
    <n v="107.1625695"/>
    <n v="15.27"/>
    <s v="None"/>
    <s v="None"/>
    <x v="0"/>
    <x v="1"/>
    <s v=" "/>
    <x v="8"/>
  </r>
  <r>
    <x v="550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9.15"/>
    <n v="-9.15"/>
    <n v="-63.461191499999998"/>
    <n v="-9.15"/>
    <s v="None"/>
    <s v="None"/>
    <x v="0"/>
    <x v="1"/>
    <s v=" "/>
    <x v="8"/>
  </r>
  <r>
    <x v="550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15.27"/>
    <n v="15.27"/>
    <n v="107.1625695"/>
    <n v="15.27"/>
    <s v="None"/>
    <s v="None"/>
    <x v="0"/>
    <x v="1"/>
    <s v=" "/>
    <x v="8"/>
  </r>
  <r>
    <x v="55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236659031739499"/>
    <s v="None"/>
    <s v="None"/>
    <x v="0"/>
    <x v="0"/>
    <s v=" "/>
    <x v="8"/>
  </r>
  <r>
    <x v="55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443672999999997"/>
    <n v="8.0299999999999994"/>
    <s v="None"/>
    <s v="None"/>
    <x v="0"/>
    <x v="0"/>
    <s v=" "/>
    <x v="8"/>
  </r>
  <r>
    <x v="55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47"/>
    <n v="15.47"/>
    <n v="108.740177"/>
    <n v="15.47"/>
    <s v="None"/>
    <s v="None"/>
    <x v="0"/>
    <x v="1"/>
    <s v=" "/>
    <x v="8"/>
  </r>
  <r>
    <x v="551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.4"/>
    <n v="-1.4"/>
    <n v="-9.6509524999999901"/>
    <n v="-1.4"/>
    <s v="None"/>
    <s v="None"/>
    <x v="0"/>
    <x v="1"/>
    <s v=" "/>
    <x v="8"/>
  </r>
  <r>
    <x v="55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47"/>
    <n v="15.47"/>
    <n v="108.740177"/>
    <n v="15.47"/>
    <s v="None"/>
    <s v="None"/>
    <x v="0"/>
    <x v="1"/>
    <s v=" "/>
    <x v="8"/>
  </r>
  <r>
    <x v="551"/>
    <s v="179643INETUSD"/>
    <s v="USD"/>
    <s v="DKK"/>
    <n v="-4"/>
    <x v="3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3.45"/>
    <n v="3.45"/>
    <n v="24.250395000000001"/>
    <n v="3.45"/>
    <s v="None"/>
    <s v="None"/>
    <x v="0"/>
    <x v="1"/>
    <s v=" "/>
    <x v="8"/>
  </r>
  <r>
    <x v="551"/>
    <s v="179643INETUSD"/>
    <s v="USD"/>
    <s v="DKK"/>
    <n v="-6"/>
    <x v="1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3.45"/>
    <n v="3.45"/>
    <n v="24.250395000000001"/>
    <n v="3.45"/>
    <s v="None"/>
    <s v="None"/>
    <x v="0"/>
    <x v="1"/>
    <s v=" "/>
    <x v="8"/>
  </r>
  <r>
    <x v="551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11.82"/>
    <n v="-11.82"/>
    <n v="-82.912174500000006"/>
    <n v="-11.82"/>
    <s v="None"/>
    <s v="None"/>
    <x v="0"/>
    <x v="1"/>
    <s v=" "/>
    <x v="8"/>
  </r>
  <r>
    <x v="55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2690256907416"/>
    <s v="None"/>
    <s v="None"/>
    <x v="0"/>
    <x v="0"/>
    <s v=" "/>
    <x v="8"/>
  </r>
  <r>
    <x v="55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324026000000003"/>
    <n v="8.0299999999999994"/>
    <s v="None"/>
    <s v="None"/>
    <x v="0"/>
    <x v="0"/>
    <s v=" "/>
    <x v="8"/>
  </r>
  <r>
    <x v="55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43"/>
    <n v="15.43"/>
    <n v="108.229106"/>
    <n v="15.43"/>
    <s v="None"/>
    <s v="None"/>
    <x v="0"/>
    <x v="1"/>
    <s v=" "/>
    <x v="8"/>
  </r>
  <r>
    <x v="552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4.0000000000000903E-2"/>
    <n v="-4.0000000000000903E-2"/>
    <n v="-0.51107100000001504"/>
    <n v="-4.0000000000000903E-2"/>
    <s v="None"/>
    <s v="None"/>
    <x v="0"/>
    <x v="1"/>
    <s v=" "/>
    <x v="8"/>
  </r>
  <r>
    <x v="55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43"/>
    <n v="15.43"/>
    <n v="108.229106"/>
    <n v="15.43"/>
    <s v="None"/>
    <s v="None"/>
    <x v="0"/>
    <x v="1"/>
    <s v=" "/>
    <x v="8"/>
  </r>
  <r>
    <x v="552"/>
    <s v="179643INETUSD"/>
    <s v="USD"/>
    <s v="DKK"/>
    <n v="-5"/>
    <x v="2"/>
    <b v="0"/>
    <s v="StockIndexOption"/>
    <n v="4778033"/>
    <s v="VIX/15G17C18:xcbf"/>
    <s v="Volatility Index (VIX) Feb2017 18 C"/>
    <s v=" "/>
    <s v=" "/>
    <s v=" "/>
    <s v=" "/>
    <n v="10606"/>
    <s v="VIX.I"/>
    <s v="CBOE Volatility Index"/>
    <s v="StockIndex"/>
    <n v="-3.45"/>
    <n v="-3.45"/>
    <n v="-24.250395000000001"/>
    <n v="-3.45"/>
    <s v="None"/>
    <s v="None"/>
    <x v="0"/>
    <x v="1"/>
    <s v=" "/>
    <x v="8"/>
  </r>
  <r>
    <x v="55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3789820578543"/>
    <s v="None"/>
    <s v="None"/>
    <x v="0"/>
    <x v="0"/>
    <s v=" "/>
    <x v="8"/>
  </r>
  <r>
    <x v="55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5.921321499999998"/>
    <n v="8.0299999999999994"/>
    <s v="None"/>
    <s v="None"/>
    <x v="0"/>
    <x v="0"/>
    <s v=" "/>
    <x v="8"/>
  </r>
  <r>
    <x v="55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0.15"/>
    <n v="10.15"/>
    <n v="70.685107500000001"/>
    <n v="10.15"/>
    <s v="None"/>
    <s v="None"/>
    <x v="0"/>
    <x v="1"/>
    <s v=" "/>
    <x v="8"/>
  </r>
  <r>
    <x v="553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5.28"/>
    <n v="-5.28"/>
    <n v="-37.543998500000001"/>
    <n v="-5.28"/>
    <s v="None"/>
    <s v="None"/>
    <x v="0"/>
    <x v="1"/>
    <s v=" "/>
    <x v="8"/>
  </r>
  <r>
    <x v="55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0.15"/>
    <n v="10.15"/>
    <n v="70.685107500000001"/>
    <n v="10.15"/>
    <s v="None"/>
    <s v="None"/>
    <x v="0"/>
    <x v="1"/>
    <s v=" "/>
    <x v="8"/>
  </r>
  <r>
    <x v="55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2938824470212"/>
    <s v="None"/>
    <s v="None"/>
    <x v="0"/>
    <x v="0"/>
    <s v=" "/>
    <x v="8"/>
  </r>
  <r>
    <x v="55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232483999999999"/>
    <n v="8.0299999999999994"/>
    <s v="None"/>
    <s v="None"/>
    <x v="0"/>
    <x v="0"/>
    <s v=" "/>
    <x v="8"/>
  </r>
  <r>
    <x v="55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92"/>
    <n v="15.92"/>
    <n v="111.484576"/>
    <n v="15.92"/>
    <s v="None"/>
    <s v="None"/>
    <x v="0"/>
    <x v="1"/>
    <s v=" "/>
    <x v="8"/>
  </r>
  <r>
    <x v="554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77"/>
    <n v="5.77"/>
    <n v="40.799468500000003"/>
    <n v="5.77"/>
    <s v="None"/>
    <s v="None"/>
    <x v="0"/>
    <x v="1"/>
    <s v=" "/>
    <x v="8"/>
  </r>
  <r>
    <x v="55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92"/>
    <n v="15.92"/>
    <n v="111.484576"/>
    <n v="15.92"/>
    <s v="None"/>
    <s v="None"/>
    <x v="0"/>
    <x v="1"/>
    <s v=" "/>
    <x v="8"/>
  </r>
  <r>
    <x v="55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2890792291221"/>
    <s v="None"/>
    <s v="None"/>
    <x v="0"/>
    <x v="0"/>
    <s v=" "/>
    <x v="8"/>
  </r>
  <r>
    <x v="55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250149999999998"/>
    <n v="8.0299999999999994"/>
    <s v="None"/>
    <s v="None"/>
    <x v="0"/>
    <x v="0"/>
    <s v=" "/>
    <x v="8"/>
  </r>
  <r>
    <x v="55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6.05"/>
    <n v="16.05"/>
    <n v="112.43025"/>
    <n v="16.05"/>
    <s v="None"/>
    <s v="None"/>
    <x v="0"/>
    <x v="1"/>
    <s v=" "/>
    <x v="8"/>
  </r>
  <r>
    <x v="55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130000000000001"/>
    <n v="0.130000000000001"/>
    <n v="0.94567400000002499"/>
    <n v="0.130000000000001"/>
    <s v="None"/>
    <s v="None"/>
    <x v="0"/>
    <x v="1"/>
    <s v=" "/>
    <x v="8"/>
  </r>
  <r>
    <x v="55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6.05"/>
    <n v="16.05"/>
    <n v="112.43025"/>
    <n v="16.05"/>
    <s v="None"/>
    <s v="None"/>
    <x v="0"/>
    <x v="1"/>
    <s v=" "/>
    <x v="8"/>
  </r>
  <r>
    <x v="55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181260852616999"/>
    <s v="None"/>
    <s v="None"/>
    <x v="0"/>
    <x v="0"/>
    <s v=" "/>
    <x v="8"/>
  </r>
  <r>
    <x v="55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649642499999999"/>
    <n v="8.0299999999999994"/>
    <s v="None"/>
    <s v="None"/>
    <x v="0"/>
    <x v="0"/>
    <s v=" "/>
    <x v="8"/>
  </r>
  <r>
    <x v="55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6.05"/>
    <n v="16.05"/>
    <n v="113.22873749999999"/>
    <n v="16.05"/>
    <s v="None"/>
    <s v="None"/>
    <x v="0"/>
    <x v="1"/>
    <s v=" "/>
    <x v="8"/>
  </r>
  <r>
    <x v="55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6.05"/>
    <n v="16.05"/>
    <n v="113.22873749999999"/>
    <n v="16.05"/>
    <s v="None"/>
    <s v="None"/>
    <x v="0"/>
    <x v="1"/>
    <s v=" "/>
    <x v="8"/>
  </r>
  <r>
    <x v="55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211771724000799"/>
    <s v="None"/>
    <s v="None"/>
    <x v="0"/>
    <x v="0"/>
    <s v=" "/>
    <x v="8"/>
  </r>
  <r>
    <x v="55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536017999999999"/>
    <n v="8.0299999999999994"/>
    <s v="None"/>
    <s v="None"/>
    <x v="0"/>
    <x v="0"/>
    <s v=" "/>
    <x v="8"/>
  </r>
  <r>
    <x v="55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75"/>
    <n v="15.75"/>
    <n v="110.88945"/>
    <n v="15.75"/>
    <s v="None"/>
    <s v="None"/>
    <x v="0"/>
    <x v="1"/>
    <s v=" "/>
    <x v="8"/>
  </r>
  <r>
    <x v="557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30000000000000099"/>
    <n v="-0.30000000000000099"/>
    <n v="-2.33928750000001"/>
    <n v="-0.30000000000000099"/>
    <s v="None"/>
    <s v="None"/>
    <x v="0"/>
    <x v="1"/>
    <s v=" "/>
    <x v="8"/>
  </r>
  <r>
    <x v="55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75"/>
    <n v="15.75"/>
    <n v="110.88945"/>
    <n v="15.75"/>
    <s v="None"/>
    <s v="None"/>
    <x v="0"/>
    <x v="1"/>
    <s v=" "/>
    <x v="8"/>
  </r>
  <r>
    <x v="55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2470708825079"/>
    <s v="None"/>
    <s v="None"/>
    <x v="0"/>
    <x v="0"/>
    <s v=" "/>
    <x v="8"/>
  </r>
  <r>
    <x v="55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405129000000002"/>
    <n v="8.0299999999999994"/>
    <s v="None"/>
    <s v="None"/>
    <x v="0"/>
    <x v="0"/>
    <s v=" "/>
    <x v="8"/>
  </r>
  <r>
    <x v="55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75"/>
    <n v="15.75"/>
    <n v="110.63272499999999"/>
    <n v="15.75"/>
    <s v="None"/>
    <s v="None"/>
    <x v="0"/>
    <x v="1"/>
    <s v=" "/>
    <x v="8"/>
  </r>
  <r>
    <x v="55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75"/>
    <n v="15.75"/>
    <n v="110.63272499999999"/>
    <n v="15.75"/>
    <s v="None"/>
    <s v="None"/>
    <x v="0"/>
    <x v="1"/>
    <s v=" "/>
    <x v="8"/>
  </r>
  <r>
    <x v="55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217715637588199"/>
    <s v="None"/>
    <s v="None"/>
    <x v="0"/>
    <x v="0"/>
    <s v=" "/>
    <x v="8"/>
  </r>
  <r>
    <x v="55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513935500000002"/>
    <n v="8.0299999999999994"/>
    <s v="None"/>
    <s v="None"/>
    <x v="0"/>
    <x v="0"/>
    <s v=" "/>
    <x v="8"/>
  </r>
  <r>
    <x v="55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75"/>
    <n v="15.75"/>
    <n v="110.8461375"/>
    <n v="15.75"/>
    <s v="None"/>
    <s v="None"/>
    <x v="0"/>
    <x v="1"/>
    <s v=" "/>
    <x v="8"/>
  </r>
  <r>
    <x v="55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5.75"/>
    <n v="15.75"/>
    <n v="110.8461375"/>
    <n v="15.75"/>
    <s v="None"/>
    <s v="None"/>
    <x v="0"/>
    <x v="1"/>
    <s v=" "/>
    <x v="8"/>
  </r>
  <r>
    <x v="56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254237288135601"/>
    <s v="None"/>
    <s v="None"/>
    <x v="0"/>
    <x v="0"/>
    <s v=" "/>
    <x v="8"/>
  </r>
  <r>
    <x v="56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378630000000001"/>
    <n v="8.0299999999999994"/>
    <s v="None"/>
    <s v="None"/>
    <x v="0"/>
    <x v="0"/>
    <s v=" "/>
    <x v="8"/>
  </r>
  <r>
    <x v="56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7.74"/>
    <n v="7.74"/>
    <n v="54.34254"/>
    <n v="7.74"/>
    <s v="None"/>
    <s v="None"/>
    <x v="0"/>
    <x v="1"/>
    <s v=" "/>
    <x v="8"/>
  </r>
  <r>
    <x v="56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8.01"/>
    <n v="-8.01"/>
    <n v="-56.503597499999998"/>
    <n v="-8.01"/>
    <s v="None"/>
    <s v="None"/>
    <x v="0"/>
    <x v="1"/>
    <s v=" "/>
    <x v="8"/>
  </r>
  <r>
    <x v="56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7.74"/>
    <n v="7.74"/>
    <n v="54.34254"/>
    <n v="7.74"/>
    <s v="None"/>
    <s v="None"/>
    <x v="0"/>
    <x v="1"/>
    <s v=" "/>
    <x v="8"/>
  </r>
  <r>
    <x v="56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2382849459688"/>
    <s v="None"/>
    <s v="None"/>
    <x v="0"/>
    <x v="0"/>
    <s v=" "/>
    <x v="8"/>
  </r>
  <r>
    <x v="56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437650499999997"/>
    <n v="8.0299999999999994"/>
    <s v="None"/>
    <s v="None"/>
    <x v="0"/>
    <x v="0"/>
    <s v=" "/>
    <x v="8"/>
  </r>
  <r>
    <x v="56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8.11"/>
    <n v="8.11"/>
    <n v="56.9999185"/>
    <n v="8.11"/>
    <s v="None"/>
    <s v="None"/>
    <x v="0"/>
    <x v="1"/>
    <s v=" "/>
    <x v="8"/>
  </r>
  <r>
    <x v="561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369999999999999"/>
    <n v="0.369999999999999"/>
    <n v="2.6573784999999899"/>
    <n v="0.369999999999999"/>
    <s v="None"/>
    <s v="None"/>
    <x v="0"/>
    <x v="1"/>
    <s v=" "/>
    <x v="8"/>
  </r>
  <r>
    <x v="56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8.11"/>
    <n v="8.11"/>
    <n v="56.9999185"/>
    <n v="8.11"/>
    <s v="None"/>
    <s v="None"/>
    <x v="0"/>
    <x v="1"/>
    <s v=" "/>
    <x v="8"/>
  </r>
  <r>
    <x v="56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1967705089003"/>
    <s v="None"/>
    <s v="None"/>
    <x v="0"/>
    <x v="0"/>
    <s v=" "/>
    <x v="8"/>
  </r>
  <r>
    <x v="56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.0299999999999994"/>
    <n v="8.0299999999999994"/>
    <n v="56.591826500000003"/>
    <n v="8.0299999999999994"/>
    <s v="None"/>
    <s v="None"/>
    <x v="0"/>
    <x v="0"/>
    <s v=" "/>
    <x v="8"/>
  </r>
  <r>
    <x v="56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8.11"/>
    <n v="8.11"/>
    <n v="57.155630500000001"/>
    <n v="8.11"/>
    <s v="None"/>
    <s v="None"/>
    <x v="0"/>
    <x v="1"/>
    <s v=" "/>
    <x v="8"/>
  </r>
  <r>
    <x v="56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8.11"/>
    <n v="8.11"/>
    <n v="57.155630500000001"/>
    <n v="8.11"/>
    <s v="None"/>
    <s v="None"/>
    <x v="0"/>
    <x v="1"/>
    <s v=" "/>
    <x v="8"/>
  </r>
  <r>
    <x v="56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137595228336"/>
    <s v="None"/>
    <s v="None"/>
    <x v="0"/>
    <x v="0"/>
    <s v=" "/>
    <x v="8"/>
  </r>
  <r>
    <x v="56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8.82"/>
    <n v="758.82"/>
    <n v="5368.727382"/>
    <n v="758.82"/>
    <s v="None"/>
    <s v="None"/>
    <x v="0"/>
    <x v="0"/>
    <s v=" "/>
    <x v="8"/>
  </r>
  <r>
    <x v="563"/>
    <s v="179643INETUSD"/>
    <s v="USD"/>
    <s v="DKK"/>
    <n v="-5"/>
    <x v="2"/>
    <b v="0"/>
    <s v="CfdOnIndex"/>
    <n v="1372"/>
    <s v="USNAS100.I"/>
    <s v="US Tech. 100 NAS"/>
    <s v=" "/>
    <s v=" "/>
    <s v=" "/>
    <s v=" "/>
    <n v="1372"/>
    <s v="USNAS100.I"/>
    <s v="US Tech. 100 NAS"/>
    <s v="CfdOnIndex"/>
    <n v="0.79"/>
    <n v="0.79"/>
    <n v="5.5893290000000002"/>
    <n v="0.79"/>
    <s v="None"/>
    <s v="None"/>
    <x v="0"/>
    <x v="0"/>
    <s v=" "/>
    <x v="8"/>
  </r>
  <r>
    <x v="563"/>
    <s v="179643INETUSD"/>
    <s v="USD"/>
    <s v="DKK"/>
    <n v="1"/>
    <x v="10"/>
    <b v="1"/>
    <s v="CfdOnIndex"/>
    <n v="1372"/>
    <s v="USNAS100.I"/>
    <s v="US Tech. 100 NAS"/>
    <s v=" "/>
    <s v=" "/>
    <s v=" "/>
    <s v=" "/>
    <n v="1372"/>
    <s v="USNAS100.I"/>
    <s v="US Tech. 100 NAS"/>
    <s v="CfdOnIndex"/>
    <n v="0.79"/>
    <n v="0.79"/>
    <n v="5.5893290000000002"/>
    <n v="0.79"/>
    <s v="None"/>
    <s v="None"/>
    <x v="0"/>
    <x v="1"/>
    <s v=" "/>
    <x v="8"/>
  </r>
  <r>
    <x v="563"/>
    <s v="179643INETUSD"/>
    <s v="USD"/>
    <s v="DKK"/>
    <n v="76"/>
    <x v="11"/>
    <b v="1"/>
    <s v="Cash"/>
    <n v="9466"/>
    <s v="CASHTR"/>
    <s v="Cash deposit or withdrawal"/>
    <s v=" "/>
    <s v=" "/>
    <s v=" "/>
    <s v=" "/>
    <n v="9466"/>
    <s v="CASHTR"/>
    <s v="Cash deposit or withdrawal"/>
    <s v="Cash"/>
    <n v="750"/>
    <n v="750"/>
    <n v="5306.3249999999998"/>
    <n v="750"/>
    <s v="None"/>
    <s v="None"/>
    <x v="0"/>
    <x v="1"/>
    <s v=" "/>
    <x v="8"/>
  </r>
  <r>
    <x v="563"/>
    <s v="179643INETUSD"/>
    <s v="USD"/>
    <s v="DKK"/>
    <n v="-5"/>
    <x v="2"/>
    <b v="0"/>
    <s v="Cash"/>
    <n v="9466"/>
    <s v="CASHTR"/>
    <s v="Cash deposit or withdrawal"/>
    <s v=" "/>
    <s v=" "/>
    <s v=" "/>
    <s v=" "/>
    <n v="9466"/>
    <s v="CASHTR"/>
    <s v="Cash deposit or withdrawal"/>
    <s v="Cash"/>
    <n v="0"/>
    <n v="750"/>
    <n v="5306.3249999999998"/>
    <n v="750"/>
    <s v="None"/>
    <s v="None"/>
    <x v="0"/>
    <x v="0"/>
    <s v=" "/>
    <x v="8"/>
  </r>
  <r>
    <x v="56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8.11"/>
    <n v="8.11"/>
    <n v="57.379061"/>
    <n v="8.11"/>
    <s v="None"/>
    <s v="None"/>
    <x v="0"/>
    <x v="1"/>
    <s v=" "/>
    <x v="8"/>
  </r>
  <r>
    <x v="56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8.11"/>
    <n v="8.11"/>
    <n v="57.379061"/>
    <n v="8.11"/>
    <s v="None"/>
    <s v="None"/>
    <x v="0"/>
    <x v="1"/>
    <s v=" "/>
    <x v="8"/>
  </r>
  <r>
    <x v="56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07.1"/>
    <n v="107.1"/>
    <n v="107.1"/>
    <n v="15.3055756025409"/>
    <s v="None"/>
    <s v="None"/>
    <x v="0"/>
    <x v="0"/>
    <s v=" "/>
    <x v="8"/>
  </r>
  <r>
    <x v="56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58.82"/>
    <n v="758.82"/>
    <n v="5309.8050089999997"/>
    <n v="758.82"/>
    <s v="None"/>
    <s v="None"/>
    <x v="0"/>
    <x v="0"/>
    <s v=" "/>
    <x v="8"/>
  </r>
  <r>
    <x v="56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8.11"/>
    <n v="8.11"/>
    <n v="56.749319499999999"/>
    <n v="8.11"/>
    <s v="None"/>
    <s v="None"/>
    <x v="0"/>
    <x v="1"/>
    <s v=" "/>
    <x v="8"/>
  </r>
  <r>
    <x v="56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8.11"/>
    <n v="8.11"/>
    <n v="56.749319499999999"/>
    <n v="8.11"/>
    <s v="None"/>
    <s v="None"/>
    <x v="0"/>
    <x v="1"/>
    <s v=" "/>
    <x v="8"/>
  </r>
  <r>
    <x v="56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6.53"/>
    <n v="36.53"/>
    <n v="36.53"/>
    <n v="5.2003331174238898"/>
    <s v="None"/>
    <s v="None"/>
    <x v="0"/>
    <x v="0"/>
    <s v=" "/>
    <x v="8"/>
  </r>
  <r>
    <x v="56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74.63"/>
    <n v="774.63"/>
    <n v="5441.4271664999997"/>
    <n v="774.63"/>
    <s v="None"/>
    <s v="None"/>
    <x v="0"/>
    <x v="0"/>
    <s v=" "/>
    <x v="8"/>
  </r>
  <r>
    <x v="565"/>
    <s v="179643INETUSD"/>
    <s v="USD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15.81"/>
    <n v="15.81"/>
    <n v="111.05813550000001"/>
    <n v="15.81"/>
    <s v="None"/>
    <s v="None"/>
    <x v="0"/>
    <x v="1"/>
    <s v=" "/>
    <x v="8"/>
  </r>
  <r>
    <x v="565"/>
    <s v="179643INETUSD"/>
    <s v="USD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15.81"/>
    <n v="15.81"/>
    <n v="111.05813550000001"/>
    <n v="15.81"/>
    <s v="None"/>
    <s v="None"/>
    <x v="0"/>
    <x v="0"/>
    <s v=" "/>
    <x v="8"/>
  </r>
  <r>
    <x v="565"/>
    <s v="179643INET"/>
    <s v="DKK"/>
    <s v="DKK"/>
    <n v="-6"/>
    <x v="1"/>
    <b v="0"/>
    <s v="FxSpot"/>
    <n v="42"/>
    <s v="USDJPY"/>
    <s v="US Dollar/Japanese Yen"/>
    <s v=" "/>
    <s v=" "/>
    <s v=" "/>
    <s v=" "/>
    <n v="42"/>
    <s v="USDJPY"/>
    <s v="US Dollar/Japanese Yen"/>
    <s v="FxSpot"/>
    <n v="284737.5"/>
    <n v="17648.9912390625"/>
    <n v="17648.9912390625"/>
    <n v="2499.9729964908802"/>
    <s v="None"/>
    <s v="None"/>
    <x v="0"/>
    <x v="0"/>
    <s v=" "/>
    <x v="8"/>
  </r>
  <r>
    <x v="565"/>
    <s v="179643INET"/>
    <s v="DKK"/>
    <s v="DKK"/>
    <n v="4"/>
    <x v="4"/>
    <b v="1"/>
    <s v="FxSpot"/>
    <n v="42"/>
    <s v="USDJPY"/>
    <s v="US Dollar/Japanese Yen"/>
    <s v=" "/>
    <s v=" "/>
    <s v=" "/>
    <s v=" "/>
    <n v="42"/>
    <s v="USDJPY"/>
    <s v="US Dollar/Japanese Yen"/>
    <s v="FxSpot"/>
    <n v="-570"/>
    <n v="-35.28"/>
    <n v="-35.28"/>
    <n v="-5.02238577560128"/>
    <s v="None"/>
    <s v="None"/>
    <x v="1"/>
    <x v="1"/>
    <s v=" "/>
    <x v="8"/>
  </r>
  <r>
    <x v="565"/>
    <s v="179643INET"/>
    <s v="DKK"/>
    <s v="DKK"/>
    <n v="-4"/>
    <x v="3"/>
    <b v="0"/>
    <s v="FxSpot"/>
    <n v="42"/>
    <s v="USDJPY"/>
    <s v="US Dollar/Japanese Yen"/>
    <s v=" "/>
    <s v=" "/>
    <s v=" "/>
    <s v=" "/>
    <n v="42"/>
    <s v="USDJPY"/>
    <s v="US Dollar/Japanese Yen"/>
    <s v="FxSpot"/>
    <n v="-480"/>
    <n v="-29.6"/>
    <n v="-29.6"/>
    <n v="-4.2137930543593498"/>
    <s v="None"/>
    <s v="None"/>
    <x v="0"/>
    <x v="0"/>
    <s v=" "/>
    <x v="8"/>
  </r>
  <r>
    <x v="565"/>
    <s v="179643INET"/>
    <s v="DKK"/>
    <s v="DKK"/>
    <n v="-5"/>
    <x v="2"/>
    <b v="0"/>
    <s v="FxSpot"/>
    <n v="42"/>
    <s v="USDJPY"/>
    <s v="US Dollar/Japanese Yen"/>
    <s v=" "/>
    <s v=" "/>
    <s v=" "/>
    <s v=" "/>
    <n v="42"/>
    <s v="USDJPY"/>
    <s v="US Dollar/Japanese Yen"/>
    <s v="FxSpot"/>
    <n v="-1050"/>
    <n v="-64.88"/>
    <n v="-64.88"/>
    <n v="-9.2361788299606395"/>
    <s v="None"/>
    <s v="None"/>
    <x v="0"/>
    <x v="0"/>
    <s v=" "/>
    <x v="8"/>
  </r>
  <r>
    <x v="565"/>
    <s v="179643INET"/>
    <s v="DKK"/>
    <s v="DKK"/>
    <n v="-5"/>
    <x v="2"/>
    <b v="0"/>
    <s v="FxSpot"/>
    <n v="5"/>
    <s v="CADCHF"/>
    <s v="Canadian Dollar/Swiss franc"/>
    <s v=" "/>
    <s v=" "/>
    <s v=" "/>
    <s v=" "/>
    <n v="5"/>
    <s v="CADCHF"/>
    <s v="Canadian Dollar/Swiss franc"/>
    <s v="FxSpot"/>
    <n v="-4.96"/>
    <n v="-34.6"/>
    <n v="-34.6"/>
    <n v="-4.9255824216497901"/>
    <s v="None"/>
    <s v="None"/>
    <x v="0"/>
    <x v="0"/>
    <s v=" "/>
    <x v="8"/>
  </r>
  <r>
    <x v="565"/>
    <s v="179643INET"/>
    <s v="DKK"/>
    <s v="DKK"/>
    <n v="-4"/>
    <x v="3"/>
    <b v="0"/>
    <s v="FxSpot"/>
    <n v="5"/>
    <s v="CADCHF"/>
    <s v="Canadian Dollar/Swiss franc"/>
    <s v=" "/>
    <s v=" "/>
    <s v=" "/>
    <s v=" "/>
    <n v="5"/>
    <s v="CADCHF"/>
    <s v="Canadian Dollar/Swiss franc"/>
    <s v="FxSpot"/>
    <n v="0.1"/>
    <n v="0.69"/>
    <n v="0.69"/>
    <n v="9.8226932686079502E-2"/>
    <s v="None"/>
    <s v="None"/>
    <x v="0"/>
    <x v="0"/>
    <s v=" "/>
    <x v="8"/>
  </r>
  <r>
    <x v="565"/>
    <s v="179643INET"/>
    <s v="DKK"/>
    <s v="DKK"/>
    <n v="4"/>
    <x v="4"/>
    <b v="1"/>
    <s v="FxSpot"/>
    <n v="5"/>
    <s v="CADCHF"/>
    <s v="Canadian Dollar/Swiss franc"/>
    <s v=" "/>
    <s v=" "/>
    <s v=" "/>
    <s v=" "/>
    <n v="5"/>
    <s v="CADCHF"/>
    <s v="Canadian Dollar/Swiss franc"/>
    <s v="FxSpot"/>
    <n v="-5.0599999999999996"/>
    <n v="-35.29"/>
    <n v="-35.29"/>
    <n v="-5.0238093543358699"/>
    <s v="None"/>
    <s v="None"/>
    <x v="1"/>
    <x v="1"/>
    <s v=" "/>
    <x v="8"/>
  </r>
  <r>
    <x v="565"/>
    <s v="179643INET"/>
    <s v="DKK"/>
    <s v="DKK"/>
    <n v="-6"/>
    <x v="1"/>
    <b v="0"/>
    <s v="FxSpot"/>
    <n v="5"/>
    <s v="CADCHF"/>
    <s v="Canadian Dollar/Swiss franc"/>
    <s v=" "/>
    <s v=" "/>
    <s v=" "/>
    <s v=" "/>
    <n v="5"/>
    <s v="CADCHF"/>
    <s v="Canadian Dollar/Swiss franc"/>
    <s v="FxSpot"/>
    <n v="3773.5"/>
    <n v="26061.655108999999"/>
    <n v="26061.655108999999"/>
    <n v="3728.7254272515702"/>
    <s v="None"/>
    <s v="None"/>
    <x v="0"/>
    <x v="0"/>
    <s v=" "/>
    <x v="8"/>
  </r>
  <r>
    <x v="56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71"/>
    <n v="4.71"/>
    <n v="33.085630500000001"/>
    <n v="4.71"/>
    <s v="None"/>
    <s v="None"/>
    <x v="0"/>
    <x v="1"/>
    <s v=" "/>
    <x v="8"/>
  </r>
  <r>
    <x v="56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3.4"/>
    <n v="-3.4"/>
    <n v="-23.663689000000002"/>
    <n v="-3.4"/>
    <s v="None"/>
    <s v="None"/>
    <x v="0"/>
    <x v="1"/>
    <s v=" "/>
    <x v="8"/>
  </r>
  <r>
    <x v="56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71"/>
    <n v="4.71"/>
    <n v="33.085630500000001"/>
    <n v="4.71"/>
    <s v="None"/>
    <s v="None"/>
    <x v="0"/>
    <x v="1"/>
    <s v=" "/>
    <x v="8"/>
  </r>
  <r>
    <x v="56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.18"/>
    <n v="37.18"/>
    <n v="37.18"/>
    <n v="5.2852665022424699"/>
    <s v="None"/>
    <s v="None"/>
    <x v="0"/>
    <x v="0"/>
    <s v=" "/>
    <x v="8"/>
  </r>
  <r>
    <x v="56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94.19"/>
    <n v="794.19"/>
    <n v="5586.8486835000003"/>
    <n v="794.19"/>
    <s v="None"/>
    <s v="None"/>
    <x v="0"/>
    <x v="0"/>
    <s v=" "/>
    <x v="8"/>
  </r>
  <r>
    <x v="566"/>
    <s v="179643INETUSD"/>
    <s v="USD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19.559999999999999"/>
    <n v="19.559999999999999"/>
    <n v="137.59775400000001"/>
    <n v="19.559999999999999"/>
    <s v="None"/>
    <s v="None"/>
    <x v="0"/>
    <x v="0"/>
    <s v=" "/>
    <x v="8"/>
  </r>
  <r>
    <x v="566"/>
    <s v="179643INETUSD"/>
    <s v="USD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19.559999999999999"/>
    <n v="19.559999999999999"/>
    <n v="137.59775400000001"/>
    <n v="19.559999999999999"/>
    <s v="None"/>
    <s v="None"/>
    <x v="0"/>
    <x v="1"/>
    <s v=" "/>
    <x v="8"/>
  </r>
  <r>
    <x v="566"/>
    <s v="179643INET"/>
    <s v="DKK"/>
    <s v="DKK"/>
    <n v="-5"/>
    <x v="2"/>
    <b v="0"/>
    <s v="FxSpot"/>
    <n v="42"/>
    <s v="USDJPY"/>
    <s v="US Dollar/Japanese Yen"/>
    <s v=" "/>
    <s v=" "/>
    <s v=" "/>
    <s v=" "/>
    <n v="42"/>
    <s v="USDJPY"/>
    <s v="US Dollar/Japanese Yen"/>
    <s v="FxSpot"/>
    <n v="-108"/>
    <n v="-6.81"/>
    <n v="-6.81"/>
    <n v="-0.96201526588401298"/>
    <s v="None"/>
    <s v="None"/>
    <x v="0"/>
    <x v="0"/>
    <s v=" "/>
    <x v="8"/>
  </r>
  <r>
    <x v="566"/>
    <s v="179643INET"/>
    <s v="DKK"/>
    <s v="DKK"/>
    <n v="4"/>
    <x v="4"/>
    <b v="1"/>
    <s v="FxSpot"/>
    <n v="42"/>
    <s v="USDJPY"/>
    <s v="US Dollar/Japanese Yen"/>
    <s v=" "/>
    <s v=" "/>
    <s v=" "/>
    <s v=" "/>
    <n v="42"/>
    <s v="USDJPY"/>
    <s v="US Dollar/Japanese Yen"/>
    <s v="FxSpot"/>
    <n v="-570"/>
    <n v="-35.299999999999997"/>
    <n v="-35.299999999999997"/>
    <n v="-5.0180179539849199"/>
    <s v="None"/>
    <s v="None"/>
    <x v="1"/>
    <x v="1"/>
    <s v=" "/>
    <x v="8"/>
  </r>
  <r>
    <x v="566"/>
    <s v="179643INET"/>
    <s v="DKK"/>
    <s v="DKK"/>
    <n v="1"/>
    <x v="10"/>
    <b v="1"/>
    <s v="FxSpot"/>
    <n v="42"/>
    <s v="USDJPY"/>
    <s v="US Dollar/Japanese Yen"/>
    <s v=" "/>
    <s v=" "/>
    <s v=" "/>
    <s v=" "/>
    <n v="42"/>
    <s v="USDJPY"/>
    <s v="US Dollar/Japanese Yen"/>
    <s v="FxSpot"/>
    <n v="-18"/>
    <n v="-1.1100000000000001"/>
    <n v="-1.1100000000000001"/>
    <n v="-0.157790366258449"/>
    <s v="None"/>
    <s v="None"/>
    <x v="0"/>
    <x v="1"/>
    <s v=" "/>
    <x v="8"/>
  </r>
  <r>
    <x v="566"/>
    <s v="179643INET"/>
    <s v="DKK"/>
    <s v="DKK"/>
    <n v="1"/>
    <x v="10"/>
    <b v="1"/>
    <s v="FxSpot"/>
    <n v="5"/>
    <s v="CADCHF"/>
    <s v="Canadian Dollar/Swiss franc"/>
    <s v=" "/>
    <s v=" "/>
    <s v=" "/>
    <s v=" "/>
    <n v="5"/>
    <s v="CADCHF"/>
    <s v="Canadian Dollar/Swiss franc"/>
    <s v="FxSpot"/>
    <n v="10.46"/>
    <n v="72.05"/>
    <n v="72.05"/>
    <n v="10.2421584584876"/>
    <s v="None"/>
    <s v="None"/>
    <x v="0"/>
    <x v="1"/>
    <s v=" "/>
    <x v="8"/>
  </r>
  <r>
    <x v="566"/>
    <s v="179643INET"/>
    <s v="DKK"/>
    <s v="DKK"/>
    <n v="4"/>
    <x v="4"/>
    <b v="1"/>
    <s v="FxSpot"/>
    <n v="5"/>
    <s v="CADCHF"/>
    <s v="Canadian Dollar/Swiss franc"/>
    <s v=" "/>
    <s v=" "/>
    <s v=" "/>
    <s v=" "/>
    <n v="5"/>
    <s v="CADCHF"/>
    <s v="Canadian Dollar/Swiss franc"/>
    <s v="FxSpot"/>
    <n v="-5.08"/>
    <n v="-34.99"/>
    <n v="-34.99"/>
    <n v="-4.9739503742190401"/>
    <s v="None"/>
    <s v="None"/>
    <x v="1"/>
    <x v="1"/>
    <s v=" "/>
    <x v="8"/>
  </r>
  <r>
    <x v="566"/>
    <s v="179643INET"/>
    <s v="DKK"/>
    <s v="DKK"/>
    <n v="-5"/>
    <x v="2"/>
    <b v="0"/>
    <s v="FxSpot"/>
    <n v="5"/>
    <s v="CADCHF"/>
    <s v="Canadian Dollar/Swiss franc"/>
    <s v=" "/>
    <s v=" "/>
    <s v=" "/>
    <s v=" "/>
    <n v="5"/>
    <s v="CADCHF"/>
    <s v="Canadian Dollar/Swiss franc"/>
    <s v="FxSpot"/>
    <n v="5.28"/>
    <n v="36.369999999999997"/>
    <n v="36.369999999999997"/>
    <n v="5.1699811515825003"/>
    <s v="None"/>
    <s v="None"/>
    <x v="0"/>
    <x v="0"/>
    <s v=" "/>
    <x v="8"/>
  </r>
  <r>
    <x v="56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71"/>
    <n v="4.71"/>
    <n v="33.133201499999998"/>
    <n v="4.71"/>
    <s v="None"/>
    <s v="None"/>
    <x v="0"/>
    <x v="1"/>
    <s v=" "/>
    <x v="8"/>
  </r>
  <r>
    <x v="56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71"/>
    <n v="4.71"/>
    <n v="33.133201499999998"/>
    <n v="4.71"/>
    <s v="None"/>
    <s v="None"/>
    <x v="0"/>
    <x v="1"/>
    <s v=" "/>
    <x v="8"/>
  </r>
  <r>
    <x v="56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.18"/>
    <n v="37.18"/>
    <n v="37.18"/>
    <n v="5.2725996412136302"/>
    <s v="None"/>
    <s v="None"/>
    <x v="0"/>
    <x v="0"/>
    <s v=" "/>
    <x v="8"/>
  </r>
  <r>
    <x v="56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94.19"/>
    <n v="794.19"/>
    <n v="5600.2704944999996"/>
    <n v="794.19"/>
    <s v="None"/>
    <s v="None"/>
    <x v="0"/>
    <x v="0"/>
    <s v=" "/>
    <x v="8"/>
  </r>
  <r>
    <x v="56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71"/>
    <n v="4.71"/>
    <n v="33.2128005"/>
    <n v="4.71"/>
    <s v="None"/>
    <s v="None"/>
    <x v="0"/>
    <x v="1"/>
    <s v=" "/>
    <x v="8"/>
  </r>
  <r>
    <x v="56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71"/>
    <n v="4.71"/>
    <n v="33.2128005"/>
    <n v="4.71"/>
    <s v="None"/>
    <s v="None"/>
    <x v="0"/>
    <x v="1"/>
    <s v=" "/>
    <x v="8"/>
  </r>
  <r>
    <x v="56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37.18"/>
    <n v="37.18"/>
    <n v="37.18"/>
    <n v="5.2897030055130703"/>
    <s v="None"/>
    <s v="None"/>
    <x v="0"/>
    <x v="0"/>
    <s v=" "/>
    <x v="8"/>
  </r>
  <r>
    <x v="56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801.06"/>
    <n v="801.06"/>
    <n v="5630.4504749999996"/>
    <n v="801.06"/>
    <s v="None"/>
    <s v="None"/>
    <x v="0"/>
    <x v="0"/>
    <s v=" "/>
    <x v="8"/>
  </r>
  <r>
    <x v="568"/>
    <s v="179643INETUSD"/>
    <s v="USD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6.87"/>
    <n v="6.87"/>
    <n v="48.287512499999998"/>
    <n v="6.87"/>
    <s v="None"/>
    <s v="None"/>
    <x v="0"/>
    <x v="0"/>
    <s v=" "/>
    <x v="8"/>
  </r>
  <r>
    <x v="568"/>
    <s v="179643INETUSD"/>
    <s v="USD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6.87"/>
    <n v="6.87"/>
    <n v="48.287512499999998"/>
    <n v="6.87"/>
    <s v="None"/>
    <s v="None"/>
    <x v="0"/>
    <x v="1"/>
    <s v=" "/>
    <x v="8"/>
  </r>
  <r>
    <x v="56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71"/>
    <n v="4.71"/>
    <n v="33.1054125"/>
    <n v="4.71"/>
    <s v="None"/>
    <s v="None"/>
    <x v="0"/>
    <x v="1"/>
    <s v=" "/>
    <x v="8"/>
  </r>
  <r>
    <x v="56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71"/>
    <n v="4.71"/>
    <n v="33.1054125"/>
    <n v="4.71"/>
    <s v="None"/>
    <s v="None"/>
    <x v="0"/>
    <x v="1"/>
    <s v=" "/>
    <x v="8"/>
  </r>
  <r>
    <x v="56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0589713219195"/>
    <s v="None"/>
    <s v="None"/>
    <x v="0"/>
    <x v="0"/>
    <s v=" "/>
    <x v="8"/>
  </r>
  <r>
    <x v="56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71.81"/>
    <n v="771.81"/>
    <n v="5375.8496025000004"/>
    <n v="771.81"/>
    <s v="None"/>
    <s v="None"/>
    <x v="0"/>
    <x v="0"/>
    <s v=" "/>
    <x v="8"/>
  </r>
  <r>
    <x v="569"/>
    <s v="179643INET"/>
    <s v="DKK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11.76"/>
    <n v="81.64"/>
    <n v="81.64"/>
    <n v="11.7210437529163"/>
    <s v="None"/>
    <s v="None"/>
    <x v="0"/>
    <x v="1"/>
    <s v=" "/>
    <x v="8"/>
  </r>
  <r>
    <x v="569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11.76"/>
    <n v="81.64"/>
    <n v="81.64"/>
    <n v="11.7210437529163"/>
    <s v="None"/>
    <s v="None"/>
    <x v="0"/>
    <x v="0"/>
    <s v=" "/>
    <x v="8"/>
  </r>
  <r>
    <x v="569"/>
    <s v="179643INETUSD"/>
    <s v="USD"/>
    <s v="DKK"/>
    <n v="1"/>
    <x v="10"/>
    <b v="1"/>
    <s v="FxSpot"/>
    <n v="21"/>
    <s v="EURUSD"/>
    <s v="Euro/US Dollar"/>
    <s v=" "/>
    <s v=" "/>
    <s v=" "/>
    <s v=" "/>
    <n v="21"/>
    <s v="EURUSD"/>
    <s v="Euro/US Dollar"/>
    <s v="FxSpot"/>
    <n v="-19.25"/>
    <n v="-19.25"/>
    <n v="-134.0810625"/>
    <n v="-19.25"/>
    <s v="None"/>
    <s v="None"/>
    <x v="0"/>
    <x v="1"/>
    <s v=" "/>
    <x v="8"/>
  </r>
  <r>
    <x v="569"/>
    <s v="179643INETUSD"/>
    <s v="USD"/>
    <s v="DKK"/>
    <n v="4"/>
    <x v="4"/>
    <b v="1"/>
    <s v="FxSpot"/>
    <n v="21"/>
    <s v="EURUSD"/>
    <s v="Euro/US Dollar"/>
    <s v=" "/>
    <s v=" "/>
    <s v=" "/>
    <s v=" "/>
    <n v="21"/>
    <s v="EURUSD"/>
    <s v="Euro/US Dollar"/>
    <s v="FxSpot"/>
    <n v="-10"/>
    <n v="-10"/>
    <n v="-69.652500000000003"/>
    <n v="-10"/>
    <s v="None"/>
    <s v="None"/>
    <x v="1"/>
    <x v="1"/>
    <s v=" "/>
    <x v="8"/>
  </r>
  <r>
    <x v="569"/>
    <s v="179643INETUSD"/>
    <s v="USD"/>
    <s v="DKK"/>
    <n v="-5"/>
    <x v="2"/>
    <b v="0"/>
    <s v="FxSpot"/>
    <n v="21"/>
    <s v="EURUSD"/>
    <s v="Euro/US Dollar"/>
    <s v=" "/>
    <s v=" "/>
    <s v=" "/>
    <s v=" "/>
    <n v="21"/>
    <s v="EURUSD"/>
    <s v="Euro/US Dollar"/>
    <s v="FxSpot"/>
    <n v="-29.25"/>
    <n v="-29.25"/>
    <n v="-203.73356250000001"/>
    <n v="-29.25"/>
    <s v="None"/>
    <s v="None"/>
    <x v="0"/>
    <x v="0"/>
    <s v=" "/>
    <x v="8"/>
  </r>
  <r>
    <x v="56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71"/>
    <n v="4.71"/>
    <n v="32.806327500000002"/>
    <n v="4.71"/>
    <s v="None"/>
    <s v="None"/>
    <x v="0"/>
    <x v="1"/>
    <s v=" "/>
    <x v="8"/>
  </r>
  <r>
    <x v="56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71"/>
    <n v="4.71"/>
    <n v="32.806327500000002"/>
    <n v="4.71"/>
    <s v="None"/>
    <s v="None"/>
    <x v="0"/>
    <x v="1"/>
    <s v=" "/>
    <x v="8"/>
  </r>
  <r>
    <x v="57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026459651360199"/>
    <s v="None"/>
    <s v="None"/>
    <x v="0"/>
    <x v="0"/>
    <s v=" "/>
    <x v="8"/>
  </r>
  <r>
    <x v="57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71.81"/>
    <n v="771.81"/>
    <n v="5386.1146755"/>
    <n v="771.81"/>
    <s v="None"/>
    <s v="None"/>
    <x v="0"/>
    <x v="0"/>
    <s v=" "/>
    <x v="8"/>
  </r>
  <r>
    <x v="57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84"/>
    <n v="1.84"/>
    <n v="12.840532"/>
    <n v="1.84"/>
    <s v="None"/>
    <s v="None"/>
    <x v="0"/>
    <x v="1"/>
    <s v=" "/>
    <x v="8"/>
  </r>
  <r>
    <x v="57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2.87"/>
    <n v="-2.87"/>
    <n v="-19.965795499999999"/>
    <n v="-2.87"/>
    <s v="None"/>
    <s v="None"/>
    <x v="0"/>
    <x v="1"/>
    <s v=" "/>
    <x v="8"/>
  </r>
  <r>
    <x v="57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84"/>
    <n v="1.84"/>
    <n v="12.840532"/>
    <n v="1.84"/>
    <s v="None"/>
    <s v="None"/>
    <x v="0"/>
    <x v="1"/>
    <s v=" "/>
    <x v="8"/>
  </r>
  <r>
    <x v="57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6.949950428313599"/>
    <s v="None"/>
    <s v="None"/>
    <x v="0"/>
    <x v="0"/>
    <s v=" "/>
    <x v="8"/>
  </r>
  <r>
    <x v="57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71.81"/>
    <n v="771.81"/>
    <n v="5410.4266905000004"/>
    <n v="771.81"/>
    <s v="None"/>
    <s v="None"/>
    <x v="0"/>
    <x v="0"/>
    <s v=" "/>
    <x v="8"/>
  </r>
  <r>
    <x v="57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89"/>
    <n v="1.89"/>
    <n v="13.2489945"/>
    <n v="1.89"/>
    <s v="None"/>
    <s v="None"/>
    <x v="0"/>
    <x v="1"/>
    <s v=" "/>
    <x v="8"/>
  </r>
  <r>
    <x v="571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9999999999999802E-2"/>
    <n v="4.9999999999999802E-2"/>
    <n v="0.40846249999999701"/>
    <n v="4.9999999999999802E-2"/>
    <s v="None"/>
    <s v="None"/>
    <x v="0"/>
    <x v="1"/>
    <s v=" "/>
    <x v="8"/>
  </r>
  <r>
    <x v="57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89"/>
    <n v="1.89"/>
    <n v="13.2489945"/>
    <n v="1.89"/>
    <s v="None"/>
    <s v="None"/>
    <x v="0"/>
    <x v="1"/>
    <s v=" "/>
    <x v="8"/>
  </r>
  <r>
    <x v="57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1552738534395"/>
    <s v="None"/>
    <s v="None"/>
    <x v="0"/>
    <x v="0"/>
    <s v=" "/>
    <x v="8"/>
  </r>
  <r>
    <x v="57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71.81"/>
    <n v="771.81"/>
    <n v="5345.6718314999998"/>
    <n v="771.81"/>
    <s v="None"/>
    <s v="None"/>
    <x v="0"/>
    <x v="0"/>
    <s v=" "/>
    <x v="8"/>
  </r>
  <r>
    <x v="57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0699999999999998"/>
    <n v="2.0699999999999998"/>
    <n v="14.337130500000001"/>
    <n v="2.0699999999999998"/>
    <s v="None"/>
    <s v="None"/>
    <x v="0"/>
    <x v="1"/>
    <s v=" "/>
    <x v="8"/>
  </r>
  <r>
    <x v="572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18"/>
    <n v="0.18"/>
    <n v="1.088136"/>
    <n v="0.18"/>
    <s v="None"/>
    <s v="None"/>
    <x v="0"/>
    <x v="1"/>
    <s v=" "/>
    <x v="8"/>
  </r>
  <r>
    <x v="57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0699999999999998"/>
    <n v="2.0699999999999998"/>
    <n v="14.337130500000001"/>
    <n v="2.0699999999999998"/>
    <s v="None"/>
    <s v="None"/>
    <x v="0"/>
    <x v="1"/>
    <s v=" "/>
    <x v="8"/>
  </r>
  <r>
    <x v="57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203709468410899"/>
    <s v="None"/>
    <s v="None"/>
    <x v="0"/>
    <x v="0"/>
    <s v=" "/>
    <x v="8"/>
  </r>
  <r>
    <x v="57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71.81"/>
    <n v="771.81"/>
    <n v="5330.6215364999998"/>
    <n v="771.81"/>
    <s v="None"/>
    <s v="None"/>
    <x v="0"/>
    <x v="0"/>
    <s v=" "/>
    <x v="8"/>
  </r>
  <r>
    <x v="573"/>
    <s v="179643INETUSD"/>
    <s v="USD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5.85"/>
    <n v="-5.85"/>
    <n v="-40.403902500000001"/>
    <n v="-5.85"/>
    <s v="None"/>
    <s v="None"/>
    <x v="0"/>
    <x v="0"/>
    <s v=" "/>
    <x v="8"/>
  </r>
  <r>
    <x v="573"/>
    <s v="179643INETUSD"/>
    <s v="USD"/>
    <s v="DKK"/>
    <n v="-4"/>
    <x v="3"/>
    <b v="0"/>
    <s v="CfdOnIndex"/>
    <n v="1375"/>
    <s v="US500.I"/>
    <s v="US SPX500"/>
    <s v=" "/>
    <s v=" "/>
    <s v=" "/>
    <s v=" "/>
    <n v="1375"/>
    <s v="US500.I"/>
    <s v="US SPX500"/>
    <s v="CfdOnIndex"/>
    <n v="-5.85"/>
    <n v="-5.85"/>
    <n v="-40.403902500000001"/>
    <n v="-5.85"/>
    <s v="None"/>
    <s v="None"/>
    <x v="0"/>
    <x v="0"/>
    <s v=" "/>
    <x v="8"/>
  </r>
  <r>
    <x v="573"/>
    <s v="179643INETUSD"/>
    <s v="USD"/>
    <s v="DKK"/>
    <n v="-6"/>
    <x v="1"/>
    <b v="0"/>
    <s v="CfdOnIndex"/>
    <n v="1375"/>
    <s v="US500.I"/>
    <s v="US SPX500"/>
    <s v=" "/>
    <s v=" "/>
    <s v=" "/>
    <s v=" "/>
    <n v="1375"/>
    <s v="US500.I"/>
    <s v="US SPX500"/>
    <s v="CfdOnIndex"/>
    <n v="7144.14"/>
    <n v="7144.14"/>
    <n v="49342.074530999998"/>
    <n v="7144.14"/>
    <s v="None"/>
    <s v="None"/>
    <x v="0"/>
    <x v="0"/>
    <s v=" "/>
    <x v="8"/>
  </r>
  <r>
    <x v="57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5499999999999998"/>
    <n v="2.5499999999999998"/>
    <n v="17.611957499999999"/>
    <n v="2.5499999999999998"/>
    <s v="None"/>
    <s v="None"/>
    <x v="0"/>
    <x v="1"/>
    <s v=" "/>
    <x v="8"/>
  </r>
  <r>
    <x v="57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5499999999999998"/>
    <n v="2.5499999999999998"/>
    <n v="17.611957499999999"/>
    <n v="2.5499999999999998"/>
    <s v="None"/>
    <s v="None"/>
    <x v="0"/>
    <x v="1"/>
    <s v=" "/>
    <x v="8"/>
  </r>
  <r>
    <x v="573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48"/>
    <n v="0.48"/>
    <n v="3.2748270000000002"/>
    <n v="0.48"/>
    <s v="None"/>
    <s v="None"/>
    <x v="0"/>
    <x v="1"/>
    <s v=" "/>
    <x v="8"/>
  </r>
  <r>
    <x v="57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161592235253298"/>
    <s v="None"/>
    <s v="None"/>
    <x v="0"/>
    <x v="0"/>
    <s v=" "/>
    <x v="8"/>
  </r>
  <r>
    <x v="57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3.73"/>
    <n v="763.73"/>
    <n v="5287.7610279999999"/>
    <n v="763.73"/>
    <s v="None"/>
    <s v="None"/>
    <x v="0"/>
    <x v="0"/>
    <s v=" "/>
    <x v="8"/>
  </r>
  <r>
    <x v="574"/>
    <s v="179643INETUSD"/>
    <s v="USD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-8.1"/>
    <n v="-8.1"/>
    <n v="-56.081159999999997"/>
    <n v="-8.1"/>
    <s v="None"/>
    <s v="None"/>
    <x v="0"/>
    <x v="1"/>
    <s v=" "/>
    <x v="8"/>
  </r>
  <r>
    <x v="574"/>
    <s v="179643INETUSD"/>
    <s v="USD"/>
    <s v="DKK"/>
    <n v="55"/>
    <x v="13"/>
    <b v="1"/>
    <s v="CfdOnIndex"/>
    <n v="1375"/>
    <s v="US500.I"/>
    <s v="US SPX500"/>
    <s v=" "/>
    <s v=" "/>
    <s v=" "/>
    <s v=" "/>
    <n v="1375"/>
    <s v="US500.I"/>
    <s v="US SPX500"/>
    <s v="CfdOnIndex"/>
    <n v="-1.01549029E-2"/>
    <n v="-0.01"/>
    <n v="-6.9236000000000006E-2"/>
    <n v="-0.01"/>
    <s v="None"/>
    <s v="None"/>
    <x v="3"/>
    <x v="1"/>
    <s v=" "/>
    <x v="8"/>
  </r>
  <r>
    <x v="574"/>
    <s v="179643INETUSD"/>
    <s v="USD"/>
    <s v="DKK"/>
    <n v="56"/>
    <x v="13"/>
    <b v="1"/>
    <s v="CfdOnIndex"/>
    <n v="1375"/>
    <s v="US500.I"/>
    <s v="US SPX500"/>
    <s v=" "/>
    <s v=" "/>
    <s v=" "/>
    <s v=" "/>
    <n v="1375"/>
    <s v="US500.I"/>
    <s v="US SPX500"/>
    <s v="CfdOnIndex"/>
    <n v="3.3849675199999998E-2"/>
    <n v="0.03"/>
    <n v="0.207708"/>
    <n v="0.03"/>
    <s v="None"/>
    <s v="None"/>
    <x v="3"/>
    <x v="1"/>
    <s v=" "/>
    <x v="8"/>
  </r>
  <r>
    <x v="574"/>
    <s v="179643INETUSD"/>
    <s v="USD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2.2263052277000002"/>
    <n v="-2.23"/>
    <n v="-15.538785499999999"/>
    <n v="-2.23"/>
    <s v="None"/>
    <s v="None"/>
    <x v="0"/>
    <x v="0"/>
    <s v=" "/>
    <x v="8"/>
  </r>
  <r>
    <x v="574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26"/>
    <n v="-0.26"/>
    <n v="-1.7569135"/>
    <n v="-0.26"/>
    <s v="None"/>
    <s v="None"/>
    <x v="0"/>
    <x v="1"/>
    <s v=" "/>
    <x v="8"/>
  </r>
  <r>
    <x v="57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29"/>
    <n v="2.29"/>
    <n v="15.855043999999999"/>
    <n v="2.29"/>
    <s v="None"/>
    <s v="None"/>
    <x v="0"/>
    <x v="1"/>
    <s v=" "/>
    <x v="8"/>
  </r>
  <r>
    <x v="57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29"/>
    <n v="2.29"/>
    <n v="15.855043999999999"/>
    <n v="2.29"/>
    <s v="None"/>
    <s v="None"/>
    <x v="0"/>
    <x v="1"/>
    <s v=" "/>
    <x v="8"/>
  </r>
  <r>
    <x v="57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1639473323077"/>
    <s v="None"/>
    <s v="None"/>
    <x v="0"/>
    <x v="0"/>
    <s v=" "/>
    <x v="8"/>
  </r>
  <r>
    <x v="57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3.73"/>
    <n v="763.73"/>
    <n v="5287.0354845000002"/>
    <n v="763.73"/>
    <s v="None"/>
    <s v="None"/>
    <x v="0"/>
    <x v="0"/>
    <s v=" "/>
    <x v="8"/>
  </r>
  <r>
    <x v="57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19"/>
    <n v="1.19"/>
    <n v="8.2379534999999997"/>
    <n v="1.19"/>
    <s v="None"/>
    <s v="None"/>
    <x v="0"/>
    <x v="1"/>
    <s v=" "/>
    <x v="8"/>
  </r>
  <r>
    <x v="57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.1000000000000001"/>
    <n v="-1.1000000000000001"/>
    <n v="-7.6170904999999998"/>
    <n v="-1.1000000000000001"/>
    <s v="None"/>
    <s v="None"/>
    <x v="0"/>
    <x v="1"/>
    <s v=" "/>
    <x v="8"/>
  </r>
  <r>
    <x v="57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19"/>
    <n v="1.19"/>
    <n v="8.2379534999999997"/>
    <n v="1.19"/>
    <s v="None"/>
    <s v="None"/>
    <x v="0"/>
    <x v="1"/>
    <s v=" "/>
    <x v="8"/>
  </r>
  <r>
    <x v="57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271729571404698"/>
    <s v="None"/>
    <s v="None"/>
    <x v="0"/>
    <x v="0"/>
    <s v=" "/>
    <x v="8"/>
  </r>
  <r>
    <x v="57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3.73"/>
    <n v="763.73"/>
    <n v="5254.0423485000001"/>
    <n v="763.73"/>
    <s v="None"/>
    <s v="None"/>
    <x v="0"/>
    <x v="0"/>
    <s v=" "/>
    <x v="8"/>
  </r>
  <r>
    <x v="57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28"/>
    <n v="1.28"/>
    <n v="8.8056959999999993"/>
    <n v="1.28"/>
    <s v="None"/>
    <s v="None"/>
    <x v="0"/>
    <x v="1"/>
    <s v=" "/>
    <x v="8"/>
  </r>
  <r>
    <x v="576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9.0000000000000094E-2"/>
    <n v="9.0000000000000094E-2"/>
    <n v="0.56774250000000104"/>
    <n v="9.0000000000000094E-2"/>
    <s v="None"/>
    <s v="None"/>
    <x v="0"/>
    <x v="1"/>
    <s v=" "/>
    <x v="8"/>
  </r>
  <r>
    <x v="57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28"/>
    <n v="1.28"/>
    <n v="8.8056959999999993"/>
    <n v="1.28"/>
    <s v="None"/>
    <s v="None"/>
    <x v="0"/>
    <x v="1"/>
    <s v=" "/>
    <x v="8"/>
  </r>
  <r>
    <x v="57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249539073501399"/>
    <s v="None"/>
    <s v="None"/>
    <x v="0"/>
    <x v="0"/>
    <s v=" "/>
    <x v="8"/>
  </r>
  <r>
    <x v="57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3.73"/>
    <n v="763.73"/>
    <n v="5260.801359"/>
    <n v="763.73"/>
    <s v="None"/>
    <s v="None"/>
    <x v="0"/>
    <x v="0"/>
    <s v=" "/>
    <x v="8"/>
  </r>
  <r>
    <x v="57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18"/>
    <n v="1.18"/>
    <n v="8.1281940000000006"/>
    <n v="1.18"/>
    <s v="None"/>
    <s v="None"/>
    <x v="0"/>
    <x v="1"/>
    <s v=" "/>
    <x v="8"/>
  </r>
  <r>
    <x v="577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1"/>
    <n v="-0.1"/>
    <n v="-0.67750200000000205"/>
    <n v="-0.1"/>
    <s v="None"/>
    <s v="None"/>
    <x v="0"/>
    <x v="1"/>
    <s v=" "/>
    <x v="8"/>
  </r>
  <r>
    <x v="57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18"/>
    <n v="1.18"/>
    <n v="8.1281940000000006"/>
    <n v="1.18"/>
    <s v="None"/>
    <s v="None"/>
    <x v="0"/>
    <x v="1"/>
    <s v=" "/>
    <x v="8"/>
  </r>
  <r>
    <x v="57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227780194287401"/>
    <s v="None"/>
    <s v="None"/>
    <x v="0"/>
    <x v="0"/>
    <s v=" "/>
    <x v="8"/>
  </r>
  <r>
    <x v="57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3.73"/>
    <n v="763.73"/>
    <n v="5267.4458100000002"/>
    <n v="763.73"/>
    <s v="None"/>
    <s v="None"/>
    <x v="0"/>
    <x v="0"/>
    <s v=" "/>
    <x v="8"/>
  </r>
  <r>
    <x v="57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47"/>
    <n v="0.47"/>
    <n v="3.24159"/>
    <n v="0.47"/>
    <s v="None"/>
    <s v="None"/>
    <x v="0"/>
    <x v="1"/>
    <s v=" "/>
    <x v="8"/>
  </r>
  <r>
    <x v="578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71"/>
    <n v="-0.71"/>
    <n v="-4.8866040000000002"/>
    <n v="-0.71"/>
    <s v="None"/>
    <s v="None"/>
    <x v="0"/>
    <x v="1"/>
    <s v=" "/>
    <x v="8"/>
  </r>
  <r>
    <x v="57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47"/>
    <n v="0.47"/>
    <n v="3.24159"/>
    <n v="0.47"/>
    <s v="None"/>
    <s v="None"/>
    <x v="0"/>
    <x v="1"/>
    <s v=" "/>
    <x v="8"/>
  </r>
  <r>
    <x v="57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250916482160399"/>
    <s v="None"/>
    <s v="None"/>
    <x v="0"/>
    <x v="0"/>
    <s v=" "/>
    <x v="8"/>
  </r>
  <r>
    <x v="57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3.73"/>
    <n v="763.73"/>
    <n v="5260.3813074999998"/>
    <n v="763.73"/>
    <s v="None"/>
    <s v="None"/>
    <x v="0"/>
    <x v="0"/>
    <s v=" "/>
    <x v="8"/>
  </r>
  <r>
    <x v="57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7"/>
    <n v="0.7"/>
    <n v="4.8214249999999996"/>
    <n v="0.7"/>
    <s v="None"/>
    <s v="None"/>
    <x v="0"/>
    <x v="1"/>
    <s v=" "/>
    <x v="8"/>
  </r>
  <r>
    <x v="579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23"/>
    <n v="0.23"/>
    <n v="1.5798350000000001"/>
    <n v="0.23"/>
    <s v="None"/>
    <s v="None"/>
    <x v="0"/>
    <x v="1"/>
    <s v=" "/>
    <x v="8"/>
  </r>
  <r>
    <x v="57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7"/>
    <n v="0.7"/>
    <n v="4.8214249999999996"/>
    <n v="0.7"/>
    <s v="None"/>
    <s v="None"/>
    <x v="0"/>
    <x v="1"/>
    <s v=" "/>
    <x v="8"/>
  </r>
  <r>
    <x v="58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348518031829499"/>
    <s v="None"/>
    <s v="None"/>
    <x v="0"/>
    <x v="0"/>
    <s v=" "/>
    <x v="8"/>
  </r>
  <r>
    <x v="58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3.73"/>
    <n v="763.73"/>
    <n v="5230.7867699999997"/>
    <n v="763.73"/>
    <s v="None"/>
    <s v="None"/>
    <x v="0"/>
    <x v="0"/>
    <s v=" "/>
    <x v="8"/>
  </r>
  <r>
    <x v="58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62"/>
    <n v="0.62"/>
    <n v="4.2463800000000003"/>
    <n v="0.62"/>
    <s v="None"/>
    <s v="None"/>
    <x v="0"/>
    <x v="1"/>
    <s v=" "/>
    <x v="8"/>
  </r>
  <r>
    <x v="58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08"/>
    <n v="-0.08"/>
    <n v="-0.57504499999999903"/>
    <n v="-0.08"/>
    <s v="None"/>
    <s v="None"/>
    <x v="0"/>
    <x v="1"/>
    <s v=" "/>
    <x v="8"/>
  </r>
  <r>
    <x v="58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62"/>
    <n v="0.62"/>
    <n v="4.2463800000000003"/>
    <n v="0.62"/>
    <s v="None"/>
    <s v="None"/>
    <x v="0"/>
    <x v="1"/>
    <s v=" "/>
    <x v="8"/>
  </r>
  <r>
    <x v="58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272106173593201"/>
    <s v="None"/>
    <s v="None"/>
    <x v="0"/>
    <x v="0"/>
    <s v=" "/>
    <x v="8"/>
  </r>
  <r>
    <x v="58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3.73"/>
    <n v="763.73"/>
    <n v="5253.9277890000003"/>
    <n v="763.73"/>
    <s v="None"/>
    <s v="None"/>
    <x v="0"/>
    <x v="0"/>
    <s v=" "/>
    <x v="8"/>
  </r>
  <r>
    <x v="58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69"/>
    <n v="0.69"/>
    <n v="4.7467170000000003"/>
    <n v="0.69"/>
    <s v="None"/>
    <s v="None"/>
    <x v="0"/>
    <x v="1"/>
    <s v=" "/>
    <x v="8"/>
  </r>
  <r>
    <x v="581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7.0000000000000007E-2"/>
    <n v="7.0000000000000007E-2"/>
    <n v="0.50033700000000003"/>
    <n v="7.0000000000000007E-2"/>
    <s v="None"/>
    <s v="None"/>
    <x v="0"/>
    <x v="1"/>
    <s v=" "/>
    <x v="8"/>
  </r>
  <r>
    <x v="58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69"/>
    <n v="0.69"/>
    <n v="4.7467170000000003"/>
    <n v="0.69"/>
    <s v="None"/>
    <s v="None"/>
    <x v="0"/>
    <x v="1"/>
    <s v=" "/>
    <x v="8"/>
  </r>
  <r>
    <x v="58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191388390531898"/>
    <s v="None"/>
    <s v="None"/>
    <x v="0"/>
    <x v="0"/>
    <s v=" "/>
    <x v="8"/>
  </r>
  <r>
    <x v="58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3.73"/>
    <n v="763.73"/>
    <n v="5278.5962680000002"/>
    <n v="763.73"/>
    <s v="None"/>
    <s v="None"/>
    <x v="0"/>
    <x v="0"/>
    <s v=" "/>
    <x v="8"/>
  </r>
  <r>
    <x v="58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04"/>
    <n v="1.04"/>
    <n v="7.1880639999999998"/>
    <n v="1.04"/>
    <s v="None"/>
    <s v="None"/>
    <x v="0"/>
    <x v="1"/>
    <s v=" "/>
    <x v="8"/>
  </r>
  <r>
    <x v="582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35"/>
    <n v="0.35"/>
    <n v="2.4413469999999999"/>
    <n v="0.35"/>
    <s v="None"/>
    <s v="None"/>
    <x v="0"/>
    <x v="1"/>
    <s v=" "/>
    <x v="8"/>
  </r>
  <r>
    <x v="58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04"/>
    <n v="1.04"/>
    <n v="7.1880639999999998"/>
    <n v="1.04"/>
    <s v="None"/>
    <s v="None"/>
    <x v="0"/>
    <x v="1"/>
    <s v=" "/>
    <x v="8"/>
  </r>
  <r>
    <x v="58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049791935715302"/>
    <s v="None"/>
    <s v="None"/>
    <x v="0"/>
    <x v="0"/>
    <s v=" "/>
    <x v="8"/>
  </r>
  <r>
    <x v="58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3.73"/>
    <n v="763.73"/>
    <n v="5322.4343699999999"/>
    <n v="763.73"/>
    <s v="None"/>
    <s v="None"/>
    <x v="0"/>
    <x v="0"/>
    <s v=" "/>
    <x v="8"/>
  </r>
  <r>
    <x v="58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08"/>
    <n v="1.08"/>
    <n v="7.5265199999999997"/>
    <n v="1.08"/>
    <s v="None"/>
    <s v="None"/>
    <x v="0"/>
    <x v="1"/>
    <s v=" "/>
    <x v="8"/>
  </r>
  <r>
    <x v="583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04"/>
    <n v="0.04"/>
    <n v="0.33845599999999998"/>
    <n v="0.04"/>
    <s v="None"/>
    <s v="None"/>
    <x v="0"/>
    <x v="1"/>
    <s v=" "/>
    <x v="8"/>
  </r>
  <r>
    <x v="58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08"/>
    <n v="1.08"/>
    <n v="7.5265199999999997"/>
    <n v="1.08"/>
    <s v="None"/>
    <s v="None"/>
    <x v="0"/>
    <x v="1"/>
    <s v=" "/>
    <x v="8"/>
  </r>
  <r>
    <x v="58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82"/>
    <n v="118.82"/>
    <n v="118.82"/>
    <n v="17.010980830076299"/>
    <s v="None"/>
    <s v="None"/>
    <x v="0"/>
    <x v="0"/>
    <s v=" "/>
    <x v="8"/>
  </r>
  <r>
    <x v="58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329.1294550000002"/>
    <n v="762.95"/>
    <s v="None"/>
    <s v="None"/>
    <x v="0"/>
    <x v="0"/>
    <s v=" "/>
    <x v="8"/>
  </r>
  <r>
    <x v="584"/>
    <s v="179643INETUSD"/>
    <s v="USD"/>
    <s v="DKK"/>
    <n v="10"/>
    <x v="8"/>
    <b v="1"/>
    <s v="CfdOnIndex"/>
    <n v="1375"/>
    <s v="US500.I"/>
    <s v="US SPX500"/>
    <s v=" "/>
    <s v=" "/>
    <s v=" "/>
    <s v=" "/>
    <n v="1375"/>
    <s v="US500.I"/>
    <s v="US SPX500"/>
    <s v="CfdOnIndex"/>
    <n v="-0.78"/>
    <n v="-0.78"/>
    <n v="-5.4482220000000003"/>
    <n v="-0.78"/>
    <s v="None"/>
    <s v="None"/>
    <x v="2"/>
    <x v="1"/>
    <s v=" "/>
    <x v="8"/>
  </r>
  <r>
    <x v="584"/>
    <s v="179643INETUSD"/>
    <s v="USD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0.78"/>
    <n v="-0.78"/>
    <n v="-5.4482220000000003"/>
    <n v="-0.78"/>
    <s v="None"/>
    <s v="None"/>
    <x v="0"/>
    <x v="0"/>
    <s v=" "/>
    <x v="8"/>
  </r>
  <r>
    <x v="584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06"/>
    <n v="-0.06"/>
    <n v="-0.401922"/>
    <n v="-0.06"/>
    <s v="None"/>
    <s v="None"/>
    <x v="0"/>
    <x v="1"/>
    <s v=" "/>
    <x v="8"/>
  </r>
  <r>
    <x v="58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02"/>
    <n v="1.02"/>
    <n v="7.1245979999999998"/>
    <n v="1.02"/>
    <s v="None"/>
    <s v="None"/>
    <x v="0"/>
    <x v="1"/>
    <s v=" "/>
    <x v="8"/>
  </r>
  <r>
    <x v="58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02"/>
    <n v="1.02"/>
    <n v="7.1245979999999998"/>
    <n v="1.02"/>
    <s v="None"/>
    <s v="None"/>
    <x v="0"/>
    <x v="1"/>
    <s v=" "/>
    <x v="8"/>
  </r>
  <r>
    <x v="585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0.39"/>
    <n v="-0.39"/>
    <n v="-0.39"/>
    <n v="-5.5949272659455401E-2"/>
    <s v="None"/>
    <s v="None"/>
    <x v="0"/>
    <x v="0"/>
    <s v=" "/>
    <x v="9"/>
  </r>
  <r>
    <x v="58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6.989929130921301"/>
    <s v="None"/>
    <s v="None"/>
    <x v="0"/>
    <x v="0"/>
    <s v=" "/>
    <x v="9"/>
  </r>
  <r>
    <x v="585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0.39"/>
    <n v="-0.39"/>
    <n v="-0.39"/>
    <n v="-5.5949272659455401E-2"/>
    <s v="None"/>
    <s v="None"/>
    <x v="2"/>
    <x v="2"/>
    <s v=" "/>
    <x v="9"/>
  </r>
  <r>
    <x v="58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318.2192699999996"/>
    <n v="762.95"/>
    <s v="None"/>
    <s v="None"/>
    <x v="0"/>
    <x v="0"/>
    <s v=" "/>
    <x v="9"/>
  </r>
  <r>
    <x v="58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99"/>
    <n v="0.99"/>
    <n v="6.9008940000000001"/>
    <n v="0.99"/>
    <s v="None"/>
    <s v="None"/>
    <x v="0"/>
    <x v="1"/>
    <s v=" "/>
    <x v="9"/>
  </r>
  <r>
    <x v="58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03"/>
    <n v="-0.03"/>
    <n v="-0.22370399999999999"/>
    <n v="-0.03"/>
    <s v="None"/>
    <s v="None"/>
    <x v="0"/>
    <x v="1"/>
    <s v=" "/>
    <x v="9"/>
  </r>
  <r>
    <x v="58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99"/>
    <n v="0.99"/>
    <n v="6.9008940000000001"/>
    <n v="0.99"/>
    <s v="None"/>
    <s v="None"/>
    <x v="0"/>
    <x v="1"/>
    <s v=" "/>
    <x v="9"/>
  </r>
  <r>
    <x v="58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6.998464210360101"/>
    <s v="None"/>
    <s v="None"/>
    <x v="0"/>
    <x v="0"/>
    <s v=" "/>
    <x v="9"/>
  </r>
  <r>
    <x v="58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315.5489449999995"/>
    <n v="762.95"/>
    <s v="None"/>
    <s v="None"/>
    <x v="0"/>
    <x v="0"/>
    <s v=" "/>
    <x v="9"/>
  </r>
  <r>
    <x v="58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79"/>
    <n v="0.79"/>
    <n v="5.5040089999999999"/>
    <n v="0.79"/>
    <s v="None"/>
    <s v="None"/>
    <x v="0"/>
    <x v="1"/>
    <s v=" "/>
    <x v="9"/>
  </r>
  <r>
    <x v="586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2"/>
    <n v="-0.2"/>
    <n v="-1.3968849999999999"/>
    <n v="-0.2"/>
    <s v="None"/>
    <s v="None"/>
    <x v="0"/>
    <x v="1"/>
    <s v=" "/>
    <x v="9"/>
  </r>
  <r>
    <x v="58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79"/>
    <n v="0.79"/>
    <n v="5.5040089999999999"/>
    <n v="0.79"/>
    <s v="None"/>
    <s v="None"/>
    <x v="0"/>
    <x v="1"/>
    <s v=" "/>
    <x v="9"/>
  </r>
  <r>
    <x v="58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6.983350780835501"/>
    <s v="None"/>
    <s v="None"/>
    <x v="0"/>
    <x v="0"/>
    <s v=" "/>
    <x v="9"/>
  </r>
  <r>
    <x v="58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320.279235"/>
    <n v="762.95"/>
    <s v="None"/>
    <s v="None"/>
    <x v="0"/>
    <x v="0"/>
    <s v=" "/>
    <x v="9"/>
  </r>
  <r>
    <x v="58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9"/>
    <n v="1.9"/>
    <n v="13.249269999999999"/>
    <n v="1.9"/>
    <s v="None"/>
    <s v="None"/>
    <x v="0"/>
    <x v="1"/>
    <s v=" "/>
    <x v="9"/>
  </r>
  <r>
    <x v="587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1100000000000001"/>
    <n v="1.1100000000000001"/>
    <n v="7.7452610000000002"/>
    <n v="1.1100000000000001"/>
    <s v="None"/>
    <s v="None"/>
    <x v="0"/>
    <x v="1"/>
    <s v=" "/>
    <x v="9"/>
  </r>
  <r>
    <x v="58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9"/>
    <n v="1.9"/>
    <n v="13.249269999999999"/>
    <n v="1.9"/>
    <s v="None"/>
    <s v="None"/>
    <x v="0"/>
    <x v="1"/>
    <s v=" "/>
    <x v="9"/>
  </r>
  <r>
    <x v="58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6.951263150361399"/>
    <s v="None"/>
    <s v="None"/>
    <x v="0"/>
    <x v="0"/>
    <s v=" "/>
    <x v="9"/>
  </r>
  <r>
    <x v="58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330.3501749999996"/>
    <n v="762.95"/>
    <s v="None"/>
    <s v="None"/>
    <x v="0"/>
    <x v="0"/>
    <s v=" "/>
    <x v="9"/>
  </r>
  <r>
    <x v="58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.56"/>
    <n v="3.56"/>
    <n v="24.871939999999999"/>
    <n v="3.56"/>
    <s v="None"/>
    <s v="None"/>
    <x v="0"/>
    <x v="1"/>
    <s v=" "/>
    <x v="9"/>
  </r>
  <r>
    <x v="588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66"/>
    <n v="1.66"/>
    <n v="11.622669999999999"/>
    <n v="1.66"/>
    <s v="None"/>
    <s v="None"/>
    <x v="0"/>
    <x v="1"/>
    <s v=" "/>
    <x v="9"/>
  </r>
  <r>
    <x v="58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.56"/>
    <n v="3.56"/>
    <n v="24.871939999999999"/>
    <n v="3.56"/>
    <s v="None"/>
    <s v="None"/>
    <x v="0"/>
    <x v="1"/>
    <s v=" "/>
    <x v="9"/>
  </r>
  <r>
    <x v="58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6.8680876519559"/>
    <s v="None"/>
    <s v="None"/>
    <x v="0"/>
    <x v="0"/>
    <s v=" "/>
    <x v="9"/>
  </r>
  <r>
    <x v="58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356.6338024999995"/>
    <n v="762.95"/>
    <s v="None"/>
    <s v="None"/>
    <x v="0"/>
    <x v="0"/>
    <s v=" "/>
    <x v="9"/>
  </r>
  <r>
    <x v="58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.56"/>
    <n v="3.56"/>
    <n v="24.994582000000001"/>
    <n v="3.56"/>
    <s v="None"/>
    <s v="None"/>
    <x v="0"/>
    <x v="1"/>
    <s v=" "/>
    <x v="9"/>
  </r>
  <r>
    <x v="58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.56"/>
    <n v="3.56"/>
    <n v="24.994582000000001"/>
    <n v="3.56"/>
    <s v="None"/>
    <s v="None"/>
    <x v="0"/>
    <x v="1"/>
    <s v=" "/>
    <x v="9"/>
  </r>
  <r>
    <x v="59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6.873975920780801"/>
    <s v="None"/>
    <s v="None"/>
    <x v="0"/>
    <x v="0"/>
    <s v=" "/>
    <x v="9"/>
  </r>
  <r>
    <x v="59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354.7645750000001"/>
    <n v="762.95"/>
    <s v="None"/>
    <s v="None"/>
    <x v="0"/>
    <x v="0"/>
    <s v=" "/>
    <x v="9"/>
  </r>
  <r>
    <x v="59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44"/>
    <n v="1.44"/>
    <n v="10.106640000000001"/>
    <n v="1.44"/>
    <s v="None"/>
    <s v="None"/>
    <x v="0"/>
    <x v="1"/>
    <s v=" "/>
    <x v="9"/>
  </r>
  <r>
    <x v="59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2.12"/>
    <n v="-2.12"/>
    <n v="-14.887942000000001"/>
    <n v="-2.12"/>
    <s v="None"/>
    <s v="None"/>
    <x v="0"/>
    <x v="1"/>
    <s v=" "/>
    <x v="9"/>
  </r>
  <r>
    <x v="59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44"/>
    <n v="1.44"/>
    <n v="10.106640000000001"/>
    <n v="1.44"/>
    <s v="None"/>
    <s v="None"/>
    <x v="0"/>
    <x v="1"/>
    <s v=" "/>
    <x v="9"/>
  </r>
  <r>
    <x v="59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6.8915449566408"/>
    <s v="None"/>
    <s v="None"/>
    <x v="0"/>
    <x v="0"/>
    <s v=" "/>
    <x v="9"/>
  </r>
  <r>
    <x v="59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349.1950399999996"/>
    <n v="762.95"/>
    <s v="None"/>
    <s v="None"/>
    <x v="0"/>
    <x v="0"/>
    <s v=" "/>
    <x v="9"/>
  </r>
  <r>
    <x v="59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44"/>
    <n v="1.44"/>
    <n v="10.096128"/>
    <n v="1.44"/>
    <s v="None"/>
    <s v="None"/>
    <x v="0"/>
    <x v="1"/>
    <s v=" "/>
    <x v="9"/>
  </r>
  <r>
    <x v="59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44"/>
    <n v="1.44"/>
    <n v="10.096128"/>
    <n v="1.44"/>
    <s v="None"/>
    <s v="None"/>
    <x v="0"/>
    <x v="1"/>
    <s v=" "/>
    <x v="9"/>
  </r>
  <r>
    <x v="59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6.9834725558384"/>
    <s v="None"/>
    <s v="None"/>
    <x v="0"/>
    <x v="0"/>
    <s v=" "/>
    <x v="9"/>
  </r>
  <r>
    <x v="59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320.2410874999996"/>
    <n v="762.95"/>
    <s v="None"/>
    <s v="None"/>
    <x v="0"/>
    <x v="0"/>
    <s v=" "/>
    <x v="9"/>
  </r>
  <r>
    <x v="59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44"/>
    <n v="1.44"/>
    <n v="10.04148"/>
    <n v="1.44"/>
    <s v="None"/>
    <s v="None"/>
    <x v="0"/>
    <x v="1"/>
    <s v=" "/>
    <x v="9"/>
  </r>
  <r>
    <x v="59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44"/>
    <n v="1.44"/>
    <n v="10.04148"/>
    <n v="1.44"/>
    <s v="None"/>
    <s v="None"/>
    <x v="0"/>
    <x v="1"/>
    <s v=" "/>
    <x v="9"/>
  </r>
  <r>
    <x v="59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6.895762149669402"/>
    <s v="None"/>
    <s v="None"/>
    <x v="0"/>
    <x v="0"/>
    <s v=" "/>
    <x v="9"/>
  </r>
  <r>
    <x v="59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347.8598775"/>
    <n v="762.95"/>
    <s v="None"/>
    <s v="None"/>
    <x v="0"/>
    <x v="0"/>
    <s v=" "/>
    <x v="9"/>
  </r>
  <r>
    <x v="59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44"/>
    <n v="1.44"/>
    <n v="10.093608"/>
    <n v="1.44"/>
    <s v="None"/>
    <s v="None"/>
    <x v="0"/>
    <x v="1"/>
    <s v=" "/>
    <x v="9"/>
  </r>
  <r>
    <x v="59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44"/>
    <n v="1.44"/>
    <n v="10.093608"/>
    <n v="1.44"/>
    <s v="None"/>
    <s v="None"/>
    <x v="0"/>
    <x v="1"/>
    <s v=" "/>
    <x v="9"/>
  </r>
  <r>
    <x v="59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6.8937135357973"/>
    <s v="None"/>
    <s v="None"/>
    <x v="0"/>
    <x v="0"/>
    <s v=" "/>
    <x v="9"/>
  </r>
  <r>
    <x v="59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348.5083850000001"/>
    <n v="762.95"/>
    <s v="None"/>
    <s v="None"/>
    <x v="0"/>
    <x v="0"/>
    <s v=" "/>
    <x v="9"/>
  </r>
  <r>
    <x v="59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44"/>
    <n v="1.44"/>
    <n v="10.094832"/>
    <n v="1.44"/>
    <s v="None"/>
    <s v="None"/>
    <x v="0"/>
    <x v="1"/>
    <s v=" "/>
    <x v="9"/>
  </r>
  <r>
    <x v="59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44"/>
    <n v="1.44"/>
    <n v="10.094832"/>
    <n v="1.44"/>
    <s v="None"/>
    <s v="None"/>
    <x v="0"/>
    <x v="1"/>
    <s v=" "/>
    <x v="9"/>
  </r>
  <r>
    <x v="59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6.944108620849999"/>
    <s v="None"/>
    <s v="None"/>
    <x v="0"/>
    <x v="0"/>
    <s v=" "/>
    <x v="9"/>
  </r>
  <r>
    <x v="59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332.6008775"/>
    <n v="762.95"/>
    <s v="None"/>
    <s v="None"/>
    <x v="0"/>
    <x v="0"/>
    <s v=" "/>
    <x v="9"/>
  </r>
  <r>
    <x v="59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1200000000000001"/>
    <n v="1.1200000000000001"/>
    <n v="7.8281840000000003"/>
    <n v="1.1200000000000001"/>
    <s v="None"/>
    <s v="None"/>
    <x v="0"/>
    <x v="1"/>
    <s v=" "/>
    <x v="9"/>
  </r>
  <r>
    <x v="59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32"/>
    <n v="-0.32"/>
    <n v="-2.266648"/>
    <n v="-0.32"/>
    <s v="None"/>
    <s v="None"/>
    <x v="0"/>
    <x v="1"/>
    <s v=" "/>
    <x v="9"/>
  </r>
  <r>
    <x v="59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1200000000000001"/>
    <n v="1.1200000000000001"/>
    <n v="7.8281840000000003"/>
    <n v="1.1200000000000001"/>
    <s v="None"/>
    <s v="None"/>
    <x v="0"/>
    <x v="1"/>
    <s v=" "/>
    <x v="9"/>
  </r>
  <r>
    <x v="59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0831800708253"/>
    <s v="None"/>
    <s v="None"/>
    <x v="0"/>
    <x v="0"/>
    <s v=" "/>
    <x v="9"/>
  </r>
  <r>
    <x v="59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289.1890224999997"/>
    <n v="762.95"/>
    <s v="None"/>
    <s v="None"/>
    <x v="0"/>
    <x v="0"/>
    <s v=" "/>
    <x v="9"/>
  </r>
  <r>
    <x v="59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1299999999999999"/>
    <n v="1.1299999999999999"/>
    <n v="7.8337814999999997"/>
    <n v="1.1299999999999999"/>
    <s v="None"/>
    <s v="None"/>
    <x v="0"/>
    <x v="1"/>
    <s v=" "/>
    <x v="9"/>
  </r>
  <r>
    <x v="596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9.9999999999997903E-3"/>
    <n v="9.9999999999997903E-3"/>
    <n v="5.5974999999985897E-3"/>
    <n v="9.9999999999997903E-3"/>
    <s v="None"/>
    <s v="None"/>
    <x v="0"/>
    <x v="1"/>
    <s v=" "/>
    <x v="9"/>
  </r>
  <r>
    <x v="59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1299999999999999"/>
    <n v="1.1299999999999999"/>
    <n v="7.8337814999999997"/>
    <n v="1.1299999999999999"/>
    <s v="None"/>
    <s v="None"/>
    <x v="0"/>
    <x v="1"/>
    <s v=" "/>
    <x v="9"/>
  </r>
  <r>
    <x v="59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052555795536399"/>
    <s v="None"/>
    <s v="None"/>
    <x v="0"/>
    <x v="0"/>
    <s v=" "/>
    <x v="9"/>
  </r>
  <r>
    <x v="59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298.6877500000001"/>
    <n v="762.95"/>
    <s v="None"/>
    <s v="None"/>
    <x v="0"/>
    <x v="0"/>
    <s v=" "/>
    <x v="9"/>
  </r>
  <r>
    <x v="59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02"/>
    <n v="1.02"/>
    <n v="7.0838999999999999"/>
    <n v="1.02"/>
    <s v="None"/>
    <s v="None"/>
    <x v="0"/>
    <x v="1"/>
    <s v=" "/>
    <x v="9"/>
  </r>
  <r>
    <x v="597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11"/>
    <n v="-0.11"/>
    <n v="-0.74988149999999798"/>
    <n v="-0.11"/>
    <s v="None"/>
    <s v="None"/>
    <x v="0"/>
    <x v="1"/>
    <s v=" "/>
    <x v="9"/>
  </r>
  <r>
    <x v="59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02"/>
    <n v="1.02"/>
    <n v="7.0838999999999999"/>
    <n v="1.02"/>
    <s v="None"/>
    <s v="None"/>
    <x v="0"/>
    <x v="1"/>
    <s v=" "/>
    <x v="9"/>
  </r>
  <r>
    <x v="59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065579203712002"/>
    <s v="None"/>
    <s v="None"/>
    <x v="0"/>
    <x v="0"/>
    <s v=" "/>
    <x v="9"/>
  </r>
  <r>
    <x v="59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294.6441150000001"/>
    <n v="762.95"/>
    <s v="None"/>
    <s v="None"/>
    <x v="0"/>
    <x v="0"/>
    <s v=" "/>
    <x v="9"/>
  </r>
  <r>
    <x v="59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44"/>
    <n v="1.44"/>
    <n v="9.9931680000000007"/>
    <n v="1.44"/>
    <s v="None"/>
    <s v="None"/>
    <x v="0"/>
    <x v="1"/>
    <s v=" "/>
    <x v="9"/>
  </r>
  <r>
    <x v="598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42"/>
    <n v="0.42"/>
    <n v="2.909268"/>
    <n v="0.42"/>
    <s v="None"/>
    <s v="None"/>
    <x v="0"/>
    <x v="1"/>
    <s v=" "/>
    <x v="9"/>
  </r>
  <r>
    <x v="59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44"/>
    <n v="1.44"/>
    <n v="9.9931680000000007"/>
    <n v="1.44"/>
    <s v="None"/>
    <s v="None"/>
    <x v="0"/>
    <x v="1"/>
    <s v=" "/>
    <x v="9"/>
  </r>
  <r>
    <x v="59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083056861783501"/>
    <s v="None"/>
    <s v="None"/>
    <x v="0"/>
    <x v="0"/>
    <s v=" "/>
    <x v="9"/>
  </r>
  <r>
    <x v="59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289.2271700000001"/>
    <n v="762.95"/>
    <s v="None"/>
    <s v="None"/>
    <x v="0"/>
    <x v="0"/>
    <s v=" "/>
    <x v="9"/>
  </r>
  <r>
    <x v="59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55"/>
    <n v="1.55"/>
    <n v="10.74553"/>
    <n v="1.55"/>
    <s v="None"/>
    <s v="None"/>
    <x v="0"/>
    <x v="1"/>
    <s v=" "/>
    <x v="9"/>
  </r>
  <r>
    <x v="599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11"/>
    <n v="0.11"/>
    <n v="0.75236199999999998"/>
    <n v="0.11"/>
    <s v="None"/>
    <s v="None"/>
    <x v="0"/>
    <x v="1"/>
    <s v=" "/>
    <x v="9"/>
  </r>
  <r>
    <x v="59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55"/>
    <n v="1.55"/>
    <n v="10.74553"/>
    <n v="1.55"/>
    <s v="None"/>
    <s v="None"/>
    <x v="0"/>
    <x v="1"/>
    <s v=" "/>
    <x v="9"/>
  </r>
  <r>
    <x v="60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298521088187002"/>
    <s v="None"/>
    <s v="None"/>
    <x v="0"/>
    <x v="0"/>
    <s v=" "/>
    <x v="9"/>
  </r>
  <r>
    <x v="60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223.3464375000003"/>
    <n v="762.95"/>
    <s v="None"/>
    <s v="None"/>
    <x v="0"/>
    <x v="0"/>
    <s v=" "/>
    <x v="9"/>
  </r>
  <r>
    <x v="60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71"/>
    <n v="1.71"/>
    <n v="11.7070875"/>
    <n v="1.71"/>
    <s v="None"/>
    <s v="None"/>
    <x v="0"/>
    <x v="1"/>
    <s v=" "/>
    <x v="9"/>
  </r>
  <r>
    <x v="60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16"/>
    <n v="0.16"/>
    <n v="0.96155749999999796"/>
    <n v="0.16"/>
    <s v="None"/>
    <s v="None"/>
    <x v="0"/>
    <x v="1"/>
    <s v=" "/>
    <x v="9"/>
  </r>
  <r>
    <x v="60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71"/>
    <n v="1.71"/>
    <n v="11.7070875"/>
    <n v="1.71"/>
    <s v="None"/>
    <s v="None"/>
    <x v="0"/>
    <x v="1"/>
    <s v=" "/>
    <x v="9"/>
  </r>
  <r>
    <x v="60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390857428156099"/>
    <s v="None"/>
    <s v="None"/>
    <x v="0"/>
    <x v="0"/>
    <s v=" "/>
    <x v="9"/>
  </r>
  <r>
    <x v="60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195.6132049999997"/>
    <n v="762.95"/>
    <s v="None"/>
    <s v="None"/>
    <x v="0"/>
    <x v="0"/>
    <s v=" "/>
    <x v="9"/>
  </r>
  <r>
    <x v="60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71"/>
    <n v="1.71"/>
    <n v="11.644928999999999"/>
    <n v="1.71"/>
    <s v="None"/>
    <s v="None"/>
    <x v="0"/>
    <x v="1"/>
    <s v=" "/>
    <x v="9"/>
  </r>
  <r>
    <x v="60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71"/>
    <n v="1.71"/>
    <n v="11.644928999999999"/>
    <n v="1.71"/>
    <s v="None"/>
    <s v="None"/>
    <x v="0"/>
    <x v="1"/>
    <s v=" "/>
    <x v="9"/>
  </r>
  <r>
    <x v="60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3559411454364"/>
    <s v="None"/>
    <s v="None"/>
    <x v="0"/>
    <x v="0"/>
    <s v=" "/>
    <x v="9"/>
  </r>
  <r>
    <x v="60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206.0656200000003"/>
    <n v="762.95"/>
    <s v="None"/>
    <s v="None"/>
    <x v="0"/>
    <x v="0"/>
    <s v=" "/>
    <x v="9"/>
  </r>
  <r>
    <x v="60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71"/>
    <n v="1.71"/>
    <n v="11.668355999999999"/>
    <n v="1.71"/>
    <s v="None"/>
    <s v="None"/>
    <x v="0"/>
    <x v="1"/>
    <s v=" "/>
    <x v="9"/>
  </r>
  <r>
    <x v="60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71"/>
    <n v="1.71"/>
    <n v="11.668355999999999"/>
    <n v="1.71"/>
    <s v="None"/>
    <s v="None"/>
    <x v="0"/>
    <x v="1"/>
    <s v=" "/>
    <x v="9"/>
  </r>
  <r>
    <x v="60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308380892529598"/>
    <s v="None"/>
    <s v="None"/>
    <x v="0"/>
    <x v="0"/>
    <s v=" "/>
    <x v="9"/>
  </r>
  <r>
    <x v="60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220.3709325"/>
    <n v="762.95"/>
    <s v="None"/>
    <s v="None"/>
    <x v="0"/>
    <x v="0"/>
    <s v=" "/>
    <x v="9"/>
  </r>
  <r>
    <x v="60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71"/>
    <n v="1.71"/>
    <n v="11.7004185"/>
    <n v="1.71"/>
    <s v="None"/>
    <s v="None"/>
    <x v="0"/>
    <x v="1"/>
    <s v=" "/>
    <x v="9"/>
  </r>
  <r>
    <x v="60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71"/>
    <n v="1.71"/>
    <n v="11.7004185"/>
    <n v="1.71"/>
    <s v="None"/>
    <s v="None"/>
    <x v="0"/>
    <x v="1"/>
    <s v=" "/>
    <x v="9"/>
  </r>
  <r>
    <x v="60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348695149015999"/>
    <s v="None"/>
    <s v="None"/>
    <x v="0"/>
    <x v="0"/>
    <s v=" "/>
    <x v="9"/>
  </r>
  <r>
    <x v="60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208.2400275"/>
    <n v="762.95"/>
    <s v="None"/>
    <s v="None"/>
    <x v="0"/>
    <x v="0"/>
    <s v=" "/>
    <x v="9"/>
  </r>
  <r>
    <x v="60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"/>
    <n v="5"/>
    <n v="34.132249999999999"/>
    <n v="5"/>
    <s v="None"/>
    <s v="None"/>
    <x v="0"/>
    <x v="1"/>
    <s v=" "/>
    <x v="9"/>
  </r>
  <r>
    <x v="604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.29"/>
    <n v="3.29"/>
    <n v="22.431831500000001"/>
    <n v="3.29"/>
    <s v="None"/>
    <s v="None"/>
    <x v="0"/>
    <x v="1"/>
    <s v=" "/>
    <x v="9"/>
  </r>
  <r>
    <x v="60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"/>
    <n v="5"/>
    <n v="34.132249999999999"/>
    <n v="5"/>
    <s v="None"/>
    <s v="None"/>
    <x v="0"/>
    <x v="1"/>
    <s v=" "/>
    <x v="9"/>
  </r>
  <r>
    <x v="60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357085803477901"/>
    <s v="None"/>
    <s v="None"/>
    <x v="0"/>
    <x v="0"/>
    <s v=" "/>
    <x v="9"/>
  </r>
  <r>
    <x v="60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762.95"/>
    <n v="762.95"/>
    <n v="5205.7222924999996"/>
    <n v="762.95"/>
    <s v="None"/>
    <s v="None"/>
    <x v="0"/>
    <x v="0"/>
    <s v=" "/>
    <x v="9"/>
  </r>
  <r>
    <x v="60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55"/>
    <n v="5.55"/>
    <n v="37.868482499999999"/>
    <n v="5.55"/>
    <s v="None"/>
    <s v="None"/>
    <x v="0"/>
    <x v="1"/>
    <s v=" "/>
    <x v="9"/>
  </r>
  <r>
    <x v="60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55000000000000004"/>
    <n v="0.55000000000000004"/>
    <n v="3.7362324999999998"/>
    <n v="0.55000000000000004"/>
    <s v="None"/>
    <s v="None"/>
    <x v="0"/>
    <x v="1"/>
    <s v=" "/>
    <x v="9"/>
  </r>
  <r>
    <x v="60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55"/>
    <n v="5.55"/>
    <n v="37.868482499999999"/>
    <n v="5.55"/>
    <s v="None"/>
    <s v="None"/>
    <x v="0"/>
    <x v="1"/>
    <s v=" "/>
    <x v="9"/>
  </r>
  <r>
    <x v="60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408496251653698"/>
    <s v="None"/>
    <s v="None"/>
    <x v="0"/>
    <x v="0"/>
    <s v=" "/>
    <x v="9"/>
  </r>
  <r>
    <x v="60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596.5960700000001"/>
    <n v="234.69"/>
    <s v="None"/>
    <s v="None"/>
    <x v="0"/>
    <x v="0"/>
    <s v=" "/>
    <x v="9"/>
  </r>
  <r>
    <x v="606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69"/>
    <n v="-0.69"/>
    <n v="-4.8059025000000002"/>
    <n v="-0.69"/>
    <s v="None"/>
    <s v="None"/>
    <x v="0"/>
    <x v="1"/>
    <s v=" "/>
    <x v="9"/>
  </r>
  <r>
    <x v="60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8600000000000003"/>
    <n v="4.8600000000000003"/>
    <n v="33.062579999999997"/>
    <n v="4.8600000000000003"/>
    <s v="None"/>
    <s v="None"/>
    <x v="0"/>
    <x v="1"/>
    <s v=" "/>
    <x v="9"/>
  </r>
  <r>
    <x v="60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8600000000000003"/>
    <n v="4.8600000000000003"/>
    <n v="33.062579999999997"/>
    <n v="4.8600000000000003"/>
    <s v="None"/>
    <s v="None"/>
    <x v="0"/>
    <x v="1"/>
    <s v=" "/>
    <x v="9"/>
  </r>
  <r>
    <x v="606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54.15"/>
    <n v="454.15"/>
    <n v="3089.5824499999999"/>
    <n v="454.15"/>
    <s v="None"/>
    <s v="None"/>
    <x v="0"/>
    <x v="1"/>
    <s v=" "/>
    <x v="9"/>
  </r>
  <r>
    <x v="606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54.15"/>
    <n v="454.15"/>
    <n v="3089.5824499999999"/>
    <n v="454.15"/>
    <s v="None"/>
    <s v="None"/>
    <x v="0"/>
    <x v="1"/>
    <s v=" "/>
    <x v="9"/>
  </r>
  <r>
    <x v="606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8.8900000000000396"/>
    <n v="-8.8900000000000396"/>
    <n v="-60.478670000000399"/>
    <n v="-8.8900000000000396"/>
    <s v="None"/>
    <s v="None"/>
    <x v="0"/>
    <x v="1"/>
    <s v=" "/>
    <x v="9"/>
  </r>
  <r>
    <x v="606"/>
    <s v="179643INETUSD"/>
    <s v="USD"/>
    <s v="DKK"/>
    <n v="4"/>
    <x v="4"/>
    <b v="1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3"/>
    <n v="-3"/>
    <n v="-20.408999999999999"/>
    <n v="-3"/>
    <s v="None"/>
    <s v="None"/>
    <x v="1"/>
    <x v="1"/>
    <s v=" "/>
    <x v="9"/>
  </r>
  <r>
    <x v="606"/>
    <s v="179643INETUSD"/>
    <s v="USD"/>
    <s v="DKK"/>
    <n v="12"/>
    <x v="5"/>
    <b v="1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460"/>
    <n v="-460"/>
    <n v="-3129.38"/>
    <n v="-460"/>
    <s v="None"/>
    <s v="None"/>
    <x v="0"/>
    <x v="1"/>
    <s v=" "/>
    <x v="9"/>
  </r>
  <r>
    <x v="606"/>
    <s v="179643INETUSD"/>
    <s v="USD"/>
    <s v="DKK"/>
    <n v="30"/>
    <x v="6"/>
    <b v="1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0.04"/>
    <n v="-0.04"/>
    <n v="-0.27211999999999997"/>
    <n v="-0.04"/>
    <s v="None"/>
    <s v="None"/>
    <x v="1"/>
    <x v="1"/>
    <s v=" "/>
    <x v="9"/>
  </r>
  <r>
    <x v="606"/>
    <s v="179643INETUSD"/>
    <s v="USD"/>
    <s v="DKK"/>
    <n v="30"/>
    <x v="6"/>
    <b v="1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0.22"/>
    <n v="-0.22"/>
    <n v="-1.4966600000000001"/>
    <n v="-0.22"/>
    <s v="None"/>
    <s v="None"/>
    <x v="1"/>
    <x v="1"/>
    <s v=" "/>
    <x v="9"/>
  </r>
  <r>
    <x v="606"/>
    <s v="179643INETUSD"/>
    <s v="USD"/>
    <s v="DKK"/>
    <n v="12"/>
    <x v="5"/>
    <b v="1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50"/>
    <n v="-50"/>
    <n v="-340.15"/>
    <n v="-50"/>
    <s v="None"/>
    <s v="None"/>
    <x v="0"/>
    <x v="1"/>
    <s v=" "/>
    <x v="9"/>
  </r>
  <r>
    <x v="606"/>
    <s v="179643INETUSD"/>
    <s v="USD"/>
    <s v="DKK"/>
    <n v="4"/>
    <x v="4"/>
    <b v="1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15"/>
    <n v="-15"/>
    <n v="-102.045"/>
    <n v="-15"/>
    <s v="None"/>
    <s v="None"/>
    <x v="1"/>
    <x v="1"/>
    <s v=" "/>
    <x v="9"/>
  </r>
  <r>
    <x v="606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27.77"/>
    <n v="-27.77"/>
    <n v="-188.91931"/>
    <n v="-27.77"/>
    <s v="None"/>
    <s v="None"/>
    <x v="0"/>
    <x v="1"/>
    <s v=" "/>
    <x v="9"/>
  </r>
  <r>
    <x v="606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450000000000003"/>
    <n v="37.450000000000003"/>
    <n v="254.77234999999999"/>
    <n v="37.450000000000003"/>
    <s v="None"/>
    <s v="None"/>
    <x v="0"/>
    <x v="1"/>
    <s v=" "/>
    <x v="9"/>
  </r>
  <r>
    <x v="606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450000000000003"/>
    <n v="37.450000000000003"/>
    <n v="254.77234999999999"/>
    <n v="37.450000000000003"/>
    <s v="None"/>
    <s v="None"/>
    <x v="0"/>
    <x v="1"/>
    <s v=" "/>
    <x v="9"/>
  </r>
  <r>
    <x v="60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332952807475898"/>
    <s v="None"/>
    <s v="None"/>
    <x v="0"/>
    <x v="0"/>
    <s v=" "/>
    <x v="9"/>
  </r>
  <r>
    <x v="60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603.5546285"/>
    <n v="234.69"/>
    <s v="None"/>
    <s v="None"/>
    <x v="0"/>
    <x v="0"/>
    <s v=" "/>
    <x v="9"/>
  </r>
  <r>
    <x v="60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9.52"/>
    <n v="9.52"/>
    <n v="65.046828000000005"/>
    <n v="9.52"/>
    <s v="None"/>
    <s v="None"/>
    <x v="0"/>
    <x v="1"/>
    <s v=" "/>
    <x v="9"/>
  </r>
  <r>
    <x v="607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66"/>
    <n v="4.66"/>
    <n v="31.984248000000001"/>
    <n v="4.66"/>
    <s v="None"/>
    <s v="None"/>
    <x v="0"/>
    <x v="1"/>
    <s v=" "/>
    <x v="9"/>
  </r>
  <r>
    <x v="60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9.52"/>
    <n v="9.52"/>
    <n v="65.046828000000005"/>
    <n v="9.52"/>
    <s v="None"/>
    <s v="None"/>
    <x v="0"/>
    <x v="1"/>
    <s v=" "/>
    <x v="9"/>
  </r>
  <r>
    <x v="607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59.6"/>
    <n v="459.6"/>
    <n v="3140.2859400000002"/>
    <n v="459.6"/>
    <s v="None"/>
    <s v="None"/>
    <x v="0"/>
    <x v="1"/>
    <s v=" "/>
    <x v="9"/>
  </r>
  <r>
    <x v="607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5.4500000000000499"/>
    <n v="5.4500000000000499"/>
    <n v="50.703490000000301"/>
    <n v="5.4500000000000499"/>
    <s v="None"/>
    <s v="None"/>
    <x v="0"/>
    <x v="1"/>
    <s v=" "/>
    <x v="9"/>
  </r>
  <r>
    <x v="607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59.6"/>
    <n v="459.6"/>
    <n v="3140.2859400000002"/>
    <n v="459.6"/>
    <s v="None"/>
    <s v="None"/>
    <x v="0"/>
    <x v="1"/>
    <s v=" "/>
    <x v="9"/>
  </r>
  <r>
    <x v="607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65"/>
    <n v="37.65"/>
    <n v="257.24927250000002"/>
    <n v="37.65"/>
    <s v="None"/>
    <s v="None"/>
    <x v="0"/>
    <x v="1"/>
    <s v=" "/>
    <x v="9"/>
  </r>
  <r>
    <x v="607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0.19999999999999599"/>
    <n v="0.19999999999999599"/>
    <n v="2.4769225000000001"/>
    <n v="0.19999999999999599"/>
    <s v="None"/>
    <s v="None"/>
    <x v="0"/>
    <x v="1"/>
    <s v=" "/>
    <x v="9"/>
  </r>
  <r>
    <x v="607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65"/>
    <n v="37.65"/>
    <n v="257.24927250000002"/>
    <n v="37.65"/>
    <s v="None"/>
    <s v="None"/>
    <x v="0"/>
    <x v="1"/>
    <s v=" "/>
    <x v="9"/>
  </r>
  <r>
    <x v="60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492448691722"/>
    <s v="None"/>
    <s v="None"/>
    <x v="0"/>
    <x v="0"/>
    <s v=" "/>
    <x v="9"/>
  </r>
  <r>
    <x v="60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588.9334415000001"/>
    <n v="234.69"/>
    <s v="None"/>
    <s v="None"/>
    <x v="0"/>
    <x v="0"/>
    <s v=" "/>
    <x v="9"/>
  </r>
  <r>
    <x v="60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2.66"/>
    <n v="12.66"/>
    <n v="85.712631000000002"/>
    <n v="12.66"/>
    <s v="None"/>
    <s v="None"/>
    <x v="0"/>
    <x v="1"/>
    <s v=" "/>
    <x v="9"/>
  </r>
  <r>
    <x v="608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.14"/>
    <n v="3.14"/>
    <n v="20.665803"/>
    <n v="3.14"/>
    <s v="None"/>
    <s v="None"/>
    <x v="0"/>
    <x v="1"/>
    <s v=" "/>
    <x v="9"/>
  </r>
  <r>
    <x v="60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2.66"/>
    <n v="12.66"/>
    <n v="85.712631000000002"/>
    <n v="12.66"/>
    <s v="None"/>
    <s v="None"/>
    <x v="0"/>
    <x v="1"/>
    <s v=" "/>
    <x v="9"/>
  </r>
  <r>
    <x v="608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70.66"/>
    <n v="470.66"/>
    <n v="3186.5329310000002"/>
    <n v="470.66"/>
    <s v="None"/>
    <s v="None"/>
    <x v="0"/>
    <x v="1"/>
    <s v=" "/>
    <x v="9"/>
  </r>
  <r>
    <x v="608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11.06"/>
    <n v="11.06"/>
    <n v="46.246991000000399"/>
    <n v="11.06"/>
    <s v="None"/>
    <s v="None"/>
    <x v="0"/>
    <x v="1"/>
    <s v=" "/>
    <x v="9"/>
  </r>
  <r>
    <x v="608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70.66"/>
    <n v="470.66"/>
    <n v="3186.5329310000002"/>
    <n v="470.66"/>
    <s v="None"/>
    <s v="None"/>
    <x v="0"/>
    <x v="1"/>
    <s v=" "/>
    <x v="9"/>
  </r>
  <r>
    <x v="608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15"/>
    <n v="37.15"/>
    <n v="251.51850250000001"/>
    <n v="37.15"/>
    <s v="None"/>
    <s v="None"/>
    <x v="0"/>
    <x v="1"/>
    <s v=" "/>
    <x v="9"/>
  </r>
  <r>
    <x v="608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0.5"/>
    <n v="-0.5"/>
    <n v="-5.7307700000000104"/>
    <n v="-0.5"/>
    <s v="None"/>
    <s v="None"/>
    <x v="0"/>
    <x v="1"/>
    <s v=" "/>
    <x v="9"/>
  </r>
  <r>
    <x v="608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15"/>
    <n v="37.15"/>
    <n v="251.51850250000001"/>
    <n v="37.15"/>
    <s v="None"/>
    <s v="None"/>
    <x v="0"/>
    <x v="1"/>
    <s v=" "/>
    <x v="9"/>
  </r>
  <r>
    <x v="60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5175463897702"/>
    <s v="None"/>
    <s v="None"/>
    <x v="0"/>
    <x v="0"/>
    <s v=" "/>
    <x v="9"/>
  </r>
  <r>
    <x v="60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586.6569485"/>
    <n v="234.69"/>
    <s v="None"/>
    <s v="None"/>
    <x v="0"/>
    <x v="0"/>
    <s v=" "/>
    <x v="9"/>
  </r>
  <r>
    <x v="60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7.78"/>
    <n v="17.78"/>
    <n v="120.204357"/>
    <n v="17.78"/>
    <s v="None"/>
    <s v="None"/>
    <x v="0"/>
    <x v="1"/>
    <s v=" "/>
    <x v="9"/>
  </r>
  <r>
    <x v="609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12"/>
    <n v="5.12"/>
    <n v="34.491726"/>
    <n v="5.12"/>
    <s v="None"/>
    <s v="None"/>
    <x v="0"/>
    <x v="1"/>
    <s v=" "/>
    <x v="9"/>
  </r>
  <r>
    <x v="60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7.78"/>
    <n v="17.78"/>
    <n v="120.204357"/>
    <n v="17.78"/>
    <s v="None"/>
    <s v="None"/>
    <x v="0"/>
    <x v="1"/>
    <s v=" "/>
    <x v="9"/>
  </r>
  <r>
    <x v="609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59.69"/>
    <n v="459.69"/>
    <n v="3107.8031984999998"/>
    <n v="459.69"/>
    <s v="None"/>
    <s v="None"/>
    <x v="0"/>
    <x v="1"/>
    <s v=" "/>
    <x v="9"/>
  </r>
  <r>
    <x v="609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10.97"/>
    <n v="-10.97"/>
    <n v="-78.729732500000907"/>
    <n v="-10.97"/>
    <s v="None"/>
    <s v="None"/>
    <x v="0"/>
    <x v="1"/>
    <s v=" "/>
    <x v="9"/>
  </r>
  <r>
    <x v="609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59.69"/>
    <n v="459.69"/>
    <n v="3107.8031984999998"/>
    <n v="459.69"/>
    <s v="None"/>
    <s v="None"/>
    <x v="0"/>
    <x v="1"/>
    <s v=" "/>
    <x v="9"/>
  </r>
  <r>
    <x v="609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049999999999997"/>
    <n v="37.049999999999997"/>
    <n v="250.48208249999999"/>
    <n v="37.049999999999997"/>
    <s v="None"/>
    <s v="None"/>
    <x v="0"/>
    <x v="1"/>
    <s v=" "/>
    <x v="9"/>
  </r>
  <r>
    <x v="609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0.100000000000001"/>
    <n v="-0.100000000000001"/>
    <n v="-1.0364200000000201"/>
    <n v="-0.100000000000001"/>
    <s v="None"/>
    <s v="None"/>
    <x v="0"/>
    <x v="1"/>
    <s v=" "/>
    <x v="9"/>
  </r>
  <r>
    <x v="609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049999999999997"/>
    <n v="37.049999999999997"/>
    <n v="250.48208249999999"/>
    <n v="37.049999999999997"/>
    <s v="None"/>
    <s v="None"/>
    <x v="0"/>
    <x v="1"/>
    <s v=" "/>
    <x v="9"/>
  </r>
  <r>
    <x v="61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382689231040199"/>
    <s v="None"/>
    <s v="None"/>
    <x v="0"/>
    <x v="0"/>
    <s v=" "/>
    <x v="9"/>
  </r>
  <r>
    <x v="61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598.966439"/>
    <n v="234.69"/>
    <s v="None"/>
    <s v="None"/>
    <x v="0"/>
    <x v="0"/>
    <s v=" "/>
    <x v="9"/>
  </r>
  <r>
    <x v="61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2.95"/>
    <n v="12.95"/>
    <n v="88.229645000000005"/>
    <n v="12.95"/>
    <s v="None"/>
    <s v="None"/>
    <x v="0"/>
    <x v="1"/>
    <s v=" "/>
    <x v="9"/>
  </r>
  <r>
    <x v="61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4.83"/>
    <n v="-4.83"/>
    <n v="-31.974712"/>
    <n v="-4.83"/>
    <s v="None"/>
    <s v="None"/>
    <x v="0"/>
    <x v="1"/>
    <s v=" "/>
    <x v="9"/>
  </r>
  <r>
    <x v="61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2.95"/>
    <n v="12.95"/>
    <n v="88.229645000000005"/>
    <n v="12.95"/>
    <s v="None"/>
    <s v="None"/>
    <x v="0"/>
    <x v="1"/>
    <s v=" "/>
    <x v="9"/>
  </r>
  <r>
    <x v="610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73.69"/>
    <n v="473.69"/>
    <n v="3227.2973390000002"/>
    <n v="473.69"/>
    <s v="None"/>
    <s v="None"/>
    <x v="0"/>
    <x v="1"/>
    <s v=" "/>
    <x v="9"/>
  </r>
  <r>
    <x v="610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14"/>
    <n v="14"/>
    <n v="119.4941405"/>
    <n v="14"/>
    <s v="None"/>
    <s v="None"/>
    <x v="0"/>
    <x v="1"/>
    <s v=" "/>
    <x v="9"/>
  </r>
  <r>
    <x v="610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73.69"/>
    <n v="473.69"/>
    <n v="3227.2973390000002"/>
    <n v="473.69"/>
    <s v="None"/>
    <s v="None"/>
    <x v="0"/>
    <x v="1"/>
    <s v=" "/>
    <x v="9"/>
  </r>
  <r>
    <x v="610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15"/>
    <n v="37.15"/>
    <n v="253.10666499999999"/>
    <n v="37.15"/>
    <s v="None"/>
    <s v="None"/>
    <x v="0"/>
    <x v="1"/>
    <s v=" "/>
    <x v="9"/>
  </r>
  <r>
    <x v="610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0.100000000000001"/>
    <n v="0.100000000000001"/>
    <n v="2.6245824999999998"/>
    <n v="0.100000000000001"/>
    <s v="None"/>
    <s v="None"/>
    <x v="0"/>
    <x v="1"/>
    <s v=" "/>
    <x v="9"/>
  </r>
  <r>
    <x v="610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15"/>
    <n v="37.15"/>
    <n v="253.10666499999999"/>
    <n v="37.15"/>
    <s v="None"/>
    <s v="None"/>
    <x v="0"/>
    <x v="1"/>
    <s v=" "/>
    <x v="9"/>
  </r>
  <r>
    <x v="61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3038288173111"/>
    <s v="None"/>
    <s v="None"/>
    <x v="0"/>
    <x v="0"/>
    <s v=" "/>
    <x v="9"/>
  </r>
  <r>
    <x v="61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606.2535634999999"/>
    <n v="234.69"/>
    <s v="None"/>
    <s v="None"/>
    <x v="0"/>
    <x v="0"/>
    <s v=" "/>
    <x v="9"/>
  </r>
  <r>
    <x v="61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2.2"/>
    <n v="12.2"/>
    <n v="83.498630000000006"/>
    <n v="12.2"/>
    <s v="None"/>
    <s v="None"/>
    <x v="0"/>
    <x v="1"/>
    <s v=" "/>
    <x v="9"/>
  </r>
  <r>
    <x v="611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75"/>
    <n v="-0.75"/>
    <n v="-4.73101500000001"/>
    <n v="-0.75"/>
    <s v="None"/>
    <s v="None"/>
    <x v="0"/>
    <x v="1"/>
    <s v=" "/>
    <x v="9"/>
  </r>
  <r>
    <x v="61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2.2"/>
    <n v="12.2"/>
    <n v="83.498630000000006"/>
    <n v="12.2"/>
    <s v="None"/>
    <s v="None"/>
    <x v="0"/>
    <x v="1"/>
    <s v=" "/>
    <x v="9"/>
  </r>
  <r>
    <x v="611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83.82"/>
    <n v="483.82"/>
    <n v="3311.3366529999998"/>
    <n v="483.82"/>
    <s v="None"/>
    <s v="None"/>
    <x v="0"/>
    <x v="1"/>
    <s v=" "/>
    <x v="9"/>
  </r>
  <r>
    <x v="611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10.130000000000001"/>
    <n v="10.130000000000001"/>
    <n v="84.039313999999607"/>
    <n v="10.130000000000001"/>
    <s v="None"/>
    <s v="None"/>
    <x v="0"/>
    <x v="1"/>
    <s v=" "/>
    <x v="9"/>
  </r>
  <r>
    <x v="611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83.82"/>
    <n v="483.82"/>
    <n v="3311.3366529999998"/>
    <n v="483.82"/>
    <s v="None"/>
    <s v="None"/>
    <x v="0"/>
    <x v="1"/>
    <s v=" "/>
    <x v="9"/>
  </r>
  <r>
    <x v="611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48.45"/>
    <n v="48.45"/>
    <n v="331.59906749999999"/>
    <n v="48.45"/>
    <s v="None"/>
    <s v="None"/>
    <x v="0"/>
    <x v="1"/>
    <s v=" "/>
    <x v="9"/>
  </r>
  <r>
    <x v="611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11.3"/>
    <n v="11.3"/>
    <n v="78.492402499999997"/>
    <n v="11.3"/>
    <s v="None"/>
    <s v="None"/>
    <x v="0"/>
    <x v="1"/>
    <s v=" "/>
    <x v="9"/>
  </r>
  <r>
    <x v="611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48.45"/>
    <n v="48.45"/>
    <n v="331.59906749999999"/>
    <n v="48.45"/>
    <s v="None"/>
    <s v="None"/>
    <x v="0"/>
    <x v="1"/>
    <s v=" "/>
    <x v="9"/>
  </r>
  <r>
    <x v="61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3007954304747"/>
    <s v="None"/>
    <s v="None"/>
    <x v="0"/>
    <x v="0"/>
    <s v=" "/>
    <x v="9"/>
  </r>
  <r>
    <x v="61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606.5351915000001"/>
    <n v="234.69"/>
    <s v="None"/>
    <s v="None"/>
    <x v="0"/>
    <x v="0"/>
    <s v=" "/>
    <x v="9"/>
  </r>
  <r>
    <x v="61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92"/>
    <n v="5.92"/>
    <n v="40.524472000000003"/>
    <n v="5.92"/>
    <s v="None"/>
    <s v="None"/>
    <x v="0"/>
    <x v="1"/>
    <s v=" "/>
    <x v="9"/>
  </r>
  <r>
    <x v="612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6.28"/>
    <n v="-6.28"/>
    <n v="-42.974158000000003"/>
    <n v="-6.28"/>
    <s v="None"/>
    <s v="None"/>
    <x v="0"/>
    <x v="1"/>
    <s v=" "/>
    <x v="9"/>
  </r>
  <r>
    <x v="61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92"/>
    <n v="5.92"/>
    <n v="40.524472000000003"/>
    <n v="5.92"/>
    <s v="None"/>
    <s v="None"/>
    <x v="0"/>
    <x v="1"/>
    <s v=" "/>
    <x v="9"/>
  </r>
  <r>
    <x v="612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86.76"/>
    <n v="486.76"/>
    <n v="3332.0425660000001"/>
    <n v="486.76"/>
    <s v="None"/>
    <s v="None"/>
    <x v="0"/>
    <x v="1"/>
    <s v=" "/>
    <x v="9"/>
  </r>
  <r>
    <x v="612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2.94"/>
    <n v="2.94"/>
    <n v="20.705913000000201"/>
    <n v="2.94"/>
    <s v="None"/>
    <s v="None"/>
    <x v="0"/>
    <x v="1"/>
    <s v=" "/>
    <x v="9"/>
  </r>
  <r>
    <x v="612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86.76"/>
    <n v="486.76"/>
    <n v="3332.0425660000001"/>
    <n v="486.76"/>
    <s v="None"/>
    <s v="None"/>
    <x v="0"/>
    <x v="1"/>
    <s v=" "/>
    <x v="9"/>
  </r>
  <r>
    <x v="612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8.15"/>
    <n v="38.15"/>
    <n v="261.1501025"/>
    <n v="38.15"/>
    <s v="None"/>
    <s v="None"/>
    <x v="0"/>
    <x v="1"/>
    <s v=" "/>
    <x v="9"/>
  </r>
  <r>
    <x v="612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10.3"/>
    <n v="-10.3"/>
    <n v="-70.448965000000001"/>
    <n v="-10.3"/>
    <s v="None"/>
    <s v="None"/>
    <x v="0"/>
    <x v="1"/>
    <s v=" "/>
    <x v="9"/>
  </r>
  <r>
    <x v="612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8.15"/>
    <n v="38.15"/>
    <n v="261.1501025"/>
    <n v="38.15"/>
    <s v="None"/>
    <s v="None"/>
    <x v="0"/>
    <x v="1"/>
    <s v=" "/>
    <x v="9"/>
  </r>
  <r>
    <x v="61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2894296955408"/>
    <s v="None"/>
    <s v="None"/>
    <x v="0"/>
    <x v="0"/>
    <s v=" "/>
    <x v="9"/>
  </r>
  <r>
    <x v="61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607.5912965"/>
    <n v="234.69"/>
    <s v="None"/>
    <s v="None"/>
    <x v="0"/>
    <x v="0"/>
    <s v=" "/>
    <x v="9"/>
  </r>
  <r>
    <x v="61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92"/>
    <n v="5.92"/>
    <n v="40.551112000000003"/>
    <n v="5.92"/>
    <s v="None"/>
    <s v="None"/>
    <x v="0"/>
    <x v="1"/>
    <s v=" "/>
    <x v="9"/>
  </r>
  <r>
    <x v="61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92"/>
    <n v="5.92"/>
    <n v="40.551112000000003"/>
    <n v="5.92"/>
    <s v="None"/>
    <s v="None"/>
    <x v="0"/>
    <x v="1"/>
    <s v=" "/>
    <x v="9"/>
  </r>
  <r>
    <x v="613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95.01"/>
    <n v="495.01"/>
    <n v="3390.7442485000001"/>
    <n v="495.01"/>
    <s v="None"/>
    <s v="None"/>
    <x v="0"/>
    <x v="1"/>
    <s v=" "/>
    <x v="9"/>
  </r>
  <r>
    <x v="613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8.25"/>
    <n v="8.25"/>
    <n v="58.701682500000103"/>
    <n v="8.25"/>
    <s v="None"/>
    <s v="None"/>
    <x v="0"/>
    <x v="1"/>
    <s v=" "/>
    <x v="9"/>
  </r>
  <r>
    <x v="613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95.01"/>
    <n v="495.01"/>
    <n v="3390.7442485000001"/>
    <n v="495.01"/>
    <s v="None"/>
    <s v="None"/>
    <x v="0"/>
    <x v="1"/>
    <s v=" "/>
    <x v="9"/>
  </r>
  <r>
    <x v="613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43.4"/>
    <n v="43.4"/>
    <n v="297.28348999999997"/>
    <n v="43.4"/>
    <s v="None"/>
    <s v="None"/>
    <x v="0"/>
    <x v="1"/>
    <s v=" "/>
    <x v="9"/>
  </r>
  <r>
    <x v="613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5.25"/>
    <n v="5.25"/>
    <n v="36.133387499999998"/>
    <n v="5.25"/>
    <s v="None"/>
    <s v="None"/>
    <x v="0"/>
    <x v="1"/>
    <s v=" "/>
    <x v="9"/>
  </r>
  <r>
    <x v="613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43.4"/>
    <n v="43.4"/>
    <n v="297.28348999999997"/>
    <n v="43.4"/>
    <s v="None"/>
    <s v="None"/>
    <x v="0"/>
    <x v="1"/>
    <s v=" "/>
    <x v="9"/>
  </r>
  <r>
    <x v="61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399544553000801"/>
    <s v="None"/>
    <s v="None"/>
    <x v="0"/>
    <x v="0"/>
    <s v=" "/>
    <x v="9"/>
  </r>
  <r>
    <x v="61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597.4174849999999"/>
    <n v="234.69"/>
    <s v="None"/>
    <s v="None"/>
    <x v="0"/>
    <x v="0"/>
    <s v=" "/>
    <x v="9"/>
  </r>
  <r>
    <x v="61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92"/>
    <n v="5.92"/>
    <n v="40.29448"/>
    <n v="5.92"/>
    <s v="None"/>
    <s v="None"/>
    <x v="0"/>
    <x v="1"/>
    <s v=" "/>
    <x v="9"/>
  </r>
  <r>
    <x v="61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92"/>
    <n v="5.92"/>
    <n v="40.29448"/>
    <n v="5.92"/>
    <s v="None"/>
    <s v="None"/>
    <x v="0"/>
    <x v="1"/>
    <s v=" "/>
    <x v="9"/>
  </r>
  <r>
    <x v="614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93.78"/>
    <n v="493.78"/>
    <n v="3360.9135700000002"/>
    <n v="493.78"/>
    <s v="None"/>
    <s v="None"/>
    <x v="0"/>
    <x v="1"/>
    <s v=" "/>
    <x v="9"/>
  </r>
  <r>
    <x v="614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1.23000000000002"/>
    <n v="-1.23000000000002"/>
    <n v="-29.830678500000399"/>
    <n v="-1.23000000000002"/>
    <s v="None"/>
    <s v="None"/>
    <x v="0"/>
    <x v="1"/>
    <s v=" "/>
    <x v="9"/>
  </r>
  <r>
    <x v="614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93.78"/>
    <n v="493.78"/>
    <n v="3360.9135700000002"/>
    <n v="493.78"/>
    <s v="None"/>
    <s v="None"/>
    <x v="0"/>
    <x v="1"/>
    <s v=" "/>
    <x v="9"/>
  </r>
  <r>
    <x v="614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4.65"/>
    <n v="34.65"/>
    <n v="235.845225"/>
    <n v="34.65"/>
    <s v="None"/>
    <s v="None"/>
    <x v="0"/>
    <x v="1"/>
    <s v=" "/>
    <x v="9"/>
  </r>
  <r>
    <x v="614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8.75"/>
    <n v="-8.75"/>
    <n v="-61.438265000000001"/>
    <n v="-8.75"/>
    <s v="None"/>
    <s v="None"/>
    <x v="0"/>
    <x v="1"/>
    <s v=" "/>
    <x v="9"/>
  </r>
  <r>
    <x v="614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4.65"/>
    <n v="34.65"/>
    <n v="235.845225"/>
    <n v="34.65"/>
    <s v="None"/>
    <s v="None"/>
    <x v="0"/>
    <x v="1"/>
    <s v=" "/>
    <x v="9"/>
  </r>
  <r>
    <x v="61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4741237486075"/>
    <s v="None"/>
    <s v="None"/>
    <x v="0"/>
    <x v="0"/>
    <s v=" "/>
    <x v="9"/>
  </r>
  <r>
    <x v="61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590.5997405000001"/>
    <n v="234.69"/>
    <s v="None"/>
    <s v="None"/>
    <x v="0"/>
    <x v="0"/>
    <s v=" "/>
    <x v="9"/>
  </r>
  <r>
    <x v="61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89"/>
    <n v="5.89"/>
    <n v="39.919180500000003"/>
    <n v="5.89"/>
    <s v="None"/>
    <s v="None"/>
    <x v="0"/>
    <x v="1"/>
    <s v=" "/>
    <x v="9"/>
  </r>
  <r>
    <x v="61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3.00000000000002E-2"/>
    <n v="-3.00000000000002E-2"/>
    <n v="-0.375299500000004"/>
    <n v="-3.00000000000002E-2"/>
    <s v="None"/>
    <s v="None"/>
    <x v="0"/>
    <x v="1"/>
    <s v=" "/>
    <x v="9"/>
  </r>
  <r>
    <x v="61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89"/>
    <n v="5.89"/>
    <n v="39.919180500000003"/>
    <n v="5.89"/>
    <s v="None"/>
    <s v="None"/>
    <x v="0"/>
    <x v="1"/>
    <s v=" "/>
    <x v="9"/>
  </r>
  <r>
    <x v="615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500.94"/>
    <n v="500.94"/>
    <n v="3395.0958030000002"/>
    <n v="500.94"/>
    <s v="None"/>
    <s v="None"/>
    <x v="0"/>
    <x v="1"/>
    <s v=" "/>
    <x v="9"/>
  </r>
  <r>
    <x v="615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7.1600000000000197"/>
    <n v="7.1600000000000197"/>
    <n v="34.182233000000402"/>
    <n v="7.1600000000000197"/>
    <s v="None"/>
    <s v="None"/>
    <x v="0"/>
    <x v="1"/>
    <s v=" "/>
    <x v="9"/>
  </r>
  <r>
    <x v="615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500.94"/>
    <n v="500.94"/>
    <n v="3395.0958030000002"/>
    <n v="500.94"/>
    <s v="None"/>
    <s v="None"/>
    <x v="0"/>
    <x v="1"/>
    <s v=" "/>
    <x v="9"/>
  </r>
  <r>
    <x v="615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5.9"/>
    <n v="35.9"/>
    <n v="243.31045499999999"/>
    <n v="35.9"/>
    <s v="None"/>
    <s v="None"/>
    <x v="0"/>
    <x v="1"/>
    <s v=" "/>
    <x v="9"/>
  </r>
  <r>
    <x v="615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1.25"/>
    <n v="1.25"/>
    <n v="7.4652300000000196"/>
    <n v="1.25"/>
    <s v="None"/>
    <s v="None"/>
    <x v="0"/>
    <x v="1"/>
    <s v=" "/>
    <x v="9"/>
  </r>
  <r>
    <x v="615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5.9"/>
    <n v="35.9"/>
    <n v="243.31045499999999"/>
    <n v="35.9"/>
    <s v="None"/>
    <s v="None"/>
    <x v="0"/>
    <x v="1"/>
    <s v=" "/>
    <x v="9"/>
  </r>
  <r>
    <x v="61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645174507393801"/>
    <s v="None"/>
    <s v="None"/>
    <x v="0"/>
    <x v="0"/>
    <s v=" "/>
    <x v="9"/>
  </r>
  <r>
    <x v="61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575.1806075"/>
    <n v="234.69"/>
    <s v="None"/>
    <s v="None"/>
    <x v="0"/>
    <x v="0"/>
    <s v=" "/>
    <x v="9"/>
  </r>
  <r>
    <x v="61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71"/>
    <n v="5.71"/>
    <n v="38.324092499999999"/>
    <n v="5.71"/>
    <s v="None"/>
    <s v="None"/>
    <x v="0"/>
    <x v="1"/>
    <s v=" "/>
    <x v="9"/>
  </r>
  <r>
    <x v="616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18"/>
    <n v="-0.18"/>
    <n v="-1.5950880000000001"/>
    <n v="-0.18"/>
    <s v="None"/>
    <s v="None"/>
    <x v="0"/>
    <x v="1"/>
    <s v=" "/>
    <x v="9"/>
  </r>
  <r>
    <x v="61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71"/>
    <n v="5.71"/>
    <n v="38.324092499999999"/>
    <n v="5.71"/>
    <s v="None"/>
    <s v="None"/>
    <x v="0"/>
    <x v="1"/>
    <s v=" "/>
    <x v="9"/>
  </r>
  <r>
    <x v="616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95.71"/>
    <n v="495.71"/>
    <n v="3327.0815925000002"/>
    <n v="495.71"/>
    <s v="None"/>
    <s v="None"/>
    <x v="0"/>
    <x v="1"/>
    <s v=" "/>
    <x v="9"/>
  </r>
  <r>
    <x v="616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5.23000000000002"/>
    <n v="-5.23000000000002"/>
    <n v="-68.014210500000004"/>
    <n v="-5.23000000000002"/>
    <s v="None"/>
    <s v="None"/>
    <x v="0"/>
    <x v="1"/>
    <s v=" "/>
    <x v="9"/>
  </r>
  <r>
    <x v="616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95.71"/>
    <n v="495.71"/>
    <n v="3327.0815925000002"/>
    <n v="495.71"/>
    <s v="None"/>
    <s v="None"/>
    <x v="0"/>
    <x v="1"/>
    <s v=" "/>
    <x v="9"/>
  </r>
  <r>
    <x v="616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6.75"/>
    <n v="36.75"/>
    <n v="246.6568125"/>
    <n v="36.75"/>
    <s v="None"/>
    <s v="None"/>
    <x v="0"/>
    <x v="1"/>
    <s v=" "/>
    <x v="9"/>
  </r>
  <r>
    <x v="616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0.85000000000000098"/>
    <n v="0.85000000000000098"/>
    <n v="3.3463575000000101"/>
    <n v="0.85000000000000098"/>
    <s v="None"/>
    <s v="None"/>
    <x v="0"/>
    <x v="1"/>
    <s v=" "/>
    <x v="9"/>
  </r>
  <r>
    <x v="616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6.75"/>
    <n v="36.75"/>
    <n v="246.6568125"/>
    <n v="36.75"/>
    <s v="None"/>
    <s v="None"/>
    <x v="0"/>
    <x v="1"/>
    <s v=" "/>
    <x v="9"/>
  </r>
  <r>
    <x v="61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767609331633"/>
    <s v="None"/>
    <s v="None"/>
    <x v="0"/>
    <x v="0"/>
    <s v=" "/>
    <x v="9"/>
  </r>
  <r>
    <x v="61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564.3261950000001"/>
    <n v="234.69"/>
    <s v="None"/>
    <s v="None"/>
    <x v="0"/>
    <x v="0"/>
    <s v=" "/>
    <x v="9"/>
  </r>
  <r>
    <x v="61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39"/>
    <n v="5.39"/>
    <n v="35.927045"/>
    <n v="5.39"/>
    <s v="None"/>
    <s v="None"/>
    <x v="0"/>
    <x v="1"/>
    <s v=" "/>
    <x v="9"/>
  </r>
  <r>
    <x v="617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32"/>
    <n v="-0.32"/>
    <n v="-2.3970475000000002"/>
    <n v="-0.32"/>
    <s v="None"/>
    <s v="None"/>
    <x v="0"/>
    <x v="1"/>
    <s v=" "/>
    <x v="9"/>
  </r>
  <r>
    <x v="61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39"/>
    <n v="5.39"/>
    <n v="35.927045"/>
    <n v="5.39"/>
    <s v="None"/>
    <s v="None"/>
    <x v="0"/>
    <x v="1"/>
    <s v=" "/>
    <x v="9"/>
  </r>
  <r>
    <x v="617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96"/>
    <n v="496"/>
    <n v="3306.0880000000002"/>
    <n v="496"/>
    <s v="None"/>
    <s v="None"/>
    <x v="0"/>
    <x v="1"/>
    <s v=" "/>
    <x v="9"/>
  </r>
  <r>
    <x v="617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0.29000000000002002"/>
    <n v="0.29000000000002002"/>
    <n v="-20.9935925000004"/>
    <n v="0.29000000000002002"/>
    <s v="None"/>
    <s v="None"/>
    <x v="0"/>
    <x v="1"/>
    <s v=" "/>
    <x v="9"/>
  </r>
  <r>
    <x v="617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96"/>
    <n v="496"/>
    <n v="3306.0880000000002"/>
    <n v="496"/>
    <s v="None"/>
    <s v="None"/>
    <x v="0"/>
    <x v="1"/>
    <s v=" "/>
    <x v="9"/>
  </r>
  <r>
    <x v="617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6.6"/>
    <n v="36.6"/>
    <n v="243.9573"/>
    <n v="36.6"/>
    <s v="None"/>
    <s v="None"/>
    <x v="0"/>
    <x v="1"/>
    <s v=" "/>
    <x v="9"/>
  </r>
  <r>
    <x v="617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0.149999999999999"/>
    <n v="-0.149999999999999"/>
    <n v="-2.6995125"/>
    <n v="-0.149999999999999"/>
    <s v="None"/>
    <s v="None"/>
    <x v="0"/>
    <x v="1"/>
    <s v=" "/>
    <x v="9"/>
  </r>
  <r>
    <x v="617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6.6"/>
    <n v="36.6"/>
    <n v="243.9573"/>
    <n v="36.6"/>
    <s v="None"/>
    <s v="None"/>
    <x v="0"/>
    <x v="1"/>
    <s v=" "/>
    <x v="9"/>
  </r>
  <r>
    <x v="61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669658110094101"/>
    <s v="None"/>
    <s v="None"/>
    <x v="0"/>
    <x v="0"/>
    <s v=" "/>
    <x v="9"/>
  </r>
  <r>
    <x v="61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572.9979905"/>
    <n v="234.69"/>
    <s v="None"/>
    <s v="None"/>
    <x v="0"/>
    <x v="0"/>
    <s v=" "/>
    <x v="9"/>
  </r>
  <r>
    <x v="61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56"/>
    <n v="2.56"/>
    <n v="17.158272"/>
    <n v="2.56"/>
    <s v="None"/>
    <s v="None"/>
    <x v="0"/>
    <x v="1"/>
    <s v=" "/>
    <x v="9"/>
  </r>
  <r>
    <x v="618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2.83"/>
    <n v="-2.83"/>
    <n v="-18.768772999999999"/>
    <n v="-2.83"/>
    <s v="None"/>
    <s v="None"/>
    <x v="0"/>
    <x v="1"/>
    <s v=" "/>
    <x v="9"/>
  </r>
  <r>
    <x v="61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56"/>
    <n v="2.56"/>
    <n v="17.158272"/>
    <n v="2.56"/>
    <s v="None"/>
    <s v="None"/>
    <x v="0"/>
    <x v="1"/>
    <s v=" "/>
    <x v="9"/>
  </r>
  <r>
    <x v="618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548.88"/>
    <n v="548.88"/>
    <n v="3678.8407560000001"/>
    <n v="548.88"/>
    <s v="None"/>
    <s v="None"/>
    <x v="0"/>
    <x v="1"/>
    <s v=" "/>
    <x v="9"/>
  </r>
  <r>
    <x v="618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52.88"/>
    <n v="52.88"/>
    <n v="372.75275599999998"/>
    <n v="52.88"/>
    <s v="None"/>
    <s v="None"/>
    <x v="0"/>
    <x v="1"/>
    <s v=" "/>
    <x v="9"/>
  </r>
  <r>
    <x v="618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548.88"/>
    <n v="548.88"/>
    <n v="3678.8407560000001"/>
    <n v="548.88"/>
    <s v="None"/>
    <s v="None"/>
    <x v="0"/>
    <x v="1"/>
    <s v=" "/>
    <x v="9"/>
  </r>
  <r>
    <x v="618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"/>
    <n v="37"/>
    <n v="247.99064999999999"/>
    <n v="37"/>
    <s v="None"/>
    <s v="None"/>
    <x v="0"/>
    <x v="1"/>
    <s v=" "/>
    <x v="9"/>
  </r>
  <r>
    <x v="618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0.39999999999999902"/>
    <n v="0.39999999999999902"/>
    <n v="4.03334999999998"/>
    <n v="0.39999999999999902"/>
    <s v="None"/>
    <s v="None"/>
    <x v="0"/>
    <x v="1"/>
    <s v=" "/>
    <x v="9"/>
  </r>
  <r>
    <x v="618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"/>
    <n v="37"/>
    <n v="247.99064999999999"/>
    <n v="37"/>
    <s v="None"/>
    <s v="None"/>
    <x v="0"/>
    <x v="1"/>
    <s v=" "/>
    <x v="9"/>
  </r>
  <r>
    <x v="61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832217847275"/>
    <s v="None"/>
    <s v="None"/>
    <x v="0"/>
    <x v="0"/>
    <s v=" "/>
    <x v="9"/>
  </r>
  <r>
    <x v="61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558.6584315"/>
    <n v="234.69"/>
    <s v="None"/>
    <s v="None"/>
    <x v="0"/>
    <x v="0"/>
    <s v=" "/>
    <x v="9"/>
  </r>
  <r>
    <x v="61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94"/>
    <n v="2.94"/>
    <n v="19.525569000000001"/>
    <n v="2.94"/>
    <s v="None"/>
    <s v="None"/>
    <x v="0"/>
    <x v="1"/>
    <s v=" "/>
    <x v="9"/>
  </r>
  <r>
    <x v="619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38"/>
    <n v="0.38"/>
    <n v="2.3672970000000002"/>
    <n v="0.38"/>
    <s v="None"/>
    <s v="None"/>
    <x v="0"/>
    <x v="1"/>
    <s v=" "/>
    <x v="9"/>
  </r>
  <r>
    <x v="61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94"/>
    <n v="2.94"/>
    <n v="19.525569000000001"/>
    <n v="2.94"/>
    <s v="None"/>
    <s v="None"/>
    <x v="0"/>
    <x v="1"/>
    <s v=" "/>
    <x v="9"/>
  </r>
  <r>
    <x v="619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551.74"/>
    <n v="551.74"/>
    <n v="3664.2984489999999"/>
    <n v="551.74"/>
    <s v="None"/>
    <s v="None"/>
    <x v="0"/>
    <x v="1"/>
    <s v=" "/>
    <x v="9"/>
  </r>
  <r>
    <x v="619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2.8600000000000101"/>
    <n v="2.8600000000000101"/>
    <n v="-14.5423070000002"/>
    <n v="2.8600000000000101"/>
    <s v="None"/>
    <s v="None"/>
    <x v="0"/>
    <x v="1"/>
    <s v=" "/>
    <x v="9"/>
  </r>
  <r>
    <x v="619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551.74"/>
    <n v="551.74"/>
    <n v="3664.2984489999999"/>
    <n v="551.74"/>
    <s v="None"/>
    <s v="None"/>
    <x v="0"/>
    <x v="1"/>
    <s v=" "/>
    <x v="9"/>
  </r>
  <r>
    <x v="619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1.15"/>
    <n v="31.15"/>
    <n v="206.8780525"/>
    <n v="31.15"/>
    <s v="None"/>
    <s v="None"/>
    <x v="0"/>
    <x v="1"/>
    <s v=" "/>
    <x v="9"/>
  </r>
  <r>
    <x v="619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5.85"/>
    <n v="-5.85"/>
    <n v="-41.1125975"/>
    <n v="-5.85"/>
    <s v="None"/>
    <s v="None"/>
    <x v="0"/>
    <x v="1"/>
    <s v=" "/>
    <x v="9"/>
  </r>
  <r>
    <x v="619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1.15"/>
    <n v="31.15"/>
    <n v="206.8780525"/>
    <n v="31.15"/>
    <s v="None"/>
    <s v="None"/>
    <x v="0"/>
    <x v="1"/>
    <s v=" "/>
    <x v="9"/>
  </r>
  <r>
    <x v="62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875551865967299"/>
    <s v="None"/>
    <s v="None"/>
    <x v="0"/>
    <x v="0"/>
    <s v=" "/>
    <x v="9"/>
  </r>
  <r>
    <x v="62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554.8799225"/>
    <n v="234.69"/>
    <s v="None"/>
    <s v="None"/>
    <x v="0"/>
    <x v="0"/>
    <s v=" "/>
    <x v="9"/>
  </r>
  <r>
    <x v="62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.93"/>
    <n v="3.93"/>
    <n v="26.037232499999998"/>
    <n v="3.93"/>
    <s v="None"/>
    <s v="None"/>
    <x v="0"/>
    <x v="1"/>
    <s v=" "/>
    <x v="9"/>
  </r>
  <r>
    <x v="62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99"/>
    <n v="0.99"/>
    <n v="6.5116635"/>
    <n v="0.99"/>
    <s v="None"/>
    <s v="None"/>
    <x v="0"/>
    <x v="1"/>
    <s v=" "/>
    <x v="9"/>
  </r>
  <r>
    <x v="62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.93"/>
    <n v="3.93"/>
    <n v="26.037232499999998"/>
    <n v="3.93"/>
    <s v="None"/>
    <s v="None"/>
    <x v="0"/>
    <x v="1"/>
    <s v=" "/>
    <x v="9"/>
  </r>
  <r>
    <x v="620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96.97"/>
    <n v="496.97"/>
    <n v="3292.5504925"/>
    <n v="496.97"/>
    <s v="None"/>
    <s v="None"/>
    <x v="0"/>
    <x v="1"/>
    <s v=" "/>
    <x v="9"/>
  </r>
  <r>
    <x v="620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54.77"/>
    <n v="-54.77"/>
    <n v="-371.74795649999999"/>
    <n v="-54.77"/>
    <s v="None"/>
    <s v="None"/>
    <x v="0"/>
    <x v="1"/>
    <s v=" "/>
    <x v="9"/>
  </r>
  <r>
    <x v="620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96.97"/>
    <n v="496.97"/>
    <n v="3292.5504925"/>
    <n v="496.97"/>
    <s v="None"/>
    <s v="None"/>
    <x v="0"/>
    <x v="1"/>
    <s v=" "/>
    <x v="9"/>
  </r>
  <r>
    <x v="620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75"/>
    <n v="37.75"/>
    <n v="250.10318749999999"/>
    <n v="37.75"/>
    <s v="None"/>
    <s v="None"/>
    <x v="0"/>
    <x v="1"/>
    <s v=" "/>
    <x v="9"/>
  </r>
  <r>
    <x v="620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6.6"/>
    <n v="6.6"/>
    <n v="43.225135000000002"/>
    <n v="6.6"/>
    <s v="None"/>
    <s v="None"/>
    <x v="0"/>
    <x v="1"/>
    <s v=" "/>
    <x v="9"/>
  </r>
  <r>
    <x v="620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75"/>
    <n v="37.75"/>
    <n v="250.10318749999999"/>
    <n v="37.75"/>
    <s v="None"/>
    <s v="None"/>
    <x v="0"/>
    <x v="1"/>
    <s v=" "/>
    <x v="9"/>
  </r>
  <r>
    <x v="62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794171781445598"/>
    <s v="None"/>
    <s v="None"/>
    <x v="0"/>
    <x v="0"/>
    <s v=" "/>
    <x v="9"/>
  </r>
  <r>
    <x v="62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34.69"/>
    <n v="234.69"/>
    <n v="1561.9910295"/>
    <n v="234.69"/>
    <s v="None"/>
    <s v="None"/>
    <x v="0"/>
    <x v="0"/>
    <s v=" "/>
    <x v="9"/>
  </r>
  <r>
    <x v="62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7.53"/>
    <n v="7.53"/>
    <n v="50.116291500000003"/>
    <n v="7.53"/>
    <s v="None"/>
    <s v="None"/>
    <x v="0"/>
    <x v="1"/>
    <s v=" "/>
    <x v="9"/>
  </r>
  <r>
    <x v="621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.6"/>
    <n v="3.6"/>
    <n v="24.079059000000001"/>
    <n v="3.6"/>
    <s v="None"/>
    <s v="None"/>
    <x v="0"/>
    <x v="1"/>
    <s v=" "/>
    <x v="9"/>
  </r>
  <r>
    <x v="62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7.53"/>
    <n v="7.53"/>
    <n v="50.116291500000003"/>
    <n v="7.53"/>
    <s v="None"/>
    <s v="None"/>
    <x v="0"/>
    <x v="1"/>
    <s v=" "/>
    <x v="9"/>
  </r>
  <r>
    <x v="621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80"/>
    <n v="480"/>
    <n v="3194.6640000000002"/>
    <n v="480"/>
    <s v="None"/>
    <s v="None"/>
    <x v="0"/>
    <x v="1"/>
    <s v=" "/>
    <x v="9"/>
  </r>
  <r>
    <x v="621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16.97"/>
    <n v="-16.97"/>
    <n v="-97.886492500000301"/>
    <n v="-16.97"/>
    <s v="None"/>
    <s v="None"/>
    <x v="0"/>
    <x v="1"/>
    <s v=" "/>
    <x v="9"/>
  </r>
  <r>
    <x v="621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80"/>
    <n v="480"/>
    <n v="3194.6640000000002"/>
    <n v="480"/>
    <s v="None"/>
    <s v="None"/>
    <x v="0"/>
    <x v="1"/>
    <s v=" "/>
    <x v="9"/>
  </r>
  <r>
    <x v="621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6.200000000000003"/>
    <n v="36.200000000000003"/>
    <n v="240.93091000000001"/>
    <n v="36.200000000000003"/>
    <s v="None"/>
    <s v="None"/>
    <x v="0"/>
    <x v="1"/>
    <s v=" "/>
    <x v="9"/>
  </r>
  <r>
    <x v="621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1.55"/>
    <n v="-1.55"/>
    <n v="-9.1722774999999803"/>
    <n v="-1.55"/>
    <s v="None"/>
    <s v="None"/>
    <x v="0"/>
    <x v="1"/>
    <s v=" "/>
    <x v="9"/>
  </r>
  <r>
    <x v="621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6.200000000000003"/>
    <n v="36.200000000000003"/>
    <n v="240.93091000000001"/>
    <n v="36.200000000000003"/>
    <s v="None"/>
    <s v="None"/>
    <x v="0"/>
    <x v="1"/>
    <s v=" "/>
    <x v="9"/>
  </r>
  <r>
    <x v="62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854531474962499"/>
    <s v="None"/>
    <s v="None"/>
    <x v="0"/>
    <x v="0"/>
    <s v=" "/>
    <x v="9"/>
  </r>
  <r>
    <x v="62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85.06"/>
    <n v="185.06"/>
    <n v="1227.5122329999999"/>
    <n v="185.06"/>
    <s v="None"/>
    <s v="None"/>
    <x v="0"/>
    <x v="0"/>
    <s v=" "/>
    <x v="9"/>
  </r>
  <r>
    <x v="62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6.05"/>
    <n v="6.05"/>
    <n v="40.129952500000002"/>
    <n v="6.05"/>
    <s v="None"/>
    <s v="None"/>
    <x v="0"/>
    <x v="1"/>
    <s v=" "/>
    <x v="9"/>
  </r>
  <r>
    <x v="62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6.05"/>
    <n v="6.05"/>
    <n v="40.129952500000002"/>
    <n v="6.05"/>
    <s v="None"/>
    <s v="None"/>
    <x v="0"/>
    <x v="1"/>
    <s v=" "/>
    <x v="9"/>
  </r>
  <r>
    <x v="622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.48"/>
    <n v="-1.48"/>
    <n v="-9.9863389999999992"/>
    <n v="-1.48"/>
    <s v="None"/>
    <s v="None"/>
    <x v="0"/>
    <x v="1"/>
    <s v=" "/>
    <x v="9"/>
  </r>
  <r>
    <x v="622"/>
    <s v="179643INETUSD"/>
    <s v="USD"/>
    <s v="DKK"/>
    <n v="-5"/>
    <x v="2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-4.66"/>
    <n v="-4.66"/>
    <n v="-30.910012999999999"/>
    <n v="-4.66"/>
    <s v="None"/>
    <s v="None"/>
    <x v="0"/>
    <x v="1"/>
    <s v=" "/>
    <x v="9"/>
  </r>
  <r>
    <x v="622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44.97"/>
    <n v="44.97"/>
    <n v="298.28825849999998"/>
    <n v="44.97"/>
    <s v="None"/>
    <s v="None"/>
    <x v="0"/>
    <x v="1"/>
    <s v=" "/>
    <x v="9"/>
  </r>
  <r>
    <x v="622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44.97"/>
    <n v="44.97"/>
    <n v="298.28825849999998"/>
    <n v="44.97"/>
    <s v="None"/>
    <s v="None"/>
    <x v="0"/>
    <x v="1"/>
    <s v=" "/>
    <x v="9"/>
  </r>
  <r>
    <x v="622"/>
    <s v="179643INETUSD"/>
    <s v="USD"/>
    <s v="DKK"/>
    <n v="4"/>
    <x v="4"/>
    <b v="1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-4.5"/>
    <n v="-4.5"/>
    <n v="-29.848725000000002"/>
    <n v="-4.5"/>
    <s v="None"/>
    <s v="None"/>
    <x v="1"/>
    <x v="1"/>
    <s v=" "/>
    <x v="9"/>
  </r>
  <r>
    <x v="622"/>
    <s v="179643INETUSD"/>
    <s v="USD"/>
    <s v="DKK"/>
    <n v="12"/>
    <x v="5"/>
    <b v="1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-45"/>
    <n v="-45"/>
    <n v="-298.48725000000002"/>
    <n v="-45"/>
    <s v="None"/>
    <s v="None"/>
    <x v="0"/>
    <x v="1"/>
    <s v=" "/>
    <x v="9"/>
  </r>
  <r>
    <x v="622"/>
    <s v="179643INETUSD"/>
    <s v="USD"/>
    <s v="DKK"/>
    <n v="30"/>
    <x v="6"/>
    <b v="1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-0.13"/>
    <n v="-0.13"/>
    <n v="-0.86229650000000002"/>
    <n v="-0.13"/>
    <s v="None"/>
    <s v="None"/>
    <x v="1"/>
    <x v="1"/>
    <s v=" "/>
    <x v="9"/>
  </r>
  <r>
    <x v="622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92.01"/>
    <n v="492.01"/>
    <n v="3263.5269305000002"/>
    <n v="492.01"/>
    <s v="None"/>
    <s v="None"/>
    <x v="0"/>
    <x v="1"/>
    <s v=" "/>
    <x v="9"/>
  </r>
  <r>
    <x v="622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92.01"/>
    <n v="492.01"/>
    <n v="3263.5269305000002"/>
    <n v="492.01"/>
    <s v="None"/>
    <s v="None"/>
    <x v="0"/>
    <x v="1"/>
    <s v=" "/>
    <x v="9"/>
  </r>
  <r>
    <x v="622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12.01"/>
    <n v="12.01"/>
    <n v="68.862930500000004"/>
    <n v="12.01"/>
    <s v="None"/>
    <s v="None"/>
    <x v="0"/>
    <x v="1"/>
    <s v=" "/>
    <x v="9"/>
  </r>
  <r>
    <x v="622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1.45"/>
    <n v="1.45"/>
    <n v="8.8034224999999804"/>
    <n v="1.45"/>
    <s v="None"/>
    <s v="None"/>
    <x v="0"/>
    <x v="1"/>
    <s v=" "/>
    <x v="9"/>
  </r>
  <r>
    <x v="622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65"/>
    <n v="37.65"/>
    <n v="249.73433249999999"/>
    <n v="37.65"/>
    <s v="None"/>
    <s v="None"/>
    <x v="0"/>
    <x v="1"/>
    <s v=" "/>
    <x v="9"/>
  </r>
  <r>
    <x v="622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65"/>
    <n v="37.65"/>
    <n v="249.73433249999999"/>
    <n v="37.65"/>
    <s v="None"/>
    <s v="None"/>
    <x v="0"/>
    <x v="1"/>
    <s v=" "/>
    <x v="9"/>
  </r>
  <r>
    <x v="62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842023592509499"/>
    <s v="None"/>
    <s v="None"/>
    <x v="0"/>
    <x v="0"/>
    <s v=" "/>
    <x v="9"/>
  </r>
  <r>
    <x v="62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85.06"/>
    <n v="185.06"/>
    <n v="1228.372762"/>
    <n v="185.06"/>
    <s v="None"/>
    <s v="None"/>
    <x v="0"/>
    <x v="0"/>
    <s v=" "/>
    <x v="9"/>
  </r>
  <r>
    <x v="62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94"/>
    <n v="5.94"/>
    <n v="39.427937999999997"/>
    <n v="5.94"/>
    <s v="None"/>
    <s v="None"/>
    <x v="0"/>
    <x v="1"/>
    <s v=" "/>
    <x v="9"/>
  </r>
  <r>
    <x v="62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94"/>
    <n v="5.94"/>
    <n v="39.427937999999997"/>
    <n v="5.94"/>
    <s v="None"/>
    <s v="None"/>
    <x v="0"/>
    <x v="1"/>
    <s v=" "/>
    <x v="9"/>
  </r>
  <r>
    <x v="623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0.109999999999999"/>
    <n v="-0.109999999999999"/>
    <n v="-0.70201450000000398"/>
    <n v="-0.109999999999999"/>
    <s v="None"/>
    <s v="None"/>
    <x v="0"/>
    <x v="1"/>
    <s v=" "/>
    <x v="9"/>
  </r>
  <r>
    <x v="623"/>
    <s v="179643INETUSD"/>
    <s v="USD"/>
    <s v="DKK"/>
    <n v="-5"/>
    <x v="2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.02"/>
    <n v="1.02"/>
    <n v="6.9795645000000404"/>
    <n v="1.02"/>
    <s v="None"/>
    <s v="None"/>
    <x v="0"/>
    <x v="1"/>
    <s v=" "/>
    <x v="9"/>
  </r>
  <r>
    <x v="623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45.99"/>
    <n v="45.99"/>
    <n v="305.26782300000002"/>
    <n v="45.99"/>
    <s v="None"/>
    <s v="None"/>
    <x v="0"/>
    <x v="1"/>
    <s v=" "/>
    <x v="9"/>
  </r>
  <r>
    <x v="623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45.99"/>
    <n v="45.99"/>
    <n v="305.26782300000002"/>
    <n v="45.99"/>
    <s v="None"/>
    <s v="None"/>
    <x v="0"/>
    <x v="1"/>
    <s v=" "/>
    <x v="9"/>
  </r>
  <r>
    <x v="623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90.03"/>
    <n v="490.03"/>
    <n v="3252.6721309999998"/>
    <n v="490.03"/>
    <s v="None"/>
    <s v="None"/>
    <x v="0"/>
    <x v="1"/>
    <s v=" "/>
    <x v="9"/>
  </r>
  <r>
    <x v="623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90.03"/>
    <n v="490.03"/>
    <n v="3252.6721309999998"/>
    <n v="490.03"/>
    <s v="None"/>
    <s v="None"/>
    <x v="0"/>
    <x v="1"/>
    <s v=" "/>
    <x v="9"/>
  </r>
  <r>
    <x v="623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1.98000000000002"/>
    <n v="-1.98000000000002"/>
    <n v="-10.854799499999899"/>
    <n v="-1.98000000000002"/>
    <s v="None"/>
    <s v="None"/>
    <x v="0"/>
    <x v="1"/>
    <s v=" "/>
    <x v="9"/>
  </r>
  <r>
    <x v="623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8.75"/>
    <n v="8.75"/>
    <n v="58.2549475"/>
    <n v="8.75"/>
    <s v="None"/>
    <s v="None"/>
    <x v="0"/>
    <x v="1"/>
    <s v=" "/>
    <x v="9"/>
  </r>
  <r>
    <x v="623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46.4"/>
    <n v="46.4"/>
    <n v="307.98928000000001"/>
    <n v="46.4"/>
    <s v="None"/>
    <s v="None"/>
    <x v="0"/>
    <x v="1"/>
    <s v=" "/>
    <x v="9"/>
  </r>
  <r>
    <x v="623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46.4"/>
    <n v="46.4"/>
    <n v="307.98928000000001"/>
    <n v="46.4"/>
    <s v="None"/>
    <s v="None"/>
    <x v="0"/>
    <x v="1"/>
    <s v=" "/>
    <x v="9"/>
  </r>
  <r>
    <x v="62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7914985991242"/>
    <s v="None"/>
    <s v="None"/>
    <x v="0"/>
    <x v="0"/>
    <s v=" "/>
    <x v="9"/>
  </r>
  <r>
    <x v="62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85.06"/>
    <n v="185.06"/>
    <n v="1231.8611430000001"/>
    <n v="185.06"/>
    <s v="None"/>
    <s v="None"/>
    <x v="0"/>
    <x v="0"/>
    <s v=" "/>
    <x v="9"/>
  </r>
  <r>
    <x v="62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97"/>
    <n v="5.97"/>
    <n v="39.739603500000001"/>
    <n v="5.97"/>
    <s v="None"/>
    <s v="None"/>
    <x v="0"/>
    <x v="1"/>
    <s v=" "/>
    <x v="9"/>
  </r>
  <r>
    <x v="624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9999999999999399E-2"/>
    <n v="2.9999999999999399E-2"/>
    <n v="0.31166550000000398"/>
    <n v="2.9999999999999399E-2"/>
    <s v="None"/>
    <s v="None"/>
    <x v="0"/>
    <x v="1"/>
    <s v=" "/>
    <x v="9"/>
  </r>
  <r>
    <x v="62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97"/>
    <n v="5.97"/>
    <n v="39.739603500000001"/>
    <n v="5.97"/>
    <s v="None"/>
    <s v="None"/>
    <x v="0"/>
    <x v="1"/>
    <s v=" "/>
    <x v="9"/>
  </r>
  <r>
    <x v="624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47.73"/>
    <n v="47.73"/>
    <n v="317.71713149999999"/>
    <n v="47.73"/>
    <s v="None"/>
    <s v="None"/>
    <x v="0"/>
    <x v="1"/>
    <s v=" "/>
    <x v="9"/>
  </r>
  <r>
    <x v="624"/>
    <s v="179643INETUSD"/>
    <s v="USD"/>
    <s v="DKK"/>
    <n v="-5"/>
    <x v="2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.74"/>
    <n v="1.74"/>
    <n v="12.449308500000001"/>
    <n v="1.74"/>
    <s v="None"/>
    <s v="None"/>
    <x v="0"/>
    <x v="1"/>
    <s v=" "/>
    <x v="9"/>
  </r>
  <r>
    <x v="624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47.73"/>
    <n v="47.73"/>
    <n v="317.71713149999999"/>
    <n v="47.73"/>
    <s v="None"/>
    <s v="None"/>
    <x v="0"/>
    <x v="1"/>
    <s v=" "/>
    <x v="9"/>
  </r>
  <r>
    <x v="624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89.04"/>
    <n v="489.04"/>
    <n v="3255.3192119999999"/>
    <n v="489.04"/>
    <s v="None"/>
    <s v="None"/>
    <x v="0"/>
    <x v="1"/>
    <s v=" "/>
    <x v="9"/>
  </r>
  <r>
    <x v="624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0.98999999999995203"/>
    <n v="-0.98999999999995203"/>
    <n v="2.6470810000005298"/>
    <n v="-0.98999999999995203"/>
    <s v="None"/>
    <s v="None"/>
    <x v="0"/>
    <x v="1"/>
    <s v=" "/>
    <x v="9"/>
  </r>
  <r>
    <x v="624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89.04"/>
    <n v="489.04"/>
    <n v="3255.3192119999999"/>
    <n v="489.04"/>
    <s v="None"/>
    <s v="None"/>
    <x v="0"/>
    <x v="1"/>
    <s v=" "/>
    <x v="9"/>
  </r>
  <r>
    <x v="624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4"/>
    <n v="37.4"/>
    <n v="248.95497"/>
    <n v="37.4"/>
    <s v="None"/>
    <s v="None"/>
    <x v="0"/>
    <x v="1"/>
    <s v=" "/>
    <x v="9"/>
  </r>
  <r>
    <x v="624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9"/>
    <n v="-9"/>
    <n v="-59.034309999999998"/>
    <n v="-9"/>
    <s v="None"/>
    <s v="None"/>
    <x v="0"/>
    <x v="1"/>
    <s v=" "/>
    <x v="9"/>
  </r>
  <r>
    <x v="624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4"/>
    <n v="37.4"/>
    <n v="248.95497"/>
    <n v="37.4"/>
    <s v="None"/>
    <s v="None"/>
    <x v="0"/>
    <x v="1"/>
    <s v=" "/>
    <x v="9"/>
  </r>
  <r>
    <x v="62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771875328261199"/>
    <s v="None"/>
    <s v="None"/>
    <x v="0"/>
    <x v="0"/>
    <s v=" "/>
    <x v="9"/>
  </r>
  <r>
    <x v="62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85.06"/>
    <n v="185.06"/>
    <n v="1233.2213340000001"/>
    <n v="185.06"/>
    <s v="None"/>
    <s v="None"/>
    <x v="0"/>
    <x v="0"/>
    <s v=" "/>
    <x v="9"/>
  </r>
  <r>
    <x v="62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3899999999999997"/>
    <n v="4.3899999999999997"/>
    <n v="29.254521"/>
    <n v="4.3899999999999997"/>
    <s v="None"/>
    <s v="None"/>
    <x v="0"/>
    <x v="1"/>
    <s v=" "/>
    <x v="9"/>
  </r>
  <r>
    <x v="62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3899999999999997"/>
    <n v="4.3899999999999997"/>
    <n v="29.254521"/>
    <n v="4.3899999999999997"/>
    <s v="None"/>
    <s v="None"/>
    <x v="0"/>
    <x v="1"/>
    <s v=" "/>
    <x v="9"/>
  </r>
  <r>
    <x v="62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.58"/>
    <n v="-1.58"/>
    <n v="-10.485082500000001"/>
    <n v="-1.58"/>
    <s v="None"/>
    <s v="None"/>
    <x v="0"/>
    <x v="1"/>
    <s v=" "/>
    <x v="9"/>
  </r>
  <r>
    <x v="625"/>
    <s v="179643INETUSD"/>
    <s v="USD"/>
    <s v="DKK"/>
    <n v="-5"/>
    <x v="2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-10.32"/>
    <n v="-10.32"/>
    <n v="-68.420632499999996"/>
    <n v="-10.32"/>
    <s v="None"/>
    <s v="None"/>
    <x v="0"/>
    <x v="1"/>
    <s v=" "/>
    <x v="9"/>
  </r>
  <r>
    <x v="625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37.409999999999997"/>
    <n v="37.409999999999997"/>
    <n v="249.29649900000001"/>
    <n v="37.409999999999997"/>
    <s v="None"/>
    <s v="None"/>
    <x v="0"/>
    <x v="1"/>
    <s v=" "/>
    <x v="9"/>
  </r>
  <r>
    <x v="625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37.409999999999997"/>
    <n v="37.409999999999997"/>
    <n v="249.29649900000001"/>
    <n v="37.409999999999997"/>
    <s v="None"/>
    <s v="None"/>
    <x v="0"/>
    <x v="1"/>
    <s v=" "/>
    <x v="9"/>
  </r>
  <r>
    <x v="625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83.16"/>
    <n v="483.16"/>
    <n v="3219.7299240000002"/>
    <n v="483.16"/>
    <s v="None"/>
    <s v="None"/>
    <x v="0"/>
    <x v="1"/>
    <s v=" "/>
    <x v="9"/>
  </r>
  <r>
    <x v="625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83.16"/>
    <n v="483.16"/>
    <n v="3219.7299240000002"/>
    <n v="483.16"/>
    <s v="None"/>
    <s v="None"/>
    <x v="0"/>
    <x v="1"/>
    <s v=" "/>
    <x v="9"/>
  </r>
  <r>
    <x v="625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5.88"/>
    <n v="-5.88"/>
    <n v="-35.589288000000103"/>
    <n v="-5.88"/>
    <s v="None"/>
    <s v="None"/>
    <x v="0"/>
    <x v="1"/>
    <s v=" "/>
    <x v="9"/>
  </r>
  <r>
    <x v="625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0.60000000000000098"/>
    <n v="0.60000000000000098"/>
    <n v="4.2732299999999803"/>
    <n v="0.60000000000000098"/>
    <s v="None"/>
    <s v="None"/>
    <x v="0"/>
    <x v="1"/>
    <s v=" "/>
    <x v="9"/>
  </r>
  <r>
    <x v="625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8"/>
    <n v="38"/>
    <n v="253.22819999999999"/>
    <n v="38"/>
    <s v="None"/>
    <s v="None"/>
    <x v="0"/>
    <x v="1"/>
    <s v=" "/>
    <x v="9"/>
  </r>
  <r>
    <x v="625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8"/>
    <n v="38"/>
    <n v="253.22819999999999"/>
    <n v="38"/>
    <s v="None"/>
    <s v="None"/>
    <x v="0"/>
    <x v="1"/>
    <s v=" "/>
    <x v="9"/>
  </r>
  <r>
    <x v="62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806612638891"/>
    <s v="None"/>
    <s v="None"/>
    <x v="0"/>
    <x v="0"/>
    <s v=" "/>
    <x v="9"/>
  </r>
  <r>
    <x v="62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85.06"/>
    <n v="185.06"/>
    <n v="1230.815554"/>
    <n v="185.06"/>
    <s v="None"/>
    <s v="None"/>
    <x v="0"/>
    <x v="0"/>
    <s v=" "/>
    <x v="9"/>
  </r>
  <r>
    <x v="62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3899999999999997"/>
    <n v="4.3899999999999997"/>
    <n v="29.197451000000001"/>
    <n v="4.3899999999999997"/>
    <s v="None"/>
    <s v="None"/>
    <x v="0"/>
    <x v="1"/>
    <s v=" "/>
    <x v="9"/>
  </r>
  <r>
    <x v="62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3899999999999997"/>
    <n v="4.3899999999999997"/>
    <n v="29.197451000000001"/>
    <n v="4.3899999999999997"/>
    <s v="None"/>
    <s v="None"/>
    <x v="0"/>
    <x v="1"/>
    <s v=" "/>
    <x v="9"/>
  </r>
  <r>
    <x v="626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37.409999999999997"/>
    <n v="37.409999999999997"/>
    <n v="248.810169"/>
    <n v="37.409999999999997"/>
    <s v="None"/>
    <s v="None"/>
    <x v="0"/>
    <x v="1"/>
    <s v=" "/>
    <x v="9"/>
  </r>
  <r>
    <x v="626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37.409999999999997"/>
    <n v="37.409999999999997"/>
    <n v="248.810169"/>
    <n v="37.409999999999997"/>
    <s v="None"/>
    <s v="None"/>
    <x v="0"/>
    <x v="1"/>
    <s v=" "/>
    <x v="9"/>
  </r>
  <r>
    <x v="626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83.16"/>
    <n v="483.16"/>
    <n v="3213.448844"/>
    <n v="483.16"/>
    <s v="None"/>
    <s v="None"/>
    <x v="0"/>
    <x v="1"/>
    <s v=" "/>
    <x v="9"/>
  </r>
  <r>
    <x v="626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83.16"/>
    <n v="483.16"/>
    <n v="3213.448844"/>
    <n v="483.16"/>
    <s v="None"/>
    <s v="None"/>
    <x v="0"/>
    <x v="1"/>
    <s v=" "/>
    <x v="9"/>
  </r>
  <r>
    <x v="626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8"/>
    <n v="38"/>
    <n v="252.73419999999999"/>
    <n v="38"/>
    <s v="None"/>
    <s v="None"/>
    <x v="0"/>
    <x v="1"/>
    <s v=" "/>
    <x v="9"/>
  </r>
  <r>
    <x v="626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8"/>
    <n v="38"/>
    <n v="252.73419999999999"/>
    <n v="38"/>
    <s v="None"/>
    <s v="None"/>
    <x v="0"/>
    <x v="1"/>
    <s v=" "/>
    <x v="9"/>
  </r>
  <r>
    <x v="62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900814703970699"/>
    <s v="None"/>
    <s v="None"/>
    <x v="0"/>
    <x v="0"/>
    <s v=" "/>
    <x v="9"/>
  </r>
  <r>
    <x v="62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85.06"/>
    <n v="185.06"/>
    <n v="1224.338454"/>
    <n v="185.06"/>
    <s v="None"/>
    <s v="None"/>
    <x v="0"/>
    <x v="0"/>
    <s v=" "/>
    <x v="9"/>
  </r>
  <r>
    <x v="62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6"/>
    <n v="5.6"/>
    <n v="37.049039999999998"/>
    <n v="5.6"/>
    <s v="None"/>
    <s v="None"/>
    <x v="0"/>
    <x v="1"/>
    <s v=" "/>
    <x v="9"/>
  </r>
  <r>
    <x v="627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.21"/>
    <n v="1.21"/>
    <n v="7.8515889999999997"/>
    <n v="1.21"/>
    <s v="None"/>
    <s v="None"/>
    <x v="0"/>
    <x v="1"/>
    <s v=" "/>
    <x v="9"/>
  </r>
  <r>
    <x v="62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6"/>
    <n v="5.6"/>
    <n v="37.049039999999998"/>
    <n v="5.6"/>
    <s v="None"/>
    <s v="None"/>
    <x v="0"/>
    <x v="1"/>
    <s v=" "/>
    <x v="9"/>
  </r>
  <r>
    <x v="627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46.29"/>
    <n v="46.29"/>
    <n v="306.25001099999997"/>
    <n v="46.29"/>
    <s v="None"/>
    <s v="None"/>
    <x v="0"/>
    <x v="1"/>
    <s v=" "/>
    <x v="9"/>
  </r>
  <r>
    <x v="627"/>
    <s v="179643INETUSD"/>
    <s v="USD"/>
    <s v="DKK"/>
    <n v="-5"/>
    <x v="2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8.8800000000000008"/>
    <n v="8.8800000000000008"/>
    <n v="57.439841999999999"/>
    <n v="8.8800000000000008"/>
    <s v="None"/>
    <s v="None"/>
    <x v="0"/>
    <x v="1"/>
    <s v=" "/>
    <x v="9"/>
  </r>
  <r>
    <x v="627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46.29"/>
    <n v="46.29"/>
    <n v="306.25001099999997"/>
    <n v="46.29"/>
    <s v="None"/>
    <s v="None"/>
    <x v="0"/>
    <x v="1"/>
    <s v=" "/>
    <x v="9"/>
  </r>
  <r>
    <x v="627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62.12"/>
    <n v="462.12"/>
    <n v="3057.339708"/>
    <n v="462.12"/>
    <s v="None"/>
    <s v="None"/>
    <x v="0"/>
    <x v="1"/>
    <s v=" "/>
    <x v="9"/>
  </r>
  <r>
    <x v="627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21.04"/>
    <n v="-21.04"/>
    <n v="-156.10913600000001"/>
    <n v="-21.04"/>
    <s v="None"/>
    <s v="None"/>
    <x v="0"/>
    <x v="1"/>
    <s v=" "/>
    <x v="9"/>
  </r>
  <r>
    <x v="627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62.12"/>
    <n v="462.12"/>
    <n v="3057.339708"/>
    <n v="462.12"/>
    <s v="None"/>
    <s v="None"/>
    <x v="0"/>
    <x v="1"/>
    <s v=" "/>
    <x v="9"/>
  </r>
  <r>
    <x v="627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55.1"/>
    <n v="55.1"/>
    <n v="364.53609"/>
    <n v="55.1"/>
    <s v="None"/>
    <s v="None"/>
    <x v="0"/>
    <x v="1"/>
    <s v=" "/>
    <x v="9"/>
  </r>
  <r>
    <x v="627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17.100000000000001"/>
    <n v="17.100000000000001"/>
    <n v="111.80189"/>
    <n v="17.100000000000001"/>
    <s v="None"/>
    <s v="None"/>
    <x v="0"/>
    <x v="1"/>
    <s v=" "/>
    <x v="9"/>
  </r>
  <r>
    <x v="627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55.1"/>
    <n v="55.1"/>
    <n v="364.53609"/>
    <n v="55.1"/>
    <s v="None"/>
    <s v="None"/>
    <x v="0"/>
    <x v="1"/>
    <s v=" "/>
    <x v="9"/>
  </r>
  <r>
    <x v="62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851840127825401"/>
    <s v="None"/>
    <s v="None"/>
    <x v="0"/>
    <x v="0"/>
    <s v=" "/>
    <x v="9"/>
  </r>
  <r>
    <x v="62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85.06"/>
    <n v="185.06"/>
    <n v="1227.6972929999999"/>
    <n v="185.06"/>
    <s v="None"/>
    <s v="None"/>
    <x v="0"/>
    <x v="0"/>
    <s v=" "/>
    <x v="9"/>
  </r>
  <r>
    <x v="62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9.84"/>
    <n v="9.84"/>
    <n v="65.279051999999993"/>
    <n v="9.84"/>
    <s v="None"/>
    <s v="None"/>
    <x v="0"/>
    <x v="1"/>
    <s v=" "/>
    <x v="9"/>
  </r>
  <r>
    <x v="62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9.84"/>
    <n v="9.84"/>
    <n v="65.279051999999993"/>
    <n v="9.84"/>
    <s v="None"/>
    <s v="None"/>
    <x v="0"/>
    <x v="1"/>
    <s v=" "/>
    <x v="9"/>
  </r>
  <r>
    <x v="628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4.24"/>
    <n v="4.24"/>
    <n v="28.230011999999999"/>
    <n v="4.24"/>
    <s v="None"/>
    <s v="None"/>
    <x v="0"/>
    <x v="1"/>
    <s v=" "/>
    <x v="9"/>
  </r>
  <r>
    <x v="628"/>
    <s v="179643INETUSD"/>
    <s v="USD"/>
    <s v="DKK"/>
    <n v="-5"/>
    <x v="2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3.23"/>
    <n v="13.23"/>
    <n v="88.608645000000095"/>
    <n v="13.23"/>
    <s v="None"/>
    <s v="None"/>
    <x v="0"/>
    <x v="1"/>
    <s v=" "/>
    <x v="9"/>
  </r>
  <r>
    <x v="628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59.52"/>
    <n v="59.52"/>
    <n v="394.858656"/>
    <n v="59.52"/>
    <s v="None"/>
    <s v="None"/>
    <x v="0"/>
    <x v="1"/>
    <s v=" "/>
    <x v="9"/>
  </r>
  <r>
    <x v="628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59.52"/>
    <n v="59.52"/>
    <n v="394.858656"/>
    <n v="59.52"/>
    <s v="None"/>
    <s v="None"/>
    <x v="0"/>
    <x v="1"/>
    <s v=" "/>
    <x v="9"/>
  </r>
  <r>
    <x v="628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60.16"/>
    <n v="460.16"/>
    <n v="3052.7244479999999"/>
    <n v="460.16"/>
    <s v="None"/>
    <s v="None"/>
    <x v="0"/>
    <x v="1"/>
    <s v=" "/>
    <x v="9"/>
  </r>
  <r>
    <x v="628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60.16"/>
    <n v="460.16"/>
    <n v="3052.7244479999999"/>
    <n v="460.16"/>
    <s v="None"/>
    <s v="None"/>
    <x v="0"/>
    <x v="1"/>
    <s v=" "/>
    <x v="9"/>
  </r>
  <r>
    <x v="628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1.95999999999998"/>
    <n v="-1.95999999999998"/>
    <n v="-4.61525999999958"/>
    <n v="-1.95999999999998"/>
    <s v="None"/>
    <s v="None"/>
    <x v="0"/>
    <x v="1"/>
    <s v=" "/>
    <x v="9"/>
  </r>
  <r>
    <x v="628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18.95"/>
    <n v="-18.95"/>
    <n v="-124.7151825"/>
    <n v="-18.95"/>
    <s v="None"/>
    <s v="None"/>
    <x v="0"/>
    <x v="1"/>
    <s v=" "/>
    <x v="9"/>
  </r>
  <r>
    <x v="628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6.15"/>
    <n v="36.15"/>
    <n v="239.8209075"/>
    <n v="36.15"/>
    <s v="None"/>
    <s v="None"/>
    <x v="0"/>
    <x v="1"/>
    <s v=" "/>
    <x v="9"/>
  </r>
  <r>
    <x v="628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6.15"/>
    <n v="36.15"/>
    <n v="239.8209075"/>
    <n v="36.15"/>
    <s v="None"/>
    <s v="None"/>
    <x v="0"/>
    <x v="1"/>
    <s v=" "/>
    <x v="9"/>
  </r>
  <r>
    <x v="62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960130723910201"/>
    <s v="None"/>
    <s v="None"/>
    <x v="0"/>
    <x v="0"/>
    <s v=" "/>
    <x v="9"/>
  </r>
  <r>
    <x v="62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85.06"/>
    <n v="185.06"/>
    <n v="1220.294893"/>
    <n v="185.06"/>
    <s v="None"/>
    <s v="None"/>
    <x v="0"/>
    <x v="0"/>
    <s v=" "/>
    <x v="9"/>
  </r>
  <r>
    <x v="629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0.15"/>
    <n v="0.15"/>
    <n v="0.59550749999999597"/>
    <n v="0.15"/>
    <s v="None"/>
    <s v="None"/>
    <x v="0"/>
    <x v="1"/>
    <s v=" "/>
    <x v="9"/>
  </r>
  <r>
    <x v="629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9.99"/>
    <n v="9.99"/>
    <n v="65.874559500000004"/>
    <n v="9.99"/>
    <s v="None"/>
    <s v="None"/>
    <x v="0"/>
    <x v="1"/>
    <s v=" "/>
    <x v="9"/>
  </r>
  <r>
    <x v="629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9.99"/>
    <n v="9.99"/>
    <n v="65.874559500000004"/>
    <n v="9.99"/>
    <s v="None"/>
    <s v="None"/>
    <x v="0"/>
    <x v="1"/>
    <s v=" "/>
    <x v="9"/>
  </r>
  <r>
    <x v="629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97.47"/>
    <n v="97.47"/>
    <n v="642.72205350000002"/>
    <n v="97.47"/>
    <s v="None"/>
    <s v="None"/>
    <x v="0"/>
    <x v="1"/>
    <s v=" "/>
    <x v="9"/>
  </r>
  <r>
    <x v="629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97.47"/>
    <n v="97.47"/>
    <n v="642.72205350000002"/>
    <n v="97.47"/>
    <s v="None"/>
    <s v="None"/>
    <x v="0"/>
    <x v="1"/>
    <s v=" "/>
    <x v="9"/>
  </r>
  <r>
    <x v="629"/>
    <s v="179643INETUSD"/>
    <s v="USD"/>
    <s v="DKK"/>
    <n v="-5"/>
    <x v="2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37.950000000000003"/>
    <n v="37.950000000000003"/>
    <n v="247.86339749999999"/>
    <n v="37.950000000000003"/>
    <s v="None"/>
    <s v="None"/>
    <x v="0"/>
    <x v="1"/>
    <s v=" "/>
    <x v="9"/>
  </r>
  <r>
    <x v="629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10.16"/>
    <n v="-10.16"/>
    <n v="-85.401948000000203"/>
    <n v="-10.16"/>
    <s v="None"/>
    <s v="None"/>
    <x v="0"/>
    <x v="1"/>
    <s v=" "/>
    <x v="9"/>
  </r>
  <r>
    <x v="629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50"/>
    <n v="450"/>
    <n v="2967.3225000000002"/>
    <n v="450"/>
    <s v="None"/>
    <s v="None"/>
    <x v="0"/>
    <x v="1"/>
    <s v=" "/>
    <x v="9"/>
  </r>
  <r>
    <x v="629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50"/>
    <n v="450"/>
    <n v="2967.3225000000002"/>
    <n v="450"/>
    <s v="None"/>
    <s v="None"/>
    <x v="0"/>
    <x v="1"/>
    <s v=" "/>
    <x v="9"/>
  </r>
  <r>
    <x v="629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59.5"/>
    <n v="59.5"/>
    <n v="392.34597500000001"/>
    <n v="59.5"/>
    <s v="None"/>
    <s v="None"/>
    <x v="0"/>
    <x v="1"/>
    <s v=" "/>
    <x v="9"/>
  </r>
  <r>
    <x v="629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59.5"/>
    <n v="59.5"/>
    <n v="392.34597500000001"/>
    <n v="59.5"/>
    <s v="None"/>
    <s v="None"/>
    <x v="0"/>
    <x v="1"/>
    <s v=" "/>
    <x v="9"/>
  </r>
  <r>
    <x v="629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23.35"/>
    <n v="23.35"/>
    <n v="152.52506750000001"/>
    <n v="23.35"/>
    <s v="None"/>
    <s v="None"/>
    <x v="0"/>
    <x v="1"/>
    <s v=" "/>
    <x v="9"/>
  </r>
  <r>
    <x v="63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913405180563402"/>
    <s v="None"/>
    <s v="None"/>
    <x v="0"/>
    <x v="0"/>
    <s v=" "/>
    <x v="9"/>
  </r>
  <r>
    <x v="63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185.06"/>
    <n v="185.06"/>
    <n v="1223.4779249999999"/>
    <n v="185.06"/>
    <s v="None"/>
    <s v="None"/>
    <x v="0"/>
    <x v="0"/>
    <s v=" "/>
    <x v="9"/>
  </r>
  <r>
    <x v="630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0.18"/>
    <n v="30.18"/>
    <n v="199.527525"/>
    <n v="30.18"/>
    <s v="None"/>
    <s v="None"/>
    <x v="0"/>
    <x v="1"/>
    <s v=" "/>
    <x v="9"/>
  </r>
  <r>
    <x v="630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30.18"/>
    <n v="30.18"/>
    <n v="199.527525"/>
    <n v="30.18"/>
    <s v="None"/>
    <s v="None"/>
    <x v="0"/>
    <x v="1"/>
    <s v=" "/>
    <x v="9"/>
  </r>
  <r>
    <x v="630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0.190000000000001"/>
    <n v="20.190000000000001"/>
    <n v="133.65296549999999"/>
    <n v="20.190000000000001"/>
    <s v="None"/>
    <s v="None"/>
    <x v="0"/>
    <x v="1"/>
    <s v=" "/>
    <x v="9"/>
  </r>
  <r>
    <x v="630"/>
    <s v="179643INETUSD"/>
    <s v="USD"/>
    <s v="DKK"/>
    <n v="-5"/>
    <x v="2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10.67"/>
    <n v="110.67"/>
    <n v="733.34352149999995"/>
    <n v="110.67"/>
    <s v="None"/>
    <s v="None"/>
    <x v="0"/>
    <x v="1"/>
    <s v=" "/>
    <x v="9"/>
  </r>
  <r>
    <x v="630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208.14"/>
    <n v="208.14"/>
    <n v="1376.0655750000001"/>
    <n v="208.14"/>
    <s v="None"/>
    <s v="None"/>
    <x v="0"/>
    <x v="1"/>
    <s v=" "/>
    <x v="9"/>
  </r>
  <r>
    <x v="630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208.14"/>
    <n v="208.14"/>
    <n v="1376.0655750000001"/>
    <n v="208.14"/>
    <s v="None"/>
    <s v="None"/>
    <x v="0"/>
    <x v="1"/>
    <s v=" "/>
    <x v="9"/>
  </r>
  <r>
    <x v="630"/>
    <s v="179643INETUSD"/>
    <s v="USD"/>
    <s v="DKK"/>
    <n v="-4"/>
    <x v="3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56.4"/>
    <n v="456.4"/>
    <n v="3017.3744999999999"/>
    <n v="456.4"/>
    <s v="None"/>
    <s v="None"/>
    <x v="0"/>
    <x v="1"/>
    <s v=" "/>
    <x v="9"/>
  </r>
  <r>
    <x v="630"/>
    <s v="179643INETUSD"/>
    <s v="USD"/>
    <s v="DKK"/>
    <n v="-6"/>
    <x v="1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56.4"/>
    <n v="456.4"/>
    <n v="3017.3744999999999"/>
    <n v="456.4"/>
    <s v="None"/>
    <s v="None"/>
    <x v="0"/>
    <x v="1"/>
    <s v=" "/>
    <x v="9"/>
  </r>
  <r>
    <x v="630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6.3999999999999799"/>
    <n v="6.3999999999999799"/>
    <n v="50.051999999999701"/>
    <n v="6.3999999999999799"/>
    <s v="None"/>
    <s v="None"/>
    <x v="0"/>
    <x v="1"/>
    <s v=" "/>
    <x v="9"/>
  </r>
  <r>
    <x v="630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22.25"/>
    <n v="-22.25"/>
    <n v="-146.07691249999999"/>
    <n v="-22.25"/>
    <s v="None"/>
    <s v="None"/>
    <x v="0"/>
    <x v="1"/>
    <s v=" "/>
    <x v="9"/>
  </r>
  <r>
    <x v="630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25"/>
    <n v="37.25"/>
    <n v="246.26906249999999"/>
    <n v="37.25"/>
    <s v="None"/>
    <s v="None"/>
    <x v="0"/>
    <x v="1"/>
    <s v=" "/>
    <x v="9"/>
  </r>
  <r>
    <x v="630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25"/>
    <n v="37.25"/>
    <n v="246.26906249999999"/>
    <n v="37.25"/>
    <s v="None"/>
    <s v="None"/>
    <x v="0"/>
    <x v="1"/>
    <s v=" "/>
    <x v="9"/>
  </r>
  <r>
    <x v="63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957815888034698"/>
    <s v="None"/>
    <s v="None"/>
    <x v="0"/>
    <x v="0"/>
    <s v=" "/>
    <x v="9"/>
  </r>
  <r>
    <x v="63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652.02"/>
    <n v="652.02"/>
    <n v="4300.0066980000001"/>
    <n v="652.02"/>
    <s v="None"/>
    <s v="None"/>
    <x v="0"/>
    <x v="0"/>
    <s v=" "/>
    <x v="9"/>
  </r>
  <r>
    <x v="631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9.57"/>
    <n v="19.57"/>
    <n v="129.06219300000001"/>
    <n v="19.57"/>
    <s v="None"/>
    <s v="None"/>
    <x v="0"/>
    <x v="1"/>
    <s v=" "/>
    <x v="9"/>
  </r>
  <r>
    <x v="631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0.61"/>
    <n v="-10.61"/>
    <n v="-70.465332000000004"/>
    <n v="-10.61"/>
    <s v="None"/>
    <s v="None"/>
    <x v="0"/>
    <x v="1"/>
    <s v=" "/>
    <x v="9"/>
  </r>
  <r>
    <x v="631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9.57"/>
    <n v="19.57"/>
    <n v="129.06219300000001"/>
    <n v="19.57"/>
    <s v="None"/>
    <s v="None"/>
    <x v="0"/>
    <x v="1"/>
    <s v=" "/>
    <x v="9"/>
  </r>
  <r>
    <x v="631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51.80000000000001"/>
    <n v="151.80000000000001"/>
    <n v="1001.10582"/>
    <n v="151.80000000000001"/>
    <s v="None"/>
    <s v="None"/>
    <x v="0"/>
    <x v="1"/>
    <s v=" "/>
    <x v="9"/>
  </r>
  <r>
    <x v="631"/>
    <s v="179643INETUSD"/>
    <s v="USD"/>
    <s v="DKK"/>
    <n v="-5"/>
    <x v="2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-56.34"/>
    <n v="-56.34"/>
    <n v="-374.95975499999997"/>
    <n v="-56.34"/>
    <s v="None"/>
    <s v="None"/>
    <x v="0"/>
    <x v="1"/>
    <s v=" "/>
    <x v="9"/>
  </r>
  <r>
    <x v="631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51.80000000000001"/>
    <n v="151.80000000000001"/>
    <n v="1001.10582"/>
    <n v="151.80000000000001"/>
    <s v="None"/>
    <s v="None"/>
    <x v="0"/>
    <x v="1"/>
    <s v=" "/>
    <x v="9"/>
  </r>
  <r>
    <x v="631"/>
    <s v="179643INETUSD"/>
    <s v="USD"/>
    <s v="DKK"/>
    <n v="-5"/>
    <x v="2"/>
    <b v="0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10.56"/>
    <n v="10.56"/>
    <n v="62.180004000000302"/>
    <n v="10.56"/>
    <s v="None"/>
    <s v="None"/>
    <x v="0"/>
    <x v="1"/>
    <s v=" "/>
    <x v="9"/>
  </r>
  <r>
    <x v="631"/>
    <s v="179643INETUSD"/>
    <s v="USD"/>
    <s v="DKK"/>
    <n v="4"/>
    <x v="4"/>
    <b v="1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3"/>
    <n v="-3"/>
    <n v="-19.784700000000001"/>
    <n v="-3"/>
    <s v="None"/>
    <s v="None"/>
    <x v="1"/>
    <x v="1"/>
    <s v=" "/>
    <x v="9"/>
  </r>
  <r>
    <x v="631"/>
    <s v="179643INETUSD"/>
    <s v="USD"/>
    <s v="DKK"/>
    <n v="12"/>
    <x v="5"/>
    <b v="1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470"/>
    <n v="470"/>
    <n v="3099.6030000000001"/>
    <n v="470"/>
    <s v="None"/>
    <s v="None"/>
    <x v="0"/>
    <x v="1"/>
    <s v=" "/>
    <x v="9"/>
  </r>
  <r>
    <x v="631"/>
    <s v="179643INETUSD"/>
    <s v="USD"/>
    <s v="DKK"/>
    <n v="30"/>
    <x v="6"/>
    <b v="1"/>
    <s v="StockIndexOption"/>
    <n v="6715491"/>
    <s v="VIX/18V17C11:xcbf"/>
    <s v="Volatility Index (VIX) Oct2017 11 C"/>
    <s v=" "/>
    <s v=" "/>
    <s v=" "/>
    <s v=" "/>
    <n v="10606"/>
    <s v="VIX.I"/>
    <s v="CBOE Volatility Index"/>
    <s v="StockIndex"/>
    <n v="-0.04"/>
    <n v="-0.04"/>
    <n v="-0.26379599999999997"/>
    <n v="-0.04"/>
    <s v="None"/>
    <s v="None"/>
    <x v="1"/>
    <x v="1"/>
    <s v=" "/>
    <x v="9"/>
  </r>
  <r>
    <x v="631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200000000000003"/>
    <n v="37.200000000000003"/>
    <n v="245.33027999999999"/>
    <n v="37.200000000000003"/>
    <s v="None"/>
    <s v="None"/>
    <x v="0"/>
    <x v="1"/>
    <s v=" "/>
    <x v="9"/>
  </r>
  <r>
    <x v="631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4.9999999999997199E-2"/>
    <n v="-4.9999999999997199E-2"/>
    <n v="-0.93878249999997399"/>
    <n v="-4.9999999999997199E-2"/>
    <s v="None"/>
    <s v="None"/>
    <x v="0"/>
    <x v="1"/>
    <s v=" "/>
    <x v="9"/>
  </r>
  <r>
    <x v="631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200000000000003"/>
    <n v="37.200000000000003"/>
    <n v="245.33027999999999"/>
    <n v="37.200000000000003"/>
    <s v="None"/>
    <s v="None"/>
    <x v="0"/>
    <x v="1"/>
    <s v=" "/>
    <x v="9"/>
  </r>
  <r>
    <x v="63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925063758617799"/>
    <s v="None"/>
    <s v="None"/>
    <x v="0"/>
    <x v="0"/>
    <s v=" "/>
    <x v="9"/>
  </r>
  <r>
    <x v="63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652.02"/>
    <n v="652.02"/>
    <n v="4307.8635389999999"/>
    <n v="652.02"/>
    <s v="None"/>
    <s v="None"/>
    <x v="0"/>
    <x v="0"/>
    <s v=" "/>
    <x v="9"/>
  </r>
  <r>
    <x v="632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9.57"/>
    <n v="19.57"/>
    <n v="129.2980115"/>
    <n v="19.57"/>
    <s v="None"/>
    <s v="None"/>
    <x v="0"/>
    <x v="1"/>
    <s v=" "/>
    <x v="9"/>
  </r>
  <r>
    <x v="632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9.57"/>
    <n v="19.57"/>
    <n v="129.2980115"/>
    <n v="19.57"/>
    <s v="None"/>
    <s v="None"/>
    <x v="0"/>
    <x v="1"/>
    <s v=" "/>
    <x v="9"/>
  </r>
  <r>
    <x v="632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51.80000000000001"/>
    <n v="151.80000000000001"/>
    <n v="1002.93501"/>
    <n v="151.80000000000001"/>
    <s v="None"/>
    <s v="None"/>
    <x v="0"/>
    <x v="1"/>
    <s v=" "/>
    <x v="9"/>
  </r>
  <r>
    <x v="632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51.80000000000001"/>
    <n v="151.80000000000001"/>
    <n v="1002.93501"/>
    <n v="151.80000000000001"/>
    <s v="None"/>
    <s v="None"/>
    <x v="0"/>
    <x v="1"/>
    <s v=" "/>
    <x v="9"/>
  </r>
  <r>
    <x v="632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40.200000000000003"/>
    <n v="40.200000000000003"/>
    <n v="265.59939000000003"/>
    <n v="40.200000000000003"/>
    <s v="None"/>
    <s v="None"/>
    <x v="0"/>
    <x v="1"/>
    <s v=" "/>
    <x v="9"/>
  </r>
  <r>
    <x v="632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"/>
    <n v="3"/>
    <n v="20.269110000000001"/>
    <n v="3"/>
    <s v="None"/>
    <s v="None"/>
    <x v="0"/>
    <x v="1"/>
    <s v=" "/>
    <x v="9"/>
  </r>
  <r>
    <x v="632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40.200000000000003"/>
    <n v="40.200000000000003"/>
    <n v="265.59939000000003"/>
    <n v="40.200000000000003"/>
    <s v="None"/>
    <s v="None"/>
    <x v="0"/>
    <x v="1"/>
    <s v=" "/>
    <x v="9"/>
  </r>
  <r>
    <x v="63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8562812858091"/>
    <s v="None"/>
    <s v="None"/>
    <x v="0"/>
    <x v="0"/>
    <s v=" "/>
    <x v="9"/>
  </r>
  <r>
    <x v="63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652.02"/>
    <n v="652.02"/>
    <n v="4324.4574480000001"/>
    <n v="652.02"/>
    <s v="None"/>
    <s v="None"/>
    <x v="0"/>
    <x v="0"/>
    <s v=" "/>
    <x v="9"/>
  </r>
  <r>
    <x v="633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9.57"/>
    <n v="19.57"/>
    <n v="129.79606799999999"/>
    <n v="19.57"/>
    <s v="None"/>
    <s v="None"/>
    <x v="0"/>
    <x v="1"/>
    <s v=" "/>
    <x v="9"/>
  </r>
  <r>
    <x v="633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9.57"/>
    <n v="19.57"/>
    <n v="129.79606799999999"/>
    <n v="19.57"/>
    <s v="None"/>
    <s v="None"/>
    <x v="0"/>
    <x v="1"/>
    <s v=" "/>
    <x v="9"/>
  </r>
  <r>
    <x v="633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51.80000000000001"/>
    <n v="151.80000000000001"/>
    <n v="1006.79832"/>
    <n v="151.80000000000001"/>
    <s v="None"/>
    <s v="None"/>
    <x v="0"/>
    <x v="1"/>
    <s v=" "/>
    <x v="9"/>
  </r>
  <r>
    <x v="633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51.80000000000001"/>
    <n v="151.80000000000001"/>
    <n v="1006.79832"/>
    <n v="151.80000000000001"/>
    <s v="None"/>
    <s v="None"/>
    <x v="0"/>
    <x v="1"/>
    <s v=" "/>
    <x v="9"/>
  </r>
  <r>
    <x v="633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549999999999997"/>
    <n v="37.549999999999997"/>
    <n v="249.04661999999999"/>
    <n v="37.549999999999997"/>
    <s v="None"/>
    <s v="None"/>
    <x v="0"/>
    <x v="1"/>
    <s v=" "/>
    <x v="9"/>
  </r>
  <r>
    <x v="633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2.6500000000000101"/>
    <n v="-2.6500000000000101"/>
    <n v="-16.552769999999999"/>
    <n v="-2.6500000000000101"/>
    <s v="None"/>
    <s v="None"/>
    <x v="0"/>
    <x v="1"/>
    <s v=" "/>
    <x v="9"/>
  </r>
  <r>
    <x v="633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549999999999997"/>
    <n v="37.549999999999997"/>
    <n v="249.04661999999999"/>
    <n v="37.549999999999997"/>
    <s v="None"/>
    <s v="None"/>
    <x v="0"/>
    <x v="1"/>
    <s v=" "/>
    <x v="9"/>
  </r>
  <r>
    <x v="63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828593794691901"/>
    <s v="None"/>
    <s v="None"/>
    <x v="0"/>
    <x v="0"/>
    <s v=" "/>
    <x v="9"/>
  </r>
  <r>
    <x v="63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652.02"/>
    <n v="652.02"/>
    <n v="4331.1732540000003"/>
    <n v="652.02"/>
    <s v="None"/>
    <s v="None"/>
    <x v="0"/>
    <x v="0"/>
    <s v=" "/>
    <x v="9"/>
  </r>
  <r>
    <x v="634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9.57"/>
    <n v="19.57"/>
    <n v="129.99763899999999"/>
    <n v="19.57"/>
    <s v="None"/>
    <s v="None"/>
    <x v="0"/>
    <x v="1"/>
    <s v=" "/>
    <x v="9"/>
  </r>
  <r>
    <x v="634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19.57"/>
    <n v="19.57"/>
    <n v="129.99763899999999"/>
    <n v="19.57"/>
    <s v="None"/>
    <s v="None"/>
    <x v="0"/>
    <x v="1"/>
    <s v=" "/>
    <x v="9"/>
  </r>
  <r>
    <x v="634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51.80000000000001"/>
    <n v="151.80000000000001"/>
    <n v="1008.36186"/>
    <n v="151.80000000000001"/>
    <s v="None"/>
    <s v="None"/>
    <x v="0"/>
    <x v="1"/>
    <s v=" "/>
    <x v="9"/>
  </r>
  <r>
    <x v="634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51.80000000000001"/>
    <n v="151.80000000000001"/>
    <n v="1008.36186"/>
    <n v="151.80000000000001"/>
    <s v="None"/>
    <s v="None"/>
    <x v="0"/>
    <x v="1"/>
    <s v=" "/>
    <x v="9"/>
  </r>
  <r>
    <x v="634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65"/>
    <n v="37.65"/>
    <n v="250.097655"/>
    <n v="37.65"/>
    <s v="None"/>
    <s v="None"/>
    <x v="0"/>
    <x v="1"/>
    <s v=" "/>
    <x v="9"/>
  </r>
  <r>
    <x v="634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0.100000000000001"/>
    <n v="0.100000000000001"/>
    <n v="1.0510350000000099"/>
    <n v="0.100000000000001"/>
    <s v="None"/>
    <s v="None"/>
    <x v="0"/>
    <x v="1"/>
    <s v=" "/>
    <x v="9"/>
  </r>
  <r>
    <x v="634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65"/>
    <n v="37.65"/>
    <n v="250.097655"/>
    <n v="37.65"/>
    <s v="None"/>
    <s v="None"/>
    <x v="0"/>
    <x v="1"/>
    <s v=" "/>
    <x v="9"/>
  </r>
  <r>
    <x v="63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844443105110901"/>
    <s v="None"/>
    <s v="None"/>
    <x v="0"/>
    <x v="0"/>
    <s v=" "/>
    <x v="9"/>
  </r>
  <r>
    <x v="63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652.02"/>
    <n v="652.02"/>
    <n v="4327.3263360000001"/>
    <n v="652.02"/>
    <s v="None"/>
    <s v="None"/>
    <x v="0"/>
    <x v="0"/>
    <s v=" "/>
    <x v="9"/>
  </r>
  <r>
    <x v="635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7.12"/>
    <n v="-17.12"/>
    <n v="-113.73747899999999"/>
    <n v="-17.12"/>
    <s v="None"/>
    <s v="None"/>
    <x v="0"/>
    <x v="1"/>
    <s v=" "/>
    <x v="9"/>
  </r>
  <r>
    <x v="635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4500000000000002"/>
    <n v="2.4500000000000002"/>
    <n v="16.260159999999999"/>
    <n v="2.4500000000000002"/>
    <s v="None"/>
    <s v="None"/>
    <x v="0"/>
    <x v="1"/>
    <s v=" "/>
    <x v="9"/>
  </r>
  <r>
    <x v="635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2.4500000000000002"/>
    <n v="2.4500000000000002"/>
    <n v="16.260159999999999"/>
    <n v="2.4500000000000002"/>
    <s v="None"/>
    <s v="None"/>
    <x v="0"/>
    <x v="1"/>
    <s v=" "/>
    <x v="9"/>
  </r>
  <r>
    <x v="635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37.47"/>
    <n v="37.47"/>
    <n v="248.68089599999999"/>
    <n v="37.47"/>
    <s v="None"/>
    <s v="None"/>
    <x v="0"/>
    <x v="1"/>
    <s v=" "/>
    <x v="9"/>
  </r>
  <r>
    <x v="635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37.47"/>
    <n v="37.47"/>
    <n v="248.68089599999999"/>
    <n v="37.47"/>
    <s v="None"/>
    <s v="None"/>
    <x v="0"/>
    <x v="1"/>
    <s v=" "/>
    <x v="9"/>
  </r>
  <r>
    <x v="635"/>
    <s v="179643INETUSD"/>
    <s v="USD"/>
    <s v="DKK"/>
    <n v="-5"/>
    <x v="2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-114.33"/>
    <n v="-114.33"/>
    <n v="-759.68096400000002"/>
    <n v="-114.33"/>
    <s v="None"/>
    <s v="None"/>
    <x v="0"/>
    <x v="1"/>
    <s v=" "/>
    <x v="9"/>
  </r>
  <r>
    <x v="635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0.85000000000000098"/>
    <n v="-0.85000000000000098"/>
    <n v="-5.8634149999999998"/>
    <n v="-0.85000000000000098"/>
    <s v="None"/>
    <s v="None"/>
    <x v="0"/>
    <x v="1"/>
    <s v=" "/>
    <x v="9"/>
  </r>
  <r>
    <x v="635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6.799999999999997"/>
    <n v="36.799999999999997"/>
    <n v="244.23424"/>
    <n v="36.799999999999997"/>
    <s v="None"/>
    <s v="None"/>
    <x v="0"/>
    <x v="1"/>
    <s v=" "/>
    <x v="9"/>
  </r>
  <r>
    <x v="635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6.799999999999997"/>
    <n v="36.799999999999997"/>
    <n v="244.23424"/>
    <n v="36.799999999999997"/>
    <s v="None"/>
    <s v="None"/>
    <x v="0"/>
    <x v="1"/>
    <s v=" "/>
    <x v="9"/>
  </r>
  <r>
    <x v="63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18.43"/>
    <n v="118.43"/>
    <n v="118.43"/>
    <n v="17.854800654309201"/>
    <s v="None"/>
    <s v="None"/>
    <x v="0"/>
    <x v="0"/>
    <s v=" "/>
    <x v="9"/>
  </r>
  <r>
    <x v="63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652.02"/>
    <n v="652.02"/>
    <n v="4324.8160589999998"/>
    <n v="652.02"/>
    <s v="None"/>
    <s v="None"/>
    <x v="0"/>
    <x v="0"/>
    <s v=" "/>
    <x v="9"/>
  </r>
  <r>
    <x v="636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.08"/>
    <n v="5.08"/>
    <n v="33.685953499999997"/>
    <n v="5.08"/>
    <s v="None"/>
    <s v="None"/>
    <x v="0"/>
    <x v="1"/>
    <s v=" "/>
    <x v="9"/>
  </r>
  <r>
    <x v="636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7.53"/>
    <n v="7.53"/>
    <n v="49.946113500000003"/>
    <n v="7.53"/>
    <s v="None"/>
    <s v="None"/>
    <x v="0"/>
    <x v="1"/>
    <s v=" "/>
    <x v="9"/>
  </r>
  <r>
    <x v="636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7.53"/>
    <n v="7.53"/>
    <n v="49.946113500000003"/>
    <n v="7.53"/>
    <s v="None"/>
    <s v="None"/>
    <x v="0"/>
    <x v="1"/>
    <s v=" "/>
    <x v="9"/>
  </r>
  <r>
    <x v="636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65.28"/>
    <n v="65.28"/>
    <n v="432.99897600000003"/>
    <n v="65.28"/>
    <s v="None"/>
    <s v="None"/>
    <x v="0"/>
    <x v="1"/>
    <s v=" "/>
    <x v="9"/>
  </r>
  <r>
    <x v="636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65.28"/>
    <n v="65.28"/>
    <n v="432.99897600000003"/>
    <n v="65.28"/>
    <s v="None"/>
    <s v="None"/>
    <x v="0"/>
    <x v="1"/>
    <s v=" "/>
    <x v="9"/>
  </r>
  <r>
    <x v="636"/>
    <s v="179643INETUSD"/>
    <s v="USD"/>
    <s v="DKK"/>
    <n v="-5"/>
    <x v="2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27.81"/>
    <n v="27.81"/>
    <n v="184.31808000000001"/>
    <n v="27.81"/>
    <s v="None"/>
    <s v="None"/>
    <x v="0"/>
    <x v="1"/>
    <s v=" "/>
    <x v="9"/>
  </r>
  <r>
    <x v="636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6.799999999999997"/>
    <n v="36.799999999999997"/>
    <n v="244.09255999999999"/>
    <n v="36.799999999999997"/>
    <s v="None"/>
    <s v="None"/>
    <x v="0"/>
    <x v="1"/>
    <s v=" "/>
    <x v="9"/>
  </r>
  <r>
    <x v="636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6.799999999999997"/>
    <n v="36.799999999999997"/>
    <n v="244.09255999999999"/>
    <n v="36.799999999999997"/>
    <s v="None"/>
    <s v="None"/>
    <x v="0"/>
    <x v="1"/>
    <s v=" "/>
    <x v="9"/>
  </r>
  <r>
    <x v="63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022554632751702"/>
    <s v="None"/>
    <s v="None"/>
    <x v="0"/>
    <x v="0"/>
    <s v=" "/>
    <x v="9"/>
  </r>
  <r>
    <x v="63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31.52"/>
    <n v="331.52"/>
    <n v="2197.4305920000002"/>
    <n v="331.52"/>
    <s v="None"/>
    <s v="None"/>
    <x v="0"/>
    <x v="0"/>
    <s v=" "/>
    <x v="9"/>
  </r>
  <r>
    <x v="637"/>
    <s v="179643INET"/>
    <s v="DKK"/>
    <s v="DKK"/>
    <n v="1"/>
    <x v="10"/>
    <b v="1"/>
    <s v="CfdOnIndex"/>
    <n v="16752"/>
    <s v="EU50.I"/>
    <s v="EU Stocks 50"/>
    <s v=" "/>
    <s v=" "/>
    <s v=" "/>
    <s v=" "/>
    <n v="16752"/>
    <s v="EU50.I"/>
    <s v="EU Stocks 50"/>
    <s v="CfdOnIndex"/>
    <n v="-15.58"/>
    <n v="-116.44"/>
    <n v="-116.44"/>
    <n v="-17.566966137877401"/>
    <s v="None"/>
    <s v="None"/>
    <x v="0"/>
    <x v="1"/>
    <s v=" "/>
    <x v="9"/>
  </r>
  <r>
    <x v="637"/>
    <s v="179643INET"/>
    <s v="DKK"/>
    <s v="DKK"/>
    <n v="-5"/>
    <x v="2"/>
    <b v="0"/>
    <s v="CfdOnIndex"/>
    <n v="16752"/>
    <s v="EU50.I"/>
    <s v="EU Stocks 50"/>
    <s v=" "/>
    <s v=" "/>
    <s v=" "/>
    <s v=" "/>
    <n v="16752"/>
    <s v="EU50.I"/>
    <s v="EU Stocks 50"/>
    <s v="CfdOnIndex"/>
    <n v="-15.58"/>
    <n v="-116.44"/>
    <n v="-116.44"/>
    <n v="-17.566966137877401"/>
    <s v="None"/>
    <s v="None"/>
    <x v="0"/>
    <x v="0"/>
    <s v=" "/>
    <x v="9"/>
  </r>
  <r>
    <x v="637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387.65"/>
    <n v="387.65"/>
    <n v="2569.4798774999999"/>
    <n v="387.65"/>
    <s v="None"/>
    <s v="None"/>
    <x v="0"/>
    <x v="0"/>
    <s v=" "/>
    <x v="9"/>
  </r>
  <r>
    <x v="637"/>
    <s v="179643INETUSD"/>
    <s v="USD"/>
    <s v="DKK"/>
    <n v="12"/>
    <x v="5"/>
    <b v="1"/>
    <s v="FxVanillaOption"/>
    <n v="21"/>
    <s v="EURUSD"/>
    <s v="Euro/US Dollar"/>
    <s v=" "/>
    <s v=" "/>
    <s v=" "/>
    <s v=" "/>
    <n v="21"/>
    <s v="EURUSD"/>
    <s v="Euro/US Dollar"/>
    <s v="FxVanillaOption"/>
    <n v="-320.5"/>
    <n v="-320.5"/>
    <n v="-2124.3861750000001"/>
    <n v="-320.5"/>
    <s v="None"/>
    <s v="None"/>
    <x v="0"/>
    <x v="1"/>
    <s v=" "/>
    <x v="9"/>
  </r>
  <r>
    <x v="637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67.150000000000006"/>
    <n v="67.150000000000006"/>
    <n v="445.09370250000001"/>
    <n v="67.150000000000006"/>
    <s v="None"/>
    <s v="None"/>
    <x v="0"/>
    <x v="0"/>
    <s v=" "/>
    <x v="9"/>
  </r>
  <r>
    <x v="637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6095"/>
    <n v="56095"/>
    <n v="371817.29324999999"/>
    <n v="56095"/>
    <s v="None"/>
    <s v="None"/>
    <x v="0"/>
    <x v="0"/>
    <s v=" "/>
    <x v="9"/>
  </r>
  <r>
    <x v="637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6.52"/>
    <n v="6.52"/>
    <n v="43.216842"/>
    <n v="6.52"/>
    <s v="None"/>
    <s v="None"/>
    <x v="0"/>
    <x v="1"/>
    <s v=" "/>
    <x v="9"/>
  </r>
  <r>
    <x v="637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.01"/>
    <n v="-1.01"/>
    <n v="-6.7292715000000003"/>
    <n v="-1.01"/>
    <s v="None"/>
    <s v="None"/>
    <x v="0"/>
    <x v="1"/>
    <s v=" "/>
    <x v="9"/>
  </r>
  <r>
    <x v="637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6.52"/>
    <n v="6.52"/>
    <n v="43.216842"/>
    <n v="6.52"/>
    <s v="None"/>
    <s v="None"/>
    <x v="0"/>
    <x v="1"/>
    <s v=" "/>
    <x v="9"/>
  </r>
  <r>
    <x v="637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03.05"/>
    <n v="103.05"/>
    <n v="683.05146749999994"/>
    <n v="103.05"/>
    <s v="None"/>
    <s v="None"/>
    <x v="0"/>
    <x v="1"/>
    <s v=" "/>
    <x v="9"/>
  </r>
  <r>
    <x v="637"/>
    <s v="179643INETUSD"/>
    <s v="USD"/>
    <s v="DKK"/>
    <n v="-5"/>
    <x v="2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37.770000000000003"/>
    <n v="37.770000000000003"/>
    <n v="250.0524915"/>
    <n v="37.770000000000003"/>
    <s v="None"/>
    <s v="None"/>
    <x v="0"/>
    <x v="1"/>
    <s v=" "/>
    <x v="9"/>
  </r>
  <r>
    <x v="637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03.05"/>
    <n v="103.05"/>
    <n v="683.05146749999994"/>
    <n v="103.05"/>
    <s v="None"/>
    <s v="None"/>
    <x v="0"/>
    <x v="1"/>
    <s v=" "/>
    <x v="9"/>
  </r>
  <r>
    <x v="637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8.25"/>
    <n v="38.25"/>
    <n v="253.53438750000001"/>
    <n v="38.25"/>
    <s v="None"/>
    <s v="None"/>
    <x v="0"/>
    <x v="1"/>
    <s v=" "/>
    <x v="9"/>
  </r>
  <r>
    <x v="637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1.45"/>
    <n v="1.45"/>
    <n v="9.44182750000002"/>
    <n v="1.45"/>
    <s v="None"/>
    <s v="None"/>
    <x v="0"/>
    <x v="1"/>
    <s v=" "/>
    <x v="9"/>
  </r>
  <r>
    <x v="637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8.25"/>
    <n v="38.25"/>
    <n v="253.53438750000001"/>
    <n v="38.25"/>
    <s v="None"/>
    <s v="None"/>
    <x v="0"/>
    <x v="1"/>
    <s v=" "/>
    <x v="9"/>
  </r>
  <r>
    <x v="63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29827927333773002"/>
    <s v="None"/>
    <s v="None"/>
    <x v="0"/>
    <x v="0"/>
    <s v=" "/>
    <x v="9"/>
  </r>
  <r>
    <x v="63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31.52"/>
    <n v="331.52"/>
    <n v="2211.7688320000002"/>
    <n v="331.52"/>
    <s v="None"/>
    <s v="None"/>
    <x v="0"/>
    <x v="0"/>
    <s v=" "/>
    <x v="9"/>
  </r>
  <r>
    <x v="638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566.87"/>
    <n v="566.87"/>
    <n v="3781.9298920000001"/>
    <n v="566.87"/>
    <s v="None"/>
    <s v="None"/>
    <x v="0"/>
    <x v="0"/>
    <s v=" "/>
    <x v="9"/>
  </r>
  <r>
    <x v="638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179.22"/>
    <n v="179.22"/>
    <n v="1212.4500145"/>
    <n v="179.22"/>
    <s v="None"/>
    <s v="None"/>
    <x v="0"/>
    <x v="0"/>
    <s v=" "/>
    <x v="9"/>
  </r>
  <r>
    <x v="638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5730"/>
    <n v="55730"/>
    <n v="371808.26799999998"/>
    <n v="55730"/>
    <s v="None"/>
    <s v="None"/>
    <x v="0"/>
    <x v="0"/>
    <s v=" "/>
    <x v="9"/>
  </r>
  <r>
    <x v="638"/>
    <s v="179643INETUSD"/>
    <s v="USD"/>
    <s v="DKK"/>
    <n v="-6"/>
    <x v="1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"/>
    <n v="5"/>
    <n v="33.357999999999997"/>
    <n v="5"/>
    <s v="None"/>
    <s v="None"/>
    <x v="0"/>
    <x v="1"/>
    <s v=" "/>
    <x v="9"/>
  </r>
  <r>
    <x v="638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1.52"/>
    <n v="-1.52"/>
    <n v="-9.8588419999999992"/>
    <n v="-1.52"/>
    <s v="None"/>
    <s v="None"/>
    <x v="0"/>
    <x v="1"/>
    <s v=" "/>
    <x v="9"/>
  </r>
  <r>
    <x v="638"/>
    <s v="179643INETUSD"/>
    <s v="USD"/>
    <s v="DKK"/>
    <n v="-4"/>
    <x v="3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5"/>
    <n v="5"/>
    <n v="33.357999999999997"/>
    <n v="5"/>
    <s v="None"/>
    <s v="None"/>
    <x v="0"/>
    <x v="1"/>
    <s v=" "/>
    <x v="9"/>
  </r>
  <r>
    <x v="638"/>
    <s v="179643INETUSD"/>
    <s v="USD"/>
    <s v="DKK"/>
    <n v="-4"/>
    <x v="3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05.75"/>
    <n v="105.75"/>
    <n v="705.52170000000001"/>
    <n v="105.75"/>
    <s v="None"/>
    <s v="None"/>
    <x v="0"/>
    <x v="1"/>
    <s v=" "/>
    <x v="9"/>
  </r>
  <r>
    <x v="638"/>
    <s v="179643INETUSD"/>
    <s v="USD"/>
    <s v="DKK"/>
    <n v="-5"/>
    <x v="2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2.7"/>
    <n v="2.7"/>
    <n v="22.470232500000101"/>
    <n v="2.7"/>
    <s v="None"/>
    <s v="None"/>
    <x v="0"/>
    <x v="1"/>
    <s v=" "/>
    <x v="9"/>
  </r>
  <r>
    <x v="638"/>
    <s v="179643INETUSD"/>
    <s v="USD"/>
    <s v="DKK"/>
    <n v="-6"/>
    <x v="1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105.75"/>
    <n v="105.75"/>
    <n v="705.52170000000001"/>
    <n v="105.75"/>
    <s v="None"/>
    <s v="None"/>
    <x v="0"/>
    <x v="1"/>
    <s v=" "/>
    <x v="9"/>
  </r>
  <r>
    <x v="638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5"/>
    <n v="37.5"/>
    <n v="250.185"/>
    <n v="37.5"/>
    <s v="None"/>
    <s v="None"/>
    <x v="0"/>
    <x v="1"/>
    <s v=" "/>
    <x v="9"/>
  </r>
  <r>
    <x v="638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0.75"/>
    <n v="-0.75"/>
    <n v="-3.34938750000001"/>
    <n v="-0.75"/>
    <s v="None"/>
    <s v="None"/>
    <x v="0"/>
    <x v="1"/>
    <s v=" "/>
    <x v="9"/>
  </r>
  <r>
    <x v="638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5"/>
    <n v="37.5"/>
    <n v="250.185"/>
    <n v="37.5"/>
    <s v="None"/>
    <s v="None"/>
    <x v="0"/>
    <x v="1"/>
    <s v=" "/>
    <x v="9"/>
  </r>
  <r>
    <x v="63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29958599924727097"/>
    <s v="None"/>
    <s v="None"/>
    <x v="0"/>
    <x v="0"/>
    <s v=" "/>
    <x v="9"/>
  </r>
  <r>
    <x v="63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31.52"/>
    <n v="331.52"/>
    <n v="2202.1215999999999"/>
    <n v="331.52"/>
    <s v="None"/>
    <s v="None"/>
    <x v="0"/>
    <x v="0"/>
    <s v=" "/>
    <x v="9"/>
  </r>
  <r>
    <x v="639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430.57"/>
    <n v="430.57"/>
    <n v="2860.0612249999999"/>
    <n v="430.57"/>
    <s v="None"/>
    <s v="None"/>
    <x v="0"/>
    <x v="0"/>
    <s v=" "/>
    <x v="9"/>
  </r>
  <r>
    <x v="639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5982.5"/>
    <n v="55982.5"/>
    <n v="371863.75624999998"/>
    <n v="55982.5"/>
    <s v="None"/>
    <s v="None"/>
    <x v="0"/>
    <x v="0"/>
    <s v=" "/>
    <x v="9"/>
  </r>
  <r>
    <x v="639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136.30000000000001"/>
    <n v="-136.30000000000001"/>
    <n v="-921.86866699999996"/>
    <n v="-136.30000000000001"/>
    <s v="None"/>
    <s v="None"/>
    <x v="0"/>
    <x v="0"/>
    <s v=" "/>
    <x v="9"/>
  </r>
  <r>
    <x v="639"/>
    <s v="179643INETUSD"/>
    <s v="USD"/>
    <s v="DKK"/>
    <n v="-5"/>
    <x v="2"/>
    <b v="0"/>
    <s v="StockIndexOption"/>
    <n v="4750438"/>
    <s v="NVO/16M17C45:xcbf"/>
    <s v="Novo Nordisk A/S Jun2017 45 C"/>
    <s v=" "/>
    <s v=" "/>
    <s v=" "/>
    <s v=" "/>
    <n v="24149"/>
    <s v="NVO:xnys"/>
    <s v="Novo Nordisk A/S"/>
    <s v="Stock"/>
    <n v="-5"/>
    <n v="-5"/>
    <n v="-33.357999999999997"/>
    <n v="-5"/>
    <s v="None"/>
    <s v="None"/>
    <x v="0"/>
    <x v="1"/>
    <s v=" "/>
    <x v="9"/>
  </r>
  <r>
    <x v="639"/>
    <s v="179643INETUSD"/>
    <s v="USD"/>
    <s v="DKK"/>
    <n v="-5"/>
    <x v="2"/>
    <b v="0"/>
    <s v="StockIndexOption"/>
    <n v="6158806"/>
    <s v="NVO/16M17C44:xcbf"/>
    <s v="Novo Nordisk A/S Jun2017 44 C"/>
    <s v=" "/>
    <s v=" "/>
    <s v=" "/>
    <s v=" "/>
    <n v="24149"/>
    <s v="NVO:xnys"/>
    <s v="Novo Nordisk A/S"/>
    <s v="Stock"/>
    <n v="-105.75"/>
    <n v="-105.75"/>
    <n v="-705.52170000000001"/>
    <n v="-105.75"/>
    <s v="None"/>
    <s v="None"/>
    <x v="0"/>
    <x v="1"/>
    <s v=" "/>
    <x v="9"/>
  </r>
  <r>
    <x v="639"/>
    <s v="179643INETUSD"/>
    <s v="USD"/>
    <s v="DKK"/>
    <n v="-6"/>
    <x v="1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35"/>
    <n v="37.35"/>
    <n v="248.097375"/>
    <n v="37.35"/>
    <s v="None"/>
    <s v="None"/>
    <x v="0"/>
    <x v="1"/>
    <s v=" "/>
    <x v="9"/>
  </r>
  <r>
    <x v="639"/>
    <s v="179643INETUSD"/>
    <s v="USD"/>
    <s v="DKK"/>
    <n v="-4"/>
    <x v="3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37.35"/>
    <n v="37.35"/>
    <n v="248.097375"/>
    <n v="37.35"/>
    <s v="None"/>
    <s v="None"/>
    <x v="0"/>
    <x v="1"/>
    <s v=" "/>
    <x v="9"/>
  </r>
  <r>
    <x v="639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0.149999999999999"/>
    <n v="-0.149999999999999"/>
    <n v="-2.0876250000000001"/>
    <n v="-0.149999999999999"/>
    <s v="None"/>
    <s v="None"/>
    <x v="0"/>
    <x v="1"/>
    <s v=" "/>
    <x v="9"/>
  </r>
  <r>
    <x v="64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29828597980948701"/>
    <s v="None"/>
    <s v="None"/>
    <x v="0"/>
    <x v="0"/>
    <s v=" "/>
    <x v="9"/>
  </r>
  <r>
    <x v="64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76.9658850000001"/>
    <n v="341.3"/>
    <s v="None"/>
    <s v="None"/>
    <x v="0"/>
    <x v="0"/>
    <s v=" "/>
    <x v="9"/>
  </r>
  <r>
    <x v="640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5742.5"/>
    <n v="55742.5"/>
    <n v="371883.30162500002"/>
    <n v="55742.5"/>
    <s v="None"/>
    <s v="None"/>
    <x v="0"/>
    <x v="0"/>
    <s v=" "/>
    <x v="9"/>
  </r>
  <r>
    <x v="640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91.01"/>
    <n v="91.01"/>
    <n v="619.63366600000097"/>
    <n v="91.01"/>
    <s v="None"/>
    <s v="None"/>
    <x v="0"/>
    <x v="0"/>
    <s v=" "/>
    <x v="9"/>
  </r>
  <r>
    <x v="640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521.58000000000004"/>
    <n v="521.58000000000004"/>
    <n v="3479.6948910000001"/>
    <n v="521.58000000000004"/>
    <s v="None"/>
    <s v="None"/>
    <x v="0"/>
    <x v="0"/>
    <s v=" "/>
    <x v="9"/>
  </r>
  <r>
    <x v="640"/>
    <s v="179643INETUSD"/>
    <s v="USD"/>
    <s v="DKK"/>
    <n v="-5"/>
    <x v="2"/>
    <b v="0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27.57"/>
    <n v="-27.57"/>
    <n v="-182.850594"/>
    <n v="-27.57"/>
    <s v="None"/>
    <s v="None"/>
    <x v="0"/>
    <x v="1"/>
    <s v=" "/>
    <x v="9"/>
  </r>
  <r>
    <x v="640"/>
    <s v="179643INETUSD"/>
    <s v="USD"/>
    <s v="DKK"/>
    <n v="4"/>
    <x v="4"/>
    <b v="1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15"/>
    <n v="-15"/>
    <n v="-100.07174999999999"/>
    <n v="-15"/>
    <s v="None"/>
    <s v="None"/>
    <x v="1"/>
    <x v="1"/>
    <s v=" "/>
    <x v="9"/>
  </r>
  <r>
    <x v="640"/>
    <s v="179643INETUSD"/>
    <s v="USD"/>
    <s v="DKK"/>
    <n v="12"/>
    <x v="5"/>
    <b v="1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25"/>
    <n v="25"/>
    <n v="166.78625"/>
    <n v="25"/>
    <s v="None"/>
    <s v="None"/>
    <x v="0"/>
    <x v="1"/>
    <s v=" "/>
    <x v="9"/>
  </r>
  <r>
    <x v="640"/>
    <s v="179643INETUSD"/>
    <s v="USD"/>
    <s v="DKK"/>
    <n v="30"/>
    <x v="6"/>
    <b v="1"/>
    <s v="StockIndexOption"/>
    <n v="6715530"/>
    <s v="VIX/18V17P10:xcbf"/>
    <s v="Volatility Index (VIX) Oct2017 10 P"/>
    <s v=" "/>
    <s v=" "/>
    <s v=" "/>
    <s v=" "/>
    <n v="10606"/>
    <s v="VIX.I"/>
    <s v="CBOE Volatility Index"/>
    <s v="StockIndex"/>
    <n v="-0.22"/>
    <n v="-0.22"/>
    <n v="-1.467719"/>
    <n v="-0.22"/>
    <s v="None"/>
    <s v="None"/>
    <x v="1"/>
    <x v="1"/>
    <s v=" "/>
    <x v="9"/>
  </r>
  <r>
    <x v="64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29786406023140599"/>
    <s v="None"/>
    <s v="None"/>
    <x v="0"/>
    <x v="0"/>
    <s v=" "/>
    <x v="9"/>
  </r>
  <r>
    <x v="64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80.1911700000001"/>
    <n v="341.3"/>
    <s v="None"/>
    <s v="None"/>
    <x v="0"/>
    <x v="0"/>
    <s v=" "/>
    <x v="9"/>
  </r>
  <r>
    <x v="641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5667.5"/>
    <n v="55667.5"/>
    <n v="371909.00075000001"/>
    <n v="55667.5"/>
    <s v="None"/>
    <s v="None"/>
    <x v="0"/>
    <x v="0"/>
    <s v=" "/>
    <x v="9"/>
  </r>
  <r>
    <x v="641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34.26"/>
    <n v="34.26"/>
    <n v="233.816564999999"/>
    <n v="34.26"/>
    <s v="None"/>
    <s v="None"/>
    <x v="0"/>
    <x v="0"/>
    <s v=" "/>
    <x v="9"/>
  </r>
  <r>
    <x v="641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555.84"/>
    <n v="555.84"/>
    <n v="3713.5114560000002"/>
    <n v="555.84"/>
    <s v="None"/>
    <s v="None"/>
    <x v="0"/>
    <x v="0"/>
    <s v=" "/>
    <x v="9"/>
  </r>
  <r>
    <x v="64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29878758304868402"/>
    <s v="None"/>
    <s v="None"/>
    <x v="0"/>
    <x v="0"/>
    <s v=" "/>
    <x v="9"/>
  </r>
  <r>
    <x v="64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73.143325"/>
    <n v="341.3"/>
    <s v="None"/>
    <s v="None"/>
    <x v="0"/>
    <x v="0"/>
    <s v=" "/>
    <x v="9"/>
  </r>
  <r>
    <x v="642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5842.5"/>
    <n v="55842.5"/>
    <n v="371925.010625"/>
    <n v="55842.5"/>
    <s v="None"/>
    <s v="None"/>
    <x v="0"/>
    <x v="0"/>
    <s v=" "/>
    <x v="9"/>
  </r>
  <r>
    <x v="642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85.310000000000102"/>
    <n v="-85.310000000000102"/>
    <n v="-579.66402349999998"/>
    <n v="-85.310000000000102"/>
    <s v="None"/>
    <s v="None"/>
    <x v="0"/>
    <x v="0"/>
    <s v=" "/>
    <x v="9"/>
  </r>
  <r>
    <x v="642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470.53"/>
    <n v="470.53"/>
    <n v="3133.8474325000002"/>
    <n v="470.53"/>
    <s v="None"/>
    <s v="None"/>
    <x v="0"/>
    <x v="0"/>
    <s v=" "/>
    <x v="9"/>
  </r>
  <r>
    <x v="64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29836648099975299"/>
    <s v="None"/>
    <s v="None"/>
    <x v="0"/>
    <x v="0"/>
    <s v=" "/>
    <x v="9"/>
  </r>
  <r>
    <x v="64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76.351545"/>
    <n v="341.3"/>
    <s v="None"/>
    <s v="None"/>
    <x v="0"/>
    <x v="0"/>
    <s v=" "/>
    <x v="9"/>
  </r>
  <r>
    <x v="643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5755"/>
    <n v="55755"/>
    <n v="371866.33575000003"/>
    <n v="55755"/>
    <s v="None"/>
    <s v="None"/>
    <x v="0"/>
    <x v="0"/>
    <s v=" "/>
    <x v="9"/>
  </r>
  <r>
    <x v="643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39.57"/>
    <n v="39.57"/>
    <n v="268.34103250000101"/>
    <n v="39.57"/>
    <s v="None"/>
    <s v="None"/>
    <x v="0"/>
    <x v="0"/>
    <s v=" "/>
    <x v="9"/>
  </r>
  <r>
    <x v="643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510.1"/>
    <n v="510.1"/>
    <n v="3402.1884650000002"/>
    <n v="510.1"/>
    <s v="None"/>
    <s v="None"/>
    <x v="0"/>
    <x v="0"/>
    <s v=" "/>
    <x v="9"/>
  </r>
  <r>
    <x v="64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29955217702178899"/>
    <s v="None"/>
    <s v="None"/>
    <x v="0"/>
    <x v="0"/>
    <s v=" "/>
    <x v="9"/>
  </r>
  <r>
    <x v="64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67.3412250000001"/>
    <n v="341.3"/>
    <s v="None"/>
    <s v="None"/>
    <x v="0"/>
    <x v="0"/>
    <s v=" "/>
    <x v="9"/>
  </r>
  <r>
    <x v="644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5972.5"/>
    <n v="55972.5"/>
    <n v="371839.31062499998"/>
    <n v="55972.5"/>
    <s v="None"/>
    <s v="None"/>
    <x v="0"/>
    <x v="0"/>
    <s v=" "/>
    <x v="9"/>
  </r>
  <r>
    <x v="644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126.62"/>
    <n v="-126.62"/>
    <n v="-854.63495499999999"/>
    <n v="-126.62"/>
    <s v="None"/>
    <s v="None"/>
    <x v="0"/>
    <x v="0"/>
    <s v=" "/>
    <x v="9"/>
  </r>
  <r>
    <x v="644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383.48"/>
    <n v="383.48"/>
    <n v="2547.5535100000002"/>
    <n v="383.48"/>
    <s v="None"/>
    <s v="None"/>
    <x v="0"/>
    <x v="0"/>
    <s v=" "/>
    <x v="9"/>
  </r>
  <r>
    <x v="64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29924362039668601"/>
    <s v="None"/>
    <s v="None"/>
    <x v="0"/>
    <x v="0"/>
    <s v=" "/>
    <x v="9"/>
  </r>
  <r>
    <x v="64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69.67913"/>
    <n v="341.3"/>
    <s v="None"/>
    <s v="None"/>
    <x v="0"/>
    <x v="0"/>
    <s v=" "/>
    <x v="9"/>
  </r>
  <r>
    <x v="645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5910"/>
    <n v="55910"/>
    <n v="371807.09100000001"/>
    <n v="55910"/>
    <s v="None"/>
    <s v="None"/>
    <x v="0"/>
    <x v="0"/>
    <s v=" "/>
    <x v="9"/>
  </r>
  <r>
    <x v="645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12"/>
    <n v="12"/>
    <n v="82.428038000000001"/>
    <n v="12"/>
    <s v="None"/>
    <s v="None"/>
    <x v="0"/>
    <x v="0"/>
    <s v=" "/>
    <x v="9"/>
  </r>
  <r>
    <x v="645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395.48"/>
    <n v="395.48"/>
    <n v="2629.9815480000002"/>
    <n v="395.48"/>
    <s v="None"/>
    <s v="None"/>
    <x v="0"/>
    <x v="0"/>
    <s v=" "/>
    <x v="9"/>
  </r>
  <r>
    <x v="64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343460526817401"/>
    <s v="None"/>
    <s v="None"/>
    <x v="0"/>
    <x v="0"/>
    <s v=" "/>
    <x v="9"/>
  </r>
  <r>
    <x v="64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38.3307249999998"/>
    <n v="341.3"/>
    <s v="None"/>
    <s v="None"/>
    <x v="0"/>
    <x v="0"/>
    <s v=" "/>
    <x v="9"/>
  </r>
  <r>
    <x v="646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6685"/>
    <n v="56685"/>
    <n v="371754.40125"/>
    <n v="56685"/>
    <s v="None"/>
    <s v="None"/>
    <x v="0"/>
    <x v="0"/>
    <s v=" "/>
    <x v="9"/>
  </r>
  <r>
    <x v="646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228.43"/>
    <n v="-228.43"/>
    <n v="-1534.4258855"/>
    <n v="-228.43"/>
    <s v="None"/>
    <s v="None"/>
    <x v="0"/>
    <x v="0"/>
    <s v=" "/>
    <x v="9"/>
  </r>
  <r>
    <x v="646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167.05"/>
    <n v="167.05"/>
    <n v="1095.5556624999999"/>
    <n v="167.05"/>
    <s v="None"/>
    <s v="None"/>
    <x v="0"/>
    <x v="0"/>
    <s v=" "/>
    <x v="9"/>
  </r>
  <r>
    <x v="64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441400304414001"/>
    <s v="None"/>
    <s v="None"/>
    <x v="0"/>
    <x v="0"/>
    <s v=" "/>
    <x v="9"/>
  </r>
  <r>
    <x v="64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31.1292950000002"/>
    <n v="341.3"/>
    <s v="None"/>
    <s v="None"/>
    <x v="0"/>
    <x v="0"/>
    <s v=" "/>
    <x v="9"/>
  </r>
  <r>
    <x v="647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6882.5"/>
    <n v="56882.5"/>
    <n v="371849.43487499998"/>
    <n v="56882.5"/>
    <s v="None"/>
    <s v="None"/>
    <x v="0"/>
    <x v="0"/>
    <s v=" "/>
    <x v="9"/>
  </r>
  <r>
    <x v="647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25.11"/>
    <n v="-25.11"/>
    <n v="-167.67259150000001"/>
    <n v="-25.11"/>
    <s v="None"/>
    <s v="None"/>
    <x v="0"/>
    <x v="0"/>
    <s v=" "/>
    <x v="9"/>
  </r>
  <r>
    <x v="647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141.94"/>
    <n v="141.94"/>
    <n v="927.88307099999997"/>
    <n v="141.94"/>
    <s v="None"/>
    <s v="None"/>
    <x v="0"/>
    <x v="0"/>
    <s v=" "/>
    <x v="9"/>
  </r>
  <r>
    <x v="64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616326656204801"/>
    <s v="None"/>
    <s v="None"/>
    <x v="0"/>
    <x v="0"/>
    <s v=" "/>
    <x v="9"/>
  </r>
  <r>
    <x v="64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18.3817399999998"/>
    <n v="341.3"/>
    <s v="None"/>
    <s v="None"/>
    <x v="0"/>
    <x v="0"/>
    <s v=" "/>
    <x v="9"/>
  </r>
  <r>
    <x v="648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7197.5"/>
    <n v="57197.5"/>
    <n v="371772.31050000002"/>
    <n v="57197.5"/>
    <s v="None"/>
    <s v="None"/>
    <x v="0"/>
    <x v="0"/>
    <s v=" "/>
    <x v="9"/>
  </r>
  <r>
    <x v="648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59.05"/>
    <n v="-59.05"/>
    <n v="-389.11464899999999"/>
    <n v="-59.05"/>
    <s v="None"/>
    <s v="None"/>
    <x v="0"/>
    <x v="0"/>
    <s v=" "/>
    <x v="9"/>
  </r>
  <r>
    <x v="648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82.89"/>
    <n v="82.89"/>
    <n v="538.76842199999999"/>
    <n v="82.89"/>
    <s v="None"/>
    <s v="None"/>
    <x v="0"/>
    <x v="0"/>
    <s v=" "/>
    <x v="9"/>
  </r>
  <r>
    <x v="64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576340979979399"/>
    <s v="None"/>
    <s v="None"/>
    <x v="0"/>
    <x v="0"/>
    <s v=" "/>
    <x v="9"/>
  </r>
  <r>
    <x v="64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21.2827900000002"/>
    <n v="341.3"/>
    <s v="None"/>
    <s v="None"/>
    <x v="0"/>
    <x v="0"/>
    <s v=" "/>
    <x v="9"/>
  </r>
  <r>
    <x v="649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7122.5"/>
    <n v="57122.5"/>
    <n v="371770.36674999999"/>
    <n v="57122.5"/>
    <s v="None"/>
    <s v="None"/>
    <x v="0"/>
    <x v="0"/>
    <s v=" "/>
    <x v="9"/>
  </r>
  <r>
    <x v="649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3.2099999999999902"/>
    <n v="3.2099999999999902"/>
    <n v="21.596208000000001"/>
    <n v="3.2099999999999902"/>
    <s v="None"/>
    <s v="None"/>
    <x v="0"/>
    <x v="0"/>
    <s v=" "/>
    <x v="9"/>
  </r>
  <r>
    <x v="649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86.1"/>
    <n v="86.1"/>
    <n v="560.36463000000003"/>
    <n v="86.1"/>
    <s v="None"/>
    <s v="None"/>
    <x v="0"/>
    <x v="0"/>
    <s v=" "/>
    <x v="9"/>
  </r>
  <r>
    <x v="65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414183096438901"/>
    <s v="None"/>
    <s v="None"/>
    <x v="0"/>
    <x v="0"/>
    <s v=" "/>
    <x v="10"/>
  </r>
  <r>
    <x v="65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33.1259"/>
    <n v="341.3"/>
    <s v="None"/>
    <s v="None"/>
    <x v="0"/>
    <x v="0"/>
    <s v=" "/>
    <x v="10"/>
  </r>
  <r>
    <x v="650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6817.5"/>
    <n v="56817.5"/>
    <n v="371756.90250000003"/>
    <n v="56817.5"/>
    <s v="None"/>
    <s v="None"/>
    <x v="0"/>
    <x v="0"/>
    <s v=" "/>
    <x v="10"/>
  </r>
  <r>
    <x v="650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29.94"/>
    <n v="29.94"/>
    <n v="198.88508999999999"/>
    <n v="29.94"/>
    <s v="None"/>
    <s v="None"/>
    <x v="0"/>
    <x v="0"/>
    <s v=" "/>
    <x v="10"/>
  </r>
  <r>
    <x v="650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116.04"/>
    <n v="116.04"/>
    <n v="759.24972000000002"/>
    <n v="116.04"/>
    <s v="None"/>
    <s v="None"/>
    <x v="0"/>
    <x v="0"/>
    <s v=" "/>
    <x v="10"/>
  </r>
  <r>
    <x v="65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364758569652001"/>
    <s v="None"/>
    <s v="None"/>
    <x v="0"/>
    <x v="0"/>
    <s v=" "/>
    <x v="10"/>
  </r>
  <r>
    <x v="65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36.760745"/>
    <n v="341.3"/>
    <s v="None"/>
    <s v="None"/>
    <x v="0"/>
    <x v="0"/>
    <s v=" "/>
    <x v="10"/>
  </r>
  <r>
    <x v="651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6735"/>
    <n v="56735"/>
    <n v="371821.33275"/>
    <n v="56735"/>
    <s v="None"/>
    <s v="None"/>
    <x v="0"/>
    <x v="0"/>
    <s v=" "/>
    <x v="10"/>
  </r>
  <r>
    <x v="651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18.39"/>
    <n v="18.39"/>
    <n v="121.75744950000001"/>
    <n v="18.39"/>
    <s v="None"/>
    <s v="None"/>
    <x v="0"/>
    <x v="0"/>
    <s v=" "/>
    <x v="10"/>
  </r>
  <r>
    <x v="651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134.43"/>
    <n v="134.43"/>
    <n v="881.00716950000003"/>
    <n v="134.43"/>
    <s v="None"/>
    <s v="None"/>
    <x v="0"/>
    <x v="0"/>
    <s v=" "/>
    <x v="10"/>
  </r>
  <r>
    <x v="65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374027916631702"/>
    <s v="None"/>
    <s v="None"/>
    <x v="0"/>
    <x v="0"/>
    <s v=" "/>
    <x v="10"/>
  </r>
  <r>
    <x v="65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36.0781449999999"/>
    <n v="341.3"/>
    <s v="None"/>
    <s v="None"/>
    <x v="0"/>
    <x v="0"/>
    <s v=" "/>
    <x v="10"/>
  </r>
  <r>
    <x v="652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6755"/>
    <n v="56755"/>
    <n v="371838.89575000003"/>
    <n v="56755"/>
    <s v="None"/>
    <s v="None"/>
    <x v="0"/>
    <x v="0"/>
    <s v=" "/>
    <x v="10"/>
  </r>
  <r>
    <x v="652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2.5999999999999899"/>
    <n v="-2.5999999999999899"/>
    <n v="-17.3031499999998"/>
    <n v="-2.5999999999999899"/>
    <s v="None"/>
    <s v="None"/>
    <x v="0"/>
    <x v="0"/>
    <s v=" "/>
    <x v="10"/>
  </r>
  <r>
    <x v="652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131.83000000000001"/>
    <n v="131.83000000000001"/>
    <n v="863.70401949999996"/>
    <n v="131.83000000000001"/>
    <s v="None"/>
    <s v="None"/>
    <x v="0"/>
    <x v="0"/>
    <s v=" "/>
    <x v="10"/>
  </r>
  <r>
    <x v="65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569060731045999"/>
    <s v="None"/>
    <s v="None"/>
    <x v="0"/>
    <x v="0"/>
    <s v=" "/>
    <x v="10"/>
  </r>
  <r>
    <x v="65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21.8118049999998"/>
    <n v="341.3"/>
    <s v="None"/>
    <s v="None"/>
    <x v="0"/>
    <x v="0"/>
    <s v=" "/>
    <x v="10"/>
  </r>
  <r>
    <x v="653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7117.5"/>
    <n v="57117.5"/>
    <n v="371826.35737500002"/>
    <n v="57117.5"/>
    <s v="None"/>
    <s v="None"/>
    <x v="0"/>
    <x v="0"/>
    <s v=" "/>
    <x v="10"/>
  </r>
  <r>
    <x v="653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57.95"/>
    <n v="-57.95"/>
    <n v="-382.75630150000001"/>
    <n v="-57.95"/>
    <s v="None"/>
    <s v="None"/>
    <x v="0"/>
    <x v="0"/>
    <s v=" "/>
    <x v="10"/>
  </r>
  <r>
    <x v="653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73.88"/>
    <n v="73.88"/>
    <n v="480.94771800000001"/>
    <n v="73.88"/>
    <s v="None"/>
    <s v="None"/>
    <x v="0"/>
    <x v="0"/>
    <s v=" "/>
    <x v="10"/>
  </r>
  <r>
    <x v="65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507435229189001"/>
    <s v="None"/>
    <s v="None"/>
    <x v="0"/>
    <x v="0"/>
    <s v=" "/>
    <x v="10"/>
  </r>
  <r>
    <x v="65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26.2999"/>
    <n v="341.3"/>
    <s v="None"/>
    <s v="None"/>
    <x v="0"/>
    <x v="0"/>
    <s v=" "/>
    <x v="10"/>
  </r>
  <r>
    <x v="654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7000"/>
    <n v="57000"/>
    <n v="371811"/>
    <n v="57000"/>
    <s v="None"/>
    <s v="None"/>
    <x v="0"/>
    <x v="0"/>
    <s v=" "/>
    <x v="10"/>
  </r>
  <r>
    <x v="654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6.74000000000001"/>
    <n v="6.74000000000001"/>
    <n v="44.936542000000102"/>
    <n v="6.74000000000001"/>
    <s v="None"/>
    <s v="None"/>
    <x v="0"/>
    <x v="0"/>
    <s v=" "/>
    <x v="10"/>
  </r>
  <r>
    <x v="654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80.62"/>
    <n v="80.62"/>
    <n v="525.88426000000004"/>
    <n v="80.62"/>
    <s v="None"/>
    <s v="None"/>
    <x v="0"/>
    <x v="0"/>
    <s v=" "/>
    <x v="10"/>
  </r>
  <r>
    <x v="65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507201385854799"/>
    <s v="None"/>
    <s v="None"/>
    <x v="0"/>
    <x v="0"/>
    <s v=" "/>
    <x v="10"/>
  </r>
  <r>
    <x v="65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26.316965"/>
    <n v="341.3"/>
    <s v="None"/>
    <s v="None"/>
    <x v="0"/>
    <x v="0"/>
    <s v=" "/>
    <x v="10"/>
  </r>
  <r>
    <x v="655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6995"/>
    <n v="56995"/>
    <n v="371781.23475"/>
    <n v="56995"/>
    <s v="None"/>
    <s v="None"/>
    <x v="0"/>
    <x v="0"/>
    <s v=" "/>
    <x v="10"/>
  </r>
  <r>
    <x v="655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23.32"/>
    <n v="-23.32"/>
    <n v="-152.113495"/>
    <n v="-23.32"/>
    <s v="None"/>
    <s v="None"/>
    <x v="0"/>
    <x v="0"/>
    <s v=" "/>
    <x v="10"/>
  </r>
  <r>
    <x v="655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57.3"/>
    <n v="57.3"/>
    <n v="373.77076499999998"/>
    <n v="57.3"/>
    <s v="None"/>
    <s v="None"/>
    <x v="0"/>
    <x v="0"/>
    <s v=" "/>
    <x v="10"/>
  </r>
  <r>
    <x v="65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688328411377802"/>
    <s v="None"/>
    <s v="None"/>
    <x v="0"/>
    <x v="0"/>
    <s v=" "/>
    <x v="10"/>
  </r>
  <r>
    <x v="65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13.176915"/>
    <n v="341.3"/>
    <s v="None"/>
    <s v="None"/>
    <x v="0"/>
    <x v="0"/>
    <s v=" "/>
    <x v="10"/>
  </r>
  <r>
    <x v="656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7332.5"/>
    <n v="57332.5"/>
    <n v="371775.46287500003"/>
    <n v="57332.5"/>
    <s v="None"/>
    <s v="None"/>
    <x v="0"/>
    <x v="0"/>
    <s v=" "/>
    <x v="10"/>
  </r>
  <r>
    <x v="656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24.52"/>
    <n v="-24.52"/>
    <n v="-161.20721599999999"/>
    <n v="-24.52"/>
    <s v="None"/>
    <s v="None"/>
    <x v="0"/>
    <x v="0"/>
    <s v=" "/>
    <x v="10"/>
  </r>
  <r>
    <x v="656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32.78"/>
    <n v="32.78"/>
    <n v="212.56354899999999"/>
    <n v="32.78"/>
    <s v="None"/>
    <s v="None"/>
    <x v="0"/>
    <x v="0"/>
    <s v=" "/>
    <x v="10"/>
  </r>
  <r>
    <x v="65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535991038684002"/>
    <s v="None"/>
    <s v="None"/>
    <x v="0"/>
    <x v="0"/>
    <s v=" "/>
    <x v="10"/>
  </r>
  <r>
    <x v="65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24.2179700000002"/>
    <n v="341.3"/>
    <s v="None"/>
    <s v="None"/>
    <x v="0"/>
    <x v="0"/>
    <s v=" "/>
    <x v="10"/>
  </r>
  <r>
    <x v="657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7060"/>
    <n v="57060"/>
    <n v="371854.31400000001"/>
    <n v="57060"/>
    <s v="None"/>
    <s v="None"/>
    <x v="0"/>
    <x v="0"/>
    <s v=" "/>
    <x v="10"/>
  </r>
  <r>
    <x v="657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16.649999999999999"/>
    <n v="16.649999999999999"/>
    <n v="109.566818"/>
    <n v="16.649999999999999"/>
    <s v="None"/>
    <s v="None"/>
    <x v="0"/>
    <x v="0"/>
    <s v=" "/>
    <x v="10"/>
  </r>
  <r>
    <x v="657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49.43"/>
    <n v="49.43"/>
    <n v="322.13036699999998"/>
    <n v="49.43"/>
    <s v="None"/>
    <s v="None"/>
    <x v="0"/>
    <x v="0"/>
    <s v=" "/>
    <x v="10"/>
  </r>
  <r>
    <x v="65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500655227643703"/>
    <s v="None"/>
    <s v="None"/>
    <x v="0"/>
    <x v="0"/>
    <s v=" "/>
    <x v="10"/>
  </r>
  <r>
    <x v="65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26.794785"/>
    <n v="341.3"/>
    <s v="None"/>
    <s v="None"/>
    <x v="0"/>
    <x v="0"/>
    <s v=" "/>
    <x v="10"/>
  </r>
  <r>
    <x v="658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6987.5"/>
    <n v="56987.5"/>
    <n v="371812.09437499999"/>
    <n v="56987.5"/>
    <s v="None"/>
    <s v="None"/>
    <x v="0"/>
    <x v="0"/>
    <s v=" "/>
    <x v="10"/>
  </r>
  <r>
    <x v="658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3.82"/>
    <n v="-3.82"/>
    <n v="-24.550202500000001"/>
    <n v="-3.82"/>
    <s v="None"/>
    <s v="None"/>
    <x v="0"/>
    <x v="0"/>
    <s v=" "/>
    <x v="10"/>
  </r>
  <r>
    <x v="658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45.61"/>
    <n v="45.61"/>
    <n v="297.58016450000002"/>
    <n v="45.61"/>
    <s v="None"/>
    <s v="None"/>
    <x v="0"/>
    <x v="0"/>
    <s v=" "/>
    <x v="10"/>
  </r>
  <r>
    <x v="65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688801671691501"/>
    <s v="None"/>
    <s v="None"/>
    <x v="0"/>
    <x v="0"/>
    <s v=" "/>
    <x v="10"/>
  </r>
  <r>
    <x v="65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13.142785"/>
    <n v="341.3"/>
    <s v="None"/>
    <s v="None"/>
    <x v="0"/>
    <x v="0"/>
    <s v=" "/>
    <x v="10"/>
  </r>
  <r>
    <x v="659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7342.5"/>
    <n v="57342.5"/>
    <n v="371834.57412499998"/>
    <n v="57342.5"/>
    <s v="None"/>
    <s v="None"/>
    <x v="0"/>
    <x v="0"/>
    <s v=" "/>
    <x v="10"/>
  </r>
  <r>
    <x v="659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28.74"/>
    <n v="-28.74"/>
    <n v="-188.18749299999999"/>
    <n v="-28.74"/>
    <s v="None"/>
    <s v="None"/>
    <x v="0"/>
    <x v="0"/>
    <s v=" "/>
    <x v="10"/>
  </r>
  <r>
    <x v="659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16.87"/>
    <n v="16.87"/>
    <n v="109.39267150000001"/>
    <n v="16.87"/>
    <s v="None"/>
    <s v="None"/>
    <x v="0"/>
    <x v="0"/>
    <s v=" "/>
    <x v="10"/>
  </r>
  <r>
    <x v="66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715327565848899"/>
    <s v="None"/>
    <s v="None"/>
    <x v="0"/>
    <x v="0"/>
    <s v=" "/>
    <x v="10"/>
  </r>
  <r>
    <x v="66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11.2315050000002"/>
    <n v="341.3"/>
    <s v="None"/>
    <s v="None"/>
    <x v="0"/>
    <x v="0"/>
    <s v=" "/>
    <x v="10"/>
  </r>
  <r>
    <x v="660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7392.5"/>
    <n v="57392.5"/>
    <n v="371837.39862499997"/>
    <n v="57392.5"/>
    <s v="None"/>
    <s v="None"/>
    <x v="0"/>
    <x v="0"/>
    <s v=" "/>
    <x v="10"/>
  </r>
  <r>
    <x v="660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3.31"/>
    <n v="-3.31"/>
    <n v="-21.539465499999999"/>
    <n v="-3.31"/>
    <s v="None"/>
    <s v="None"/>
    <x v="0"/>
    <x v="0"/>
    <s v=" "/>
    <x v="10"/>
  </r>
  <r>
    <x v="660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13.56"/>
    <n v="13.56"/>
    <n v="87.853206"/>
    <n v="13.56"/>
    <s v="None"/>
    <s v="None"/>
    <x v="0"/>
    <x v="0"/>
    <s v=" "/>
    <x v="10"/>
  </r>
  <r>
    <x v="66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916463405160999"/>
    <s v="None"/>
    <s v="None"/>
    <x v="0"/>
    <x v="0"/>
    <s v=" "/>
    <x v="10"/>
  </r>
  <r>
    <x v="66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96.8457100000001"/>
    <n v="341.3"/>
    <s v="None"/>
    <s v="None"/>
    <x v="0"/>
    <x v="0"/>
    <s v=" "/>
    <x v="10"/>
  </r>
  <r>
    <x v="661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7765"/>
    <n v="57765"/>
    <n v="371815.9755"/>
    <n v="57765"/>
    <s v="None"/>
    <s v="None"/>
    <x v="0"/>
    <x v="0"/>
    <s v=" "/>
    <x v="10"/>
  </r>
  <r>
    <x v="661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6.62"/>
    <n v="-6.62"/>
    <n v="-43.182507999999999"/>
    <n v="-6.62"/>
    <s v="None"/>
    <s v="None"/>
    <x v="0"/>
    <x v="0"/>
    <s v=" "/>
    <x v="10"/>
  </r>
  <r>
    <x v="661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6.94"/>
    <n v="6.94"/>
    <n v="44.670698000000002"/>
    <n v="6.94"/>
    <s v="None"/>
    <s v="None"/>
    <x v="0"/>
    <x v="0"/>
    <s v=" "/>
    <x v="10"/>
  </r>
  <r>
    <x v="66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0817834079259099"/>
    <s v="None"/>
    <s v="None"/>
    <x v="0"/>
    <x v="0"/>
    <s v=" "/>
    <x v="10"/>
  </r>
  <r>
    <x v="66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203.8764900000001"/>
    <n v="341.3"/>
    <s v="None"/>
    <s v="None"/>
    <x v="0"/>
    <x v="0"/>
    <s v=" "/>
    <x v="10"/>
  </r>
  <r>
    <x v="662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7577.5"/>
    <n v="57577.5"/>
    <n v="371795.19075000001"/>
    <n v="57577.5"/>
    <s v="None"/>
    <s v="None"/>
    <x v="0"/>
    <x v="0"/>
    <s v=" "/>
    <x v="10"/>
  </r>
  <r>
    <x v="662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0.7"/>
    <n v="-0.7"/>
    <n v="-4.3771459999999998"/>
    <n v="-0.7"/>
    <s v="None"/>
    <s v="None"/>
    <x v="0"/>
    <x v="0"/>
    <s v=" "/>
    <x v="10"/>
  </r>
  <r>
    <x v="662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6.24"/>
    <n v="6.24"/>
    <n v="40.293551999999998"/>
    <n v="6.24"/>
    <s v="None"/>
    <s v="None"/>
    <x v="0"/>
    <x v="0"/>
    <s v=" "/>
    <x v="10"/>
  </r>
  <r>
    <x v="66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1126335382353398"/>
    <s v="None"/>
    <s v="None"/>
    <x v="0"/>
    <x v="0"/>
    <s v=" "/>
    <x v="10"/>
  </r>
  <r>
    <x v="66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82.0332899999999"/>
    <n v="341.3"/>
    <s v="None"/>
    <s v="None"/>
    <x v="0"/>
    <x v="0"/>
    <s v=" "/>
    <x v="10"/>
  </r>
  <r>
    <x v="663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8157.5"/>
    <n v="58157.5"/>
    <n v="371818.34474999999"/>
    <n v="58157.5"/>
    <s v="None"/>
    <s v="None"/>
    <x v="0"/>
    <x v="0"/>
    <s v=" "/>
    <x v="10"/>
  </r>
  <r>
    <x v="663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4.8899999999999997"/>
    <n v="-4.8899999999999997"/>
    <n v="-31.662597000000002"/>
    <n v="-4.8899999999999997"/>
    <s v="None"/>
    <s v="None"/>
    <x v="0"/>
    <x v="0"/>
    <s v=" "/>
    <x v="10"/>
  </r>
  <r>
    <x v="663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1.35"/>
    <n v="1.35"/>
    <n v="8.6309550000000002"/>
    <n v="1.35"/>
    <s v="None"/>
    <s v="None"/>
    <x v="0"/>
    <x v="0"/>
    <s v=" "/>
    <x v="10"/>
  </r>
  <r>
    <x v="66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1210790464240901"/>
    <s v="None"/>
    <s v="None"/>
    <x v="0"/>
    <x v="0"/>
    <s v=" "/>
    <x v="10"/>
  </r>
  <r>
    <x v="66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76.1288"/>
    <n v="341.3"/>
    <s v="None"/>
    <s v="None"/>
    <x v="0"/>
    <x v="0"/>
    <s v=" "/>
    <x v="10"/>
  </r>
  <r>
    <x v="664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8312.5"/>
    <n v="58312.5"/>
    <n v="371800.5"/>
    <n v="58312.5"/>
    <s v="None"/>
    <s v="None"/>
    <x v="0"/>
    <x v="0"/>
    <s v=" "/>
    <x v="10"/>
  </r>
  <r>
    <x v="664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1.27"/>
    <n v="-1.27"/>
    <n v="-8.1208749999999998"/>
    <n v="-1.27"/>
    <s v="None"/>
    <s v="None"/>
    <x v="0"/>
    <x v="0"/>
    <s v=" "/>
    <x v="10"/>
  </r>
  <r>
    <x v="664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0.08"/>
    <n v="0.08"/>
    <n v="0.51007999999999998"/>
    <n v="0.08"/>
    <s v="None"/>
    <s v="None"/>
    <x v="0"/>
    <x v="0"/>
    <s v=" "/>
    <x v="10"/>
  </r>
  <r>
    <x v="66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1153135664861098"/>
    <s v="None"/>
    <s v="None"/>
    <x v="0"/>
    <x v="0"/>
    <s v=" "/>
    <x v="10"/>
  </r>
  <r>
    <x v="66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80.1561400000001"/>
    <n v="341.3"/>
    <s v="None"/>
    <s v="None"/>
    <x v="0"/>
    <x v="0"/>
    <s v=" "/>
    <x v="10"/>
  </r>
  <r>
    <x v="665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8205"/>
    <n v="58205"/>
    <n v="371801.89899999998"/>
    <n v="58205"/>
    <s v="None"/>
    <s v="None"/>
    <x v="0"/>
    <x v="0"/>
    <s v=" "/>
    <x v="10"/>
  </r>
  <r>
    <x v="665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0.04"/>
    <n v="-0.04"/>
    <n v="-0.25456800000000002"/>
    <n v="-0.04"/>
    <s v="None"/>
    <s v="None"/>
    <x v="0"/>
    <x v="0"/>
    <s v=" "/>
    <x v="10"/>
  </r>
  <r>
    <x v="665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0.04"/>
    <n v="0.04"/>
    <n v="0.25551200000000002"/>
    <n v="0.04"/>
    <s v="None"/>
    <s v="None"/>
    <x v="0"/>
    <x v="0"/>
    <s v=" "/>
    <x v="10"/>
  </r>
  <r>
    <x v="66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1164600772067702"/>
    <s v="None"/>
    <s v="None"/>
    <x v="0"/>
    <x v="0"/>
    <s v=" "/>
    <x v="10"/>
  </r>
  <r>
    <x v="66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79.3540849999999"/>
    <n v="341.3"/>
    <s v="None"/>
    <s v="None"/>
    <x v="0"/>
    <x v="0"/>
    <s v=" "/>
    <x v="10"/>
  </r>
  <r>
    <x v="666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8232.5"/>
    <n v="58232.5"/>
    <n v="371840.71712500002"/>
    <n v="58232.5"/>
    <s v="None"/>
    <s v="None"/>
    <x v="0"/>
    <x v="0"/>
    <s v=" "/>
    <x v="10"/>
  </r>
  <r>
    <x v="666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0.01"/>
    <n v="-0.01"/>
    <n v="-6.3948500000000005E-2"/>
    <n v="-0.01"/>
    <s v="None"/>
    <s v="None"/>
    <x v="0"/>
    <x v="0"/>
    <s v=" "/>
    <x v="10"/>
  </r>
  <r>
    <x v="666"/>
    <s v="179643INETUSD"/>
    <s v="USD"/>
    <s v="DKK"/>
    <n v="-4"/>
    <x v="3"/>
    <b v="0"/>
    <s v="FxVanillaOption"/>
    <n v="21"/>
    <s v="EURUSD"/>
    <s v="Euro/US Dollar"/>
    <s v=" "/>
    <s v=" "/>
    <s v=" "/>
    <s v=" "/>
    <n v="21"/>
    <s v="EURUSD"/>
    <s v="Euro/US Dollar"/>
    <s v="FxVanillaOption"/>
    <n v="0.03"/>
    <n v="0.03"/>
    <n v="0.1915635"/>
    <n v="0.03"/>
    <s v="None"/>
    <s v="None"/>
    <x v="0"/>
    <x v="0"/>
    <s v=" "/>
    <x v="10"/>
  </r>
  <r>
    <x v="66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1403119797378898"/>
    <s v="None"/>
    <s v="None"/>
    <x v="0"/>
    <x v="0"/>
    <s v=" "/>
    <x v="10"/>
  </r>
  <r>
    <x v="66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62.801035"/>
    <n v="341.3"/>
    <s v="None"/>
    <s v="None"/>
    <x v="0"/>
    <x v="0"/>
    <s v=" "/>
    <x v="10"/>
  </r>
  <r>
    <x v="667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8672.5"/>
    <n v="58672.5"/>
    <n v="371804.698875"/>
    <n v="58672.5"/>
    <s v="None"/>
    <s v="None"/>
    <x v="0"/>
    <x v="0"/>
    <s v=" "/>
    <x v="10"/>
  </r>
  <r>
    <x v="667"/>
    <s v="179643INETUSD"/>
    <s v="USD"/>
    <s v="DKK"/>
    <n v="-5"/>
    <x v="2"/>
    <b v="0"/>
    <s v="FxVanillaOption"/>
    <n v="21"/>
    <s v="EURUSD"/>
    <s v="Euro/US Dollar"/>
    <s v=" "/>
    <s v=" "/>
    <s v=" "/>
    <s v=" "/>
    <n v="21"/>
    <s v="EURUSD"/>
    <s v="Euro/US Dollar"/>
    <s v="FxVanillaOption"/>
    <n v="-0.03"/>
    <n v="-0.03"/>
    <n v="-0.1915635"/>
    <n v="-0.03"/>
    <s v="None"/>
    <s v="None"/>
    <x v="0"/>
    <x v="0"/>
    <s v=" "/>
    <x v="10"/>
  </r>
  <r>
    <x v="66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1248282522160398"/>
    <s v="None"/>
    <s v="None"/>
    <x v="0"/>
    <x v="0"/>
    <s v=" "/>
    <x v="10"/>
  </r>
  <r>
    <x v="66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73.5178550000001"/>
    <n v="341.3"/>
    <s v="None"/>
    <s v="None"/>
    <x v="0"/>
    <x v="0"/>
    <s v=" "/>
    <x v="10"/>
  </r>
  <r>
    <x v="668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8382.5"/>
    <n v="58382.5"/>
    <n v="371800.193875"/>
    <n v="58382.5"/>
    <s v="None"/>
    <s v="None"/>
    <x v="0"/>
    <x v="0"/>
    <s v=" "/>
    <x v="10"/>
  </r>
  <r>
    <x v="66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1442565966187402"/>
    <s v="None"/>
    <s v="None"/>
    <x v="0"/>
    <x v="0"/>
    <s v=" "/>
    <x v="10"/>
  </r>
  <r>
    <x v="66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60.0877"/>
    <n v="341.3"/>
    <s v="None"/>
    <s v="None"/>
    <x v="0"/>
    <x v="0"/>
    <s v=" "/>
    <x v="10"/>
  </r>
  <r>
    <x v="669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8747.5"/>
    <n v="58747.5"/>
    <n v="371812.92749999999"/>
    <n v="58747.5"/>
    <s v="None"/>
    <s v="None"/>
    <x v="0"/>
    <x v="0"/>
    <s v=" "/>
    <x v="10"/>
  </r>
  <r>
    <x v="67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1684114158340998"/>
    <s v="None"/>
    <s v="None"/>
    <x v="0"/>
    <x v="0"/>
    <s v=" "/>
    <x v="10"/>
  </r>
  <r>
    <x v="67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43.6199750000001"/>
    <n v="341.3"/>
    <s v="None"/>
    <s v="None"/>
    <x v="0"/>
    <x v="0"/>
    <s v=" "/>
    <x v="10"/>
  </r>
  <r>
    <x v="670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9205"/>
    <n v="59205"/>
    <n v="371851.80375000002"/>
    <n v="59205"/>
    <s v="None"/>
    <s v="None"/>
    <x v="0"/>
    <x v="0"/>
    <s v=" "/>
    <x v="10"/>
  </r>
  <r>
    <x v="67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1580784917398003"/>
    <s v="None"/>
    <s v="None"/>
    <x v="0"/>
    <x v="0"/>
    <s v=" "/>
    <x v="10"/>
  </r>
  <r>
    <x v="67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50.6336900000001"/>
    <n v="341.3"/>
    <s v="None"/>
    <s v="None"/>
    <x v="0"/>
    <x v="0"/>
    <s v=" "/>
    <x v="10"/>
  </r>
  <r>
    <x v="671"/>
    <s v="179643INETUSD"/>
    <s v="USD"/>
    <s v="DKK"/>
    <n v="-6"/>
    <x v="1"/>
    <b v="0"/>
    <s v="FxVanillaOption"/>
    <n v="21"/>
    <s v="EURUSD"/>
    <s v="Euro/US Dollar"/>
    <s v=" "/>
    <s v=" "/>
    <s v=" "/>
    <s v=" "/>
    <n v="21"/>
    <s v="EURUSD"/>
    <s v="Euro/US Dollar"/>
    <s v="FxVanillaOption"/>
    <n v="59012.5"/>
    <n v="59012.5"/>
    <n v="371855.46625"/>
    <n v="59012.5"/>
    <s v="None"/>
    <s v="None"/>
    <x v="0"/>
    <x v="0"/>
    <s v=" "/>
    <x v="10"/>
  </r>
  <r>
    <x v="67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1720224432542699"/>
    <s v="None"/>
    <s v="None"/>
    <x v="0"/>
    <x v="0"/>
    <s v=" "/>
    <x v="10"/>
  </r>
  <r>
    <x v="67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41.1796800000002"/>
    <n v="341.3"/>
    <s v="None"/>
    <s v="None"/>
    <x v="0"/>
    <x v="0"/>
    <s v=" "/>
    <x v="10"/>
  </r>
  <r>
    <x v="67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1751096928599898"/>
    <s v="None"/>
    <s v="None"/>
    <x v="0"/>
    <x v="0"/>
    <s v=" "/>
    <x v="10"/>
  </r>
  <r>
    <x v="67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39.0977499999999"/>
    <n v="341.3"/>
    <s v="None"/>
    <s v="None"/>
    <x v="0"/>
    <x v="0"/>
    <s v=" "/>
    <x v="10"/>
  </r>
  <r>
    <x v="67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1493570722057401"/>
    <s v="None"/>
    <s v="None"/>
    <x v="0"/>
    <x v="0"/>
    <s v=" "/>
    <x v="10"/>
  </r>
  <r>
    <x v="67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56.589375"/>
    <n v="341.3"/>
    <s v="None"/>
    <s v="None"/>
    <x v="0"/>
    <x v="0"/>
    <s v=" "/>
    <x v="10"/>
  </r>
  <r>
    <x v="67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.99"/>
    <n v="1.99"/>
    <n v="1.99"/>
    <n v="0.31555996035678902"/>
    <s v="None"/>
    <s v="None"/>
    <x v="0"/>
    <x v="0"/>
    <s v=" "/>
    <x v="10"/>
  </r>
  <r>
    <x v="67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52.3231249999999"/>
    <n v="341.3"/>
    <s v="None"/>
    <s v="None"/>
    <x v="0"/>
    <x v="0"/>
    <s v=" "/>
    <x v="10"/>
  </r>
  <r>
    <x v="675"/>
    <s v="179643INET"/>
    <s v="DKK"/>
    <s v="DKK"/>
    <n v="-6"/>
    <x v="1"/>
    <b v="0"/>
    <s v="CfdOnIndex"/>
    <n v="1375"/>
    <s v="US500.I"/>
    <s v="US SPX500"/>
    <s v=" "/>
    <s v=" "/>
    <s v=" "/>
    <s v=" "/>
    <n v="1375"/>
    <s v="US500.I"/>
    <s v="US SPX500"/>
    <s v="CfdOnIndex"/>
    <n v="-2480.91"/>
    <n v="-15723.464880937499"/>
    <n v="-15723.464880937499"/>
    <n v="-2480.91"/>
    <s v="None"/>
    <s v="None"/>
    <x v="0"/>
    <x v="0"/>
    <s v=" "/>
    <x v="10"/>
  </r>
  <r>
    <x v="675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3.23"/>
    <n v="-20.37"/>
    <n v="-20.37"/>
    <n v="-3.23012884043608"/>
    <s v="None"/>
    <s v="None"/>
    <x v="0"/>
    <x v="0"/>
    <s v=" "/>
    <x v="10"/>
  </r>
  <r>
    <x v="675"/>
    <s v="179643INET"/>
    <s v="DKK"/>
    <s v="DKK"/>
    <n v="-4"/>
    <x v="3"/>
    <b v="0"/>
    <s v="CfdOnIndex"/>
    <n v="1375"/>
    <s v="US500.I"/>
    <s v="US SPX500"/>
    <s v=" "/>
    <s v=" "/>
    <s v=" "/>
    <s v=" "/>
    <n v="1375"/>
    <s v="US500.I"/>
    <s v="US SPX500"/>
    <s v="CfdOnIndex"/>
    <n v="-3.23"/>
    <n v="-20.37"/>
    <n v="-20.37"/>
    <n v="-3.23012884043608"/>
    <s v="None"/>
    <s v="None"/>
    <x v="0"/>
    <x v="0"/>
    <s v=" "/>
    <x v="10"/>
  </r>
  <r>
    <x v="67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.02"/>
    <n v="-12.02"/>
    <n v="-12.02"/>
    <n v="-1.89884915839277"/>
    <s v="None"/>
    <s v="None"/>
    <x v="0"/>
    <x v="0"/>
    <s v=" "/>
    <x v="10"/>
  </r>
  <r>
    <x v="67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60.4801950000001"/>
    <n v="341.3"/>
    <s v="None"/>
    <s v="None"/>
    <x v="0"/>
    <x v="0"/>
    <s v=" "/>
    <x v="10"/>
  </r>
  <r>
    <x v="676"/>
    <s v="179643INET"/>
    <s v="DKK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-1.91"/>
    <n v="-12.1"/>
    <n v="-12.1"/>
    <n v="-1.9114870895634399"/>
    <s v="None"/>
    <s v="None"/>
    <x v="0"/>
    <x v="1"/>
    <s v=" "/>
    <x v="10"/>
  </r>
  <r>
    <x v="676"/>
    <s v="179643INET"/>
    <s v="DKK"/>
    <s v="DKK"/>
    <n v="56"/>
    <x v="13"/>
    <b v="1"/>
    <s v="CfdOnIndex"/>
    <n v="1375"/>
    <s v="US500.I"/>
    <s v="US SPX500"/>
    <s v=" "/>
    <s v=" "/>
    <s v=" "/>
    <s v=" "/>
    <n v="1375"/>
    <s v="US500.I"/>
    <s v="US SPX500"/>
    <s v="CfdOnIndex"/>
    <n v="-0.29997193067"/>
    <n v="-1.91"/>
    <n v="-1.91"/>
    <n v="-0.30173060669968299"/>
    <s v="None"/>
    <s v="None"/>
    <x v="3"/>
    <x v="1"/>
    <s v=" "/>
    <x v="10"/>
  </r>
  <r>
    <x v="676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1.0200280693299999"/>
    <n v="6.36"/>
    <n v="6.36"/>
    <n v="1.0169111441729499"/>
    <s v="None"/>
    <s v="None"/>
    <x v="0"/>
    <x v="0"/>
    <s v=" "/>
    <x v="10"/>
  </r>
  <r>
    <x v="67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.02"/>
    <n v="-12.02"/>
    <n v="-12.02"/>
    <n v="-1.8998996309263201"/>
    <s v="None"/>
    <s v="None"/>
    <x v="0"/>
    <x v="0"/>
    <s v=" "/>
    <x v="10"/>
  </r>
  <r>
    <x v="67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59.2856449999999"/>
    <n v="341.3"/>
    <s v="None"/>
    <s v="None"/>
    <x v="0"/>
    <x v="0"/>
    <s v=" "/>
    <x v="10"/>
  </r>
  <r>
    <x v="67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.02"/>
    <n v="-12.02"/>
    <n v="-12.02"/>
    <n v="-1.9026061905930201"/>
    <s v="None"/>
    <s v="None"/>
    <x v="0"/>
    <x v="0"/>
    <s v=" "/>
    <x v="10"/>
  </r>
  <r>
    <x v="67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56.213945"/>
    <n v="341.3"/>
    <s v="None"/>
    <s v="None"/>
    <x v="0"/>
    <x v="0"/>
    <s v=" "/>
    <x v="10"/>
  </r>
  <r>
    <x v="67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.02"/>
    <n v="-12.02"/>
    <n v="-12.02"/>
    <n v="-1.9108634654669501"/>
    <s v="None"/>
    <s v="None"/>
    <x v="0"/>
    <x v="0"/>
    <s v=" "/>
    <x v="10"/>
  </r>
  <r>
    <x v="67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41.3"/>
    <n v="341.3"/>
    <n v="2146.8964550000001"/>
    <n v="341.3"/>
    <s v="None"/>
    <s v="None"/>
    <x v="0"/>
    <x v="0"/>
    <s v=" "/>
    <x v="10"/>
  </r>
  <r>
    <x v="679"/>
    <s v="179643INETUSD"/>
    <s v="USD"/>
    <s v="DKK"/>
    <n v="-6"/>
    <x v="1"/>
    <b v="0"/>
    <s v="CfdOnIndex"/>
    <n v="1375"/>
    <s v="US500.I"/>
    <s v="US SPX500"/>
    <s v=" "/>
    <s v=" "/>
    <s v=" "/>
    <s v=" "/>
    <n v="1375"/>
    <s v="US500.I"/>
    <s v="US SPX500"/>
    <s v="CfdOnIndex"/>
    <n v="-2441.3200000000002"/>
    <n v="-2441.3200000000002"/>
    <n v="-15356.757261999999"/>
    <n v="-2441.3200000000002"/>
    <s v="None"/>
    <s v="None"/>
    <x v="0"/>
    <x v="0"/>
    <s v=" "/>
    <x v="10"/>
  </r>
  <r>
    <x v="679"/>
    <s v="179643INETUSD"/>
    <s v="USD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2.3199999999999998"/>
    <n v="-2.3199999999999998"/>
    <n v="-14.593612"/>
    <n v="-2.3199999999999998"/>
    <s v="None"/>
    <s v="None"/>
    <x v="0"/>
    <x v="0"/>
    <s v=" "/>
    <x v="10"/>
  </r>
  <r>
    <x v="679"/>
    <s v="179643INETUSD"/>
    <s v="USD"/>
    <s v="DKK"/>
    <n v="-4"/>
    <x v="3"/>
    <b v="0"/>
    <s v="CfdOnIndex"/>
    <n v="1375"/>
    <s v="US500.I"/>
    <s v="US SPX500"/>
    <s v=" "/>
    <s v=" "/>
    <s v=" "/>
    <s v=" "/>
    <n v="1375"/>
    <s v="US500.I"/>
    <s v="US SPX500"/>
    <s v="CfdOnIndex"/>
    <n v="-2.3199999999999998"/>
    <n v="-2.3199999999999998"/>
    <n v="-14.593612"/>
    <n v="-2.3199999999999998"/>
    <s v="None"/>
    <s v="None"/>
    <x v="0"/>
    <x v="0"/>
    <s v=" "/>
    <x v="10"/>
  </r>
  <r>
    <x v="679"/>
    <s v="179643INET"/>
    <s v="DKK"/>
    <s v="DKK"/>
    <n v="-6"/>
    <x v="1"/>
    <b v="0"/>
    <s v="CfdOnIndex"/>
    <n v="1411"/>
    <s v="NETH25.I"/>
    <s v="Netherlands 25"/>
    <s v=" "/>
    <s v=" "/>
    <s v=" "/>
    <s v=" "/>
    <n v="1411"/>
    <s v="NETH25.I"/>
    <s v="Netherlands 25"/>
    <s v="CfdOnIndex"/>
    <n v="-516.97"/>
    <n v="-3824.7879405975"/>
    <n v="-3824.7879405975"/>
    <n v="-611.09604084033504"/>
    <s v="None"/>
    <s v="None"/>
    <x v="0"/>
    <x v="0"/>
    <s v=" "/>
    <x v="10"/>
  </r>
  <r>
    <x v="679"/>
    <s v="179643INET"/>
    <s v="DKK"/>
    <s v="DKK"/>
    <n v="-5"/>
    <x v="2"/>
    <b v="0"/>
    <s v="CfdOnIndex"/>
    <n v="1411"/>
    <s v="NETH25.I"/>
    <s v="Netherlands 25"/>
    <s v=" "/>
    <s v=" "/>
    <s v=" "/>
    <s v=" "/>
    <n v="1411"/>
    <s v="NETH25.I"/>
    <s v="Netherlands 25"/>
    <s v="CfdOnIndex"/>
    <n v="3.51"/>
    <n v="26.1"/>
    <n v="26.1"/>
    <n v="4.1492126829190701"/>
    <s v="None"/>
    <s v="None"/>
    <x v="0"/>
    <x v="0"/>
    <s v=" "/>
    <x v="10"/>
  </r>
  <r>
    <x v="679"/>
    <s v="179643INET"/>
    <s v="DKK"/>
    <s v="DKK"/>
    <n v="-4"/>
    <x v="3"/>
    <b v="0"/>
    <s v="CfdOnIndex"/>
    <n v="1411"/>
    <s v="NETH25.I"/>
    <s v="Netherlands 25"/>
    <s v=" "/>
    <s v=" "/>
    <s v=" "/>
    <s v=" "/>
    <n v="1411"/>
    <s v="NETH25.I"/>
    <s v="Netherlands 25"/>
    <s v="CfdOnIndex"/>
    <n v="3.51"/>
    <n v="26.1"/>
    <n v="26.1"/>
    <n v="4.1492126829190701"/>
    <s v="None"/>
    <s v="None"/>
    <x v="0"/>
    <x v="0"/>
    <s v=" "/>
    <x v="10"/>
  </r>
  <r>
    <x v="68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5.88"/>
    <n v="-5.88"/>
    <n v="-5.88"/>
    <n v="-0.93144825947487198"/>
    <s v="None"/>
    <s v="None"/>
    <x v="0"/>
    <x v="0"/>
    <s v=" "/>
    <x v="10"/>
  </r>
  <r>
    <x v="68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29.74"/>
    <n v="329.74"/>
    <n v="2081.5661850000001"/>
    <n v="329.74"/>
    <s v="None"/>
    <s v="None"/>
    <x v="0"/>
    <x v="0"/>
    <s v=" "/>
    <x v="10"/>
  </r>
  <r>
    <x v="680"/>
    <s v="179643INETUSD"/>
    <s v="USD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-11.44"/>
    <n v="-11.44"/>
    <n v="-72.217860000000002"/>
    <n v="-11.44"/>
    <s v="None"/>
    <s v="None"/>
    <x v="0"/>
    <x v="1"/>
    <s v=" "/>
    <x v="10"/>
  </r>
  <r>
    <x v="680"/>
    <s v="179643INETUSD"/>
    <s v="USD"/>
    <s v="DKK"/>
    <n v="56"/>
    <x v="13"/>
    <b v="1"/>
    <s v="CfdOnIndex"/>
    <n v="1375"/>
    <s v="US500.I"/>
    <s v="US SPX500"/>
    <s v=" "/>
    <s v=" "/>
    <s v=" "/>
    <s v=" "/>
    <n v="1375"/>
    <s v="US500.I"/>
    <s v="US SPX500"/>
    <s v="CfdOnIndex"/>
    <n v="-0.1344439392"/>
    <n v="-0.12"/>
    <n v="-0.75753000000000004"/>
    <n v="-0.12"/>
    <s v="None"/>
    <s v="None"/>
    <x v="3"/>
    <x v="1"/>
    <s v=" "/>
    <x v="10"/>
  </r>
  <r>
    <x v="680"/>
    <s v="179643INETUSD"/>
    <s v="USD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9.2544439391999997"/>
    <n v="-9.24"/>
    <n v="-58.381777999999997"/>
    <n v="-9.24"/>
    <s v="None"/>
    <s v="None"/>
    <x v="0"/>
    <x v="0"/>
    <s v=" "/>
    <x v="10"/>
  </r>
  <r>
    <x v="680"/>
    <s v="179643INET"/>
    <s v="DKK"/>
    <s v="DKK"/>
    <n v="-5"/>
    <x v="2"/>
    <b v="0"/>
    <s v="CfdOnIndex"/>
    <n v="1411"/>
    <s v="NETH25.I"/>
    <s v="Netherlands 25"/>
    <s v=" "/>
    <s v=" "/>
    <s v=" "/>
    <s v=" "/>
    <n v="1411"/>
    <s v="NETH25.I"/>
    <s v="Netherlands 25"/>
    <s v="CfdOnIndex"/>
    <n v="-2.68"/>
    <n v="-19.96"/>
    <n v="-19.96"/>
    <n v="-3.1765779357803501"/>
    <s v="None"/>
    <s v="None"/>
    <x v="0"/>
    <x v="0"/>
    <s v=" "/>
    <x v="10"/>
  </r>
  <r>
    <x v="680"/>
    <s v="179643INET"/>
    <s v="DKK"/>
    <s v="DKK"/>
    <n v="1"/>
    <x v="10"/>
    <b v="1"/>
    <s v="CfdOnIndex"/>
    <n v="1411"/>
    <s v="NETH25.I"/>
    <s v="Netherlands 25"/>
    <s v=" "/>
    <s v=" "/>
    <s v=" "/>
    <s v=" "/>
    <n v="1411"/>
    <s v="NETH25.I"/>
    <s v="Netherlands 25"/>
    <s v="CfdOnIndex"/>
    <n v="0.83"/>
    <n v="6.14"/>
    <n v="6.14"/>
    <n v="0.972634747138727"/>
    <s v="None"/>
    <s v="None"/>
    <x v="0"/>
    <x v="1"/>
    <s v=" "/>
    <x v="10"/>
  </r>
  <r>
    <x v="68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5.88"/>
    <n v="-5.88"/>
    <n v="-5.88"/>
    <n v="-0.92780333094018996"/>
    <s v="None"/>
    <s v="None"/>
    <x v="0"/>
    <x v="0"/>
    <s v=" "/>
    <x v="10"/>
  </r>
  <r>
    <x v="68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29.74"/>
    <n v="329.74"/>
    <n v="2089.7437369999998"/>
    <n v="329.74"/>
    <s v="None"/>
    <s v="None"/>
    <x v="0"/>
    <x v="0"/>
    <s v=" "/>
    <x v="10"/>
  </r>
  <r>
    <x v="68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5.88"/>
    <n v="-5.88"/>
    <n v="-5.88"/>
    <n v="-0.930320865767989"/>
    <s v="None"/>
    <s v="None"/>
    <x v="0"/>
    <x v="0"/>
    <s v=" "/>
    <x v="10"/>
  </r>
  <r>
    <x v="68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29.74"/>
    <n v="329.74"/>
    <n v="2084.0886959999998"/>
    <n v="329.74"/>
    <s v="None"/>
    <s v="None"/>
    <x v="0"/>
    <x v="0"/>
    <s v=" "/>
    <x v="10"/>
  </r>
  <r>
    <x v="68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5.88"/>
    <n v="-5.88"/>
    <n v="-5.88"/>
    <n v="-0.92696230668579405"/>
    <s v="None"/>
    <s v="None"/>
    <x v="0"/>
    <x v="0"/>
    <s v=" "/>
    <x v="10"/>
  </r>
  <r>
    <x v="68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29.74"/>
    <n v="329.74"/>
    <n v="2091.6397419999998"/>
    <n v="329.74"/>
    <s v="None"/>
    <s v="None"/>
    <x v="0"/>
    <x v="0"/>
    <s v=" "/>
    <x v="10"/>
  </r>
  <r>
    <x v="68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5.88"/>
    <n v="-5.88"/>
    <n v="-5.88"/>
    <n v="-0.929805974161514"/>
    <s v="None"/>
    <s v="None"/>
    <x v="0"/>
    <x v="0"/>
    <s v=" "/>
    <x v="10"/>
  </r>
  <r>
    <x v="68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29.74"/>
    <n v="329.74"/>
    <n v="2085.2427859999998"/>
    <n v="329.74"/>
    <s v="None"/>
    <s v="None"/>
    <x v="0"/>
    <x v="0"/>
    <s v=" "/>
    <x v="10"/>
  </r>
  <r>
    <x v="68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5.88"/>
    <n v="-5.88"/>
    <n v="-5.88"/>
    <n v="-0.93402273106340405"/>
    <s v="None"/>
    <s v="None"/>
    <x v="0"/>
    <x v="0"/>
    <s v=" "/>
    <x v="10"/>
  </r>
  <r>
    <x v="68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29.74"/>
    <n v="329.74"/>
    <n v="2075.8287089999999"/>
    <n v="329.74"/>
    <s v="None"/>
    <s v="None"/>
    <x v="0"/>
    <x v="0"/>
    <s v=" "/>
    <x v="10"/>
  </r>
  <r>
    <x v="685"/>
    <s v="179643INET"/>
    <s v="DKK"/>
    <s v="DKK"/>
    <n v="-6"/>
    <x v="1"/>
    <b v="0"/>
    <s v="CfdOnIndex"/>
    <n v="1375"/>
    <s v="US500.I"/>
    <s v="US SPX500"/>
    <s v=" "/>
    <s v=" "/>
    <s v=" "/>
    <s v=" "/>
    <n v="1375"/>
    <s v="US500.I"/>
    <s v="US SPX500"/>
    <s v="CfdOnIndex"/>
    <n v="-2428.37"/>
    <n v="-15363.8762748975"/>
    <n v="-15363.8762748975"/>
    <n v="-2428.37"/>
    <s v="None"/>
    <s v="None"/>
    <x v="0"/>
    <x v="0"/>
    <s v=" "/>
    <x v="10"/>
  </r>
  <r>
    <x v="685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3.52"/>
    <n v="-22.16"/>
    <n v="-22.16"/>
    <n v="-3.5200584558443899"/>
    <s v="None"/>
    <s v="None"/>
    <x v="0"/>
    <x v="0"/>
    <s v=" "/>
    <x v="10"/>
  </r>
  <r>
    <x v="685"/>
    <s v="179643INET"/>
    <s v="DKK"/>
    <s v="DKK"/>
    <n v="-4"/>
    <x v="3"/>
    <b v="0"/>
    <s v="CfdOnIndex"/>
    <n v="1375"/>
    <s v="US500.I"/>
    <s v="US SPX500"/>
    <s v=" "/>
    <s v=" "/>
    <s v=" "/>
    <s v=" "/>
    <n v="1375"/>
    <s v="US500.I"/>
    <s v="US SPX500"/>
    <s v="CfdOnIndex"/>
    <n v="-3.52"/>
    <n v="-22.16"/>
    <n v="-22.16"/>
    <n v="-3.5200584558443899"/>
    <s v="None"/>
    <s v="None"/>
    <x v="0"/>
    <x v="0"/>
    <s v=" "/>
    <x v="10"/>
  </r>
  <r>
    <x v="68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19.03"/>
    <n v="-119.03"/>
    <n v="-119.03"/>
    <n v="-18.821352898390298"/>
    <s v="None"/>
    <s v="None"/>
    <x v="0"/>
    <x v="0"/>
    <s v=" "/>
    <x v="10"/>
  </r>
  <r>
    <x v="68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9.74"/>
    <n v="319.74"/>
    <n v="2022.099708"/>
    <n v="319.74"/>
    <s v="None"/>
    <s v="None"/>
    <x v="0"/>
    <x v="0"/>
    <s v=" "/>
    <x v="10"/>
  </r>
  <r>
    <x v="686"/>
    <s v="179643INETUSD"/>
    <s v="USD"/>
    <s v="DKK"/>
    <n v="4"/>
    <x v="4"/>
    <b v="1"/>
    <s v="CfdOnStock"/>
    <n v="207"/>
    <s v="AMZN:xnas"/>
    <s v="Amazon.com Inc."/>
    <s v=" "/>
    <s v=" "/>
    <s v=" "/>
    <s v=" "/>
    <n v="207"/>
    <s v="AMZN:xnas"/>
    <s v="Amazon.com Inc."/>
    <s v="CfdOnStock"/>
    <n v="-10"/>
    <n v="-10"/>
    <n v="-63.241999999999997"/>
    <n v="-10"/>
    <s v="None"/>
    <s v="None"/>
    <x v="1"/>
    <x v="1"/>
    <s v=" "/>
    <x v="10"/>
  </r>
  <r>
    <x v="686"/>
    <s v="179643INETUSD"/>
    <s v="USD"/>
    <s v="DKK"/>
    <n v="-6"/>
    <x v="1"/>
    <b v="0"/>
    <s v="CfdOnStock"/>
    <n v="207"/>
    <s v="AMZN:xnas"/>
    <s v="Amazon.com Inc."/>
    <s v=" "/>
    <s v=" "/>
    <s v=" "/>
    <s v=" "/>
    <n v="207"/>
    <s v="AMZN:xnas"/>
    <s v="Amazon.com Inc."/>
    <s v="CfdOnStock"/>
    <n v="966.9"/>
    <n v="966.9"/>
    <n v="6114.8689800000002"/>
    <n v="966.9"/>
    <s v="None"/>
    <s v="None"/>
    <x v="0"/>
    <x v="0"/>
    <s v=" "/>
    <x v="10"/>
  </r>
  <r>
    <x v="686"/>
    <s v="179643INETUSD"/>
    <s v="USD"/>
    <s v="DKK"/>
    <n v="-5"/>
    <x v="2"/>
    <b v="0"/>
    <s v="CfdOnStock"/>
    <n v="207"/>
    <s v="AMZN:xnas"/>
    <s v="Amazon.com Inc."/>
    <s v=" "/>
    <s v=" "/>
    <s v=" "/>
    <s v=" "/>
    <n v="207"/>
    <s v="AMZN:xnas"/>
    <s v="Amazon.com Inc."/>
    <s v="CfdOnStock"/>
    <n v="-7.23"/>
    <n v="-7.23"/>
    <n v="-45.723965999999997"/>
    <n v="-7.23"/>
    <s v="None"/>
    <s v="None"/>
    <x v="0"/>
    <x v="0"/>
    <s v=" "/>
    <x v="10"/>
  </r>
  <r>
    <x v="686"/>
    <s v="179643INETUSD"/>
    <s v="USD"/>
    <s v="DKK"/>
    <n v="-4"/>
    <x v="3"/>
    <b v="0"/>
    <s v="CfdOnStock"/>
    <n v="207"/>
    <s v="AMZN:xnas"/>
    <s v="Amazon.com Inc."/>
    <s v=" "/>
    <s v=" "/>
    <s v=" "/>
    <s v=" "/>
    <n v="207"/>
    <s v="AMZN:xnas"/>
    <s v="Amazon.com Inc."/>
    <s v="CfdOnStock"/>
    <n v="2.77"/>
    <n v="2.77"/>
    <n v="17.518034"/>
    <n v="2.77"/>
    <s v="None"/>
    <s v="None"/>
    <x v="0"/>
    <x v="0"/>
    <s v=" "/>
    <x v="10"/>
  </r>
  <r>
    <x v="686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14.285907151576"/>
    <n v="-90.99"/>
    <n v="-90.99"/>
    <n v="-14.371532575432299"/>
    <s v="None"/>
    <s v="None"/>
    <x v="0"/>
    <x v="0"/>
    <s v=" "/>
    <x v="10"/>
  </r>
  <r>
    <x v="686"/>
    <s v="179643INET"/>
    <s v="DKK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-17.72"/>
    <n v="-112.6"/>
    <n v="-112.6"/>
    <n v="-17.804623509692899"/>
    <s v="None"/>
    <s v="None"/>
    <x v="0"/>
    <x v="1"/>
    <s v=" "/>
    <x v="10"/>
  </r>
  <r>
    <x v="686"/>
    <s v="179643INET"/>
    <s v="DKK"/>
    <s v="DKK"/>
    <n v="56"/>
    <x v="13"/>
    <b v="1"/>
    <s v="CfdOnIndex"/>
    <n v="1375"/>
    <s v="US500.I"/>
    <s v="US SPX500"/>
    <s v=" "/>
    <s v=" "/>
    <s v=" "/>
    <s v=" "/>
    <n v="1375"/>
    <s v="US500.I"/>
    <s v="US SPX500"/>
    <s v="CfdOnIndex"/>
    <n v="-8.5907151575999999E-2"/>
    <n v="-0.55000000000000004"/>
    <n v="-0.55000000000000004"/>
    <n v="-8.6967521583757604E-2"/>
    <s v="None"/>
    <s v="None"/>
    <x v="3"/>
    <x v="1"/>
    <s v=" "/>
    <x v="10"/>
  </r>
  <r>
    <x v="68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19.03"/>
    <n v="-119.03"/>
    <n v="-119.03"/>
    <n v="-18.895300383366799"/>
    <s v="None"/>
    <s v="None"/>
    <x v="0"/>
    <x v="0"/>
    <s v=" "/>
    <x v="10"/>
  </r>
  <r>
    <x v="68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9.74"/>
    <n v="319.74"/>
    <n v="2014.1861429999999"/>
    <n v="319.74"/>
    <s v="None"/>
    <s v="None"/>
    <x v="0"/>
    <x v="0"/>
    <s v=" "/>
    <x v="10"/>
  </r>
  <r>
    <x v="687"/>
    <s v="179643INETUSD"/>
    <s v="USD"/>
    <s v="DKK"/>
    <n v="-6"/>
    <x v="1"/>
    <b v="0"/>
    <s v="CfdOnStock"/>
    <n v="207"/>
    <s v="AMZN:xnas"/>
    <s v="Amazon.com Inc."/>
    <s v=" "/>
    <s v=" "/>
    <s v=" "/>
    <s v=" "/>
    <n v="207"/>
    <s v="AMZN:xnas"/>
    <s v="Amazon.com Inc."/>
    <s v="CfdOnStock"/>
    <n v="958"/>
    <n v="958"/>
    <n v="6034.8730999999998"/>
    <n v="958"/>
    <s v="None"/>
    <s v="None"/>
    <x v="0"/>
    <x v="0"/>
    <s v=" "/>
    <x v="10"/>
  </r>
  <r>
    <x v="687"/>
    <s v="179643INETUSD"/>
    <s v="USD"/>
    <s v="DKK"/>
    <n v="-5"/>
    <x v="2"/>
    <b v="0"/>
    <s v="CfdOnStock"/>
    <n v="207"/>
    <s v="AMZN:xnas"/>
    <s v="Amazon.com Inc."/>
    <s v=" "/>
    <s v=" "/>
    <s v=" "/>
    <s v=" "/>
    <n v="207"/>
    <s v="AMZN:xnas"/>
    <s v="Amazon.com Inc."/>
    <s v="CfdOnStock"/>
    <n v="-8.9"/>
    <n v="-8.9"/>
    <n v="-56.1336625"/>
    <n v="-8.9"/>
    <s v="None"/>
    <s v="None"/>
    <x v="0"/>
    <x v="0"/>
    <s v=" "/>
    <x v="10"/>
  </r>
  <r>
    <x v="687"/>
    <s v="179643INETUSD"/>
    <s v="USD"/>
    <s v="DKK"/>
    <n v="-4"/>
    <x v="3"/>
    <b v="0"/>
    <s v="CfdOnStock"/>
    <n v="207"/>
    <s v="AMZN:xnas"/>
    <s v="Amazon.com Inc."/>
    <s v=" "/>
    <s v=" "/>
    <s v=" "/>
    <s v=" "/>
    <n v="207"/>
    <s v="AMZN:xnas"/>
    <s v="Amazon.com Inc."/>
    <s v="CfdOnStock"/>
    <n v="-6.13"/>
    <n v="-6.13"/>
    <n v="-38.6156285"/>
    <n v="-6.13"/>
    <s v="None"/>
    <s v="None"/>
    <x v="0"/>
    <x v="0"/>
    <s v=" "/>
    <x v="10"/>
  </r>
  <r>
    <x v="68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19.03"/>
    <n v="-119.03"/>
    <n v="-119.03"/>
    <n v="-18.883459720150999"/>
    <s v="None"/>
    <s v="None"/>
    <x v="0"/>
    <x v="0"/>
    <s v=" "/>
    <x v="10"/>
  </r>
  <r>
    <x v="68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9.74"/>
    <n v="319.74"/>
    <n v="2015.449116"/>
    <n v="319.74"/>
    <s v="None"/>
    <s v="None"/>
    <x v="0"/>
    <x v="0"/>
    <s v=" "/>
    <x v="10"/>
  </r>
  <r>
    <x v="688"/>
    <s v="179643INETUSD"/>
    <s v="USD"/>
    <s v="DKK"/>
    <n v="-6"/>
    <x v="1"/>
    <b v="0"/>
    <s v="CfdOnStock"/>
    <n v="207"/>
    <s v="AMZN:xnas"/>
    <s v="Amazon.com Inc."/>
    <s v=" "/>
    <s v=" "/>
    <s v=" "/>
    <s v=" "/>
    <n v="207"/>
    <s v="AMZN:xnas"/>
    <s v="Amazon.com Inc."/>
    <s v="CfdOnStock"/>
    <n v="952.45"/>
    <n v="952.45"/>
    <n v="6003.6733299999996"/>
    <n v="952.45"/>
    <s v="None"/>
    <s v="None"/>
    <x v="0"/>
    <x v="0"/>
    <s v=" "/>
    <x v="10"/>
  </r>
  <r>
    <x v="688"/>
    <s v="179643INETUSD"/>
    <s v="USD"/>
    <s v="DKK"/>
    <n v="-5"/>
    <x v="2"/>
    <b v="0"/>
    <s v="CfdOnStock"/>
    <n v="207"/>
    <s v="AMZN:xnas"/>
    <s v="Amazon.com Inc."/>
    <s v=" "/>
    <s v=" "/>
    <s v=" "/>
    <s v=" "/>
    <n v="207"/>
    <s v="AMZN:xnas"/>
    <s v="Amazon.com Inc."/>
    <s v="CfdOnStock"/>
    <n v="-5.55"/>
    <n v="-5.55"/>
    <n v="-35.008083499999998"/>
    <n v="-5.55"/>
    <s v="None"/>
    <s v="None"/>
    <x v="0"/>
    <x v="0"/>
    <s v=" "/>
    <x v="10"/>
  </r>
  <r>
    <x v="688"/>
    <s v="179643INETUSD"/>
    <s v="USD"/>
    <s v="DKK"/>
    <n v="-4"/>
    <x v="3"/>
    <b v="0"/>
    <s v="CfdOnStock"/>
    <n v="207"/>
    <s v="AMZN:xnas"/>
    <s v="Amazon.com Inc."/>
    <s v=" "/>
    <s v=" "/>
    <s v=" "/>
    <s v=" "/>
    <n v="207"/>
    <s v="AMZN:xnas"/>
    <s v="Amazon.com Inc."/>
    <s v="CfdOnStock"/>
    <n v="-11.68"/>
    <n v="-11.68"/>
    <n v="-73.623711999999998"/>
    <n v="-11.68"/>
    <s v="None"/>
    <s v="None"/>
    <x v="0"/>
    <x v="0"/>
    <s v=" "/>
    <x v="10"/>
  </r>
  <r>
    <x v="68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19.03"/>
    <n v="-119.03"/>
    <n v="-119.03"/>
    <n v="-19.0753205128205"/>
    <s v="None"/>
    <s v="None"/>
    <x v="0"/>
    <x v="0"/>
    <s v=" "/>
    <x v="10"/>
  </r>
  <r>
    <x v="68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9.74"/>
    <n v="319.74"/>
    <n v="1995.1776"/>
    <n v="319.74"/>
    <s v="None"/>
    <s v="None"/>
    <x v="0"/>
    <x v="0"/>
    <s v=" "/>
    <x v="10"/>
  </r>
  <r>
    <x v="689"/>
    <s v="179643INETUSD"/>
    <s v="USD"/>
    <s v="DKK"/>
    <n v="-6"/>
    <x v="1"/>
    <b v="0"/>
    <s v="CfdOnStock"/>
    <n v="207"/>
    <s v="AMZN:xnas"/>
    <s v="Amazon.com Inc."/>
    <s v=" "/>
    <s v=" "/>
    <s v=" "/>
    <s v=" "/>
    <n v="207"/>
    <s v="AMZN:xnas"/>
    <s v="Amazon.com Inc."/>
    <s v="CfdOnStock"/>
    <n v="945.26"/>
    <n v="945.26"/>
    <n v="5898.4224000000004"/>
    <n v="945.26"/>
    <s v="None"/>
    <s v="None"/>
    <x v="0"/>
    <x v="0"/>
    <s v=" "/>
    <x v="10"/>
  </r>
  <r>
    <x v="689"/>
    <s v="179643INETUSD"/>
    <s v="USD"/>
    <s v="DKK"/>
    <n v="-5"/>
    <x v="2"/>
    <b v="0"/>
    <s v="CfdOnStock"/>
    <n v="207"/>
    <s v="AMZN:xnas"/>
    <s v="Amazon.com Inc."/>
    <s v=" "/>
    <s v=" "/>
    <s v=" "/>
    <s v=" "/>
    <n v="207"/>
    <s v="AMZN:xnas"/>
    <s v="Amazon.com Inc."/>
    <s v="CfdOnStock"/>
    <n v="-7.19"/>
    <n v="-7.19"/>
    <n v="-44.125087999999998"/>
    <n v="-7.19"/>
    <s v="None"/>
    <s v="None"/>
    <x v="0"/>
    <x v="0"/>
    <s v=" "/>
    <x v="10"/>
  </r>
  <r>
    <x v="689"/>
    <s v="179643INETUSD"/>
    <s v="USD"/>
    <s v="DKK"/>
    <n v="-4"/>
    <x v="3"/>
    <b v="0"/>
    <s v="CfdOnStock"/>
    <n v="207"/>
    <s v="AMZN:xnas"/>
    <s v="Amazon.com Inc."/>
    <s v=" "/>
    <s v=" "/>
    <s v=" "/>
    <s v=" "/>
    <n v="207"/>
    <s v="AMZN:xnas"/>
    <s v="Amazon.com Inc."/>
    <s v="CfdOnStock"/>
    <n v="-18.87"/>
    <n v="-18.87"/>
    <n v="-117.7488"/>
    <n v="-18.87"/>
    <s v="None"/>
    <s v="None"/>
    <x v="0"/>
    <x v="0"/>
    <s v=" "/>
    <x v="10"/>
  </r>
  <r>
    <x v="69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19.03"/>
    <n v="-119.03"/>
    <n v="-119.03"/>
    <n v="-19.166545899553999"/>
    <s v="None"/>
    <s v="None"/>
    <x v="0"/>
    <x v="0"/>
    <s v=" "/>
    <x v="10"/>
  </r>
  <r>
    <x v="69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9.74"/>
    <n v="319.74"/>
    <n v="1985.6813219999999"/>
    <n v="319.74"/>
    <s v="None"/>
    <s v="None"/>
    <x v="0"/>
    <x v="0"/>
    <s v=" "/>
    <x v="10"/>
  </r>
  <r>
    <x v="690"/>
    <s v="179643INETUSD"/>
    <s v="USD"/>
    <s v="DKK"/>
    <n v="-6"/>
    <x v="1"/>
    <b v="0"/>
    <s v="CfdOnStock"/>
    <n v="207"/>
    <s v="AMZN:xnas"/>
    <s v="Amazon.com Inc."/>
    <s v=" "/>
    <s v=" "/>
    <s v=" "/>
    <s v=" "/>
    <n v="207"/>
    <s v="AMZN:xnas"/>
    <s v="Amazon.com Inc."/>
    <s v="CfdOnStock"/>
    <n v="946.02"/>
    <n v="946.02"/>
    <n v="5875.0680060000004"/>
    <n v="946.02"/>
    <s v="None"/>
    <s v="None"/>
    <x v="0"/>
    <x v="0"/>
    <s v=" "/>
    <x v="10"/>
  </r>
  <r>
    <x v="690"/>
    <s v="179643INETUSD"/>
    <s v="USD"/>
    <s v="DKK"/>
    <n v="-5"/>
    <x v="2"/>
    <b v="0"/>
    <s v="CfdOnStock"/>
    <n v="207"/>
    <s v="AMZN:xnas"/>
    <s v="Amazon.com Inc."/>
    <s v=" "/>
    <s v=" "/>
    <s v=" "/>
    <s v=" "/>
    <n v="207"/>
    <s v="AMZN:xnas"/>
    <s v="Amazon.com Inc."/>
    <s v="CfdOnStock"/>
    <n v="0.76000000000000201"/>
    <n v="0.76000000000000201"/>
    <n v="5.2802670000000198"/>
    <n v="0.76000000000000201"/>
    <s v="None"/>
    <s v="None"/>
    <x v="0"/>
    <x v="0"/>
    <s v=" "/>
    <x v="10"/>
  </r>
  <r>
    <x v="690"/>
    <s v="179643INETUSD"/>
    <s v="USD"/>
    <s v="DKK"/>
    <n v="-4"/>
    <x v="3"/>
    <b v="0"/>
    <s v="CfdOnStock"/>
    <n v="207"/>
    <s v="AMZN:xnas"/>
    <s v="Amazon.com Inc."/>
    <s v=" "/>
    <s v=" "/>
    <s v=" "/>
    <s v=" "/>
    <n v="207"/>
    <s v="AMZN:xnas"/>
    <s v="Amazon.com Inc."/>
    <s v="CfdOnStock"/>
    <n v="-18.11"/>
    <n v="-18.11"/>
    <n v="-112.46853299999999"/>
    <n v="-18.11"/>
    <s v="None"/>
    <s v="None"/>
    <x v="0"/>
    <x v="0"/>
    <s v=" "/>
    <x v="10"/>
  </r>
  <r>
    <x v="69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19.03"/>
    <n v="-119.03"/>
    <n v="-119.03"/>
    <n v="-19.156366679541701"/>
    <s v="None"/>
    <s v="None"/>
    <x v="0"/>
    <x v="0"/>
    <s v=" "/>
    <x v="10"/>
  </r>
  <r>
    <x v="69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9.74"/>
    <n v="319.74"/>
    <n v="1986.7364640000001"/>
    <n v="319.74"/>
    <s v="None"/>
    <s v="None"/>
    <x v="0"/>
    <x v="0"/>
    <s v=" "/>
    <x v="10"/>
  </r>
  <r>
    <x v="691"/>
    <s v="179643INETUSD"/>
    <s v="USD"/>
    <s v="DKK"/>
    <n v="-6"/>
    <x v="1"/>
    <b v="0"/>
    <s v="CfdOnStock"/>
    <n v="207"/>
    <s v="AMZN:xnas"/>
    <s v="Amazon.com Inc."/>
    <s v=" "/>
    <s v=" "/>
    <s v=" "/>
    <s v=" "/>
    <n v="207"/>
    <s v="AMZN:xnas"/>
    <s v="Amazon.com Inc."/>
    <s v="CfdOnStock"/>
    <n v="954.06"/>
    <n v="954.06"/>
    <n v="5928.1472160000003"/>
    <n v="954.06"/>
    <s v="None"/>
    <s v="None"/>
    <x v="0"/>
    <x v="0"/>
    <s v=" "/>
    <x v="10"/>
  </r>
  <r>
    <x v="691"/>
    <s v="179643INETUSD"/>
    <s v="USD"/>
    <s v="DKK"/>
    <n v="-5"/>
    <x v="2"/>
    <b v="0"/>
    <s v="CfdOnStock"/>
    <n v="207"/>
    <s v="AMZN:xnas"/>
    <s v="Amazon.com Inc."/>
    <s v=" "/>
    <s v=" "/>
    <s v=" "/>
    <s v=" "/>
    <n v="207"/>
    <s v="AMZN:xnas"/>
    <s v="Amazon.com Inc."/>
    <s v="CfdOnStock"/>
    <n v="8.0399999999999991"/>
    <n v="8.0399999999999991"/>
    <n v="49.897581000000002"/>
    <n v="8.0399999999999991"/>
    <s v="None"/>
    <s v="None"/>
    <x v="0"/>
    <x v="0"/>
    <s v=" "/>
    <x v="10"/>
  </r>
  <r>
    <x v="691"/>
    <s v="179643INETUSD"/>
    <s v="USD"/>
    <s v="DKK"/>
    <n v="-4"/>
    <x v="3"/>
    <b v="0"/>
    <s v="CfdOnStock"/>
    <n v="207"/>
    <s v="AMZN:xnas"/>
    <s v="Amazon.com Inc."/>
    <s v=" "/>
    <s v=" "/>
    <s v=" "/>
    <s v=" "/>
    <n v="207"/>
    <s v="AMZN:xnas"/>
    <s v="Amazon.com Inc."/>
    <s v="CfdOnStock"/>
    <n v="-10.07"/>
    <n v="-10.07"/>
    <n v="-62.570951999999998"/>
    <n v="-10.07"/>
    <s v="None"/>
    <s v="None"/>
    <x v="0"/>
    <x v="0"/>
    <s v=" "/>
    <x v="10"/>
  </r>
  <r>
    <x v="69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19.03"/>
    <n v="-119.03"/>
    <n v="-119.03"/>
    <n v="-19.016807259713701"/>
    <s v="None"/>
    <s v="None"/>
    <x v="0"/>
    <x v="0"/>
    <s v=" "/>
    <x v="10"/>
  </r>
  <r>
    <x v="69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9.74"/>
    <n v="319.74"/>
    <n v="2001.3166080000001"/>
    <n v="319.74"/>
    <s v="None"/>
    <s v="None"/>
    <x v="0"/>
    <x v="0"/>
    <s v=" "/>
    <x v="10"/>
  </r>
  <r>
    <x v="692"/>
    <s v="179643INETUSD"/>
    <s v="USD"/>
    <s v="DKK"/>
    <n v="-6"/>
    <x v="1"/>
    <b v="0"/>
    <s v="CfdOnStock"/>
    <n v="207"/>
    <s v="AMZN:xnas"/>
    <s v="Amazon.com Inc."/>
    <s v=" "/>
    <s v=" "/>
    <s v=" "/>
    <s v=" "/>
    <n v="207"/>
    <s v="AMZN:xnas"/>
    <s v="Amazon.com Inc."/>
    <s v="CfdOnStock"/>
    <n v="967.59"/>
    <n v="967.59"/>
    <n v="6056.339328"/>
    <n v="967.59"/>
    <s v="None"/>
    <s v="None"/>
    <x v="0"/>
    <x v="0"/>
    <s v=" "/>
    <x v="10"/>
  </r>
  <r>
    <x v="692"/>
    <s v="179643INETUSD"/>
    <s v="USD"/>
    <s v="DKK"/>
    <n v="-5"/>
    <x v="2"/>
    <b v="0"/>
    <s v="CfdOnStock"/>
    <n v="207"/>
    <s v="AMZN:xnas"/>
    <s v="Amazon.com Inc."/>
    <s v=" "/>
    <s v=" "/>
    <s v=" "/>
    <s v=" "/>
    <n v="207"/>
    <s v="AMZN:xnas"/>
    <s v="Amazon.com Inc."/>
    <s v="CfdOnStock"/>
    <n v="13.53"/>
    <n v="13.53"/>
    <n v="84.227784"/>
    <n v="13.53"/>
    <s v="None"/>
    <s v="None"/>
    <x v="0"/>
    <x v="0"/>
    <s v=" "/>
    <x v="10"/>
  </r>
  <r>
    <x v="692"/>
    <s v="179643INETUSD"/>
    <s v="USD"/>
    <s v="DKK"/>
    <n v="-4"/>
    <x v="3"/>
    <b v="0"/>
    <s v="CfdOnStock"/>
    <n v="207"/>
    <s v="AMZN:xnas"/>
    <s v="Amazon.com Inc."/>
    <s v=" "/>
    <s v=" "/>
    <s v=" "/>
    <s v=" "/>
    <n v="207"/>
    <s v="AMZN:xnas"/>
    <s v="Amazon.com Inc."/>
    <s v="CfdOnStock"/>
    <n v="3.46"/>
    <n v="3.46"/>
    <n v="21.656832000000001"/>
    <n v="3.46"/>
    <s v="None"/>
    <s v="None"/>
    <x v="0"/>
    <x v="0"/>
    <s v=" "/>
    <x v="10"/>
  </r>
  <r>
    <x v="69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5769483274888"/>
    <s v="None"/>
    <s v="None"/>
    <x v="0"/>
    <x v="0"/>
    <s v=" "/>
    <x v="10"/>
  </r>
  <r>
    <x v="69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8.75"/>
    <n v="318.75"/>
    <n v="1990.6256249999999"/>
    <n v="318.75"/>
    <s v="None"/>
    <s v="None"/>
    <x v="0"/>
    <x v="0"/>
    <s v=" "/>
    <x v="10"/>
  </r>
  <r>
    <x v="693"/>
    <s v="179643INETUSD"/>
    <s v="USD"/>
    <s v="DKK"/>
    <n v="10"/>
    <x v="8"/>
    <b v="1"/>
    <s v="CfdOnStock"/>
    <n v="207"/>
    <s v="AMZN:xnas"/>
    <s v="Amazon.com Inc."/>
    <s v=" "/>
    <s v=" "/>
    <s v=" "/>
    <s v=" "/>
    <n v="207"/>
    <s v="AMZN:xnas"/>
    <s v="Amazon.com Inc."/>
    <s v="CfdOnStock"/>
    <n v="-0.71"/>
    <n v="-0.71"/>
    <n v="-4.4340210000000004"/>
    <n v="-0.71"/>
    <s v="None"/>
    <s v="None"/>
    <x v="2"/>
    <x v="1"/>
    <s v=" "/>
    <x v="10"/>
  </r>
  <r>
    <x v="693"/>
    <s v="179643INETUSD"/>
    <s v="USD"/>
    <s v="DKK"/>
    <n v="-4"/>
    <x v="3"/>
    <b v="0"/>
    <s v="CfdOnStock"/>
    <n v="207"/>
    <s v="AMZN:xnas"/>
    <s v="Amazon.com Inc."/>
    <s v=" "/>
    <s v=" "/>
    <s v=" "/>
    <s v=" "/>
    <n v="207"/>
    <s v="AMZN:xnas"/>
    <s v="Amazon.com Inc."/>
    <s v="CfdOnStock"/>
    <n v="16.47"/>
    <n v="16.47"/>
    <n v="102.856797"/>
    <n v="16.47"/>
    <s v="None"/>
    <s v="None"/>
    <x v="0"/>
    <x v="0"/>
    <s v=" "/>
    <x v="10"/>
  </r>
  <r>
    <x v="693"/>
    <s v="179643INETUSD"/>
    <s v="USD"/>
    <s v="DKK"/>
    <n v="-6"/>
    <x v="1"/>
    <b v="0"/>
    <s v="CfdOnStock"/>
    <n v="207"/>
    <s v="AMZN:xnas"/>
    <s v="Amazon.com Inc."/>
    <s v=" "/>
    <s v=" "/>
    <s v=" "/>
    <s v=" "/>
    <n v="207"/>
    <s v="AMZN:xnas"/>
    <s v="Amazon.com Inc."/>
    <s v="CfdOnStock"/>
    <n v="980.6"/>
    <n v="980.6"/>
    <n v="6123.94506"/>
    <n v="980.6"/>
    <s v="None"/>
    <s v="None"/>
    <x v="0"/>
    <x v="0"/>
    <s v=" "/>
    <x v="10"/>
  </r>
  <r>
    <x v="693"/>
    <s v="179643INETUSD"/>
    <s v="USD"/>
    <s v="DKK"/>
    <n v="-5"/>
    <x v="2"/>
    <b v="0"/>
    <s v="CfdOnStock"/>
    <n v="207"/>
    <s v="AMZN:xnas"/>
    <s v="Amazon.com Inc."/>
    <s v=" "/>
    <s v=" "/>
    <s v=" "/>
    <s v=" "/>
    <n v="207"/>
    <s v="AMZN:xnas"/>
    <s v="Amazon.com Inc."/>
    <s v="CfdOnStock"/>
    <n v="12.3"/>
    <n v="12.3"/>
    <n v="76.765944000000005"/>
    <n v="12.3"/>
    <s v="None"/>
    <s v="None"/>
    <x v="0"/>
    <x v="0"/>
    <s v=" "/>
    <x v="10"/>
  </r>
  <r>
    <x v="693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0.18"/>
    <n v="-1.1200000000000001"/>
    <n v="-1.1200000000000001"/>
    <n v="-0.17934060303277799"/>
    <s v="None"/>
    <s v="None"/>
    <x v="0"/>
    <x v="0"/>
    <s v=" "/>
    <x v="10"/>
  </r>
  <r>
    <x v="693"/>
    <s v="179643INET"/>
    <s v="DKK"/>
    <s v="DKK"/>
    <n v="10"/>
    <x v="8"/>
    <b v="1"/>
    <s v="CfdOnIndex"/>
    <n v="1375"/>
    <s v="US500.I"/>
    <s v="US SPX500"/>
    <s v=" "/>
    <s v=" "/>
    <s v=" "/>
    <s v=" "/>
    <n v="1375"/>
    <s v="US500.I"/>
    <s v="US SPX500"/>
    <s v="CfdOnIndex"/>
    <n v="-0.18"/>
    <n v="-1.1200000000000001"/>
    <n v="-1.1200000000000001"/>
    <n v="-0.17934060303277799"/>
    <s v="None"/>
    <s v="None"/>
    <x v="2"/>
    <x v="1"/>
    <s v=" "/>
    <x v="10"/>
  </r>
  <r>
    <x v="693"/>
    <s v="179643INETUSD"/>
    <s v="USD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0.28000000000000003"/>
    <n v="-0.28000000000000003"/>
    <n v="-1.7486280000000001"/>
    <n v="-0.28000000000000003"/>
    <s v="None"/>
    <s v="None"/>
    <x v="0"/>
    <x v="0"/>
    <s v=" "/>
    <x v="10"/>
  </r>
  <r>
    <x v="693"/>
    <s v="179643INETUSD"/>
    <s v="USD"/>
    <s v="DKK"/>
    <n v="10"/>
    <x v="8"/>
    <b v="1"/>
    <s v="CfdOnIndex"/>
    <n v="1375"/>
    <s v="US500.I"/>
    <s v="US SPX500"/>
    <s v=" "/>
    <s v=" "/>
    <s v=" "/>
    <s v=" "/>
    <n v="1375"/>
    <s v="US500.I"/>
    <s v="US SPX500"/>
    <s v="CfdOnIndex"/>
    <n v="-0.28000000000000003"/>
    <n v="-0.28000000000000003"/>
    <n v="-1.7486280000000001"/>
    <n v="-0.28000000000000003"/>
    <s v="None"/>
    <s v="None"/>
    <x v="2"/>
    <x v="1"/>
    <s v=" "/>
    <x v="10"/>
  </r>
  <r>
    <x v="693"/>
    <s v="179643INET"/>
    <s v="DKK"/>
    <s v="DKK"/>
    <n v="10"/>
    <x v="8"/>
    <b v="1"/>
    <s v="CfdOnIndex"/>
    <n v="1411"/>
    <s v="NETH25.I"/>
    <s v="Netherlands 25"/>
    <s v=" "/>
    <s v=" "/>
    <s v=" "/>
    <s v=" "/>
    <n v="1411"/>
    <s v="NETH25.I"/>
    <s v="Netherlands 25"/>
    <s v="CfdOnIndex"/>
    <n v="-0.11"/>
    <n v="-0.82"/>
    <n v="-0.82"/>
    <n v="-0.131302941506141"/>
    <s v="None"/>
    <s v="None"/>
    <x v="2"/>
    <x v="1"/>
    <s v=" "/>
    <x v="10"/>
  </r>
  <r>
    <x v="693"/>
    <s v="179643INET"/>
    <s v="DKK"/>
    <s v="DKK"/>
    <n v="-5"/>
    <x v="2"/>
    <b v="0"/>
    <s v="CfdOnIndex"/>
    <n v="1411"/>
    <s v="NETH25.I"/>
    <s v="Netherlands 25"/>
    <s v=" "/>
    <s v=" "/>
    <s v=" "/>
    <s v=" "/>
    <n v="1411"/>
    <s v="NETH25.I"/>
    <s v="Netherlands 25"/>
    <s v="CfdOnIndex"/>
    <n v="-0.11"/>
    <n v="-0.82"/>
    <n v="-0.82"/>
    <n v="-0.131302941506141"/>
    <s v="None"/>
    <s v="None"/>
    <x v="0"/>
    <x v="0"/>
    <s v=" "/>
    <x v="10"/>
  </r>
  <r>
    <x v="694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1.29"/>
    <n v="-1.29"/>
    <n v="-1.29"/>
    <n v="-0.20577444568511699"/>
    <s v="None"/>
    <s v="None"/>
    <x v="0"/>
    <x v="0"/>
    <s v=" "/>
    <x v="10"/>
  </r>
  <r>
    <x v="69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502312968575499"/>
    <s v="None"/>
    <s v="None"/>
    <x v="0"/>
    <x v="0"/>
    <s v=" "/>
    <x v="10"/>
  </r>
  <r>
    <x v="694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1.29"/>
    <n v="-1.29"/>
    <n v="-1.29"/>
    <n v="-0.20577444568511699"/>
    <s v="None"/>
    <s v="None"/>
    <x v="2"/>
    <x v="2"/>
    <s v=" "/>
    <x v="10"/>
  </r>
  <r>
    <x v="69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8.75"/>
    <n v="318.75"/>
    <n v="1998.2437500000001"/>
    <n v="318.75"/>
    <s v="None"/>
    <s v="None"/>
    <x v="0"/>
    <x v="0"/>
    <s v=" "/>
    <x v="10"/>
  </r>
  <r>
    <x v="694"/>
    <s v="179643INETUSD"/>
    <s v="USD"/>
    <s v="DKK"/>
    <n v="-6"/>
    <x v="1"/>
    <b v="0"/>
    <s v="CfdOnStock"/>
    <n v="207"/>
    <s v="AMZN:xnas"/>
    <s v="Amazon.com Inc."/>
    <s v=" "/>
    <s v=" "/>
    <s v=" "/>
    <s v=" "/>
    <n v="207"/>
    <s v="AMZN:xnas"/>
    <s v="Amazon.com Inc."/>
    <s v="CfdOnStock"/>
    <n v="978.25"/>
    <n v="978.25"/>
    <n v="6132.6492500000004"/>
    <n v="978.25"/>
    <s v="None"/>
    <s v="None"/>
    <x v="0"/>
    <x v="0"/>
    <s v=" "/>
    <x v="10"/>
  </r>
  <r>
    <x v="694"/>
    <s v="179643INETUSD"/>
    <s v="USD"/>
    <s v="DKK"/>
    <n v="-5"/>
    <x v="2"/>
    <b v="0"/>
    <s v="CfdOnStock"/>
    <n v="207"/>
    <s v="AMZN:xnas"/>
    <s v="Amazon.com Inc."/>
    <s v=" "/>
    <s v=" "/>
    <s v=" "/>
    <s v=" "/>
    <n v="207"/>
    <s v="AMZN:xnas"/>
    <s v="Amazon.com Inc."/>
    <s v="CfdOnStock"/>
    <n v="-2.35"/>
    <n v="-2.35"/>
    <n v="-14.338517"/>
    <n v="-2.35"/>
    <s v="None"/>
    <s v="None"/>
    <x v="0"/>
    <x v="0"/>
    <s v=" "/>
    <x v="10"/>
  </r>
  <r>
    <x v="694"/>
    <s v="179643INETUSD"/>
    <s v="USD"/>
    <s v="DKK"/>
    <n v="-4"/>
    <x v="3"/>
    <b v="0"/>
    <s v="CfdOnStock"/>
    <n v="207"/>
    <s v="AMZN:xnas"/>
    <s v="Amazon.com Inc."/>
    <s v=" "/>
    <s v=" "/>
    <s v=" "/>
    <s v=" "/>
    <n v="207"/>
    <s v="AMZN:xnas"/>
    <s v="Amazon.com Inc."/>
    <s v="CfdOnStock"/>
    <n v="14.12"/>
    <n v="14.12"/>
    <n v="88.518280000000004"/>
    <n v="14.12"/>
    <s v="None"/>
    <s v="None"/>
    <x v="0"/>
    <x v="0"/>
    <s v=" "/>
    <x v="10"/>
  </r>
  <r>
    <x v="69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556906342477799"/>
    <s v="None"/>
    <s v="None"/>
    <x v="0"/>
    <x v="0"/>
    <s v=" "/>
    <x v="10"/>
  </r>
  <r>
    <x v="69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8.75"/>
    <n v="318.75"/>
    <n v="1992.6656250000001"/>
    <n v="318.75"/>
    <s v="None"/>
    <s v="None"/>
    <x v="0"/>
    <x v="0"/>
    <s v=" "/>
    <x v="10"/>
  </r>
  <r>
    <x v="695"/>
    <s v="179643INETUSD"/>
    <s v="USD"/>
    <s v="DKK"/>
    <n v="-6"/>
    <x v="1"/>
    <b v="0"/>
    <s v="CfdOnStock"/>
    <n v="207"/>
    <s v="AMZN:xnas"/>
    <s v="Amazon.com Inc."/>
    <s v=" "/>
    <s v=" "/>
    <s v=" "/>
    <s v=" "/>
    <n v="207"/>
    <s v="AMZN:xnas"/>
    <s v="Amazon.com Inc."/>
    <s v="CfdOnStock"/>
    <n v="978.25"/>
    <n v="978.25"/>
    <n v="6115.5298750000002"/>
    <n v="978.25"/>
    <s v="None"/>
    <s v="None"/>
    <x v="0"/>
    <x v="0"/>
    <s v=" "/>
    <x v="10"/>
  </r>
  <r>
    <x v="695"/>
    <s v="179643INETUSD"/>
    <s v="USD"/>
    <s v="DKK"/>
    <n v="-4"/>
    <x v="3"/>
    <b v="0"/>
    <s v="CfdOnStock"/>
    <n v="207"/>
    <s v="AMZN:xnas"/>
    <s v="Amazon.com Inc."/>
    <s v=" "/>
    <s v=" "/>
    <s v=" "/>
    <s v=" "/>
    <n v="207"/>
    <s v="AMZN:xnas"/>
    <s v="Amazon.com Inc."/>
    <s v="CfdOnStock"/>
    <n v="14.12"/>
    <n v="14.12"/>
    <n v="88.271180000000001"/>
    <n v="14.12"/>
    <s v="None"/>
    <s v="None"/>
    <x v="0"/>
    <x v="0"/>
    <s v=" "/>
    <x v="10"/>
  </r>
  <r>
    <x v="69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581024376181201"/>
    <s v="None"/>
    <s v="None"/>
    <x v="0"/>
    <x v="0"/>
    <s v=" "/>
    <x v="10"/>
  </r>
  <r>
    <x v="69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8.75"/>
    <n v="318.75"/>
    <n v="1990.2112500000001"/>
    <n v="318.75"/>
    <s v="None"/>
    <s v="None"/>
    <x v="0"/>
    <x v="0"/>
    <s v=" "/>
    <x v="10"/>
  </r>
  <r>
    <x v="696"/>
    <s v="179643INETUSD"/>
    <s v="USD"/>
    <s v="DKK"/>
    <n v="-6"/>
    <x v="1"/>
    <b v="0"/>
    <s v="CfdOnStock"/>
    <n v="207"/>
    <s v="AMZN:xnas"/>
    <s v="Amazon.com Inc."/>
    <s v=" "/>
    <s v=" "/>
    <s v=" "/>
    <s v=" "/>
    <n v="207"/>
    <s v="AMZN:xnas"/>
    <s v="Amazon.com Inc."/>
    <s v="CfdOnStock"/>
    <n v="965.27"/>
    <n v="965.27"/>
    <n v="6026.9528259999997"/>
    <n v="965.27"/>
    <s v="None"/>
    <s v="None"/>
    <x v="0"/>
    <x v="0"/>
    <s v=" "/>
    <x v="10"/>
  </r>
  <r>
    <x v="696"/>
    <s v="179643INETUSD"/>
    <s v="USD"/>
    <s v="DKK"/>
    <n v="-5"/>
    <x v="2"/>
    <b v="0"/>
    <s v="CfdOnStock"/>
    <n v="207"/>
    <s v="AMZN:xnas"/>
    <s v="Amazon.com Inc."/>
    <s v=" "/>
    <s v=" "/>
    <s v=" "/>
    <s v=" "/>
    <n v="207"/>
    <s v="AMZN:xnas"/>
    <s v="Amazon.com Inc."/>
    <s v="CfdOnStock"/>
    <n v="-12.98"/>
    <n v="-12.98"/>
    <n v="-81.153248000000005"/>
    <n v="-12.98"/>
    <s v="None"/>
    <s v="None"/>
    <x v="0"/>
    <x v="0"/>
    <s v=" "/>
    <x v="10"/>
  </r>
  <r>
    <x v="696"/>
    <s v="179643INETUSD"/>
    <s v="USD"/>
    <s v="DKK"/>
    <n v="-4"/>
    <x v="3"/>
    <b v="0"/>
    <s v="CfdOnStock"/>
    <n v="207"/>
    <s v="AMZN:xnas"/>
    <s v="Amazon.com Inc."/>
    <s v=" "/>
    <s v=" "/>
    <s v=" "/>
    <s v=" "/>
    <n v="207"/>
    <s v="AMZN:xnas"/>
    <s v="Amazon.com Inc."/>
    <s v="CfdOnStock"/>
    <n v="1.1399999999999999"/>
    <n v="1.1399999999999999"/>
    <n v="7.1179319999999997"/>
    <n v="1.1399999999999999"/>
    <s v="None"/>
    <s v="None"/>
    <x v="0"/>
    <x v="0"/>
    <s v=" "/>
    <x v="10"/>
  </r>
  <r>
    <x v="69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5840041006912"/>
    <s v="None"/>
    <s v="None"/>
    <x v="0"/>
    <x v="0"/>
    <s v=" "/>
    <x v="10"/>
  </r>
  <r>
    <x v="69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2.94"/>
    <n v="312.94"/>
    <n v="1953.637479"/>
    <n v="312.94"/>
    <s v="None"/>
    <s v="None"/>
    <x v="0"/>
    <x v="0"/>
    <s v=" "/>
    <x v="10"/>
  </r>
  <r>
    <x v="697"/>
    <s v="179643INETUSD"/>
    <s v="USD"/>
    <s v="DKK"/>
    <n v="1"/>
    <x v="10"/>
    <b v="1"/>
    <s v="CfdOnStock"/>
    <n v="207"/>
    <s v="AMZN:xnas"/>
    <s v="Amazon.com Inc."/>
    <s v=" "/>
    <s v=" "/>
    <s v=" "/>
    <s v=" "/>
    <n v="207"/>
    <s v="AMZN:xnas"/>
    <s v="Amazon.com Inc."/>
    <s v="CfdOnStock"/>
    <n v="4.1900000000000004"/>
    <n v="4.1900000000000004"/>
    <n v="26.157541500000001"/>
    <n v="4.1900000000000004"/>
    <s v="None"/>
    <s v="None"/>
    <x v="0"/>
    <x v="1"/>
    <s v=" "/>
    <x v="10"/>
  </r>
  <r>
    <x v="697"/>
    <s v="179643INETUSD"/>
    <s v="USD"/>
    <s v="DKK"/>
    <n v="4"/>
    <x v="4"/>
    <b v="1"/>
    <s v="CfdOnStock"/>
    <n v="207"/>
    <s v="AMZN:xnas"/>
    <s v="Amazon.com Inc."/>
    <s v=" "/>
    <s v=" "/>
    <s v=" "/>
    <s v=" "/>
    <n v="207"/>
    <s v="AMZN:xnas"/>
    <s v="Amazon.com Inc."/>
    <s v="CfdOnStock"/>
    <n v="-10"/>
    <n v="-10"/>
    <n v="-62.4285"/>
    <n v="-10"/>
    <s v="None"/>
    <s v="None"/>
    <x v="1"/>
    <x v="1"/>
    <s v=" "/>
    <x v="10"/>
  </r>
  <r>
    <x v="697"/>
    <s v="179643INETUSD"/>
    <s v="USD"/>
    <s v="DKK"/>
    <n v="-5"/>
    <x v="2"/>
    <b v="0"/>
    <s v="CfdOnStock"/>
    <n v="207"/>
    <s v="AMZN:xnas"/>
    <s v="Amazon.com Inc."/>
    <s v=" "/>
    <s v=" "/>
    <s v=" "/>
    <s v=" "/>
    <n v="207"/>
    <s v="AMZN:xnas"/>
    <s v="Amazon.com Inc."/>
    <s v="CfdOnStock"/>
    <n v="-6.95"/>
    <n v="-6.95"/>
    <n v="-43.388890500000002"/>
    <n v="-6.95"/>
    <s v="None"/>
    <s v="None"/>
    <x v="0"/>
    <x v="0"/>
    <s v=" "/>
    <x v="10"/>
  </r>
  <r>
    <x v="69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751211631663999"/>
    <s v="None"/>
    <s v="None"/>
    <x v="0"/>
    <x v="0"/>
    <s v=" "/>
    <x v="10"/>
  </r>
  <r>
    <x v="69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2.94"/>
    <n v="312.94"/>
    <n v="1937.0986"/>
    <n v="312.94"/>
    <s v="None"/>
    <s v="None"/>
    <x v="0"/>
    <x v="0"/>
    <s v=" "/>
    <x v="10"/>
  </r>
  <r>
    <x v="69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775331785942502"/>
    <s v="None"/>
    <s v="None"/>
    <x v="0"/>
    <x v="0"/>
    <s v=" "/>
    <x v="10"/>
  </r>
  <r>
    <x v="69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2.94"/>
    <n v="312.94"/>
    <n v="1934.735903"/>
    <n v="312.94"/>
    <s v="None"/>
    <s v="None"/>
    <x v="0"/>
    <x v="0"/>
    <s v=" "/>
    <x v="10"/>
  </r>
  <r>
    <x v="70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643789615752301"/>
    <s v="None"/>
    <s v="None"/>
    <x v="0"/>
    <x v="0"/>
    <s v=" "/>
    <x v="10"/>
  </r>
  <r>
    <x v="70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2.94"/>
    <n v="312.94"/>
    <n v="1947.6916189999999"/>
    <n v="312.94"/>
    <s v="None"/>
    <s v="None"/>
    <x v="0"/>
    <x v="0"/>
    <s v=" "/>
    <x v="10"/>
  </r>
  <r>
    <x v="70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663535769428702"/>
    <s v="None"/>
    <s v="None"/>
    <x v="0"/>
    <x v="0"/>
    <s v=" "/>
    <x v="10"/>
  </r>
  <r>
    <x v="70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2.94"/>
    <n v="312.94"/>
    <n v="1945.7357440000001"/>
    <n v="312.94"/>
    <s v="None"/>
    <s v="None"/>
    <x v="0"/>
    <x v="0"/>
    <s v=" "/>
    <x v="10"/>
  </r>
  <r>
    <x v="70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531131434961502"/>
    <s v="None"/>
    <s v="None"/>
    <x v="0"/>
    <x v="0"/>
    <s v=" "/>
    <x v="10"/>
  </r>
  <r>
    <x v="70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2.94"/>
    <n v="312.94"/>
    <n v="1958.9261650000001"/>
    <n v="312.94"/>
    <s v="None"/>
    <s v="None"/>
    <x v="0"/>
    <x v="0"/>
    <s v=" "/>
    <x v="10"/>
  </r>
  <r>
    <x v="70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584631526675398"/>
    <s v="None"/>
    <s v="None"/>
    <x v="0"/>
    <x v="0"/>
    <s v=" "/>
    <x v="10"/>
  </r>
  <r>
    <x v="70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2.94"/>
    <n v="312.94"/>
    <n v="1953.574891"/>
    <n v="312.94"/>
    <s v="None"/>
    <s v="None"/>
    <x v="0"/>
    <x v="0"/>
    <s v=" "/>
    <x v="10"/>
  </r>
  <r>
    <x v="70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624555574282301"/>
    <s v="None"/>
    <s v="None"/>
    <x v="0"/>
    <x v="0"/>
    <s v=" "/>
    <x v="10"/>
  </r>
  <r>
    <x v="70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2.94"/>
    <n v="312.94"/>
    <n v="1949.600553"/>
    <n v="312.94"/>
    <s v="None"/>
    <s v="None"/>
    <x v="0"/>
    <x v="0"/>
    <s v=" "/>
    <x v="10"/>
  </r>
  <r>
    <x v="70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6406339108573"/>
    <s v="None"/>
    <s v="None"/>
    <x v="0"/>
    <x v="0"/>
    <s v=" "/>
    <x v="10"/>
  </r>
  <r>
    <x v="70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2.94"/>
    <n v="312.94"/>
    <n v="1948.004559"/>
    <n v="312.94"/>
    <s v="None"/>
    <s v="None"/>
    <x v="0"/>
    <x v="0"/>
    <s v=" "/>
    <x v="10"/>
  </r>
  <r>
    <x v="70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7082292254373"/>
    <s v="None"/>
    <s v="None"/>
    <x v="0"/>
    <x v="0"/>
    <s v=" "/>
    <x v="10"/>
  </r>
  <r>
    <x v="70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2.94"/>
    <n v="312.94"/>
    <n v="1941.32329"/>
    <n v="312.94"/>
    <s v="None"/>
    <s v="None"/>
    <x v="0"/>
    <x v="0"/>
    <s v=" "/>
    <x v="10"/>
  </r>
  <r>
    <x v="70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543151265205601"/>
    <s v="None"/>
    <s v="None"/>
    <x v="0"/>
    <x v="0"/>
    <s v=" "/>
    <x v="10"/>
  </r>
  <r>
    <x v="70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2.94"/>
    <n v="312.94"/>
    <n v="1957.721346"/>
    <n v="312.94"/>
    <s v="None"/>
    <s v="None"/>
    <x v="0"/>
    <x v="0"/>
    <s v=" "/>
    <x v="10"/>
  </r>
  <r>
    <x v="70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122.26"/>
    <n v="-122.26"/>
    <n v="-122.26"/>
    <n v="-19.620461384152499"/>
    <s v="None"/>
    <s v="None"/>
    <x v="0"/>
    <x v="0"/>
    <s v=" "/>
    <x v="10"/>
  </r>
  <r>
    <x v="70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312.94"/>
    <n v="312.94"/>
    <n v="1950.0073749999999"/>
    <n v="312.94"/>
    <s v="None"/>
    <s v="None"/>
    <x v="0"/>
    <x v="0"/>
    <s v=" "/>
    <x v="10"/>
  </r>
  <r>
    <x v="70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84"/>
    <n v="13.84"/>
    <n v="13.84"/>
    <n v="2.2225077081192199"/>
    <s v="None"/>
    <s v="None"/>
    <x v="0"/>
    <x v="0"/>
    <s v=" "/>
    <x v="10"/>
  </r>
  <r>
    <x v="70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94"/>
    <n v="290.94"/>
    <n v="1811.7415679999999"/>
    <n v="290.94"/>
    <s v="None"/>
    <s v="None"/>
    <x v="0"/>
    <x v="0"/>
    <s v=" "/>
    <x v="10"/>
  </r>
  <r>
    <x v="709"/>
    <s v="179643INET"/>
    <s v="DKK"/>
    <s v="DKK"/>
    <n v="76"/>
    <x v="11"/>
    <b v="1"/>
    <s v="Cash"/>
    <n v="9465"/>
    <s v="CASHINTR"/>
    <s v="Cash inter-account transfer"/>
    <s v=" "/>
    <s v=" "/>
    <s v=" "/>
    <s v=" "/>
    <n v="9465"/>
    <s v="CASHINTR"/>
    <s v="Cash inter-account transfer"/>
    <s v="Cash"/>
    <n v="22"/>
    <n v="136.1"/>
    <n v="136.1"/>
    <n v="21.855729701952701"/>
    <s v="None"/>
    <s v="None"/>
    <x v="0"/>
    <x v="1"/>
    <s v=" "/>
    <x v="10"/>
  </r>
  <r>
    <x v="709"/>
    <s v="179643INET"/>
    <s v="DKK"/>
    <s v="DKK"/>
    <n v="-5"/>
    <x v="2"/>
    <b v="0"/>
    <s v="Cash"/>
    <n v="9465"/>
    <s v="CASHINTR"/>
    <s v="Cash inter-account transfer"/>
    <s v=" "/>
    <s v=" "/>
    <s v=" "/>
    <s v=" "/>
    <n v="9465"/>
    <s v="CASHINTR"/>
    <s v="Cash inter-account transfer"/>
    <s v="Cash"/>
    <n v="0"/>
    <n v="136.1"/>
    <n v="136.1"/>
    <n v="21.855729701952701"/>
    <s v="None"/>
    <s v="None"/>
    <x v="0"/>
    <x v="0"/>
    <s v=" "/>
    <x v="10"/>
  </r>
  <r>
    <x v="709"/>
    <s v="179643INETUSD"/>
    <s v="USD"/>
    <s v="DKK"/>
    <n v="-5"/>
    <x v="2"/>
    <b v="0"/>
    <s v="Cash"/>
    <n v="9465"/>
    <s v="CASHINTR"/>
    <s v="Cash inter-account transfer"/>
    <s v=" "/>
    <s v=" "/>
    <s v=" "/>
    <s v=" "/>
    <n v="9465"/>
    <s v="CASHINTR"/>
    <s v="Cash inter-account transfer"/>
    <s v="Cash"/>
    <n v="0"/>
    <n v="-22"/>
    <n v="-136.9984"/>
    <n v="-22"/>
    <s v="None"/>
    <s v="None"/>
    <x v="0"/>
    <x v="0"/>
    <s v=" "/>
    <x v="10"/>
  </r>
  <r>
    <x v="709"/>
    <s v="179643INETUSD"/>
    <s v="USD"/>
    <s v="DKK"/>
    <n v="76"/>
    <x v="11"/>
    <b v="1"/>
    <s v="Cash"/>
    <n v="9465"/>
    <s v="CASHINTR"/>
    <s v="Cash inter-account transfer"/>
    <s v=" "/>
    <s v=" "/>
    <s v=" "/>
    <s v=" "/>
    <n v="9465"/>
    <s v="CASHINTR"/>
    <s v="Cash inter-account transfer"/>
    <s v="Cash"/>
    <n v="-22"/>
    <n v="-22"/>
    <n v="-136.9984"/>
    <n v="-22"/>
    <s v="None"/>
    <s v="None"/>
    <x v="0"/>
    <x v="1"/>
    <s v=" "/>
    <x v="10"/>
  </r>
  <r>
    <x v="71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84"/>
    <n v="13.84"/>
    <n v="13.84"/>
    <n v="2.20419019103513"/>
    <s v="None"/>
    <s v="None"/>
    <x v="0"/>
    <x v="0"/>
    <s v=" "/>
    <x v="10"/>
  </r>
  <r>
    <x v="71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94"/>
    <n v="290.94"/>
    <n v="1826.7977129999999"/>
    <n v="290.94"/>
    <s v="None"/>
    <s v="None"/>
    <x v="0"/>
    <x v="0"/>
    <s v=" "/>
    <x v="10"/>
  </r>
  <r>
    <x v="71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84"/>
    <n v="13.84"/>
    <n v="13.84"/>
    <n v="2.1937263231308202"/>
    <s v="None"/>
    <s v="None"/>
    <x v="0"/>
    <x v="0"/>
    <s v=" "/>
    <x v="10"/>
  </r>
  <r>
    <x v="71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94"/>
    <n v="290.94"/>
    <n v="1835.511366"/>
    <n v="290.94"/>
    <s v="None"/>
    <s v="None"/>
    <x v="0"/>
    <x v="0"/>
    <s v=" "/>
    <x v="10"/>
  </r>
  <r>
    <x v="71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84"/>
    <n v="13.84"/>
    <n v="13.84"/>
    <n v="2.18420554257938"/>
    <s v="None"/>
    <s v="None"/>
    <x v="0"/>
    <x v="0"/>
    <s v=" "/>
    <x v="10"/>
  </r>
  <r>
    <x v="71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94"/>
    <n v="290.94"/>
    <n v="1843.5122160000001"/>
    <n v="290.94"/>
    <s v="None"/>
    <s v="None"/>
    <x v="0"/>
    <x v="0"/>
    <s v=" "/>
    <x v="10"/>
  </r>
  <r>
    <x v="71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84"/>
    <n v="13.84"/>
    <n v="13.84"/>
    <n v="2.1919196718455498"/>
    <s v="None"/>
    <s v="None"/>
    <x v="0"/>
    <x v="0"/>
    <s v=" "/>
    <x v="10"/>
  </r>
  <r>
    <x v="71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94"/>
    <n v="290.94"/>
    <n v="1837.0242539999999"/>
    <n v="290.94"/>
    <s v="None"/>
    <s v="None"/>
    <x v="0"/>
    <x v="0"/>
    <s v=" "/>
    <x v="10"/>
  </r>
  <r>
    <x v="71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84"/>
    <n v="13.84"/>
    <n v="13.84"/>
    <n v="2.1973660186236299"/>
    <s v="None"/>
    <s v="None"/>
    <x v="0"/>
    <x v="0"/>
    <s v=" "/>
    <x v="10"/>
  </r>
  <r>
    <x v="71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30.2036009999999"/>
    <n v="290.58"/>
    <s v="None"/>
    <s v="None"/>
    <x v="0"/>
    <x v="0"/>
    <s v=" "/>
    <x v="10"/>
  </r>
  <r>
    <x v="714"/>
    <s v="179643INETUSD"/>
    <s v="USD"/>
    <s v="DKK"/>
    <n v="10"/>
    <x v="8"/>
    <b v="1"/>
    <s v="CfdOnStock"/>
    <n v="207"/>
    <s v="AMZN:xnas"/>
    <s v="Amazon.com Inc."/>
    <s v=" "/>
    <s v=" "/>
    <s v=" "/>
    <s v=" "/>
    <n v="207"/>
    <s v="AMZN:xnas"/>
    <s v="Amazon.com Inc."/>
    <s v="CfdOnStock"/>
    <n v="-0.36"/>
    <n v="-0.36"/>
    <n v="-2.267442"/>
    <n v="-0.36"/>
    <s v="None"/>
    <s v="None"/>
    <x v="2"/>
    <x v="1"/>
    <s v=" "/>
    <x v="10"/>
  </r>
  <r>
    <x v="714"/>
    <s v="179643INETUSD"/>
    <s v="USD"/>
    <s v="DKK"/>
    <n v="-5"/>
    <x v="2"/>
    <b v="0"/>
    <s v="CfdOnStock"/>
    <n v="207"/>
    <s v="AMZN:xnas"/>
    <s v="Amazon.com Inc."/>
    <s v=" "/>
    <s v=" "/>
    <s v=" "/>
    <s v=" "/>
    <n v="207"/>
    <s v="AMZN:xnas"/>
    <s v="Amazon.com Inc."/>
    <s v="CfdOnStock"/>
    <n v="-0.36"/>
    <n v="-0.36"/>
    <n v="-2.267442"/>
    <n v="-0.36"/>
    <s v="None"/>
    <s v="None"/>
    <x v="0"/>
    <x v="0"/>
    <s v=" "/>
    <x v="10"/>
  </r>
  <r>
    <x v="715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0.57999999999999996"/>
    <n v="-0.57999999999999996"/>
    <n v="-0.57999999999999996"/>
    <n v="-9.1427850814968903E-2"/>
    <s v="None"/>
    <s v="None"/>
    <x v="0"/>
    <x v="0"/>
    <s v=" "/>
    <x v="11"/>
  </r>
  <r>
    <x v="71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09022983070084"/>
    <s v="None"/>
    <s v="None"/>
    <x v="0"/>
    <x v="0"/>
    <s v=" "/>
    <x v="11"/>
  </r>
  <r>
    <x v="715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0.57999999999999996"/>
    <n v="-0.57999999999999996"/>
    <n v="-0.57999999999999996"/>
    <n v="-9.1427850814968903E-2"/>
    <s v="None"/>
    <s v="None"/>
    <x v="2"/>
    <x v="2"/>
    <s v=" "/>
    <x v="11"/>
  </r>
  <r>
    <x v="71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43.381404"/>
    <n v="290.58"/>
    <s v="None"/>
    <s v="None"/>
    <x v="0"/>
    <x v="0"/>
    <s v=" "/>
    <x v="11"/>
  </r>
  <r>
    <x v="71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0924397595114499"/>
    <s v="None"/>
    <s v="None"/>
    <x v="0"/>
    <x v="0"/>
    <s v=" "/>
    <x v="11"/>
  </r>
  <r>
    <x v="71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41.434518"/>
    <n v="290.58"/>
    <s v="None"/>
    <s v="None"/>
    <x v="0"/>
    <x v="0"/>
    <s v=" "/>
    <x v="11"/>
  </r>
  <r>
    <x v="71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0951342639774402"/>
    <s v="None"/>
    <s v="None"/>
    <x v="0"/>
    <x v="0"/>
    <s v=" "/>
    <x v="11"/>
  </r>
  <r>
    <x v="71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39.0662910000001"/>
    <n v="290.58"/>
    <s v="None"/>
    <s v="None"/>
    <x v="0"/>
    <x v="0"/>
    <s v=" "/>
    <x v="11"/>
  </r>
  <r>
    <x v="71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08603723718055"/>
    <s v="None"/>
    <s v="None"/>
    <x v="0"/>
    <x v="0"/>
    <s v=" "/>
    <x v="11"/>
  </r>
  <r>
    <x v="71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47.0862990000001"/>
    <n v="290.58"/>
    <s v="None"/>
    <s v="None"/>
    <x v="0"/>
    <x v="0"/>
    <s v=" "/>
    <x v="11"/>
  </r>
  <r>
    <x v="71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0906252956200899"/>
    <s v="None"/>
    <s v="None"/>
    <x v="0"/>
    <x v="0"/>
    <s v=" "/>
    <x v="11"/>
  </r>
  <r>
    <x v="71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43.032708"/>
    <n v="290.58"/>
    <s v="None"/>
    <s v="None"/>
    <x v="0"/>
    <x v="0"/>
    <s v=" "/>
    <x v="11"/>
  </r>
  <r>
    <x v="72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0916970982829501"/>
    <s v="None"/>
    <s v="None"/>
    <x v="0"/>
    <x v="0"/>
    <s v=" "/>
    <x v="11"/>
  </r>
  <r>
    <x v="72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42.0883229999999"/>
    <n v="290.58"/>
    <s v="None"/>
    <s v="None"/>
    <x v="0"/>
    <x v="0"/>
    <s v=" "/>
    <x v="11"/>
  </r>
  <r>
    <x v="72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10374342580179"/>
    <s v="None"/>
    <s v="None"/>
    <x v="0"/>
    <x v="0"/>
    <s v=" "/>
    <x v="11"/>
  </r>
  <r>
    <x v="72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31.5402690000001"/>
    <n v="290.58"/>
    <s v="None"/>
    <s v="None"/>
    <x v="0"/>
    <x v="0"/>
    <s v=" "/>
    <x v="11"/>
  </r>
  <r>
    <x v="72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1128948731227299"/>
    <s v="None"/>
    <s v="None"/>
    <x v="0"/>
    <x v="0"/>
    <s v=" "/>
    <x v="11"/>
  </r>
  <r>
    <x v="72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23.6074349999999"/>
    <n v="290.58"/>
    <s v="None"/>
    <s v="None"/>
    <x v="0"/>
    <x v="0"/>
    <s v=" "/>
    <x v="11"/>
  </r>
  <r>
    <x v="72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1074715109903202"/>
    <s v="None"/>
    <s v="None"/>
    <x v="0"/>
    <x v="0"/>
    <s v=" "/>
    <x v="11"/>
  </r>
  <r>
    <x v="72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28.3003020000001"/>
    <n v="290.58"/>
    <s v="None"/>
    <s v="None"/>
    <x v="0"/>
    <x v="0"/>
    <s v=" "/>
    <x v="11"/>
  </r>
  <r>
    <x v="72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10571448988828"/>
    <s v="None"/>
    <s v="None"/>
    <x v="0"/>
    <x v="0"/>
    <s v=" "/>
    <x v="11"/>
  </r>
  <r>
    <x v="72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29.8258470000001"/>
    <n v="290.58"/>
    <s v="None"/>
    <s v="None"/>
    <x v="0"/>
    <x v="0"/>
    <s v=" "/>
    <x v="11"/>
  </r>
  <r>
    <x v="72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1011765637998701"/>
    <s v="None"/>
    <s v="None"/>
    <x v="0"/>
    <x v="0"/>
    <s v=" "/>
    <x v="11"/>
  </r>
  <r>
    <x v="72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33.7777349999999"/>
    <n v="290.58"/>
    <s v="None"/>
    <s v="None"/>
    <x v="0"/>
    <x v="0"/>
    <s v=" "/>
    <x v="11"/>
  </r>
  <r>
    <x v="72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0958131154277799"/>
    <s v="None"/>
    <s v="None"/>
    <x v="0"/>
    <x v="0"/>
    <s v=" "/>
    <x v="11"/>
  </r>
  <r>
    <x v="72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38.4706020000001"/>
    <n v="290.58"/>
    <s v="None"/>
    <s v="None"/>
    <x v="0"/>
    <x v="0"/>
    <s v=" "/>
    <x v="11"/>
  </r>
  <r>
    <x v="72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09961285419091"/>
    <s v="None"/>
    <s v="None"/>
    <x v="0"/>
    <x v="0"/>
    <s v=" "/>
    <x v="11"/>
  </r>
  <r>
    <x v="72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35.1434609999999"/>
    <n v="290.58"/>
    <s v="None"/>
    <s v="None"/>
    <x v="0"/>
    <x v="0"/>
    <s v=" "/>
    <x v="11"/>
  </r>
  <r>
    <x v="72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1113304885039201"/>
    <s v="None"/>
    <s v="None"/>
    <x v="0"/>
    <x v="0"/>
    <s v=" "/>
    <x v="11"/>
  </r>
  <r>
    <x v="72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24.9586320000001"/>
    <n v="290.58"/>
    <s v="None"/>
    <s v="None"/>
    <x v="0"/>
    <x v="0"/>
    <s v=" "/>
    <x v="11"/>
  </r>
  <r>
    <x v="72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09848311005958"/>
    <s v="None"/>
    <s v="None"/>
    <x v="0"/>
    <x v="0"/>
    <s v=" "/>
    <x v="11"/>
  </r>
  <r>
    <x v="72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36.131433"/>
    <n v="290.58"/>
    <s v="None"/>
    <s v="None"/>
    <x v="0"/>
    <x v="0"/>
    <s v=" "/>
    <x v="11"/>
  </r>
  <r>
    <x v="729"/>
    <s v="179643INET"/>
    <s v="DKK"/>
    <s v="DKK"/>
    <n v="-8"/>
    <x v="14"/>
    <b v="0"/>
    <s v="CfdOnIndex"/>
    <n v="1411"/>
    <s v="NETH25.I"/>
    <s v="Netherlands 25"/>
    <s v=" "/>
    <s v=" "/>
    <s v=" "/>
    <s v=" "/>
    <n v="1411"/>
    <s v="NETH25.I"/>
    <s v="Netherlands 25"/>
    <s v="CfdOnIndex"/>
    <n v="-0.19500000000000001"/>
    <n v="-1.4515"/>
    <n v="-1.4515"/>
    <n v="-0.22969999999999999"/>
    <s v="None"/>
    <s v="None"/>
    <x v="1"/>
    <x v="3"/>
    <s v=" "/>
    <x v="11"/>
  </r>
  <r>
    <x v="729"/>
    <s v="179643INET"/>
    <s v="DKK"/>
    <s v="DKK"/>
    <n v="-6"/>
    <x v="1"/>
    <b v="0"/>
    <s v="CfdOnIndex"/>
    <n v="1411"/>
    <s v="NETH25.I"/>
    <s v="Netherlands 25"/>
    <s v=" "/>
    <s v=" "/>
    <s v=" "/>
    <s v=" "/>
    <n v="1411"/>
    <s v="NETH25.I"/>
    <s v="Netherlands 25"/>
    <s v="CfdOnIndex"/>
    <n v="-1633.89"/>
    <n v="-12101.132199952501"/>
    <n v="-12101.132199952501"/>
    <n v="-1924.7081208606"/>
    <s v="None"/>
    <s v="None"/>
    <x v="0"/>
    <x v="0"/>
    <s v=" "/>
    <x v="11"/>
  </r>
  <r>
    <x v="729"/>
    <s v="179643INET"/>
    <s v="DKK"/>
    <s v="DKK"/>
    <n v="-5"/>
    <x v="2"/>
    <b v="0"/>
    <s v="CfdOnIndex"/>
    <n v="1411"/>
    <s v="NETH25.I"/>
    <s v="Netherlands 25"/>
    <s v=" "/>
    <s v=" "/>
    <s v=" "/>
    <s v=" "/>
    <n v="1411"/>
    <s v="NETH25.I"/>
    <s v="Netherlands 25"/>
    <s v="CfdOnIndex"/>
    <n v="0.78"/>
    <n v="5.81"/>
    <n v="5.81"/>
    <n v="0.91947110629307605"/>
    <s v="None"/>
    <s v="None"/>
    <x v="0"/>
    <x v="0"/>
    <s v=" "/>
    <x v="11"/>
  </r>
  <r>
    <x v="729"/>
    <s v="179643INET"/>
    <s v="DKK"/>
    <s v="DKK"/>
    <n v="-4"/>
    <x v="3"/>
    <b v="0"/>
    <s v="CfdOnIndex"/>
    <n v="1411"/>
    <s v="NETH25.I"/>
    <s v="Netherlands 25"/>
    <s v=" "/>
    <s v=" "/>
    <s v=" "/>
    <s v=" "/>
    <n v="1411"/>
    <s v="NETH25.I"/>
    <s v="Netherlands 25"/>
    <s v="CfdOnIndex"/>
    <n v="0.78"/>
    <n v="5.81"/>
    <n v="5.81"/>
    <n v="0.91947110629307605"/>
    <s v="None"/>
    <s v="None"/>
    <x v="0"/>
    <x v="0"/>
    <s v=" "/>
    <x v="11"/>
  </r>
  <r>
    <x v="73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09293516004798"/>
    <s v="None"/>
    <s v="None"/>
    <x v="0"/>
    <x v="0"/>
    <s v=" "/>
    <x v="11"/>
  </r>
  <r>
    <x v="73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40.998648"/>
    <n v="290.58"/>
    <s v="None"/>
    <s v="None"/>
    <x v="0"/>
    <x v="0"/>
    <s v=" "/>
    <x v="11"/>
  </r>
  <r>
    <x v="730"/>
    <s v="179643INET"/>
    <s v="DKK"/>
    <s v="DKK"/>
    <n v="-6"/>
    <x v="1"/>
    <b v="0"/>
    <s v="CfdOnIndex"/>
    <n v="1411"/>
    <s v="NETH25.I"/>
    <s v="Netherlands 25"/>
    <s v=" "/>
    <s v=" "/>
    <s v=" "/>
    <s v=" "/>
    <n v="1411"/>
    <s v="NETH25.I"/>
    <s v="Netherlands 25"/>
    <s v="CfdOnIndex"/>
    <n v="-1637.88"/>
    <n v="-12253.17600666"/>
    <n v="-12253.17600666"/>
    <n v="-1924.3978363532999"/>
    <s v="None"/>
    <s v="None"/>
    <x v="0"/>
    <x v="0"/>
    <s v=" "/>
    <x v="11"/>
  </r>
  <r>
    <x v="730"/>
    <s v="179643INET"/>
    <s v="DKK"/>
    <s v="DKK"/>
    <n v="-5"/>
    <x v="2"/>
    <b v="0"/>
    <s v="CfdOnIndex"/>
    <n v="1411"/>
    <s v="NETH25.I"/>
    <s v="Netherlands 25"/>
    <s v=" "/>
    <s v=" "/>
    <s v=" "/>
    <s v=" "/>
    <n v="1411"/>
    <s v="NETH25.I"/>
    <s v="Netherlands 25"/>
    <s v="CfdOnIndex"/>
    <n v="-3.99"/>
    <n v="-29.7"/>
    <n v="-29.7"/>
    <n v="-4.69022683582146"/>
    <s v="None"/>
    <s v="None"/>
    <x v="0"/>
    <x v="0"/>
    <s v=" "/>
    <x v="11"/>
  </r>
  <r>
    <x v="730"/>
    <s v="179643INET"/>
    <s v="DKK"/>
    <s v="DKK"/>
    <n v="-4"/>
    <x v="3"/>
    <b v="0"/>
    <s v="CfdOnIndex"/>
    <n v="1411"/>
    <s v="NETH25.I"/>
    <s v="Netherlands 25"/>
    <s v=" "/>
    <s v=" "/>
    <s v=" "/>
    <s v=" "/>
    <n v="1411"/>
    <s v="NETH25.I"/>
    <s v="Netherlands 25"/>
    <s v="CfdOnIndex"/>
    <n v="-3.21"/>
    <n v="-23.89"/>
    <n v="-23.89"/>
    <n v="-3.7707557295283798"/>
    <s v="None"/>
    <s v="None"/>
    <x v="0"/>
    <x v="0"/>
    <s v=" "/>
    <x v="11"/>
  </r>
  <r>
    <x v="73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0948529179436899"/>
    <s v="None"/>
    <s v="None"/>
    <x v="0"/>
    <x v="0"/>
    <s v=" "/>
    <x v="11"/>
  </r>
  <r>
    <x v="73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39.3132840000001"/>
    <n v="290.58"/>
    <s v="None"/>
    <s v="None"/>
    <x v="0"/>
    <x v="0"/>
    <s v=" "/>
    <x v="11"/>
  </r>
  <r>
    <x v="731"/>
    <s v="179643INET"/>
    <s v="DKK"/>
    <s v="DKK"/>
    <n v="-6"/>
    <x v="1"/>
    <b v="0"/>
    <s v="CfdOnIndex"/>
    <n v="1411"/>
    <s v="NETH25.I"/>
    <s v="Netherlands 25"/>
    <s v=" "/>
    <s v=" "/>
    <s v=" "/>
    <s v=" "/>
    <n v="1411"/>
    <s v="NETH25.I"/>
    <s v="Netherlands 25"/>
    <s v="CfdOnIndex"/>
    <n v="-1631.01"/>
    <n v="-12080.7756760425"/>
    <n v="-12080.7756760425"/>
    <n v="-1918.14640138709"/>
    <s v="None"/>
    <s v="None"/>
    <x v="0"/>
    <x v="0"/>
    <s v=" "/>
    <x v="11"/>
  </r>
  <r>
    <x v="731"/>
    <s v="179643INET"/>
    <s v="DKK"/>
    <s v="DKK"/>
    <n v="-5"/>
    <x v="2"/>
    <b v="0"/>
    <s v="CfdOnIndex"/>
    <n v="1411"/>
    <s v="NETH25.I"/>
    <s v="Netherlands 25"/>
    <s v=" "/>
    <s v=" "/>
    <s v=" "/>
    <s v=" "/>
    <n v="1411"/>
    <s v="NETH25.I"/>
    <s v="Netherlands 25"/>
    <s v="CfdOnIndex"/>
    <n v="6.87"/>
    <n v="51.14"/>
    <n v="51.14"/>
    <n v="8.0757890639149306"/>
    <s v="None"/>
    <s v="None"/>
    <x v="0"/>
    <x v="0"/>
    <s v=" "/>
    <x v="11"/>
  </r>
  <r>
    <x v="731"/>
    <s v="179643INET"/>
    <s v="DKK"/>
    <s v="DKK"/>
    <n v="-4"/>
    <x v="3"/>
    <b v="0"/>
    <s v="CfdOnIndex"/>
    <n v="1411"/>
    <s v="NETH25.I"/>
    <s v="Netherlands 25"/>
    <s v=" "/>
    <s v=" "/>
    <s v=" "/>
    <s v=" "/>
    <n v="1411"/>
    <s v="NETH25.I"/>
    <s v="Netherlands 25"/>
    <s v="CfdOnIndex"/>
    <n v="3.66"/>
    <n v="27.25"/>
    <n v="27.25"/>
    <n v="4.3050333343865503"/>
    <s v="None"/>
    <s v="None"/>
    <x v="0"/>
    <x v="0"/>
    <s v=" "/>
    <x v="11"/>
  </r>
  <r>
    <x v="73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13.26"/>
    <n v="13.26"/>
    <n v="13.26"/>
    <n v="2.1045113676943199"/>
    <s v="None"/>
    <s v="None"/>
    <x v="0"/>
    <x v="0"/>
    <s v=" "/>
    <x v="11"/>
  </r>
  <r>
    <x v="73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30.8719349999999"/>
    <n v="290.58"/>
    <s v="None"/>
    <s v="None"/>
    <x v="0"/>
    <x v="0"/>
    <s v=" "/>
    <x v="11"/>
  </r>
  <r>
    <x v="732"/>
    <s v="179643INET"/>
    <s v="DKK"/>
    <s v="DKK"/>
    <n v="-6"/>
    <x v="1"/>
    <b v="0"/>
    <s v="CfdOnIndex"/>
    <n v="1411"/>
    <s v="NETH25.I"/>
    <s v="Netherlands 25"/>
    <s v=" "/>
    <s v=" "/>
    <s v=" "/>
    <s v=" "/>
    <n v="1411"/>
    <s v="NETH25.I"/>
    <s v="Netherlands 25"/>
    <s v="CfdOnIndex"/>
    <n v="-1623.81"/>
    <n v="-12025.668525397499"/>
    <n v="-12025.668525397499"/>
    <n v="-1918.2000588025201"/>
    <s v="None"/>
    <s v="None"/>
    <x v="0"/>
    <x v="0"/>
    <s v=" "/>
    <x v="11"/>
  </r>
  <r>
    <x v="732"/>
    <s v="179643INET"/>
    <s v="DKK"/>
    <s v="DKK"/>
    <n v="-5"/>
    <x v="2"/>
    <b v="0"/>
    <s v="CfdOnIndex"/>
    <n v="1411"/>
    <s v="NETH25.I"/>
    <s v="Netherlands 25"/>
    <s v=" "/>
    <s v=" "/>
    <s v=" "/>
    <s v=" "/>
    <n v="1411"/>
    <s v="NETH25.I"/>
    <s v="Netherlands 25"/>
    <s v="CfdOnIndex"/>
    <n v="7.2"/>
    <n v="53.58"/>
    <n v="53.58"/>
    <n v="8.5235981777350194"/>
    <s v="None"/>
    <s v="None"/>
    <x v="0"/>
    <x v="0"/>
    <s v=" "/>
    <x v="11"/>
  </r>
  <r>
    <x v="732"/>
    <s v="179643INET"/>
    <s v="DKK"/>
    <s v="DKK"/>
    <n v="-4"/>
    <x v="3"/>
    <b v="0"/>
    <s v="CfdOnIndex"/>
    <n v="1411"/>
    <s v="NETH25.I"/>
    <s v="Netherlands 25"/>
    <s v=" "/>
    <s v=" "/>
    <s v=" "/>
    <s v=" "/>
    <n v="1411"/>
    <s v="NETH25.I"/>
    <s v="Netherlands 25"/>
    <s v="CfdOnIndex"/>
    <n v="10.86"/>
    <n v="80.83"/>
    <n v="80.83"/>
    <n v="12.8286315121216"/>
    <s v="None"/>
    <s v="None"/>
    <x v="0"/>
    <x v="0"/>
    <s v=" "/>
    <x v="11"/>
  </r>
  <r>
    <x v="73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57.65"/>
    <n v="-57.65"/>
    <n v="-57.65"/>
    <n v="-9.0265001761459303"/>
    <s v="None"/>
    <s v="None"/>
    <x v="0"/>
    <x v="0"/>
    <s v=" "/>
    <x v="11"/>
  </r>
  <r>
    <x v="73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55.861815"/>
    <n v="290.58"/>
    <s v="None"/>
    <s v="None"/>
    <x v="0"/>
    <x v="0"/>
    <s v=" "/>
    <x v="11"/>
  </r>
  <r>
    <x v="733"/>
    <s v="179643INET"/>
    <s v="DKK"/>
    <s v="DKK"/>
    <n v="1"/>
    <x v="10"/>
    <b v="1"/>
    <s v="CfdOnIndex"/>
    <n v="1411"/>
    <s v="NETH25.I"/>
    <s v="Netherlands 25"/>
    <s v=" "/>
    <s v=" "/>
    <s v=" "/>
    <s v=" "/>
    <n v="1411"/>
    <s v="NETH25.I"/>
    <s v="Netherlands 25"/>
    <s v="CfdOnIndex"/>
    <n v="-9.48"/>
    <n v="-70.91"/>
    <n v="-70.91"/>
    <n v="-11.102673503738201"/>
    <s v="None"/>
    <s v="None"/>
    <x v="0"/>
    <x v="1"/>
    <s v=" "/>
    <x v="11"/>
  </r>
  <r>
    <x v="733"/>
    <s v="179643INET"/>
    <s v="DKK"/>
    <s v="DKK"/>
    <n v="-9"/>
    <x v="15"/>
    <b v="0"/>
    <s v="CfdOnIndex"/>
    <n v="1411"/>
    <s v="NETH25.I"/>
    <s v="Netherlands 25"/>
    <s v=" "/>
    <s v=" "/>
    <s v=" "/>
    <s v=" "/>
    <n v="1411"/>
    <s v="NETH25.I"/>
    <s v="Netherlands 25"/>
    <s v="CfdOnIndex"/>
    <n v="0"/>
    <n v="-0.36"/>
    <n v="-0.36"/>
    <n v="-5.6399999999999999E-2"/>
    <s v="None"/>
    <s v="None"/>
    <x v="1"/>
    <x v="3"/>
    <s v=" "/>
    <x v="11"/>
  </r>
  <r>
    <x v="733"/>
    <s v="179643INET"/>
    <s v="DKK"/>
    <s v="DKK"/>
    <n v="-8"/>
    <x v="14"/>
    <b v="0"/>
    <s v="CfdOnIndex"/>
    <n v="1411"/>
    <s v="NETH25.I"/>
    <s v="Netherlands 25"/>
    <s v=" "/>
    <s v=" "/>
    <s v=" "/>
    <s v=" "/>
    <n v="1411"/>
    <s v="NETH25.I"/>
    <s v="Netherlands 25"/>
    <s v="CfdOnIndex"/>
    <n v="-0.19500000000000001"/>
    <n v="-1.4513"/>
    <n v="-1.4513"/>
    <n v="-0.22720000000000001"/>
    <s v="None"/>
    <s v="None"/>
    <x v="1"/>
    <x v="3"/>
    <s v=" "/>
    <x v="11"/>
  </r>
  <r>
    <x v="733"/>
    <s v="179643INET"/>
    <s v="DKK"/>
    <s v="DKK"/>
    <n v="-5"/>
    <x v="2"/>
    <b v="0"/>
    <s v="CfdOnIndex"/>
    <n v="1411"/>
    <s v="NETH25.I"/>
    <s v="Netherlands 25"/>
    <s v=" "/>
    <s v=" "/>
    <s v=" "/>
    <s v=" "/>
    <n v="1411"/>
    <s v="NETH25.I"/>
    <s v="Netherlands 25"/>
    <s v="CfdOnIndex"/>
    <n v="-20.34"/>
    <n v="-151.74"/>
    <n v="-151.74"/>
    <n v="-23.931305015859799"/>
    <s v="None"/>
    <s v="None"/>
    <x v="0"/>
    <x v="0"/>
    <s v=" "/>
    <x v="11"/>
  </r>
  <r>
    <x v="73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57.65"/>
    <n v="-57.65"/>
    <n v="-57.65"/>
    <n v="-8.9952332285319798"/>
    <s v="None"/>
    <s v="None"/>
    <x v="0"/>
    <x v="0"/>
    <s v=" "/>
    <x v="11"/>
  </r>
  <r>
    <x v="73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62.3126910000001"/>
    <n v="290.58"/>
    <s v="None"/>
    <s v="None"/>
    <x v="0"/>
    <x v="0"/>
    <s v=" "/>
    <x v="11"/>
  </r>
  <r>
    <x v="73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57.65"/>
    <n v="-57.65"/>
    <n v="-57.65"/>
    <n v="-9.0265284425676402"/>
    <s v="None"/>
    <s v="None"/>
    <x v="0"/>
    <x v="0"/>
    <s v=" "/>
    <x v="11"/>
  </r>
  <r>
    <x v="73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55.8560034"/>
    <n v="290.58"/>
    <s v="None"/>
    <s v="None"/>
    <x v="0"/>
    <x v="0"/>
    <s v=" "/>
    <x v="11"/>
  </r>
  <r>
    <x v="73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2.64"/>
    <n v="-62.64"/>
    <n v="-62.64"/>
    <n v="-9.8032004382018094"/>
    <s v="None"/>
    <s v="None"/>
    <x v="0"/>
    <x v="0"/>
    <s v=" "/>
    <x v="11"/>
  </r>
  <r>
    <x v="73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56.733555"/>
    <n v="290.58"/>
    <s v="None"/>
    <s v="None"/>
    <x v="0"/>
    <x v="0"/>
    <s v=" "/>
    <x v="11"/>
  </r>
  <r>
    <x v="736"/>
    <s v="179643INET"/>
    <s v="DKK"/>
    <s v="DKK"/>
    <n v="10"/>
    <x v="8"/>
    <b v="1"/>
    <s v="CfdOnIndex"/>
    <n v="1411"/>
    <s v="NETH25.I"/>
    <s v="Netherlands 25"/>
    <s v=" "/>
    <s v=" "/>
    <s v=" "/>
    <s v=" "/>
    <n v="1411"/>
    <s v="NETH25.I"/>
    <s v="Netherlands 25"/>
    <s v="CfdOnIndex"/>
    <n v="-0.67"/>
    <n v="-4.99"/>
    <n v="-4.99"/>
    <n v="-0.780938221370163"/>
    <s v="None"/>
    <s v="None"/>
    <x v="2"/>
    <x v="1"/>
    <s v=" "/>
    <x v="11"/>
  </r>
  <r>
    <x v="736"/>
    <s v="179643INET"/>
    <s v="DKK"/>
    <s v="DKK"/>
    <n v="-5"/>
    <x v="2"/>
    <b v="0"/>
    <s v="CfdOnIndex"/>
    <n v="1411"/>
    <s v="NETH25.I"/>
    <s v="Netherlands 25"/>
    <s v=" "/>
    <s v=" "/>
    <s v=" "/>
    <s v=" "/>
    <n v="1411"/>
    <s v="NETH25.I"/>
    <s v="Netherlands 25"/>
    <s v="CfdOnIndex"/>
    <n v="-0.67"/>
    <n v="-4.99"/>
    <n v="-4.99"/>
    <n v="-0.780938221370163"/>
    <s v="None"/>
    <s v="None"/>
    <x v="0"/>
    <x v="0"/>
    <s v=" "/>
    <x v="11"/>
  </r>
  <r>
    <x v="737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0.44"/>
    <n v="-0.44"/>
    <n v="-0.44"/>
    <n v="-6.8690968698774502E-2"/>
    <s v="None"/>
    <s v="None"/>
    <x v="0"/>
    <x v="0"/>
    <s v=" "/>
    <x v="11"/>
  </r>
  <r>
    <x v="73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3.08"/>
    <n v="-63.08"/>
    <n v="-63.08"/>
    <n v="-9.8477870579970297"/>
    <s v="None"/>
    <s v="None"/>
    <x v="0"/>
    <x v="0"/>
    <s v=" "/>
    <x v="11"/>
  </r>
  <r>
    <x v="737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0.44"/>
    <n v="-0.44"/>
    <n v="-0.44"/>
    <n v="-6.8690968698774502E-2"/>
    <s v="None"/>
    <s v="None"/>
    <x v="2"/>
    <x v="2"/>
    <s v=" "/>
    <x v="11"/>
  </r>
  <r>
    <x v="73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61.3101899999999"/>
    <n v="290.58"/>
    <s v="None"/>
    <s v="None"/>
    <x v="0"/>
    <x v="0"/>
    <s v=" "/>
    <x v="11"/>
  </r>
  <r>
    <x v="73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3.08"/>
    <n v="-63.08"/>
    <n v="-63.08"/>
    <n v="-9.8814167332424798"/>
    <s v="None"/>
    <s v="None"/>
    <x v="0"/>
    <x v="0"/>
    <s v=" "/>
    <x v="11"/>
  </r>
  <r>
    <x v="73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54.9755459999999"/>
    <n v="290.58"/>
    <s v="None"/>
    <s v="None"/>
    <x v="0"/>
    <x v="0"/>
    <s v=" "/>
    <x v="11"/>
  </r>
  <r>
    <x v="73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3.08"/>
    <n v="-63.08"/>
    <n v="-63.08"/>
    <n v="-9.8378808318842204"/>
    <s v="None"/>
    <s v="None"/>
    <x v="0"/>
    <x v="0"/>
    <s v=" "/>
    <x v="11"/>
  </r>
  <r>
    <x v="73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63.1844309999999"/>
    <n v="290.58"/>
    <s v="None"/>
    <s v="None"/>
    <x v="0"/>
    <x v="0"/>
    <s v=" "/>
    <x v="11"/>
  </r>
  <r>
    <x v="74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3.08"/>
    <n v="-63.08"/>
    <n v="-63.08"/>
    <n v="-9.8404130851910203"/>
    <s v="None"/>
    <s v="None"/>
    <x v="0"/>
    <x v="0"/>
    <s v=" "/>
    <x v="11"/>
  </r>
  <r>
    <x v="74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62.704974"/>
    <n v="290.58"/>
    <s v="None"/>
    <s v="None"/>
    <x v="0"/>
    <x v="0"/>
    <s v=" "/>
    <x v="11"/>
  </r>
  <r>
    <x v="74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3.08"/>
    <n v="-63.08"/>
    <n v="-63.08"/>
    <n v="-9.8201914843932396"/>
    <s v="None"/>
    <s v="None"/>
    <x v="0"/>
    <x v="0"/>
    <s v=" "/>
    <x v="11"/>
  </r>
  <r>
    <x v="74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66.54063"/>
    <n v="290.58"/>
    <s v="None"/>
    <s v="None"/>
    <x v="0"/>
    <x v="0"/>
    <s v=" "/>
    <x v="11"/>
  </r>
  <r>
    <x v="74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3.08"/>
    <n v="-63.08"/>
    <n v="-63.08"/>
    <n v="-9.8243974613557601"/>
    <s v="None"/>
    <s v="None"/>
    <x v="0"/>
    <x v="0"/>
    <s v=" "/>
    <x v="11"/>
  </r>
  <r>
    <x v="74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65.7415350000001"/>
    <n v="290.58"/>
    <s v="None"/>
    <s v="None"/>
    <x v="0"/>
    <x v="0"/>
    <s v=" "/>
    <x v="11"/>
  </r>
  <r>
    <x v="74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3.08"/>
    <n v="-63.08"/>
    <n v="-63.08"/>
    <n v="-9.8674125104023904"/>
    <s v="None"/>
    <s v="None"/>
    <x v="0"/>
    <x v="0"/>
    <s v=" "/>
    <x v="11"/>
  </r>
  <r>
    <x v="74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57.6082008000001"/>
    <n v="290.58"/>
    <s v="None"/>
    <s v="None"/>
    <x v="0"/>
    <x v="0"/>
    <s v=" "/>
    <x v="11"/>
  </r>
  <r>
    <x v="74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3.08"/>
    <n v="-63.08"/>
    <n v="-63.08"/>
    <n v="-9.8878447539403194"/>
    <s v="None"/>
    <s v="None"/>
    <x v="0"/>
    <x v="0"/>
    <s v=" "/>
    <x v="11"/>
  </r>
  <r>
    <x v="74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53.7696390000001"/>
    <n v="290.58"/>
    <s v="None"/>
    <s v="None"/>
    <x v="0"/>
    <x v="0"/>
    <s v=" "/>
    <x v="11"/>
  </r>
  <r>
    <x v="74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3.08"/>
    <n v="-63.08"/>
    <n v="-63.08"/>
    <n v="-9.8917986514034801"/>
    <s v="None"/>
    <s v="None"/>
    <x v="0"/>
    <x v="0"/>
    <s v=" "/>
    <x v="11"/>
  </r>
  <r>
    <x v="74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53.0286599999999"/>
    <n v="290.58"/>
    <s v="None"/>
    <s v="None"/>
    <x v="0"/>
    <x v="0"/>
    <s v=" "/>
    <x v="11"/>
  </r>
  <r>
    <x v="74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3.08"/>
    <n v="-63.08"/>
    <n v="-63.08"/>
    <n v="-10.001744121517699"/>
    <s v="None"/>
    <s v="None"/>
    <x v="0"/>
    <x v="0"/>
    <s v=" "/>
    <x v="11"/>
  </r>
  <r>
    <x v="74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32.6590020000001"/>
    <n v="290.58"/>
    <s v="None"/>
    <s v="None"/>
    <x v="0"/>
    <x v="0"/>
    <s v=" "/>
    <x v="11"/>
  </r>
  <r>
    <x v="74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3.08"/>
    <n v="-63.08"/>
    <n v="-63.08"/>
    <n v="-9.9933462184341408"/>
    <s v="None"/>
    <s v="None"/>
    <x v="0"/>
    <x v="0"/>
    <s v=" "/>
    <x v="11"/>
  </r>
  <r>
    <x v="74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34.1990760000001"/>
    <n v="290.58"/>
    <s v="None"/>
    <s v="None"/>
    <x v="0"/>
    <x v="0"/>
    <s v=" "/>
    <x v="11"/>
  </r>
  <r>
    <x v="74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3.08"/>
    <n v="-63.08"/>
    <n v="-63.08"/>
    <n v="-9.97690823395439"/>
    <s v="None"/>
    <s v="None"/>
    <x v="0"/>
    <x v="0"/>
    <s v=" "/>
    <x v="11"/>
  </r>
  <r>
    <x v="74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37.221108"/>
    <n v="290.58"/>
    <s v="None"/>
    <s v="None"/>
    <x v="0"/>
    <x v="0"/>
    <s v=" "/>
    <x v="11"/>
  </r>
  <r>
    <x v="74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3.08"/>
    <n v="-63.08"/>
    <n v="-63.08"/>
    <n v="-9.9970601543141608"/>
    <s v="None"/>
    <s v="None"/>
    <x v="0"/>
    <x v="0"/>
    <s v=" "/>
    <x v="11"/>
  </r>
  <r>
    <x v="74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33.5176659000001"/>
    <n v="290.58"/>
    <s v="None"/>
    <s v="None"/>
    <x v="0"/>
    <x v="0"/>
    <s v=" "/>
    <x v="11"/>
  </r>
  <r>
    <x v="75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63.08"/>
    <n v="-63.08"/>
    <n v="-63.08"/>
    <n v="-9.9443507322686902"/>
    <s v="None"/>
    <s v="None"/>
    <x v="0"/>
    <x v="0"/>
    <s v=" "/>
    <x v="11"/>
  </r>
  <r>
    <x v="75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43.236114"/>
    <n v="290.58"/>
    <s v="None"/>
    <s v="None"/>
    <x v="0"/>
    <x v="0"/>
    <s v=" "/>
    <x v="11"/>
  </r>
  <r>
    <x v="75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23.99"/>
    <n v="-23.99"/>
    <n v="-23.99"/>
    <n v="-3.78424294240269"/>
    <s v="None"/>
    <s v="None"/>
    <x v="0"/>
    <x v="0"/>
    <s v=" "/>
    <x v="11"/>
  </r>
  <r>
    <x v="75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42.1159281"/>
    <n v="290.58"/>
    <s v="None"/>
    <s v="None"/>
    <x v="0"/>
    <x v="0"/>
    <s v=" "/>
    <x v="11"/>
  </r>
  <r>
    <x v="751"/>
    <s v="179643INET"/>
    <s v="DKK"/>
    <s v="DKK"/>
    <n v="-4"/>
    <x v="3"/>
    <b v="0"/>
    <s v="CfdOnIndex"/>
    <n v="1375"/>
    <s v="US500.I"/>
    <s v="US SPX500"/>
    <s v=" "/>
    <s v=" "/>
    <s v=" "/>
    <s v=" "/>
    <n v="1375"/>
    <s v="US500.I"/>
    <s v="US SPX500"/>
    <s v="CfdOnIndex"/>
    <n v="0.55000000000000004"/>
    <n v="3.49"/>
    <n v="3.49"/>
    <n v="0.55052137844874405"/>
    <s v="None"/>
    <s v="None"/>
    <x v="0"/>
    <x v="0"/>
    <s v=" "/>
    <x v="11"/>
  </r>
  <r>
    <x v="751"/>
    <s v="179643INET"/>
    <s v="DKK"/>
    <s v="DKK"/>
    <n v="-8"/>
    <x v="14"/>
    <b v="0"/>
    <s v="CfdOnIndex"/>
    <n v="1375"/>
    <s v="US500.I"/>
    <s v="US SPX500"/>
    <s v=" "/>
    <s v=" "/>
    <s v=" "/>
    <s v=" "/>
    <n v="1375"/>
    <s v="US500.I"/>
    <s v="US SPX500"/>
    <s v="CfdOnIndex"/>
    <n v="-7.4999999999999997E-2"/>
    <n v="-0.47549999999999998"/>
    <n v="-0.47549999999999998"/>
    <n v="-7.4999999999999997E-2"/>
    <s v="None"/>
    <s v="None"/>
    <x v="1"/>
    <x v="3"/>
    <s v=" "/>
    <x v="11"/>
  </r>
  <r>
    <x v="751"/>
    <s v="179643INET"/>
    <s v="DKK"/>
    <s v="DKK"/>
    <n v="-6"/>
    <x v="1"/>
    <b v="0"/>
    <s v="CfdOnIndex"/>
    <n v="1375"/>
    <s v="US500.I"/>
    <s v="US SPX500"/>
    <s v=" "/>
    <s v=" "/>
    <s v=" "/>
    <s v=" "/>
    <n v="1375"/>
    <s v="US500.I"/>
    <s v="US SPX500"/>
    <s v="CfdOnIndex"/>
    <n v="-2599.0300000000002"/>
    <n v="-16394.025699658199"/>
    <n v="-16394.025699658199"/>
    <n v="-2599.0300000000002"/>
    <s v="None"/>
    <s v="None"/>
    <x v="0"/>
    <x v="0"/>
    <s v=" "/>
    <x v="11"/>
  </r>
  <r>
    <x v="751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0.55000000000000004"/>
    <n v="3.49"/>
    <n v="3.49"/>
    <n v="0.55052137844874405"/>
    <s v="None"/>
    <s v="None"/>
    <x v="0"/>
    <x v="0"/>
    <s v=" "/>
    <x v="11"/>
  </r>
  <r>
    <x v="751"/>
    <s v="179643INET"/>
    <s v="DKK"/>
    <s v="DKK"/>
    <n v="-9"/>
    <x v="15"/>
    <b v="0"/>
    <s v="CfdOnIndex"/>
    <n v="1411"/>
    <s v="NETH25.I"/>
    <s v="Netherlands 25"/>
    <s v=" "/>
    <s v=" "/>
    <s v=" "/>
    <s v=" "/>
    <n v="1411"/>
    <s v="NETH25.I"/>
    <s v="Netherlands 25"/>
    <s v="CfdOnIndex"/>
    <n v="0"/>
    <n v="-0.2"/>
    <n v="-0.2"/>
    <n v="-3.15E-2"/>
    <s v="None"/>
    <s v="None"/>
    <x v="1"/>
    <x v="3"/>
    <s v=" "/>
    <x v="11"/>
  </r>
  <r>
    <x v="751"/>
    <s v="179643INET"/>
    <s v="DKK"/>
    <s v="DKK"/>
    <n v="-5"/>
    <x v="2"/>
    <b v="0"/>
    <s v="CfdOnIndex"/>
    <n v="1411"/>
    <s v="NETH25.I"/>
    <s v="Netherlands 25"/>
    <s v=" "/>
    <s v=" "/>
    <s v=" "/>
    <s v=" "/>
    <n v="1411"/>
    <s v="NETH25.I"/>
    <s v="Netherlands 25"/>
    <s v="CfdOnIndex"/>
    <n v="5.28"/>
    <n v="39.090000000000003"/>
    <n v="39.090000000000003"/>
    <n v="6.1661549236565696"/>
    <s v="None"/>
    <s v="None"/>
    <x v="0"/>
    <x v="0"/>
    <s v=" "/>
    <x v="11"/>
  </r>
  <r>
    <x v="751"/>
    <s v="179643INET"/>
    <s v="DKK"/>
    <s v="DKK"/>
    <n v="-8"/>
    <x v="14"/>
    <b v="0"/>
    <s v="CfdOnIndex"/>
    <n v="1411"/>
    <s v="NETH25.I"/>
    <s v="Netherlands 25"/>
    <s v=" "/>
    <s v=" "/>
    <s v=" "/>
    <s v=" "/>
    <n v="1411"/>
    <s v="NETH25.I"/>
    <s v="Netherlands 25"/>
    <s v="CfdOnIndex"/>
    <n v="-0.39"/>
    <n v="-2.9022999999999999"/>
    <n v="-2.9022999999999999"/>
    <n v="-0.45779999999999998"/>
    <s v="None"/>
    <s v="None"/>
    <x v="1"/>
    <x v="3"/>
    <s v=" "/>
    <x v="11"/>
  </r>
  <r>
    <x v="751"/>
    <s v="179643INET"/>
    <s v="DKK"/>
    <s v="DKK"/>
    <n v="1"/>
    <x v="10"/>
    <b v="1"/>
    <s v="CfdOnIndex"/>
    <n v="1411"/>
    <s v="NETH25.I"/>
    <s v="Netherlands 25"/>
    <s v=" "/>
    <s v=" "/>
    <s v=" "/>
    <s v=" "/>
    <n v="1411"/>
    <s v="NETH25.I"/>
    <s v="Netherlands 25"/>
    <s v="CfdOnIndex"/>
    <n v="5.28"/>
    <n v="39.090000000000003"/>
    <n v="39.090000000000003"/>
    <n v="6.1661549236565696"/>
    <s v="None"/>
    <s v="None"/>
    <x v="0"/>
    <x v="1"/>
    <s v=" "/>
    <x v="11"/>
  </r>
  <r>
    <x v="75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5.64"/>
    <n v="-5.64"/>
    <n v="-5.64"/>
    <n v="-0.89592781744676397"/>
    <s v="None"/>
    <s v="None"/>
    <x v="0"/>
    <x v="0"/>
    <s v=" "/>
    <x v="11"/>
  </r>
  <r>
    <x v="75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29.2446870000001"/>
    <n v="290.58"/>
    <s v="None"/>
    <s v="None"/>
    <x v="0"/>
    <x v="0"/>
    <s v=" "/>
    <x v="11"/>
  </r>
  <r>
    <x v="752"/>
    <s v="179643INET"/>
    <s v="DKK"/>
    <s v="DKK"/>
    <n v="1"/>
    <x v="10"/>
    <b v="1"/>
    <s v="CfdOnIndex"/>
    <n v="1375"/>
    <s v="US500.I"/>
    <s v="US SPX500"/>
    <s v=" "/>
    <s v=" "/>
    <s v=" "/>
    <s v=" "/>
    <n v="1375"/>
    <s v="US500.I"/>
    <s v="US SPX500"/>
    <s v="CfdOnIndex"/>
    <n v="3.14"/>
    <n v="19.809999999999999"/>
    <n v="19.809999999999999"/>
    <n v="3.14686703255681"/>
    <s v="None"/>
    <s v="None"/>
    <x v="0"/>
    <x v="1"/>
    <s v=" "/>
    <x v="11"/>
  </r>
  <r>
    <x v="752"/>
    <s v="179643INET"/>
    <s v="DKK"/>
    <s v="DKK"/>
    <n v="56"/>
    <x v="13"/>
    <b v="1"/>
    <s v="CfdOnIndex"/>
    <n v="1375"/>
    <s v="US500.I"/>
    <s v="US SPX500"/>
    <s v=" "/>
    <s v=" "/>
    <s v=" "/>
    <s v=" "/>
    <n v="1375"/>
    <s v="US500.I"/>
    <s v="US SPX500"/>
    <s v="CfdOnIndex"/>
    <n v="-0.23104032558000001"/>
    <n v="-1.46"/>
    <n v="-1.46"/>
    <n v="-0.231924576856787"/>
    <s v="None"/>
    <s v="None"/>
    <x v="3"/>
    <x v="1"/>
    <s v=" "/>
    <x v="11"/>
  </r>
  <r>
    <x v="752"/>
    <s v="179643INET"/>
    <s v="DKK"/>
    <s v="DKK"/>
    <n v="-9"/>
    <x v="15"/>
    <b v="0"/>
    <s v="CfdOnIndex"/>
    <n v="1375"/>
    <s v="US500.I"/>
    <s v="US SPX500"/>
    <s v=" "/>
    <s v=" "/>
    <s v=" "/>
    <s v=" "/>
    <n v="1375"/>
    <s v="US500.I"/>
    <s v="US SPX500"/>
    <s v="CfdOnIndex"/>
    <n v="0"/>
    <n v="-0.1"/>
    <n v="-0.1"/>
    <n v="-1.5900000000000001E-2"/>
    <s v="None"/>
    <s v="None"/>
    <x v="1"/>
    <x v="3"/>
    <s v=" "/>
    <x v="11"/>
  </r>
  <r>
    <x v="752"/>
    <s v="179643INET"/>
    <s v="DKK"/>
    <s v="DKK"/>
    <n v="-8"/>
    <x v="14"/>
    <b v="0"/>
    <s v="CfdOnIndex"/>
    <n v="1375"/>
    <s v="US500.I"/>
    <s v="US SPX500"/>
    <s v=" "/>
    <s v=" "/>
    <s v=" "/>
    <s v=" "/>
    <n v="1375"/>
    <s v="US500.I"/>
    <s v="US SPX500"/>
    <s v="CfdOnIndex"/>
    <n v="-7.4999999999999997E-2"/>
    <n v="-0.47210000000000002"/>
    <n v="-0.47210000000000002"/>
    <n v="-7.4999999999999997E-2"/>
    <s v="None"/>
    <s v="None"/>
    <x v="1"/>
    <x v="3"/>
    <s v=" "/>
    <x v="11"/>
  </r>
  <r>
    <x v="752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2.3589596744199999"/>
    <n v="14.86"/>
    <n v="14.86"/>
    <n v="2.3644210772512801"/>
    <s v="None"/>
    <s v="None"/>
    <x v="0"/>
    <x v="0"/>
    <s v=" "/>
    <x v="11"/>
  </r>
  <r>
    <x v="75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5.64"/>
    <n v="-5.64"/>
    <n v="-5.64"/>
    <n v="-0.89807487141924502"/>
    <s v="None"/>
    <s v="None"/>
    <x v="0"/>
    <x v="0"/>
    <s v=" "/>
    <x v="11"/>
  </r>
  <r>
    <x v="75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24.8714580000001"/>
    <n v="290.58"/>
    <s v="None"/>
    <s v="None"/>
    <x v="0"/>
    <x v="0"/>
    <s v=" "/>
    <x v="11"/>
  </r>
  <r>
    <x v="75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7.18"/>
    <n v="-37.18"/>
    <n v="-37.18"/>
    <n v="-5.9594793870616201"/>
    <s v="None"/>
    <s v="None"/>
    <x v="0"/>
    <x v="0"/>
    <s v=" "/>
    <x v="11"/>
  </r>
  <r>
    <x v="75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12.870504"/>
    <n v="290.58"/>
    <s v="None"/>
    <s v="None"/>
    <x v="0"/>
    <x v="0"/>
    <s v=" "/>
    <x v="11"/>
  </r>
  <r>
    <x v="754"/>
    <s v="179643INET"/>
    <s v="DKK"/>
    <s v="DKK"/>
    <n v="-9"/>
    <x v="15"/>
    <b v="0"/>
    <s v="FxSpot"/>
    <n v="31242"/>
    <s v="EURRUB"/>
    <s v="Euro/Russian Ruble"/>
    <s v=" "/>
    <s v=" "/>
    <s v=" "/>
    <s v=" "/>
    <n v="31242"/>
    <s v="EURRUB"/>
    <s v="Euro/Russian Ruble"/>
    <s v="FxSpot"/>
    <n v="0"/>
    <n v="-0.16"/>
    <n v="-0.16"/>
    <n v="-2.5600000000000001E-2"/>
    <s v="None"/>
    <s v="None"/>
    <x v="1"/>
    <x v="3"/>
    <s v=" "/>
    <x v="11"/>
  </r>
  <r>
    <x v="754"/>
    <s v="179643INET"/>
    <s v="DKK"/>
    <s v="DKK"/>
    <n v="-8"/>
    <x v="14"/>
    <b v="0"/>
    <s v="FxSpot"/>
    <n v="31242"/>
    <s v="EURRUB"/>
    <s v="Euro/Russian Ruble"/>
    <s v=" "/>
    <s v=" "/>
    <s v=" "/>
    <s v=" "/>
    <n v="31242"/>
    <s v="EURRUB"/>
    <s v="Euro/Russian Ruble"/>
    <s v="FxSpot"/>
    <n v="-20.14"/>
    <n v="-2.1545999999999998"/>
    <n v="-2.1545999999999998"/>
    <n v="-0.34539999999999998"/>
    <s v="None"/>
    <s v="None"/>
    <x v="1"/>
    <x v="3"/>
    <s v=" "/>
    <x v="11"/>
  </r>
  <r>
    <x v="754"/>
    <s v="179643INET"/>
    <s v="DKK"/>
    <s v="DKK"/>
    <n v="-7"/>
    <x v="16"/>
    <b v="0"/>
    <s v="FxSpot"/>
    <n v="31242"/>
    <s v="EURRUB"/>
    <s v="Euro/Russian Ruble"/>
    <s v=" "/>
    <s v=" "/>
    <s v=" "/>
    <s v=" "/>
    <n v="31242"/>
    <s v="EURRUB"/>
    <s v="Euro/Russian Ruble"/>
    <s v="FxSpot"/>
    <n v="-50.7"/>
    <n v="-5.4238999999999997"/>
    <n v="-5.4238999999999997"/>
    <n v="-0.86939999999999995"/>
    <s v="None"/>
    <s v="None"/>
    <x v="1"/>
    <x v="3"/>
    <s v=" "/>
    <x v="11"/>
  </r>
  <r>
    <x v="754"/>
    <s v="179643INET"/>
    <s v="DKK"/>
    <s v="DKK"/>
    <n v="-6"/>
    <x v="1"/>
    <b v="0"/>
    <s v="FxSpot"/>
    <n v="31242"/>
    <s v="EURRUB"/>
    <s v="Euro/Russian Ruble"/>
    <s v=" "/>
    <s v=" "/>
    <s v=" "/>
    <s v=" "/>
    <n v="31242"/>
    <s v="EURRUB"/>
    <s v="Euro/Russian Ruble"/>
    <s v="FxSpot"/>
    <n v="139108.6"/>
    <n v="14807.567250917"/>
    <n v="14807.567250917"/>
    <n v="2385.39096246073"/>
    <s v="None"/>
    <s v="None"/>
    <x v="0"/>
    <x v="0"/>
    <s v=" "/>
    <x v="11"/>
  </r>
  <r>
    <x v="754"/>
    <s v="179643INET"/>
    <s v="DKK"/>
    <s v="DKK"/>
    <n v="-5"/>
    <x v="2"/>
    <b v="0"/>
    <s v="FxSpot"/>
    <n v="31242"/>
    <s v="EURRUB"/>
    <s v="Euro/Russian Ruble"/>
    <s v=" "/>
    <s v=" "/>
    <s v=" "/>
    <s v=" "/>
    <n v="31242"/>
    <s v="EURRUB"/>
    <s v="Euro/Russian Ruble"/>
    <s v="FxSpot"/>
    <n v="338.48"/>
    <n v="35.9"/>
    <n v="35.9"/>
    <n v="5.7543117266140902"/>
    <s v="None"/>
    <s v="None"/>
    <x v="0"/>
    <x v="0"/>
    <s v=" "/>
    <x v="11"/>
  </r>
  <r>
    <x v="754"/>
    <s v="179643INET"/>
    <s v="DKK"/>
    <s v="DKK"/>
    <n v="-4"/>
    <x v="3"/>
    <b v="0"/>
    <s v="FxSpot"/>
    <n v="31242"/>
    <s v="EURRUB"/>
    <s v="Euro/Russian Ruble"/>
    <s v=" "/>
    <s v=" "/>
    <s v=" "/>
    <s v=" "/>
    <n v="31242"/>
    <s v="EURRUB"/>
    <s v="Euro/Russian Ruble"/>
    <s v="FxSpot"/>
    <n v="630.4"/>
    <n v="67.44"/>
    <n v="67.44"/>
    <n v="10.8097711098288"/>
    <s v="None"/>
    <s v="None"/>
    <x v="0"/>
    <x v="0"/>
    <s v=" "/>
    <x v="11"/>
  </r>
  <r>
    <x v="754"/>
    <s v="179643INET"/>
    <s v="DKK"/>
    <s v="DKK"/>
    <n v="4"/>
    <x v="4"/>
    <b v="1"/>
    <s v="FxSpot"/>
    <n v="31242"/>
    <s v="EURRUB"/>
    <s v="Euro/Russian Ruble"/>
    <s v=" "/>
    <s v=" "/>
    <s v=" "/>
    <s v=" "/>
    <n v="31242"/>
    <s v="EURRUB"/>
    <s v="Euro/Russian Ruble"/>
    <s v="FxSpot"/>
    <n v="-291.92"/>
    <n v="-31.54"/>
    <n v="-31.54"/>
    <n v="-5.0554593832147203"/>
    <s v="None"/>
    <s v="None"/>
    <x v="1"/>
    <x v="1"/>
    <s v=" "/>
    <x v="11"/>
  </r>
  <r>
    <x v="75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37.18"/>
    <n v="-37.18"/>
    <n v="-37.18"/>
    <n v="-5.94456746796281"/>
    <s v="None"/>
    <s v="None"/>
    <x v="0"/>
    <x v="0"/>
    <s v=" "/>
    <x v="11"/>
  </r>
  <r>
    <x v="75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17.418081"/>
    <n v="290.58"/>
    <s v="None"/>
    <s v="None"/>
    <x v="0"/>
    <x v="0"/>
    <s v=" "/>
    <x v="11"/>
  </r>
  <r>
    <x v="755"/>
    <s v="179643INET"/>
    <s v="DKK"/>
    <s v="DKK"/>
    <n v="-10"/>
    <x v="17"/>
    <b v="0"/>
    <s v="FxSpot"/>
    <n v="31242"/>
    <s v="EURRUB"/>
    <s v="Euro/Russian Ruble"/>
    <s v=" "/>
    <s v=" "/>
    <s v=" "/>
    <s v=" "/>
    <n v="31242"/>
    <s v="EURRUB"/>
    <s v="Euro/Russian Ruble"/>
    <s v="FxSpot"/>
    <n v="35.533999999999999"/>
    <n v="3.8014999999999999"/>
    <n v="3.8014999999999999"/>
    <n v="0.60780000000000001"/>
    <s v="None"/>
    <s v="None"/>
    <x v="2"/>
    <x v="3"/>
    <s v=" "/>
    <x v="11"/>
  </r>
  <r>
    <x v="755"/>
    <s v="179643INET"/>
    <s v="DKK"/>
    <s v="DKK"/>
    <n v="-6"/>
    <x v="1"/>
    <b v="0"/>
    <s v="FxSpot"/>
    <n v="31242"/>
    <s v="EURRUB"/>
    <s v="Euro/Russian Ruble"/>
    <s v=" "/>
    <s v=" "/>
    <s v=" "/>
    <s v=" "/>
    <n v="31242"/>
    <s v="EURRUB"/>
    <s v="Euro/Russian Ruble"/>
    <s v="FxSpot"/>
    <n v="139089.60000000001"/>
    <n v="14805.752366340001"/>
    <n v="14805.752366340001"/>
    <n v="2379.1305601611598"/>
    <s v="None"/>
    <s v="None"/>
    <x v="0"/>
    <x v="0"/>
    <s v=" "/>
    <x v="11"/>
  </r>
  <r>
    <x v="755"/>
    <s v="179643INET"/>
    <s v="DKK"/>
    <s v="DKK"/>
    <n v="-5"/>
    <x v="2"/>
    <b v="0"/>
    <s v="FxSpot"/>
    <n v="31242"/>
    <s v="EURRUB"/>
    <s v="Euro/Russian Ruble"/>
    <s v=" "/>
    <s v=" "/>
    <s v=" "/>
    <s v=" "/>
    <n v="31242"/>
    <s v="EURRUB"/>
    <s v="Euro/Russian Ruble"/>
    <s v="FxSpot"/>
    <n v="-54.53"/>
    <n v="-5.83"/>
    <n v="-5.83"/>
    <n v="-0.95918472733315097"/>
    <s v="None"/>
    <s v="None"/>
    <x v="0"/>
    <x v="0"/>
    <s v=" "/>
    <x v="11"/>
  </r>
  <r>
    <x v="755"/>
    <s v="179643INET"/>
    <s v="DKK"/>
    <s v="DKK"/>
    <n v="-4"/>
    <x v="3"/>
    <b v="0"/>
    <s v="FxSpot"/>
    <n v="31242"/>
    <s v="EURRUB"/>
    <s v="Euro/Russian Ruble"/>
    <s v=" "/>
    <s v=" "/>
    <s v=" "/>
    <s v=" "/>
    <n v="31242"/>
    <s v="EURRUB"/>
    <s v="Euro/Russian Ruble"/>
    <s v="FxSpot"/>
    <n v="575.87"/>
    <n v="61.61"/>
    <n v="61.61"/>
    <n v="9.8505863824956599"/>
    <s v="None"/>
    <s v="None"/>
    <x v="0"/>
    <x v="0"/>
    <s v=" "/>
    <x v="11"/>
  </r>
  <r>
    <x v="75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74.3"/>
    <n v="-74.3"/>
    <n v="-74.3"/>
    <n v="-11.821788526819001"/>
    <s v="None"/>
    <s v="None"/>
    <x v="0"/>
    <x v="0"/>
    <s v=" "/>
    <x v="11"/>
  </r>
  <r>
    <x v="75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26.2967529"/>
    <n v="290.58"/>
    <s v="None"/>
    <s v="None"/>
    <x v="0"/>
    <x v="0"/>
    <s v=" "/>
    <x v="11"/>
  </r>
  <r>
    <x v="756"/>
    <s v="179643INET"/>
    <s v="DKK"/>
    <s v="DKK"/>
    <n v="1"/>
    <x v="10"/>
    <b v="1"/>
    <s v="FxSpot"/>
    <n v="31242"/>
    <s v="EURRUB"/>
    <s v="Euro/Russian Ruble"/>
    <s v=" "/>
    <s v=" "/>
    <s v=" "/>
    <s v=" "/>
    <n v="31242"/>
    <s v="EURRUB"/>
    <s v="Euro/Russian Ruble"/>
    <s v="FxSpot"/>
    <n v="-52.57"/>
    <n v="-5.67"/>
    <n v="-5.67"/>
    <n v="-0.90214725366169202"/>
    <s v="None"/>
    <s v="None"/>
    <x v="0"/>
    <x v="1"/>
    <s v=" "/>
    <x v="11"/>
  </r>
  <r>
    <x v="756"/>
    <s v="179643INET"/>
    <s v="DKK"/>
    <s v="DKK"/>
    <n v="4"/>
    <x v="4"/>
    <b v="1"/>
    <s v="FxSpot"/>
    <n v="31242"/>
    <s v="EURRUB"/>
    <s v="Euro/Russian Ruble"/>
    <s v=" "/>
    <s v=" "/>
    <s v=" "/>
    <s v=" "/>
    <n v="31242"/>
    <s v="EURRUB"/>
    <s v="Euro/Russian Ruble"/>
    <s v="FxSpot"/>
    <n v="-291.41000000000003"/>
    <n v="-31.45"/>
    <n v="-31.45"/>
    <n v="-5.0039737438554202"/>
    <s v="None"/>
    <s v="None"/>
    <x v="1"/>
    <x v="1"/>
    <s v=" "/>
    <x v="11"/>
  </r>
  <r>
    <x v="756"/>
    <s v="179643INET"/>
    <s v="DKK"/>
    <s v="DKK"/>
    <n v="-10"/>
    <x v="17"/>
    <b v="0"/>
    <s v="FxSpot"/>
    <n v="31242"/>
    <s v="EURRUB"/>
    <s v="Euro/Russian Ruble"/>
    <s v=" "/>
    <s v=" "/>
    <s v=" "/>
    <s v=" "/>
    <n v="31242"/>
    <s v="EURRUB"/>
    <s v="Euro/Russian Ruble"/>
    <s v="FxSpot"/>
    <n v="35.898000000000003"/>
    <n v="3.8586999999999998"/>
    <n v="3.8586999999999998"/>
    <n v="0.6139"/>
    <s v="None"/>
    <s v="None"/>
    <x v="2"/>
    <x v="3"/>
    <s v=" "/>
    <x v="11"/>
  </r>
  <r>
    <x v="756"/>
    <s v="179643INET"/>
    <s v="DKK"/>
    <s v="DKK"/>
    <n v="-9"/>
    <x v="15"/>
    <b v="0"/>
    <s v="FxSpot"/>
    <n v="31242"/>
    <s v="EURRUB"/>
    <s v="Euro/Russian Ruble"/>
    <s v=" "/>
    <s v=" "/>
    <s v=" "/>
    <s v=" "/>
    <n v="31242"/>
    <s v="EURRUB"/>
    <s v="Euro/Russian Ruble"/>
    <s v="FxSpot"/>
    <n v="0"/>
    <n v="-0.17"/>
    <n v="-0.17"/>
    <n v="-2.7E-2"/>
    <s v="None"/>
    <s v="None"/>
    <x v="1"/>
    <x v="3"/>
    <s v=" "/>
    <x v="11"/>
  </r>
  <r>
    <x v="756"/>
    <s v="179643INET"/>
    <s v="DKK"/>
    <s v="DKK"/>
    <n v="-8"/>
    <x v="14"/>
    <b v="0"/>
    <s v="FxSpot"/>
    <n v="31242"/>
    <s v="EURRUB"/>
    <s v="Euro/Russian Ruble"/>
    <s v=" "/>
    <s v=" "/>
    <s v=" "/>
    <s v=" "/>
    <n v="31242"/>
    <s v="EURRUB"/>
    <s v="Euro/Russian Ruble"/>
    <s v="FxSpot"/>
    <n v="-20.2"/>
    <n v="-2.1713"/>
    <n v="-2.1713"/>
    <n v="-0.34549999999999997"/>
    <s v="None"/>
    <s v="None"/>
    <x v="1"/>
    <x v="3"/>
    <s v=" "/>
    <x v="11"/>
  </r>
  <r>
    <x v="756"/>
    <s v="179643INET"/>
    <s v="DKK"/>
    <s v="DKK"/>
    <n v="-7"/>
    <x v="16"/>
    <b v="0"/>
    <s v="FxSpot"/>
    <n v="31242"/>
    <s v="EURRUB"/>
    <s v="Euro/Russian Ruble"/>
    <s v=" "/>
    <s v=" "/>
    <s v=" "/>
    <s v=" "/>
    <n v="31242"/>
    <s v="EURRUB"/>
    <s v="Euro/Russian Ruble"/>
    <s v="FxSpot"/>
    <n v="-50.9"/>
    <n v="-5.4711999999999996"/>
    <n v="-5.4711999999999996"/>
    <n v="-0.87050000000000005"/>
    <s v="None"/>
    <s v="None"/>
    <x v="1"/>
    <x v="3"/>
    <s v=" "/>
    <x v="11"/>
  </r>
  <r>
    <x v="756"/>
    <s v="179643INET"/>
    <s v="DKK"/>
    <s v="DKK"/>
    <n v="-5"/>
    <x v="2"/>
    <b v="0"/>
    <s v="FxSpot"/>
    <n v="31242"/>
    <s v="EURRUB"/>
    <s v="Euro/Russian Ruble"/>
    <s v=" "/>
    <s v=" "/>
    <s v=" "/>
    <s v=" "/>
    <n v="31242"/>
    <s v="EURRUB"/>
    <s v="Euro/Russian Ruble"/>
    <s v="FxSpot"/>
    <n v="-919.85"/>
    <n v="-98.73"/>
    <n v="-98.73"/>
    <n v="-15.7567073800128"/>
    <s v="None"/>
    <s v="None"/>
    <x v="0"/>
    <x v="0"/>
    <s v=" "/>
    <x v="11"/>
  </r>
  <r>
    <x v="75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74.3"/>
    <n v="-74.3"/>
    <n v="-74.3"/>
    <n v="-11.8269728202475"/>
    <s v="None"/>
    <s v="None"/>
    <x v="0"/>
    <x v="0"/>
    <s v=" "/>
    <x v="11"/>
  </r>
  <r>
    <x v="75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25.4962049999999"/>
    <n v="290.58"/>
    <s v="None"/>
    <s v="None"/>
    <x v="0"/>
    <x v="0"/>
    <s v=" "/>
    <x v="11"/>
  </r>
  <r>
    <x v="75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23.92"/>
    <n v="-23.92"/>
    <n v="-23.92"/>
    <n v="-3.82582882294985"/>
    <s v="None"/>
    <s v="None"/>
    <x v="0"/>
    <x v="0"/>
    <s v=" "/>
    <x v="11"/>
  </r>
  <r>
    <x v="75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16.7758991999999"/>
    <n v="290.58"/>
    <s v="None"/>
    <s v="None"/>
    <x v="0"/>
    <x v="0"/>
    <s v=" "/>
    <x v="11"/>
  </r>
  <r>
    <x v="758"/>
    <s v="179643INET"/>
    <s v="DKK"/>
    <s v="DKK"/>
    <n v="10"/>
    <x v="8"/>
    <b v="1"/>
    <s v="CfdOnIndex"/>
    <n v="1375"/>
    <s v="US500.I"/>
    <s v="US SPX500"/>
    <s v=" "/>
    <s v=" "/>
    <s v=" "/>
    <s v=" "/>
    <n v="1375"/>
    <s v="US500.I"/>
    <s v="US SPX500"/>
    <s v="CfdOnIndex"/>
    <n v="-0.09"/>
    <n v="-0.56000000000000005"/>
    <n v="-0.56000000000000005"/>
    <n v="-8.9567898865046805E-2"/>
    <s v="None"/>
    <s v="None"/>
    <x v="2"/>
    <x v="1"/>
    <s v=" "/>
    <x v="11"/>
  </r>
  <r>
    <x v="758"/>
    <s v="179643INET"/>
    <s v="DKK"/>
    <s v="DKK"/>
    <n v="-5"/>
    <x v="2"/>
    <b v="0"/>
    <s v="CfdOnIndex"/>
    <n v="1375"/>
    <s v="US500.I"/>
    <s v="US SPX500"/>
    <s v=" "/>
    <s v=" "/>
    <s v=" "/>
    <s v=" "/>
    <n v="1375"/>
    <s v="US500.I"/>
    <s v="US SPX500"/>
    <s v="CfdOnIndex"/>
    <n v="-0.09"/>
    <n v="-0.56000000000000005"/>
    <n v="-0.56000000000000005"/>
    <n v="-8.9567898865046805E-2"/>
    <s v="None"/>
    <s v="None"/>
    <x v="0"/>
    <x v="0"/>
    <s v=" "/>
    <x v="11"/>
  </r>
  <r>
    <x v="758"/>
    <s v="179643INET"/>
    <s v="DKK"/>
    <s v="DKK"/>
    <n v="-5"/>
    <x v="2"/>
    <b v="0"/>
    <s v="CfdOnIndex"/>
    <n v="1411"/>
    <s v="NETH25.I"/>
    <s v="Netherlands 25"/>
    <s v=" "/>
    <s v=" "/>
    <s v=" "/>
    <s v=" "/>
    <n v="1411"/>
    <s v="NETH25.I"/>
    <s v="Netherlands 25"/>
    <s v="CfdOnIndex"/>
    <n v="6.88"/>
    <n v="50.94"/>
    <n v="50.94"/>
    <n v="8.14747994318836"/>
    <s v="None"/>
    <s v="None"/>
    <x v="0"/>
    <x v="0"/>
    <s v=" "/>
    <x v="11"/>
  </r>
  <r>
    <x v="758"/>
    <s v="179643INET"/>
    <s v="DKK"/>
    <s v="DKK"/>
    <n v="-9"/>
    <x v="15"/>
    <b v="0"/>
    <s v="CfdOnIndex"/>
    <n v="1411"/>
    <s v="NETH25.I"/>
    <s v="Netherlands 25"/>
    <s v=" "/>
    <s v=" "/>
    <s v=" "/>
    <s v=" "/>
    <n v="1411"/>
    <s v="NETH25.I"/>
    <s v="Netherlands 25"/>
    <s v="CfdOnIndex"/>
    <n v="0"/>
    <n v="-0.26"/>
    <n v="-0.26"/>
    <n v="-4.1599999999999998E-2"/>
    <s v="None"/>
    <s v="None"/>
    <x v="1"/>
    <x v="3"/>
    <s v=" "/>
    <x v="11"/>
  </r>
  <r>
    <x v="758"/>
    <s v="179643INET"/>
    <s v="DKK"/>
    <s v="DKK"/>
    <n v="-8"/>
    <x v="14"/>
    <b v="0"/>
    <s v="CfdOnIndex"/>
    <n v="1411"/>
    <s v="NETH25.I"/>
    <s v="Netherlands 25"/>
    <s v=" "/>
    <s v=" "/>
    <s v=" "/>
    <s v=" "/>
    <n v="1411"/>
    <s v="NETH25.I"/>
    <s v="Netherlands 25"/>
    <s v="CfdOnIndex"/>
    <n v="-0.52"/>
    <n v="-3.8702000000000001"/>
    <n v="-3.8702000000000001"/>
    <n v="-0.61899999999999999"/>
    <s v="None"/>
    <s v="None"/>
    <x v="1"/>
    <x v="3"/>
    <s v=" "/>
    <x v="11"/>
  </r>
  <r>
    <x v="758"/>
    <s v="179643INET"/>
    <s v="DKK"/>
    <s v="DKK"/>
    <n v="1"/>
    <x v="10"/>
    <b v="1"/>
    <s v="CfdOnIndex"/>
    <n v="1411"/>
    <s v="NETH25.I"/>
    <s v="Netherlands 25"/>
    <s v=" "/>
    <s v=" "/>
    <s v=" "/>
    <s v=" "/>
    <n v="1411"/>
    <s v="NETH25.I"/>
    <s v="Netherlands 25"/>
    <s v="CfdOnIndex"/>
    <n v="6.88"/>
    <n v="50.94"/>
    <n v="50.94"/>
    <n v="8.14747994318836"/>
    <s v="None"/>
    <s v="None"/>
    <x v="0"/>
    <x v="1"/>
    <s v=" "/>
    <x v="11"/>
  </r>
  <r>
    <x v="759"/>
    <s v="179643INET"/>
    <s v="DKK"/>
    <s v="DKK"/>
    <n v="-5"/>
    <x v="2"/>
    <b v="0"/>
    <s v=" "/>
    <n v="0"/>
    <s v=" "/>
    <s v=" "/>
    <s v=" "/>
    <s v=" "/>
    <s v=" "/>
    <s v=" "/>
    <n v="0"/>
    <s v=" "/>
    <s v=" "/>
    <s v=" "/>
    <n v="-0.93"/>
    <n v="-0.93"/>
    <n v="-0.93"/>
    <n v="-0.148696507230967"/>
    <s v="None"/>
    <s v="None"/>
    <x v="0"/>
    <x v="0"/>
    <s v=" "/>
    <x v="11"/>
  </r>
  <r>
    <x v="75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-24.85"/>
    <n v="-24.85"/>
    <n v="-24.85"/>
    <n v="-3.9732346286984299"/>
    <s v="None"/>
    <s v="None"/>
    <x v="0"/>
    <x v="0"/>
    <s v=" "/>
    <x v="11"/>
  </r>
  <r>
    <x v="759"/>
    <s v="179643INET"/>
    <s v="DKK"/>
    <s v="DKK"/>
    <n v="45"/>
    <x v="9"/>
    <b v="1"/>
    <s v=" "/>
    <n v="0"/>
    <s v=" "/>
    <s v=" "/>
    <s v=" "/>
    <s v=" "/>
    <s v=" "/>
    <s v=" "/>
    <n v="0"/>
    <s v=" "/>
    <s v=" "/>
    <s v=" "/>
    <n v="-0.93"/>
    <n v="-0.93"/>
    <n v="-0.93"/>
    <n v="-0.148696507230967"/>
    <s v="None"/>
    <s v="None"/>
    <x v="2"/>
    <x v="2"/>
    <s v=" "/>
    <x v="11"/>
  </r>
  <r>
    <x v="75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290.58"/>
    <n v="290.58"/>
    <n v="1817.389023"/>
    <n v="290.58"/>
    <s v="None"/>
    <s v="None"/>
    <x v="0"/>
    <x v="0"/>
    <s v=" "/>
    <x v="11"/>
  </r>
  <r>
    <x v="759"/>
    <s v="179643INETUSD"/>
    <s v="USD"/>
    <s v="DKK"/>
    <n v="-8"/>
    <x v="14"/>
    <b v="0"/>
    <s v="CfdOnIndex"/>
    <n v="27151"/>
    <s v="DEN20.I"/>
    <s v="Denmark 20"/>
    <s v=" "/>
    <s v=" "/>
    <s v=" "/>
    <s v=" "/>
    <n v="27151"/>
    <s v="DEN20.I"/>
    <s v="Denmark 20"/>
    <s v="CfdOnIndex"/>
    <n v="-0.375"/>
    <n v="-0.06"/>
    <n v="-0.375"/>
    <n v="-0.06"/>
    <s v="None"/>
    <s v="None"/>
    <x v="1"/>
    <x v="3"/>
    <s v=" "/>
    <x v="11"/>
  </r>
  <r>
    <x v="759"/>
    <s v="179643INETUSD"/>
    <s v="USD"/>
    <s v="DKK"/>
    <n v="-6"/>
    <x v="1"/>
    <b v="0"/>
    <s v="CfdOnIndex"/>
    <n v="27151"/>
    <s v="DEN20.I"/>
    <s v="Denmark 20"/>
    <s v=" "/>
    <s v=" "/>
    <s v=" "/>
    <s v=" "/>
    <n v="27151"/>
    <s v="DEN20.I"/>
    <s v="Denmark 20"/>
    <s v="CfdOnIndex"/>
    <n v="-1004.3992"/>
    <n v="-159.78913939897899"/>
    <n v="-1004.3992"/>
    <n v="-160.59209989847099"/>
    <s v="None"/>
    <s v="None"/>
    <x v="0"/>
    <x v="0"/>
    <s v=" "/>
    <x v="11"/>
  </r>
  <r>
    <x v="759"/>
    <s v="179643INETUSD"/>
    <s v="USD"/>
    <s v="DKK"/>
    <n v="-5"/>
    <x v="2"/>
    <b v="0"/>
    <s v="CfdOnIndex"/>
    <n v="27151"/>
    <s v="DEN20.I"/>
    <s v="Denmark 20"/>
    <s v=" "/>
    <s v=" "/>
    <s v=" "/>
    <s v=" "/>
    <n v="27151"/>
    <s v="DEN20.I"/>
    <s v="Denmark 20"/>
    <s v="CfdOnIndex"/>
    <n v="0.11"/>
    <n v="0.02"/>
    <n v="0.125087"/>
    <n v="0.02"/>
    <s v="None"/>
    <s v="None"/>
    <x v="0"/>
    <x v="0"/>
    <s v=" "/>
    <x v="11"/>
  </r>
  <r>
    <x v="759"/>
    <s v="179643INETUSD"/>
    <s v="USD"/>
    <s v="DKK"/>
    <n v="-4"/>
    <x v="3"/>
    <b v="0"/>
    <s v="CfdOnIndex"/>
    <n v="27151"/>
    <s v="DEN20.I"/>
    <s v="Denmark 20"/>
    <s v=" "/>
    <s v=" "/>
    <s v=" "/>
    <s v=" "/>
    <n v="27151"/>
    <s v="DEN20.I"/>
    <s v="Denmark 20"/>
    <s v="CfdOnIndex"/>
    <n v="0.11"/>
    <n v="0.02"/>
    <n v="0.125087"/>
    <n v="0.02"/>
    <s v="None"/>
    <s v="None"/>
    <x v="0"/>
    <x v="0"/>
    <s v=" "/>
    <x v="11"/>
  </r>
  <r>
    <x v="760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4.03"/>
    <n v="224.03"/>
    <n v="224.03"/>
    <n v="35.720777460656599"/>
    <s v="None"/>
    <s v="None"/>
    <x v="0"/>
    <x v="0"/>
    <s v=" "/>
    <x v="11"/>
  </r>
  <r>
    <x v="760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69.22"/>
    <n v="69.22"/>
    <n v="434.12707399999999"/>
    <n v="69.22"/>
    <s v="None"/>
    <s v="None"/>
    <x v="0"/>
    <x v="0"/>
    <s v=" "/>
    <x v="11"/>
  </r>
  <r>
    <x v="760"/>
    <s v="179643INET"/>
    <s v="DKK"/>
    <s v="DKK"/>
    <n v="4"/>
    <x v="4"/>
    <b v="1"/>
    <s v="Cash"/>
    <n v="9466"/>
    <s v="CASHTR"/>
    <s v="Cash deposit or withdrawal"/>
    <s v=" "/>
    <s v=" "/>
    <s v=" "/>
    <s v=" "/>
    <n v="9466"/>
    <s v="CASHTR"/>
    <s v="Cash deposit or withdrawal"/>
    <s v="Cash"/>
    <n v="-1.1200000000000001"/>
    <n v="-1.1200000000000001"/>
    <n v="-1.1200000000000001"/>
    <n v="-0.17857997034296899"/>
    <s v="None"/>
    <s v="None"/>
    <x v="1"/>
    <x v="1"/>
    <s v=" "/>
    <x v="11"/>
  </r>
  <r>
    <x v="760"/>
    <s v="179643INET"/>
    <s v="DKK"/>
    <s v="DKK"/>
    <n v="76"/>
    <x v="11"/>
    <b v="1"/>
    <s v="Cash"/>
    <n v="9466"/>
    <s v="CASHTR"/>
    <s v="Cash deposit or withdrawal"/>
    <s v=" "/>
    <s v=" "/>
    <s v=" "/>
    <s v=" "/>
    <n v="9466"/>
    <s v="CASHTR"/>
    <s v="Cash deposit or withdrawal"/>
    <s v="Cash"/>
    <n v="250"/>
    <n v="250"/>
    <n v="250"/>
    <n v="39.861600522984197"/>
    <s v="None"/>
    <s v="None"/>
    <x v="0"/>
    <x v="1"/>
    <s v=" "/>
    <x v="11"/>
  </r>
  <r>
    <x v="760"/>
    <s v="179643INET"/>
    <s v="DKK"/>
    <s v="DKK"/>
    <n v="-5"/>
    <x v="2"/>
    <b v="0"/>
    <s v="Cash"/>
    <n v="9466"/>
    <s v="CASHTR"/>
    <s v="Cash deposit or withdrawal"/>
    <s v=" "/>
    <s v=" "/>
    <s v=" "/>
    <s v=" "/>
    <n v="9466"/>
    <s v="CASHTR"/>
    <s v="Cash deposit or withdrawal"/>
    <s v="Cash"/>
    <n v="0"/>
    <n v="248.88"/>
    <n v="248.88"/>
    <n v="39.683020552641203"/>
    <s v="None"/>
    <s v="None"/>
    <x v="0"/>
    <x v="0"/>
    <s v=" "/>
    <x v="11"/>
  </r>
  <r>
    <x v="760"/>
    <s v="179643INETUSD"/>
    <s v="USD"/>
    <s v="DKK"/>
    <n v="-5"/>
    <x v="2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-25.65"/>
    <n v="-25.65"/>
    <n v="-160.86910499999999"/>
    <n v="-25.65"/>
    <s v="None"/>
    <s v="None"/>
    <x v="0"/>
    <x v="0"/>
    <s v=" "/>
    <x v="11"/>
  </r>
  <r>
    <x v="760"/>
    <s v="179643INETUSD"/>
    <s v="USD"/>
    <s v="DKK"/>
    <n v="-4"/>
    <x v="3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195.91"/>
    <n v="195.91"/>
    <n v="1228.6887469999999"/>
    <n v="195.91"/>
    <s v="None"/>
    <s v="None"/>
    <x v="0"/>
    <x v="0"/>
    <s v=" "/>
    <x v="11"/>
  </r>
  <r>
    <x v="760"/>
    <s v="179643INETUSD"/>
    <s v="USD"/>
    <s v="DKK"/>
    <n v="-6"/>
    <x v="1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195.91"/>
    <n v="195.91"/>
    <n v="1228.6887469999999"/>
    <n v="195.91"/>
    <s v="None"/>
    <s v="None"/>
    <x v="0"/>
    <x v="0"/>
    <s v=" "/>
    <x v="11"/>
  </r>
  <r>
    <x v="760"/>
    <s v="179643INETUSD"/>
    <s v="USD"/>
    <s v="DKK"/>
    <n v="2"/>
    <x v="7"/>
    <b v="1"/>
    <s v="Stock"/>
    <n v="8089273"/>
    <s v="RIOT:xnas"/>
    <s v="Riot Blockchain Inc."/>
    <s v=" "/>
    <s v=" "/>
    <s v=" "/>
    <s v=" "/>
    <n v="8089273"/>
    <s v="RIOT:xnas"/>
    <s v="Riot Blockchain Inc."/>
    <s v="Stock"/>
    <n v="-209.56"/>
    <n v="-209.56"/>
    <n v="-1314.297452"/>
    <n v="-209.56"/>
    <s v="None"/>
    <s v="None"/>
    <x v="0"/>
    <x v="1"/>
    <s v=" "/>
    <x v="11"/>
  </r>
  <r>
    <x v="760"/>
    <s v="179643INETUSD"/>
    <s v="USD"/>
    <s v="DKK"/>
    <n v="4"/>
    <x v="4"/>
    <b v="1"/>
    <s v="Stock"/>
    <n v="8089273"/>
    <s v="RIOT:xnas"/>
    <s v="Riot Blockchain Inc."/>
    <s v=" "/>
    <s v=" "/>
    <s v=" "/>
    <s v=" "/>
    <n v="8089273"/>
    <s v="RIOT:xnas"/>
    <s v="Riot Blockchain Inc."/>
    <s v="Stock"/>
    <n v="-12"/>
    <n v="-12"/>
    <n v="-75.260400000000004"/>
    <n v="-12"/>
    <s v="None"/>
    <s v="None"/>
    <x v="1"/>
    <x v="1"/>
    <s v=" "/>
    <x v="11"/>
  </r>
  <r>
    <x v="760"/>
    <s v="179643INETUSD"/>
    <s v="USD"/>
    <s v="DKK"/>
    <n v="-5"/>
    <x v="2"/>
    <b v="0"/>
    <s v="CfdOnIndex"/>
    <n v="27151"/>
    <s v="DEN20.I"/>
    <s v="Denmark 20"/>
    <s v=" "/>
    <s v=" "/>
    <s v=" "/>
    <s v=" "/>
    <n v="27151"/>
    <s v="DEN20.I"/>
    <s v="Denmark 20"/>
    <s v="CfdOnIndex"/>
    <n v="1.17"/>
    <n v="0.18"/>
    <n v="1.1292530000000001"/>
    <n v="0.18"/>
    <s v="None"/>
    <s v="None"/>
    <x v="0"/>
    <x v="0"/>
    <s v=" "/>
    <x v="11"/>
  </r>
  <r>
    <x v="760"/>
    <s v="179643INETUSD"/>
    <s v="USD"/>
    <s v="DKK"/>
    <n v="-8"/>
    <x v="14"/>
    <b v="0"/>
    <s v="CfdOnIndex"/>
    <n v="27151"/>
    <s v="DEN20.I"/>
    <s v="Denmark 20"/>
    <s v=" "/>
    <s v=" "/>
    <s v=" "/>
    <s v=" "/>
    <n v="27151"/>
    <s v="DEN20.I"/>
    <s v="Denmark 20"/>
    <s v="CfdOnIndex"/>
    <n v="-0.375"/>
    <n v="-5.9799999999999999E-2"/>
    <n v="-0.375"/>
    <n v="-5.9799999999999999E-2"/>
    <s v="None"/>
    <s v="None"/>
    <x v="1"/>
    <x v="3"/>
    <s v=" "/>
    <x v="11"/>
  </r>
  <r>
    <x v="760"/>
    <s v="179643INETUSD"/>
    <s v="USD"/>
    <s v="DKK"/>
    <n v="1"/>
    <x v="10"/>
    <b v="1"/>
    <s v="CfdOnIndex"/>
    <n v="27151"/>
    <s v="DEN20.I"/>
    <s v="Denmark 20"/>
    <s v=" "/>
    <s v=" "/>
    <s v=" "/>
    <s v=" "/>
    <n v="27151"/>
    <s v="DEN20.I"/>
    <s v="Denmark 20"/>
    <s v="CfdOnIndex"/>
    <n v="1.28"/>
    <n v="0.2"/>
    <n v="1.25434"/>
    <n v="0.2"/>
    <s v="None"/>
    <s v="None"/>
    <x v="0"/>
    <x v="1"/>
    <s v=" "/>
    <x v="11"/>
  </r>
  <r>
    <x v="761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4.03"/>
    <n v="224.03"/>
    <n v="224.03"/>
    <n v="35.603550342876702"/>
    <s v="None"/>
    <s v="None"/>
    <x v="0"/>
    <x v="0"/>
    <s v=" "/>
    <x v="11"/>
  </r>
  <r>
    <x v="761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69.22"/>
    <n v="69.22"/>
    <n v="435.556467"/>
    <n v="69.22"/>
    <s v="None"/>
    <s v="None"/>
    <x v="0"/>
    <x v="0"/>
    <s v=" "/>
    <x v="11"/>
  </r>
  <r>
    <x v="761"/>
    <s v="179643INETUSD"/>
    <s v="USD"/>
    <s v="DKK"/>
    <n v="-6"/>
    <x v="1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183.82"/>
    <n v="183.82"/>
    <n v="1156.6597770000001"/>
    <n v="183.82"/>
    <s v="None"/>
    <s v="None"/>
    <x v="0"/>
    <x v="0"/>
    <s v=" "/>
    <x v="11"/>
  </r>
  <r>
    <x v="761"/>
    <s v="179643INETUSD"/>
    <s v="USD"/>
    <s v="DKK"/>
    <n v="-5"/>
    <x v="2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-12.09"/>
    <n v="-12.09"/>
    <n v="-72.028970000000101"/>
    <n v="-12.09"/>
    <s v="None"/>
    <s v="None"/>
    <x v="0"/>
    <x v="0"/>
    <s v=" "/>
    <x v="11"/>
  </r>
  <r>
    <x v="761"/>
    <s v="179643INETUSD"/>
    <s v="USD"/>
    <s v="DKK"/>
    <n v="-4"/>
    <x v="3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183.82"/>
    <n v="183.82"/>
    <n v="1156.6597770000001"/>
    <n v="183.82"/>
    <s v="None"/>
    <s v="None"/>
    <x v="0"/>
    <x v="0"/>
    <s v=" "/>
    <x v="11"/>
  </r>
  <r>
    <x v="762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4.03"/>
    <n v="224.03"/>
    <n v="224.03"/>
    <n v="35.512403899500697"/>
    <s v="None"/>
    <s v="None"/>
    <x v="0"/>
    <x v="0"/>
    <s v=" "/>
    <x v="11"/>
  </r>
  <r>
    <x v="762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69.22"/>
    <n v="69.22"/>
    <n v="436.67437000000001"/>
    <n v="69.22"/>
    <s v="None"/>
    <s v="None"/>
    <x v="0"/>
    <x v="0"/>
    <s v=" "/>
    <x v="11"/>
  </r>
  <r>
    <x v="762"/>
    <s v="179643INETUSD"/>
    <s v="USD"/>
    <s v="DKK"/>
    <n v="-6"/>
    <x v="1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178.1234"/>
    <n v="178.1234"/>
    <n v="1123.6914689"/>
    <n v="178.1234"/>
    <s v="None"/>
    <s v="None"/>
    <x v="0"/>
    <x v="0"/>
    <s v=" "/>
    <x v="11"/>
  </r>
  <r>
    <x v="762"/>
    <s v="179643INETUSD"/>
    <s v="USD"/>
    <s v="DKK"/>
    <n v="-5"/>
    <x v="2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-5.6999999999999904"/>
    <n v="-5.6999999999999904"/>
    <n v="-32.989756999999798"/>
    <n v="-5.6999999999999904"/>
    <s v="None"/>
    <s v="None"/>
    <x v="0"/>
    <x v="0"/>
    <s v=" "/>
    <x v="11"/>
  </r>
  <r>
    <x v="762"/>
    <s v="179643INETUSD"/>
    <s v="USD"/>
    <s v="DKK"/>
    <n v="-4"/>
    <x v="3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178.12"/>
    <n v="178.12"/>
    <n v="1123.67002"/>
    <n v="178.12"/>
    <s v="None"/>
    <s v="None"/>
    <x v="0"/>
    <x v="0"/>
    <s v=" "/>
    <x v="11"/>
  </r>
  <r>
    <x v="763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4.03"/>
    <n v="224.03"/>
    <n v="224.03"/>
    <n v="35.440214511140802"/>
    <s v="None"/>
    <s v="None"/>
    <x v="0"/>
    <x v="0"/>
    <s v=" "/>
    <x v="11"/>
  </r>
  <r>
    <x v="763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69.22"/>
    <n v="69.22"/>
    <n v="437.56384700000001"/>
    <n v="69.22"/>
    <s v="None"/>
    <s v="None"/>
    <x v="0"/>
    <x v="0"/>
    <s v=" "/>
    <x v="11"/>
  </r>
  <r>
    <x v="763"/>
    <s v="179643INETUSD"/>
    <s v="USD"/>
    <s v="DKK"/>
    <n v="-6"/>
    <x v="1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189.8"/>
    <n v="189.8"/>
    <n v="1199.79223"/>
    <n v="189.8"/>
    <s v="None"/>
    <s v="None"/>
    <x v="0"/>
    <x v="0"/>
    <s v=" "/>
    <x v="11"/>
  </r>
  <r>
    <x v="763"/>
    <s v="179643INETUSD"/>
    <s v="USD"/>
    <s v="DKK"/>
    <n v="-5"/>
    <x v="2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11.68"/>
    <n v="11.68"/>
    <n v="76.122209999999995"/>
    <n v="11.68"/>
    <s v="None"/>
    <s v="None"/>
    <x v="0"/>
    <x v="0"/>
    <s v=" "/>
    <x v="11"/>
  </r>
  <r>
    <x v="763"/>
    <s v="179643INETUSD"/>
    <s v="USD"/>
    <s v="DKK"/>
    <n v="-4"/>
    <x v="3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189.8"/>
    <n v="189.8"/>
    <n v="1199.79223"/>
    <n v="189.8"/>
    <s v="None"/>
    <s v="None"/>
    <x v="0"/>
    <x v="0"/>
    <s v=" "/>
    <x v="11"/>
  </r>
  <r>
    <x v="764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4.03"/>
    <n v="224.03"/>
    <n v="224.03"/>
    <n v="35.444419833560097"/>
    <s v="None"/>
    <s v="None"/>
    <x v="0"/>
    <x v="0"/>
    <s v=" "/>
    <x v="11"/>
  </r>
  <r>
    <x v="764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69.22"/>
    <n v="69.22"/>
    <n v="437.511932"/>
    <n v="69.22"/>
    <s v="None"/>
    <s v="None"/>
    <x v="0"/>
    <x v="0"/>
    <s v=" "/>
    <x v="11"/>
  </r>
  <r>
    <x v="764"/>
    <s v="179643INETUSD"/>
    <s v="USD"/>
    <s v="DKK"/>
    <n v="-6"/>
    <x v="1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206.18"/>
    <n v="206.18"/>
    <n v="1303.1813079999999"/>
    <n v="206.18"/>
    <s v="None"/>
    <s v="None"/>
    <x v="0"/>
    <x v="0"/>
    <s v=" "/>
    <x v="11"/>
  </r>
  <r>
    <x v="764"/>
    <s v="179643INETUSD"/>
    <s v="USD"/>
    <s v="DKK"/>
    <n v="-5"/>
    <x v="2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16.38"/>
    <n v="16.38"/>
    <n v="103.389078"/>
    <n v="16.38"/>
    <s v="None"/>
    <s v="None"/>
    <x v="0"/>
    <x v="0"/>
    <s v=" "/>
    <x v="11"/>
  </r>
  <r>
    <x v="764"/>
    <s v="179643INETUSD"/>
    <s v="USD"/>
    <s v="DKK"/>
    <n v="-4"/>
    <x v="3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206.18"/>
    <n v="206.18"/>
    <n v="1303.1813079999999"/>
    <n v="206.18"/>
    <s v="None"/>
    <s v="None"/>
    <x v="0"/>
    <x v="0"/>
    <s v=" "/>
    <x v="11"/>
  </r>
  <r>
    <x v="765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4.03"/>
    <n v="224.03"/>
    <n v="224.03"/>
    <n v="35.427324409162402"/>
    <s v="None"/>
    <s v="None"/>
    <x v="0"/>
    <x v="0"/>
    <s v=" "/>
    <x v="11"/>
  </r>
  <r>
    <x v="765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69.22"/>
    <n v="69.22"/>
    <n v="437.72305299999999"/>
    <n v="69.22"/>
    <s v="None"/>
    <s v="None"/>
    <x v="0"/>
    <x v="0"/>
    <s v=" "/>
    <x v="11"/>
  </r>
  <r>
    <x v="765"/>
    <s v="179643INETUSD"/>
    <s v="USD"/>
    <s v="DKK"/>
    <n v="-6"/>
    <x v="1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300.04000000000002"/>
    <n v="300.04000000000002"/>
    <n v="1897.3479460000001"/>
    <n v="300.04000000000002"/>
    <s v="None"/>
    <s v="None"/>
    <x v="0"/>
    <x v="0"/>
    <s v=" "/>
    <x v="11"/>
  </r>
  <r>
    <x v="765"/>
    <s v="179643INETUSD"/>
    <s v="USD"/>
    <s v="DKK"/>
    <n v="-5"/>
    <x v="2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93.86"/>
    <n v="93.86"/>
    <n v="594.16663800000003"/>
    <n v="93.86"/>
    <s v="None"/>
    <s v="None"/>
    <x v="0"/>
    <x v="0"/>
    <s v=" "/>
    <x v="11"/>
  </r>
  <r>
    <x v="765"/>
    <s v="179643INETUSD"/>
    <s v="USD"/>
    <s v="DKK"/>
    <n v="-4"/>
    <x v="3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300.04000000000002"/>
    <n v="300.04000000000002"/>
    <n v="1897.3479460000001"/>
    <n v="300.04000000000002"/>
    <s v="None"/>
    <s v="None"/>
    <x v="0"/>
    <x v="0"/>
    <s v=" "/>
    <x v="11"/>
  </r>
  <r>
    <x v="766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4.03"/>
    <n v="224.03"/>
    <n v="224.03"/>
    <n v="35.343209175383002"/>
    <s v="None"/>
    <s v="None"/>
    <x v="0"/>
    <x v="0"/>
    <s v=" "/>
    <x v="11"/>
  </r>
  <r>
    <x v="766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446.09"/>
    <n v="446.09"/>
    <n v="2827.6306829999999"/>
    <n v="446.09"/>
    <s v="None"/>
    <s v="None"/>
    <x v="0"/>
    <x v="0"/>
    <s v=" "/>
    <x v="11"/>
  </r>
  <r>
    <x v="766"/>
    <s v="179643INETUSD"/>
    <s v="USD"/>
    <s v="DKK"/>
    <n v="-5"/>
    <x v="2"/>
    <b v="0"/>
    <s v="Stock"/>
    <n v="8089273"/>
    <s v="RIOT:xnas"/>
    <s v="Riot Blockchain Inc."/>
    <s v=" "/>
    <s v=" "/>
    <s v=" "/>
    <s v=" "/>
    <n v="8089273"/>
    <s v="RIOT:xnas"/>
    <s v="Riot Blockchain Inc."/>
    <s v="Stock"/>
    <n v="76.83"/>
    <n v="76.83"/>
    <n v="491.517923"/>
    <n v="76.83"/>
    <s v="None"/>
    <s v="None"/>
    <x v="0"/>
    <x v="0"/>
    <s v=" "/>
    <x v="11"/>
  </r>
  <r>
    <x v="766"/>
    <s v="179643INETUSD"/>
    <s v="USD"/>
    <s v="DKK"/>
    <n v="2"/>
    <x v="7"/>
    <b v="1"/>
    <s v="Stock"/>
    <n v="8089273"/>
    <s v="RIOT:xnas"/>
    <s v="Riot Blockchain Inc."/>
    <s v=" "/>
    <s v=" "/>
    <s v=" "/>
    <s v=" "/>
    <n v="8089273"/>
    <s v="RIOT:xnas"/>
    <s v="Riot Blockchain Inc."/>
    <s v="Stock"/>
    <n v="388.88"/>
    <n v="388.88"/>
    <n v="2464.9936560000001"/>
    <n v="388.88"/>
    <s v="None"/>
    <s v="None"/>
    <x v="0"/>
    <x v="1"/>
    <s v=" "/>
    <x v="11"/>
  </r>
  <r>
    <x v="766"/>
    <s v="179643INETUSD"/>
    <s v="USD"/>
    <s v="DKK"/>
    <n v="4"/>
    <x v="4"/>
    <b v="1"/>
    <s v="Stock"/>
    <n v="8089273"/>
    <s v="RIOT:xnas"/>
    <s v="Riot Blockchain Inc."/>
    <s v=" "/>
    <s v=" "/>
    <s v=" "/>
    <s v=" "/>
    <n v="8089273"/>
    <s v="RIOT:xnas"/>
    <s v="Riot Blockchain Inc."/>
    <s v="Stock"/>
    <n v="-12"/>
    <n v="-12"/>
    <n v="-76.064400000000006"/>
    <n v="-12"/>
    <s v="None"/>
    <s v="None"/>
    <x v="1"/>
    <x v="1"/>
    <s v=" "/>
    <x v="11"/>
  </r>
  <r>
    <x v="766"/>
    <s v="179643INETUSD"/>
    <s v="USD"/>
    <s v="DKK"/>
    <n v="30"/>
    <x v="6"/>
    <b v="1"/>
    <s v="Stock"/>
    <n v="8089273"/>
    <s v="RIOT:xnas"/>
    <s v="Riot Blockchain Inc."/>
    <s v=" "/>
    <s v=" "/>
    <s v=" "/>
    <s v=" "/>
    <n v="8089273"/>
    <s v="RIOT:xnas"/>
    <s v="Riot Blockchain Inc."/>
    <s v="Stock"/>
    <n v="-0.01"/>
    <n v="-0.01"/>
    <n v="-6.3386999999999999E-2"/>
    <n v="-0.01"/>
    <s v="None"/>
    <s v="None"/>
    <x v="1"/>
    <x v="1"/>
    <s v=" "/>
    <x v="11"/>
  </r>
  <r>
    <x v="767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4.03"/>
    <n v="224.03"/>
    <n v="224.03"/>
    <n v="35.592802955078"/>
    <s v="None"/>
    <s v="None"/>
    <x v="0"/>
    <x v="0"/>
    <s v=" "/>
    <x v="11"/>
  </r>
  <r>
    <x v="767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446.09"/>
    <n v="446.09"/>
    <n v="2807.8019825000001"/>
    <n v="446.09"/>
    <s v="None"/>
    <s v="None"/>
    <x v="0"/>
    <x v="0"/>
    <s v=" "/>
    <x v="11"/>
  </r>
  <r>
    <x v="768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4.03"/>
    <n v="224.03"/>
    <n v="224.03"/>
    <n v="35.436570705473002"/>
    <s v="None"/>
    <s v="None"/>
    <x v="0"/>
    <x v="0"/>
    <s v=" "/>
    <x v="11"/>
  </r>
  <r>
    <x v="768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446.09"/>
    <n v="446.09"/>
    <n v="2820.1809800000001"/>
    <n v="446.09"/>
    <s v="None"/>
    <s v="None"/>
    <x v="0"/>
    <x v="0"/>
    <s v=" "/>
    <x v="11"/>
  </r>
  <r>
    <x v="769"/>
    <s v="179643INET"/>
    <s v="DKK"/>
    <s v="DKK"/>
    <n v="-3"/>
    <x v="0"/>
    <b v="0"/>
    <s v=" "/>
    <n v="0"/>
    <s v=" "/>
    <s v=" "/>
    <s v=" "/>
    <s v=" "/>
    <s v=" "/>
    <s v=" "/>
    <n v="0"/>
    <s v=" "/>
    <s v=" "/>
    <s v=" "/>
    <n v="224.03"/>
    <n v="224.03"/>
    <n v="224.03"/>
    <n v="35.3613397627635"/>
    <s v="None"/>
    <s v="None"/>
    <x v="0"/>
    <x v="0"/>
    <s v=" "/>
    <x v="11"/>
  </r>
  <r>
    <x v="769"/>
    <s v="179643INETUSD"/>
    <s v="USD"/>
    <s v="DKK"/>
    <n v="-3"/>
    <x v="0"/>
    <b v="0"/>
    <s v=" "/>
    <n v="0"/>
    <s v=" "/>
    <s v=" "/>
    <s v=" "/>
    <s v=" "/>
    <s v=" "/>
    <s v=" "/>
    <n v="0"/>
    <s v=" "/>
    <s v=" "/>
    <s v=" "/>
    <n v="446.09"/>
    <n v="446.09"/>
    <n v="2826.1808904999998"/>
    <n v="446.09"/>
    <s v="None"/>
    <s v="None"/>
    <x v="0"/>
    <x v="0"/>
    <s v=" "/>
    <x v="11"/>
  </r>
  <r>
    <x v="770"/>
    <m/>
    <m/>
    <m/>
    <m/>
    <x v="18"/>
    <m/>
    <m/>
    <m/>
    <m/>
    <m/>
    <m/>
    <m/>
    <m/>
    <m/>
    <m/>
    <m/>
    <m/>
    <m/>
    <m/>
    <m/>
    <m/>
    <m/>
    <m/>
    <m/>
    <x v="4"/>
    <x v="4"/>
    <m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3" applyNumberFormats="0" applyBorderFormats="0" applyFontFormats="0" applyPatternFormats="0" applyAlignmentFormats="0" applyWidthHeightFormats="1" dataCaption="Values" updatedVersion="4" minRefreshableVersion="3" useAutoFormatting="1" colGrandTotals="0" itemPrintTitles="1" createdVersion="4" indent="0" compact="0" compactData="0" multipleFieldFilters="0">
  <location ref="R6:T777" firstHeaderRow="1" firstDataRow="1" firstDataCol="2" rowPageCount="1" colPageCount="1"/>
  <pivotFields count="29">
    <pivotField axis="axisRow" compact="0" outline="0" multipleItemSelectionAllowed="1" showAll="0">
      <items count="7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20">
        <item h="1" x="11"/>
        <item x="0"/>
        <item h="1" x="13"/>
        <item h="1" x="8"/>
        <item h="1" x="14"/>
        <item h="1" x="4"/>
        <item h="1" x="15"/>
        <item h="1" x="6"/>
        <item h="1" x="1"/>
        <item h="1" x="16"/>
        <item h="1" x="17"/>
        <item h="1" x="9"/>
        <item h="1" x="10"/>
        <item h="1" x="2"/>
        <item x="3"/>
        <item h="1" x="5"/>
        <item h="1" x="12"/>
        <item h="1" x="7"/>
        <item h="1" x="18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>
      <items count="6">
        <item h="1" x="0"/>
        <item x="2"/>
        <item h="1" x="3"/>
        <item x="1"/>
        <item h="1" x="4"/>
        <item t="default"/>
      </items>
    </pivotField>
    <pivotField compact="0" outline="0" showAll="0">
      <items count="6">
        <item x="1"/>
        <item x="3"/>
        <item x="2"/>
        <item x="0"/>
        <item x="4"/>
        <item t="default"/>
      </items>
    </pivotField>
    <pivotField compact="0" outline="0" showAll="0"/>
    <pivotField axis="axisRow" compact="0" outline="0" showAll="0" defaultSubtotal="0">
      <items count="49">
        <item m="1" x="40"/>
        <item m="1" x="43"/>
        <item m="1" x="45"/>
        <item m="1" x="47"/>
        <item m="1" x="30"/>
        <item m="1" x="24"/>
        <item m="1" x="19"/>
        <item m="1" x="16"/>
        <item m="1" x="13"/>
        <item m="1" x="44"/>
        <item m="1" x="35"/>
        <item m="1" x="27"/>
        <item m="1" x="34"/>
        <item m="1" x="37"/>
        <item m="1" x="39"/>
        <item m="1" x="42"/>
        <item m="1" x="26"/>
        <item m="1" x="21"/>
        <item m="1" x="17"/>
        <item m="1" x="14"/>
        <item m="1" x="46"/>
        <item m="1" x="38"/>
        <item m="1" x="29"/>
        <item m="1" x="23"/>
        <item m="1" x="28"/>
        <item m="1" x="31"/>
        <item m="1" x="33"/>
        <item m="1" x="36"/>
        <item m="1" x="22"/>
        <item m="1" x="18"/>
        <item m="1" x="15"/>
        <item m="1" x="48"/>
        <item m="1" x="41"/>
        <item m="1" x="32"/>
        <item m="1" x="25"/>
        <item m="1" x="20"/>
        <item x="12"/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28"/>
    <field x="0"/>
  </rowFields>
  <rowItems count="771">
    <i>
      <x v="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>
      <x v="38"/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>
      <x v="39"/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>
      <x v="40"/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>
      <x v="41"/>
      <x v="260"/>
    </i>
    <i r="1">
      <x v="261"/>
    </i>
    <i r="1">
      <x v="262"/>
    </i>
    <i r="1">
      <x v="263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 r="1">
      <x v="302"/>
    </i>
    <i r="1">
      <x v="303"/>
    </i>
    <i r="1">
      <x v="304"/>
    </i>
    <i r="1">
      <x v="305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>
      <x v="42"/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 r="1">
      <x v="335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7"/>
    </i>
    <i r="1">
      <x v="358"/>
    </i>
    <i r="1">
      <x v="359"/>
    </i>
    <i r="1">
      <x v="360"/>
    </i>
    <i r="1">
      <x v="361"/>
    </i>
    <i r="1">
      <x v="362"/>
    </i>
    <i r="1">
      <x v="363"/>
    </i>
    <i r="1">
      <x v="364"/>
    </i>
    <i r="1">
      <x v="365"/>
    </i>
    <i r="1">
      <x v="366"/>
    </i>
    <i r="1">
      <x v="367"/>
    </i>
    <i r="1">
      <x v="368"/>
    </i>
    <i r="1">
      <x v="369"/>
    </i>
    <i r="1">
      <x v="370"/>
    </i>
    <i r="1">
      <x v="371"/>
    </i>
    <i r="1">
      <x v="372"/>
    </i>
    <i r="1">
      <x v="373"/>
    </i>
    <i r="1">
      <x v="374"/>
    </i>
    <i r="1">
      <x v="375"/>
    </i>
    <i r="1">
      <x v="376"/>
    </i>
    <i r="1">
      <x v="377"/>
    </i>
    <i r="1">
      <x v="378"/>
    </i>
    <i r="1">
      <x v="379"/>
    </i>
    <i r="1">
      <x v="380"/>
    </i>
    <i r="1">
      <x v="381"/>
    </i>
    <i r="1">
      <x v="382"/>
    </i>
    <i r="1">
      <x v="383"/>
    </i>
    <i r="1">
      <x v="384"/>
    </i>
    <i r="1">
      <x v="385"/>
    </i>
    <i r="1">
      <x v="386"/>
    </i>
    <i r="1">
      <x v="387"/>
    </i>
    <i r="1">
      <x v="388"/>
    </i>
    <i>
      <x v="43"/>
      <x v="389"/>
    </i>
    <i r="1">
      <x v="390"/>
    </i>
    <i r="1">
      <x v="391"/>
    </i>
    <i r="1">
      <x v="392"/>
    </i>
    <i r="1">
      <x v="393"/>
    </i>
    <i r="1">
      <x v="394"/>
    </i>
    <i r="1">
      <x v="395"/>
    </i>
    <i r="1">
      <x v="396"/>
    </i>
    <i r="1">
      <x v="397"/>
    </i>
    <i r="1">
      <x v="398"/>
    </i>
    <i r="1">
      <x v="399"/>
    </i>
    <i r="1">
      <x v="400"/>
    </i>
    <i r="1">
      <x v="401"/>
    </i>
    <i r="1">
      <x v="402"/>
    </i>
    <i r="1">
      <x v="403"/>
    </i>
    <i r="1">
      <x v="404"/>
    </i>
    <i r="1">
      <x v="405"/>
    </i>
    <i r="1">
      <x v="406"/>
    </i>
    <i r="1">
      <x v="407"/>
    </i>
    <i r="1">
      <x v="408"/>
    </i>
    <i r="1">
      <x v="409"/>
    </i>
    <i r="1">
      <x v="410"/>
    </i>
    <i r="1">
      <x v="411"/>
    </i>
    <i r="1">
      <x v="412"/>
    </i>
    <i r="1">
      <x v="413"/>
    </i>
    <i r="1">
      <x v="414"/>
    </i>
    <i r="1">
      <x v="415"/>
    </i>
    <i r="1">
      <x v="416"/>
    </i>
    <i r="1">
      <x v="417"/>
    </i>
    <i r="1">
      <x v="418"/>
    </i>
    <i r="1">
      <x v="419"/>
    </i>
    <i r="1">
      <x v="420"/>
    </i>
    <i r="1">
      <x v="421"/>
    </i>
    <i r="1">
      <x v="422"/>
    </i>
    <i r="1">
      <x v="423"/>
    </i>
    <i r="1">
      <x v="424"/>
    </i>
    <i r="1">
      <x v="425"/>
    </i>
    <i r="1">
      <x v="426"/>
    </i>
    <i r="1">
      <x v="427"/>
    </i>
    <i r="1">
      <x v="428"/>
    </i>
    <i r="1">
      <x v="429"/>
    </i>
    <i r="1">
      <x v="430"/>
    </i>
    <i r="1">
      <x v="431"/>
    </i>
    <i r="1">
      <x v="432"/>
    </i>
    <i r="1">
      <x v="433"/>
    </i>
    <i r="1">
      <x v="434"/>
    </i>
    <i r="1">
      <x v="435"/>
    </i>
    <i r="1">
      <x v="436"/>
    </i>
    <i r="1">
      <x v="437"/>
    </i>
    <i r="1">
      <x v="438"/>
    </i>
    <i r="1">
      <x v="439"/>
    </i>
    <i r="1">
      <x v="440"/>
    </i>
    <i r="1">
      <x v="441"/>
    </i>
    <i r="1">
      <x v="442"/>
    </i>
    <i r="1">
      <x v="443"/>
    </i>
    <i r="1">
      <x v="444"/>
    </i>
    <i r="1">
      <x v="445"/>
    </i>
    <i r="1">
      <x v="446"/>
    </i>
    <i r="1">
      <x v="447"/>
    </i>
    <i r="1">
      <x v="448"/>
    </i>
    <i r="1">
      <x v="449"/>
    </i>
    <i r="1">
      <x v="450"/>
    </i>
    <i r="1">
      <x v="451"/>
    </i>
    <i r="1">
      <x v="452"/>
    </i>
    <i r="1">
      <x v="453"/>
    </i>
    <i r="1">
      <x v="454"/>
    </i>
    <i>
      <x v="44"/>
      <x v="455"/>
    </i>
    <i r="1">
      <x v="456"/>
    </i>
    <i r="1">
      <x v="457"/>
    </i>
    <i r="1">
      <x v="458"/>
    </i>
    <i r="1">
      <x v="459"/>
    </i>
    <i r="1">
      <x v="460"/>
    </i>
    <i r="1">
      <x v="461"/>
    </i>
    <i r="1">
      <x v="462"/>
    </i>
    <i r="1">
      <x v="463"/>
    </i>
    <i r="1">
      <x v="464"/>
    </i>
    <i r="1">
      <x v="465"/>
    </i>
    <i r="1">
      <x v="466"/>
    </i>
    <i r="1">
      <x v="467"/>
    </i>
    <i r="1">
      <x v="468"/>
    </i>
    <i r="1">
      <x v="469"/>
    </i>
    <i r="1">
      <x v="470"/>
    </i>
    <i r="1">
      <x v="471"/>
    </i>
    <i r="1">
      <x v="472"/>
    </i>
    <i r="1">
      <x v="473"/>
    </i>
    <i r="1">
      <x v="474"/>
    </i>
    <i r="1">
      <x v="475"/>
    </i>
    <i r="1">
      <x v="476"/>
    </i>
    <i r="1">
      <x v="477"/>
    </i>
    <i r="1">
      <x v="478"/>
    </i>
    <i r="1">
      <x v="479"/>
    </i>
    <i r="1">
      <x v="480"/>
    </i>
    <i r="1">
      <x v="481"/>
    </i>
    <i r="1">
      <x v="482"/>
    </i>
    <i r="1">
      <x v="483"/>
    </i>
    <i r="1">
      <x v="484"/>
    </i>
    <i r="1">
      <x v="485"/>
    </i>
    <i r="1">
      <x v="486"/>
    </i>
    <i r="1">
      <x v="487"/>
    </i>
    <i r="1">
      <x v="488"/>
    </i>
    <i r="1">
      <x v="489"/>
    </i>
    <i r="1">
      <x v="490"/>
    </i>
    <i r="1">
      <x v="491"/>
    </i>
    <i r="1">
      <x v="492"/>
    </i>
    <i r="1">
      <x v="493"/>
    </i>
    <i r="1">
      <x v="494"/>
    </i>
    <i r="1">
      <x v="495"/>
    </i>
    <i r="1">
      <x v="496"/>
    </i>
    <i r="1">
      <x v="497"/>
    </i>
    <i r="1">
      <x v="498"/>
    </i>
    <i r="1">
      <x v="499"/>
    </i>
    <i r="1">
      <x v="500"/>
    </i>
    <i r="1">
      <x v="501"/>
    </i>
    <i r="1">
      <x v="502"/>
    </i>
    <i r="1">
      <x v="503"/>
    </i>
    <i r="1">
      <x v="504"/>
    </i>
    <i r="1">
      <x v="505"/>
    </i>
    <i r="1">
      <x v="506"/>
    </i>
    <i r="1">
      <x v="507"/>
    </i>
    <i r="1">
      <x v="508"/>
    </i>
    <i r="1">
      <x v="509"/>
    </i>
    <i r="1">
      <x v="510"/>
    </i>
    <i r="1">
      <x v="511"/>
    </i>
    <i r="1">
      <x v="512"/>
    </i>
    <i r="1">
      <x v="513"/>
    </i>
    <i r="1">
      <x v="514"/>
    </i>
    <i r="1">
      <x v="515"/>
    </i>
    <i r="1">
      <x v="516"/>
    </i>
    <i r="1">
      <x v="517"/>
    </i>
    <i r="1">
      <x v="518"/>
    </i>
    <i r="1">
      <x v="519"/>
    </i>
    <i>
      <x v="45"/>
      <x v="520"/>
    </i>
    <i r="1">
      <x v="521"/>
    </i>
    <i r="1">
      <x v="522"/>
    </i>
    <i r="1">
      <x v="523"/>
    </i>
    <i r="1">
      <x v="524"/>
    </i>
    <i r="1">
      <x v="525"/>
    </i>
    <i r="1">
      <x v="526"/>
    </i>
    <i r="1">
      <x v="527"/>
    </i>
    <i r="1">
      <x v="528"/>
    </i>
    <i r="1">
      <x v="529"/>
    </i>
    <i r="1">
      <x v="530"/>
    </i>
    <i r="1">
      <x v="531"/>
    </i>
    <i r="1">
      <x v="532"/>
    </i>
    <i r="1">
      <x v="533"/>
    </i>
    <i r="1">
      <x v="534"/>
    </i>
    <i r="1">
      <x v="535"/>
    </i>
    <i r="1">
      <x v="536"/>
    </i>
    <i r="1">
      <x v="537"/>
    </i>
    <i r="1">
      <x v="538"/>
    </i>
    <i r="1">
      <x v="539"/>
    </i>
    <i r="1">
      <x v="540"/>
    </i>
    <i r="1">
      <x v="541"/>
    </i>
    <i r="1">
      <x v="542"/>
    </i>
    <i r="1">
      <x v="543"/>
    </i>
    <i r="1">
      <x v="544"/>
    </i>
    <i r="1">
      <x v="545"/>
    </i>
    <i r="1">
      <x v="546"/>
    </i>
    <i r="1">
      <x v="547"/>
    </i>
    <i r="1">
      <x v="548"/>
    </i>
    <i r="1">
      <x v="549"/>
    </i>
    <i r="1">
      <x v="550"/>
    </i>
    <i r="1">
      <x v="551"/>
    </i>
    <i r="1">
      <x v="552"/>
    </i>
    <i r="1">
      <x v="553"/>
    </i>
    <i r="1">
      <x v="554"/>
    </i>
    <i r="1">
      <x v="555"/>
    </i>
    <i r="1">
      <x v="556"/>
    </i>
    <i r="1">
      <x v="557"/>
    </i>
    <i r="1">
      <x v="558"/>
    </i>
    <i r="1">
      <x v="559"/>
    </i>
    <i r="1">
      <x v="560"/>
    </i>
    <i r="1">
      <x v="561"/>
    </i>
    <i r="1">
      <x v="562"/>
    </i>
    <i r="1">
      <x v="563"/>
    </i>
    <i r="1">
      <x v="564"/>
    </i>
    <i r="1">
      <x v="565"/>
    </i>
    <i r="1">
      <x v="566"/>
    </i>
    <i r="1">
      <x v="567"/>
    </i>
    <i r="1">
      <x v="568"/>
    </i>
    <i r="1">
      <x v="569"/>
    </i>
    <i r="1">
      <x v="570"/>
    </i>
    <i r="1">
      <x v="571"/>
    </i>
    <i r="1">
      <x v="572"/>
    </i>
    <i r="1">
      <x v="573"/>
    </i>
    <i r="1">
      <x v="574"/>
    </i>
    <i r="1">
      <x v="575"/>
    </i>
    <i r="1">
      <x v="576"/>
    </i>
    <i r="1">
      <x v="577"/>
    </i>
    <i r="1">
      <x v="578"/>
    </i>
    <i r="1">
      <x v="579"/>
    </i>
    <i r="1">
      <x v="580"/>
    </i>
    <i r="1">
      <x v="581"/>
    </i>
    <i r="1">
      <x v="582"/>
    </i>
    <i r="1">
      <x v="583"/>
    </i>
    <i r="1">
      <x v="584"/>
    </i>
    <i>
      <x v="46"/>
      <x v="585"/>
    </i>
    <i r="1">
      <x v="586"/>
    </i>
    <i r="1">
      <x v="587"/>
    </i>
    <i r="1">
      <x v="588"/>
    </i>
    <i r="1">
      <x v="589"/>
    </i>
    <i r="1">
      <x v="590"/>
    </i>
    <i r="1">
      <x v="591"/>
    </i>
    <i r="1">
      <x v="592"/>
    </i>
    <i r="1">
      <x v="593"/>
    </i>
    <i r="1">
      <x v="594"/>
    </i>
    <i r="1">
      <x v="595"/>
    </i>
    <i r="1">
      <x v="596"/>
    </i>
    <i r="1">
      <x v="597"/>
    </i>
    <i r="1">
      <x v="598"/>
    </i>
    <i r="1">
      <x v="599"/>
    </i>
    <i r="1">
      <x v="600"/>
    </i>
    <i r="1">
      <x v="601"/>
    </i>
    <i r="1">
      <x v="602"/>
    </i>
    <i r="1">
      <x v="603"/>
    </i>
    <i r="1">
      <x v="604"/>
    </i>
    <i r="1">
      <x v="605"/>
    </i>
    <i r="1">
      <x v="606"/>
    </i>
    <i r="1">
      <x v="607"/>
    </i>
    <i r="1">
      <x v="608"/>
    </i>
    <i r="1">
      <x v="609"/>
    </i>
    <i r="1">
      <x v="610"/>
    </i>
    <i r="1">
      <x v="611"/>
    </i>
    <i r="1">
      <x v="612"/>
    </i>
    <i r="1">
      <x v="613"/>
    </i>
    <i r="1">
      <x v="614"/>
    </i>
    <i r="1">
      <x v="615"/>
    </i>
    <i r="1">
      <x v="616"/>
    </i>
    <i r="1">
      <x v="617"/>
    </i>
    <i r="1">
      <x v="618"/>
    </i>
    <i r="1">
      <x v="619"/>
    </i>
    <i r="1">
      <x v="620"/>
    </i>
    <i r="1">
      <x v="621"/>
    </i>
    <i r="1">
      <x v="622"/>
    </i>
    <i r="1">
      <x v="623"/>
    </i>
    <i r="1">
      <x v="624"/>
    </i>
    <i r="1">
      <x v="625"/>
    </i>
    <i r="1">
      <x v="626"/>
    </i>
    <i r="1">
      <x v="627"/>
    </i>
    <i r="1">
      <x v="628"/>
    </i>
    <i r="1">
      <x v="629"/>
    </i>
    <i r="1">
      <x v="630"/>
    </i>
    <i r="1">
      <x v="631"/>
    </i>
    <i r="1">
      <x v="632"/>
    </i>
    <i r="1">
      <x v="633"/>
    </i>
    <i r="1">
      <x v="634"/>
    </i>
    <i r="1">
      <x v="635"/>
    </i>
    <i r="1">
      <x v="636"/>
    </i>
    <i r="1">
      <x v="637"/>
    </i>
    <i r="1">
      <x v="638"/>
    </i>
    <i r="1">
      <x v="639"/>
    </i>
    <i r="1">
      <x v="640"/>
    </i>
    <i r="1">
      <x v="641"/>
    </i>
    <i r="1">
      <x v="642"/>
    </i>
    <i r="1">
      <x v="643"/>
    </i>
    <i r="1">
      <x v="644"/>
    </i>
    <i r="1">
      <x v="645"/>
    </i>
    <i r="1">
      <x v="646"/>
    </i>
    <i r="1">
      <x v="647"/>
    </i>
    <i r="1">
      <x v="648"/>
    </i>
    <i r="1">
      <x v="649"/>
    </i>
    <i>
      <x v="47"/>
      <x v="650"/>
    </i>
    <i r="1">
      <x v="651"/>
    </i>
    <i r="1">
      <x v="652"/>
    </i>
    <i r="1">
      <x v="653"/>
    </i>
    <i r="1">
      <x v="654"/>
    </i>
    <i r="1">
      <x v="655"/>
    </i>
    <i r="1">
      <x v="656"/>
    </i>
    <i r="1">
      <x v="657"/>
    </i>
    <i r="1">
      <x v="658"/>
    </i>
    <i r="1">
      <x v="659"/>
    </i>
    <i r="1">
      <x v="660"/>
    </i>
    <i r="1">
      <x v="661"/>
    </i>
    <i r="1">
      <x v="662"/>
    </i>
    <i r="1">
      <x v="663"/>
    </i>
    <i r="1">
      <x v="664"/>
    </i>
    <i r="1">
      <x v="665"/>
    </i>
    <i r="1">
      <x v="666"/>
    </i>
    <i r="1">
      <x v="667"/>
    </i>
    <i r="1">
      <x v="668"/>
    </i>
    <i r="1">
      <x v="669"/>
    </i>
    <i r="1">
      <x v="670"/>
    </i>
    <i r="1">
      <x v="671"/>
    </i>
    <i r="1">
      <x v="672"/>
    </i>
    <i r="1">
      <x v="673"/>
    </i>
    <i r="1">
      <x v="674"/>
    </i>
    <i r="1">
      <x v="675"/>
    </i>
    <i r="1">
      <x v="676"/>
    </i>
    <i r="1">
      <x v="677"/>
    </i>
    <i r="1">
      <x v="678"/>
    </i>
    <i r="1">
      <x v="679"/>
    </i>
    <i r="1">
      <x v="680"/>
    </i>
    <i r="1">
      <x v="681"/>
    </i>
    <i r="1">
      <x v="682"/>
    </i>
    <i r="1">
      <x v="683"/>
    </i>
    <i r="1">
      <x v="684"/>
    </i>
    <i r="1">
      <x v="685"/>
    </i>
    <i r="1">
      <x v="686"/>
    </i>
    <i r="1">
      <x v="687"/>
    </i>
    <i r="1">
      <x v="688"/>
    </i>
    <i r="1">
      <x v="689"/>
    </i>
    <i r="1">
      <x v="690"/>
    </i>
    <i r="1">
      <x v="691"/>
    </i>
    <i r="1">
      <x v="692"/>
    </i>
    <i r="1">
      <x v="693"/>
    </i>
    <i r="1">
      <x v="694"/>
    </i>
    <i r="1">
      <x v="695"/>
    </i>
    <i r="1">
      <x v="696"/>
    </i>
    <i r="1">
      <x v="697"/>
    </i>
    <i r="1">
      <x v="698"/>
    </i>
    <i r="1">
      <x v="699"/>
    </i>
    <i r="1">
      <x v="700"/>
    </i>
    <i r="1">
      <x v="701"/>
    </i>
    <i r="1">
      <x v="702"/>
    </i>
    <i r="1">
      <x v="703"/>
    </i>
    <i r="1">
      <x v="704"/>
    </i>
    <i r="1">
      <x v="705"/>
    </i>
    <i r="1">
      <x v="706"/>
    </i>
    <i r="1">
      <x v="707"/>
    </i>
    <i r="1">
      <x v="708"/>
    </i>
    <i r="1">
      <x v="709"/>
    </i>
    <i r="1">
      <x v="710"/>
    </i>
    <i r="1">
      <x v="711"/>
    </i>
    <i r="1">
      <x v="712"/>
    </i>
    <i r="1">
      <x v="713"/>
    </i>
    <i r="1">
      <x v="714"/>
    </i>
    <i>
      <x v="48"/>
      <x v="715"/>
    </i>
    <i r="1">
      <x v="716"/>
    </i>
    <i r="1">
      <x v="717"/>
    </i>
    <i r="1">
      <x v="718"/>
    </i>
    <i r="1">
      <x v="719"/>
    </i>
    <i r="1">
      <x v="720"/>
    </i>
    <i r="1">
      <x v="721"/>
    </i>
    <i r="1">
      <x v="722"/>
    </i>
    <i r="1">
      <x v="723"/>
    </i>
    <i r="1">
      <x v="724"/>
    </i>
    <i r="1">
      <x v="725"/>
    </i>
    <i r="1">
      <x v="726"/>
    </i>
    <i r="1">
      <x v="727"/>
    </i>
    <i r="1">
      <x v="728"/>
    </i>
    <i r="1">
      <x v="729"/>
    </i>
    <i r="1">
      <x v="730"/>
    </i>
    <i r="1">
      <x v="731"/>
    </i>
    <i r="1">
      <x v="732"/>
    </i>
    <i r="1">
      <x v="733"/>
    </i>
    <i r="1">
      <x v="734"/>
    </i>
    <i r="1">
      <x v="735"/>
    </i>
    <i r="1">
      <x v="736"/>
    </i>
    <i r="1">
      <x v="737"/>
    </i>
    <i r="1">
      <x v="738"/>
    </i>
    <i r="1">
      <x v="739"/>
    </i>
    <i r="1">
      <x v="740"/>
    </i>
    <i r="1">
      <x v="741"/>
    </i>
    <i r="1">
      <x v="742"/>
    </i>
    <i r="1">
      <x v="743"/>
    </i>
    <i r="1">
      <x v="744"/>
    </i>
    <i r="1">
      <x v="745"/>
    </i>
    <i r="1">
      <x v="746"/>
    </i>
    <i r="1">
      <x v="747"/>
    </i>
    <i r="1">
      <x v="748"/>
    </i>
    <i r="1">
      <x v="749"/>
    </i>
    <i r="1">
      <x v="750"/>
    </i>
    <i r="1">
      <x v="751"/>
    </i>
    <i r="1">
      <x v="752"/>
    </i>
    <i r="1">
      <x v="753"/>
    </i>
    <i r="1">
      <x v="754"/>
    </i>
    <i r="1">
      <x v="755"/>
    </i>
    <i r="1">
      <x v="756"/>
    </i>
    <i r="1">
      <x v="757"/>
    </i>
    <i r="1">
      <x v="758"/>
    </i>
    <i r="1">
      <x v="759"/>
    </i>
    <i r="1">
      <x v="760"/>
    </i>
    <i r="1">
      <x v="761"/>
    </i>
    <i r="1">
      <x v="762"/>
    </i>
    <i r="1">
      <x v="763"/>
    </i>
    <i r="1">
      <x v="764"/>
    </i>
    <i r="1">
      <x v="765"/>
    </i>
    <i r="1">
      <x v="766"/>
    </i>
    <i r="1">
      <x v="767"/>
    </i>
    <i r="1">
      <x v="768"/>
    </i>
    <i r="1">
      <x v="769"/>
    </i>
    <i t="grand">
      <x/>
    </i>
  </rowItems>
  <colItems count="1">
    <i/>
  </colItems>
  <pageFields count="1">
    <pageField fld="5" hier="-1"/>
  </pageFields>
  <dataFields count="1">
    <dataField name="Sum of AmountClientCurrency" fld="21" baseField="0" baseItem="10" numFmtId="3"/>
  </dataFields>
  <formats count="1">
    <format dxfId="2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grandTotalCaption="Total Cost" updatedVersion="4" minRefreshableVersion="3" useAutoFormatting="1" colGrandTotals="0" itemPrintTitles="1" createdVersion="4" indent="0" outline="1" outlineData="1" multipleFieldFilters="0" rowHeaderCaption="Cost Schedule" colHeaderCaption="f">
  <location ref="A4:M22" firstHeaderRow="1" firstDataRow="2" firstDataCol="1"/>
  <pivotFields count="29">
    <pivotField multipleItemSelectionAllowed="1" showAll="0"/>
    <pivotField showAll="0"/>
    <pivotField showAll="0"/>
    <pivotField showAll="0"/>
    <pivotField showAll="0"/>
    <pivotField axis="axisRow" multipleItemSelectionAllowed="1" showAll="0">
      <items count="20">
        <item x="11"/>
        <item x="0"/>
        <item x="13"/>
        <item x="8"/>
        <item x="14"/>
        <item x="4"/>
        <item x="15"/>
        <item x="6"/>
        <item x="1"/>
        <item x="16"/>
        <item x="17"/>
        <item x="9"/>
        <item x="10"/>
        <item x="2"/>
        <item x="3"/>
        <item x="5"/>
        <item x="12"/>
        <item x="7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6">
        <item h="1" x="0"/>
        <item x="2"/>
        <item h="1" x="3"/>
        <item x="1"/>
        <item h="1" x="4"/>
        <item t="default"/>
      </items>
    </pivotField>
    <pivotField axis="axisRow" showAll="0">
      <items count="6">
        <item x="1"/>
        <item x="3"/>
        <item x="2"/>
        <item x="0"/>
        <item x="4"/>
        <item t="default"/>
      </items>
    </pivotField>
    <pivotField showAll="0"/>
    <pivotField axis="axisCol" showAll="0" defaultSubtotal="0">
      <items count="49">
        <item m="1" x="40"/>
        <item m="1" x="43"/>
        <item m="1" x="45"/>
        <item m="1" x="47"/>
        <item m="1" x="30"/>
        <item m="1" x="24"/>
        <item m="1" x="19"/>
        <item m="1" x="16"/>
        <item m="1" x="13"/>
        <item m="1" x="44"/>
        <item m="1" x="35"/>
        <item m="1" x="27"/>
        <item m="1" x="34"/>
        <item m="1" x="37"/>
        <item m="1" x="39"/>
        <item m="1" x="42"/>
        <item m="1" x="26"/>
        <item m="1" x="21"/>
        <item m="1" x="17"/>
        <item m="1" x="14"/>
        <item m="1" x="46"/>
        <item m="1" x="38"/>
        <item m="1" x="29"/>
        <item m="1" x="23"/>
        <item m="1" x="28"/>
        <item m="1" x="31"/>
        <item m="1" x="33"/>
        <item m="1" x="36"/>
        <item m="1" x="22"/>
        <item m="1" x="18"/>
        <item m="1" x="15"/>
        <item m="1" x="48"/>
        <item m="1" x="41"/>
        <item m="1" x="32"/>
        <item m="1" x="25"/>
        <item m="1" x="20"/>
        <item x="12"/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</pivotFields>
  <rowFields count="3">
    <field x="25"/>
    <field x="26"/>
    <field x="5"/>
  </rowFields>
  <rowItems count="17">
    <i>
      <x v="1"/>
    </i>
    <i r="1">
      <x/>
    </i>
    <i r="2">
      <x v="3"/>
    </i>
    <i r="1">
      <x v="1"/>
    </i>
    <i r="2">
      <x v="10"/>
    </i>
    <i r="1">
      <x v="2"/>
    </i>
    <i r="2">
      <x v="11"/>
    </i>
    <i r="2">
      <x v="16"/>
    </i>
    <i>
      <x v="3"/>
    </i>
    <i r="1">
      <x/>
    </i>
    <i r="2">
      <x v="5"/>
    </i>
    <i r="2">
      <x v="7"/>
    </i>
    <i r="1">
      <x v="1"/>
    </i>
    <i r="2">
      <x v="4"/>
    </i>
    <i r="2">
      <x v="6"/>
    </i>
    <i r="2">
      <x v="9"/>
    </i>
    <i t="grand">
      <x/>
    </i>
  </rowItems>
  <colFields count="1">
    <field x="28"/>
  </colFields>
  <colItems count="12"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</colItems>
  <dataFields count="1">
    <dataField name="Sum of AmountClientCurrency" fld="21" baseField="0" baseItem="0" numFmtId="3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B44" firstHeaderRow="1" firstDataRow="1" firstDataCol="1" rowPageCount="2" colPageCount="1"/>
  <pivotFields count="28">
    <pivotField showAll="0" defaultSubtotal="0">
      <items count="7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</items>
    </pivotField>
    <pivotField showAll="0" defaultSubtotal="0"/>
    <pivotField showAll="0" defaultSubtotal="0"/>
    <pivotField showAll="0" defaultSubtotal="0"/>
    <pivotField showAll="0" defaultSubtotal="0"/>
    <pivotField axis="axisPage" multipleItemSelectionAllowed="1" showAll="0" defaultSubtotal="0">
      <items count="19">
        <item h="1" x="11"/>
        <item h="1" x="0"/>
        <item h="1" x="13"/>
        <item h="1" x="8"/>
        <item h="1" x="14"/>
        <item h="1" x="4"/>
        <item h="1" x="15"/>
        <item h="1" x="6"/>
        <item h="1" x="1"/>
        <item h="1" x="16"/>
        <item h="1" x="17"/>
        <item h="1" x="9"/>
        <item h="1" x="10"/>
        <item x="2"/>
        <item h="1" x="3"/>
        <item h="1" x="5"/>
        <item h="1" x="12"/>
        <item h="1" x="7"/>
        <item h="1" x="18"/>
      </items>
    </pivotField>
    <pivotField showAll="0" defaultSubtotal="0"/>
    <pivotField axis="axisPage" multipleItemSelectionAllowed="1" showAll="0">
      <items count="10">
        <item h="1" x="0"/>
        <item h="1" x="4"/>
        <item x="7"/>
        <item x="3"/>
        <item x="5"/>
        <item x="6"/>
        <item x="2"/>
        <item x="1"/>
        <item x="8"/>
        <item t="default"/>
      </items>
    </pivotField>
    <pivotField showAll="0"/>
    <pivotField showAll="0"/>
    <pivotField axis="axisRow" showAll="0">
      <items count="44">
        <item x="0"/>
        <item x="38"/>
        <item x="27"/>
        <item x="32"/>
        <item x="12"/>
        <item x="22"/>
        <item x="8"/>
        <item x="40"/>
        <item x="23"/>
        <item x="36"/>
        <item x="39"/>
        <item x="13"/>
        <item x="29"/>
        <item x="3"/>
        <item x="37"/>
        <item x="35"/>
        <item x="26"/>
        <item x="11"/>
        <item x="41"/>
        <item x="9"/>
        <item x="2"/>
        <item x="31"/>
        <item x="21"/>
        <item x="18"/>
        <item x="4"/>
        <item x="5"/>
        <item x="25"/>
        <item x="30"/>
        <item x="1"/>
        <item x="10"/>
        <item x="28"/>
        <item x="17"/>
        <item x="16"/>
        <item x="14"/>
        <item x="15"/>
        <item x="24"/>
        <item x="20"/>
        <item x="34"/>
        <item x="33"/>
        <item x="19"/>
        <item x="7"/>
        <item x="6"/>
        <item x="4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40">
    <i>
      <x v="1"/>
    </i>
    <i>
      <x v="2"/>
    </i>
    <i>
      <x v="3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rowItems>
  <colItems count="1">
    <i/>
  </colItems>
  <pageFields count="2">
    <pageField fld="5" hier="-1"/>
    <pageField fld="7" hier="-1"/>
  </pageFields>
  <dataFields count="1">
    <dataField name="Sum of AmountClientCurrency" fld="21" baseField="0" baseItem="0" numFmtId="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B636" firstHeaderRow="1" firstDataRow="1" firstDataCol="1" rowPageCount="2" colPageCount="1"/>
  <pivotFields count="28">
    <pivotField axis="axisRow" showAll="0" defaultSubtotal="0">
      <items count="7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</items>
    </pivotField>
    <pivotField showAll="0" defaultSubtotal="0"/>
    <pivotField showAll="0" defaultSubtotal="0"/>
    <pivotField showAll="0" defaultSubtotal="0"/>
    <pivotField showAll="0" defaultSubtotal="0"/>
    <pivotField axis="axisPage" multipleItemSelectionAllowed="1" showAll="0" defaultSubtotal="0">
      <items count="19">
        <item h="1" x="11"/>
        <item h="1" x="0"/>
        <item h="1" x="13"/>
        <item h="1" x="8"/>
        <item h="1" x="14"/>
        <item h="1" x="4"/>
        <item h="1" x="15"/>
        <item h="1" x="6"/>
        <item h="1" x="1"/>
        <item h="1" x="16"/>
        <item h="1" x="17"/>
        <item h="1" x="9"/>
        <item h="1" x="10"/>
        <item x="2"/>
        <item h="1" x="3"/>
        <item h="1" x="5"/>
        <item h="1" x="12"/>
        <item h="1" x="7"/>
        <item h="1" x="18"/>
      </items>
    </pivotField>
    <pivotField showAll="0" defaultSubtotal="0"/>
    <pivotField axis="axisPage" multipleItemSelectionAllowed="1" showAll="0">
      <items count="10">
        <item h="1" x="0"/>
        <item h="1" x="4"/>
        <item x="7"/>
        <item x="3"/>
        <item x="5"/>
        <item x="6"/>
        <item x="2"/>
        <item x="1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6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4"/>
    </i>
    <i>
      <x v="276"/>
    </i>
    <i>
      <x v="287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69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7"/>
    </i>
    <i>
      <x v="560"/>
    </i>
    <i>
      <x v="561"/>
    </i>
    <i>
      <x v="563"/>
    </i>
    <i>
      <x v="565"/>
    </i>
    <i>
      <x v="566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90"/>
    </i>
    <i>
      <x v="595"/>
    </i>
    <i>
      <x v="596"/>
    </i>
    <i>
      <x v="597"/>
    </i>
    <i>
      <x v="598"/>
    </i>
    <i>
      <x v="599"/>
    </i>
    <i>
      <x v="600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75"/>
    </i>
    <i>
      <x v="676"/>
    </i>
    <i>
      <x v="679"/>
    </i>
    <i>
      <x v="680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6"/>
    </i>
    <i>
      <x v="697"/>
    </i>
    <i>
      <x v="714"/>
    </i>
    <i>
      <x v="729"/>
    </i>
    <i>
      <x v="730"/>
    </i>
    <i>
      <x v="731"/>
    </i>
    <i>
      <x v="732"/>
    </i>
    <i>
      <x v="733"/>
    </i>
    <i>
      <x v="736"/>
    </i>
    <i>
      <x v="751"/>
    </i>
    <i>
      <x v="752"/>
    </i>
    <i>
      <x v="754"/>
    </i>
    <i>
      <x v="755"/>
    </i>
    <i>
      <x v="756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 t="grand">
      <x/>
    </i>
  </rowItems>
  <colItems count="1">
    <i/>
  </colItems>
  <pageFields count="2">
    <pageField fld="5" hier="-1"/>
    <pageField fld="7" hier="-1"/>
  </pageFields>
  <dataFields count="1">
    <dataField name="Sum of AmountClientCurrency" fld="2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AD777"/>
  <sheetViews>
    <sheetView tabSelected="1" zoomScale="85" zoomScaleNormal="85" workbookViewId="0">
      <selection activeCell="J32" sqref="J32"/>
    </sheetView>
  </sheetViews>
  <sheetFormatPr defaultRowHeight="15" x14ac:dyDescent="0.25"/>
  <cols>
    <col min="1" max="1" width="28.85546875" customWidth="1"/>
    <col min="2" max="2" width="14.5703125" customWidth="1"/>
    <col min="3" max="13" width="6.85546875" customWidth="1"/>
    <col min="14" max="15" width="11.28515625" customWidth="1"/>
    <col min="16" max="16" width="7.140625" customWidth="1"/>
    <col min="17" max="17" width="6.140625" customWidth="1"/>
    <col min="18" max="18" width="18.140625" customWidth="1"/>
    <col min="19" max="19" width="19" customWidth="1"/>
    <col min="20" max="20" width="28.42578125" customWidth="1"/>
    <col min="21" max="25" width="6.140625" customWidth="1"/>
    <col min="26" max="28" width="7.140625" customWidth="1"/>
    <col min="29" max="35" width="6.140625" customWidth="1"/>
    <col min="36" max="36" width="11.28515625" bestFit="1" customWidth="1"/>
  </cols>
  <sheetData>
    <row r="2" spans="1:30" x14ac:dyDescent="0.25">
      <c r="A2" s="7" t="s">
        <v>1839</v>
      </c>
      <c r="R2" s="7" t="s">
        <v>1838</v>
      </c>
    </row>
    <row r="4" spans="1:30" x14ac:dyDescent="0.25">
      <c r="A4" s="1" t="s">
        <v>22</v>
      </c>
      <c r="B4" s="1" t="s">
        <v>1837</v>
      </c>
      <c r="R4" s="1" t="s">
        <v>23</v>
      </c>
      <c r="S4" t="s">
        <v>24</v>
      </c>
      <c r="T4" s="11"/>
    </row>
    <row r="5" spans="1:30" x14ac:dyDescent="0.25">
      <c r="A5" s="1" t="s">
        <v>1836</v>
      </c>
      <c r="B5" t="s">
        <v>1821</v>
      </c>
      <c r="C5" t="s">
        <v>1822</v>
      </c>
      <c r="D5" t="s">
        <v>1823</v>
      </c>
      <c r="E5" t="s">
        <v>1824</v>
      </c>
      <c r="F5" t="s">
        <v>1825</v>
      </c>
      <c r="G5" t="s">
        <v>1826</v>
      </c>
      <c r="H5" t="s">
        <v>1827</v>
      </c>
      <c r="I5" t="s">
        <v>1828</v>
      </c>
      <c r="J5" t="s">
        <v>1829</v>
      </c>
      <c r="K5" t="s">
        <v>1830</v>
      </c>
      <c r="L5" t="s">
        <v>1831</v>
      </c>
      <c r="M5" t="s">
        <v>1832</v>
      </c>
      <c r="S5" s="11"/>
      <c r="T5" s="11"/>
    </row>
    <row r="6" spans="1:30" x14ac:dyDescent="0.25">
      <c r="A6" s="2" t="s">
        <v>2</v>
      </c>
      <c r="B6" s="11">
        <v>-20.61</v>
      </c>
      <c r="C6" s="11">
        <v>-85.33</v>
      </c>
      <c r="D6" s="11">
        <v>-45.3</v>
      </c>
      <c r="E6" s="11">
        <v>-44.05</v>
      </c>
      <c r="F6" s="11">
        <v>-35.220000000000006</v>
      </c>
      <c r="G6" s="11">
        <v>-16.66</v>
      </c>
      <c r="H6" s="11">
        <v>-43.129999999999995</v>
      </c>
      <c r="I6" s="11">
        <v>-88.259999999999991</v>
      </c>
      <c r="J6" s="11">
        <v>-61.068221999999999</v>
      </c>
      <c r="K6" s="11">
        <v>-0.39</v>
      </c>
      <c r="L6" s="11">
        <v>-11.680091000000001</v>
      </c>
      <c r="M6" s="11">
        <v>0.16019999999999879</v>
      </c>
      <c r="R6" s="1" t="s">
        <v>1820</v>
      </c>
      <c r="S6" s="1" t="s">
        <v>26</v>
      </c>
      <c r="T6" t="s">
        <v>22</v>
      </c>
    </row>
    <row r="7" spans="1:30" x14ac:dyDescent="0.25">
      <c r="A7" s="4" t="s">
        <v>6</v>
      </c>
      <c r="B7" s="11">
        <v>-20.61</v>
      </c>
      <c r="C7" s="11">
        <v>-62.67</v>
      </c>
      <c r="D7" s="11">
        <v>-31.58</v>
      </c>
      <c r="E7" s="11">
        <v>-44.05</v>
      </c>
      <c r="F7" s="11">
        <v>-26.380000000000003</v>
      </c>
      <c r="G7" s="11"/>
      <c r="H7" s="11">
        <v>-16.600000000000001</v>
      </c>
      <c r="I7" s="11">
        <v>-0.81</v>
      </c>
      <c r="J7" s="11">
        <v>-5.4482220000000003</v>
      </c>
      <c r="K7" s="11"/>
      <c r="L7" s="11">
        <v>-10.390091</v>
      </c>
      <c r="M7" s="11">
        <v>-5.5500000000000007</v>
      </c>
      <c r="R7" t="s">
        <v>1821</v>
      </c>
      <c r="S7" t="s">
        <v>53</v>
      </c>
      <c r="T7" s="11">
        <v>4349.46</v>
      </c>
    </row>
    <row r="8" spans="1:30" x14ac:dyDescent="0.25">
      <c r="A8" s="6" t="s">
        <v>9</v>
      </c>
      <c r="B8" s="11">
        <v>-20.61</v>
      </c>
      <c r="C8" s="11">
        <v>-62.67</v>
      </c>
      <c r="D8" s="11">
        <v>-31.58</v>
      </c>
      <c r="E8" s="11">
        <v>-44.05</v>
      </c>
      <c r="F8" s="11">
        <v>-26.380000000000003</v>
      </c>
      <c r="G8" s="11"/>
      <c r="H8" s="11">
        <v>-16.600000000000001</v>
      </c>
      <c r="I8" s="11">
        <v>-0.81</v>
      </c>
      <c r="J8" s="11">
        <v>-5.4482220000000003</v>
      </c>
      <c r="K8" s="11"/>
      <c r="L8" s="11">
        <v>-10.390091</v>
      </c>
      <c r="M8" s="11">
        <v>-5.5500000000000007</v>
      </c>
      <c r="R8" t="s">
        <v>1821</v>
      </c>
      <c r="S8" t="s">
        <v>65</v>
      </c>
      <c r="T8" s="11">
        <v>5993.24</v>
      </c>
    </row>
    <row r="9" spans="1:30" x14ac:dyDescent="0.25">
      <c r="A9" s="4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>
        <v>7.6601999999999997</v>
      </c>
      <c r="R9" t="s">
        <v>1821</v>
      </c>
      <c r="S9" t="s">
        <v>66</v>
      </c>
      <c r="T9" s="11">
        <v>6514.46</v>
      </c>
    </row>
    <row r="10" spans="1:30" x14ac:dyDescent="0.25">
      <c r="A10" s="6" t="s">
        <v>16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>
        <v>7.6601999999999997</v>
      </c>
      <c r="R10" t="s">
        <v>1821</v>
      </c>
      <c r="S10" t="s">
        <v>67</v>
      </c>
      <c r="T10" s="11">
        <v>5535.07</v>
      </c>
    </row>
    <row r="11" spans="1:30" x14ac:dyDescent="0.25">
      <c r="A11" s="4" t="s">
        <v>8</v>
      </c>
      <c r="B11" s="11"/>
      <c r="C11" s="11">
        <v>-22.66</v>
      </c>
      <c r="D11" s="11">
        <v>-13.719999999999999</v>
      </c>
      <c r="E11" s="11"/>
      <c r="F11" s="11">
        <v>-8.84</v>
      </c>
      <c r="G11" s="11">
        <v>-16.66</v>
      </c>
      <c r="H11" s="11">
        <v>-26.529999999999998</v>
      </c>
      <c r="I11" s="11">
        <v>-87.45</v>
      </c>
      <c r="J11" s="11">
        <v>-55.62</v>
      </c>
      <c r="K11" s="11">
        <v>-0.39</v>
      </c>
      <c r="L11" s="11">
        <v>-1.29</v>
      </c>
      <c r="M11" s="11">
        <v>-1.9500000000000002</v>
      </c>
      <c r="R11" t="s">
        <v>1821</v>
      </c>
      <c r="S11" t="s">
        <v>68</v>
      </c>
      <c r="T11" s="11">
        <v>3724.73</v>
      </c>
    </row>
    <row r="12" spans="1:30" x14ac:dyDescent="0.25">
      <c r="A12" s="6" t="s">
        <v>17</v>
      </c>
      <c r="B12" s="11"/>
      <c r="C12" s="11">
        <v>-22.66</v>
      </c>
      <c r="D12" s="11">
        <v>-13.719999999999999</v>
      </c>
      <c r="E12" s="11"/>
      <c r="F12" s="11">
        <v>-0.92</v>
      </c>
      <c r="G12" s="11">
        <v>-0.27</v>
      </c>
      <c r="H12" s="11">
        <v>-1.57</v>
      </c>
      <c r="I12" s="11">
        <v>-0.04</v>
      </c>
      <c r="J12" s="11">
        <v>-10.94</v>
      </c>
      <c r="K12" s="11">
        <v>-0.39</v>
      </c>
      <c r="L12" s="11">
        <v>-1.29</v>
      </c>
      <c r="M12" s="11">
        <v>-1.9500000000000002</v>
      </c>
      <c r="R12" t="s">
        <v>1821</v>
      </c>
      <c r="S12" t="s">
        <v>69</v>
      </c>
      <c r="T12" s="11">
        <v>4779.3599999999997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1:30" x14ac:dyDescent="0.25">
      <c r="A13" s="6" t="s">
        <v>18</v>
      </c>
      <c r="B13" s="11"/>
      <c r="C13" s="11"/>
      <c r="D13" s="11"/>
      <c r="E13" s="11"/>
      <c r="F13" s="11">
        <v>-7.92</v>
      </c>
      <c r="G13" s="11">
        <v>-16.39</v>
      </c>
      <c r="H13" s="11">
        <v>-24.959999999999997</v>
      </c>
      <c r="I13" s="11">
        <v>-87.41</v>
      </c>
      <c r="J13" s="11">
        <v>-44.68</v>
      </c>
      <c r="K13" s="11"/>
      <c r="L13" s="11"/>
      <c r="M13" s="11"/>
      <c r="R13" t="s">
        <v>1821</v>
      </c>
      <c r="S13" t="s">
        <v>70</v>
      </c>
      <c r="T13" s="11">
        <v>6265.94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1:30" x14ac:dyDescent="0.25">
      <c r="A14" s="2" t="s">
        <v>4</v>
      </c>
      <c r="B14" s="11">
        <v>-188.98000000000002</v>
      </c>
      <c r="C14" s="11">
        <v>-44.98</v>
      </c>
      <c r="D14" s="11">
        <v>-399.63</v>
      </c>
      <c r="E14" s="11">
        <v>-505.63</v>
      </c>
      <c r="F14" s="11">
        <v>-428.45</v>
      </c>
      <c r="G14" s="11">
        <v>-135.72</v>
      </c>
      <c r="H14" s="11">
        <v>-393.88299999999998</v>
      </c>
      <c r="I14" s="11">
        <v>-770.43540600000006</v>
      </c>
      <c r="J14" s="11">
        <v>-210.51249999999999</v>
      </c>
      <c r="K14" s="11">
        <v>-276.52176650000001</v>
      </c>
      <c r="L14" s="11">
        <v>-125.6705</v>
      </c>
      <c r="M14" s="11">
        <v>-243.34208699999999</v>
      </c>
      <c r="R14" t="s">
        <v>1821</v>
      </c>
      <c r="S14" t="s">
        <v>71</v>
      </c>
      <c r="T14" s="11">
        <v>6663.02</v>
      </c>
    </row>
    <row r="15" spans="1:30" x14ac:dyDescent="0.25">
      <c r="A15" s="4" t="s">
        <v>6</v>
      </c>
      <c r="B15" s="11">
        <v>-188.98000000000002</v>
      </c>
      <c r="C15" s="11">
        <v>-44.98</v>
      </c>
      <c r="D15" s="11">
        <v>-399.63</v>
      </c>
      <c r="E15" s="11">
        <v>-505.63</v>
      </c>
      <c r="F15" s="11">
        <v>-428.45</v>
      </c>
      <c r="G15" s="11">
        <v>-135.72</v>
      </c>
      <c r="H15" s="11">
        <v>-393.88299999999998</v>
      </c>
      <c r="I15" s="11">
        <v>-770.43540600000006</v>
      </c>
      <c r="J15" s="11">
        <v>-210.51249999999999</v>
      </c>
      <c r="K15" s="11">
        <v>-276.52176650000001</v>
      </c>
      <c r="L15" s="11">
        <v>-125.6705</v>
      </c>
      <c r="M15" s="11">
        <v>-215.498187</v>
      </c>
      <c r="R15" t="s">
        <v>1821</v>
      </c>
      <c r="S15" t="s">
        <v>72</v>
      </c>
      <c r="T15" s="11">
        <v>7928</v>
      </c>
    </row>
    <row r="16" spans="1:30" x14ac:dyDescent="0.25">
      <c r="A16" s="6" t="s">
        <v>10</v>
      </c>
      <c r="B16" s="11">
        <v>-182.36</v>
      </c>
      <c r="C16" s="11">
        <v>-44.98</v>
      </c>
      <c r="D16" s="11">
        <v>-368.1</v>
      </c>
      <c r="E16" s="11">
        <v>-498.51</v>
      </c>
      <c r="F16" s="11">
        <v>-421.57</v>
      </c>
      <c r="G16" s="11">
        <v>-121.94999999999999</v>
      </c>
      <c r="H16" s="11">
        <v>-375.62299999999999</v>
      </c>
      <c r="I16" s="11">
        <v>-762.30955000000006</v>
      </c>
      <c r="J16" s="11">
        <v>-210.51249999999999</v>
      </c>
      <c r="K16" s="11">
        <v>-272.159175</v>
      </c>
      <c r="L16" s="11">
        <v>-125.6705</v>
      </c>
      <c r="M16" s="11">
        <v>-215.4348</v>
      </c>
      <c r="R16" t="s">
        <v>1821</v>
      </c>
      <c r="S16" t="s">
        <v>73</v>
      </c>
      <c r="T16" s="11">
        <v>8221.83</v>
      </c>
    </row>
    <row r="17" spans="1:30" x14ac:dyDescent="0.25">
      <c r="A17" s="6" t="s">
        <v>11</v>
      </c>
      <c r="B17" s="11">
        <v>-6.62</v>
      </c>
      <c r="C17" s="11"/>
      <c r="D17" s="11">
        <v>-31.529999999999998</v>
      </c>
      <c r="E17" s="11">
        <v>-7.12</v>
      </c>
      <c r="F17" s="11">
        <v>-6.88</v>
      </c>
      <c r="G17" s="11">
        <v>-13.77</v>
      </c>
      <c r="H17" s="11">
        <v>-18.259999999999998</v>
      </c>
      <c r="I17" s="11">
        <v>-8.1258559999999989</v>
      </c>
      <c r="J17" s="11"/>
      <c r="K17" s="11">
        <v>-4.3625915000000006</v>
      </c>
      <c r="L17" s="11"/>
      <c r="M17" s="11">
        <v>-6.3386999999999999E-2</v>
      </c>
      <c r="R17" t="s">
        <v>1821</v>
      </c>
      <c r="S17" t="s">
        <v>74</v>
      </c>
      <c r="T17" s="11">
        <v>8221.83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1:30" x14ac:dyDescent="0.25">
      <c r="A18" s="4" t="s">
        <v>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>
        <v>-27.843899999999998</v>
      </c>
      <c r="R18" t="s">
        <v>1821</v>
      </c>
      <c r="S18" t="s">
        <v>75</v>
      </c>
      <c r="T18" s="11">
        <v>8221.83</v>
      </c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1:30" x14ac:dyDescent="0.25">
      <c r="A19" s="6" t="s">
        <v>19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>
        <v>-15.6988</v>
      </c>
      <c r="R19" t="s">
        <v>1821</v>
      </c>
      <c r="S19" t="s">
        <v>76</v>
      </c>
      <c r="T19" s="11">
        <v>8343.2900000000009</v>
      </c>
    </row>
    <row r="20" spans="1:30" x14ac:dyDescent="0.25">
      <c r="A20" s="6" t="s">
        <v>20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>
        <v>-1.25</v>
      </c>
      <c r="R20" t="s">
        <v>1821</v>
      </c>
      <c r="S20" t="s">
        <v>81</v>
      </c>
      <c r="T20" s="11">
        <v>8279.3000000000011</v>
      </c>
    </row>
    <row r="21" spans="1:30" x14ac:dyDescent="0.25">
      <c r="A21" s="6" t="s">
        <v>21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>
        <v>-10.895099999999999</v>
      </c>
      <c r="R21" t="s">
        <v>1821</v>
      </c>
      <c r="S21" t="s">
        <v>82</v>
      </c>
      <c r="T21" s="11">
        <v>8503.16</v>
      </c>
    </row>
    <row r="22" spans="1:30" x14ac:dyDescent="0.25">
      <c r="A22" s="2" t="s">
        <v>1833</v>
      </c>
      <c r="B22" s="11">
        <v>-209.59000000000003</v>
      </c>
      <c r="C22" s="11">
        <v>-130.31</v>
      </c>
      <c r="D22" s="11">
        <v>-444.93</v>
      </c>
      <c r="E22" s="11">
        <v>-549.67999999999995</v>
      </c>
      <c r="F22" s="11">
        <v>-463.67</v>
      </c>
      <c r="G22" s="11">
        <v>-152.38</v>
      </c>
      <c r="H22" s="11">
        <v>-437.01299999999998</v>
      </c>
      <c r="I22" s="11">
        <v>-858.69540600000005</v>
      </c>
      <c r="J22" s="11">
        <v>-271.58072199999998</v>
      </c>
      <c r="K22" s="11">
        <v>-276.9117665</v>
      </c>
      <c r="L22" s="11">
        <v>-137.35059100000001</v>
      </c>
      <c r="M22" s="11">
        <v>-243.18188700000002</v>
      </c>
      <c r="R22" t="s">
        <v>1821</v>
      </c>
      <c r="S22" t="s">
        <v>83</v>
      </c>
      <c r="T22" s="11">
        <v>8506.18</v>
      </c>
    </row>
    <row r="23" spans="1:30" x14ac:dyDescent="0.25">
      <c r="A23" s="9" t="s">
        <v>1834</v>
      </c>
      <c r="B23" s="12">
        <f>+AVERAGEIF($R$7:$R$776,B5,$T$7:$T$776)</f>
        <v>8236.9838095238119</v>
      </c>
      <c r="C23" s="12">
        <f>+AVERAGEIF($R$7:$R$776,C5,$T$7:$T$776)</f>
        <v>8664.7201538461522</v>
      </c>
      <c r="D23" s="12">
        <f>+AVERAGEIF($R$7:$R$776,D5,$T$7:$T$776)</f>
        <v>7906.1483333333308</v>
      </c>
      <c r="E23" s="12">
        <f>+AVERAGEIF($R$7:$R$776,E5,$T$7:$T$776)</f>
        <v>6544.945303030303</v>
      </c>
      <c r="F23" s="12">
        <f>+AVERAGEIF($R$7:$R$776,F5,$T$7:$T$776)</f>
        <v>2314.331406249999</v>
      </c>
      <c r="G23" s="12">
        <f>+AVERAGEIF($R$7:$R$776,G5,$T$7:$T$776)</f>
        <v>1842.1027692307687</v>
      </c>
      <c r="H23" s="12">
        <f>+AVERAGEIF($R$7:$R$776,H5,$T$7:$T$776)</f>
        <v>6074.2556430151526</v>
      </c>
      <c r="I23" s="12">
        <f>+AVERAGEIF($R$7:$R$776,I5,$T$7:$T$776)</f>
        <v>10484.838256838462</v>
      </c>
      <c r="J23" s="12">
        <f>+AVERAGEIF($R$7:$R$776,J5,$T$7:$T$776)</f>
        <v>2766.2922278153846</v>
      </c>
      <c r="K23" s="12">
        <f>+AVERAGEIF($R$7:$R$776,K5,$T$7:$T$776)</f>
        <v>5273.5318046923057</v>
      </c>
      <c r="L23" s="12">
        <f>+AVERAGEIF($R$7:$R$776,L5,$T$7:$T$776)</f>
        <v>2101.7538993230773</v>
      </c>
      <c r="M23" s="12">
        <f>+AVERAGEIF($R$7:$R$776,M5,$T$7:$T$776)</f>
        <v>1925.4217253509091</v>
      </c>
      <c r="N23" s="11"/>
      <c r="R23" t="s">
        <v>1821</v>
      </c>
      <c r="S23" t="s">
        <v>84</v>
      </c>
      <c r="T23" s="11">
        <v>8160.7</v>
      </c>
    </row>
    <row r="24" spans="1:30" x14ac:dyDescent="0.25">
      <c r="A24" s="9" t="s">
        <v>1835</v>
      </c>
      <c r="B24" s="15">
        <f>+B8/B23</f>
        <v>-2.5021294780463439E-3</v>
      </c>
      <c r="C24" s="15">
        <f>+C8/C23</f>
        <v>-7.2327783110435065E-3</v>
      </c>
      <c r="D24" s="15">
        <f>+D8/D23</f>
        <v>-3.994359663966167E-3</v>
      </c>
      <c r="E24" s="15">
        <f>+E8/E23</f>
        <v>-6.7303847412758201E-3</v>
      </c>
      <c r="F24" s="15">
        <f>+F8/F23</f>
        <v>-1.1398540385685101E-2</v>
      </c>
      <c r="G24" s="15">
        <f>+G8/G23</f>
        <v>0</v>
      </c>
      <c r="H24" s="15">
        <f>+H8/H23</f>
        <v>-2.732845137838166E-3</v>
      </c>
      <c r="I24" s="15">
        <f>+I8/I23</f>
        <v>-7.7254410622090301E-5</v>
      </c>
      <c r="J24" s="15">
        <f>+J8/J23</f>
        <v>-1.9695034187702603E-3</v>
      </c>
      <c r="K24" s="15">
        <f>+K8/K23</f>
        <v>0</v>
      </c>
      <c r="L24" s="15">
        <f>+L8/L23</f>
        <v>-4.943533590372493E-3</v>
      </c>
      <c r="M24" s="15">
        <f>+M8/M23</f>
        <v>-2.8824853936809665E-3</v>
      </c>
      <c r="N24" s="11"/>
      <c r="R24" t="s">
        <v>1821</v>
      </c>
      <c r="S24" t="s">
        <v>85</v>
      </c>
      <c r="T24" s="11">
        <v>8086.94</v>
      </c>
    </row>
    <row r="25" spans="1:30" x14ac:dyDescent="0.25">
      <c r="N25" s="11"/>
      <c r="R25" t="s">
        <v>1821</v>
      </c>
      <c r="S25" t="s">
        <v>86</v>
      </c>
      <c r="T25" s="11">
        <v>7831.78</v>
      </c>
    </row>
    <row r="26" spans="1:30" x14ac:dyDescent="0.25">
      <c r="R26" t="s">
        <v>1821</v>
      </c>
      <c r="S26" t="s">
        <v>87</v>
      </c>
      <c r="T26" s="11">
        <v>7738.5999999999995</v>
      </c>
    </row>
    <row r="27" spans="1:30" x14ac:dyDescent="0.25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R27" t="s">
        <v>1821</v>
      </c>
      <c r="S27" t="s">
        <v>88</v>
      </c>
      <c r="T27" s="11">
        <v>7769.3</v>
      </c>
    </row>
    <row r="28" spans="1:30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R28" t="s">
        <v>1821</v>
      </c>
      <c r="S28" t="s">
        <v>89</v>
      </c>
      <c r="T28" s="11">
        <v>8177.05</v>
      </c>
    </row>
    <row r="29" spans="1:30" x14ac:dyDescent="0.25">
      <c r="N29" s="14"/>
      <c r="R29" t="s">
        <v>1821</v>
      </c>
      <c r="S29" t="s">
        <v>90</v>
      </c>
      <c r="T29" s="11">
        <v>8014.82</v>
      </c>
    </row>
    <row r="30" spans="1:30" x14ac:dyDescent="0.25">
      <c r="R30" t="s">
        <v>1821</v>
      </c>
      <c r="S30" t="s">
        <v>91</v>
      </c>
      <c r="T30" s="11">
        <v>8017.48</v>
      </c>
    </row>
    <row r="31" spans="1:30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R31" t="s">
        <v>1821</v>
      </c>
      <c r="S31" t="s">
        <v>92</v>
      </c>
      <c r="T31" s="11">
        <v>7634.92</v>
      </c>
    </row>
    <row r="32" spans="1:30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R32" t="s">
        <v>1821</v>
      </c>
      <c r="S32" t="s">
        <v>93</v>
      </c>
      <c r="T32" s="11">
        <v>8772.86</v>
      </c>
    </row>
    <row r="33" spans="3:20" x14ac:dyDescent="0.25">
      <c r="C33" s="14"/>
      <c r="D33" s="13"/>
      <c r="E33" s="13"/>
      <c r="F33" s="13"/>
      <c r="G33" s="13"/>
      <c r="H33" s="13"/>
      <c r="I33" s="13"/>
      <c r="J33" s="13"/>
      <c r="K33" s="13"/>
      <c r="L33" s="13"/>
      <c r="M33" s="13"/>
      <c r="R33" t="s">
        <v>1821</v>
      </c>
      <c r="S33" t="s">
        <v>94</v>
      </c>
      <c r="T33" s="11">
        <v>8700.19</v>
      </c>
    </row>
    <row r="34" spans="3:20" x14ac:dyDescent="0.25">
      <c r="R34" t="s">
        <v>1821</v>
      </c>
      <c r="S34" t="s">
        <v>95</v>
      </c>
      <c r="T34" s="11">
        <v>8541.7800000000007</v>
      </c>
    </row>
    <row r="35" spans="3:20" x14ac:dyDescent="0.25">
      <c r="R35" t="s">
        <v>1821</v>
      </c>
      <c r="S35" t="s">
        <v>96</v>
      </c>
      <c r="T35" s="11">
        <v>8461.6200000000008</v>
      </c>
    </row>
    <row r="36" spans="3:20" x14ac:dyDescent="0.25">
      <c r="R36" t="s">
        <v>1821</v>
      </c>
      <c r="S36" t="s">
        <v>97</v>
      </c>
      <c r="T36" s="11">
        <v>8897.06</v>
      </c>
    </row>
    <row r="37" spans="3:20" x14ac:dyDescent="0.25">
      <c r="R37" t="s">
        <v>1821</v>
      </c>
      <c r="S37" t="s">
        <v>98</v>
      </c>
      <c r="T37" s="11">
        <v>8389.42</v>
      </c>
    </row>
    <row r="38" spans="3:20" x14ac:dyDescent="0.25">
      <c r="R38" t="s">
        <v>1821</v>
      </c>
      <c r="S38" t="s">
        <v>99</v>
      </c>
      <c r="T38" s="11">
        <v>8416.07</v>
      </c>
    </row>
    <row r="39" spans="3:20" x14ac:dyDescent="0.25">
      <c r="R39" t="s">
        <v>1821</v>
      </c>
      <c r="S39" t="s">
        <v>100</v>
      </c>
      <c r="T39" s="11">
        <v>8555.8000000000011</v>
      </c>
    </row>
    <row r="40" spans="3:20" x14ac:dyDescent="0.25">
      <c r="R40" t="s">
        <v>1821</v>
      </c>
      <c r="S40" t="s">
        <v>101</v>
      </c>
      <c r="T40" s="11">
        <v>8468.9500000000007</v>
      </c>
    </row>
    <row r="41" spans="3:20" x14ac:dyDescent="0.25">
      <c r="R41" t="s">
        <v>1821</v>
      </c>
      <c r="S41" t="s">
        <v>102</v>
      </c>
      <c r="T41" s="11">
        <v>8766.42</v>
      </c>
    </row>
    <row r="42" spans="3:20" x14ac:dyDescent="0.25">
      <c r="R42" t="s">
        <v>1821</v>
      </c>
      <c r="S42" t="s">
        <v>103</v>
      </c>
      <c r="T42" s="11">
        <v>9126.2800000000007</v>
      </c>
    </row>
    <row r="43" spans="3:20" x14ac:dyDescent="0.25">
      <c r="R43" t="s">
        <v>1821</v>
      </c>
      <c r="S43" t="s">
        <v>104</v>
      </c>
      <c r="T43" s="11">
        <v>8944.48</v>
      </c>
    </row>
    <row r="44" spans="3:20" x14ac:dyDescent="0.25">
      <c r="R44" t="s">
        <v>1821</v>
      </c>
      <c r="S44" t="s">
        <v>105</v>
      </c>
      <c r="T44" s="11">
        <v>8990.82</v>
      </c>
    </row>
    <row r="45" spans="3:20" x14ac:dyDescent="0.25">
      <c r="R45" t="s">
        <v>1821</v>
      </c>
      <c r="S45" t="s">
        <v>106</v>
      </c>
      <c r="T45" s="11">
        <v>9151.0399999999991</v>
      </c>
    </row>
    <row r="46" spans="3:20" x14ac:dyDescent="0.25">
      <c r="R46" t="s">
        <v>1821</v>
      </c>
      <c r="S46" t="s">
        <v>107</v>
      </c>
      <c r="T46" s="11">
        <v>9320.1299999999992</v>
      </c>
    </row>
    <row r="47" spans="3:20" x14ac:dyDescent="0.25">
      <c r="R47" t="s">
        <v>1821</v>
      </c>
      <c r="S47" t="s">
        <v>108</v>
      </c>
      <c r="T47" s="11">
        <v>9347.0399999999991</v>
      </c>
    </row>
    <row r="48" spans="3:20" x14ac:dyDescent="0.25">
      <c r="R48" t="s">
        <v>1821</v>
      </c>
      <c r="S48" t="s">
        <v>109</v>
      </c>
      <c r="T48" s="11">
        <v>9897.07</v>
      </c>
    </row>
    <row r="49" spans="18:20" x14ac:dyDescent="0.25">
      <c r="R49" t="s">
        <v>1821</v>
      </c>
      <c r="S49" t="s">
        <v>111</v>
      </c>
      <c r="T49" s="11">
        <v>9281.77</v>
      </c>
    </row>
    <row r="50" spans="18:20" x14ac:dyDescent="0.25">
      <c r="R50" t="s">
        <v>1821</v>
      </c>
      <c r="S50" t="s">
        <v>112</v>
      </c>
      <c r="T50" s="11">
        <v>9368.39</v>
      </c>
    </row>
    <row r="51" spans="18:20" x14ac:dyDescent="0.25">
      <c r="R51" t="s">
        <v>1821</v>
      </c>
      <c r="S51" t="s">
        <v>113</v>
      </c>
      <c r="T51" s="11">
        <v>9567.0400000000009</v>
      </c>
    </row>
    <row r="52" spans="18:20" x14ac:dyDescent="0.25">
      <c r="R52" t="s">
        <v>1821</v>
      </c>
      <c r="S52" t="s">
        <v>114</v>
      </c>
      <c r="T52" s="11">
        <v>9338.619999999999</v>
      </c>
    </row>
    <row r="53" spans="18:20" x14ac:dyDescent="0.25">
      <c r="R53" t="s">
        <v>1821</v>
      </c>
      <c r="S53" t="s">
        <v>115</v>
      </c>
      <c r="T53" s="11">
        <v>8513.52</v>
      </c>
    </row>
    <row r="54" spans="18:20" x14ac:dyDescent="0.25">
      <c r="R54" t="s">
        <v>1821</v>
      </c>
      <c r="S54" t="s">
        <v>116</v>
      </c>
      <c r="T54" s="11">
        <v>8631.2400000000016</v>
      </c>
    </row>
    <row r="55" spans="18:20" x14ac:dyDescent="0.25">
      <c r="R55" t="s">
        <v>1821</v>
      </c>
      <c r="S55" t="s">
        <v>117</v>
      </c>
      <c r="T55" s="11">
        <v>9134.7599999999984</v>
      </c>
    </row>
    <row r="56" spans="18:20" x14ac:dyDescent="0.25">
      <c r="R56" t="s">
        <v>1821</v>
      </c>
      <c r="S56" t="s">
        <v>118</v>
      </c>
      <c r="T56" s="11">
        <v>8950.84</v>
      </c>
    </row>
    <row r="57" spans="18:20" x14ac:dyDescent="0.25">
      <c r="R57" t="s">
        <v>1821</v>
      </c>
      <c r="S57" t="s">
        <v>119</v>
      </c>
      <c r="T57" s="11">
        <v>9053.35</v>
      </c>
    </row>
    <row r="58" spans="18:20" x14ac:dyDescent="0.25">
      <c r="R58" t="s">
        <v>1821</v>
      </c>
      <c r="S58" t="s">
        <v>120</v>
      </c>
      <c r="T58" s="11">
        <v>9583.48</v>
      </c>
    </row>
    <row r="59" spans="18:20" x14ac:dyDescent="0.25">
      <c r="R59" t="s">
        <v>1821</v>
      </c>
      <c r="S59" t="s">
        <v>121</v>
      </c>
      <c r="T59" s="11">
        <v>9313.33</v>
      </c>
    </row>
    <row r="60" spans="18:20" x14ac:dyDescent="0.25">
      <c r="R60" t="s">
        <v>1821</v>
      </c>
      <c r="S60" t="s">
        <v>122</v>
      </c>
      <c r="T60" s="11">
        <v>9199.83</v>
      </c>
    </row>
    <row r="61" spans="18:20" x14ac:dyDescent="0.25">
      <c r="R61" t="s">
        <v>1821</v>
      </c>
      <c r="S61" t="s">
        <v>123</v>
      </c>
      <c r="T61" s="11">
        <v>9237</v>
      </c>
    </row>
    <row r="62" spans="18:20" x14ac:dyDescent="0.25">
      <c r="R62" t="s">
        <v>1821</v>
      </c>
      <c r="S62" t="s">
        <v>124</v>
      </c>
      <c r="T62" s="11">
        <v>9124.7000000000007</v>
      </c>
    </row>
    <row r="63" spans="18:20" x14ac:dyDescent="0.25">
      <c r="R63" t="s">
        <v>1821</v>
      </c>
      <c r="S63" t="s">
        <v>125</v>
      </c>
      <c r="T63" s="11">
        <v>8794.880000000001</v>
      </c>
    </row>
    <row r="64" spans="18:20" x14ac:dyDescent="0.25">
      <c r="R64" t="s">
        <v>1821</v>
      </c>
      <c r="S64" t="s">
        <v>126</v>
      </c>
      <c r="T64" s="11">
        <v>8818.59</v>
      </c>
    </row>
    <row r="65" spans="18:20" x14ac:dyDescent="0.25">
      <c r="R65" t="s">
        <v>1821</v>
      </c>
      <c r="S65" t="s">
        <v>127</v>
      </c>
      <c r="T65" s="11">
        <v>8233.0399999999991</v>
      </c>
    </row>
    <row r="66" spans="18:20" x14ac:dyDescent="0.25">
      <c r="R66" t="s">
        <v>1821</v>
      </c>
      <c r="S66" t="s">
        <v>128</v>
      </c>
      <c r="T66" s="11">
        <v>7871.7</v>
      </c>
    </row>
    <row r="67" spans="18:20" x14ac:dyDescent="0.25">
      <c r="R67" t="s">
        <v>1821</v>
      </c>
      <c r="S67" t="s">
        <v>129</v>
      </c>
      <c r="T67" s="11">
        <v>7931.6600000000008</v>
      </c>
    </row>
    <row r="68" spans="18:20" x14ac:dyDescent="0.25">
      <c r="R68" t="s">
        <v>1821</v>
      </c>
      <c r="S68" t="s">
        <v>130</v>
      </c>
      <c r="T68" s="11">
        <v>8491.9600000000009</v>
      </c>
    </row>
    <row r="69" spans="18:20" x14ac:dyDescent="0.25">
      <c r="R69" t="s">
        <v>1821</v>
      </c>
      <c r="S69" t="s">
        <v>131</v>
      </c>
      <c r="T69" s="11">
        <v>8260.9599999999991</v>
      </c>
    </row>
    <row r="70" spans="18:20" x14ac:dyDescent="0.25">
      <c r="R70" t="s">
        <v>1822</v>
      </c>
      <c r="S70" t="s">
        <v>132</v>
      </c>
      <c r="T70" s="11">
        <v>7215.36</v>
      </c>
    </row>
    <row r="71" spans="18:20" x14ac:dyDescent="0.25">
      <c r="R71" t="s">
        <v>1822</v>
      </c>
      <c r="S71" t="s">
        <v>133</v>
      </c>
      <c r="T71" s="11">
        <v>7341.04</v>
      </c>
    </row>
    <row r="72" spans="18:20" x14ac:dyDescent="0.25">
      <c r="R72" t="s">
        <v>1822</v>
      </c>
      <c r="S72" t="s">
        <v>134</v>
      </c>
      <c r="T72" s="11">
        <v>7283.7199999999993</v>
      </c>
    </row>
    <row r="73" spans="18:20" x14ac:dyDescent="0.25">
      <c r="R73" t="s">
        <v>1822</v>
      </c>
      <c r="S73" t="s">
        <v>135</v>
      </c>
      <c r="T73" s="11">
        <v>7880.6200000000008</v>
      </c>
    </row>
    <row r="74" spans="18:20" x14ac:dyDescent="0.25">
      <c r="R74" t="s">
        <v>1822</v>
      </c>
      <c r="S74" t="s">
        <v>136</v>
      </c>
      <c r="T74" s="11">
        <v>7749.62</v>
      </c>
    </row>
    <row r="75" spans="18:20" x14ac:dyDescent="0.25">
      <c r="R75" t="s">
        <v>1822</v>
      </c>
      <c r="S75" t="s">
        <v>137</v>
      </c>
      <c r="T75" s="11">
        <v>8278.3700000000008</v>
      </c>
    </row>
    <row r="76" spans="18:20" x14ac:dyDescent="0.25">
      <c r="R76" t="s">
        <v>1822</v>
      </c>
      <c r="S76" t="s">
        <v>138</v>
      </c>
      <c r="T76" s="11">
        <v>8275.4700000000012</v>
      </c>
    </row>
    <row r="77" spans="18:20" x14ac:dyDescent="0.25">
      <c r="R77" t="s">
        <v>1822</v>
      </c>
      <c r="S77" t="s">
        <v>139</v>
      </c>
      <c r="T77" s="11">
        <v>8701.42</v>
      </c>
    </row>
    <row r="78" spans="18:20" x14ac:dyDescent="0.25">
      <c r="R78" t="s">
        <v>1822</v>
      </c>
      <c r="S78" t="s">
        <v>140</v>
      </c>
      <c r="T78" s="11">
        <v>9034.5600000000013</v>
      </c>
    </row>
    <row r="79" spans="18:20" x14ac:dyDescent="0.25">
      <c r="R79" t="s">
        <v>1822</v>
      </c>
      <c r="S79" t="s">
        <v>141</v>
      </c>
      <c r="T79" s="11">
        <v>8707.9900000000016</v>
      </c>
    </row>
    <row r="80" spans="18:20" x14ac:dyDescent="0.25">
      <c r="R80" t="s">
        <v>1822</v>
      </c>
      <c r="S80" t="s">
        <v>142</v>
      </c>
      <c r="T80" s="11">
        <v>9366.0300000000007</v>
      </c>
    </row>
    <row r="81" spans="18:20" x14ac:dyDescent="0.25">
      <c r="R81" t="s">
        <v>1822</v>
      </c>
      <c r="S81" t="s">
        <v>143</v>
      </c>
      <c r="T81" s="11">
        <v>9393.2900000000009</v>
      </c>
    </row>
    <row r="82" spans="18:20" x14ac:dyDescent="0.25">
      <c r="R82" t="s">
        <v>1822</v>
      </c>
      <c r="S82" t="s">
        <v>144</v>
      </c>
      <c r="T82" s="11">
        <v>9211.4700000000012</v>
      </c>
    </row>
    <row r="83" spans="18:20" x14ac:dyDescent="0.25">
      <c r="R83" t="s">
        <v>1822</v>
      </c>
      <c r="S83" t="s">
        <v>145</v>
      </c>
      <c r="T83" s="11">
        <v>9353.1299999999992</v>
      </c>
    </row>
    <row r="84" spans="18:20" x14ac:dyDescent="0.25">
      <c r="R84" t="s">
        <v>1822</v>
      </c>
      <c r="S84" t="s">
        <v>146</v>
      </c>
      <c r="T84" s="11">
        <v>9565.11</v>
      </c>
    </row>
    <row r="85" spans="18:20" x14ac:dyDescent="0.25">
      <c r="R85" t="s">
        <v>1822</v>
      </c>
      <c r="S85" t="s">
        <v>147</v>
      </c>
      <c r="T85" s="11">
        <v>9312.42</v>
      </c>
    </row>
    <row r="86" spans="18:20" x14ac:dyDescent="0.25">
      <c r="R86" t="s">
        <v>1822</v>
      </c>
      <c r="S86" t="s">
        <v>148</v>
      </c>
      <c r="T86" s="11">
        <v>9374.6</v>
      </c>
    </row>
    <row r="87" spans="18:20" x14ac:dyDescent="0.25">
      <c r="R87" t="s">
        <v>1822</v>
      </c>
      <c r="S87" t="s">
        <v>149</v>
      </c>
      <c r="T87" s="11">
        <v>9247.07</v>
      </c>
    </row>
    <row r="88" spans="18:20" x14ac:dyDescent="0.25">
      <c r="R88" t="s">
        <v>1822</v>
      </c>
      <c r="S88" t="s">
        <v>150</v>
      </c>
      <c r="T88" s="11">
        <v>8357.5199999999986</v>
      </c>
    </row>
    <row r="89" spans="18:20" x14ac:dyDescent="0.25">
      <c r="R89" t="s">
        <v>1822</v>
      </c>
      <c r="S89" t="s">
        <v>151</v>
      </c>
      <c r="T89" s="11">
        <v>8273.4699999999993</v>
      </c>
    </row>
    <row r="90" spans="18:20" x14ac:dyDescent="0.25">
      <c r="R90" t="s">
        <v>1822</v>
      </c>
      <c r="S90" t="s">
        <v>152</v>
      </c>
      <c r="T90" s="11">
        <v>7662.81</v>
      </c>
    </row>
    <row r="91" spans="18:20" x14ac:dyDescent="0.25">
      <c r="R91" t="s">
        <v>1822</v>
      </c>
      <c r="S91" t="s">
        <v>153</v>
      </c>
      <c r="T91" s="11">
        <v>7283.79</v>
      </c>
    </row>
    <row r="92" spans="18:20" x14ac:dyDescent="0.25">
      <c r="R92" t="s">
        <v>1822</v>
      </c>
      <c r="S92" t="s">
        <v>154</v>
      </c>
      <c r="T92" s="11">
        <v>7318.77</v>
      </c>
    </row>
    <row r="93" spans="18:20" x14ac:dyDescent="0.25">
      <c r="R93" t="s">
        <v>1822</v>
      </c>
      <c r="S93" t="s">
        <v>155</v>
      </c>
      <c r="T93" s="11">
        <v>7242.3499999999995</v>
      </c>
    </row>
    <row r="94" spans="18:20" x14ac:dyDescent="0.25">
      <c r="R94" t="s">
        <v>1822</v>
      </c>
      <c r="S94" t="s">
        <v>156</v>
      </c>
      <c r="T94" s="11">
        <v>6929.8600000000006</v>
      </c>
    </row>
    <row r="95" spans="18:20" x14ac:dyDescent="0.25">
      <c r="R95" t="s">
        <v>1822</v>
      </c>
      <c r="S95" t="s">
        <v>157</v>
      </c>
      <c r="T95" s="11">
        <v>6977.8799999999992</v>
      </c>
    </row>
    <row r="96" spans="18:20" x14ac:dyDescent="0.25">
      <c r="R96" t="s">
        <v>1822</v>
      </c>
      <c r="S96" t="s">
        <v>158</v>
      </c>
      <c r="T96" s="11">
        <v>7120.5</v>
      </c>
    </row>
    <row r="97" spans="18:20" x14ac:dyDescent="0.25">
      <c r="R97" t="s">
        <v>1822</v>
      </c>
      <c r="S97" t="s">
        <v>159</v>
      </c>
      <c r="T97" s="11">
        <v>7186.1</v>
      </c>
    </row>
    <row r="98" spans="18:20" x14ac:dyDescent="0.25">
      <c r="R98" t="s">
        <v>1822</v>
      </c>
      <c r="S98" t="s">
        <v>160</v>
      </c>
      <c r="T98" s="11">
        <v>8366.52</v>
      </c>
    </row>
    <row r="99" spans="18:20" x14ac:dyDescent="0.25">
      <c r="R99" t="s">
        <v>1822</v>
      </c>
      <c r="S99" t="s">
        <v>161</v>
      </c>
      <c r="T99" s="11">
        <v>8302.4700000000012</v>
      </c>
    </row>
    <row r="100" spans="18:20" x14ac:dyDescent="0.25">
      <c r="R100" t="s">
        <v>1822</v>
      </c>
      <c r="S100" t="s">
        <v>162</v>
      </c>
      <c r="T100" s="11">
        <v>8062.8000000000011</v>
      </c>
    </row>
    <row r="101" spans="18:20" x14ac:dyDescent="0.25">
      <c r="R101" t="s">
        <v>1822</v>
      </c>
      <c r="S101" t="s">
        <v>163</v>
      </c>
      <c r="T101" s="11">
        <v>8042.9499999999989</v>
      </c>
    </row>
    <row r="102" spans="18:20" x14ac:dyDescent="0.25">
      <c r="R102" t="s">
        <v>1822</v>
      </c>
      <c r="S102" t="s">
        <v>164</v>
      </c>
      <c r="T102" s="11">
        <v>8018.3799999999992</v>
      </c>
    </row>
    <row r="103" spans="18:20" x14ac:dyDescent="0.25">
      <c r="R103" t="s">
        <v>1822</v>
      </c>
      <c r="S103" t="s">
        <v>165</v>
      </c>
      <c r="T103" s="11">
        <v>8090.57</v>
      </c>
    </row>
    <row r="104" spans="18:20" x14ac:dyDescent="0.25">
      <c r="R104" t="s">
        <v>1822</v>
      </c>
      <c r="S104" t="s">
        <v>166</v>
      </c>
      <c r="T104" s="11">
        <v>8281.42</v>
      </c>
    </row>
    <row r="105" spans="18:20" x14ac:dyDescent="0.25">
      <c r="R105" t="s">
        <v>1822</v>
      </c>
      <c r="S105" t="s">
        <v>167</v>
      </c>
      <c r="T105" s="11">
        <v>8216.43</v>
      </c>
    </row>
    <row r="106" spans="18:20" x14ac:dyDescent="0.25">
      <c r="R106" t="s">
        <v>1822</v>
      </c>
      <c r="S106" t="s">
        <v>168</v>
      </c>
      <c r="T106" s="11">
        <v>8378.89</v>
      </c>
    </row>
    <row r="107" spans="18:20" x14ac:dyDescent="0.25">
      <c r="R107" t="s">
        <v>1822</v>
      </c>
      <c r="S107" t="s">
        <v>169</v>
      </c>
      <c r="T107" s="11">
        <v>8584.5199999999986</v>
      </c>
    </row>
    <row r="108" spans="18:20" x14ac:dyDescent="0.25">
      <c r="R108" t="s">
        <v>1822</v>
      </c>
      <c r="S108" t="s">
        <v>170</v>
      </c>
      <c r="T108" s="11">
        <v>8610.31</v>
      </c>
    </row>
    <row r="109" spans="18:20" x14ac:dyDescent="0.25">
      <c r="R109" t="s">
        <v>1822</v>
      </c>
      <c r="S109" t="s">
        <v>171</v>
      </c>
      <c r="T109" s="11">
        <v>8551.07</v>
      </c>
    </row>
    <row r="110" spans="18:20" x14ac:dyDescent="0.25">
      <c r="R110" t="s">
        <v>1822</v>
      </c>
      <c r="S110" t="s">
        <v>172</v>
      </c>
      <c r="T110" s="11">
        <v>8849.2000000000007</v>
      </c>
    </row>
    <row r="111" spans="18:20" x14ac:dyDescent="0.25">
      <c r="R111" t="s">
        <v>1822</v>
      </c>
      <c r="S111" t="s">
        <v>173</v>
      </c>
      <c r="T111" s="11">
        <v>9331.1299999999992</v>
      </c>
    </row>
    <row r="112" spans="18:20" x14ac:dyDescent="0.25">
      <c r="R112" t="s">
        <v>1822</v>
      </c>
      <c r="S112" t="s">
        <v>174</v>
      </c>
      <c r="T112" s="11">
        <v>9359.7900000000009</v>
      </c>
    </row>
    <row r="113" spans="18:20" x14ac:dyDescent="0.25">
      <c r="R113" t="s">
        <v>1822</v>
      </c>
      <c r="S113" t="s">
        <v>177</v>
      </c>
      <c r="T113" s="11">
        <v>8881.93</v>
      </c>
    </row>
    <row r="114" spans="18:20" x14ac:dyDescent="0.25">
      <c r="R114" t="s">
        <v>1822</v>
      </c>
      <c r="S114" t="s">
        <v>178</v>
      </c>
      <c r="T114" s="11">
        <v>8830.630000000001</v>
      </c>
    </row>
    <row r="115" spans="18:20" x14ac:dyDescent="0.25">
      <c r="R115" t="s">
        <v>1822</v>
      </c>
      <c r="S115" t="s">
        <v>179</v>
      </c>
      <c r="T115" s="11">
        <v>8904.93</v>
      </c>
    </row>
    <row r="116" spans="18:20" x14ac:dyDescent="0.25">
      <c r="R116" t="s">
        <v>1822</v>
      </c>
      <c r="S116" t="s">
        <v>180</v>
      </c>
      <c r="T116" s="11">
        <v>8656.16</v>
      </c>
    </row>
    <row r="117" spans="18:20" x14ac:dyDescent="0.25">
      <c r="R117" t="s">
        <v>1822</v>
      </c>
      <c r="S117" t="s">
        <v>181</v>
      </c>
      <c r="T117" s="11">
        <v>9164.9100000000017</v>
      </c>
    </row>
    <row r="118" spans="18:20" x14ac:dyDescent="0.25">
      <c r="R118" t="s">
        <v>1822</v>
      </c>
      <c r="S118" t="s">
        <v>182</v>
      </c>
      <c r="T118" s="11">
        <v>9026.4499999999989</v>
      </c>
    </row>
    <row r="119" spans="18:20" x14ac:dyDescent="0.25">
      <c r="R119" t="s">
        <v>1822</v>
      </c>
      <c r="S119" t="s">
        <v>183</v>
      </c>
      <c r="T119" s="11">
        <v>8869.81</v>
      </c>
    </row>
    <row r="120" spans="18:20" x14ac:dyDescent="0.25">
      <c r="R120" t="s">
        <v>1822</v>
      </c>
      <c r="S120" t="s">
        <v>184</v>
      </c>
      <c r="T120" s="11">
        <v>9316.8000000000011</v>
      </c>
    </row>
    <row r="121" spans="18:20" x14ac:dyDescent="0.25">
      <c r="R121" t="s">
        <v>1822</v>
      </c>
      <c r="S121" t="s">
        <v>185</v>
      </c>
      <c r="T121" s="11">
        <v>9578.7299999999977</v>
      </c>
    </row>
    <row r="122" spans="18:20" x14ac:dyDescent="0.25">
      <c r="R122" t="s">
        <v>1822</v>
      </c>
      <c r="S122" t="s">
        <v>186</v>
      </c>
      <c r="T122" s="11">
        <v>9606.7699999999986</v>
      </c>
    </row>
    <row r="123" spans="18:20" x14ac:dyDescent="0.25">
      <c r="R123" t="s">
        <v>1822</v>
      </c>
      <c r="S123" t="s">
        <v>187</v>
      </c>
      <c r="T123" s="11">
        <v>9488.2900000000009</v>
      </c>
    </row>
    <row r="124" spans="18:20" x14ac:dyDescent="0.25">
      <c r="R124" t="s">
        <v>1822</v>
      </c>
      <c r="S124" t="s">
        <v>188</v>
      </c>
      <c r="T124" s="11">
        <v>9362.76</v>
      </c>
    </row>
    <row r="125" spans="18:20" x14ac:dyDescent="0.25">
      <c r="R125" t="s">
        <v>1822</v>
      </c>
      <c r="S125" t="s">
        <v>189</v>
      </c>
      <c r="T125" s="11">
        <v>9409.630000000001</v>
      </c>
    </row>
    <row r="126" spans="18:20" x14ac:dyDescent="0.25">
      <c r="R126" t="s">
        <v>1822</v>
      </c>
      <c r="S126" t="s">
        <v>190</v>
      </c>
      <c r="T126" s="11">
        <v>9387.81</v>
      </c>
    </row>
    <row r="127" spans="18:20" x14ac:dyDescent="0.25">
      <c r="R127" t="s">
        <v>1822</v>
      </c>
      <c r="S127" t="s">
        <v>191</v>
      </c>
      <c r="T127" s="11">
        <v>9802.5299999999988</v>
      </c>
    </row>
    <row r="128" spans="18:20" x14ac:dyDescent="0.25">
      <c r="R128" t="s">
        <v>1822</v>
      </c>
      <c r="S128" t="s">
        <v>192</v>
      </c>
      <c r="T128" s="11">
        <v>10181.029999999999</v>
      </c>
    </row>
    <row r="129" spans="18:20" x14ac:dyDescent="0.25">
      <c r="R129" t="s">
        <v>1822</v>
      </c>
      <c r="S129" t="s">
        <v>193</v>
      </c>
      <c r="T129" s="11">
        <v>10427.52</v>
      </c>
    </row>
    <row r="130" spans="18:20" x14ac:dyDescent="0.25">
      <c r="R130" t="s">
        <v>1822</v>
      </c>
      <c r="S130" t="s">
        <v>194</v>
      </c>
      <c r="T130" s="11">
        <v>9733.86</v>
      </c>
    </row>
    <row r="131" spans="18:20" x14ac:dyDescent="0.25">
      <c r="R131" t="s">
        <v>1822</v>
      </c>
      <c r="S131" t="s">
        <v>195</v>
      </c>
      <c r="T131" s="11">
        <v>9661.07</v>
      </c>
    </row>
    <row r="132" spans="18:20" x14ac:dyDescent="0.25">
      <c r="R132" t="s">
        <v>1822</v>
      </c>
      <c r="S132" t="s">
        <v>196</v>
      </c>
      <c r="T132" s="11">
        <v>9560.8399999999983</v>
      </c>
    </row>
    <row r="133" spans="18:20" x14ac:dyDescent="0.25">
      <c r="R133" t="s">
        <v>1822</v>
      </c>
      <c r="S133" t="s">
        <v>197</v>
      </c>
      <c r="T133" s="11">
        <v>9356.41</v>
      </c>
    </row>
    <row r="134" spans="18:20" x14ac:dyDescent="0.25">
      <c r="R134" t="s">
        <v>1822</v>
      </c>
      <c r="S134" t="s">
        <v>198</v>
      </c>
      <c r="T134" s="11">
        <v>9307.1499999999978</v>
      </c>
    </row>
    <row r="135" spans="18:20" x14ac:dyDescent="0.25">
      <c r="R135" t="s">
        <v>1823</v>
      </c>
      <c r="S135" t="s">
        <v>199</v>
      </c>
      <c r="T135" s="11">
        <v>9688.9699999999993</v>
      </c>
    </row>
    <row r="136" spans="18:20" x14ac:dyDescent="0.25">
      <c r="R136" t="s">
        <v>1823</v>
      </c>
      <c r="S136" t="s">
        <v>200</v>
      </c>
      <c r="T136" s="11">
        <v>9174.7400000000016</v>
      </c>
    </row>
    <row r="137" spans="18:20" x14ac:dyDescent="0.25">
      <c r="R137" t="s">
        <v>1823</v>
      </c>
      <c r="S137" t="s">
        <v>201</v>
      </c>
      <c r="T137" s="11">
        <v>9163.8799999999992</v>
      </c>
    </row>
    <row r="138" spans="18:20" x14ac:dyDescent="0.25">
      <c r="R138" t="s">
        <v>1823</v>
      </c>
      <c r="S138" t="s">
        <v>202</v>
      </c>
      <c r="T138" s="11">
        <v>8800.8999999999978</v>
      </c>
    </row>
    <row r="139" spans="18:20" x14ac:dyDescent="0.25">
      <c r="R139" t="s">
        <v>1823</v>
      </c>
      <c r="S139" t="s">
        <v>203</v>
      </c>
      <c r="T139" s="11">
        <v>10102.119999999999</v>
      </c>
    </row>
    <row r="140" spans="18:20" x14ac:dyDescent="0.25">
      <c r="R140" t="s">
        <v>1823</v>
      </c>
      <c r="S140" t="s">
        <v>204</v>
      </c>
      <c r="T140" s="11">
        <v>9310.119999999999</v>
      </c>
    </row>
    <row r="141" spans="18:20" x14ac:dyDescent="0.25">
      <c r="R141" t="s">
        <v>1823</v>
      </c>
      <c r="S141" t="s">
        <v>205</v>
      </c>
      <c r="T141" s="11">
        <v>9543.06</v>
      </c>
    </row>
    <row r="142" spans="18:20" x14ac:dyDescent="0.25">
      <c r="R142" t="s">
        <v>1823</v>
      </c>
      <c r="S142" t="s">
        <v>206</v>
      </c>
      <c r="T142" s="11">
        <v>9888.2999999999993</v>
      </c>
    </row>
    <row r="143" spans="18:20" x14ac:dyDescent="0.25">
      <c r="R143" t="s">
        <v>1823</v>
      </c>
      <c r="S143" t="s">
        <v>207</v>
      </c>
      <c r="T143" s="11">
        <v>10211.349999999999</v>
      </c>
    </row>
    <row r="144" spans="18:20" x14ac:dyDescent="0.25">
      <c r="R144" t="s">
        <v>1823</v>
      </c>
      <c r="S144" t="s">
        <v>208</v>
      </c>
      <c r="T144" s="11">
        <v>10514.65</v>
      </c>
    </row>
    <row r="145" spans="18:20" x14ac:dyDescent="0.25">
      <c r="R145" t="s">
        <v>1823</v>
      </c>
      <c r="S145" t="s">
        <v>209</v>
      </c>
      <c r="T145" s="11">
        <v>10959.3</v>
      </c>
    </row>
    <row r="146" spans="18:20" x14ac:dyDescent="0.25">
      <c r="R146" t="s">
        <v>1823</v>
      </c>
      <c r="S146" t="s">
        <v>210</v>
      </c>
      <c r="T146" s="11">
        <v>11678.779999999999</v>
      </c>
    </row>
    <row r="147" spans="18:20" x14ac:dyDescent="0.25">
      <c r="R147" t="s">
        <v>1823</v>
      </c>
      <c r="S147" t="s">
        <v>211</v>
      </c>
      <c r="T147" s="11">
        <v>11284.41</v>
      </c>
    </row>
    <row r="148" spans="18:20" x14ac:dyDescent="0.25">
      <c r="R148" t="s">
        <v>1823</v>
      </c>
      <c r="S148" t="s">
        <v>212</v>
      </c>
      <c r="T148" s="11">
        <v>10159.31</v>
      </c>
    </row>
    <row r="149" spans="18:20" x14ac:dyDescent="0.25">
      <c r="R149" t="s">
        <v>1823</v>
      </c>
      <c r="S149" t="s">
        <v>213</v>
      </c>
      <c r="T149" s="11">
        <v>10031.25</v>
      </c>
    </row>
    <row r="150" spans="18:20" x14ac:dyDescent="0.25">
      <c r="R150" t="s">
        <v>1823</v>
      </c>
      <c r="S150" t="s">
        <v>214</v>
      </c>
      <c r="T150" s="11">
        <v>9665.3499999999985</v>
      </c>
    </row>
    <row r="151" spans="18:20" x14ac:dyDescent="0.25">
      <c r="R151" t="s">
        <v>1823</v>
      </c>
      <c r="S151" t="s">
        <v>215</v>
      </c>
      <c r="T151" s="11">
        <v>9786.2799999999988</v>
      </c>
    </row>
    <row r="152" spans="18:20" x14ac:dyDescent="0.25">
      <c r="R152" t="s">
        <v>1823</v>
      </c>
      <c r="S152" t="s">
        <v>216</v>
      </c>
      <c r="T152" s="11">
        <v>9638.91</v>
      </c>
    </row>
    <row r="153" spans="18:20" x14ac:dyDescent="0.25">
      <c r="R153" t="s">
        <v>1823</v>
      </c>
      <c r="S153" t="s">
        <v>217</v>
      </c>
      <c r="T153" s="11">
        <v>9349.7999999999993</v>
      </c>
    </row>
    <row r="154" spans="18:20" x14ac:dyDescent="0.25">
      <c r="R154" t="s">
        <v>1823</v>
      </c>
      <c r="S154" t="s">
        <v>218</v>
      </c>
      <c r="T154" s="11">
        <v>9746.25</v>
      </c>
    </row>
    <row r="155" spans="18:20" x14ac:dyDescent="0.25">
      <c r="R155" t="s">
        <v>1823</v>
      </c>
      <c r="S155" t="s">
        <v>219</v>
      </c>
      <c r="T155" s="11">
        <v>9148.58</v>
      </c>
    </row>
    <row r="156" spans="18:20" x14ac:dyDescent="0.25">
      <c r="R156" t="s">
        <v>1823</v>
      </c>
      <c r="S156" t="s">
        <v>220</v>
      </c>
      <c r="T156" s="11">
        <v>9843.31</v>
      </c>
    </row>
    <row r="157" spans="18:20" x14ac:dyDescent="0.25">
      <c r="R157" t="s">
        <v>1823</v>
      </c>
      <c r="S157" t="s">
        <v>221</v>
      </c>
      <c r="T157" s="11">
        <v>9603.1899999999987</v>
      </c>
    </row>
    <row r="158" spans="18:20" x14ac:dyDescent="0.25">
      <c r="R158" t="s">
        <v>1823</v>
      </c>
      <c r="S158" t="s">
        <v>222</v>
      </c>
      <c r="T158" s="11">
        <v>8523.1600000000017</v>
      </c>
    </row>
    <row r="159" spans="18:20" x14ac:dyDescent="0.25">
      <c r="R159" t="s">
        <v>1823</v>
      </c>
      <c r="S159" t="s">
        <v>223</v>
      </c>
      <c r="T159" s="11">
        <v>8417.66</v>
      </c>
    </row>
    <row r="160" spans="18:20" x14ac:dyDescent="0.25">
      <c r="R160" t="s">
        <v>1823</v>
      </c>
      <c r="S160" t="s">
        <v>224</v>
      </c>
      <c r="T160" s="11">
        <v>9278.1099999999988</v>
      </c>
    </row>
    <row r="161" spans="18:20" x14ac:dyDescent="0.25">
      <c r="R161" t="s">
        <v>1823</v>
      </c>
      <c r="S161" t="s">
        <v>225</v>
      </c>
      <c r="T161" s="11">
        <v>9083.2700000000023</v>
      </c>
    </row>
    <row r="162" spans="18:20" x14ac:dyDescent="0.25">
      <c r="R162" t="s">
        <v>1823</v>
      </c>
      <c r="S162" t="s">
        <v>226</v>
      </c>
      <c r="T162" s="11">
        <v>7929.0599999999986</v>
      </c>
    </row>
    <row r="163" spans="18:20" x14ac:dyDescent="0.25">
      <c r="R163" t="s">
        <v>1823</v>
      </c>
      <c r="S163" t="s">
        <v>228</v>
      </c>
      <c r="T163" s="11">
        <v>8297.84</v>
      </c>
    </row>
    <row r="164" spans="18:20" x14ac:dyDescent="0.25">
      <c r="R164" t="s">
        <v>1823</v>
      </c>
      <c r="S164" t="s">
        <v>229</v>
      </c>
      <c r="T164" s="11">
        <v>8115.21</v>
      </c>
    </row>
    <row r="165" spans="18:20" x14ac:dyDescent="0.25">
      <c r="R165" t="s">
        <v>1823</v>
      </c>
      <c r="S165" t="s">
        <v>230</v>
      </c>
      <c r="T165" s="11">
        <v>8515.86</v>
      </c>
    </row>
    <row r="166" spans="18:20" x14ac:dyDescent="0.25">
      <c r="R166" t="s">
        <v>1823</v>
      </c>
      <c r="S166" t="s">
        <v>235</v>
      </c>
      <c r="T166" s="11">
        <v>7847.5399999999991</v>
      </c>
    </row>
    <row r="167" spans="18:20" x14ac:dyDescent="0.25">
      <c r="R167" t="s">
        <v>1823</v>
      </c>
      <c r="S167" t="s">
        <v>236</v>
      </c>
      <c r="T167" s="11">
        <v>7663.4999999999991</v>
      </c>
    </row>
    <row r="168" spans="18:20" x14ac:dyDescent="0.25">
      <c r="R168" t="s">
        <v>1823</v>
      </c>
      <c r="S168" t="s">
        <v>237</v>
      </c>
      <c r="T168" s="11">
        <v>6797.7699999999995</v>
      </c>
    </row>
    <row r="169" spans="18:20" x14ac:dyDescent="0.25">
      <c r="R169" t="s">
        <v>1823</v>
      </c>
      <c r="S169" t="s">
        <v>238</v>
      </c>
      <c r="T169" s="11">
        <v>6768.87</v>
      </c>
    </row>
    <row r="170" spans="18:20" x14ac:dyDescent="0.25">
      <c r="R170" t="s">
        <v>1823</v>
      </c>
      <c r="S170" t="s">
        <v>239</v>
      </c>
      <c r="T170" s="11">
        <v>6442.3099999999995</v>
      </c>
    </row>
    <row r="171" spans="18:20" x14ac:dyDescent="0.25">
      <c r="R171" t="s">
        <v>1823</v>
      </c>
      <c r="S171" t="s">
        <v>240</v>
      </c>
      <c r="T171" s="11">
        <v>6403.41</v>
      </c>
    </row>
    <row r="172" spans="18:20" x14ac:dyDescent="0.25">
      <c r="R172" t="s">
        <v>1823</v>
      </c>
      <c r="S172" t="s">
        <v>241</v>
      </c>
      <c r="T172" s="11">
        <v>6381.7899999999991</v>
      </c>
    </row>
    <row r="173" spans="18:20" x14ac:dyDescent="0.25">
      <c r="R173" t="s">
        <v>1823</v>
      </c>
      <c r="S173" t="s">
        <v>242</v>
      </c>
      <c r="T173" s="11">
        <v>6298.8799999999992</v>
      </c>
    </row>
    <row r="174" spans="18:20" x14ac:dyDescent="0.25">
      <c r="R174" t="s">
        <v>1823</v>
      </c>
      <c r="S174" t="s">
        <v>243</v>
      </c>
      <c r="T174" s="11">
        <v>6366.7899999999991</v>
      </c>
    </row>
    <row r="175" spans="18:20" x14ac:dyDescent="0.25">
      <c r="R175" t="s">
        <v>1823</v>
      </c>
      <c r="S175" t="s">
        <v>244</v>
      </c>
      <c r="T175" s="11">
        <v>6380.94</v>
      </c>
    </row>
    <row r="176" spans="18:20" x14ac:dyDescent="0.25">
      <c r="R176" t="s">
        <v>1823</v>
      </c>
      <c r="S176" t="s">
        <v>245</v>
      </c>
      <c r="T176" s="11">
        <v>6371.33</v>
      </c>
    </row>
    <row r="177" spans="18:20" x14ac:dyDescent="0.25">
      <c r="R177" t="s">
        <v>1823</v>
      </c>
      <c r="S177" t="s">
        <v>246</v>
      </c>
      <c r="T177" s="11">
        <v>6426.57</v>
      </c>
    </row>
    <row r="178" spans="18:20" x14ac:dyDescent="0.25">
      <c r="R178" t="s">
        <v>1823</v>
      </c>
      <c r="S178" t="s">
        <v>247</v>
      </c>
      <c r="T178" s="11">
        <v>6372.88</v>
      </c>
    </row>
    <row r="179" spans="18:20" x14ac:dyDescent="0.25">
      <c r="R179" t="s">
        <v>1823</v>
      </c>
      <c r="S179" t="s">
        <v>252</v>
      </c>
      <c r="T179" s="11">
        <v>6336.7999999999993</v>
      </c>
    </row>
    <row r="180" spans="18:20" x14ac:dyDescent="0.25">
      <c r="R180" t="s">
        <v>1823</v>
      </c>
      <c r="S180" t="s">
        <v>253</v>
      </c>
      <c r="T180" s="11">
        <v>6324.5499999999993</v>
      </c>
    </row>
    <row r="181" spans="18:20" x14ac:dyDescent="0.25">
      <c r="R181" t="s">
        <v>1823</v>
      </c>
      <c r="S181" t="s">
        <v>254</v>
      </c>
      <c r="T181" s="11">
        <v>6367.9199999999992</v>
      </c>
    </row>
    <row r="182" spans="18:20" x14ac:dyDescent="0.25">
      <c r="R182" t="s">
        <v>1823</v>
      </c>
      <c r="S182" t="s">
        <v>255</v>
      </c>
      <c r="T182" s="11">
        <v>6382.0599999999995</v>
      </c>
    </row>
    <row r="183" spans="18:20" x14ac:dyDescent="0.25">
      <c r="R183" t="s">
        <v>1823</v>
      </c>
      <c r="S183" t="s">
        <v>256</v>
      </c>
      <c r="T183" s="11">
        <v>6391.92</v>
      </c>
    </row>
    <row r="184" spans="18:20" x14ac:dyDescent="0.25">
      <c r="R184" t="s">
        <v>1823</v>
      </c>
      <c r="S184" t="s">
        <v>257</v>
      </c>
      <c r="T184" s="11">
        <v>6398.75</v>
      </c>
    </row>
    <row r="185" spans="18:20" x14ac:dyDescent="0.25">
      <c r="R185" t="s">
        <v>1823</v>
      </c>
      <c r="S185" t="s">
        <v>258</v>
      </c>
      <c r="T185" s="11">
        <v>6416.2199999999993</v>
      </c>
    </row>
    <row r="186" spans="18:20" x14ac:dyDescent="0.25">
      <c r="R186" t="s">
        <v>1823</v>
      </c>
      <c r="S186" t="s">
        <v>259</v>
      </c>
      <c r="T186" s="11">
        <v>6433.88</v>
      </c>
    </row>
    <row r="187" spans="18:20" x14ac:dyDescent="0.25">
      <c r="R187" t="s">
        <v>1823</v>
      </c>
      <c r="S187" t="s">
        <v>260</v>
      </c>
      <c r="T187" s="11">
        <v>6403.87</v>
      </c>
    </row>
    <row r="188" spans="18:20" x14ac:dyDescent="0.25">
      <c r="R188" t="s">
        <v>1823</v>
      </c>
      <c r="S188" t="s">
        <v>261</v>
      </c>
      <c r="T188" s="11">
        <v>6365.1599999999989</v>
      </c>
    </row>
    <row r="189" spans="18:20" x14ac:dyDescent="0.25">
      <c r="R189" t="s">
        <v>1823</v>
      </c>
      <c r="S189" t="s">
        <v>262</v>
      </c>
      <c r="T189" s="11">
        <v>6352.94</v>
      </c>
    </row>
    <row r="190" spans="18:20" x14ac:dyDescent="0.25">
      <c r="R190" t="s">
        <v>1823</v>
      </c>
      <c r="S190" t="s">
        <v>263</v>
      </c>
      <c r="T190" s="11">
        <v>6367.9</v>
      </c>
    </row>
    <row r="191" spans="18:20" x14ac:dyDescent="0.25">
      <c r="R191" t="s">
        <v>1823</v>
      </c>
      <c r="S191" t="s">
        <v>264</v>
      </c>
      <c r="T191" s="11">
        <v>6382.88</v>
      </c>
    </row>
    <row r="192" spans="18:20" x14ac:dyDescent="0.25">
      <c r="R192" t="s">
        <v>1823</v>
      </c>
      <c r="S192" t="s">
        <v>265</v>
      </c>
      <c r="T192" s="11">
        <v>6431.47</v>
      </c>
    </row>
    <row r="193" spans="18:20" x14ac:dyDescent="0.25">
      <c r="R193" t="s">
        <v>1823</v>
      </c>
      <c r="S193" t="s">
        <v>266</v>
      </c>
      <c r="T193" s="11">
        <v>6390.4299999999994</v>
      </c>
    </row>
    <row r="194" spans="18:20" x14ac:dyDescent="0.25">
      <c r="R194" t="s">
        <v>1823</v>
      </c>
      <c r="S194" t="s">
        <v>267</v>
      </c>
      <c r="T194" s="11">
        <v>6373.6499999999987</v>
      </c>
    </row>
    <row r="195" spans="18:20" x14ac:dyDescent="0.25">
      <c r="R195" t="s">
        <v>1823</v>
      </c>
      <c r="S195" t="s">
        <v>268</v>
      </c>
      <c r="T195" s="11">
        <v>6345.4899999999989</v>
      </c>
    </row>
    <row r="196" spans="18:20" x14ac:dyDescent="0.25">
      <c r="R196" t="s">
        <v>1823</v>
      </c>
      <c r="S196" t="s">
        <v>269</v>
      </c>
      <c r="T196" s="11">
        <v>6345.1799999999994</v>
      </c>
    </row>
    <row r="197" spans="18:20" x14ac:dyDescent="0.25">
      <c r="R197" t="s">
        <v>1823</v>
      </c>
      <c r="S197" t="s">
        <v>270</v>
      </c>
      <c r="T197" s="11">
        <v>6345.8499999999995</v>
      </c>
    </row>
    <row r="198" spans="18:20" x14ac:dyDescent="0.25">
      <c r="R198" t="s">
        <v>1823</v>
      </c>
      <c r="S198" t="s">
        <v>271</v>
      </c>
      <c r="T198" s="11">
        <v>6260.6799999999994</v>
      </c>
    </row>
    <row r="199" spans="18:20" x14ac:dyDescent="0.25">
      <c r="R199" t="s">
        <v>1823</v>
      </c>
      <c r="S199" t="s">
        <v>272</v>
      </c>
      <c r="T199" s="11">
        <v>6225.82</v>
      </c>
    </row>
    <row r="200" spans="18:20" x14ac:dyDescent="0.25">
      <c r="R200" t="s">
        <v>1823</v>
      </c>
      <c r="S200" t="s">
        <v>273</v>
      </c>
      <c r="T200" s="11">
        <v>6186.81</v>
      </c>
    </row>
    <row r="201" spans="18:20" x14ac:dyDescent="0.25">
      <c r="R201" t="s">
        <v>1824</v>
      </c>
      <c r="S201" t="s">
        <v>274</v>
      </c>
      <c r="T201" s="11">
        <v>6170.0199999999995</v>
      </c>
    </row>
    <row r="202" spans="18:20" x14ac:dyDescent="0.25">
      <c r="R202" t="s">
        <v>1824</v>
      </c>
      <c r="S202" t="s">
        <v>275</v>
      </c>
      <c r="T202" s="11">
        <v>6191.28</v>
      </c>
    </row>
    <row r="203" spans="18:20" x14ac:dyDescent="0.25">
      <c r="R203" t="s">
        <v>1824</v>
      </c>
      <c r="S203" t="s">
        <v>276</v>
      </c>
      <c r="T203" s="11">
        <v>6234.29</v>
      </c>
    </row>
    <row r="204" spans="18:20" x14ac:dyDescent="0.25">
      <c r="R204" t="s">
        <v>1824</v>
      </c>
      <c r="S204" t="s">
        <v>277</v>
      </c>
      <c r="T204" s="11">
        <v>6278.74</v>
      </c>
    </row>
    <row r="205" spans="18:20" x14ac:dyDescent="0.25">
      <c r="R205" t="s">
        <v>1824</v>
      </c>
      <c r="S205" t="s">
        <v>278</v>
      </c>
      <c r="T205" s="11">
        <v>6312.1699999999992</v>
      </c>
    </row>
    <row r="206" spans="18:20" x14ac:dyDescent="0.25">
      <c r="R206" t="s">
        <v>1824</v>
      </c>
      <c r="S206" t="s">
        <v>279</v>
      </c>
      <c r="T206" s="11">
        <v>6347.51</v>
      </c>
    </row>
    <row r="207" spans="18:20" x14ac:dyDescent="0.25">
      <c r="R207" t="s">
        <v>1824</v>
      </c>
      <c r="S207" t="s">
        <v>280</v>
      </c>
      <c r="T207" s="11">
        <v>6352.5899999999992</v>
      </c>
    </row>
    <row r="208" spans="18:20" x14ac:dyDescent="0.25">
      <c r="R208" t="s">
        <v>1824</v>
      </c>
      <c r="S208" t="s">
        <v>281</v>
      </c>
      <c r="T208" s="11">
        <v>6337.8099999999995</v>
      </c>
    </row>
    <row r="209" spans="18:20" x14ac:dyDescent="0.25">
      <c r="R209" t="s">
        <v>1824</v>
      </c>
      <c r="S209" t="s">
        <v>282</v>
      </c>
      <c r="T209" s="11">
        <v>6360.92</v>
      </c>
    </row>
    <row r="210" spans="18:20" x14ac:dyDescent="0.25">
      <c r="R210" t="s">
        <v>1824</v>
      </c>
      <c r="S210" t="s">
        <v>283</v>
      </c>
      <c r="T210" s="11">
        <v>6399.5</v>
      </c>
    </row>
    <row r="211" spans="18:20" x14ac:dyDescent="0.25">
      <c r="R211" t="s">
        <v>1824</v>
      </c>
      <c r="S211" t="s">
        <v>284</v>
      </c>
      <c r="T211" s="11">
        <v>6415.95</v>
      </c>
    </row>
    <row r="212" spans="18:20" x14ac:dyDescent="0.25">
      <c r="R212" t="s">
        <v>1824</v>
      </c>
      <c r="S212" t="s">
        <v>285</v>
      </c>
      <c r="T212" s="11">
        <v>6431.43</v>
      </c>
    </row>
    <row r="213" spans="18:20" x14ac:dyDescent="0.25">
      <c r="R213" t="s">
        <v>1824</v>
      </c>
      <c r="S213" t="s">
        <v>286</v>
      </c>
      <c r="T213" s="11">
        <v>6542.7199999999984</v>
      </c>
    </row>
    <row r="214" spans="18:20" x14ac:dyDescent="0.25">
      <c r="R214" t="s">
        <v>1824</v>
      </c>
      <c r="S214" t="s">
        <v>287</v>
      </c>
      <c r="T214" s="11">
        <v>5771.619999999999</v>
      </c>
    </row>
    <row r="215" spans="18:20" x14ac:dyDescent="0.25">
      <c r="R215" t="s">
        <v>1824</v>
      </c>
      <c r="S215" t="s">
        <v>288</v>
      </c>
      <c r="T215" s="11">
        <v>5580.15</v>
      </c>
    </row>
    <row r="216" spans="18:20" x14ac:dyDescent="0.25">
      <c r="R216" t="s">
        <v>1824</v>
      </c>
      <c r="S216" t="s">
        <v>289</v>
      </c>
      <c r="T216" s="11">
        <v>5772.99</v>
      </c>
    </row>
    <row r="217" spans="18:20" x14ac:dyDescent="0.25">
      <c r="R217" t="s">
        <v>1824</v>
      </c>
      <c r="S217" t="s">
        <v>290</v>
      </c>
      <c r="T217" s="11">
        <v>6489.9900000000007</v>
      </c>
    </row>
    <row r="218" spans="18:20" x14ac:dyDescent="0.25">
      <c r="R218" t="s">
        <v>1824</v>
      </c>
      <c r="S218" t="s">
        <v>291</v>
      </c>
      <c r="T218" s="11">
        <v>5941.25</v>
      </c>
    </row>
    <row r="219" spans="18:20" x14ac:dyDescent="0.25">
      <c r="R219" t="s">
        <v>1824</v>
      </c>
      <c r="S219" t="s">
        <v>292</v>
      </c>
      <c r="T219" s="11">
        <v>5783.38</v>
      </c>
    </row>
    <row r="220" spans="18:20" x14ac:dyDescent="0.25">
      <c r="R220" t="s">
        <v>1824</v>
      </c>
      <c r="S220" t="s">
        <v>293</v>
      </c>
      <c r="T220" s="11">
        <v>5915.65</v>
      </c>
    </row>
    <row r="221" spans="18:20" x14ac:dyDescent="0.25">
      <c r="R221" t="s">
        <v>1824</v>
      </c>
      <c r="S221" t="s">
        <v>294</v>
      </c>
      <c r="T221" s="11">
        <v>5591.41</v>
      </c>
    </row>
    <row r="222" spans="18:20" x14ac:dyDescent="0.25">
      <c r="R222" t="s">
        <v>1824</v>
      </c>
      <c r="S222" t="s">
        <v>295</v>
      </c>
      <c r="T222" s="11">
        <v>5450.8200000000006</v>
      </c>
    </row>
    <row r="223" spans="18:20" x14ac:dyDescent="0.25">
      <c r="R223" t="s">
        <v>1824</v>
      </c>
      <c r="S223" t="s">
        <v>296</v>
      </c>
      <c r="T223" s="11">
        <v>5643.0599999999995</v>
      </c>
    </row>
    <row r="224" spans="18:20" x14ac:dyDescent="0.25">
      <c r="R224" t="s">
        <v>1824</v>
      </c>
      <c r="S224" t="s">
        <v>297</v>
      </c>
      <c r="T224" s="11">
        <v>5682.58</v>
      </c>
    </row>
    <row r="225" spans="18:20" x14ac:dyDescent="0.25">
      <c r="R225" t="s">
        <v>1824</v>
      </c>
      <c r="S225" t="s">
        <v>298</v>
      </c>
      <c r="T225" s="11">
        <v>5695.4000000000005</v>
      </c>
    </row>
    <row r="226" spans="18:20" x14ac:dyDescent="0.25">
      <c r="R226" t="s">
        <v>1824</v>
      </c>
      <c r="S226" t="s">
        <v>299</v>
      </c>
      <c r="T226" s="11">
        <v>5753.9400000000005</v>
      </c>
    </row>
    <row r="227" spans="18:20" x14ac:dyDescent="0.25">
      <c r="R227" t="s">
        <v>1824</v>
      </c>
      <c r="S227" t="s">
        <v>300</v>
      </c>
      <c r="T227" s="11">
        <v>7467.0499999999993</v>
      </c>
    </row>
    <row r="228" spans="18:20" x14ac:dyDescent="0.25">
      <c r="R228" t="s">
        <v>1824</v>
      </c>
      <c r="S228" t="s">
        <v>301</v>
      </c>
      <c r="T228" s="11">
        <v>7186.05</v>
      </c>
    </row>
    <row r="229" spans="18:20" x14ac:dyDescent="0.25">
      <c r="R229" t="s">
        <v>1824</v>
      </c>
      <c r="S229" t="s">
        <v>302</v>
      </c>
      <c r="T229" s="11">
        <v>7254.6</v>
      </c>
    </row>
    <row r="230" spans="18:20" x14ac:dyDescent="0.25">
      <c r="R230" t="s">
        <v>1824</v>
      </c>
      <c r="S230" t="s">
        <v>303</v>
      </c>
      <c r="T230" s="11">
        <v>7378.38</v>
      </c>
    </row>
    <row r="231" spans="18:20" x14ac:dyDescent="0.25">
      <c r="R231" t="s">
        <v>1824</v>
      </c>
      <c r="S231" t="s">
        <v>304</v>
      </c>
      <c r="T231" s="11">
        <v>7381.95</v>
      </c>
    </row>
    <row r="232" spans="18:20" x14ac:dyDescent="0.25">
      <c r="R232" t="s">
        <v>1824</v>
      </c>
      <c r="S232" t="s">
        <v>305</v>
      </c>
      <c r="T232" s="11">
        <v>7256.6</v>
      </c>
    </row>
    <row r="233" spans="18:20" x14ac:dyDescent="0.25">
      <c r="R233" t="s">
        <v>1824</v>
      </c>
      <c r="S233" t="s">
        <v>306</v>
      </c>
      <c r="T233" s="11">
        <v>7848.85</v>
      </c>
    </row>
    <row r="234" spans="18:20" x14ac:dyDescent="0.25">
      <c r="R234" t="s">
        <v>1824</v>
      </c>
      <c r="S234" t="s">
        <v>307</v>
      </c>
      <c r="T234" s="11">
        <v>7775.1500000000005</v>
      </c>
    </row>
    <row r="235" spans="18:20" x14ac:dyDescent="0.25">
      <c r="R235" t="s">
        <v>1824</v>
      </c>
      <c r="S235" t="s">
        <v>308</v>
      </c>
      <c r="T235" s="11">
        <v>7808.79</v>
      </c>
    </row>
    <row r="236" spans="18:20" x14ac:dyDescent="0.25">
      <c r="R236" t="s">
        <v>1824</v>
      </c>
      <c r="S236" t="s">
        <v>309</v>
      </c>
      <c r="T236" s="11">
        <v>7625.5400000000009</v>
      </c>
    </row>
    <row r="237" spans="18:20" x14ac:dyDescent="0.25">
      <c r="R237" t="s">
        <v>1824</v>
      </c>
      <c r="S237" t="s">
        <v>310</v>
      </c>
      <c r="T237" s="11">
        <v>7529.0500000000011</v>
      </c>
    </row>
    <row r="238" spans="18:20" x14ac:dyDescent="0.25">
      <c r="R238" t="s">
        <v>1824</v>
      </c>
      <c r="S238" t="s">
        <v>311</v>
      </c>
      <c r="T238" s="11">
        <v>7430.84</v>
      </c>
    </row>
    <row r="239" spans="18:20" x14ac:dyDescent="0.25">
      <c r="R239" t="s">
        <v>1824</v>
      </c>
      <c r="S239" t="s">
        <v>312</v>
      </c>
      <c r="T239" s="11">
        <v>7501.3099999999995</v>
      </c>
    </row>
    <row r="240" spans="18:20" x14ac:dyDescent="0.25">
      <c r="R240" t="s">
        <v>1824</v>
      </c>
      <c r="S240" t="s">
        <v>313</v>
      </c>
      <c r="T240" s="11">
        <v>7533.4900000000007</v>
      </c>
    </row>
    <row r="241" spans="18:20" x14ac:dyDescent="0.25">
      <c r="R241" t="s">
        <v>1824</v>
      </c>
      <c r="S241" t="s">
        <v>314</v>
      </c>
      <c r="T241" s="11">
        <v>7534.72</v>
      </c>
    </row>
    <row r="242" spans="18:20" x14ac:dyDescent="0.25">
      <c r="R242" t="s">
        <v>1824</v>
      </c>
      <c r="S242" t="s">
        <v>315</v>
      </c>
      <c r="T242" s="11">
        <v>7667.05</v>
      </c>
    </row>
    <row r="243" spans="18:20" x14ac:dyDescent="0.25">
      <c r="R243" t="s">
        <v>1824</v>
      </c>
      <c r="S243" t="s">
        <v>316</v>
      </c>
      <c r="T243" s="11">
        <v>7650.02</v>
      </c>
    </row>
    <row r="244" spans="18:20" x14ac:dyDescent="0.25">
      <c r="R244" t="s">
        <v>1824</v>
      </c>
      <c r="S244" t="s">
        <v>321</v>
      </c>
      <c r="T244" s="11">
        <v>7673.13</v>
      </c>
    </row>
    <row r="245" spans="18:20" x14ac:dyDescent="0.25">
      <c r="R245" t="s">
        <v>1824</v>
      </c>
      <c r="S245" t="s">
        <v>322</v>
      </c>
      <c r="T245" s="11">
        <v>7633.64</v>
      </c>
    </row>
    <row r="246" spans="18:20" x14ac:dyDescent="0.25">
      <c r="R246" t="s">
        <v>1824</v>
      </c>
      <c r="S246" t="s">
        <v>323</v>
      </c>
      <c r="T246" s="11">
        <v>7309.88</v>
      </c>
    </row>
    <row r="247" spans="18:20" x14ac:dyDescent="0.25">
      <c r="R247" t="s">
        <v>1824</v>
      </c>
      <c r="S247" t="s">
        <v>324</v>
      </c>
      <c r="T247" s="11">
        <v>7285.75</v>
      </c>
    </row>
    <row r="248" spans="18:20" x14ac:dyDescent="0.25">
      <c r="R248" t="s">
        <v>1824</v>
      </c>
      <c r="S248" t="s">
        <v>325</v>
      </c>
      <c r="T248" s="11">
        <v>7244.21</v>
      </c>
    </row>
    <row r="249" spans="18:20" x14ac:dyDescent="0.25">
      <c r="R249" t="s">
        <v>1824</v>
      </c>
      <c r="S249" t="s">
        <v>326</v>
      </c>
      <c r="T249" s="11">
        <v>6889.99</v>
      </c>
    </row>
    <row r="250" spans="18:20" x14ac:dyDescent="0.25">
      <c r="R250" t="s">
        <v>1824</v>
      </c>
      <c r="S250" t="s">
        <v>327</v>
      </c>
      <c r="T250" s="11">
        <v>6632.25</v>
      </c>
    </row>
    <row r="251" spans="18:20" x14ac:dyDescent="0.25">
      <c r="R251" t="s">
        <v>1824</v>
      </c>
      <c r="S251" t="s">
        <v>328</v>
      </c>
      <c r="T251" s="11">
        <v>6526.9</v>
      </c>
    </row>
    <row r="252" spans="18:20" x14ac:dyDescent="0.25">
      <c r="R252" t="s">
        <v>1824</v>
      </c>
      <c r="S252" t="s">
        <v>331</v>
      </c>
      <c r="T252" s="11">
        <v>4683.16</v>
      </c>
    </row>
    <row r="253" spans="18:20" x14ac:dyDescent="0.25">
      <c r="R253" t="s">
        <v>1824</v>
      </c>
      <c r="S253" t="s">
        <v>332</v>
      </c>
      <c r="T253" s="11">
        <v>5523.91</v>
      </c>
    </row>
    <row r="254" spans="18:20" x14ac:dyDescent="0.25">
      <c r="R254" t="s">
        <v>1824</v>
      </c>
      <c r="S254" t="s">
        <v>333</v>
      </c>
      <c r="T254" s="11">
        <v>6064.75</v>
      </c>
    </row>
    <row r="255" spans="18:20" x14ac:dyDescent="0.25">
      <c r="R255" t="s">
        <v>1824</v>
      </c>
      <c r="S255" t="s">
        <v>334</v>
      </c>
      <c r="T255" s="11">
        <v>6619.2</v>
      </c>
    </row>
    <row r="256" spans="18:20" x14ac:dyDescent="0.25">
      <c r="R256" t="s">
        <v>1824</v>
      </c>
      <c r="S256" t="s">
        <v>335</v>
      </c>
      <c r="T256" s="11">
        <v>6381.87</v>
      </c>
    </row>
    <row r="257" spans="18:20" x14ac:dyDescent="0.25">
      <c r="R257" t="s">
        <v>1824</v>
      </c>
      <c r="S257" t="s">
        <v>336</v>
      </c>
      <c r="T257" s="11">
        <v>5129.32</v>
      </c>
    </row>
    <row r="258" spans="18:20" x14ac:dyDescent="0.25">
      <c r="R258" t="s">
        <v>1824</v>
      </c>
      <c r="S258" t="s">
        <v>337</v>
      </c>
      <c r="T258" s="11">
        <v>5867.75</v>
      </c>
    </row>
    <row r="259" spans="18:20" x14ac:dyDescent="0.25">
      <c r="R259" t="s">
        <v>1824</v>
      </c>
      <c r="S259" t="s">
        <v>338</v>
      </c>
      <c r="T259" s="11">
        <v>6532.29</v>
      </c>
    </row>
    <row r="260" spans="18:20" x14ac:dyDescent="0.25">
      <c r="R260" t="s">
        <v>1824</v>
      </c>
      <c r="S260" t="s">
        <v>339</v>
      </c>
      <c r="T260" s="11">
        <v>6554.14</v>
      </c>
    </row>
    <row r="261" spans="18:20" x14ac:dyDescent="0.25">
      <c r="R261" t="s">
        <v>1824</v>
      </c>
      <c r="S261" t="s">
        <v>340</v>
      </c>
      <c r="T261" s="11">
        <v>6326.38</v>
      </c>
    </row>
    <row r="262" spans="18:20" x14ac:dyDescent="0.25">
      <c r="R262" t="s">
        <v>1824</v>
      </c>
      <c r="S262" t="s">
        <v>341</v>
      </c>
      <c r="T262" s="11">
        <v>6092.47</v>
      </c>
    </row>
    <row r="263" spans="18:20" x14ac:dyDescent="0.25">
      <c r="R263" t="s">
        <v>1824</v>
      </c>
      <c r="S263" t="s">
        <v>342</v>
      </c>
      <c r="T263" s="11">
        <v>6120.14</v>
      </c>
    </row>
    <row r="264" spans="18:20" x14ac:dyDescent="0.25">
      <c r="R264" t="s">
        <v>1824</v>
      </c>
      <c r="S264" t="s">
        <v>343</v>
      </c>
      <c r="T264" s="11">
        <v>6261.9400000000005</v>
      </c>
    </row>
    <row r="265" spans="18:20" x14ac:dyDescent="0.25">
      <c r="R265" t="s">
        <v>1824</v>
      </c>
      <c r="S265" t="s">
        <v>344</v>
      </c>
      <c r="T265" s="11">
        <v>5861.27</v>
      </c>
    </row>
    <row r="266" spans="18:20" x14ac:dyDescent="0.25">
      <c r="R266" t="s">
        <v>1824</v>
      </c>
      <c r="S266" t="s">
        <v>345</v>
      </c>
      <c r="T266" s="11">
        <v>5475.44</v>
      </c>
    </row>
    <row r="267" spans="18:20" x14ac:dyDescent="0.25">
      <c r="R267" t="s">
        <v>1825</v>
      </c>
      <c r="S267" t="s">
        <v>346</v>
      </c>
      <c r="T267" s="11">
        <v>4506.3099999999995</v>
      </c>
    </row>
    <row r="268" spans="18:20" x14ac:dyDescent="0.25">
      <c r="R268" t="s">
        <v>1825</v>
      </c>
      <c r="S268" t="s">
        <v>347</v>
      </c>
      <c r="T268" s="11">
        <v>4597.5199999999995</v>
      </c>
    </row>
    <row r="269" spans="18:20" x14ac:dyDescent="0.25">
      <c r="R269" t="s">
        <v>1825</v>
      </c>
      <c r="S269" t="s">
        <v>348</v>
      </c>
      <c r="T269" s="11">
        <v>3827.0699999999997</v>
      </c>
    </row>
    <row r="270" spans="18:20" x14ac:dyDescent="0.25">
      <c r="R270" t="s">
        <v>1825</v>
      </c>
      <c r="S270" t="s">
        <v>349</v>
      </c>
      <c r="T270" s="11">
        <v>3318.6499999999996</v>
      </c>
    </row>
    <row r="271" spans="18:20" x14ac:dyDescent="0.25">
      <c r="R271" t="s">
        <v>1825</v>
      </c>
      <c r="S271" t="s">
        <v>350</v>
      </c>
      <c r="T271" s="11">
        <v>2090.6</v>
      </c>
    </row>
    <row r="272" spans="18:20" x14ac:dyDescent="0.25">
      <c r="R272" t="s">
        <v>1825</v>
      </c>
      <c r="S272" t="s">
        <v>351</v>
      </c>
      <c r="T272" s="11">
        <v>2788.52</v>
      </c>
    </row>
    <row r="273" spans="18:20" x14ac:dyDescent="0.25">
      <c r="R273" t="s">
        <v>1825</v>
      </c>
      <c r="S273" t="s">
        <v>352</v>
      </c>
      <c r="T273" s="11">
        <v>2307.7200000000003</v>
      </c>
    </row>
    <row r="274" spans="18:20" x14ac:dyDescent="0.25">
      <c r="R274" t="s">
        <v>1825</v>
      </c>
      <c r="S274" t="s">
        <v>353</v>
      </c>
      <c r="T274" s="11">
        <v>1743.8899999999999</v>
      </c>
    </row>
    <row r="275" spans="18:20" x14ac:dyDescent="0.25">
      <c r="R275" t="s">
        <v>1825</v>
      </c>
      <c r="S275" t="s">
        <v>354</v>
      </c>
      <c r="T275" s="11">
        <v>1757.84</v>
      </c>
    </row>
    <row r="276" spans="18:20" x14ac:dyDescent="0.25">
      <c r="R276" t="s">
        <v>1825</v>
      </c>
      <c r="S276" t="s">
        <v>355</v>
      </c>
      <c r="T276" s="11">
        <v>1620.1</v>
      </c>
    </row>
    <row r="277" spans="18:20" x14ac:dyDescent="0.25">
      <c r="R277" t="s">
        <v>1825</v>
      </c>
      <c r="S277" t="s">
        <v>356</v>
      </c>
      <c r="T277" s="11">
        <v>1620.31</v>
      </c>
    </row>
    <row r="278" spans="18:20" x14ac:dyDescent="0.25">
      <c r="R278" t="s">
        <v>1825</v>
      </c>
      <c r="S278" t="s">
        <v>357</v>
      </c>
      <c r="T278" s="11">
        <v>2030.75</v>
      </c>
    </row>
    <row r="279" spans="18:20" x14ac:dyDescent="0.25">
      <c r="R279" t="s">
        <v>1825</v>
      </c>
      <c r="S279" t="s">
        <v>358</v>
      </c>
      <c r="T279" s="11">
        <v>1484.59</v>
      </c>
    </row>
    <row r="280" spans="18:20" x14ac:dyDescent="0.25">
      <c r="R280" t="s">
        <v>1825</v>
      </c>
      <c r="S280" t="s">
        <v>359</v>
      </c>
      <c r="T280" s="11">
        <v>1484.59</v>
      </c>
    </row>
    <row r="281" spans="18:20" x14ac:dyDescent="0.25">
      <c r="R281" t="s">
        <v>1825</v>
      </c>
      <c r="S281" t="s">
        <v>360</v>
      </c>
      <c r="T281" s="11">
        <v>1510.59</v>
      </c>
    </row>
    <row r="282" spans="18:20" x14ac:dyDescent="0.25">
      <c r="R282" t="s">
        <v>1825</v>
      </c>
      <c r="S282" t="s">
        <v>361</v>
      </c>
      <c r="T282" s="11">
        <v>1510.59</v>
      </c>
    </row>
    <row r="283" spans="18:20" x14ac:dyDescent="0.25">
      <c r="R283" t="s">
        <v>1825</v>
      </c>
      <c r="S283" t="s">
        <v>362</v>
      </c>
      <c r="T283" s="11">
        <v>1511.59</v>
      </c>
    </row>
    <row r="284" spans="18:20" x14ac:dyDescent="0.25">
      <c r="R284" t="s">
        <v>1825</v>
      </c>
      <c r="S284" t="s">
        <v>363</v>
      </c>
      <c r="T284" s="11">
        <v>1511.59</v>
      </c>
    </row>
    <row r="285" spans="18:20" x14ac:dyDescent="0.25">
      <c r="R285" t="s">
        <v>1825</v>
      </c>
      <c r="S285" t="s">
        <v>364</v>
      </c>
      <c r="T285" s="11">
        <v>1511.59</v>
      </c>
    </row>
    <row r="286" spans="18:20" x14ac:dyDescent="0.25">
      <c r="R286" t="s">
        <v>1825</v>
      </c>
      <c r="S286" t="s">
        <v>365</v>
      </c>
      <c r="T286" s="11">
        <v>1511.59</v>
      </c>
    </row>
    <row r="287" spans="18:20" x14ac:dyDescent="0.25">
      <c r="R287" t="s">
        <v>1825</v>
      </c>
      <c r="S287" t="s">
        <v>366</v>
      </c>
      <c r="T287" s="11">
        <v>1511.59</v>
      </c>
    </row>
    <row r="288" spans="18:20" x14ac:dyDescent="0.25">
      <c r="R288" t="s">
        <v>1825</v>
      </c>
      <c r="S288" t="s">
        <v>367</v>
      </c>
      <c r="T288" s="11">
        <v>1511.59</v>
      </c>
    </row>
    <row r="289" spans="18:20" x14ac:dyDescent="0.25">
      <c r="R289" t="s">
        <v>1825</v>
      </c>
      <c r="S289" t="s">
        <v>368</v>
      </c>
      <c r="T289" s="11">
        <v>1511.59</v>
      </c>
    </row>
    <row r="290" spans="18:20" x14ac:dyDescent="0.25">
      <c r="R290" t="s">
        <v>1825</v>
      </c>
      <c r="S290" t="s">
        <v>369</v>
      </c>
      <c r="T290" s="11">
        <v>1511.59</v>
      </c>
    </row>
    <row r="291" spans="18:20" x14ac:dyDescent="0.25">
      <c r="R291" t="s">
        <v>1825</v>
      </c>
      <c r="S291" t="s">
        <v>370</v>
      </c>
      <c r="T291" s="11">
        <v>1511.59</v>
      </c>
    </row>
    <row r="292" spans="18:20" x14ac:dyDescent="0.25">
      <c r="R292" t="s">
        <v>1825</v>
      </c>
      <c r="S292" t="s">
        <v>371</v>
      </c>
      <c r="T292" s="11">
        <v>1511.59</v>
      </c>
    </row>
    <row r="293" spans="18:20" x14ac:dyDescent="0.25">
      <c r="R293" t="s">
        <v>1825</v>
      </c>
      <c r="S293" t="s">
        <v>372</v>
      </c>
      <c r="T293" s="11">
        <v>1511.59</v>
      </c>
    </row>
    <row r="294" spans="18:20" x14ac:dyDescent="0.25">
      <c r="R294" t="s">
        <v>1825</v>
      </c>
      <c r="S294" t="s">
        <v>373</v>
      </c>
      <c r="T294" s="11">
        <v>1396.59</v>
      </c>
    </row>
    <row r="295" spans="18:20" x14ac:dyDescent="0.25">
      <c r="R295" t="s">
        <v>1825</v>
      </c>
      <c r="S295" t="s">
        <v>374</v>
      </c>
      <c r="T295" s="11">
        <v>1396.59</v>
      </c>
    </row>
    <row r="296" spans="18:20" x14ac:dyDescent="0.25">
      <c r="R296" t="s">
        <v>1825</v>
      </c>
      <c r="S296" t="s">
        <v>375</v>
      </c>
      <c r="T296" s="11">
        <v>1396.59</v>
      </c>
    </row>
    <row r="297" spans="18:20" x14ac:dyDescent="0.25">
      <c r="R297" t="s">
        <v>1825</v>
      </c>
      <c r="S297" t="s">
        <v>376</v>
      </c>
      <c r="T297" s="11">
        <v>1396.59</v>
      </c>
    </row>
    <row r="298" spans="18:20" x14ac:dyDescent="0.25">
      <c r="R298" t="s">
        <v>1825</v>
      </c>
      <c r="S298" t="s">
        <v>377</v>
      </c>
      <c r="T298" s="11">
        <v>1396.59</v>
      </c>
    </row>
    <row r="299" spans="18:20" x14ac:dyDescent="0.25">
      <c r="R299" t="s">
        <v>1825</v>
      </c>
      <c r="S299" t="s">
        <v>378</v>
      </c>
      <c r="T299" s="11">
        <v>1396.59</v>
      </c>
    </row>
    <row r="300" spans="18:20" x14ac:dyDescent="0.25">
      <c r="R300" t="s">
        <v>1825</v>
      </c>
      <c r="S300" t="s">
        <v>379</v>
      </c>
      <c r="T300" s="11">
        <v>1396.59</v>
      </c>
    </row>
    <row r="301" spans="18:20" x14ac:dyDescent="0.25">
      <c r="R301" t="s">
        <v>1825</v>
      </c>
      <c r="S301" t="s">
        <v>380</v>
      </c>
      <c r="T301" s="11">
        <v>1396.59</v>
      </c>
    </row>
    <row r="302" spans="18:20" x14ac:dyDescent="0.25">
      <c r="R302" t="s">
        <v>1825</v>
      </c>
      <c r="S302" t="s">
        <v>381</v>
      </c>
      <c r="T302" s="11">
        <v>1396.59</v>
      </c>
    </row>
    <row r="303" spans="18:20" x14ac:dyDescent="0.25">
      <c r="R303" t="s">
        <v>1825</v>
      </c>
      <c r="S303" t="s">
        <v>382</v>
      </c>
      <c r="T303" s="11">
        <v>1396.59</v>
      </c>
    </row>
    <row r="304" spans="18:20" x14ac:dyDescent="0.25">
      <c r="R304" t="s">
        <v>1825</v>
      </c>
      <c r="S304" t="s">
        <v>383</v>
      </c>
      <c r="T304" s="11">
        <v>1396.59</v>
      </c>
    </row>
    <row r="305" spans="18:20" x14ac:dyDescent="0.25">
      <c r="R305" t="s">
        <v>1825</v>
      </c>
      <c r="S305" t="s">
        <v>384</v>
      </c>
      <c r="T305" s="11">
        <v>1396.59</v>
      </c>
    </row>
    <row r="306" spans="18:20" x14ac:dyDescent="0.25">
      <c r="R306" t="s">
        <v>1825</v>
      </c>
      <c r="S306" t="s">
        <v>385</v>
      </c>
      <c r="T306" s="11">
        <v>1396.59</v>
      </c>
    </row>
    <row r="307" spans="18:20" x14ac:dyDescent="0.25">
      <c r="R307" t="s">
        <v>1825</v>
      </c>
      <c r="S307" t="s">
        <v>386</v>
      </c>
      <c r="T307" s="11">
        <v>1299.0400000000002</v>
      </c>
    </row>
    <row r="308" spans="18:20" x14ac:dyDescent="0.25">
      <c r="R308" t="s">
        <v>1825</v>
      </c>
      <c r="S308" t="s">
        <v>389</v>
      </c>
      <c r="T308" s="11">
        <v>2599.7400000000002</v>
      </c>
    </row>
    <row r="309" spans="18:20" x14ac:dyDescent="0.25">
      <c r="R309" t="s">
        <v>1825</v>
      </c>
      <c r="S309" t="s">
        <v>397</v>
      </c>
      <c r="T309" s="11">
        <v>2043.67</v>
      </c>
    </row>
    <row r="310" spans="18:20" x14ac:dyDescent="0.25">
      <c r="R310" t="s">
        <v>1825</v>
      </c>
      <c r="S310" t="s">
        <v>398</v>
      </c>
      <c r="T310" s="11">
        <v>2661.9900000000002</v>
      </c>
    </row>
    <row r="311" spans="18:20" x14ac:dyDescent="0.25">
      <c r="R311" t="s">
        <v>1825</v>
      </c>
      <c r="S311" t="s">
        <v>399</v>
      </c>
      <c r="T311" s="11">
        <v>3999.27</v>
      </c>
    </row>
    <row r="312" spans="18:20" x14ac:dyDescent="0.25">
      <c r="R312" t="s">
        <v>1825</v>
      </c>
      <c r="S312" t="s">
        <v>400</v>
      </c>
      <c r="T312" s="11">
        <v>3956.3</v>
      </c>
    </row>
    <row r="313" spans="18:20" x14ac:dyDescent="0.25">
      <c r="R313" t="s">
        <v>1825</v>
      </c>
      <c r="S313" t="s">
        <v>401</v>
      </c>
      <c r="T313" s="11">
        <v>3743.16</v>
      </c>
    </row>
    <row r="314" spans="18:20" x14ac:dyDescent="0.25">
      <c r="R314" t="s">
        <v>1825</v>
      </c>
      <c r="S314" t="s">
        <v>402</v>
      </c>
      <c r="T314" s="11">
        <v>3337.6400000000003</v>
      </c>
    </row>
    <row r="315" spans="18:20" x14ac:dyDescent="0.25">
      <c r="R315" t="s">
        <v>1825</v>
      </c>
      <c r="S315" t="s">
        <v>403</v>
      </c>
      <c r="T315" s="11">
        <v>3588.57</v>
      </c>
    </row>
    <row r="316" spans="18:20" x14ac:dyDescent="0.25">
      <c r="R316" t="s">
        <v>1825</v>
      </c>
      <c r="S316" t="s">
        <v>404</v>
      </c>
      <c r="T316" s="11">
        <v>3736.92</v>
      </c>
    </row>
    <row r="317" spans="18:20" x14ac:dyDescent="0.25">
      <c r="R317" t="s">
        <v>1825</v>
      </c>
      <c r="S317" t="s">
        <v>405</v>
      </c>
      <c r="T317" s="11">
        <v>3736.05</v>
      </c>
    </row>
    <row r="318" spans="18:20" x14ac:dyDescent="0.25">
      <c r="R318" t="s">
        <v>1825</v>
      </c>
      <c r="S318" t="s">
        <v>406</v>
      </c>
      <c r="T318" s="11">
        <v>3008.88</v>
      </c>
    </row>
    <row r="319" spans="18:20" x14ac:dyDescent="0.25">
      <c r="R319" t="s">
        <v>1825</v>
      </c>
      <c r="S319" t="s">
        <v>407</v>
      </c>
      <c r="T319" s="11">
        <v>3235.25</v>
      </c>
    </row>
    <row r="320" spans="18:20" x14ac:dyDescent="0.25">
      <c r="R320" t="s">
        <v>1825</v>
      </c>
      <c r="S320" t="s">
        <v>408</v>
      </c>
      <c r="T320" s="11">
        <v>3408.6000000000004</v>
      </c>
    </row>
    <row r="321" spans="18:20" x14ac:dyDescent="0.25">
      <c r="R321" t="s">
        <v>1825</v>
      </c>
      <c r="S321" t="s">
        <v>409</v>
      </c>
      <c r="T321" s="11">
        <v>3900.3500000000004</v>
      </c>
    </row>
    <row r="322" spans="18:20" x14ac:dyDescent="0.25">
      <c r="R322" t="s">
        <v>1825</v>
      </c>
      <c r="S322" t="s">
        <v>410</v>
      </c>
      <c r="T322" s="11">
        <v>3447.95</v>
      </c>
    </row>
    <row r="323" spans="18:20" x14ac:dyDescent="0.25">
      <c r="R323" t="s">
        <v>1825</v>
      </c>
      <c r="S323" t="s">
        <v>411</v>
      </c>
      <c r="T323" s="11">
        <v>3616.75</v>
      </c>
    </row>
    <row r="324" spans="18:20" x14ac:dyDescent="0.25">
      <c r="R324" t="s">
        <v>1825</v>
      </c>
      <c r="S324" t="s">
        <v>412</v>
      </c>
      <c r="T324" s="11">
        <v>3328.29</v>
      </c>
    </row>
    <row r="325" spans="18:20" x14ac:dyDescent="0.25">
      <c r="R325" t="s">
        <v>1825</v>
      </c>
      <c r="S325" t="s">
        <v>413</v>
      </c>
      <c r="T325" s="11">
        <v>3328.12</v>
      </c>
    </row>
    <row r="326" spans="18:20" x14ac:dyDescent="0.25">
      <c r="R326" t="s">
        <v>1825</v>
      </c>
      <c r="S326" t="s">
        <v>414</v>
      </c>
      <c r="T326" s="11">
        <v>3330.19</v>
      </c>
    </row>
    <row r="327" spans="18:20" x14ac:dyDescent="0.25">
      <c r="R327" t="s">
        <v>1825</v>
      </c>
      <c r="S327" t="s">
        <v>415</v>
      </c>
      <c r="T327" s="11">
        <v>3334.95</v>
      </c>
    </row>
    <row r="328" spans="18:20" x14ac:dyDescent="0.25">
      <c r="R328" t="s">
        <v>1825</v>
      </c>
      <c r="S328" t="s">
        <v>416</v>
      </c>
      <c r="T328" s="11">
        <v>2274.63</v>
      </c>
    </row>
    <row r="329" spans="18:20" x14ac:dyDescent="0.25">
      <c r="R329" t="s">
        <v>1825</v>
      </c>
      <c r="S329" t="s">
        <v>417</v>
      </c>
      <c r="T329" s="11">
        <v>2076.3000000000002</v>
      </c>
    </row>
    <row r="330" spans="18:20" x14ac:dyDescent="0.25">
      <c r="R330" t="s">
        <v>1825</v>
      </c>
      <c r="S330" t="s">
        <v>422</v>
      </c>
      <c r="T330" s="11">
        <v>2141.8000000000002</v>
      </c>
    </row>
    <row r="331" spans="18:20" x14ac:dyDescent="0.25">
      <c r="R331" t="s">
        <v>1826</v>
      </c>
      <c r="S331" t="s">
        <v>423</v>
      </c>
      <c r="T331" s="11">
        <v>1910.48</v>
      </c>
    </row>
    <row r="332" spans="18:20" x14ac:dyDescent="0.25">
      <c r="R332" t="s">
        <v>1826</v>
      </c>
      <c r="S332" t="s">
        <v>424</v>
      </c>
      <c r="T332" s="11">
        <v>1966.4599999999998</v>
      </c>
    </row>
    <row r="333" spans="18:20" x14ac:dyDescent="0.25">
      <c r="R333" t="s">
        <v>1826</v>
      </c>
      <c r="S333" t="s">
        <v>425</v>
      </c>
      <c r="T333" s="11">
        <v>2490.88</v>
      </c>
    </row>
    <row r="334" spans="18:20" x14ac:dyDescent="0.25">
      <c r="R334" t="s">
        <v>1826</v>
      </c>
      <c r="S334" t="s">
        <v>426</v>
      </c>
      <c r="T334" s="11">
        <v>1998.3600000000001</v>
      </c>
    </row>
    <row r="335" spans="18:20" x14ac:dyDescent="0.25">
      <c r="R335" t="s">
        <v>1826</v>
      </c>
      <c r="S335" t="s">
        <v>427</v>
      </c>
      <c r="T335" s="11">
        <v>2785.93</v>
      </c>
    </row>
    <row r="336" spans="18:20" x14ac:dyDescent="0.25">
      <c r="R336" t="s">
        <v>1826</v>
      </c>
      <c r="S336" t="s">
        <v>428</v>
      </c>
      <c r="T336" s="11">
        <v>2455.58</v>
      </c>
    </row>
    <row r="337" spans="18:20" x14ac:dyDescent="0.25">
      <c r="R337" t="s">
        <v>1826</v>
      </c>
      <c r="S337" t="s">
        <v>429</v>
      </c>
      <c r="T337" s="11">
        <v>2649.67</v>
      </c>
    </row>
    <row r="338" spans="18:20" x14ac:dyDescent="0.25">
      <c r="R338" t="s">
        <v>1826</v>
      </c>
      <c r="S338" t="s">
        <v>430</v>
      </c>
      <c r="T338" s="11">
        <v>2196.3200000000002</v>
      </c>
    </row>
    <row r="339" spans="18:20" x14ac:dyDescent="0.25">
      <c r="R339" t="s">
        <v>1826</v>
      </c>
      <c r="S339" t="s">
        <v>431</v>
      </c>
      <c r="T339" s="11">
        <v>1752.54</v>
      </c>
    </row>
    <row r="340" spans="18:20" x14ac:dyDescent="0.25">
      <c r="R340" t="s">
        <v>1826</v>
      </c>
      <c r="S340" t="s">
        <v>432</v>
      </c>
      <c r="T340" s="11">
        <v>1746.29</v>
      </c>
    </row>
    <row r="341" spans="18:20" x14ac:dyDescent="0.25">
      <c r="R341" t="s">
        <v>1826</v>
      </c>
      <c r="S341" t="s">
        <v>433</v>
      </c>
      <c r="T341" s="11">
        <v>1685.23</v>
      </c>
    </row>
    <row r="342" spans="18:20" x14ac:dyDescent="0.25">
      <c r="R342" t="s">
        <v>1826</v>
      </c>
      <c r="S342" t="s">
        <v>434</v>
      </c>
      <c r="T342" s="11">
        <v>1221.68</v>
      </c>
    </row>
    <row r="343" spans="18:20" x14ac:dyDescent="0.25">
      <c r="R343" t="s">
        <v>1826</v>
      </c>
      <c r="S343" t="s">
        <v>435</v>
      </c>
      <c r="T343" s="11">
        <v>1283.3800000000001</v>
      </c>
    </row>
    <row r="344" spans="18:20" x14ac:dyDescent="0.25">
      <c r="R344" t="s">
        <v>1826</v>
      </c>
      <c r="S344" t="s">
        <v>436</v>
      </c>
      <c r="T344" s="11">
        <v>1288.3399999999999</v>
      </c>
    </row>
    <row r="345" spans="18:20" x14ac:dyDescent="0.25">
      <c r="R345" t="s">
        <v>1826</v>
      </c>
      <c r="S345" t="s">
        <v>437</v>
      </c>
      <c r="T345" s="11">
        <v>1355.05</v>
      </c>
    </row>
    <row r="346" spans="18:20" x14ac:dyDescent="0.25">
      <c r="R346" t="s">
        <v>1826</v>
      </c>
      <c r="S346" t="s">
        <v>438</v>
      </c>
      <c r="T346" s="11">
        <v>1102.19</v>
      </c>
    </row>
    <row r="347" spans="18:20" x14ac:dyDescent="0.25">
      <c r="R347" t="s">
        <v>1826</v>
      </c>
      <c r="S347" t="s">
        <v>439</v>
      </c>
      <c r="T347" s="11">
        <v>1105.94</v>
      </c>
    </row>
    <row r="348" spans="18:20" x14ac:dyDescent="0.25">
      <c r="R348" t="s">
        <v>1826</v>
      </c>
      <c r="S348" t="s">
        <v>440</v>
      </c>
      <c r="T348" s="11">
        <v>965.69</v>
      </c>
    </row>
    <row r="349" spans="18:20" x14ac:dyDescent="0.25">
      <c r="R349" t="s">
        <v>1826</v>
      </c>
      <c r="S349" t="s">
        <v>441</v>
      </c>
      <c r="T349" s="11">
        <v>826.28000000000009</v>
      </c>
    </row>
    <row r="350" spans="18:20" x14ac:dyDescent="0.25">
      <c r="R350" t="s">
        <v>1826</v>
      </c>
      <c r="S350" t="s">
        <v>442</v>
      </c>
      <c r="T350" s="11">
        <v>1054.47</v>
      </c>
    </row>
    <row r="351" spans="18:20" x14ac:dyDescent="0.25">
      <c r="R351" t="s">
        <v>1826</v>
      </c>
      <c r="S351" t="s">
        <v>443</v>
      </c>
      <c r="T351" s="11">
        <v>1243.32</v>
      </c>
    </row>
    <row r="352" spans="18:20" x14ac:dyDescent="0.25">
      <c r="R352" t="s">
        <v>1826</v>
      </c>
      <c r="S352" t="s">
        <v>444</v>
      </c>
      <c r="T352" s="11">
        <v>849.23</v>
      </c>
    </row>
    <row r="353" spans="18:20" x14ac:dyDescent="0.25">
      <c r="R353" t="s">
        <v>1826</v>
      </c>
      <c r="S353" t="s">
        <v>445</v>
      </c>
      <c r="T353" s="11">
        <v>1012.8100000000001</v>
      </c>
    </row>
    <row r="354" spans="18:20" x14ac:dyDescent="0.25">
      <c r="R354" t="s">
        <v>1826</v>
      </c>
      <c r="S354" t="s">
        <v>446</v>
      </c>
      <c r="T354" s="11">
        <v>1077.8800000000001</v>
      </c>
    </row>
    <row r="355" spans="18:20" x14ac:dyDescent="0.25">
      <c r="R355" t="s">
        <v>1826</v>
      </c>
      <c r="S355" t="s">
        <v>447</v>
      </c>
      <c r="T355" s="11">
        <v>952.9</v>
      </c>
    </row>
    <row r="356" spans="18:20" x14ac:dyDescent="0.25">
      <c r="R356" t="s">
        <v>1826</v>
      </c>
      <c r="S356" t="s">
        <v>448</v>
      </c>
      <c r="T356" s="11">
        <v>711.48</v>
      </c>
    </row>
    <row r="357" spans="18:20" x14ac:dyDescent="0.25">
      <c r="R357" t="s">
        <v>1826</v>
      </c>
      <c r="S357" t="s">
        <v>449</v>
      </c>
      <c r="T357" s="11">
        <v>522.66999999999996</v>
      </c>
    </row>
    <row r="358" spans="18:20" x14ac:dyDescent="0.25">
      <c r="R358" t="s">
        <v>1826</v>
      </c>
      <c r="S358" t="s">
        <v>450</v>
      </c>
      <c r="T358" s="11">
        <v>477.07</v>
      </c>
    </row>
    <row r="359" spans="18:20" x14ac:dyDescent="0.25">
      <c r="R359" t="s">
        <v>1826</v>
      </c>
      <c r="S359" t="s">
        <v>451</v>
      </c>
      <c r="T359" s="11">
        <v>548.02</v>
      </c>
    </row>
    <row r="360" spans="18:20" x14ac:dyDescent="0.25">
      <c r="R360" t="s">
        <v>1826</v>
      </c>
      <c r="S360" t="s">
        <v>452</v>
      </c>
      <c r="T360" s="11">
        <v>483.54999999999995</v>
      </c>
    </row>
    <row r="361" spans="18:20" x14ac:dyDescent="0.25">
      <c r="R361" t="s">
        <v>1826</v>
      </c>
      <c r="S361" t="s">
        <v>453</v>
      </c>
      <c r="T361" s="11">
        <v>497.61</v>
      </c>
    </row>
    <row r="362" spans="18:20" x14ac:dyDescent="0.25">
      <c r="R362" t="s">
        <v>1826</v>
      </c>
      <c r="S362" t="s">
        <v>454</v>
      </c>
      <c r="T362" s="11">
        <v>392.26</v>
      </c>
    </row>
    <row r="363" spans="18:20" x14ac:dyDescent="0.25">
      <c r="R363" t="s">
        <v>1826</v>
      </c>
      <c r="S363" t="s">
        <v>455</v>
      </c>
      <c r="T363" s="11">
        <v>379.15</v>
      </c>
    </row>
    <row r="364" spans="18:20" x14ac:dyDescent="0.25">
      <c r="R364" t="s">
        <v>1826</v>
      </c>
      <c r="S364" t="s">
        <v>456</v>
      </c>
      <c r="T364" s="11">
        <v>379.53999999999996</v>
      </c>
    </row>
    <row r="365" spans="18:20" x14ac:dyDescent="0.25">
      <c r="R365" t="s">
        <v>1826</v>
      </c>
      <c r="S365" t="s">
        <v>457</v>
      </c>
      <c r="T365" s="11">
        <v>333.13</v>
      </c>
    </row>
    <row r="366" spans="18:20" x14ac:dyDescent="0.25">
      <c r="R366" t="s">
        <v>1826</v>
      </c>
      <c r="S366" t="s">
        <v>458</v>
      </c>
      <c r="T366" s="11">
        <v>333.13</v>
      </c>
    </row>
    <row r="367" spans="18:20" x14ac:dyDescent="0.25">
      <c r="R367" t="s">
        <v>1826</v>
      </c>
      <c r="S367" t="s">
        <v>459</v>
      </c>
      <c r="T367" s="11">
        <v>333.13</v>
      </c>
    </row>
    <row r="368" spans="18:20" x14ac:dyDescent="0.25">
      <c r="R368" t="s">
        <v>1826</v>
      </c>
      <c r="S368" t="s">
        <v>460</v>
      </c>
      <c r="T368" s="11">
        <v>333.13</v>
      </c>
    </row>
    <row r="369" spans="18:20" x14ac:dyDescent="0.25">
      <c r="R369" t="s">
        <v>1826</v>
      </c>
      <c r="S369" t="s">
        <v>461</v>
      </c>
      <c r="T369" s="11">
        <v>333.13</v>
      </c>
    </row>
    <row r="370" spans="18:20" x14ac:dyDescent="0.25">
      <c r="R370" t="s">
        <v>1826</v>
      </c>
      <c r="S370" t="s">
        <v>462</v>
      </c>
      <c r="T370" s="11">
        <v>333.13</v>
      </c>
    </row>
    <row r="371" spans="18:20" x14ac:dyDescent="0.25">
      <c r="R371" t="s">
        <v>1826</v>
      </c>
      <c r="S371" t="s">
        <v>463</v>
      </c>
      <c r="T371" s="11">
        <v>333.13</v>
      </c>
    </row>
    <row r="372" spans="18:20" x14ac:dyDescent="0.25">
      <c r="R372" t="s">
        <v>1826</v>
      </c>
      <c r="S372" t="s">
        <v>464</v>
      </c>
      <c r="T372" s="11">
        <v>333.13</v>
      </c>
    </row>
    <row r="373" spans="18:20" x14ac:dyDescent="0.25">
      <c r="R373" t="s">
        <v>1826</v>
      </c>
      <c r="S373" t="s">
        <v>465</v>
      </c>
      <c r="T373" s="11">
        <v>333.13</v>
      </c>
    </row>
    <row r="374" spans="18:20" x14ac:dyDescent="0.25">
      <c r="R374" t="s">
        <v>1826</v>
      </c>
      <c r="S374" t="s">
        <v>466</v>
      </c>
      <c r="T374" s="11">
        <v>333.13</v>
      </c>
    </row>
    <row r="375" spans="18:20" x14ac:dyDescent="0.25">
      <c r="R375" t="s">
        <v>1826</v>
      </c>
      <c r="S375" t="s">
        <v>467</v>
      </c>
      <c r="T375" s="11">
        <v>333.13</v>
      </c>
    </row>
    <row r="376" spans="18:20" x14ac:dyDescent="0.25">
      <c r="R376" t="s">
        <v>1826</v>
      </c>
      <c r="S376" t="s">
        <v>468</v>
      </c>
      <c r="T376" s="11">
        <v>460.83</v>
      </c>
    </row>
    <row r="377" spans="18:20" x14ac:dyDescent="0.25">
      <c r="R377" t="s">
        <v>1826</v>
      </c>
      <c r="S377" t="s">
        <v>469</v>
      </c>
      <c r="T377" s="11">
        <v>460.83</v>
      </c>
    </row>
    <row r="378" spans="18:20" x14ac:dyDescent="0.25">
      <c r="R378" t="s">
        <v>1826</v>
      </c>
      <c r="S378" t="s">
        <v>470</v>
      </c>
      <c r="T378" s="11">
        <v>460.83</v>
      </c>
    </row>
    <row r="379" spans="18:20" x14ac:dyDescent="0.25">
      <c r="R379" t="s">
        <v>1826</v>
      </c>
      <c r="S379" t="s">
        <v>471</v>
      </c>
      <c r="T379" s="11">
        <v>460.83</v>
      </c>
    </row>
    <row r="380" spans="18:20" x14ac:dyDescent="0.25">
      <c r="R380" t="s">
        <v>1826</v>
      </c>
      <c r="S380" t="s">
        <v>472</v>
      </c>
      <c r="T380" s="11">
        <v>460.83</v>
      </c>
    </row>
    <row r="381" spans="18:20" x14ac:dyDescent="0.25">
      <c r="R381" t="s">
        <v>1826</v>
      </c>
      <c r="S381" t="s">
        <v>473</v>
      </c>
      <c r="T381" s="11">
        <v>460.83</v>
      </c>
    </row>
    <row r="382" spans="18:20" x14ac:dyDescent="0.25">
      <c r="R382" t="s">
        <v>1826</v>
      </c>
      <c r="S382" t="s">
        <v>474</v>
      </c>
      <c r="T382" s="11">
        <v>6283.41</v>
      </c>
    </row>
    <row r="383" spans="18:20" x14ac:dyDescent="0.25">
      <c r="R383" t="s">
        <v>1826</v>
      </c>
      <c r="S383" t="s">
        <v>479</v>
      </c>
      <c r="T383" s="11">
        <v>5654.76</v>
      </c>
    </row>
    <row r="384" spans="18:20" x14ac:dyDescent="0.25">
      <c r="R384" t="s">
        <v>1826</v>
      </c>
      <c r="S384" t="s">
        <v>480</v>
      </c>
      <c r="T384" s="11">
        <v>5623.83</v>
      </c>
    </row>
    <row r="385" spans="18:20" x14ac:dyDescent="0.25">
      <c r="R385" t="s">
        <v>1826</v>
      </c>
      <c r="S385" t="s">
        <v>481</v>
      </c>
      <c r="T385" s="11">
        <v>5039.51</v>
      </c>
    </row>
    <row r="386" spans="18:20" x14ac:dyDescent="0.25">
      <c r="R386" t="s">
        <v>1826</v>
      </c>
      <c r="S386" t="s">
        <v>482</v>
      </c>
      <c r="T386" s="11">
        <v>5024.68</v>
      </c>
    </row>
    <row r="387" spans="18:20" x14ac:dyDescent="0.25">
      <c r="R387" t="s">
        <v>1826</v>
      </c>
      <c r="S387" t="s">
        <v>483</v>
      </c>
      <c r="T387" s="11">
        <v>5014.25</v>
      </c>
    </row>
    <row r="388" spans="18:20" x14ac:dyDescent="0.25">
      <c r="R388" t="s">
        <v>1826</v>
      </c>
      <c r="S388" t="s">
        <v>484</v>
      </c>
      <c r="T388" s="11">
        <v>5100.9699999999993</v>
      </c>
    </row>
    <row r="389" spans="18:20" x14ac:dyDescent="0.25">
      <c r="R389" t="s">
        <v>1826</v>
      </c>
      <c r="S389" t="s">
        <v>485</v>
      </c>
      <c r="T389" s="11">
        <v>5638.66</v>
      </c>
    </row>
    <row r="390" spans="18:20" x14ac:dyDescent="0.25">
      <c r="R390" t="s">
        <v>1826</v>
      </c>
      <c r="S390" t="s">
        <v>486</v>
      </c>
      <c r="T390" s="11">
        <v>4893</v>
      </c>
    </row>
    <row r="391" spans="18:20" x14ac:dyDescent="0.25">
      <c r="R391" t="s">
        <v>1826</v>
      </c>
      <c r="S391" t="s">
        <v>487</v>
      </c>
      <c r="T391" s="11">
        <v>7007.4800000000005</v>
      </c>
    </row>
    <row r="392" spans="18:20" x14ac:dyDescent="0.25">
      <c r="R392" t="s">
        <v>1826</v>
      </c>
      <c r="S392" t="s">
        <v>489</v>
      </c>
      <c r="T392" s="11">
        <v>6553.8</v>
      </c>
    </row>
    <row r="393" spans="18:20" x14ac:dyDescent="0.25">
      <c r="R393" t="s">
        <v>1826</v>
      </c>
      <c r="S393" t="s">
        <v>490</v>
      </c>
      <c r="T393" s="11">
        <v>2459.62</v>
      </c>
    </row>
    <row r="394" spans="18:20" x14ac:dyDescent="0.25">
      <c r="R394" t="s">
        <v>1826</v>
      </c>
      <c r="S394" t="s">
        <v>491</v>
      </c>
      <c r="T394" s="11">
        <v>2787.62</v>
      </c>
    </row>
    <row r="395" spans="18:20" x14ac:dyDescent="0.25">
      <c r="R395" t="s">
        <v>1826</v>
      </c>
      <c r="S395" t="s">
        <v>492</v>
      </c>
      <c r="T395" s="11">
        <v>2857.4300000000003</v>
      </c>
    </row>
    <row r="396" spans="18:20" x14ac:dyDescent="0.25">
      <c r="R396" t="s">
        <v>1827</v>
      </c>
      <c r="S396" t="s">
        <v>493</v>
      </c>
      <c r="T396" s="11">
        <v>2964.38</v>
      </c>
    </row>
    <row r="397" spans="18:20" x14ac:dyDescent="0.25">
      <c r="R397" t="s">
        <v>1827</v>
      </c>
      <c r="S397" t="s">
        <v>494</v>
      </c>
      <c r="T397" s="11">
        <v>2993.4700000000003</v>
      </c>
    </row>
    <row r="398" spans="18:20" x14ac:dyDescent="0.25">
      <c r="R398" t="s">
        <v>1827</v>
      </c>
      <c r="S398" t="s">
        <v>495</v>
      </c>
      <c r="T398" s="11">
        <v>2764.6099999999997</v>
      </c>
    </row>
    <row r="399" spans="18:20" x14ac:dyDescent="0.25">
      <c r="R399" t="s">
        <v>1827</v>
      </c>
      <c r="S399" t="s">
        <v>496</v>
      </c>
      <c r="T399" s="11">
        <v>3163.24</v>
      </c>
    </row>
    <row r="400" spans="18:20" x14ac:dyDescent="0.25">
      <c r="R400" t="s">
        <v>1827</v>
      </c>
      <c r="S400" t="s">
        <v>497</v>
      </c>
      <c r="T400" s="11">
        <v>2887.58</v>
      </c>
    </row>
    <row r="401" spans="18:20" x14ac:dyDescent="0.25">
      <c r="R401" t="s">
        <v>1827</v>
      </c>
      <c r="S401" t="s">
        <v>498</v>
      </c>
      <c r="T401" s="11">
        <v>4316</v>
      </c>
    </row>
    <row r="402" spans="18:20" x14ac:dyDescent="0.25">
      <c r="R402" t="s">
        <v>1827</v>
      </c>
      <c r="S402" t="s">
        <v>499</v>
      </c>
      <c r="T402" s="11">
        <v>4316</v>
      </c>
    </row>
    <row r="403" spans="18:20" x14ac:dyDescent="0.25">
      <c r="R403" t="s">
        <v>1827</v>
      </c>
      <c r="S403" t="s">
        <v>500</v>
      </c>
      <c r="T403" s="11">
        <v>4316</v>
      </c>
    </row>
    <row r="404" spans="18:20" x14ac:dyDescent="0.25">
      <c r="R404" t="s">
        <v>1827</v>
      </c>
      <c r="S404" t="s">
        <v>501</v>
      </c>
      <c r="T404" s="11">
        <v>4316</v>
      </c>
    </row>
    <row r="405" spans="18:20" x14ac:dyDescent="0.25">
      <c r="R405" t="s">
        <v>1827</v>
      </c>
      <c r="S405" t="s">
        <v>502</v>
      </c>
      <c r="T405" s="11">
        <v>4316</v>
      </c>
    </row>
    <row r="406" spans="18:20" x14ac:dyDescent="0.25">
      <c r="R406" t="s">
        <v>1827</v>
      </c>
      <c r="S406" t="s">
        <v>503</v>
      </c>
      <c r="T406" s="11">
        <v>4316</v>
      </c>
    </row>
    <row r="407" spans="18:20" x14ac:dyDescent="0.25">
      <c r="R407" t="s">
        <v>1827</v>
      </c>
      <c r="S407" t="s">
        <v>504</v>
      </c>
      <c r="T407" s="11">
        <v>4240.97</v>
      </c>
    </row>
    <row r="408" spans="18:20" x14ac:dyDescent="0.25">
      <c r="R408" t="s">
        <v>1827</v>
      </c>
      <c r="S408" t="s">
        <v>510</v>
      </c>
      <c r="T408" s="11">
        <v>4144.8599999999997</v>
      </c>
    </row>
    <row r="409" spans="18:20" x14ac:dyDescent="0.25">
      <c r="R409" t="s">
        <v>1827</v>
      </c>
      <c r="S409" t="s">
        <v>511</v>
      </c>
      <c r="T409" s="11">
        <v>4070.83</v>
      </c>
    </row>
    <row r="410" spans="18:20" x14ac:dyDescent="0.25">
      <c r="R410" t="s">
        <v>1827</v>
      </c>
      <c r="S410" t="s">
        <v>512</v>
      </c>
      <c r="T410" s="11">
        <v>4099.76</v>
      </c>
    </row>
    <row r="411" spans="18:20" x14ac:dyDescent="0.25">
      <c r="R411" t="s">
        <v>1827</v>
      </c>
      <c r="S411" t="s">
        <v>515</v>
      </c>
      <c r="T411" s="11">
        <v>3812.29</v>
      </c>
    </row>
    <row r="412" spans="18:20" x14ac:dyDescent="0.25">
      <c r="R412" t="s">
        <v>1827</v>
      </c>
      <c r="S412" t="s">
        <v>516</v>
      </c>
      <c r="T412" s="11">
        <v>3948.8499999999995</v>
      </c>
    </row>
    <row r="413" spans="18:20" x14ac:dyDescent="0.25">
      <c r="R413" t="s">
        <v>1827</v>
      </c>
      <c r="S413" t="s">
        <v>517</v>
      </c>
      <c r="T413" s="11">
        <v>3940.73</v>
      </c>
    </row>
    <row r="414" spans="18:20" x14ac:dyDescent="0.25">
      <c r="R414" t="s">
        <v>1827</v>
      </c>
      <c r="S414" t="s">
        <v>518</v>
      </c>
      <c r="T414" s="11">
        <v>3862.5099999999998</v>
      </c>
    </row>
    <row r="415" spans="18:20" x14ac:dyDescent="0.25">
      <c r="R415" t="s">
        <v>1827</v>
      </c>
      <c r="S415" t="s">
        <v>519</v>
      </c>
      <c r="T415" s="11">
        <v>3805.27</v>
      </c>
    </row>
    <row r="416" spans="18:20" x14ac:dyDescent="0.25">
      <c r="R416" t="s">
        <v>1827</v>
      </c>
      <c r="S416" t="s">
        <v>520</v>
      </c>
      <c r="T416" s="11">
        <v>3619.0800000000004</v>
      </c>
    </row>
    <row r="417" spans="18:20" x14ac:dyDescent="0.25">
      <c r="R417" t="s">
        <v>1827</v>
      </c>
      <c r="S417" t="s">
        <v>521</v>
      </c>
      <c r="T417" s="11">
        <v>3372.9</v>
      </c>
    </row>
    <row r="418" spans="18:20" x14ac:dyDescent="0.25">
      <c r="R418" t="s">
        <v>1827</v>
      </c>
      <c r="S418" t="s">
        <v>522</v>
      </c>
      <c r="T418" s="11">
        <v>3205.0799999999995</v>
      </c>
    </row>
    <row r="419" spans="18:20" x14ac:dyDescent="0.25">
      <c r="R419" t="s">
        <v>1827</v>
      </c>
      <c r="S419" t="s">
        <v>523</v>
      </c>
      <c r="T419" s="11">
        <v>3480.91</v>
      </c>
    </row>
    <row r="420" spans="18:20" x14ac:dyDescent="0.25">
      <c r="R420" t="s">
        <v>1827</v>
      </c>
      <c r="S420" t="s">
        <v>524</v>
      </c>
      <c r="T420" s="11">
        <v>3216.18</v>
      </c>
    </row>
    <row r="421" spans="18:20" x14ac:dyDescent="0.25">
      <c r="R421" t="s">
        <v>1827</v>
      </c>
      <c r="S421" t="s">
        <v>525</v>
      </c>
      <c r="T421" s="11">
        <v>8048.93</v>
      </c>
    </row>
    <row r="422" spans="18:20" x14ac:dyDescent="0.25">
      <c r="R422" t="s">
        <v>1827</v>
      </c>
      <c r="S422" t="s">
        <v>528</v>
      </c>
      <c r="T422" s="11">
        <v>7750.56</v>
      </c>
    </row>
    <row r="423" spans="18:20" x14ac:dyDescent="0.25">
      <c r="R423" t="s">
        <v>1827</v>
      </c>
      <c r="S423" t="s">
        <v>530</v>
      </c>
      <c r="T423" s="11">
        <v>7696.58</v>
      </c>
    </row>
    <row r="424" spans="18:20" x14ac:dyDescent="0.25">
      <c r="R424" t="s">
        <v>1827</v>
      </c>
      <c r="S424" t="s">
        <v>531</v>
      </c>
      <c r="T424" s="11">
        <v>7622.51656</v>
      </c>
    </row>
    <row r="425" spans="18:20" x14ac:dyDescent="0.25">
      <c r="R425" t="s">
        <v>1827</v>
      </c>
      <c r="S425" t="s">
        <v>536</v>
      </c>
      <c r="T425" s="11">
        <v>7729.5155399999994</v>
      </c>
    </row>
    <row r="426" spans="18:20" x14ac:dyDescent="0.25">
      <c r="R426" t="s">
        <v>1827</v>
      </c>
      <c r="S426" t="s">
        <v>537</v>
      </c>
      <c r="T426" s="11">
        <v>7748.1205059999993</v>
      </c>
    </row>
    <row r="427" spans="18:20" x14ac:dyDescent="0.25">
      <c r="R427" t="s">
        <v>1827</v>
      </c>
      <c r="S427" t="s">
        <v>538</v>
      </c>
      <c r="T427" s="11">
        <v>7714.3849649999993</v>
      </c>
    </row>
    <row r="428" spans="18:20" x14ac:dyDescent="0.25">
      <c r="R428" t="s">
        <v>1827</v>
      </c>
      <c r="S428" t="s">
        <v>539</v>
      </c>
      <c r="T428" s="11">
        <v>7504.1866730000002</v>
      </c>
    </row>
    <row r="429" spans="18:20" x14ac:dyDescent="0.25">
      <c r="R429" t="s">
        <v>1827</v>
      </c>
      <c r="S429" t="s">
        <v>540</v>
      </c>
      <c r="T429" s="11">
        <v>7688.5707939999993</v>
      </c>
    </row>
    <row r="430" spans="18:20" x14ac:dyDescent="0.25">
      <c r="R430" t="s">
        <v>1827</v>
      </c>
      <c r="S430" t="s">
        <v>541</v>
      </c>
      <c r="T430" s="11">
        <v>7415.5890479999998</v>
      </c>
    </row>
    <row r="431" spans="18:20" x14ac:dyDescent="0.25">
      <c r="R431" t="s">
        <v>1827</v>
      </c>
      <c r="S431" t="s">
        <v>542</v>
      </c>
      <c r="T431" s="11">
        <v>7342.1941649999999</v>
      </c>
    </row>
    <row r="432" spans="18:20" x14ac:dyDescent="0.25">
      <c r="R432" t="s">
        <v>1827</v>
      </c>
      <c r="S432" t="s">
        <v>543</v>
      </c>
      <c r="T432" s="11">
        <v>7389.8059290000001</v>
      </c>
    </row>
    <row r="433" spans="18:20" x14ac:dyDescent="0.25">
      <c r="R433" t="s">
        <v>1827</v>
      </c>
      <c r="S433" t="s">
        <v>544</v>
      </c>
      <c r="T433" s="11">
        <v>7410.042899</v>
      </c>
    </row>
    <row r="434" spans="18:20" x14ac:dyDescent="0.25">
      <c r="R434" t="s">
        <v>1827</v>
      </c>
      <c r="S434" t="s">
        <v>545</v>
      </c>
      <c r="T434" s="11">
        <v>7456.0714579999994</v>
      </c>
    </row>
    <row r="435" spans="18:20" x14ac:dyDescent="0.25">
      <c r="R435" t="s">
        <v>1827</v>
      </c>
      <c r="S435" t="s">
        <v>546</v>
      </c>
      <c r="T435" s="11">
        <v>7580.6878500000003</v>
      </c>
    </row>
    <row r="436" spans="18:20" x14ac:dyDescent="0.25">
      <c r="R436" t="s">
        <v>1827</v>
      </c>
      <c r="S436" t="s">
        <v>547</v>
      </c>
      <c r="T436" s="11">
        <v>7514.8246300000001</v>
      </c>
    </row>
    <row r="437" spans="18:20" x14ac:dyDescent="0.25">
      <c r="R437" t="s">
        <v>1827</v>
      </c>
      <c r="S437" t="s">
        <v>548</v>
      </c>
      <c r="T437" s="11">
        <v>7542.4789140000012</v>
      </c>
    </row>
    <row r="438" spans="18:20" x14ac:dyDescent="0.25">
      <c r="R438" t="s">
        <v>1827</v>
      </c>
      <c r="S438" t="s">
        <v>549</v>
      </c>
      <c r="T438" s="11">
        <v>7375.9221780000007</v>
      </c>
    </row>
    <row r="439" spans="18:20" x14ac:dyDescent="0.25">
      <c r="R439" t="s">
        <v>1827</v>
      </c>
      <c r="S439" t="s">
        <v>550</v>
      </c>
      <c r="T439" s="11">
        <v>7288.2461330000006</v>
      </c>
    </row>
    <row r="440" spans="18:20" x14ac:dyDescent="0.25">
      <c r="R440" t="s">
        <v>1827</v>
      </c>
      <c r="S440" t="s">
        <v>551</v>
      </c>
      <c r="T440" s="11">
        <v>7249.2239599999994</v>
      </c>
    </row>
    <row r="441" spans="18:20" x14ac:dyDescent="0.25">
      <c r="R441" t="s">
        <v>1827</v>
      </c>
      <c r="S441" t="s">
        <v>552</v>
      </c>
      <c r="T441" s="11">
        <v>7250.5190740000007</v>
      </c>
    </row>
    <row r="442" spans="18:20" x14ac:dyDescent="0.25">
      <c r="R442" t="s">
        <v>1827</v>
      </c>
      <c r="S442" t="s">
        <v>553</v>
      </c>
      <c r="T442" s="11">
        <v>7033.0526849999997</v>
      </c>
    </row>
    <row r="443" spans="18:20" x14ac:dyDescent="0.25">
      <c r="R443" t="s">
        <v>1827</v>
      </c>
      <c r="S443" t="s">
        <v>554</v>
      </c>
      <c r="T443" s="11">
        <v>6970.4486830000005</v>
      </c>
    </row>
    <row r="444" spans="18:20" x14ac:dyDescent="0.25">
      <c r="R444" t="s">
        <v>1827</v>
      </c>
      <c r="S444" t="s">
        <v>555</v>
      </c>
      <c r="T444" s="11">
        <v>6743.7422910000005</v>
      </c>
    </row>
    <row r="445" spans="18:20" x14ac:dyDescent="0.25">
      <c r="R445" t="s">
        <v>1827</v>
      </c>
      <c r="S445" t="s">
        <v>556</v>
      </c>
      <c r="T445" s="11">
        <v>6659.5156590000006</v>
      </c>
    </row>
    <row r="446" spans="18:20" x14ac:dyDescent="0.25">
      <c r="R446" t="s">
        <v>1827</v>
      </c>
      <c r="S446" t="s">
        <v>557</v>
      </c>
      <c r="T446" s="11">
        <v>6750.0187599999999</v>
      </c>
    </row>
    <row r="447" spans="18:20" x14ac:dyDescent="0.25">
      <c r="R447" t="s">
        <v>1827</v>
      </c>
      <c r="S447" t="s">
        <v>558</v>
      </c>
      <c r="T447" s="11">
        <v>7572.7938770000001</v>
      </c>
    </row>
    <row r="448" spans="18:20" x14ac:dyDescent="0.25">
      <c r="R448" t="s">
        <v>1827</v>
      </c>
      <c r="S448" t="s">
        <v>559</v>
      </c>
      <c r="T448" s="11">
        <v>7579.4176969999999</v>
      </c>
    </row>
    <row r="449" spans="18:20" x14ac:dyDescent="0.25">
      <c r="R449" t="s">
        <v>1827</v>
      </c>
      <c r="S449" t="s">
        <v>560</v>
      </c>
      <c r="T449" s="11">
        <v>7565.4708760000003</v>
      </c>
    </row>
    <row r="450" spans="18:20" x14ac:dyDescent="0.25">
      <c r="R450" t="s">
        <v>1827</v>
      </c>
      <c r="S450" t="s">
        <v>561</v>
      </c>
      <c r="T450" s="11">
        <v>7570.0339519999998</v>
      </c>
    </row>
    <row r="451" spans="18:20" x14ac:dyDescent="0.25">
      <c r="R451" t="s">
        <v>1827</v>
      </c>
      <c r="S451" t="s">
        <v>562</v>
      </c>
      <c r="T451" s="11">
        <v>7610.8440430000001</v>
      </c>
    </row>
    <row r="452" spans="18:20" x14ac:dyDescent="0.25">
      <c r="R452" t="s">
        <v>1827</v>
      </c>
      <c r="S452" t="s">
        <v>563</v>
      </c>
      <c r="T452" s="11">
        <v>7602.8218610000004</v>
      </c>
    </row>
    <row r="453" spans="18:20" x14ac:dyDescent="0.25">
      <c r="R453" t="s">
        <v>1827</v>
      </c>
      <c r="S453" t="s">
        <v>564</v>
      </c>
      <c r="T453" s="11">
        <v>7616.4374909999997</v>
      </c>
    </row>
    <row r="454" spans="18:20" x14ac:dyDescent="0.25">
      <c r="R454" t="s">
        <v>1827</v>
      </c>
      <c r="S454" t="s">
        <v>565</v>
      </c>
      <c r="T454" s="11">
        <v>7598.6635740000002</v>
      </c>
    </row>
    <row r="455" spans="18:20" x14ac:dyDescent="0.25">
      <c r="R455" t="s">
        <v>1827</v>
      </c>
      <c r="S455" t="s">
        <v>566</v>
      </c>
      <c r="T455" s="11">
        <v>7591.6717639999997</v>
      </c>
    </row>
    <row r="456" spans="18:20" x14ac:dyDescent="0.25">
      <c r="R456" t="s">
        <v>1827</v>
      </c>
      <c r="S456" t="s">
        <v>567</v>
      </c>
      <c r="T456" s="11">
        <v>7583.4287880000002</v>
      </c>
    </row>
    <row r="457" spans="18:20" x14ac:dyDescent="0.25">
      <c r="R457" t="s">
        <v>1827</v>
      </c>
      <c r="S457" t="s">
        <v>568</v>
      </c>
      <c r="T457" s="11">
        <v>7568.8195850000002</v>
      </c>
    </row>
    <row r="458" spans="18:20" x14ac:dyDescent="0.25">
      <c r="R458" t="s">
        <v>1827</v>
      </c>
      <c r="S458" t="s">
        <v>569</v>
      </c>
      <c r="T458" s="11">
        <v>7586.5567030000002</v>
      </c>
    </row>
    <row r="459" spans="18:20" x14ac:dyDescent="0.25">
      <c r="R459" t="s">
        <v>1827</v>
      </c>
      <c r="S459" t="s">
        <v>570</v>
      </c>
      <c r="T459" s="11">
        <v>7586.2991099999999</v>
      </c>
    </row>
    <row r="460" spans="18:20" x14ac:dyDescent="0.25">
      <c r="R460" t="s">
        <v>1827</v>
      </c>
      <c r="S460" t="s">
        <v>571</v>
      </c>
      <c r="T460" s="11">
        <v>7583.3919889999997</v>
      </c>
    </row>
    <row r="461" spans="18:20" x14ac:dyDescent="0.25">
      <c r="R461" t="s">
        <v>1827</v>
      </c>
      <c r="S461" t="s">
        <v>572</v>
      </c>
      <c r="T461" s="11">
        <v>8718.971775</v>
      </c>
    </row>
    <row r="462" spans="18:20" x14ac:dyDescent="0.25">
      <c r="R462" t="s">
        <v>1828</v>
      </c>
      <c r="S462" t="s">
        <v>577</v>
      </c>
      <c r="T462" s="11">
        <v>8718.1197040000006</v>
      </c>
    </row>
    <row r="463" spans="18:20" x14ac:dyDescent="0.25">
      <c r="R463" t="s">
        <v>1828</v>
      </c>
      <c r="S463" t="s">
        <v>578</v>
      </c>
      <c r="T463" s="11">
        <v>8793.0972990000009</v>
      </c>
    </row>
    <row r="464" spans="18:20" x14ac:dyDescent="0.25">
      <c r="R464" t="s">
        <v>1828</v>
      </c>
      <c r="S464" t="s">
        <v>579</v>
      </c>
      <c r="T464" s="11">
        <v>9015.3573219999998</v>
      </c>
    </row>
    <row r="465" spans="18:20" x14ac:dyDescent="0.25">
      <c r="R465" t="s">
        <v>1828</v>
      </c>
      <c r="S465" t="s">
        <v>580</v>
      </c>
      <c r="T465" s="11">
        <v>8848.8500039999999</v>
      </c>
    </row>
    <row r="466" spans="18:20" x14ac:dyDescent="0.25">
      <c r="R466" t="s">
        <v>1828</v>
      </c>
      <c r="S466" t="s">
        <v>581</v>
      </c>
      <c r="T466" s="11">
        <v>8980.3810159999994</v>
      </c>
    </row>
    <row r="467" spans="18:20" x14ac:dyDescent="0.25">
      <c r="R467" t="s">
        <v>1828</v>
      </c>
      <c r="S467" t="s">
        <v>582</v>
      </c>
      <c r="T467" s="11">
        <v>9745.390545000002</v>
      </c>
    </row>
    <row r="468" spans="18:20" x14ac:dyDescent="0.25">
      <c r="R468" t="s">
        <v>1828</v>
      </c>
      <c r="S468" t="s">
        <v>583</v>
      </c>
      <c r="T468" s="11">
        <v>9700.0100510000011</v>
      </c>
    </row>
    <row r="469" spans="18:20" x14ac:dyDescent="0.25">
      <c r="R469" t="s">
        <v>1828</v>
      </c>
      <c r="S469" t="s">
        <v>586</v>
      </c>
      <c r="T469" s="11">
        <v>9489.5636840000006</v>
      </c>
    </row>
    <row r="470" spans="18:20" x14ac:dyDescent="0.25">
      <c r="R470" t="s">
        <v>1828</v>
      </c>
      <c r="S470" t="s">
        <v>587</v>
      </c>
      <c r="T470" s="11">
        <v>8678.6849500000008</v>
      </c>
    </row>
    <row r="471" spans="18:20" x14ac:dyDescent="0.25">
      <c r="R471" t="s">
        <v>1828</v>
      </c>
      <c r="S471" t="s">
        <v>590</v>
      </c>
      <c r="T471" s="11">
        <v>8982.1546589999998</v>
      </c>
    </row>
    <row r="472" spans="18:20" x14ac:dyDescent="0.25">
      <c r="R472" t="s">
        <v>1828</v>
      </c>
      <c r="S472" t="s">
        <v>591</v>
      </c>
      <c r="T472" s="11">
        <v>8906.8475475000014</v>
      </c>
    </row>
    <row r="473" spans="18:20" x14ac:dyDescent="0.25">
      <c r="R473" t="s">
        <v>1828</v>
      </c>
      <c r="S473" t="s">
        <v>592</v>
      </c>
      <c r="T473" s="11">
        <v>9081.3559375000004</v>
      </c>
    </row>
    <row r="474" spans="18:20" x14ac:dyDescent="0.25">
      <c r="R474" t="s">
        <v>1828</v>
      </c>
      <c r="S474" t="s">
        <v>593</v>
      </c>
      <c r="T474" s="11">
        <v>9481.2125410000008</v>
      </c>
    </row>
    <row r="475" spans="18:20" x14ac:dyDescent="0.25">
      <c r="R475" t="s">
        <v>1828</v>
      </c>
      <c r="S475" t="s">
        <v>594</v>
      </c>
      <c r="T475" s="11">
        <v>10463.87039</v>
      </c>
    </row>
    <row r="476" spans="18:20" x14ac:dyDescent="0.25">
      <c r="R476" t="s">
        <v>1828</v>
      </c>
      <c r="S476" t="s">
        <v>595</v>
      </c>
      <c r="T476" s="11">
        <v>10743.65553</v>
      </c>
    </row>
    <row r="477" spans="18:20" x14ac:dyDescent="0.25">
      <c r="R477" t="s">
        <v>1828</v>
      </c>
      <c r="S477" t="s">
        <v>596</v>
      </c>
      <c r="T477" s="11">
        <v>11167.676912500001</v>
      </c>
    </row>
    <row r="478" spans="18:20" x14ac:dyDescent="0.25">
      <c r="R478" t="s">
        <v>1828</v>
      </c>
      <c r="S478" t="s">
        <v>597</v>
      </c>
      <c r="T478" s="11">
        <v>11251.509963000002</v>
      </c>
    </row>
    <row r="479" spans="18:20" x14ac:dyDescent="0.25">
      <c r="R479" t="s">
        <v>1828</v>
      </c>
      <c r="S479" t="s">
        <v>598</v>
      </c>
      <c r="T479" s="11">
        <v>11244.639431500002</v>
      </c>
    </row>
    <row r="480" spans="18:20" x14ac:dyDescent="0.25">
      <c r="R480" t="s">
        <v>1828</v>
      </c>
      <c r="S480" t="s">
        <v>599</v>
      </c>
      <c r="T480" s="11">
        <v>11070.1051465</v>
      </c>
    </row>
    <row r="481" spans="18:20" x14ac:dyDescent="0.25">
      <c r="R481" t="s">
        <v>1828</v>
      </c>
      <c r="S481" t="s">
        <v>600</v>
      </c>
      <c r="T481" s="11">
        <v>11183.198743999999</v>
      </c>
    </row>
    <row r="482" spans="18:20" x14ac:dyDescent="0.25">
      <c r="R482" t="s">
        <v>1828</v>
      </c>
      <c r="S482" t="s">
        <v>605</v>
      </c>
      <c r="T482" s="11">
        <v>9732.6792999999998</v>
      </c>
    </row>
    <row r="483" spans="18:20" x14ac:dyDescent="0.25">
      <c r="R483" t="s">
        <v>1828</v>
      </c>
      <c r="S483" t="s">
        <v>606</v>
      </c>
      <c r="T483" s="11">
        <v>8991.1364419999991</v>
      </c>
    </row>
    <row r="484" spans="18:20" x14ac:dyDescent="0.25">
      <c r="R484" t="s">
        <v>1828</v>
      </c>
      <c r="S484" t="s">
        <v>607</v>
      </c>
      <c r="T484" s="11">
        <v>8174.3435600000003</v>
      </c>
    </row>
    <row r="485" spans="18:20" x14ac:dyDescent="0.25">
      <c r="R485" t="s">
        <v>1828</v>
      </c>
      <c r="S485" t="s">
        <v>608</v>
      </c>
      <c r="T485" s="11">
        <v>7737.2338559999998</v>
      </c>
    </row>
    <row r="486" spans="18:20" x14ac:dyDescent="0.25">
      <c r="R486" t="s">
        <v>1828</v>
      </c>
      <c r="S486" t="s">
        <v>609</v>
      </c>
      <c r="T486" s="11">
        <v>7776.6753400000007</v>
      </c>
    </row>
    <row r="487" spans="18:20" x14ac:dyDescent="0.25">
      <c r="R487" t="s">
        <v>1828</v>
      </c>
      <c r="S487" t="s">
        <v>610</v>
      </c>
      <c r="T487" s="11">
        <v>8937.4420649999993</v>
      </c>
    </row>
    <row r="488" spans="18:20" x14ac:dyDescent="0.25">
      <c r="R488" t="s">
        <v>1828</v>
      </c>
      <c r="S488" t="s">
        <v>611</v>
      </c>
      <c r="T488" s="11">
        <v>10073.48503</v>
      </c>
    </row>
    <row r="489" spans="18:20" x14ac:dyDescent="0.25">
      <c r="R489" t="s">
        <v>1828</v>
      </c>
      <c r="S489" t="s">
        <v>612</v>
      </c>
      <c r="T489" s="11">
        <v>11032.834937999998</v>
      </c>
    </row>
    <row r="490" spans="18:20" x14ac:dyDescent="0.25">
      <c r="R490" t="s">
        <v>1828</v>
      </c>
      <c r="S490" t="s">
        <v>613</v>
      </c>
      <c r="T490" s="11">
        <v>12856.604370000001</v>
      </c>
    </row>
    <row r="491" spans="18:20" x14ac:dyDescent="0.25">
      <c r="R491" t="s">
        <v>1828</v>
      </c>
      <c r="S491" t="s">
        <v>614</v>
      </c>
      <c r="T491" s="11">
        <v>13872.390749999999</v>
      </c>
    </row>
    <row r="492" spans="18:20" x14ac:dyDescent="0.25">
      <c r="R492" t="s">
        <v>1828</v>
      </c>
      <c r="S492" t="s">
        <v>615</v>
      </c>
      <c r="T492" s="11">
        <v>15578.625539000001</v>
      </c>
    </row>
    <row r="493" spans="18:20" x14ac:dyDescent="0.25">
      <c r="R493" t="s">
        <v>1828</v>
      </c>
      <c r="S493" t="s">
        <v>616</v>
      </c>
      <c r="T493" s="11">
        <v>16627.658796</v>
      </c>
    </row>
    <row r="494" spans="18:20" x14ac:dyDescent="0.25">
      <c r="R494" t="s">
        <v>1828</v>
      </c>
      <c r="S494" t="s">
        <v>617</v>
      </c>
      <c r="T494" s="11">
        <v>16458.759105000001</v>
      </c>
    </row>
    <row r="495" spans="18:20" x14ac:dyDescent="0.25">
      <c r="R495" t="s">
        <v>1828</v>
      </c>
      <c r="S495" t="s">
        <v>618</v>
      </c>
      <c r="T495" s="11">
        <v>16903.782302</v>
      </c>
    </row>
    <row r="496" spans="18:20" x14ac:dyDescent="0.25">
      <c r="R496" t="s">
        <v>1828</v>
      </c>
      <c r="S496" t="s">
        <v>619</v>
      </c>
      <c r="T496" s="11">
        <v>17014.559868999997</v>
      </c>
    </row>
    <row r="497" spans="18:20" x14ac:dyDescent="0.25">
      <c r="R497" t="s">
        <v>1828</v>
      </c>
      <c r="S497" t="s">
        <v>620</v>
      </c>
      <c r="T497" s="11">
        <v>15710.518787999999</v>
      </c>
    </row>
    <row r="498" spans="18:20" x14ac:dyDescent="0.25">
      <c r="R498" t="s">
        <v>1828</v>
      </c>
      <c r="S498" t="s">
        <v>623</v>
      </c>
      <c r="T498" s="11">
        <v>15376.138288499998</v>
      </c>
    </row>
    <row r="499" spans="18:20" x14ac:dyDescent="0.25">
      <c r="R499" t="s">
        <v>1828</v>
      </c>
      <c r="S499" t="s">
        <v>624</v>
      </c>
      <c r="T499" s="11">
        <v>16679.964481499999</v>
      </c>
    </row>
    <row r="500" spans="18:20" x14ac:dyDescent="0.25">
      <c r="R500" t="s">
        <v>1828</v>
      </c>
      <c r="S500" t="s">
        <v>627</v>
      </c>
      <c r="T500" s="11">
        <v>16535.659392000001</v>
      </c>
    </row>
    <row r="501" spans="18:20" x14ac:dyDescent="0.25">
      <c r="R501" t="s">
        <v>1828</v>
      </c>
      <c r="S501" t="s">
        <v>628</v>
      </c>
      <c r="T501" s="11">
        <v>15445.357104999999</v>
      </c>
    </row>
    <row r="502" spans="18:20" x14ac:dyDescent="0.25">
      <c r="R502" t="s">
        <v>1828</v>
      </c>
      <c r="S502" t="s">
        <v>629</v>
      </c>
      <c r="T502" s="11">
        <v>14441.446621999999</v>
      </c>
    </row>
    <row r="503" spans="18:20" x14ac:dyDescent="0.25">
      <c r="R503" t="s">
        <v>1828</v>
      </c>
      <c r="S503" t="s">
        <v>630</v>
      </c>
      <c r="T503" s="11">
        <v>13490.110339999999</v>
      </c>
    </row>
    <row r="504" spans="18:20" x14ac:dyDescent="0.25">
      <c r="R504" t="s">
        <v>1828</v>
      </c>
      <c r="S504" t="s">
        <v>631</v>
      </c>
      <c r="T504" s="11">
        <v>14154.794559000002</v>
      </c>
    </row>
    <row r="505" spans="18:20" x14ac:dyDescent="0.25">
      <c r="R505" t="s">
        <v>1828</v>
      </c>
      <c r="S505" t="s">
        <v>632</v>
      </c>
      <c r="T505" s="11">
        <v>14129.844742000001</v>
      </c>
    </row>
    <row r="506" spans="18:20" x14ac:dyDescent="0.25">
      <c r="R506" t="s">
        <v>1828</v>
      </c>
      <c r="S506" t="s">
        <v>633</v>
      </c>
      <c r="T506" s="11">
        <v>15114.006332500001</v>
      </c>
    </row>
    <row r="507" spans="18:20" x14ac:dyDescent="0.25">
      <c r="R507" t="s">
        <v>1828</v>
      </c>
      <c r="S507" t="s">
        <v>634</v>
      </c>
      <c r="T507" s="11">
        <v>13448.775192000001</v>
      </c>
    </row>
    <row r="508" spans="18:20" x14ac:dyDescent="0.25">
      <c r="R508" t="s">
        <v>1828</v>
      </c>
      <c r="S508" t="s">
        <v>635</v>
      </c>
      <c r="T508" s="11">
        <v>9314.1496759999991</v>
      </c>
    </row>
    <row r="509" spans="18:20" x14ac:dyDescent="0.25">
      <c r="R509" t="s">
        <v>1828</v>
      </c>
      <c r="S509" t="s">
        <v>640</v>
      </c>
      <c r="T509" s="11">
        <v>8623.6966989999983</v>
      </c>
    </row>
    <row r="510" spans="18:20" x14ac:dyDescent="0.25">
      <c r="R510" t="s">
        <v>1828</v>
      </c>
      <c r="S510" t="s">
        <v>641</v>
      </c>
      <c r="T510" s="11">
        <v>8816.6477875</v>
      </c>
    </row>
    <row r="511" spans="18:20" x14ac:dyDescent="0.25">
      <c r="R511" t="s">
        <v>1828</v>
      </c>
      <c r="S511" t="s">
        <v>642</v>
      </c>
      <c r="T511" s="11">
        <v>9032.0838879999992</v>
      </c>
    </row>
    <row r="512" spans="18:20" x14ac:dyDescent="0.25">
      <c r="R512" t="s">
        <v>1828</v>
      </c>
      <c r="S512" t="s">
        <v>643</v>
      </c>
      <c r="T512" s="11">
        <v>8505.7431080000006</v>
      </c>
    </row>
    <row r="513" spans="18:20" x14ac:dyDescent="0.25">
      <c r="R513" t="s">
        <v>1828</v>
      </c>
      <c r="S513" t="s">
        <v>644</v>
      </c>
      <c r="T513" s="11">
        <v>8900.6253929999984</v>
      </c>
    </row>
    <row r="514" spans="18:20" x14ac:dyDescent="0.25">
      <c r="R514" t="s">
        <v>1828</v>
      </c>
      <c r="S514" t="s">
        <v>645</v>
      </c>
      <c r="T514" s="11">
        <v>8811.5903775000006</v>
      </c>
    </row>
    <row r="515" spans="18:20" x14ac:dyDescent="0.25">
      <c r="R515" t="s">
        <v>1828</v>
      </c>
      <c r="S515" t="s">
        <v>646</v>
      </c>
      <c r="T515" s="11">
        <v>8445.1452950000003</v>
      </c>
    </row>
    <row r="516" spans="18:20" x14ac:dyDescent="0.25">
      <c r="R516" t="s">
        <v>1828</v>
      </c>
      <c r="S516" t="s">
        <v>647</v>
      </c>
      <c r="T516" s="11">
        <v>7738.0919699999995</v>
      </c>
    </row>
    <row r="517" spans="18:20" x14ac:dyDescent="0.25">
      <c r="R517" t="s">
        <v>1828</v>
      </c>
      <c r="S517" t="s">
        <v>648</v>
      </c>
      <c r="T517" s="11">
        <v>7877.9645149999997</v>
      </c>
    </row>
    <row r="518" spans="18:20" x14ac:dyDescent="0.25">
      <c r="R518" t="s">
        <v>1828</v>
      </c>
      <c r="S518" t="s">
        <v>649</v>
      </c>
      <c r="T518" s="11">
        <v>6473.7546714999989</v>
      </c>
    </row>
    <row r="519" spans="18:20" x14ac:dyDescent="0.25">
      <c r="R519" t="s">
        <v>1828</v>
      </c>
      <c r="S519" t="s">
        <v>650</v>
      </c>
      <c r="T519" s="11">
        <v>5946.8556074999997</v>
      </c>
    </row>
    <row r="520" spans="18:20" x14ac:dyDescent="0.25">
      <c r="R520" t="s">
        <v>1828</v>
      </c>
      <c r="S520" t="s">
        <v>651</v>
      </c>
      <c r="T520" s="11">
        <v>5774.4436779999978</v>
      </c>
    </row>
    <row r="521" spans="18:20" x14ac:dyDescent="0.25">
      <c r="R521" t="s">
        <v>1828</v>
      </c>
      <c r="S521" t="s">
        <v>652</v>
      </c>
      <c r="T521" s="11">
        <v>5988.2421539999996</v>
      </c>
    </row>
    <row r="522" spans="18:20" x14ac:dyDescent="0.25">
      <c r="R522" t="s">
        <v>1828</v>
      </c>
      <c r="S522" t="s">
        <v>653</v>
      </c>
      <c r="T522" s="11">
        <v>5956.605035999999</v>
      </c>
    </row>
    <row r="523" spans="18:20" x14ac:dyDescent="0.25">
      <c r="R523" t="s">
        <v>1828</v>
      </c>
      <c r="S523" t="s">
        <v>654</v>
      </c>
      <c r="T523" s="11">
        <v>5954.9329484999998</v>
      </c>
    </row>
    <row r="524" spans="18:20" x14ac:dyDescent="0.25">
      <c r="R524" t="s">
        <v>1828</v>
      </c>
      <c r="S524" t="s">
        <v>655</v>
      </c>
      <c r="T524" s="11">
        <v>5237.8147974999993</v>
      </c>
    </row>
    <row r="525" spans="18:20" x14ac:dyDescent="0.25">
      <c r="R525" t="s">
        <v>1828</v>
      </c>
      <c r="S525" t="s">
        <v>656</v>
      </c>
      <c r="T525" s="11">
        <v>6108.9912004999987</v>
      </c>
    </row>
    <row r="526" spans="18:20" x14ac:dyDescent="0.25">
      <c r="R526" t="s">
        <v>1828</v>
      </c>
      <c r="S526" t="s">
        <v>657</v>
      </c>
      <c r="T526" s="11">
        <v>6166.5994100000007</v>
      </c>
    </row>
    <row r="527" spans="18:20" x14ac:dyDescent="0.25">
      <c r="R527" t="s">
        <v>1829</v>
      </c>
      <c r="S527" t="s">
        <v>27</v>
      </c>
      <c r="T527" s="11">
        <v>6711.7827900000002</v>
      </c>
    </row>
    <row r="528" spans="18:20" x14ac:dyDescent="0.25">
      <c r="R528" t="s">
        <v>1829</v>
      </c>
      <c r="S528" t="s">
        <v>658</v>
      </c>
      <c r="T528" s="11">
        <v>6742.6137499999995</v>
      </c>
    </row>
    <row r="529" spans="18:20" x14ac:dyDescent="0.25">
      <c r="R529" t="s">
        <v>1829</v>
      </c>
      <c r="S529" t="s">
        <v>659</v>
      </c>
      <c r="T529" s="11">
        <v>4192.0435364999994</v>
      </c>
    </row>
    <row r="530" spans="18:20" x14ac:dyDescent="0.25">
      <c r="R530" t="s">
        <v>1829</v>
      </c>
      <c r="S530" t="s">
        <v>660</v>
      </c>
      <c r="T530" s="11">
        <v>3222.4852660000001</v>
      </c>
    </row>
    <row r="531" spans="18:20" x14ac:dyDescent="0.25">
      <c r="R531" t="s">
        <v>1829</v>
      </c>
      <c r="S531" t="s">
        <v>661</v>
      </c>
      <c r="T531" s="11">
        <v>2908.0894389999999</v>
      </c>
    </row>
    <row r="532" spans="18:20" x14ac:dyDescent="0.25">
      <c r="R532" t="s">
        <v>1829</v>
      </c>
      <c r="S532" t="s">
        <v>662</v>
      </c>
      <c r="T532" s="11">
        <v>2623.6540670000004</v>
      </c>
    </row>
    <row r="533" spans="18:20" x14ac:dyDescent="0.25">
      <c r="R533" t="s">
        <v>1829</v>
      </c>
      <c r="S533" t="s">
        <v>663</v>
      </c>
      <c r="T533" s="11">
        <v>2369.493872</v>
      </c>
    </row>
    <row r="534" spans="18:20" x14ac:dyDescent="0.25">
      <c r="R534" t="s">
        <v>1829</v>
      </c>
      <c r="S534" t="s">
        <v>664</v>
      </c>
      <c r="T534" s="11">
        <v>2370.5252759999998</v>
      </c>
    </row>
    <row r="535" spans="18:20" x14ac:dyDescent="0.25">
      <c r="R535" t="s">
        <v>1829</v>
      </c>
      <c r="S535" t="s">
        <v>665</v>
      </c>
      <c r="T535" s="11">
        <v>2033.2936710000001</v>
      </c>
    </row>
    <row r="536" spans="18:20" x14ac:dyDescent="0.25">
      <c r="R536" t="s">
        <v>1829</v>
      </c>
      <c r="S536" t="s">
        <v>666</v>
      </c>
      <c r="T536" s="11">
        <v>2236.2221855000003</v>
      </c>
    </row>
    <row r="537" spans="18:20" x14ac:dyDescent="0.25">
      <c r="R537" t="s">
        <v>1829</v>
      </c>
      <c r="S537" t="s">
        <v>667</v>
      </c>
      <c r="T537" s="11">
        <v>2043.6929180000002</v>
      </c>
    </row>
    <row r="538" spans="18:20" x14ac:dyDescent="0.25">
      <c r="R538" t="s">
        <v>1829</v>
      </c>
      <c r="S538" t="s">
        <v>668</v>
      </c>
      <c r="T538" s="11">
        <v>2023.296752</v>
      </c>
    </row>
    <row r="539" spans="18:20" x14ac:dyDescent="0.25">
      <c r="R539" t="s">
        <v>1829</v>
      </c>
      <c r="S539" t="s">
        <v>669</v>
      </c>
      <c r="T539" s="11">
        <v>1789.5198849999999</v>
      </c>
    </row>
    <row r="540" spans="18:20" x14ac:dyDescent="0.25">
      <c r="R540" t="s">
        <v>1829</v>
      </c>
      <c r="S540" t="s">
        <v>670</v>
      </c>
      <c r="T540" s="11">
        <v>1640.032682</v>
      </c>
    </row>
    <row r="541" spans="18:20" x14ac:dyDescent="0.25">
      <c r="R541" t="s">
        <v>1829</v>
      </c>
      <c r="S541" t="s">
        <v>671</v>
      </c>
      <c r="T541" s="11">
        <v>1544.9199974999999</v>
      </c>
    </row>
    <row r="542" spans="18:20" x14ac:dyDescent="0.25">
      <c r="R542" t="s">
        <v>1829</v>
      </c>
      <c r="S542" t="s">
        <v>672</v>
      </c>
      <c r="T542" s="11">
        <v>1312.7220179999999</v>
      </c>
    </row>
    <row r="543" spans="18:20" x14ac:dyDescent="0.25">
      <c r="R543" t="s">
        <v>1829</v>
      </c>
      <c r="S543" t="s">
        <v>673</v>
      </c>
      <c r="T543" s="11">
        <v>1181.1636040000001</v>
      </c>
    </row>
    <row r="544" spans="18:20" x14ac:dyDescent="0.25">
      <c r="R544" t="s">
        <v>1829</v>
      </c>
      <c r="S544" t="s">
        <v>674</v>
      </c>
      <c r="T544" s="11">
        <v>844.14464699999996</v>
      </c>
    </row>
    <row r="545" spans="18:20" x14ac:dyDescent="0.25">
      <c r="R545" t="s">
        <v>1829</v>
      </c>
      <c r="S545" t="s">
        <v>675</v>
      </c>
      <c r="T545" s="11">
        <v>783.15555600000005</v>
      </c>
    </row>
    <row r="546" spans="18:20" x14ac:dyDescent="0.25">
      <c r="R546" t="s">
        <v>1829</v>
      </c>
      <c r="S546" t="s">
        <v>676</v>
      </c>
      <c r="T546" s="11">
        <v>751.34787249999999</v>
      </c>
    </row>
    <row r="547" spans="18:20" x14ac:dyDescent="0.25">
      <c r="R547" t="s">
        <v>1829</v>
      </c>
      <c r="S547" t="s">
        <v>677</v>
      </c>
      <c r="T547" s="11">
        <v>765.47658449999994</v>
      </c>
    </row>
    <row r="548" spans="18:20" x14ac:dyDescent="0.25">
      <c r="R548" t="s">
        <v>1829</v>
      </c>
      <c r="S548" t="s">
        <v>678</v>
      </c>
      <c r="T548" s="11">
        <v>905.77379299999996</v>
      </c>
    </row>
    <row r="549" spans="18:20" x14ac:dyDescent="0.25">
      <c r="R549" t="s">
        <v>1829</v>
      </c>
      <c r="S549" t="s">
        <v>679</v>
      </c>
      <c r="T549" s="11">
        <v>857.31118500000002</v>
      </c>
    </row>
    <row r="550" spans="18:20" x14ac:dyDescent="0.25">
      <c r="R550" t="s">
        <v>1829</v>
      </c>
      <c r="S550" t="s">
        <v>680</v>
      </c>
      <c r="T550" s="11">
        <v>783.30387000000007</v>
      </c>
    </row>
    <row r="551" spans="18:20" x14ac:dyDescent="0.25">
      <c r="R551" t="s">
        <v>1829</v>
      </c>
      <c r="S551" t="s">
        <v>681</v>
      </c>
      <c r="T551" s="11">
        <v>732.36126999999999</v>
      </c>
    </row>
    <row r="552" spans="18:20" x14ac:dyDescent="0.25">
      <c r="R552" t="s">
        <v>1829</v>
      </c>
      <c r="S552" t="s">
        <v>682</v>
      </c>
      <c r="T552" s="11">
        <v>564.80781549999995</v>
      </c>
    </row>
    <row r="553" spans="18:20" x14ac:dyDescent="0.25">
      <c r="R553" t="s">
        <v>1829</v>
      </c>
      <c r="S553" t="s">
        <v>683</v>
      </c>
      <c r="T553" s="11">
        <v>503.21766400000001</v>
      </c>
    </row>
    <row r="554" spans="18:20" x14ac:dyDescent="0.25">
      <c r="R554" t="s">
        <v>1829</v>
      </c>
      <c r="S554" t="s">
        <v>684</v>
      </c>
      <c r="T554" s="11">
        <v>548.15303000000006</v>
      </c>
    </row>
    <row r="555" spans="18:20" x14ac:dyDescent="0.25">
      <c r="R555" t="s">
        <v>1829</v>
      </c>
      <c r="S555" t="s">
        <v>685</v>
      </c>
      <c r="T555" s="11">
        <v>415.40700149999998</v>
      </c>
    </row>
    <row r="556" spans="18:20" x14ac:dyDescent="0.25">
      <c r="R556" t="s">
        <v>1829</v>
      </c>
      <c r="S556" t="s">
        <v>686</v>
      </c>
      <c r="T556" s="11">
        <v>478.11235499999998</v>
      </c>
    </row>
    <row r="557" spans="18:20" x14ac:dyDescent="0.25">
      <c r="R557" t="s">
        <v>1829</v>
      </c>
      <c r="S557" t="s">
        <v>687</v>
      </c>
      <c r="T557" s="11">
        <v>389.00703450000003</v>
      </c>
    </row>
    <row r="558" spans="18:20" x14ac:dyDescent="0.25">
      <c r="R558" t="s">
        <v>1829</v>
      </c>
      <c r="S558" t="s">
        <v>688</v>
      </c>
      <c r="T558" s="11">
        <v>296.534245</v>
      </c>
    </row>
    <row r="559" spans="18:20" x14ac:dyDescent="0.25">
      <c r="R559" t="s">
        <v>1829</v>
      </c>
      <c r="S559" t="s">
        <v>689</v>
      </c>
      <c r="T559" s="11">
        <v>271.65313200000003</v>
      </c>
    </row>
    <row r="560" spans="18:20" x14ac:dyDescent="0.25">
      <c r="R560" t="s">
        <v>1829</v>
      </c>
      <c r="S560" t="s">
        <v>690</v>
      </c>
      <c r="T560" s="11">
        <v>233.70642899999999</v>
      </c>
    </row>
    <row r="561" spans="18:20" x14ac:dyDescent="0.25">
      <c r="R561" t="s">
        <v>1829</v>
      </c>
      <c r="S561" t="s">
        <v>691</v>
      </c>
      <c r="T561" s="11">
        <v>274.81705999999997</v>
      </c>
    </row>
    <row r="562" spans="18:20" x14ac:dyDescent="0.25">
      <c r="R562" t="s">
        <v>1829</v>
      </c>
      <c r="S562" t="s">
        <v>692</v>
      </c>
      <c r="T562" s="11">
        <v>275.78039999999999</v>
      </c>
    </row>
    <row r="563" spans="18:20" x14ac:dyDescent="0.25">
      <c r="R563" t="s">
        <v>1829</v>
      </c>
      <c r="S563" t="s">
        <v>693</v>
      </c>
      <c r="T563" s="11">
        <v>276.97838000000002</v>
      </c>
    </row>
    <row r="564" spans="18:20" x14ac:dyDescent="0.25">
      <c r="R564" t="s">
        <v>1829</v>
      </c>
      <c r="S564" t="s">
        <v>694</v>
      </c>
      <c r="T564" s="11">
        <v>274.52546799999999</v>
      </c>
    </row>
    <row r="565" spans="18:20" x14ac:dyDescent="0.25">
      <c r="R565" t="s">
        <v>1829</v>
      </c>
      <c r="S565" t="s">
        <v>695</v>
      </c>
      <c r="T565" s="11">
        <v>274.13785399999995</v>
      </c>
    </row>
    <row r="566" spans="18:20" x14ac:dyDescent="0.25">
      <c r="R566" t="s">
        <v>1829</v>
      </c>
      <c r="S566" t="s">
        <v>696</v>
      </c>
      <c r="T566" s="11">
        <v>274.46007299999997</v>
      </c>
    </row>
    <row r="567" spans="18:20" x14ac:dyDescent="0.25">
      <c r="R567" t="s">
        <v>1829</v>
      </c>
      <c r="S567" t="s">
        <v>697</v>
      </c>
      <c r="T567" s="11">
        <v>217.82117</v>
      </c>
    </row>
    <row r="568" spans="18:20" x14ac:dyDescent="0.25">
      <c r="R568" t="s">
        <v>1829</v>
      </c>
      <c r="S568" t="s">
        <v>698</v>
      </c>
      <c r="T568" s="11">
        <v>220.53756899999999</v>
      </c>
    </row>
    <row r="569" spans="18:20" x14ac:dyDescent="0.25">
      <c r="R569" t="s">
        <v>1829</v>
      </c>
      <c r="S569" t="s">
        <v>699</v>
      </c>
      <c r="T569" s="11">
        <v>220.84745699999999</v>
      </c>
    </row>
    <row r="570" spans="18:20" x14ac:dyDescent="0.25">
      <c r="R570" t="s">
        <v>1829</v>
      </c>
      <c r="S570" t="s">
        <v>700</v>
      </c>
      <c r="T570" s="11">
        <v>5533.206443</v>
      </c>
    </row>
    <row r="571" spans="18:20" x14ac:dyDescent="0.25">
      <c r="R571" t="s">
        <v>1829</v>
      </c>
      <c r="S571" t="s">
        <v>701</v>
      </c>
      <c r="T571" s="11">
        <v>5473.6543284999998</v>
      </c>
    </row>
    <row r="572" spans="18:20" x14ac:dyDescent="0.25">
      <c r="R572" t="s">
        <v>1829</v>
      </c>
      <c r="S572" t="s">
        <v>702</v>
      </c>
      <c r="T572" s="11">
        <v>5482.1327969999993</v>
      </c>
    </row>
    <row r="573" spans="18:20" x14ac:dyDescent="0.25">
      <c r="R573" t="s">
        <v>1829</v>
      </c>
      <c r="S573" t="s">
        <v>707</v>
      </c>
      <c r="T573" s="11">
        <v>5657.1618850000004</v>
      </c>
    </row>
    <row r="574" spans="18:20" x14ac:dyDescent="0.25">
      <c r="R574" t="s">
        <v>1829</v>
      </c>
      <c r="S574" t="s">
        <v>708</v>
      </c>
      <c r="T574" s="11">
        <v>5670.6632950000003</v>
      </c>
    </row>
    <row r="575" spans="18:20" x14ac:dyDescent="0.25">
      <c r="R575" t="s">
        <v>1829</v>
      </c>
      <c r="S575" t="s">
        <v>709</v>
      </c>
      <c r="T575" s="11">
        <v>5700.7358875</v>
      </c>
    </row>
    <row r="576" spans="18:20" x14ac:dyDescent="0.25">
      <c r="R576" t="s">
        <v>1829</v>
      </c>
      <c r="S576" t="s">
        <v>710</v>
      </c>
      <c r="T576" s="11">
        <v>5527.4759300000005</v>
      </c>
    </row>
    <row r="577" spans="18:20" x14ac:dyDescent="0.25">
      <c r="R577" t="s">
        <v>1829</v>
      </c>
      <c r="S577" t="s">
        <v>711</v>
      </c>
      <c r="T577" s="11">
        <v>5517.7752074999999</v>
      </c>
    </row>
    <row r="578" spans="18:20" x14ac:dyDescent="0.25">
      <c r="R578" t="s">
        <v>1829</v>
      </c>
      <c r="S578" t="s">
        <v>712</v>
      </c>
      <c r="T578" s="11">
        <v>5542.4956849999999</v>
      </c>
    </row>
    <row r="579" spans="18:20" x14ac:dyDescent="0.25">
      <c r="R579" t="s">
        <v>1829</v>
      </c>
      <c r="S579" t="s">
        <v>713</v>
      </c>
      <c r="T579" s="11">
        <v>5478.8289619999996</v>
      </c>
    </row>
    <row r="580" spans="18:20" x14ac:dyDescent="0.25">
      <c r="R580" t="s">
        <v>1829</v>
      </c>
      <c r="S580" t="s">
        <v>714</v>
      </c>
      <c r="T580" s="11">
        <v>5426.6495914999996</v>
      </c>
    </row>
    <row r="581" spans="18:20" x14ac:dyDescent="0.25">
      <c r="R581" t="s">
        <v>1829</v>
      </c>
      <c r="S581" t="s">
        <v>715</v>
      </c>
      <c r="T581" s="11">
        <v>5422.4360719999995</v>
      </c>
    </row>
    <row r="582" spans="18:20" x14ac:dyDescent="0.25">
      <c r="R582" t="s">
        <v>1829</v>
      </c>
      <c r="S582" t="s">
        <v>716</v>
      </c>
      <c r="T582" s="11">
        <v>5414.0934379999999</v>
      </c>
    </row>
    <row r="583" spans="18:20" x14ac:dyDescent="0.25">
      <c r="R583" t="s">
        <v>1829</v>
      </c>
      <c r="S583" t="s">
        <v>717</v>
      </c>
      <c r="T583" s="11">
        <v>5381.6680445000002</v>
      </c>
    </row>
    <row r="584" spans="18:20" x14ac:dyDescent="0.25">
      <c r="R584" t="s">
        <v>1829</v>
      </c>
      <c r="S584" t="s">
        <v>718</v>
      </c>
      <c r="T584" s="11">
        <v>5387.7495529999997</v>
      </c>
    </row>
    <row r="585" spans="18:20" x14ac:dyDescent="0.25">
      <c r="R585" t="s">
        <v>1829</v>
      </c>
      <c r="S585" t="s">
        <v>719</v>
      </c>
      <c r="T585" s="11">
        <v>5389.5073999999995</v>
      </c>
    </row>
    <row r="586" spans="18:20" x14ac:dyDescent="0.25">
      <c r="R586" t="s">
        <v>1829</v>
      </c>
      <c r="S586" t="s">
        <v>720</v>
      </c>
      <c r="T586" s="11">
        <v>5384.0227324999996</v>
      </c>
    </row>
    <row r="587" spans="18:20" x14ac:dyDescent="0.25">
      <c r="R587" t="s">
        <v>1829</v>
      </c>
      <c r="S587" t="s">
        <v>721</v>
      </c>
      <c r="T587" s="11">
        <v>5353.853149999999</v>
      </c>
    </row>
    <row r="588" spans="18:20" x14ac:dyDescent="0.25">
      <c r="R588" t="s">
        <v>1829</v>
      </c>
      <c r="S588" t="s">
        <v>722</v>
      </c>
      <c r="T588" s="11">
        <v>5377.494506</v>
      </c>
    </row>
    <row r="589" spans="18:20" x14ac:dyDescent="0.25">
      <c r="R589" t="s">
        <v>1829</v>
      </c>
      <c r="S589" t="s">
        <v>723</v>
      </c>
      <c r="T589" s="11">
        <v>5404.6043319999999</v>
      </c>
    </row>
    <row r="590" spans="18:20" x14ac:dyDescent="0.25">
      <c r="R590" t="s">
        <v>1829</v>
      </c>
      <c r="S590" t="s">
        <v>724</v>
      </c>
      <c r="T590" s="11">
        <v>5448.78089</v>
      </c>
    </row>
    <row r="591" spans="18:20" x14ac:dyDescent="0.25">
      <c r="R591" t="s">
        <v>1829</v>
      </c>
      <c r="S591" t="s">
        <v>725</v>
      </c>
      <c r="T591" s="11">
        <v>5455.0740530000003</v>
      </c>
    </row>
    <row r="592" spans="18:20" x14ac:dyDescent="0.25">
      <c r="R592" t="s">
        <v>1830</v>
      </c>
      <c r="S592" t="s">
        <v>726</v>
      </c>
      <c r="T592" s="11">
        <v>5443.5501640000002</v>
      </c>
    </row>
    <row r="593" spans="18:20" x14ac:dyDescent="0.25">
      <c r="R593" t="s">
        <v>1830</v>
      </c>
      <c r="S593" t="s">
        <v>727</v>
      </c>
      <c r="T593" s="11">
        <v>5439.4829540000001</v>
      </c>
    </row>
    <row r="594" spans="18:20" x14ac:dyDescent="0.25">
      <c r="R594" t="s">
        <v>1830</v>
      </c>
      <c r="S594" t="s">
        <v>728</v>
      </c>
      <c r="T594" s="11">
        <v>5451.9585050000005</v>
      </c>
    </row>
    <row r="595" spans="18:20" x14ac:dyDescent="0.25">
      <c r="R595" t="s">
        <v>1830</v>
      </c>
      <c r="S595" t="s">
        <v>729</v>
      </c>
      <c r="T595" s="11">
        <v>5473.6521149999999</v>
      </c>
    </row>
    <row r="596" spans="18:20" x14ac:dyDescent="0.25">
      <c r="R596" t="s">
        <v>1830</v>
      </c>
      <c r="S596" t="s">
        <v>730</v>
      </c>
      <c r="T596" s="11">
        <v>5500.0583845000001</v>
      </c>
    </row>
    <row r="597" spans="18:20" x14ac:dyDescent="0.25">
      <c r="R597" t="s">
        <v>1830</v>
      </c>
      <c r="S597" t="s">
        <v>731</v>
      </c>
      <c r="T597" s="11">
        <v>5483.3012150000004</v>
      </c>
    </row>
    <row r="598" spans="18:20" x14ac:dyDescent="0.25">
      <c r="R598" t="s">
        <v>1830</v>
      </c>
      <c r="S598" t="s">
        <v>732</v>
      </c>
      <c r="T598" s="11">
        <v>5477.721168</v>
      </c>
    </row>
    <row r="599" spans="18:20" x14ac:dyDescent="0.25">
      <c r="R599" t="s">
        <v>1830</v>
      </c>
      <c r="S599" t="s">
        <v>733</v>
      </c>
      <c r="T599" s="11">
        <v>5448.7125674999997</v>
      </c>
    </row>
    <row r="600" spans="18:20" x14ac:dyDescent="0.25">
      <c r="R600" t="s">
        <v>1830</v>
      </c>
      <c r="S600" t="s">
        <v>734</v>
      </c>
      <c r="T600" s="11">
        <v>5476.3834855000005</v>
      </c>
    </row>
    <row r="601" spans="18:20" x14ac:dyDescent="0.25">
      <c r="R601" t="s">
        <v>1830</v>
      </c>
      <c r="S601" t="s">
        <v>735</v>
      </c>
      <c r="T601" s="11">
        <v>5477.0332170000001</v>
      </c>
    </row>
    <row r="602" spans="18:20" x14ac:dyDescent="0.25">
      <c r="R602" t="s">
        <v>1830</v>
      </c>
      <c r="S602" t="s">
        <v>736</v>
      </c>
      <c r="T602" s="11">
        <v>5458.8590615000003</v>
      </c>
    </row>
    <row r="603" spans="18:20" x14ac:dyDescent="0.25">
      <c r="R603" t="s">
        <v>1830</v>
      </c>
      <c r="S603" t="s">
        <v>737</v>
      </c>
      <c r="T603" s="11">
        <v>5415.4528040000005</v>
      </c>
    </row>
    <row r="604" spans="18:20" x14ac:dyDescent="0.25">
      <c r="R604" t="s">
        <v>1830</v>
      </c>
      <c r="S604" t="s">
        <v>738</v>
      </c>
      <c r="T604" s="11">
        <v>5424.20165</v>
      </c>
    </row>
    <row r="605" spans="18:20" x14ac:dyDescent="0.25">
      <c r="R605" t="s">
        <v>1830</v>
      </c>
      <c r="S605" t="s">
        <v>739</v>
      </c>
      <c r="T605" s="11">
        <v>5423.0672830000003</v>
      </c>
    </row>
    <row r="606" spans="18:20" x14ac:dyDescent="0.25">
      <c r="R606" t="s">
        <v>1830</v>
      </c>
      <c r="S606" t="s">
        <v>740</v>
      </c>
      <c r="T606" s="11">
        <v>5418.4027000000006</v>
      </c>
    </row>
    <row r="607" spans="18:20" x14ac:dyDescent="0.25">
      <c r="R607" t="s">
        <v>1830</v>
      </c>
      <c r="S607" t="s">
        <v>741</v>
      </c>
      <c r="T607" s="11">
        <v>5353.4835250000006</v>
      </c>
    </row>
    <row r="608" spans="18:20" x14ac:dyDescent="0.25">
      <c r="R608" t="s">
        <v>1830</v>
      </c>
      <c r="S608" t="s">
        <v>742</v>
      </c>
      <c r="T608" s="11">
        <v>5325.688134</v>
      </c>
    </row>
    <row r="609" spans="18:20" x14ac:dyDescent="0.25">
      <c r="R609" t="s">
        <v>1830</v>
      </c>
      <c r="S609" t="s">
        <v>743</v>
      </c>
      <c r="T609" s="11">
        <v>5336.1639760000007</v>
      </c>
    </row>
    <row r="610" spans="18:20" x14ac:dyDescent="0.25">
      <c r="R610" t="s">
        <v>1830</v>
      </c>
      <c r="S610" t="s">
        <v>744</v>
      </c>
      <c r="T610" s="11">
        <v>5350.5013509999999</v>
      </c>
    </row>
    <row r="611" spans="18:20" x14ac:dyDescent="0.25">
      <c r="R611" t="s">
        <v>1830</v>
      </c>
      <c r="S611" t="s">
        <v>745</v>
      </c>
      <c r="T611" s="11">
        <v>5360.8022774999999</v>
      </c>
    </row>
    <row r="612" spans="18:20" x14ac:dyDescent="0.25">
      <c r="R612" t="s">
        <v>1830</v>
      </c>
      <c r="S612" t="s">
        <v>746</v>
      </c>
      <c r="T612" s="11">
        <v>5362.020775</v>
      </c>
    </row>
    <row r="613" spans="18:20" x14ac:dyDescent="0.25">
      <c r="R613" t="s">
        <v>1830</v>
      </c>
      <c r="S613" t="s">
        <v>747</v>
      </c>
      <c r="T613" s="11">
        <v>5092.4434500000007</v>
      </c>
    </row>
    <row r="614" spans="18:20" x14ac:dyDescent="0.25">
      <c r="R614" t="s">
        <v>1830</v>
      </c>
      <c r="S614" t="s">
        <v>752</v>
      </c>
      <c r="T614" s="11">
        <v>5184.5666690000007</v>
      </c>
    </row>
    <row r="615" spans="18:20" x14ac:dyDescent="0.25">
      <c r="R615" t="s">
        <v>1830</v>
      </c>
      <c r="S615" t="s">
        <v>753</v>
      </c>
      <c r="T615" s="11">
        <v>5231.1275060000007</v>
      </c>
    </row>
    <row r="616" spans="18:20" x14ac:dyDescent="0.25">
      <c r="R616" t="s">
        <v>1830</v>
      </c>
      <c r="S616" t="s">
        <v>754</v>
      </c>
      <c r="T616" s="11">
        <v>5183.5765865000003</v>
      </c>
    </row>
    <row r="617" spans="18:20" x14ac:dyDescent="0.25">
      <c r="R617" t="s">
        <v>1830</v>
      </c>
      <c r="S617" t="s">
        <v>755</v>
      </c>
      <c r="T617" s="11">
        <v>5286.0300880000004</v>
      </c>
    </row>
    <row r="618" spans="18:20" x14ac:dyDescent="0.25">
      <c r="R618" t="s">
        <v>1830</v>
      </c>
      <c r="S618" t="s">
        <v>756</v>
      </c>
      <c r="T618" s="11">
        <v>5451.1179140000004</v>
      </c>
    </row>
    <row r="619" spans="18:20" x14ac:dyDescent="0.25">
      <c r="R619" t="s">
        <v>1830</v>
      </c>
      <c r="S619" t="s">
        <v>757</v>
      </c>
      <c r="T619" s="11">
        <v>5358.6823320000003</v>
      </c>
    </row>
    <row r="620" spans="18:20" x14ac:dyDescent="0.25">
      <c r="R620" t="s">
        <v>1830</v>
      </c>
      <c r="S620" t="s">
        <v>758</v>
      </c>
      <c r="T620" s="11">
        <v>5454.6001470000001</v>
      </c>
    </row>
    <row r="621" spans="18:20" x14ac:dyDescent="0.25">
      <c r="R621" t="s">
        <v>1830</v>
      </c>
      <c r="S621" t="s">
        <v>759</v>
      </c>
      <c r="T621" s="11">
        <v>5352.9007600000004</v>
      </c>
    </row>
    <row r="622" spans="18:20" x14ac:dyDescent="0.25">
      <c r="R622" t="s">
        <v>1830</v>
      </c>
      <c r="S622" t="s">
        <v>760</v>
      </c>
      <c r="T622" s="11">
        <v>5387.3551790000001</v>
      </c>
    </row>
    <row r="623" spans="18:20" x14ac:dyDescent="0.25">
      <c r="R623" t="s">
        <v>1830</v>
      </c>
      <c r="S623" t="s">
        <v>761</v>
      </c>
      <c r="T623" s="11">
        <v>5305.6731049999999</v>
      </c>
    </row>
    <row r="624" spans="18:20" x14ac:dyDescent="0.25">
      <c r="R624" t="s">
        <v>1830</v>
      </c>
      <c r="S624" t="s">
        <v>762</v>
      </c>
      <c r="T624" s="11">
        <v>5268.7285400000001</v>
      </c>
    </row>
    <row r="625" spans="18:20" x14ac:dyDescent="0.25">
      <c r="R625" t="s">
        <v>1830</v>
      </c>
      <c r="S625" t="s">
        <v>763</v>
      </c>
      <c r="T625" s="11">
        <v>5635.4176685000002</v>
      </c>
    </row>
    <row r="626" spans="18:20" x14ac:dyDescent="0.25">
      <c r="R626" t="s">
        <v>1830</v>
      </c>
      <c r="S626" t="s">
        <v>764</v>
      </c>
      <c r="T626" s="11">
        <v>5567.7905019999998</v>
      </c>
    </row>
    <row r="627" spans="18:20" x14ac:dyDescent="0.25">
      <c r="R627" t="s">
        <v>1830</v>
      </c>
      <c r="S627" t="s">
        <v>765</v>
      </c>
      <c r="T627" s="11">
        <v>5242.0008349999998</v>
      </c>
    </row>
    <row r="628" spans="18:20" x14ac:dyDescent="0.25">
      <c r="R628" t="s">
        <v>1830</v>
      </c>
      <c r="S628" t="s">
        <v>766</v>
      </c>
      <c r="T628" s="11">
        <v>5166.1322310000005</v>
      </c>
    </row>
    <row r="629" spans="18:20" x14ac:dyDescent="0.25">
      <c r="R629" t="s">
        <v>1830</v>
      </c>
      <c r="S629" t="s">
        <v>767</v>
      </c>
      <c r="T629" s="11">
        <v>5197.6217070000002</v>
      </c>
    </row>
    <row r="630" spans="18:20" x14ac:dyDescent="0.25">
      <c r="R630" t="s">
        <v>1830</v>
      </c>
      <c r="S630" t="s">
        <v>770</v>
      </c>
      <c r="T630" s="11">
        <v>5252.1599340000002</v>
      </c>
    </row>
    <row r="631" spans="18:20" x14ac:dyDescent="0.25">
      <c r="R631" t="s">
        <v>1830</v>
      </c>
      <c r="S631" t="s">
        <v>771</v>
      </c>
      <c r="T631" s="11">
        <v>5212.0220600000011</v>
      </c>
    </row>
    <row r="632" spans="18:20" x14ac:dyDescent="0.25">
      <c r="R632" t="s">
        <v>1830</v>
      </c>
      <c r="S632" t="s">
        <v>772</v>
      </c>
      <c r="T632" s="11">
        <v>5103.1604780000007</v>
      </c>
    </row>
    <row r="633" spans="18:20" x14ac:dyDescent="0.25">
      <c r="R633" t="s">
        <v>1830</v>
      </c>
      <c r="S633" t="s">
        <v>773</v>
      </c>
      <c r="T633" s="11">
        <v>5093.4362179999998</v>
      </c>
    </row>
    <row r="634" spans="18:20" x14ac:dyDescent="0.25">
      <c r="R634" t="s">
        <v>1830</v>
      </c>
      <c r="S634" t="s">
        <v>774</v>
      </c>
      <c r="T634" s="11">
        <v>5107.943303</v>
      </c>
    </row>
    <row r="635" spans="18:20" x14ac:dyDescent="0.25">
      <c r="R635" t="s">
        <v>1830</v>
      </c>
      <c r="S635" t="s">
        <v>775</v>
      </c>
      <c r="T635" s="11">
        <v>5098.8103565000001</v>
      </c>
    </row>
    <row r="636" spans="18:20" x14ac:dyDescent="0.25">
      <c r="R636" t="s">
        <v>1830</v>
      </c>
      <c r="S636" t="s">
        <v>776</v>
      </c>
      <c r="T636" s="11">
        <v>5406.9899810000006</v>
      </c>
    </row>
    <row r="637" spans="18:20" x14ac:dyDescent="0.25">
      <c r="R637" t="s">
        <v>1830</v>
      </c>
      <c r="S637" t="s">
        <v>777</v>
      </c>
      <c r="T637" s="11">
        <v>6181.1445875000009</v>
      </c>
    </row>
    <row r="638" spans="18:20" x14ac:dyDescent="0.25">
      <c r="R638" t="s">
        <v>1830</v>
      </c>
      <c r="S638" t="s">
        <v>778</v>
      </c>
      <c r="T638" s="11">
        <v>5793.9349910000001</v>
      </c>
    </row>
    <row r="639" spans="18:20" x14ac:dyDescent="0.25">
      <c r="R639" t="s">
        <v>1830</v>
      </c>
      <c r="S639" t="s">
        <v>779</v>
      </c>
      <c r="T639" s="11">
        <v>5824.1259504999998</v>
      </c>
    </row>
    <row r="640" spans="18:20" x14ac:dyDescent="0.25">
      <c r="R640" t="s">
        <v>1830</v>
      </c>
      <c r="S640" t="s">
        <v>780</v>
      </c>
      <c r="T640" s="11">
        <v>5828.528456</v>
      </c>
    </row>
    <row r="641" spans="18:20" x14ac:dyDescent="0.25">
      <c r="R641" t="s">
        <v>1830</v>
      </c>
      <c r="S641" t="s">
        <v>781</v>
      </c>
      <c r="T641" s="11">
        <v>5838.0604080000003</v>
      </c>
    </row>
    <row r="642" spans="18:20" x14ac:dyDescent="0.25">
      <c r="R642" t="s">
        <v>1830</v>
      </c>
      <c r="S642" t="s">
        <v>782</v>
      </c>
      <c r="T642" s="11">
        <v>4954.9316320000007</v>
      </c>
    </row>
    <row r="643" spans="18:20" x14ac:dyDescent="0.25">
      <c r="R643" t="s">
        <v>1830</v>
      </c>
      <c r="S643" t="s">
        <v>783</v>
      </c>
      <c r="T643" s="11">
        <v>5170.2837085000001</v>
      </c>
    </row>
    <row r="644" spans="18:20" x14ac:dyDescent="0.25">
      <c r="R644" t="s">
        <v>1830</v>
      </c>
      <c r="S644" t="s">
        <v>784</v>
      </c>
      <c r="T644" s="11">
        <v>5748.7031664999995</v>
      </c>
    </row>
    <row r="645" spans="18:20" x14ac:dyDescent="0.25">
      <c r="R645" t="s">
        <v>1830</v>
      </c>
      <c r="S645" t="s">
        <v>787</v>
      </c>
      <c r="T645" s="11">
        <v>6984.7534240000005</v>
      </c>
    </row>
    <row r="646" spans="18:20" x14ac:dyDescent="0.25">
      <c r="R646" t="s">
        <v>1830</v>
      </c>
      <c r="S646" t="s">
        <v>788</v>
      </c>
      <c r="T646" s="11">
        <v>5312.270199999999</v>
      </c>
    </row>
    <row r="647" spans="18:20" x14ac:dyDescent="0.25">
      <c r="R647" t="s">
        <v>1830</v>
      </c>
      <c r="S647" t="s">
        <v>789</v>
      </c>
      <c r="T647" s="11">
        <v>5758.6507760000004</v>
      </c>
    </row>
    <row r="648" spans="18:20" x14ac:dyDescent="0.25">
      <c r="R648" t="s">
        <v>1830</v>
      </c>
      <c r="S648" t="s">
        <v>790</v>
      </c>
      <c r="T648" s="11">
        <v>5995.692626</v>
      </c>
    </row>
    <row r="649" spans="18:20" x14ac:dyDescent="0.25">
      <c r="R649" t="s">
        <v>1830</v>
      </c>
      <c r="S649" t="s">
        <v>791</v>
      </c>
      <c r="T649" s="11">
        <v>5408.9807574999995</v>
      </c>
    </row>
    <row r="650" spans="18:20" x14ac:dyDescent="0.25">
      <c r="R650" t="s">
        <v>1830</v>
      </c>
      <c r="S650" t="s">
        <v>792</v>
      </c>
      <c r="T650" s="11">
        <v>5680.5300100000004</v>
      </c>
    </row>
    <row r="651" spans="18:20" x14ac:dyDescent="0.25">
      <c r="R651" t="s">
        <v>1830</v>
      </c>
      <c r="S651" t="s">
        <v>793</v>
      </c>
      <c r="T651" s="11">
        <v>4816.8847349999996</v>
      </c>
    </row>
    <row r="652" spans="18:20" x14ac:dyDescent="0.25">
      <c r="R652" t="s">
        <v>1830</v>
      </c>
      <c r="S652" t="s">
        <v>794</v>
      </c>
      <c r="T652" s="11">
        <v>4901.650678</v>
      </c>
    </row>
    <row r="653" spans="18:20" x14ac:dyDescent="0.25">
      <c r="R653" t="s">
        <v>1830</v>
      </c>
      <c r="S653" t="s">
        <v>795</v>
      </c>
      <c r="T653" s="11">
        <v>3335.8763874999995</v>
      </c>
    </row>
    <row r="654" spans="18:20" x14ac:dyDescent="0.25">
      <c r="R654" t="s">
        <v>1830</v>
      </c>
      <c r="S654" t="s">
        <v>796</v>
      </c>
      <c r="T654" s="11">
        <v>3161.0023659999997</v>
      </c>
    </row>
    <row r="655" spans="18:20" x14ac:dyDescent="0.25">
      <c r="R655" t="s">
        <v>1830</v>
      </c>
      <c r="S655" t="s">
        <v>797</v>
      </c>
      <c r="T655" s="11">
        <v>2759.1401619999997</v>
      </c>
    </row>
    <row r="656" spans="18:20" x14ac:dyDescent="0.25">
      <c r="R656" t="s">
        <v>1830</v>
      </c>
      <c r="S656" t="s">
        <v>798</v>
      </c>
      <c r="T656" s="11">
        <v>2783.63742</v>
      </c>
    </row>
    <row r="657" spans="18:20" x14ac:dyDescent="0.25">
      <c r="R657" t="s">
        <v>1831</v>
      </c>
      <c r="S657" t="s">
        <v>799</v>
      </c>
      <c r="T657" s="11">
        <v>2994.3656199999996</v>
      </c>
    </row>
    <row r="658" spans="18:20" x14ac:dyDescent="0.25">
      <c r="R658" t="s">
        <v>1831</v>
      </c>
      <c r="S658" t="s">
        <v>800</v>
      </c>
      <c r="T658" s="11">
        <v>3119.7579145</v>
      </c>
    </row>
    <row r="659" spans="18:20" x14ac:dyDescent="0.25">
      <c r="R659" t="s">
        <v>1831</v>
      </c>
      <c r="S659" t="s">
        <v>801</v>
      </c>
      <c r="T659" s="11">
        <v>3101.7721644999997</v>
      </c>
    </row>
    <row r="660" spans="18:20" x14ac:dyDescent="0.25">
      <c r="R660" t="s">
        <v>1831</v>
      </c>
      <c r="S660" t="s">
        <v>802</v>
      </c>
      <c r="T660" s="11">
        <v>2704.7495229999995</v>
      </c>
    </row>
    <row r="661" spans="18:20" x14ac:dyDescent="0.25">
      <c r="R661" t="s">
        <v>1831</v>
      </c>
      <c r="S661" t="s">
        <v>803</v>
      </c>
      <c r="T661" s="11">
        <v>2754.1741599999996</v>
      </c>
    </row>
    <row r="662" spans="18:20" x14ac:dyDescent="0.25">
      <c r="R662" t="s">
        <v>1831</v>
      </c>
      <c r="S662" t="s">
        <v>804</v>
      </c>
      <c r="T662" s="11">
        <v>2602.07773</v>
      </c>
    </row>
    <row r="663" spans="18:20" x14ac:dyDescent="0.25">
      <c r="R663" t="s">
        <v>1831</v>
      </c>
      <c r="S663" t="s">
        <v>805</v>
      </c>
      <c r="T663" s="11">
        <v>2427.7304639999998</v>
      </c>
    </row>
    <row r="664" spans="18:20" x14ac:dyDescent="0.25">
      <c r="R664" t="s">
        <v>1831</v>
      </c>
      <c r="S664" t="s">
        <v>806</v>
      </c>
      <c r="T664" s="11">
        <v>2548.3383370000001</v>
      </c>
    </row>
    <row r="665" spans="18:20" x14ac:dyDescent="0.25">
      <c r="R665" t="s">
        <v>1831</v>
      </c>
      <c r="S665" t="s">
        <v>807</v>
      </c>
      <c r="T665" s="11">
        <v>2526.3649495</v>
      </c>
    </row>
    <row r="666" spans="18:20" x14ac:dyDescent="0.25">
      <c r="R666" t="s">
        <v>1831</v>
      </c>
      <c r="S666" t="s">
        <v>808</v>
      </c>
      <c r="T666" s="11">
        <v>2324.5254564999996</v>
      </c>
    </row>
    <row r="667" spans="18:20" x14ac:dyDescent="0.25">
      <c r="R667" t="s">
        <v>1831</v>
      </c>
      <c r="S667" t="s">
        <v>809</v>
      </c>
      <c r="T667" s="11">
        <v>2301.0747110000002</v>
      </c>
    </row>
    <row r="668" spans="18:20" x14ac:dyDescent="0.25">
      <c r="R668" t="s">
        <v>1831</v>
      </c>
      <c r="S668" t="s">
        <v>810</v>
      </c>
      <c r="T668" s="11">
        <v>2243.5064079999997</v>
      </c>
    </row>
    <row r="669" spans="18:20" x14ac:dyDescent="0.25">
      <c r="R669" t="s">
        <v>1831</v>
      </c>
      <c r="S669" t="s">
        <v>811</v>
      </c>
      <c r="T669" s="11">
        <v>2246.160042</v>
      </c>
    </row>
    <row r="670" spans="18:20" x14ac:dyDescent="0.25">
      <c r="R670" t="s">
        <v>1831</v>
      </c>
      <c r="S670" t="s">
        <v>812</v>
      </c>
      <c r="T670" s="11">
        <v>2192.6542449999997</v>
      </c>
    </row>
    <row r="671" spans="18:20" x14ac:dyDescent="0.25">
      <c r="R671" t="s">
        <v>1831</v>
      </c>
      <c r="S671" t="s">
        <v>813</v>
      </c>
      <c r="T671" s="11">
        <v>2178.6288799999998</v>
      </c>
    </row>
    <row r="672" spans="18:20" x14ac:dyDescent="0.25">
      <c r="R672" t="s">
        <v>1831</v>
      </c>
      <c r="S672" t="s">
        <v>814</v>
      </c>
      <c r="T672" s="11">
        <v>2182.401652</v>
      </c>
    </row>
    <row r="673" spans="18:20" x14ac:dyDescent="0.25">
      <c r="R673" t="s">
        <v>1831</v>
      </c>
      <c r="S673" t="s">
        <v>815</v>
      </c>
      <c r="T673" s="11">
        <v>2181.5356484999998</v>
      </c>
    </row>
    <row r="674" spans="18:20" x14ac:dyDescent="0.25">
      <c r="R674" t="s">
        <v>1831</v>
      </c>
      <c r="S674" t="s">
        <v>816</v>
      </c>
      <c r="T674" s="11">
        <v>2164.7910349999997</v>
      </c>
    </row>
    <row r="675" spans="18:20" x14ac:dyDescent="0.25">
      <c r="R675" t="s">
        <v>1831</v>
      </c>
      <c r="S675" t="s">
        <v>817</v>
      </c>
      <c r="T675" s="11">
        <v>2175.5078549999998</v>
      </c>
    </row>
    <row r="676" spans="18:20" x14ac:dyDescent="0.25">
      <c r="R676" t="s">
        <v>1831</v>
      </c>
      <c r="S676" t="s">
        <v>818</v>
      </c>
      <c r="T676" s="11">
        <v>2162.0776999999998</v>
      </c>
    </row>
    <row r="677" spans="18:20" x14ac:dyDescent="0.25">
      <c r="R677" t="s">
        <v>1831</v>
      </c>
      <c r="S677" t="s">
        <v>819</v>
      </c>
      <c r="T677" s="11">
        <v>2145.6099749999998</v>
      </c>
    </row>
    <row r="678" spans="18:20" x14ac:dyDescent="0.25">
      <c r="R678" t="s">
        <v>1831</v>
      </c>
      <c r="S678" t="s">
        <v>820</v>
      </c>
      <c r="T678" s="11">
        <v>2152.6236899999999</v>
      </c>
    </row>
    <row r="679" spans="18:20" x14ac:dyDescent="0.25">
      <c r="R679" t="s">
        <v>1831</v>
      </c>
      <c r="S679" t="s">
        <v>821</v>
      </c>
      <c r="T679" s="11">
        <v>2143.16968</v>
      </c>
    </row>
    <row r="680" spans="18:20" x14ac:dyDescent="0.25">
      <c r="R680" t="s">
        <v>1831</v>
      </c>
      <c r="S680" t="s">
        <v>822</v>
      </c>
      <c r="T680" s="11">
        <v>2141.0877499999997</v>
      </c>
    </row>
    <row r="681" spans="18:20" x14ac:dyDescent="0.25">
      <c r="R681" t="s">
        <v>1831</v>
      </c>
      <c r="S681" t="s">
        <v>823</v>
      </c>
      <c r="T681" s="11">
        <v>2158.5793749999998</v>
      </c>
    </row>
    <row r="682" spans="18:20" x14ac:dyDescent="0.25">
      <c r="R682" t="s">
        <v>1831</v>
      </c>
      <c r="S682" t="s">
        <v>824</v>
      </c>
      <c r="T682" s="11">
        <v>2133.9431249999998</v>
      </c>
    </row>
    <row r="683" spans="18:20" x14ac:dyDescent="0.25">
      <c r="R683" t="s">
        <v>1831</v>
      </c>
      <c r="S683" t="s">
        <v>825</v>
      </c>
      <c r="T683" s="11">
        <v>2148.4601950000001</v>
      </c>
    </row>
    <row r="684" spans="18:20" x14ac:dyDescent="0.25">
      <c r="R684" t="s">
        <v>1831</v>
      </c>
      <c r="S684" t="s">
        <v>826</v>
      </c>
      <c r="T684" s="11">
        <v>2147.2656449999999</v>
      </c>
    </row>
    <row r="685" spans="18:20" x14ac:dyDescent="0.25">
      <c r="R685" t="s">
        <v>1831</v>
      </c>
      <c r="S685" t="s">
        <v>827</v>
      </c>
      <c r="T685" s="11">
        <v>2144.193945</v>
      </c>
    </row>
    <row r="686" spans="18:20" x14ac:dyDescent="0.25">
      <c r="R686" t="s">
        <v>1831</v>
      </c>
      <c r="S686" t="s">
        <v>828</v>
      </c>
      <c r="T686" s="11">
        <v>2146.3828429999999</v>
      </c>
    </row>
    <row r="687" spans="18:20" x14ac:dyDescent="0.25">
      <c r="R687" t="s">
        <v>1831</v>
      </c>
      <c r="S687" t="s">
        <v>831</v>
      </c>
      <c r="T687" s="11">
        <v>2075.686185</v>
      </c>
    </row>
    <row r="688" spans="18:20" x14ac:dyDescent="0.25">
      <c r="R688" t="s">
        <v>1831</v>
      </c>
      <c r="S688" t="s">
        <v>832</v>
      </c>
      <c r="T688" s="11">
        <v>2083.8637369999997</v>
      </c>
    </row>
    <row r="689" spans="18:20" x14ac:dyDescent="0.25">
      <c r="R689" t="s">
        <v>1831</v>
      </c>
      <c r="S689" t="s">
        <v>833</v>
      </c>
      <c r="T689" s="11">
        <v>2078.2086959999997</v>
      </c>
    </row>
    <row r="690" spans="18:20" x14ac:dyDescent="0.25">
      <c r="R690" t="s">
        <v>1831</v>
      </c>
      <c r="S690" t="s">
        <v>834</v>
      </c>
      <c r="T690" s="11">
        <v>2085.7597419999997</v>
      </c>
    </row>
    <row r="691" spans="18:20" x14ac:dyDescent="0.25">
      <c r="R691" t="s">
        <v>1831</v>
      </c>
      <c r="S691" t="s">
        <v>835</v>
      </c>
      <c r="T691" s="11">
        <v>2079.3627859999997</v>
      </c>
    </row>
    <row r="692" spans="18:20" x14ac:dyDescent="0.25">
      <c r="R692" t="s">
        <v>1831</v>
      </c>
      <c r="S692" t="s">
        <v>836</v>
      </c>
      <c r="T692" s="11">
        <v>2047.7887089999999</v>
      </c>
    </row>
    <row r="693" spans="18:20" x14ac:dyDescent="0.25">
      <c r="R693" t="s">
        <v>1831</v>
      </c>
      <c r="S693" t="s">
        <v>837</v>
      </c>
      <c r="T693" s="11">
        <v>1920.5877419999999</v>
      </c>
    </row>
    <row r="694" spans="18:20" x14ac:dyDescent="0.25">
      <c r="R694" t="s">
        <v>1831</v>
      </c>
      <c r="S694" t="s">
        <v>840</v>
      </c>
      <c r="T694" s="11">
        <v>1856.5405145</v>
      </c>
    </row>
    <row r="695" spans="18:20" x14ac:dyDescent="0.25">
      <c r="R695" t="s">
        <v>1831</v>
      </c>
      <c r="S695" t="s">
        <v>841</v>
      </c>
      <c r="T695" s="11">
        <v>1822.795404</v>
      </c>
    </row>
    <row r="696" spans="18:20" x14ac:dyDescent="0.25">
      <c r="R696" t="s">
        <v>1831</v>
      </c>
      <c r="S696" t="s">
        <v>842</v>
      </c>
      <c r="T696" s="11">
        <v>1758.3987999999999</v>
      </c>
    </row>
    <row r="697" spans="18:20" x14ac:dyDescent="0.25">
      <c r="R697" t="s">
        <v>1831</v>
      </c>
      <c r="S697" t="s">
        <v>843</v>
      </c>
      <c r="T697" s="11">
        <v>1754.182789</v>
      </c>
    </row>
    <row r="698" spans="18:20" x14ac:dyDescent="0.25">
      <c r="R698" t="s">
        <v>1831</v>
      </c>
      <c r="S698" t="s">
        <v>844</v>
      </c>
      <c r="T698" s="11">
        <v>1805.1355120000001</v>
      </c>
    </row>
    <row r="699" spans="18:20" x14ac:dyDescent="0.25">
      <c r="R699" t="s">
        <v>1831</v>
      </c>
      <c r="S699" t="s">
        <v>845</v>
      </c>
      <c r="T699" s="11">
        <v>1903.94344</v>
      </c>
    </row>
    <row r="700" spans="18:20" x14ac:dyDescent="0.25">
      <c r="R700" t="s">
        <v>1831</v>
      </c>
      <c r="S700" t="s">
        <v>846</v>
      </c>
      <c r="T700" s="11">
        <v>1971.2224220000001</v>
      </c>
    </row>
    <row r="701" spans="18:20" x14ac:dyDescent="0.25">
      <c r="R701" t="s">
        <v>1831</v>
      </c>
      <c r="S701" t="s">
        <v>847</v>
      </c>
      <c r="T701" s="11">
        <v>1964.5020299999999</v>
      </c>
    </row>
    <row r="702" spans="18:20" x14ac:dyDescent="0.25">
      <c r="R702" t="s">
        <v>1831</v>
      </c>
      <c r="S702" t="s">
        <v>848</v>
      </c>
      <c r="T702" s="11">
        <v>1958.6768050000003</v>
      </c>
    </row>
    <row r="703" spans="18:20" x14ac:dyDescent="0.25">
      <c r="R703" t="s">
        <v>1831</v>
      </c>
      <c r="S703" t="s">
        <v>849</v>
      </c>
      <c r="T703" s="11">
        <v>1875.0691820000002</v>
      </c>
    </row>
    <row r="704" spans="18:20" x14ac:dyDescent="0.25">
      <c r="R704" t="s">
        <v>1831</v>
      </c>
      <c r="S704" t="s">
        <v>850</v>
      </c>
      <c r="T704" s="11">
        <v>1831.377479</v>
      </c>
    </row>
    <row r="705" spans="18:20" x14ac:dyDescent="0.25">
      <c r="R705" t="s">
        <v>1831</v>
      </c>
      <c r="S705" t="s">
        <v>851</v>
      </c>
      <c r="T705" s="11">
        <v>1814.8386</v>
      </c>
    </row>
    <row r="706" spans="18:20" x14ac:dyDescent="0.25">
      <c r="R706" t="s">
        <v>1831</v>
      </c>
      <c r="S706" t="s">
        <v>852</v>
      </c>
      <c r="T706" s="11">
        <v>1812.475903</v>
      </c>
    </row>
    <row r="707" spans="18:20" x14ac:dyDescent="0.25">
      <c r="R707" t="s">
        <v>1831</v>
      </c>
      <c r="S707" t="s">
        <v>853</v>
      </c>
      <c r="T707" s="11">
        <v>1825.431619</v>
      </c>
    </row>
    <row r="708" spans="18:20" x14ac:dyDescent="0.25">
      <c r="R708" t="s">
        <v>1831</v>
      </c>
      <c r="S708" t="s">
        <v>854</v>
      </c>
      <c r="T708" s="11">
        <v>1823.4757440000001</v>
      </c>
    </row>
    <row r="709" spans="18:20" x14ac:dyDescent="0.25">
      <c r="R709" t="s">
        <v>1831</v>
      </c>
      <c r="S709" t="s">
        <v>855</v>
      </c>
      <c r="T709" s="11">
        <v>1836.6661650000001</v>
      </c>
    </row>
    <row r="710" spans="18:20" x14ac:dyDescent="0.25">
      <c r="R710" t="s">
        <v>1831</v>
      </c>
      <c r="S710" t="s">
        <v>856</v>
      </c>
      <c r="T710" s="11">
        <v>1831.314891</v>
      </c>
    </row>
    <row r="711" spans="18:20" x14ac:dyDescent="0.25">
      <c r="R711" t="s">
        <v>1831</v>
      </c>
      <c r="S711" t="s">
        <v>857</v>
      </c>
      <c r="T711" s="11">
        <v>1827.340553</v>
      </c>
    </row>
    <row r="712" spans="18:20" x14ac:dyDescent="0.25">
      <c r="R712" t="s">
        <v>1831</v>
      </c>
      <c r="S712" t="s">
        <v>858</v>
      </c>
      <c r="T712" s="11">
        <v>1825.744559</v>
      </c>
    </row>
    <row r="713" spans="18:20" x14ac:dyDescent="0.25">
      <c r="R713" t="s">
        <v>1831</v>
      </c>
      <c r="S713" t="s">
        <v>859</v>
      </c>
      <c r="T713" s="11">
        <v>1819.0632900000001</v>
      </c>
    </row>
    <row r="714" spans="18:20" x14ac:dyDescent="0.25">
      <c r="R714" t="s">
        <v>1831</v>
      </c>
      <c r="S714" t="s">
        <v>860</v>
      </c>
      <c r="T714" s="11">
        <v>1835.461346</v>
      </c>
    </row>
    <row r="715" spans="18:20" x14ac:dyDescent="0.25">
      <c r="R715" t="s">
        <v>1831</v>
      </c>
      <c r="S715" t="s">
        <v>861</v>
      </c>
      <c r="T715" s="11">
        <v>1827.7473749999999</v>
      </c>
    </row>
    <row r="716" spans="18:20" x14ac:dyDescent="0.25">
      <c r="R716" t="s">
        <v>1831</v>
      </c>
      <c r="S716" t="s">
        <v>862</v>
      </c>
      <c r="T716" s="11">
        <v>1825.5815679999998</v>
      </c>
    </row>
    <row r="717" spans="18:20" x14ac:dyDescent="0.25">
      <c r="R717" t="s">
        <v>1831</v>
      </c>
      <c r="S717" t="s">
        <v>863</v>
      </c>
      <c r="T717" s="11">
        <v>1840.6377129999998</v>
      </c>
    </row>
    <row r="718" spans="18:20" x14ac:dyDescent="0.25">
      <c r="R718" t="s">
        <v>1831</v>
      </c>
      <c r="S718" t="s">
        <v>864</v>
      </c>
      <c r="T718" s="11">
        <v>1849.3513659999999</v>
      </c>
    </row>
    <row r="719" spans="18:20" x14ac:dyDescent="0.25">
      <c r="R719" t="s">
        <v>1831</v>
      </c>
      <c r="S719" t="s">
        <v>865</v>
      </c>
      <c r="T719" s="11">
        <v>1857.352216</v>
      </c>
    </row>
    <row r="720" spans="18:20" x14ac:dyDescent="0.25">
      <c r="R720" t="s">
        <v>1831</v>
      </c>
      <c r="S720" t="s">
        <v>866</v>
      </c>
      <c r="T720" s="11">
        <v>1850.8642539999998</v>
      </c>
    </row>
    <row r="721" spans="18:20" x14ac:dyDescent="0.25">
      <c r="R721" t="s">
        <v>1831</v>
      </c>
      <c r="S721" t="s">
        <v>867</v>
      </c>
      <c r="T721" s="11">
        <v>1844.0436009999999</v>
      </c>
    </row>
    <row r="722" spans="18:20" x14ac:dyDescent="0.25">
      <c r="R722" t="s">
        <v>1832</v>
      </c>
      <c r="S722" t="s">
        <v>868</v>
      </c>
      <c r="T722" s="11">
        <v>1856.641404</v>
      </c>
    </row>
    <row r="723" spans="18:20" x14ac:dyDescent="0.25">
      <c r="R723" t="s">
        <v>1832</v>
      </c>
      <c r="S723" t="s">
        <v>869</v>
      </c>
      <c r="T723" s="11">
        <v>1854.694518</v>
      </c>
    </row>
    <row r="724" spans="18:20" x14ac:dyDescent="0.25">
      <c r="R724" t="s">
        <v>1832</v>
      </c>
      <c r="S724" t="s">
        <v>870</v>
      </c>
      <c r="T724" s="11">
        <v>1852.3262910000001</v>
      </c>
    </row>
    <row r="725" spans="18:20" x14ac:dyDescent="0.25">
      <c r="R725" t="s">
        <v>1832</v>
      </c>
      <c r="S725" t="s">
        <v>871</v>
      </c>
      <c r="T725" s="11">
        <v>1860.346299</v>
      </c>
    </row>
    <row r="726" spans="18:20" x14ac:dyDescent="0.25">
      <c r="R726" t="s">
        <v>1832</v>
      </c>
      <c r="S726" t="s">
        <v>872</v>
      </c>
      <c r="T726" s="11">
        <v>1856.2927079999999</v>
      </c>
    </row>
    <row r="727" spans="18:20" x14ac:dyDescent="0.25">
      <c r="R727" t="s">
        <v>1832</v>
      </c>
      <c r="S727" t="s">
        <v>873</v>
      </c>
      <c r="T727" s="11">
        <v>1855.3483229999999</v>
      </c>
    </row>
    <row r="728" spans="18:20" x14ac:dyDescent="0.25">
      <c r="R728" t="s">
        <v>1832</v>
      </c>
      <c r="S728" t="s">
        <v>874</v>
      </c>
      <c r="T728" s="11">
        <v>1844.8002690000001</v>
      </c>
    </row>
    <row r="729" spans="18:20" x14ac:dyDescent="0.25">
      <c r="R729" t="s">
        <v>1832</v>
      </c>
      <c r="S729" t="s">
        <v>875</v>
      </c>
      <c r="T729" s="11">
        <v>1836.8674349999999</v>
      </c>
    </row>
    <row r="730" spans="18:20" x14ac:dyDescent="0.25">
      <c r="R730" t="s">
        <v>1832</v>
      </c>
      <c r="S730" t="s">
        <v>876</v>
      </c>
      <c r="T730" s="11">
        <v>1841.5603020000001</v>
      </c>
    </row>
    <row r="731" spans="18:20" x14ac:dyDescent="0.25">
      <c r="R731" t="s">
        <v>1832</v>
      </c>
      <c r="S731" t="s">
        <v>877</v>
      </c>
      <c r="T731" s="11">
        <v>1843.0858470000001</v>
      </c>
    </row>
    <row r="732" spans="18:20" x14ac:dyDescent="0.25">
      <c r="R732" t="s">
        <v>1832</v>
      </c>
      <c r="S732" t="s">
        <v>878</v>
      </c>
      <c r="T732" s="11">
        <v>1847.0377349999999</v>
      </c>
    </row>
    <row r="733" spans="18:20" x14ac:dyDescent="0.25">
      <c r="R733" t="s">
        <v>1832</v>
      </c>
      <c r="S733" t="s">
        <v>879</v>
      </c>
      <c r="T733" s="11">
        <v>1851.7306020000001</v>
      </c>
    </row>
    <row r="734" spans="18:20" x14ac:dyDescent="0.25">
      <c r="R734" t="s">
        <v>1832</v>
      </c>
      <c r="S734" t="s">
        <v>880</v>
      </c>
      <c r="T734" s="11">
        <v>1848.4034609999999</v>
      </c>
    </row>
    <row r="735" spans="18:20" x14ac:dyDescent="0.25">
      <c r="R735" t="s">
        <v>1832</v>
      </c>
      <c r="S735" t="s">
        <v>881</v>
      </c>
      <c r="T735" s="11">
        <v>1838.2186320000001</v>
      </c>
    </row>
    <row r="736" spans="18:20" x14ac:dyDescent="0.25">
      <c r="R736" t="s">
        <v>1832</v>
      </c>
      <c r="S736" t="s">
        <v>882</v>
      </c>
      <c r="T736" s="11">
        <v>1855.201433</v>
      </c>
    </row>
    <row r="737" spans="18:20" x14ac:dyDescent="0.25">
      <c r="R737" t="s">
        <v>1832</v>
      </c>
      <c r="S737" t="s">
        <v>883</v>
      </c>
      <c r="T737" s="11">
        <v>1830.3686479999999</v>
      </c>
    </row>
    <row r="738" spans="18:20" x14ac:dyDescent="0.25">
      <c r="R738" t="s">
        <v>1832</v>
      </c>
      <c r="S738" t="s">
        <v>884</v>
      </c>
      <c r="T738" s="11">
        <v>1879.8232840000001</v>
      </c>
    </row>
    <row r="739" spans="18:20" x14ac:dyDescent="0.25">
      <c r="R739" t="s">
        <v>1832</v>
      </c>
      <c r="S739" t="s">
        <v>885</v>
      </c>
      <c r="T739" s="11">
        <v>1924.9619349999998</v>
      </c>
    </row>
    <row r="740" spans="18:20" x14ac:dyDescent="0.25">
      <c r="R740" t="s">
        <v>1832</v>
      </c>
      <c r="S740" t="s">
        <v>886</v>
      </c>
      <c r="T740" s="11">
        <v>1798.2118149999999</v>
      </c>
    </row>
    <row r="741" spans="18:20" x14ac:dyDescent="0.25">
      <c r="R741" t="s">
        <v>1832</v>
      </c>
      <c r="S741" t="s">
        <v>887</v>
      </c>
      <c r="T741" s="11">
        <v>1804.662691</v>
      </c>
    </row>
    <row r="742" spans="18:20" x14ac:dyDescent="0.25">
      <c r="R742" t="s">
        <v>1832</v>
      </c>
      <c r="S742" t="s">
        <v>888</v>
      </c>
      <c r="T742" s="11">
        <v>1798.2060033999999</v>
      </c>
    </row>
    <row r="743" spans="18:20" x14ac:dyDescent="0.25">
      <c r="R743" t="s">
        <v>1832</v>
      </c>
      <c r="S743" t="s">
        <v>889</v>
      </c>
      <c r="T743" s="11">
        <v>1794.0935549999999</v>
      </c>
    </row>
    <row r="744" spans="18:20" x14ac:dyDescent="0.25">
      <c r="R744" t="s">
        <v>1832</v>
      </c>
      <c r="S744" t="s">
        <v>890</v>
      </c>
      <c r="T744" s="11">
        <v>1798.23019</v>
      </c>
    </row>
    <row r="745" spans="18:20" x14ac:dyDescent="0.25">
      <c r="R745" t="s">
        <v>1832</v>
      </c>
      <c r="S745" t="s">
        <v>891</v>
      </c>
      <c r="T745" s="11">
        <v>1791.895546</v>
      </c>
    </row>
    <row r="746" spans="18:20" x14ac:dyDescent="0.25">
      <c r="R746" t="s">
        <v>1832</v>
      </c>
      <c r="S746" t="s">
        <v>892</v>
      </c>
      <c r="T746" s="11">
        <v>1800.104431</v>
      </c>
    </row>
    <row r="747" spans="18:20" x14ac:dyDescent="0.25">
      <c r="R747" t="s">
        <v>1832</v>
      </c>
      <c r="S747" t="s">
        <v>893</v>
      </c>
      <c r="T747" s="11">
        <v>1799.6249740000001</v>
      </c>
    </row>
    <row r="748" spans="18:20" x14ac:dyDescent="0.25">
      <c r="R748" t="s">
        <v>1832</v>
      </c>
      <c r="S748" t="s">
        <v>894</v>
      </c>
      <c r="T748" s="11">
        <v>1803.46063</v>
      </c>
    </row>
    <row r="749" spans="18:20" x14ac:dyDescent="0.25">
      <c r="R749" t="s">
        <v>1832</v>
      </c>
      <c r="S749" t="s">
        <v>895</v>
      </c>
      <c r="T749" s="11">
        <v>1802.6615350000002</v>
      </c>
    </row>
    <row r="750" spans="18:20" x14ac:dyDescent="0.25">
      <c r="R750" t="s">
        <v>1832</v>
      </c>
      <c r="S750" t="s">
        <v>896</v>
      </c>
      <c r="T750" s="11">
        <v>1794.5282008000001</v>
      </c>
    </row>
    <row r="751" spans="18:20" x14ac:dyDescent="0.25">
      <c r="R751" t="s">
        <v>1832</v>
      </c>
      <c r="S751" t="s">
        <v>897</v>
      </c>
      <c r="T751" s="11">
        <v>1790.6896390000002</v>
      </c>
    </row>
    <row r="752" spans="18:20" x14ac:dyDescent="0.25">
      <c r="R752" t="s">
        <v>1832</v>
      </c>
      <c r="S752" t="s">
        <v>898</v>
      </c>
      <c r="T752" s="11">
        <v>1789.94866</v>
      </c>
    </row>
    <row r="753" spans="18:20" x14ac:dyDescent="0.25">
      <c r="R753" t="s">
        <v>1832</v>
      </c>
      <c r="S753" t="s">
        <v>899</v>
      </c>
      <c r="T753" s="11">
        <v>1769.5790020000002</v>
      </c>
    </row>
    <row r="754" spans="18:20" x14ac:dyDescent="0.25">
      <c r="R754" t="s">
        <v>1832</v>
      </c>
      <c r="S754" t="s">
        <v>900</v>
      </c>
      <c r="T754" s="11">
        <v>1771.1190760000002</v>
      </c>
    </row>
    <row r="755" spans="18:20" x14ac:dyDescent="0.25">
      <c r="R755" t="s">
        <v>1832</v>
      </c>
      <c r="S755" t="s">
        <v>901</v>
      </c>
      <c r="T755" s="11">
        <v>1774.141108</v>
      </c>
    </row>
    <row r="756" spans="18:20" x14ac:dyDescent="0.25">
      <c r="R756" t="s">
        <v>1832</v>
      </c>
      <c r="S756" t="s">
        <v>902</v>
      </c>
      <c r="T756" s="11">
        <v>1770.4376659000002</v>
      </c>
    </row>
    <row r="757" spans="18:20" x14ac:dyDescent="0.25">
      <c r="R757" t="s">
        <v>1832</v>
      </c>
      <c r="S757" t="s">
        <v>903</v>
      </c>
      <c r="T757" s="11">
        <v>1780.1561140000001</v>
      </c>
    </row>
    <row r="758" spans="18:20" x14ac:dyDescent="0.25">
      <c r="R758" t="s">
        <v>1832</v>
      </c>
      <c r="S758" t="s">
        <v>904</v>
      </c>
      <c r="T758" s="11">
        <v>1821.6159281</v>
      </c>
    </row>
    <row r="759" spans="18:20" x14ac:dyDescent="0.25">
      <c r="R759" t="s">
        <v>1832</v>
      </c>
      <c r="S759" t="s">
        <v>905</v>
      </c>
      <c r="T759" s="11">
        <v>1823.604687</v>
      </c>
    </row>
    <row r="760" spans="18:20" x14ac:dyDescent="0.25">
      <c r="R760" t="s">
        <v>1832</v>
      </c>
      <c r="S760" t="s">
        <v>906</v>
      </c>
      <c r="T760" s="11">
        <v>1819.231458</v>
      </c>
    </row>
    <row r="761" spans="18:20" x14ac:dyDescent="0.25">
      <c r="R761" t="s">
        <v>1832</v>
      </c>
      <c r="S761" t="s">
        <v>907</v>
      </c>
      <c r="T761" s="11">
        <v>1843.130504</v>
      </c>
    </row>
    <row r="762" spans="18:20" x14ac:dyDescent="0.25">
      <c r="R762" t="s">
        <v>1832</v>
      </c>
      <c r="S762" t="s">
        <v>910</v>
      </c>
      <c r="T762" s="11">
        <v>1841.8480809999999</v>
      </c>
    </row>
    <row r="763" spans="18:20" x14ac:dyDescent="0.25">
      <c r="R763" t="s">
        <v>1832</v>
      </c>
      <c r="S763" t="s">
        <v>911</v>
      </c>
      <c r="T763" s="11">
        <v>1751.9967529</v>
      </c>
    </row>
    <row r="764" spans="18:20" x14ac:dyDescent="0.25">
      <c r="R764" t="s">
        <v>1832</v>
      </c>
      <c r="S764" t="s">
        <v>912</v>
      </c>
      <c r="T764" s="11">
        <v>1751.196205</v>
      </c>
    </row>
    <row r="765" spans="18:20" x14ac:dyDescent="0.25">
      <c r="R765" t="s">
        <v>1832</v>
      </c>
      <c r="S765" t="s">
        <v>913</v>
      </c>
      <c r="T765" s="11">
        <v>1792.8558991999998</v>
      </c>
    </row>
    <row r="766" spans="18:20" x14ac:dyDescent="0.25">
      <c r="R766" t="s">
        <v>1832</v>
      </c>
      <c r="S766" t="s">
        <v>914</v>
      </c>
      <c r="T766" s="11">
        <v>1792.6641099999999</v>
      </c>
    </row>
    <row r="767" spans="18:20" x14ac:dyDescent="0.25">
      <c r="R767" t="s">
        <v>1832</v>
      </c>
      <c r="S767" t="s">
        <v>917</v>
      </c>
      <c r="T767" s="11">
        <v>1886.8458209999999</v>
      </c>
    </row>
    <row r="768" spans="18:20" x14ac:dyDescent="0.25">
      <c r="R768" t="s">
        <v>1832</v>
      </c>
      <c r="S768" t="s">
        <v>920</v>
      </c>
      <c r="T768" s="11">
        <v>1816.2462440000002</v>
      </c>
    </row>
    <row r="769" spans="18:20" x14ac:dyDescent="0.25">
      <c r="R769" t="s">
        <v>1832</v>
      </c>
      <c r="S769" t="s">
        <v>921</v>
      </c>
      <c r="T769" s="11">
        <v>1784.3743899999999</v>
      </c>
    </row>
    <row r="770" spans="18:20" x14ac:dyDescent="0.25">
      <c r="R770" t="s">
        <v>1832</v>
      </c>
      <c r="S770" t="s">
        <v>922</v>
      </c>
      <c r="T770" s="11">
        <v>1861.3860769999999</v>
      </c>
    </row>
    <row r="771" spans="18:20" x14ac:dyDescent="0.25">
      <c r="R771" t="s">
        <v>1832</v>
      </c>
      <c r="S771" t="s">
        <v>923</v>
      </c>
      <c r="T771" s="11">
        <v>1964.72324</v>
      </c>
    </row>
    <row r="772" spans="18:20" x14ac:dyDescent="0.25">
      <c r="R772" t="s">
        <v>1832</v>
      </c>
      <c r="S772" t="s">
        <v>924</v>
      </c>
      <c r="T772" s="11">
        <v>2559.1009990000002</v>
      </c>
    </row>
    <row r="773" spans="18:20" x14ac:dyDescent="0.25">
      <c r="R773" t="s">
        <v>1832</v>
      </c>
      <c r="S773" t="s">
        <v>925</v>
      </c>
      <c r="T773" s="11">
        <v>3051.6606830000001</v>
      </c>
    </row>
    <row r="774" spans="18:20" x14ac:dyDescent="0.25">
      <c r="R774" t="s">
        <v>1832</v>
      </c>
      <c r="S774" t="s">
        <v>926</v>
      </c>
      <c r="T774" s="11">
        <v>3031.8319825000003</v>
      </c>
    </row>
    <row r="775" spans="18:20" x14ac:dyDescent="0.25">
      <c r="R775" t="s">
        <v>1832</v>
      </c>
      <c r="S775" t="s">
        <v>927</v>
      </c>
      <c r="T775" s="11">
        <v>3044.2109800000003</v>
      </c>
    </row>
    <row r="776" spans="18:20" x14ac:dyDescent="0.25">
      <c r="R776" t="s">
        <v>1832</v>
      </c>
      <c r="S776" t="s">
        <v>928</v>
      </c>
      <c r="T776" s="11">
        <v>3050.2108905</v>
      </c>
    </row>
    <row r="777" spans="18:20" x14ac:dyDescent="0.25">
      <c r="R777" t="s">
        <v>5</v>
      </c>
      <c r="T777" s="11">
        <v>4151278.979596802</v>
      </c>
    </row>
  </sheetData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F636"/>
  <sheetViews>
    <sheetView workbookViewId="0">
      <selection activeCell="J26" sqref="J26"/>
    </sheetView>
  </sheetViews>
  <sheetFormatPr defaultRowHeight="15" x14ac:dyDescent="0.25"/>
  <cols>
    <col min="1" max="1" width="32.5703125" bestFit="1" customWidth="1"/>
    <col min="2" max="2" width="27.140625" customWidth="1"/>
    <col min="3" max="3" width="15.5703125" bestFit="1" customWidth="1"/>
    <col min="4" max="4" width="16" bestFit="1" customWidth="1"/>
    <col min="5" max="5" width="9.85546875" bestFit="1" customWidth="1"/>
    <col min="6" max="6" width="12" bestFit="1" customWidth="1"/>
  </cols>
  <sheetData>
    <row r="1" spans="1:6" ht="14.45" x14ac:dyDescent="0.3">
      <c r="A1" s="1" t="s">
        <v>23</v>
      </c>
      <c r="B1" t="s">
        <v>13</v>
      </c>
    </row>
    <row r="2" spans="1:6" ht="14.45" x14ac:dyDescent="0.3">
      <c r="A2" s="1" t="s">
        <v>33</v>
      </c>
      <c r="B2" t="s">
        <v>24</v>
      </c>
    </row>
    <row r="3" spans="1:6" ht="14.45" x14ac:dyDescent="0.3">
      <c r="D3" s="5"/>
    </row>
    <row r="4" spans="1:6" ht="14.45" x14ac:dyDescent="0.3">
      <c r="A4" s="1" t="s">
        <v>0</v>
      </c>
      <c r="B4" t="s">
        <v>22</v>
      </c>
      <c r="C4" s="8" t="s">
        <v>2</v>
      </c>
      <c r="D4" s="8" t="s">
        <v>4</v>
      </c>
      <c r="E4" s="8" t="s">
        <v>1815</v>
      </c>
      <c r="F4" s="8" t="s">
        <v>1818</v>
      </c>
    </row>
    <row r="5" spans="1:6" ht="14.45" x14ac:dyDescent="0.3">
      <c r="A5" s="2" t="s">
        <v>839</v>
      </c>
      <c r="B5" s="17">
        <v>-105.96732149999997</v>
      </c>
      <c r="C5" s="17">
        <f>+SUMIFS('Agg amt endpoint data'!$V:$V,'Agg amt endpoint data'!$Z:$Z,C$4,'Agg amt endpoint data'!$K:$K,'PL per instrument'!$A5)</f>
        <v>-6.7014630000000004</v>
      </c>
      <c r="D5" s="17">
        <f>+SUMIFS('Agg amt endpoint data'!$V:$V,'Agg amt endpoint data'!Z:Z,D$4,'Agg amt endpoint data'!$K:$K,'PL per instrument'!$A5)</f>
        <v>-125.6705</v>
      </c>
      <c r="E5" s="17">
        <f>+B5</f>
        <v>-105.96732149999997</v>
      </c>
      <c r="F5" s="17">
        <f>+E5-SUM(C5:D5)</f>
        <v>26.404641500000025</v>
      </c>
    </row>
    <row r="6" spans="1:6" ht="14.45" x14ac:dyDescent="0.3">
      <c r="A6" s="2" t="s">
        <v>622</v>
      </c>
      <c r="B6" s="17">
        <v>-272.35446000000002</v>
      </c>
      <c r="C6" s="17">
        <f>+SUMIFS('Agg amt endpoint data'!$V:$V,'Agg amt endpoint data'!$Z:$Z,C$4,'Agg amt endpoint data'!$K:$K,'PL per instrument'!$A6)</f>
        <v>0</v>
      </c>
      <c r="D6" s="17">
        <f>+SUMIFS('Agg amt endpoint data'!$V:$V,'Agg amt endpoint data'!Z:Z,D$4,'Agg amt endpoint data'!$K:$K,'PL per instrument'!$A6)</f>
        <v>-70.013999999999996</v>
      </c>
      <c r="E6" s="17">
        <f>+SUM($B$4:B6)</f>
        <v>-378.32178149999999</v>
      </c>
      <c r="F6" s="17">
        <f>+E6-SUM($C$4:D6)</f>
        <v>-175.93581849999998</v>
      </c>
    </row>
    <row r="7" spans="1:6" ht="14.45" x14ac:dyDescent="0.3">
      <c r="A7" s="2" t="s">
        <v>706</v>
      </c>
      <c r="B7" s="17">
        <v>1.769999999999996</v>
      </c>
      <c r="C7" s="17">
        <f>+SUMIFS('Agg amt endpoint data'!$V:$V,'Agg amt endpoint data'!$Z:$Z,C$4,'Agg amt endpoint data'!$K:$K,'PL per instrument'!$A7)</f>
        <v>0</v>
      </c>
      <c r="D7" s="17">
        <f>+SUMIFS('Agg amt endpoint data'!$V:$V,'Agg amt endpoint data'!Z:Z,D$4,'Agg amt endpoint data'!$K:$K,'PL per instrument'!$A7)</f>
        <v>-70.28</v>
      </c>
      <c r="E7" s="17">
        <f>+SUM($B$4:B7)</f>
        <v>-376.5517815</v>
      </c>
      <c r="F7" s="17">
        <f>+E7-SUM($C$4:D7)</f>
        <v>-103.88581849999997</v>
      </c>
    </row>
    <row r="8" spans="1:6" ht="14.45" x14ac:dyDescent="0.3">
      <c r="A8" s="2" t="s">
        <v>318</v>
      </c>
      <c r="B8" s="17">
        <v>-593.23</v>
      </c>
      <c r="C8" s="17">
        <f>+SUMIFS('Agg amt endpoint data'!$V:$V,'Agg amt endpoint data'!$Z:$Z,C$4,'Agg amt endpoint data'!$K:$K,'PL per instrument'!$A8)</f>
        <v>-10.23</v>
      </c>
      <c r="D8" s="17">
        <f>+SUMIFS('Agg amt endpoint data'!$V:$V,'Agg amt endpoint data'!Z:Z,D$4,'Agg amt endpoint data'!$K:$K,'PL per instrument'!$A8)</f>
        <v>-79</v>
      </c>
      <c r="E8" s="17">
        <f>+SUM($B$4:B8)</f>
        <v>-969.78178150000008</v>
      </c>
      <c r="F8" s="17">
        <f>+E8-SUM($C$4:D8)</f>
        <v>-607.88581850000003</v>
      </c>
    </row>
    <row r="9" spans="1:6" ht="14.45" x14ac:dyDescent="0.3">
      <c r="A9" s="2" t="s">
        <v>916</v>
      </c>
      <c r="B9" s="17">
        <v>1.25434</v>
      </c>
      <c r="C9" s="17">
        <f>+SUMIFS('Agg amt endpoint data'!$V:$V,'Agg amt endpoint data'!$Z:$Z,C$4,'Agg amt endpoint data'!$K:$K,'PL per instrument'!$A9)</f>
        <v>0</v>
      </c>
      <c r="D9" s="17">
        <f>+SUMIFS('Agg amt endpoint data'!$V:$V,'Agg amt endpoint data'!Z:Z,D$4,'Agg amt endpoint data'!$K:$K,'PL per instrument'!$A9)</f>
        <v>-0.75</v>
      </c>
      <c r="E9" s="17">
        <f>+SUM($B$4:B9)</f>
        <v>-968.52744150000012</v>
      </c>
      <c r="F9" s="17">
        <f>+E9-SUM($C$4:D9)</f>
        <v>-605.88147850000007</v>
      </c>
    </row>
    <row r="10" spans="1:6" ht="14.45" x14ac:dyDescent="0.3">
      <c r="A10" s="2" t="s">
        <v>574</v>
      </c>
      <c r="B10" s="17">
        <v>7994.03</v>
      </c>
      <c r="C10" s="17">
        <f>+SUMIFS('Agg amt endpoint data'!$V:$V,'Agg amt endpoint data'!$Z:$Z,C$4,'Agg amt endpoint data'!$K:$K,'PL per instrument'!$A10)</f>
        <v>0</v>
      </c>
      <c r="D10" s="17">
        <f>+SUMIFS('Agg amt endpoint data'!$V:$V,'Agg amt endpoint data'!Z:Z,D$4,'Agg amt endpoint data'!$K:$K,'PL per instrument'!$A10)</f>
        <v>-119.14</v>
      </c>
      <c r="E10" s="17">
        <f>+SUM($B$4:B10)</f>
        <v>7025.5025584999994</v>
      </c>
      <c r="F10" s="17">
        <f>+E10-SUM($C$4:D10)</f>
        <v>7507.2885214999997</v>
      </c>
    </row>
    <row r="11" spans="1:6" ht="14.45" x14ac:dyDescent="0.3">
      <c r="A11" s="2" t="s">
        <v>786</v>
      </c>
      <c r="B11" s="17">
        <v>-116.44</v>
      </c>
      <c r="C11" s="17">
        <f>+SUMIFS('Agg amt endpoint data'!$V:$V,'Agg amt endpoint data'!$Z:$Z,C$4,'Agg amt endpoint data'!$K:$K,'PL per instrument'!$A11)</f>
        <v>0</v>
      </c>
      <c r="D11" s="17">
        <f>+SUMIFS('Agg amt endpoint data'!$V:$V,'Agg amt endpoint data'!Z:Z,D$4,'Agg amt endpoint data'!$K:$K,'PL per instrument'!$A11)</f>
        <v>0</v>
      </c>
      <c r="E11" s="17">
        <f>+SUM($B$4:B11)</f>
        <v>6909.0625584999998</v>
      </c>
      <c r="F11" s="17">
        <f>+E11-SUM($C$4:D11)</f>
        <v>7390.8485215000001</v>
      </c>
    </row>
    <row r="12" spans="1:6" ht="14.45" x14ac:dyDescent="0.3">
      <c r="A12" s="2" t="s">
        <v>909</v>
      </c>
      <c r="B12" s="17">
        <v>-68.66</v>
      </c>
      <c r="C12" s="17">
        <f>+SUMIFS('Agg amt endpoint data'!$V:$V,'Agg amt endpoint data'!$Z:$Z,C$4,'Agg amt endpoint data'!$K:$K,'PL per instrument'!$A12)</f>
        <v>7.6601999999999997</v>
      </c>
      <c r="D12" s="17">
        <f>+SUMIFS('Agg amt endpoint data'!$V:$V,'Agg amt endpoint data'!Z:Z,D$4,'Agg amt endpoint data'!$K:$K,'PL per instrument'!$A12)</f>
        <v>-78.540999999999997</v>
      </c>
      <c r="E12" s="17">
        <f>+SUM($B$4:B12)</f>
        <v>6840.4025584999999</v>
      </c>
      <c r="F12" s="17">
        <f>+E12-SUM($C$4:D12)</f>
        <v>7393.0693215000001</v>
      </c>
    </row>
    <row r="13" spans="1:6" ht="14.45" x14ac:dyDescent="0.3">
      <c r="A13" s="2" t="s">
        <v>396</v>
      </c>
      <c r="B13" s="17">
        <v>-5586.2895355000001</v>
      </c>
      <c r="C13" s="17">
        <f>+SUMIFS('Agg amt endpoint data'!$V:$V,'Agg amt endpoint data'!$Z:$Z,C$4,'Agg amt endpoint data'!$K:$K,'PL per instrument'!$A13)</f>
        <v>0</v>
      </c>
      <c r="D13" s="17">
        <f>+SUMIFS('Agg amt endpoint data'!$V:$V,'Agg amt endpoint data'!Z:Z,D$4,'Agg amt endpoint data'!$K:$K,'PL per instrument'!$A13)</f>
        <v>-559.60924999999997</v>
      </c>
      <c r="E13" s="17">
        <f>+SUM($B$4:B13)</f>
        <v>1254.1130229999999</v>
      </c>
      <c r="F13" s="17">
        <f>+E13-SUM($C$4:D13)</f>
        <v>2366.389036</v>
      </c>
    </row>
    <row r="14" spans="1:6" ht="14.45" x14ac:dyDescent="0.3">
      <c r="A14" s="2" t="s">
        <v>637</v>
      </c>
      <c r="B14" s="17">
        <v>-4016.01</v>
      </c>
      <c r="C14" s="17">
        <f>+SUMIFS('Agg amt endpoint data'!$V:$V,'Agg amt endpoint data'!$Z:$Z,C$4,'Agg amt endpoint data'!$K:$K,'PL per instrument'!$A14)</f>
        <v>0</v>
      </c>
      <c r="D14" s="17">
        <f>+SUMIFS('Agg amt endpoint data'!$V:$V,'Agg amt endpoint data'!Z:Z,D$4,'Agg amt endpoint data'!$K:$K,'PL per instrument'!$A14)</f>
        <v>-70.97</v>
      </c>
      <c r="E14" s="17">
        <f>+SUM($B$4:B14)</f>
        <v>-2761.8969770000003</v>
      </c>
      <c r="F14" s="17">
        <f>+E14-SUM($C$4:D14)</f>
        <v>-1578.6509640000002</v>
      </c>
    </row>
    <row r="15" spans="1:6" ht="14.45" x14ac:dyDescent="0.3">
      <c r="A15" s="2" t="s">
        <v>176</v>
      </c>
      <c r="B15" s="17">
        <v>-469.14999999999981</v>
      </c>
      <c r="C15" s="17">
        <f>+SUMIFS('Agg amt endpoint data'!$V:$V,'Agg amt endpoint data'!$Z:$Z,C$4,'Agg amt endpoint data'!$K:$K,'PL per instrument'!$A15)</f>
        <v>-10.51</v>
      </c>
      <c r="D15" s="17">
        <f>+SUMIFS('Agg amt endpoint data'!$V:$V,'Agg amt endpoint data'!Z:Z,D$4,'Agg amt endpoint data'!$K:$K,'PL per instrument'!$A15)</f>
        <v>-89.78</v>
      </c>
      <c r="E15" s="17">
        <f>+SUM($B$4:B15)</f>
        <v>-3231.046977</v>
      </c>
      <c r="F15" s="17">
        <f>+E15-SUM($C$4:D15)</f>
        <v>-1947.5109639999998</v>
      </c>
    </row>
    <row r="16" spans="1:6" ht="14.45" x14ac:dyDescent="0.3">
      <c r="A16" s="2" t="s">
        <v>830</v>
      </c>
      <c r="B16" s="17">
        <v>19.449999999999996</v>
      </c>
      <c r="C16" s="17">
        <f>+SUMIFS('Agg amt endpoint data'!$V:$V,'Agg amt endpoint data'!$Z:$Z,C$4,'Agg amt endpoint data'!$K:$K,'PL per instrument'!$A16)</f>
        <v>-5.8100000000000005</v>
      </c>
      <c r="D16" s="17">
        <f>+SUMIFS('Agg amt endpoint data'!$V:$V,'Agg amt endpoint data'!Z:Z,D$4,'Agg amt endpoint data'!$K:$K,'PL per instrument'!$A16)</f>
        <v>-10.4953</v>
      </c>
      <c r="E16" s="17">
        <f>+SUM($B$4:B16)</f>
        <v>-3211.5969770000002</v>
      </c>
      <c r="F16" s="17">
        <f>+E16-SUM($C$4:D16)</f>
        <v>-1911.755664</v>
      </c>
    </row>
    <row r="17" spans="1:6" ht="14.45" x14ac:dyDescent="0.3">
      <c r="A17" s="2" t="s">
        <v>769</v>
      </c>
      <c r="B17" s="17">
        <v>-335.96798149999978</v>
      </c>
      <c r="C17" s="17">
        <f>+SUMIFS('Agg amt endpoint data'!$V:$V,'Agg amt endpoint data'!$Z:$Z,C$4,'Agg amt endpoint data'!$K:$K,'PL per instrument'!$A17)</f>
        <v>0</v>
      </c>
      <c r="D17" s="17">
        <f>+SUMIFS('Agg amt endpoint data'!$V:$V,'Agg amt endpoint data'!Z:Z,D$4,'Agg amt endpoint data'!$K:$K,'PL per instrument'!$A17)</f>
        <v>-30.711021500000001</v>
      </c>
      <c r="E17" s="17">
        <f>+SUM($B$4:B17)</f>
        <v>-3547.5649585000001</v>
      </c>
      <c r="F17" s="17">
        <f>+E17-SUM($C$4:D17)</f>
        <v>-2217.012624</v>
      </c>
    </row>
    <row r="18" spans="1:6" ht="14.45" x14ac:dyDescent="0.3">
      <c r="A18" s="2" t="s">
        <v>602</v>
      </c>
      <c r="B18" s="17">
        <v>-547.15296699999999</v>
      </c>
      <c r="C18" s="17">
        <f>+SUMIFS('Agg amt endpoint data'!$V:$V,'Agg amt endpoint data'!$Z:$Z,C$4,'Agg amt endpoint data'!$K:$K,'PL per instrument'!$A18)</f>
        <v>0</v>
      </c>
      <c r="D18" s="17">
        <f>+SUMIFS('Agg amt endpoint data'!$V:$V,'Agg amt endpoint data'!Z:Z,D$4,'Agg amt endpoint data'!$K:$K,'PL per instrument'!$A18)</f>
        <v>-10.428264</v>
      </c>
      <c r="E18" s="17">
        <f>+SUM($B$4:B18)</f>
        <v>-4094.7179255000001</v>
      </c>
      <c r="F18" s="17">
        <f>+E18-SUM($C$4:D18)</f>
        <v>-2753.7373269999998</v>
      </c>
    </row>
    <row r="19" spans="1:6" ht="14.45" x14ac:dyDescent="0.3">
      <c r="A19" s="2" t="s">
        <v>388</v>
      </c>
      <c r="B19" s="17">
        <v>-188.86000000000016</v>
      </c>
      <c r="C19" s="17">
        <f>+SUMIFS('Agg amt endpoint data'!$V:$V,'Agg amt endpoint data'!$Z:$Z,C$4,'Agg amt endpoint data'!$K:$K,'PL per instrument'!$A19)</f>
        <v>-26.380000000000003</v>
      </c>
      <c r="D19" s="17">
        <f>+SUMIFS('Agg amt endpoint data'!$V:$V,'Agg amt endpoint data'!Z:Z,D$4,'Agg amt endpoint data'!$K:$K,'PL per instrument'!$A19)</f>
        <v>-308.57</v>
      </c>
      <c r="E19" s="17">
        <f>+SUM($B$4:B19)</f>
        <v>-4283.5779255000007</v>
      </c>
      <c r="F19" s="17">
        <f>+E19-SUM($C$4:D19)</f>
        <v>-2607.6473270000006</v>
      </c>
    </row>
    <row r="20" spans="1:6" ht="14.45" x14ac:dyDescent="0.3">
      <c r="A20" s="2" t="s">
        <v>919</v>
      </c>
      <c r="B20" s="17">
        <v>999.30801700000006</v>
      </c>
      <c r="C20" s="17">
        <f>+SUMIFS('Agg amt endpoint data'!$V:$V,'Agg amt endpoint data'!$Z:$Z,C$4,'Agg amt endpoint data'!$K:$K,'PL per instrument'!$A20)</f>
        <v>0</v>
      </c>
      <c r="D20" s="17">
        <f>+SUMIFS('Agg amt endpoint data'!$V:$V,'Agg amt endpoint data'!Z:Z,D$4,'Agg amt endpoint data'!$K:$K,'PL per instrument'!$A20)</f>
        <v>-151.38818700000002</v>
      </c>
      <c r="E20" s="17">
        <f>+SUM($B$4:B20)</f>
        <v>-3284.2699085000004</v>
      </c>
      <c r="F20" s="17">
        <f>+E20-SUM($C$4:D20)</f>
        <v>-1456.9511230000003</v>
      </c>
    </row>
    <row r="21" spans="1:6" ht="14.45" x14ac:dyDescent="0.3">
      <c r="A21" s="2" t="s">
        <v>320</v>
      </c>
      <c r="B21" s="17">
        <v>-692.13</v>
      </c>
      <c r="C21" s="17">
        <f>+SUMIFS('Agg amt endpoint data'!$V:$V,'Agg amt endpoint data'!$Z:$Z,C$4,'Agg amt endpoint data'!$K:$K,'PL per instrument'!$A21)</f>
        <v>-6.27</v>
      </c>
      <c r="D21" s="17">
        <f>+SUMIFS('Agg amt endpoint data'!$V:$V,'Agg amt endpoint data'!Z:Z,D$4,'Agg amt endpoint data'!$K:$K,'PL per instrument'!$A21)</f>
        <v>-127.25</v>
      </c>
      <c r="E21" s="17">
        <f>+SUM($B$4:B21)</f>
        <v>-3976.3999085000005</v>
      </c>
      <c r="F21" s="17">
        <f>+E21-SUM($C$4:D21)</f>
        <v>-2015.5611230000004</v>
      </c>
    </row>
    <row r="22" spans="1:6" ht="14.45" x14ac:dyDescent="0.3">
      <c r="A22" s="2" t="s">
        <v>80</v>
      </c>
      <c r="B22" s="17">
        <v>1439.3399999999976</v>
      </c>
      <c r="C22" s="17">
        <f>+SUMIFS('Agg amt endpoint data'!$V:$V,'Agg amt endpoint data'!$Z:$Z,C$4,'Agg amt endpoint data'!$K:$K,'PL per instrument'!$A22)</f>
        <v>-131.9</v>
      </c>
      <c r="D22" s="17">
        <f>+SUMIFS('Agg amt endpoint data'!$V:$V,'Agg amt endpoint data'!Z:Z,D$4,'Agg amt endpoint data'!$K:$K,'PL per instrument'!$A22)</f>
        <v>-430.07</v>
      </c>
      <c r="E22" s="17">
        <f>+SUM($B$4:B22)</f>
        <v>-2537.0599085000031</v>
      </c>
      <c r="F22" s="17">
        <f>+E22-SUM($C$4:D22)</f>
        <v>-14.251123000002735</v>
      </c>
    </row>
    <row r="23" spans="1:6" ht="14.45" x14ac:dyDescent="0.3">
      <c r="A23" s="2" t="s">
        <v>704</v>
      </c>
      <c r="B23" s="17">
        <v>-71.69</v>
      </c>
      <c r="C23" s="17">
        <f>+SUMIFS('Agg amt endpoint data'!$V:$V,'Agg amt endpoint data'!$Z:$Z,C$4,'Agg amt endpoint data'!$K:$K,'PL per instrument'!$A23)</f>
        <v>0</v>
      </c>
      <c r="D23" s="17">
        <f>+SUMIFS('Agg amt endpoint data'!$V:$V,'Agg amt endpoint data'!Z:Z,D$4,'Agg amt endpoint data'!$K:$K,'PL per instrument'!$A23)</f>
        <v>-70.58</v>
      </c>
      <c r="E23" s="17">
        <f>+SUM($B$4:B23)</f>
        <v>-2608.7499085000031</v>
      </c>
      <c r="F23" s="17">
        <f>+E23-SUM($C$4:D23)</f>
        <v>-15.361123000002863</v>
      </c>
    </row>
    <row r="24" spans="1:6" ht="14.45" x14ac:dyDescent="0.3">
      <c r="A24" s="2" t="s">
        <v>527</v>
      </c>
      <c r="B24" s="17">
        <v>420.55470750000001</v>
      </c>
      <c r="C24" s="17">
        <f>+SUMIFS('Agg amt endpoint data'!$V:$V,'Agg amt endpoint data'!$Z:$Z,C$4,'Agg amt endpoint data'!$K:$K,'PL per instrument'!$A24)</f>
        <v>-23.296849999999999</v>
      </c>
      <c r="D24" s="17">
        <f>+SUMIFS('Agg amt endpoint data'!$V:$V,'Agg amt endpoint data'!Z:Z,D$4,'Agg amt endpoint data'!$K:$K,'PL per instrument'!$A24)</f>
        <v>-1.0476000000000001</v>
      </c>
      <c r="E24" s="17">
        <f>+SUM($B$4:B24)</f>
        <v>-2188.1952010000032</v>
      </c>
      <c r="F24" s="17">
        <f>+E24-SUM($C$4:D24)</f>
        <v>429.53803449999714</v>
      </c>
    </row>
    <row r="25" spans="1:6" ht="14.45" x14ac:dyDescent="0.3">
      <c r="A25" s="2" t="s">
        <v>507</v>
      </c>
      <c r="B25" s="17">
        <v>-144.640671</v>
      </c>
      <c r="C25" s="17">
        <f>+SUMIFS('Agg amt endpoint data'!$V:$V,'Agg amt endpoint data'!$Z:$Z,C$4,'Agg amt endpoint data'!$K:$K,'PL per instrument'!$A25)</f>
        <v>-2.99</v>
      </c>
      <c r="D25" s="17">
        <f>+SUMIFS('Agg amt endpoint data'!$V:$V,'Agg amt endpoint data'!Z:Z,D$4,'Agg amt endpoint data'!$K:$K,'PL per instrument'!$A25)</f>
        <v>0</v>
      </c>
      <c r="E25" s="17">
        <f>+SUM($B$4:B25)</f>
        <v>-2332.8358720000033</v>
      </c>
      <c r="F25" s="17">
        <f>+E25-SUM($C$4:D25)</f>
        <v>287.88736349999681</v>
      </c>
    </row>
    <row r="26" spans="1:6" ht="14.45" x14ac:dyDescent="0.3">
      <c r="A26" s="2" t="s">
        <v>232</v>
      </c>
      <c r="B26" s="17">
        <v>-2300.44</v>
      </c>
      <c r="C26" s="17">
        <f>+SUMIFS('Agg amt endpoint data'!$V:$V,'Agg amt endpoint data'!$Z:$Z,C$4,'Agg amt endpoint data'!$K:$K,'PL per instrument'!$A26)</f>
        <v>0</v>
      </c>
      <c r="D26" s="17">
        <f>+SUMIFS('Agg amt endpoint data'!$V:$V,'Agg amt endpoint data'!Z:Z,D$4,'Agg amt endpoint data'!$K:$K,'PL per instrument'!$A26)</f>
        <v>-118.18</v>
      </c>
      <c r="E26" s="17">
        <f>+SUM($B$4:B26)</f>
        <v>-4633.2758720000038</v>
      </c>
      <c r="F26" s="17">
        <f>+E26-SUM($C$4:D26)</f>
        <v>-1894.3726365000039</v>
      </c>
    </row>
    <row r="27" spans="1:6" ht="14.45" x14ac:dyDescent="0.3">
      <c r="A27" s="2" t="s">
        <v>234</v>
      </c>
      <c r="B27" s="17">
        <v>690.92</v>
      </c>
      <c r="C27" s="17">
        <f>+SUMIFS('Agg amt endpoint data'!$V:$V,'Agg amt endpoint data'!$Z:$Z,C$4,'Agg amt endpoint data'!$K:$K,'PL per instrument'!$A27)</f>
        <v>0</v>
      </c>
      <c r="D27" s="17">
        <f>+SUMIFS('Agg amt endpoint data'!$V:$V,'Agg amt endpoint data'!Z:Z,D$4,'Agg amt endpoint data'!$K:$K,'PL per instrument'!$A27)</f>
        <v>-93.94</v>
      </c>
      <c r="E27" s="17">
        <f>+SUM($B$4:B27)</f>
        <v>-3942.3558720000037</v>
      </c>
      <c r="F27" s="17">
        <f>+E27-SUM($C$4:D27)</f>
        <v>-1109.5126365000037</v>
      </c>
    </row>
    <row r="28" spans="1:6" ht="14.45" x14ac:dyDescent="0.3">
      <c r="A28" s="2" t="s">
        <v>589</v>
      </c>
      <c r="B28" s="17">
        <v>528.75289200000009</v>
      </c>
      <c r="C28" s="17">
        <f>+SUMIFS('Agg amt endpoint data'!$V:$V,'Agg amt endpoint data'!$Z:$Z,C$4,'Agg amt endpoint data'!$K:$K,'PL per instrument'!$A28)</f>
        <v>0</v>
      </c>
      <c r="D28" s="17">
        <f>+SUMIFS('Agg amt endpoint data'!$V:$V,'Agg amt endpoint data'!Z:Z,D$4,'Agg amt endpoint data'!$K:$K,'PL per instrument'!$A28)</f>
        <v>-83.486608000000004</v>
      </c>
      <c r="E28" s="17">
        <f>+SUM($B$4:B28)</f>
        <v>-3413.6029800000038</v>
      </c>
      <c r="F28" s="17">
        <f>+E28-SUM($C$4:D28)</f>
        <v>-497.2731365000036</v>
      </c>
    </row>
    <row r="29" spans="1:6" x14ac:dyDescent="0.25">
      <c r="A29" s="2" t="s">
        <v>639</v>
      </c>
      <c r="B29" s="17">
        <v>-4226.8648169999997</v>
      </c>
      <c r="C29" s="17">
        <f>+SUMIFS('Agg amt endpoint data'!$V:$V,'Agg amt endpoint data'!$Z:$Z,C$4,'Agg amt endpoint data'!$K:$K,'PL per instrument'!$A29)</f>
        <v>0</v>
      </c>
      <c r="D29" s="17">
        <f>+SUMIFS('Agg amt endpoint data'!$V:$V,'Agg amt endpoint data'!Z:Z,D$4,'Agg amt endpoint data'!$K:$K,'PL per instrument'!$A29)</f>
        <v>-63.296447999999998</v>
      </c>
      <c r="E29" s="17">
        <f>+SUM($B$4:B29)</f>
        <v>-7640.467797000003</v>
      </c>
      <c r="F29" s="17">
        <f>+E29-SUM($C$4:D29)</f>
        <v>-4660.8415055000023</v>
      </c>
    </row>
    <row r="30" spans="1:6" x14ac:dyDescent="0.25">
      <c r="A30" s="2" t="s">
        <v>61</v>
      </c>
      <c r="B30" s="17">
        <v>3533.9800000000023</v>
      </c>
      <c r="C30" s="17">
        <f>+SUMIFS('Agg amt endpoint data'!$V:$V,'Agg amt endpoint data'!$Z:$Z,C$4,'Agg amt endpoint data'!$K:$K,'PL per instrument'!$A30)</f>
        <v>0</v>
      </c>
      <c r="D30" s="17">
        <f>+SUMIFS('Agg amt endpoint data'!$V:$V,'Agg amt endpoint data'!Z:Z,D$4,'Agg amt endpoint data'!$K:$K,'PL per instrument'!$A30)</f>
        <v>-44.769999999999996</v>
      </c>
      <c r="E30" s="17">
        <f>+SUM($B$4:B30)</f>
        <v>-4106.4877970000007</v>
      </c>
      <c r="F30" s="17">
        <f>+E30-SUM($C$4:D30)</f>
        <v>-1082.0915055000005</v>
      </c>
    </row>
    <row r="31" spans="1:6" x14ac:dyDescent="0.25">
      <c r="A31" s="2" t="s">
        <v>330</v>
      </c>
      <c r="B31" s="17">
        <v>-4742.28</v>
      </c>
      <c r="C31" s="17">
        <f>+SUMIFS('Agg amt endpoint data'!$V:$V,'Agg amt endpoint data'!$Z:$Z,C$4,'Agg amt endpoint data'!$K:$K,'PL per instrument'!$A31)</f>
        <v>0</v>
      </c>
      <c r="D31" s="17">
        <f>+SUMIFS('Agg amt endpoint data'!$V:$V,'Agg amt endpoint data'!Z:Z,D$4,'Agg amt endpoint data'!$K:$K,'PL per instrument'!$A31)</f>
        <v>-89.23</v>
      </c>
      <c r="E31" s="17">
        <f>+SUM($B$4:B31)</f>
        <v>-8848.7677970000004</v>
      </c>
      <c r="F31" s="17">
        <f>+E31-SUM($C$4:D31)</f>
        <v>-5735.1415054999998</v>
      </c>
    </row>
    <row r="32" spans="1:6" x14ac:dyDescent="0.25">
      <c r="A32" s="2" t="s">
        <v>626</v>
      </c>
      <c r="B32" s="17">
        <v>-5891.67</v>
      </c>
      <c r="C32" s="17">
        <f>+SUMIFS('Agg amt endpoint data'!$V:$V,'Agg amt endpoint data'!$Z:$Z,C$4,'Agg amt endpoint data'!$K:$K,'PL per instrument'!$A32)</f>
        <v>0</v>
      </c>
      <c r="D32" s="17">
        <f>+SUMIFS('Agg amt endpoint data'!$V:$V,'Agg amt endpoint data'!Z:Z,D$4,'Agg amt endpoint data'!$K:$K,'PL per instrument'!$A32)</f>
        <v>-86.089999999999989</v>
      </c>
      <c r="E32" s="17">
        <f>+SUM($B$4:B32)</f>
        <v>-14740.437797000001</v>
      </c>
      <c r="F32" s="17">
        <f>+E32-SUM($C$4:D32)</f>
        <v>-11540.7215055</v>
      </c>
    </row>
    <row r="33" spans="1:6" x14ac:dyDescent="0.25">
      <c r="A33" s="2" t="s">
        <v>478</v>
      </c>
      <c r="B33" s="17">
        <v>1528.1199999999997</v>
      </c>
      <c r="C33" s="17">
        <f>+SUMIFS('Agg amt endpoint data'!$V:$V,'Agg amt endpoint data'!$Z:$Z,C$4,'Agg amt endpoint data'!$K:$K,'PL per instrument'!$A33)</f>
        <v>0</v>
      </c>
      <c r="D33" s="17">
        <f>+SUMIFS('Agg amt endpoint data'!$V:$V,'Agg amt endpoint data'!Z:Z,D$4,'Agg amt endpoint data'!$K:$K,'PL per instrument'!$A33)</f>
        <v>-93.7</v>
      </c>
      <c r="E33" s="17">
        <f>+SUM($B$4:B33)</f>
        <v>-13212.317797000002</v>
      </c>
      <c r="F33" s="17">
        <f>+E33-SUM($C$4:D33)</f>
        <v>-9918.9015055000018</v>
      </c>
    </row>
    <row r="34" spans="1:6" x14ac:dyDescent="0.25">
      <c r="A34" s="2" t="s">
        <v>476</v>
      </c>
      <c r="B34" s="17">
        <v>-2031.65</v>
      </c>
      <c r="C34" s="17">
        <f>+SUMIFS('Agg amt endpoint data'!$V:$V,'Agg amt endpoint data'!$Z:$Z,C$4,'Agg amt endpoint data'!$K:$K,'PL per instrument'!$A34)</f>
        <v>0</v>
      </c>
      <c r="D34" s="17">
        <f>+SUMIFS('Agg amt endpoint data'!$V:$V,'Agg amt endpoint data'!Z:Z,D$4,'Agg amt endpoint data'!$K:$K,'PL per instrument'!$A34)</f>
        <v>-46.580000000000005</v>
      </c>
      <c r="E34" s="17">
        <f>+SUM($B$4:B34)</f>
        <v>-15243.967797000001</v>
      </c>
      <c r="F34" s="17">
        <f>+E34-SUM($C$4:D34)</f>
        <v>-11903.971505500002</v>
      </c>
    </row>
    <row r="35" spans="1:6" x14ac:dyDescent="0.25">
      <c r="A35" s="2" t="s">
        <v>419</v>
      </c>
      <c r="B35" s="17">
        <v>-1169.1500000000003</v>
      </c>
      <c r="C35" s="17">
        <f>+SUMIFS('Agg amt endpoint data'!$V:$V,'Agg amt endpoint data'!$Z:$Z,C$4,'Agg amt endpoint data'!$K:$K,'PL per instrument'!$A35)</f>
        <v>0</v>
      </c>
      <c r="D35" s="17">
        <f>+SUMIFS('Agg amt endpoint data'!$V:$V,'Agg amt endpoint data'!Z:Z,D$4,'Agg amt endpoint data'!$K:$K,'PL per instrument'!$A35)</f>
        <v>-43.18</v>
      </c>
      <c r="E35" s="17">
        <f>+SUM($B$4:B35)</f>
        <v>-16413.117797000003</v>
      </c>
      <c r="F35" s="17">
        <f>+E35-SUM($C$4:D35)</f>
        <v>-13029.941505500003</v>
      </c>
    </row>
    <row r="36" spans="1:6" x14ac:dyDescent="0.25">
      <c r="A36" s="2" t="s">
        <v>421</v>
      </c>
      <c r="B36" s="17">
        <v>-738.24000000000012</v>
      </c>
      <c r="C36" s="17">
        <f>+SUMIFS('Agg amt endpoint data'!$V:$V,'Agg amt endpoint data'!$Z:$Z,C$4,'Agg amt endpoint data'!$K:$K,'PL per instrument'!$A36)</f>
        <v>0</v>
      </c>
      <c r="D36" s="17">
        <f>+SUMIFS('Agg amt endpoint data'!$V:$V,'Agg amt endpoint data'!Z:Z,D$4,'Agg amt endpoint data'!$K:$K,'PL per instrument'!$A36)</f>
        <v>-43.16</v>
      </c>
      <c r="E36" s="17">
        <f>+SUM($B$4:B36)</f>
        <v>-17151.357797000004</v>
      </c>
      <c r="F36" s="17">
        <f>+E36-SUM($C$4:D36)</f>
        <v>-13725.021505500004</v>
      </c>
    </row>
    <row r="37" spans="1:6" x14ac:dyDescent="0.25">
      <c r="A37" s="2" t="s">
        <v>585</v>
      </c>
      <c r="B37" s="17">
        <v>914.23849599999983</v>
      </c>
      <c r="C37" s="17">
        <f>+SUMIFS('Agg amt endpoint data'!$V:$V,'Agg amt endpoint data'!$Z:$Z,C$4,'Agg amt endpoint data'!$K:$K,'PL per instrument'!$A37)</f>
        <v>0</v>
      </c>
      <c r="D37" s="17">
        <f>+SUMIFS('Agg amt endpoint data'!$V:$V,'Agg amt endpoint data'!Z:Z,D$4,'Agg amt endpoint data'!$K:$K,'PL per instrument'!$A37)</f>
        <v>-83.116336000000004</v>
      </c>
      <c r="E37" s="17">
        <f>+SUM($B$4:B37)</f>
        <v>-16237.119301000004</v>
      </c>
      <c r="F37" s="17">
        <f>+E37-SUM($C$4:D37)</f>
        <v>-12727.666673500004</v>
      </c>
    </row>
    <row r="38" spans="1:6" x14ac:dyDescent="0.25">
      <c r="A38" s="2" t="s">
        <v>514</v>
      </c>
      <c r="B38" s="17">
        <v>-991.20999999999981</v>
      </c>
      <c r="C38" s="17">
        <f>+SUMIFS('Agg amt endpoint data'!$V:$V,'Agg amt endpoint data'!$Z:$Z,C$4,'Agg amt endpoint data'!$K:$K,'PL per instrument'!$A38)</f>
        <v>0</v>
      </c>
      <c r="D38" s="17">
        <f>+SUMIFS('Agg amt endpoint data'!$V:$V,'Agg amt endpoint data'!Z:Z,D$4,'Agg amt endpoint data'!$K:$K,'PL per instrument'!$A38)</f>
        <v>-43.96</v>
      </c>
      <c r="E38" s="17">
        <f>+SUM($B$4:B38)</f>
        <v>-17228.329301000005</v>
      </c>
      <c r="F38" s="17">
        <f>+E38-SUM($C$4:D38)</f>
        <v>-13674.916673500005</v>
      </c>
    </row>
    <row r="39" spans="1:6" x14ac:dyDescent="0.25">
      <c r="A39" s="2" t="s">
        <v>751</v>
      </c>
      <c r="B39" s="17">
        <v>-377.80919899999998</v>
      </c>
      <c r="C39" s="17">
        <f>+SUMIFS('Agg amt endpoint data'!$V:$V,'Agg amt endpoint data'!$Z:$Z,C$4,'Agg amt endpoint data'!$K:$K,'PL per instrument'!$A39)</f>
        <v>0</v>
      </c>
      <c r="D39" s="17">
        <f>+SUMIFS('Agg amt endpoint data'!$V:$V,'Agg amt endpoint data'!Z:Z,D$4,'Agg amt endpoint data'!$K:$K,'PL per instrument'!$A39)</f>
        <v>-205.08112899999998</v>
      </c>
      <c r="E39" s="17">
        <f>+SUM($B$4:B39)</f>
        <v>-17606.138500000005</v>
      </c>
      <c r="F39" s="17">
        <f>+E39-SUM($C$4:D39)</f>
        <v>-13847.644743500005</v>
      </c>
    </row>
    <row r="40" spans="1:6" x14ac:dyDescent="0.25">
      <c r="A40" s="2" t="s">
        <v>749</v>
      </c>
      <c r="B40" s="17">
        <v>-64.225536000000758</v>
      </c>
      <c r="C40" s="17">
        <f>+SUMIFS('Agg amt endpoint data'!$V:$V,'Agg amt endpoint data'!$Z:$Z,C$4,'Agg amt endpoint data'!$K:$K,'PL per instrument'!$A40)</f>
        <v>0</v>
      </c>
      <c r="D40" s="17">
        <f>+SUMIFS('Agg amt endpoint data'!$V:$V,'Agg amt endpoint data'!Z:Z,D$4,'Agg amt endpoint data'!$K:$K,'PL per instrument'!$A40)</f>
        <v>-40.729616</v>
      </c>
      <c r="E40" s="17">
        <f>+SUM($B$4:B40)</f>
        <v>-17670.364036000006</v>
      </c>
      <c r="F40" s="17">
        <f>+E40-SUM($C$4:D40)</f>
        <v>-13871.140663500006</v>
      </c>
    </row>
    <row r="41" spans="1:6" x14ac:dyDescent="0.25">
      <c r="A41" s="2" t="s">
        <v>509</v>
      </c>
      <c r="B41" s="17">
        <v>-521.69999999999993</v>
      </c>
      <c r="C41" s="17">
        <f>+SUMIFS('Agg amt endpoint data'!$V:$V,'Agg amt endpoint data'!$Z:$Z,C$4,'Agg amt endpoint data'!$K:$K,'PL per instrument'!$A41)</f>
        <v>0</v>
      </c>
      <c r="D41" s="17">
        <f>+SUMIFS('Agg amt endpoint data'!$V:$V,'Agg amt endpoint data'!Z:Z,D$4,'Agg amt endpoint data'!$K:$K,'PL per instrument'!$A41)</f>
        <v>-43.84</v>
      </c>
      <c r="E41" s="17">
        <f>+SUM($B$4:B41)</f>
        <v>-18192.064036000007</v>
      </c>
      <c r="F41" s="17">
        <f>+E41-SUM($C$4:D41)</f>
        <v>-14349.000663500006</v>
      </c>
    </row>
    <row r="42" spans="1:6" x14ac:dyDescent="0.25">
      <c r="A42" s="2" t="s">
        <v>251</v>
      </c>
      <c r="B42" s="17">
        <v>-72.999999999999986</v>
      </c>
      <c r="C42" s="17">
        <f>+SUMIFS('Agg amt endpoint data'!$V:$V,'Agg amt endpoint data'!$Z:$Z,C$4,'Agg amt endpoint data'!$K:$K,'PL per instrument'!$A42)</f>
        <v>0</v>
      </c>
      <c r="D42" s="17">
        <f>+SUMIFS('Agg amt endpoint data'!$V:$V,'Agg amt endpoint data'!Z:Z,D$4,'Agg amt endpoint data'!$K:$K,'PL per instrument'!$A42)</f>
        <v>-48</v>
      </c>
      <c r="E42" s="17">
        <f>+SUM($B$4:B42)</f>
        <v>-18265.064036000007</v>
      </c>
      <c r="F42" s="17">
        <f>+E42-SUM($C$4:D42)</f>
        <v>-14374.000663500006</v>
      </c>
    </row>
    <row r="43" spans="1:6" x14ac:dyDescent="0.25">
      <c r="A43" s="2" t="s">
        <v>249</v>
      </c>
      <c r="B43" s="17">
        <v>6.9000000000002029</v>
      </c>
      <c r="C43" s="17">
        <f>+SUMIFS('Agg amt endpoint data'!$V:$V,'Agg amt endpoint data'!$Z:$Z,C$4,'Agg amt endpoint data'!$K:$K,'PL per instrument'!$A43)</f>
        <v>0</v>
      </c>
      <c r="D43" s="17">
        <f>+SUMIFS('Agg amt endpoint data'!$V:$V,'Agg amt endpoint data'!Z:Z,D$4,'Agg amt endpoint data'!$K:$K,'PL per instrument'!$A43)</f>
        <v>-48</v>
      </c>
      <c r="E43" s="17">
        <f>+SUM($B$4:B43)</f>
        <v>-18258.164036000006</v>
      </c>
      <c r="F43" s="17">
        <f>+E43-SUM($C$4:D43)</f>
        <v>-14319.100663500005</v>
      </c>
    </row>
    <row r="44" spans="1:6" x14ac:dyDescent="0.25">
      <c r="A44" s="2" t="s">
        <v>5</v>
      </c>
      <c r="B44" s="17">
        <v>-18258.164036000006</v>
      </c>
      <c r="C44" s="18">
        <f>+SUMIFS('Agg amt endpoint data'!$V:$V,'Agg amt endpoint data'!$Z:$Z,C$4,'Agg amt endpoint data'!$K:$K,'PL per instrument'!$A44)</f>
        <v>0</v>
      </c>
      <c r="D44" s="18">
        <f>+SUMIFS('Agg amt endpoint data'!$V:$V,'Agg amt endpoint data'!Z:Z,D$4,'Agg amt endpoint data'!$K:$K,'PL per instrument'!$A44)</f>
        <v>0</v>
      </c>
      <c r="E44" s="18">
        <f>+SUM($B$4:B44)</f>
        <v>-36516.328072000011</v>
      </c>
      <c r="F44" s="18">
        <f>+E44-SUM($C$4:D44)</f>
        <v>-32577.26469950001</v>
      </c>
    </row>
    <row r="636" spans="6:6" x14ac:dyDescent="0.25">
      <c r="F636">
        <f>+E636-SUM($C$4:D636)</f>
        <v>3939.0633725000002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636"/>
  <sheetViews>
    <sheetView workbookViewId="0">
      <selection activeCell="A4" sqref="A4"/>
    </sheetView>
  </sheetViews>
  <sheetFormatPr defaultRowHeight="15" x14ac:dyDescent="0.25"/>
  <cols>
    <col min="1" max="1" width="18" bestFit="1" customWidth="1"/>
    <col min="2" max="2" width="28.42578125" bestFit="1" customWidth="1"/>
    <col min="3" max="3" width="15.5703125" bestFit="1" customWidth="1"/>
    <col min="4" max="4" width="16" bestFit="1" customWidth="1"/>
    <col min="5" max="5" width="17.7109375" bestFit="1" customWidth="1"/>
    <col min="6" max="6" width="20.28515625" bestFit="1" customWidth="1"/>
  </cols>
  <sheetData>
    <row r="1" spans="1:6" ht="14.45" x14ac:dyDescent="0.3">
      <c r="A1" s="1" t="s">
        <v>23</v>
      </c>
      <c r="B1" t="s">
        <v>13</v>
      </c>
    </row>
    <row r="2" spans="1:6" ht="14.45" x14ac:dyDescent="0.3">
      <c r="A2" s="1" t="s">
        <v>33</v>
      </c>
      <c r="B2" t="s">
        <v>24</v>
      </c>
    </row>
    <row r="3" spans="1:6" ht="14.45" x14ac:dyDescent="0.3">
      <c r="D3" s="5"/>
      <c r="E3" t="s">
        <v>1819</v>
      </c>
      <c r="F3" t="s">
        <v>1819</v>
      </c>
    </row>
    <row r="4" spans="1:6" ht="14.45" x14ac:dyDescent="0.3">
      <c r="A4" s="1" t="s">
        <v>0</v>
      </c>
      <c r="B4" t="s">
        <v>22</v>
      </c>
      <c r="C4" s="8" t="s">
        <v>2</v>
      </c>
      <c r="D4" s="8" t="s">
        <v>4</v>
      </c>
      <c r="E4" s="8" t="s">
        <v>1816</v>
      </c>
      <c r="F4" s="8" t="s">
        <v>1817</v>
      </c>
    </row>
    <row r="5" spans="1:6" ht="14.45" x14ac:dyDescent="0.3">
      <c r="A5" s="2" t="s">
        <v>53</v>
      </c>
      <c r="B5" s="3">
        <v>-338.39</v>
      </c>
      <c r="C5" s="3">
        <f>+SUMIFS('Agg amt endpoint data'!$V:$V,'Agg amt endpoint data'!$Z:$Z,C$4,'Agg amt endpoint data'!$A:$A,'Cumulative PL'!$A5)</f>
        <v>0</v>
      </c>
      <c r="D5" s="3">
        <f>+SUMIFS('Agg amt endpoint data'!$V:$V,'Agg amt endpoint data'!Z:Z,D$4,'Agg amt endpoint data'!$A:$A,'Cumulative PL'!$A5)</f>
        <v>0</v>
      </c>
      <c r="E5" s="3">
        <f>+SUM($B$4:B5)</f>
        <v>-338.39</v>
      </c>
      <c r="F5" s="3">
        <f>+E5-SUM($C$4:D5)</f>
        <v>-338.39</v>
      </c>
    </row>
    <row r="6" spans="1:6" ht="14.45" x14ac:dyDescent="0.3">
      <c r="A6" s="2" t="s">
        <v>65</v>
      </c>
      <c r="B6" s="3">
        <v>1643.78</v>
      </c>
      <c r="C6" s="3">
        <f>+SUMIFS('Agg amt endpoint data'!$V:$V,'Agg amt endpoint data'!$Z:$Z,C$4,'Agg amt endpoint data'!$A:$A,'Cumulative PL'!$A6)</f>
        <v>0</v>
      </c>
      <c r="D6" s="3">
        <f>+SUMIFS('Agg amt endpoint data'!$V:$V,'Agg amt endpoint data'!Z:Z,D$4,'Agg amt endpoint data'!$A:$A,'Cumulative PL'!$A6)</f>
        <v>0</v>
      </c>
      <c r="E6" s="3">
        <f>+SUM($B$4:B6)</f>
        <v>1305.3899999999999</v>
      </c>
      <c r="F6" s="3">
        <f>+E6-SUM($C$4:D6)</f>
        <v>1305.3899999999999</v>
      </c>
    </row>
    <row r="7" spans="1:6" ht="14.45" x14ac:dyDescent="0.3">
      <c r="A7" s="2" t="s">
        <v>66</v>
      </c>
      <c r="B7" s="3">
        <v>521.22</v>
      </c>
      <c r="C7" s="3">
        <f>+SUMIFS('Agg amt endpoint data'!$V:$V,'Agg amt endpoint data'!$Z:$Z,C$4,'Agg amt endpoint data'!$A:$A,'Cumulative PL'!$A7)</f>
        <v>0</v>
      </c>
      <c r="D7" s="3">
        <f>+SUMIFS('Agg amt endpoint data'!$V:$V,'Agg amt endpoint data'!Z:Z,D$4,'Agg amt endpoint data'!$A:$A,'Cumulative PL'!$A7)</f>
        <v>0</v>
      </c>
      <c r="E7" s="3">
        <f>+SUM($B$4:B7)</f>
        <v>1826.61</v>
      </c>
      <c r="F7" s="3">
        <f>+E7-SUM($C$4:D7)</f>
        <v>1826.61</v>
      </c>
    </row>
    <row r="8" spans="1:6" ht="14.45" x14ac:dyDescent="0.3">
      <c r="A8" s="2" t="s">
        <v>67</v>
      </c>
      <c r="B8" s="3">
        <v>-979.39</v>
      </c>
      <c r="C8" s="3">
        <f>+SUMIFS('Agg amt endpoint data'!$V:$V,'Agg amt endpoint data'!$Z:$Z,C$4,'Agg amt endpoint data'!$A:$A,'Cumulative PL'!$A8)</f>
        <v>0</v>
      </c>
      <c r="D8" s="3">
        <f>+SUMIFS('Agg amt endpoint data'!$V:$V,'Agg amt endpoint data'!Z:Z,D$4,'Agg amt endpoint data'!$A:$A,'Cumulative PL'!$A8)</f>
        <v>0</v>
      </c>
      <c r="E8" s="3">
        <f>+SUM($B$4:B8)</f>
        <v>847.21999999999991</v>
      </c>
      <c r="F8" s="3">
        <f>+E8-SUM($C$4:D8)</f>
        <v>847.21999999999991</v>
      </c>
    </row>
    <row r="9" spans="1:6" ht="14.45" x14ac:dyDescent="0.3">
      <c r="A9" s="2" t="s">
        <v>68</v>
      </c>
      <c r="B9" s="3">
        <v>-1810.34</v>
      </c>
      <c r="C9" s="3">
        <f>+SUMIFS('Agg amt endpoint data'!$V:$V,'Agg amt endpoint data'!$Z:$Z,C$4,'Agg amt endpoint data'!$A:$A,'Cumulative PL'!$A9)</f>
        <v>0</v>
      </c>
      <c r="D9" s="3">
        <f>+SUMIFS('Agg amt endpoint data'!$V:$V,'Agg amt endpoint data'!Z:Z,D$4,'Agg amt endpoint data'!$A:$A,'Cumulative PL'!$A9)</f>
        <v>0</v>
      </c>
      <c r="E9" s="3">
        <f>+SUM($B$4:B9)</f>
        <v>-963.12</v>
      </c>
      <c r="F9" s="3">
        <f>+E9-SUM($C$4:D9)</f>
        <v>-963.12</v>
      </c>
    </row>
    <row r="10" spans="1:6" ht="14.45" x14ac:dyDescent="0.3">
      <c r="A10" s="2" t="s">
        <v>69</v>
      </c>
      <c r="B10" s="3">
        <v>1054.6300000000001</v>
      </c>
      <c r="C10" s="3">
        <f>+SUMIFS('Agg amt endpoint data'!$V:$V,'Agg amt endpoint data'!$Z:$Z,C$4,'Agg amt endpoint data'!$A:$A,'Cumulative PL'!$A10)</f>
        <v>0</v>
      </c>
      <c r="D10" s="3">
        <f>+SUMIFS('Agg amt endpoint data'!$V:$V,'Agg amt endpoint data'!Z:Z,D$4,'Agg amt endpoint data'!$A:$A,'Cumulative PL'!$A10)</f>
        <v>0</v>
      </c>
      <c r="E10" s="3">
        <f>+SUM($B$4:B10)</f>
        <v>91.510000000000105</v>
      </c>
      <c r="F10" s="3">
        <f>+E10-SUM($C$4:D10)</f>
        <v>91.510000000000105</v>
      </c>
    </row>
    <row r="11" spans="1:6" ht="14.45" x14ac:dyDescent="0.3">
      <c r="A11" s="2" t="s">
        <v>70</v>
      </c>
      <c r="B11" s="3">
        <v>1486.58</v>
      </c>
      <c r="C11" s="3">
        <f>+SUMIFS('Agg amt endpoint data'!$V:$V,'Agg amt endpoint data'!$Z:$Z,C$4,'Agg amt endpoint data'!$A:$A,'Cumulative PL'!$A11)</f>
        <v>0</v>
      </c>
      <c r="D11" s="3">
        <f>+SUMIFS('Agg amt endpoint data'!$V:$V,'Agg amt endpoint data'!Z:Z,D$4,'Agg amt endpoint data'!$A:$A,'Cumulative PL'!$A11)</f>
        <v>0</v>
      </c>
      <c r="E11" s="3">
        <f>+SUM($B$4:B11)</f>
        <v>1578.0900000000001</v>
      </c>
      <c r="F11" s="3">
        <f>+E11-SUM($C$4:D11)</f>
        <v>1578.0900000000001</v>
      </c>
    </row>
    <row r="12" spans="1:6" ht="14.45" x14ac:dyDescent="0.3">
      <c r="A12" s="2" t="s">
        <v>71</v>
      </c>
      <c r="B12" s="3">
        <v>397.08000000000101</v>
      </c>
      <c r="C12" s="3">
        <f>+SUMIFS('Agg amt endpoint data'!$V:$V,'Agg amt endpoint data'!$Z:$Z,C$4,'Agg amt endpoint data'!$A:$A,'Cumulative PL'!$A12)</f>
        <v>0</v>
      </c>
      <c r="D12" s="3">
        <f>+SUMIFS('Agg amt endpoint data'!$V:$V,'Agg amt endpoint data'!Z:Z,D$4,'Agg amt endpoint data'!$A:$A,'Cumulative PL'!$A12)</f>
        <v>0</v>
      </c>
      <c r="E12" s="3">
        <f>+SUM($B$4:B12)</f>
        <v>1975.1700000000012</v>
      </c>
      <c r="F12" s="3">
        <f>+E12-SUM($C$4:D12)</f>
        <v>1975.1700000000012</v>
      </c>
    </row>
    <row r="13" spans="1:6" ht="14.45" x14ac:dyDescent="0.3">
      <c r="A13" s="2" t="s">
        <v>72</v>
      </c>
      <c r="B13" s="3">
        <v>1264.98</v>
      </c>
      <c r="C13" s="3">
        <f>+SUMIFS('Agg amt endpoint data'!$V:$V,'Agg amt endpoint data'!$Z:$Z,C$4,'Agg amt endpoint data'!$A:$A,'Cumulative PL'!$A13)</f>
        <v>0</v>
      </c>
      <c r="D13" s="3">
        <f>+SUMIFS('Agg amt endpoint data'!$V:$V,'Agg amt endpoint data'!Z:Z,D$4,'Agg amt endpoint data'!$A:$A,'Cumulative PL'!$A13)</f>
        <v>0</v>
      </c>
      <c r="E13" s="3">
        <f>+SUM($B$4:B13)</f>
        <v>3240.1500000000015</v>
      </c>
      <c r="F13" s="3">
        <f>+E13-SUM($C$4:D13)</f>
        <v>3240.1500000000015</v>
      </c>
    </row>
    <row r="14" spans="1:6" ht="14.45" x14ac:dyDescent="0.3">
      <c r="A14" s="2" t="s">
        <v>73</v>
      </c>
      <c r="B14" s="3">
        <v>293.83000000000101</v>
      </c>
      <c r="C14" s="3">
        <f>+SUMIFS('Agg amt endpoint data'!$V:$V,'Agg amt endpoint data'!$Z:$Z,C$4,'Agg amt endpoint data'!$A:$A,'Cumulative PL'!$A14)</f>
        <v>0</v>
      </c>
      <c r="D14" s="3">
        <f>+SUMIFS('Agg amt endpoint data'!$V:$V,'Agg amt endpoint data'!Z:Z,D$4,'Agg amt endpoint data'!$A:$A,'Cumulative PL'!$A14)</f>
        <v>-44.769999999999996</v>
      </c>
      <c r="E14" s="3">
        <f>+SUM($B$4:B14)</f>
        <v>3533.9800000000023</v>
      </c>
      <c r="F14" s="3">
        <f>+E14-SUM($C$4:D14)</f>
        <v>3578.7500000000023</v>
      </c>
    </row>
    <row r="15" spans="1:6" ht="14.45" x14ac:dyDescent="0.3">
      <c r="A15" s="2" t="s">
        <v>76</v>
      </c>
      <c r="B15" s="3">
        <v>121.46</v>
      </c>
      <c r="C15" s="3">
        <f>+SUMIFS('Agg amt endpoint data'!$V:$V,'Agg amt endpoint data'!$Z:$Z,C$4,'Agg amt endpoint data'!$A:$A,'Cumulative PL'!$A15)</f>
        <v>0</v>
      </c>
      <c r="D15" s="3">
        <f>+SUMIFS('Agg amt endpoint data'!$V:$V,'Agg amt endpoint data'!Z:Z,D$4,'Agg amt endpoint data'!$A:$A,'Cumulative PL'!$A15)</f>
        <v>-77.42</v>
      </c>
      <c r="E15" s="3">
        <f>+SUM($B$4:B15)</f>
        <v>3655.4400000000023</v>
      </c>
      <c r="F15" s="3">
        <f>+E15-SUM($C$4:D15)</f>
        <v>3777.6300000000024</v>
      </c>
    </row>
    <row r="16" spans="1:6" ht="14.45" x14ac:dyDescent="0.3">
      <c r="A16" s="2" t="s">
        <v>81</v>
      </c>
      <c r="B16" s="3">
        <v>-63.989999999999803</v>
      </c>
      <c r="C16" s="3">
        <f>+SUMIFS('Agg amt endpoint data'!$V:$V,'Agg amt endpoint data'!$Z:$Z,C$4,'Agg amt endpoint data'!$A:$A,'Cumulative PL'!$A16)</f>
        <v>0</v>
      </c>
      <c r="D16" s="3">
        <f>+SUMIFS('Agg amt endpoint data'!$V:$V,'Agg amt endpoint data'!Z:Z,D$4,'Agg amt endpoint data'!$A:$A,'Cumulative PL'!$A16)</f>
        <v>0</v>
      </c>
      <c r="E16" s="3">
        <f>+SUM($B$4:B16)</f>
        <v>3591.4500000000025</v>
      </c>
      <c r="F16" s="3">
        <f>+E16-SUM($C$4:D16)</f>
        <v>3713.6400000000026</v>
      </c>
    </row>
    <row r="17" spans="1:6" ht="14.45" x14ac:dyDescent="0.3">
      <c r="A17" s="2" t="s">
        <v>82</v>
      </c>
      <c r="B17" s="3">
        <v>223.86</v>
      </c>
      <c r="C17" s="3">
        <f>+SUMIFS('Agg amt endpoint data'!$V:$V,'Agg amt endpoint data'!$Z:$Z,C$4,'Agg amt endpoint data'!$A:$A,'Cumulative PL'!$A17)</f>
        <v>0</v>
      </c>
      <c r="D17" s="3">
        <f>+SUMIFS('Agg amt endpoint data'!$V:$V,'Agg amt endpoint data'!Z:Z,D$4,'Agg amt endpoint data'!$A:$A,'Cumulative PL'!$A17)</f>
        <v>0</v>
      </c>
      <c r="E17" s="3">
        <f>+SUM($B$4:B17)</f>
        <v>3815.3100000000027</v>
      </c>
      <c r="F17" s="3">
        <f>+E17-SUM($C$4:D17)</f>
        <v>3937.5000000000027</v>
      </c>
    </row>
    <row r="18" spans="1:6" ht="14.45" x14ac:dyDescent="0.3">
      <c r="A18" s="2" t="s">
        <v>83</v>
      </c>
      <c r="B18" s="3">
        <v>3.0199999999995302</v>
      </c>
      <c r="C18" s="3">
        <f>+SUMIFS('Agg amt endpoint data'!$V:$V,'Agg amt endpoint data'!$Z:$Z,C$4,'Agg amt endpoint data'!$A:$A,'Cumulative PL'!$A18)</f>
        <v>0</v>
      </c>
      <c r="D18" s="3">
        <f>+SUMIFS('Agg amt endpoint data'!$V:$V,'Agg amt endpoint data'!Z:Z,D$4,'Agg amt endpoint data'!$A:$A,'Cumulative PL'!$A18)</f>
        <v>0</v>
      </c>
      <c r="E18" s="3">
        <f>+SUM($B$4:B18)</f>
        <v>3818.3300000000022</v>
      </c>
      <c r="F18" s="3">
        <f>+E18-SUM($C$4:D18)</f>
        <v>3940.5200000000023</v>
      </c>
    </row>
    <row r="19" spans="1:6" ht="14.45" x14ac:dyDescent="0.3">
      <c r="A19" s="2" t="s">
        <v>84</v>
      </c>
      <c r="B19" s="3">
        <v>-345.48</v>
      </c>
      <c r="C19" s="3">
        <f>+SUMIFS('Agg amt endpoint data'!$V:$V,'Agg amt endpoint data'!$Z:$Z,C$4,'Agg amt endpoint data'!$A:$A,'Cumulative PL'!$A19)</f>
        <v>0</v>
      </c>
      <c r="D19" s="3">
        <f>+SUMIFS('Agg amt endpoint data'!$V:$V,'Agg amt endpoint data'!Z:Z,D$4,'Agg amt endpoint data'!$A:$A,'Cumulative PL'!$A19)</f>
        <v>0</v>
      </c>
      <c r="E19" s="3">
        <f>+SUM($B$4:B19)</f>
        <v>3472.8500000000022</v>
      </c>
      <c r="F19" s="3">
        <f>+E19-SUM($C$4:D19)</f>
        <v>3595.0400000000022</v>
      </c>
    </row>
    <row r="20" spans="1:6" ht="14.45" x14ac:dyDescent="0.3">
      <c r="A20" s="2" t="s">
        <v>85</v>
      </c>
      <c r="B20" s="3">
        <v>-73.760000000000204</v>
      </c>
      <c r="C20" s="3">
        <f>+SUMIFS('Agg amt endpoint data'!$V:$V,'Agg amt endpoint data'!$Z:$Z,C$4,'Agg amt endpoint data'!$A:$A,'Cumulative PL'!$A20)</f>
        <v>0</v>
      </c>
      <c r="D20" s="3">
        <f>+SUMIFS('Agg amt endpoint data'!$V:$V,'Agg amt endpoint data'!Z:Z,D$4,'Agg amt endpoint data'!$A:$A,'Cumulative PL'!$A20)</f>
        <v>0</v>
      </c>
      <c r="E20" s="3">
        <f>+SUM($B$4:B20)</f>
        <v>3399.090000000002</v>
      </c>
      <c r="F20" s="3">
        <f>+E20-SUM($C$4:D20)</f>
        <v>3521.280000000002</v>
      </c>
    </row>
    <row r="21" spans="1:6" ht="14.45" x14ac:dyDescent="0.3">
      <c r="A21" s="2" t="s">
        <v>86</v>
      </c>
      <c r="B21" s="3">
        <v>-255.16</v>
      </c>
      <c r="C21" s="3">
        <f>+SUMIFS('Agg amt endpoint data'!$V:$V,'Agg amt endpoint data'!$Z:$Z,C$4,'Agg amt endpoint data'!$A:$A,'Cumulative PL'!$A21)</f>
        <v>0</v>
      </c>
      <c r="D21" s="3">
        <f>+SUMIFS('Agg amt endpoint data'!$V:$V,'Agg amt endpoint data'!Z:Z,D$4,'Agg amt endpoint data'!$A:$A,'Cumulative PL'!$A21)</f>
        <v>0</v>
      </c>
      <c r="E21" s="3">
        <f>+SUM($B$4:B21)</f>
        <v>3143.9300000000021</v>
      </c>
      <c r="F21" s="3">
        <f>+E21-SUM($C$4:D21)</f>
        <v>3266.1200000000022</v>
      </c>
    </row>
    <row r="22" spans="1:6" ht="14.45" x14ac:dyDescent="0.3">
      <c r="A22" s="2" t="s">
        <v>87</v>
      </c>
      <c r="B22" s="3">
        <v>-93.180000000000305</v>
      </c>
      <c r="C22" s="3">
        <f>+SUMIFS('Agg amt endpoint data'!$V:$V,'Agg amt endpoint data'!$Z:$Z,C$4,'Agg amt endpoint data'!$A:$A,'Cumulative PL'!$A22)</f>
        <v>0</v>
      </c>
      <c r="D22" s="3">
        <f>+SUMIFS('Agg amt endpoint data'!$V:$V,'Agg amt endpoint data'!Z:Z,D$4,'Agg amt endpoint data'!$A:$A,'Cumulative PL'!$A22)</f>
        <v>0</v>
      </c>
      <c r="E22" s="3">
        <f>+SUM($B$4:B22)</f>
        <v>3050.7500000000018</v>
      </c>
      <c r="F22" s="3">
        <f>+E22-SUM($C$4:D22)</f>
        <v>3172.9400000000019</v>
      </c>
    </row>
    <row r="23" spans="1:6" ht="14.45" x14ac:dyDescent="0.3">
      <c r="A23" s="2" t="s">
        <v>88</v>
      </c>
      <c r="B23" s="3">
        <v>30.700000000000699</v>
      </c>
      <c r="C23" s="3">
        <f>+SUMIFS('Agg amt endpoint data'!$V:$V,'Agg amt endpoint data'!$Z:$Z,C$4,'Agg amt endpoint data'!$A:$A,'Cumulative PL'!$A23)</f>
        <v>0</v>
      </c>
      <c r="D23" s="3">
        <f>+SUMIFS('Agg amt endpoint data'!$V:$V,'Agg amt endpoint data'!Z:Z,D$4,'Agg amt endpoint data'!$A:$A,'Cumulative PL'!$A23)</f>
        <v>0</v>
      </c>
      <c r="E23" s="3">
        <f>+SUM($B$4:B23)</f>
        <v>3081.4500000000025</v>
      </c>
      <c r="F23" s="3">
        <f>+E23-SUM($C$4:D23)</f>
        <v>3203.6400000000026</v>
      </c>
    </row>
    <row r="24" spans="1:6" ht="14.45" x14ac:dyDescent="0.3">
      <c r="A24" s="2" t="s">
        <v>89</v>
      </c>
      <c r="B24" s="3">
        <v>407.75</v>
      </c>
      <c r="C24" s="3">
        <f>+SUMIFS('Agg amt endpoint data'!$V:$V,'Agg amt endpoint data'!$Z:$Z,C$4,'Agg amt endpoint data'!$A:$A,'Cumulative PL'!$A24)</f>
        <v>0</v>
      </c>
      <c r="D24" s="3">
        <f>+SUMIFS('Agg amt endpoint data'!$V:$V,'Agg amt endpoint data'!Z:Z,D$4,'Agg amt endpoint data'!$A:$A,'Cumulative PL'!$A24)</f>
        <v>0</v>
      </c>
      <c r="E24" s="3">
        <f>+SUM($B$4:B24)</f>
        <v>3489.2000000000025</v>
      </c>
      <c r="F24" s="3">
        <f>+E24-SUM($C$4:D24)</f>
        <v>3611.3900000000026</v>
      </c>
    </row>
    <row r="25" spans="1:6" ht="14.45" x14ac:dyDescent="0.3">
      <c r="A25" s="2" t="s">
        <v>90</v>
      </c>
      <c r="B25" s="3">
        <v>-162.22999999999999</v>
      </c>
      <c r="C25" s="3">
        <f>+SUMIFS('Agg amt endpoint data'!$V:$V,'Agg amt endpoint data'!$Z:$Z,C$4,'Agg amt endpoint data'!$A:$A,'Cumulative PL'!$A25)</f>
        <v>0</v>
      </c>
      <c r="D25" s="3">
        <f>+SUMIFS('Agg amt endpoint data'!$V:$V,'Agg amt endpoint data'!Z:Z,D$4,'Agg amt endpoint data'!$A:$A,'Cumulative PL'!$A25)</f>
        <v>0</v>
      </c>
      <c r="E25" s="3">
        <f>+SUM($B$4:B25)</f>
        <v>3326.9700000000025</v>
      </c>
      <c r="F25" s="3">
        <f>+E25-SUM($C$4:D25)</f>
        <v>3449.1600000000026</v>
      </c>
    </row>
    <row r="26" spans="1:6" ht="14.45" x14ac:dyDescent="0.3">
      <c r="A26" s="2" t="s">
        <v>91</v>
      </c>
      <c r="B26" s="3">
        <v>2.65999999999985</v>
      </c>
      <c r="C26" s="3">
        <f>+SUMIFS('Agg amt endpoint data'!$V:$V,'Agg amt endpoint data'!$Z:$Z,C$4,'Agg amt endpoint data'!$A:$A,'Cumulative PL'!$A26)</f>
        <v>0</v>
      </c>
      <c r="D26" s="3">
        <f>+SUMIFS('Agg amt endpoint data'!$V:$V,'Agg amt endpoint data'!Z:Z,D$4,'Agg amt endpoint data'!$A:$A,'Cumulative PL'!$A26)</f>
        <v>0</v>
      </c>
      <c r="E26" s="3">
        <f>+SUM($B$4:B26)</f>
        <v>3329.6300000000024</v>
      </c>
      <c r="F26" s="3">
        <f>+E26-SUM($C$4:D26)</f>
        <v>3451.8200000000024</v>
      </c>
    </row>
    <row r="27" spans="1:6" ht="14.45" x14ac:dyDescent="0.3">
      <c r="A27" s="2" t="s">
        <v>92</v>
      </c>
      <c r="B27" s="3">
        <v>-382.56</v>
      </c>
      <c r="C27" s="3">
        <f>+SUMIFS('Agg amt endpoint data'!$V:$V,'Agg amt endpoint data'!$Z:$Z,C$4,'Agg amt endpoint data'!$A:$A,'Cumulative PL'!$A27)</f>
        <v>0</v>
      </c>
      <c r="D27" s="3">
        <f>+SUMIFS('Agg amt endpoint data'!$V:$V,'Agg amt endpoint data'!Z:Z,D$4,'Agg amt endpoint data'!$A:$A,'Cumulative PL'!$A27)</f>
        <v>0</v>
      </c>
      <c r="E27" s="3">
        <f>+SUM($B$4:B27)</f>
        <v>2947.0700000000024</v>
      </c>
      <c r="F27" s="3">
        <f>+E27-SUM($C$4:D27)</f>
        <v>3069.2600000000025</v>
      </c>
    </row>
    <row r="28" spans="1:6" ht="14.45" x14ac:dyDescent="0.3">
      <c r="A28" s="2" t="s">
        <v>93</v>
      </c>
      <c r="B28" s="3">
        <v>1137.94</v>
      </c>
      <c r="C28" s="3">
        <f>+SUMIFS('Agg amt endpoint data'!$V:$V,'Agg amt endpoint data'!$Z:$Z,C$4,'Agg amt endpoint data'!$A:$A,'Cumulative PL'!$A28)</f>
        <v>0</v>
      </c>
      <c r="D28" s="3">
        <f>+SUMIFS('Agg amt endpoint data'!$V:$V,'Agg amt endpoint data'!Z:Z,D$4,'Agg amt endpoint data'!$A:$A,'Cumulative PL'!$A28)</f>
        <v>0</v>
      </c>
      <c r="E28" s="3">
        <f>+SUM($B$4:B28)</f>
        <v>4085.0100000000025</v>
      </c>
      <c r="F28" s="3">
        <f>+E28-SUM($C$4:D28)</f>
        <v>4207.2000000000025</v>
      </c>
    </row>
    <row r="29" spans="1:6" x14ac:dyDescent="0.25">
      <c r="A29" s="2" t="s">
        <v>94</v>
      </c>
      <c r="B29" s="3">
        <v>-72.670000000000101</v>
      </c>
      <c r="C29" s="3">
        <f>+SUMIFS('Agg amt endpoint data'!$V:$V,'Agg amt endpoint data'!$Z:$Z,C$4,'Agg amt endpoint data'!$A:$A,'Cumulative PL'!$A29)</f>
        <v>0</v>
      </c>
      <c r="D29" s="3">
        <f>+SUMIFS('Agg amt endpoint data'!$V:$V,'Agg amt endpoint data'!Z:Z,D$4,'Agg amt endpoint data'!$A:$A,'Cumulative PL'!$A29)</f>
        <v>0</v>
      </c>
      <c r="E29" s="3">
        <f>+SUM($B$4:B29)</f>
        <v>4012.3400000000024</v>
      </c>
      <c r="F29" s="3">
        <f>+E29-SUM($C$4:D29)</f>
        <v>4134.5300000000025</v>
      </c>
    </row>
    <row r="30" spans="1:6" x14ac:dyDescent="0.25">
      <c r="A30" s="2" t="s">
        <v>95</v>
      </c>
      <c r="B30" s="3">
        <v>-158.41000000000099</v>
      </c>
      <c r="C30" s="3">
        <f>+SUMIFS('Agg amt endpoint data'!$V:$V,'Agg amt endpoint data'!$Z:$Z,C$4,'Agg amt endpoint data'!$A:$A,'Cumulative PL'!$A30)</f>
        <v>0</v>
      </c>
      <c r="D30" s="3">
        <f>+SUMIFS('Agg amt endpoint data'!$V:$V,'Agg amt endpoint data'!Z:Z,D$4,'Agg amt endpoint data'!$A:$A,'Cumulative PL'!$A30)</f>
        <v>0</v>
      </c>
      <c r="E30" s="3">
        <f>+SUM($B$4:B30)</f>
        <v>3853.9300000000012</v>
      </c>
      <c r="F30" s="3">
        <f>+E30-SUM($C$4:D30)</f>
        <v>3976.1200000000013</v>
      </c>
    </row>
    <row r="31" spans="1:6" x14ac:dyDescent="0.25">
      <c r="A31" s="2" t="s">
        <v>96</v>
      </c>
      <c r="B31" s="3">
        <v>-80.159999999999897</v>
      </c>
      <c r="C31" s="3">
        <f>+SUMIFS('Agg amt endpoint data'!$V:$V,'Agg amt endpoint data'!$Z:$Z,C$4,'Agg amt endpoint data'!$A:$A,'Cumulative PL'!$A31)</f>
        <v>0</v>
      </c>
      <c r="D31" s="3">
        <f>+SUMIFS('Agg amt endpoint data'!$V:$V,'Agg amt endpoint data'!Z:Z,D$4,'Agg amt endpoint data'!$A:$A,'Cumulative PL'!$A31)</f>
        <v>0</v>
      </c>
      <c r="E31" s="3">
        <f>+SUM($B$4:B31)</f>
        <v>3773.7700000000013</v>
      </c>
      <c r="F31" s="3">
        <f>+E31-SUM($C$4:D31)</f>
        <v>3895.9600000000014</v>
      </c>
    </row>
    <row r="32" spans="1:6" x14ac:dyDescent="0.25">
      <c r="A32" s="2" t="s">
        <v>97</v>
      </c>
      <c r="B32" s="3">
        <v>435.44</v>
      </c>
      <c r="C32" s="3">
        <f>+SUMIFS('Agg amt endpoint data'!$V:$V,'Agg amt endpoint data'!$Z:$Z,C$4,'Agg amt endpoint data'!$A:$A,'Cumulative PL'!$A32)</f>
        <v>0</v>
      </c>
      <c r="D32" s="3">
        <f>+SUMIFS('Agg amt endpoint data'!$V:$V,'Agg amt endpoint data'!Z:Z,D$4,'Agg amt endpoint data'!$A:$A,'Cumulative PL'!$A32)</f>
        <v>0</v>
      </c>
      <c r="E32" s="3">
        <f>+SUM($B$4:B32)</f>
        <v>4209.2100000000009</v>
      </c>
      <c r="F32" s="3">
        <f>+E32-SUM($C$4:D32)</f>
        <v>4331.4000000000005</v>
      </c>
    </row>
    <row r="33" spans="1:6" x14ac:dyDescent="0.25">
      <c r="A33" s="2" t="s">
        <v>98</v>
      </c>
      <c r="B33" s="3">
        <v>-507.63999999999902</v>
      </c>
      <c r="C33" s="3">
        <f>+SUMIFS('Agg amt endpoint data'!$V:$V,'Agg amt endpoint data'!$Z:$Z,C$4,'Agg amt endpoint data'!$A:$A,'Cumulative PL'!$A33)</f>
        <v>0</v>
      </c>
      <c r="D33" s="3">
        <f>+SUMIFS('Agg amt endpoint data'!$V:$V,'Agg amt endpoint data'!Z:Z,D$4,'Agg amt endpoint data'!$A:$A,'Cumulative PL'!$A33)</f>
        <v>0</v>
      </c>
      <c r="E33" s="3">
        <f>+SUM($B$4:B33)</f>
        <v>3701.570000000002</v>
      </c>
      <c r="F33" s="3">
        <f>+E33-SUM($C$4:D33)</f>
        <v>3823.760000000002</v>
      </c>
    </row>
    <row r="34" spans="1:6" x14ac:dyDescent="0.25">
      <c r="A34" s="2" t="s">
        <v>99</v>
      </c>
      <c r="B34" s="3">
        <v>26.649999999999601</v>
      </c>
      <c r="C34" s="3">
        <f>+SUMIFS('Agg amt endpoint data'!$V:$V,'Agg amt endpoint data'!$Z:$Z,C$4,'Agg amt endpoint data'!$A:$A,'Cumulative PL'!$A34)</f>
        <v>0</v>
      </c>
      <c r="D34" s="3">
        <f>+SUMIFS('Agg amt endpoint data'!$V:$V,'Agg amt endpoint data'!Z:Z,D$4,'Agg amt endpoint data'!$A:$A,'Cumulative PL'!$A34)</f>
        <v>0</v>
      </c>
      <c r="E34" s="3">
        <f>+SUM($B$4:B34)</f>
        <v>3728.2200000000016</v>
      </c>
      <c r="F34" s="3">
        <f>+E34-SUM($C$4:D34)</f>
        <v>3850.4100000000017</v>
      </c>
    </row>
    <row r="35" spans="1:6" x14ac:dyDescent="0.25">
      <c r="A35" s="2" t="s">
        <v>100</v>
      </c>
      <c r="B35" s="3">
        <v>139.72999999999999</v>
      </c>
      <c r="C35" s="3">
        <f>+SUMIFS('Agg amt endpoint data'!$V:$V,'Agg amt endpoint data'!$Z:$Z,C$4,'Agg amt endpoint data'!$A:$A,'Cumulative PL'!$A35)</f>
        <v>0</v>
      </c>
      <c r="D35" s="3">
        <f>+SUMIFS('Agg amt endpoint data'!$V:$V,'Agg amt endpoint data'!Z:Z,D$4,'Agg amt endpoint data'!$A:$A,'Cumulative PL'!$A35)</f>
        <v>0</v>
      </c>
      <c r="E35" s="3">
        <f>+SUM($B$4:B35)</f>
        <v>3867.9500000000016</v>
      </c>
      <c r="F35" s="3">
        <f>+E35-SUM($C$4:D35)</f>
        <v>3990.1400000000017</v>
      </c>
    </row>
    <row r="36" spans="1:6" x14ac:dyDescent="0.25">
      <c r="A36" s="2" t="s">
        <v>101</v>
      </c>
      <c r="B36" s="3">
        <v>-86.850000000000406</v>
      </c>
      <c r="C36" s="3">
        <f>+SUMIFS('Agg amt endpoint data'!$V:$V,'Agg amt endpoint data'!$Z:$Z,C$4,'Agg amt endpoint data'!$A:$A,'Cumulative PL'!$A36)</f>
        <v>0</v>
      </c>
      <c r="D36" s="3">
        <f>+SUMIFS('Agg amt endpoint data'!$V:$V,'Agg amt endpoint data'!Z:Z,D$4,'Agg amt endpoint data'!$A:$A,'Cumulative PL'!$A36)</f>
        <v>0</v>
      </c>
      <c r="E36" s="3">
        <f>+SUM($B$4:B36)</f>
        <v>3781.1000000000013</v>
      </c>
      <c r="F36" s="3">
        <f>+E36-SUM($C$4:D36)</f>
        <v>3903.2900000000013</v>
      </c>
    </row>
    <row r="37" spans="1:6" x14ac:dyDescent="0.25">
      <c r="A37" s="2" t="s">
        <v>102</v>
      </c>
      <c r="B37" s="3">
        <v>297.47000000000003</v>
      </c>
      <c r="C37" s="3">
        <f>+SUMIFS('Agg amt endpoint data'!$V:$V,'Agg amt endpoint data'!$Z:$Z,C$4,'Agg amt endpoint data'!$A:$A,'Cumulative PL'!$A37)</f>
        <v>0</v>
      </c>
      <c r="D37" s="3">
        <f>+SUMIFS('Agg amt endpoint data'!$V:$V,'Agg amt endpoint data'!Z:Z,D$4,'Agg amt endpoint data'!$A:$A,'Cumulative PL'!$A37)</f>
        <v>0</v>
      </c>
      <c r="E37" s="3">
        <f>+SUM($B$4:B37)</f>
        <v>4078.5700000000015</v>
      </c>
      <c r="F37" s="3">
        <f>+E37-SUM($C$4:D37)</f>
        <v>4200.7600000000011</v>
      </c>
    </row>
    <row r="38" spans="1:6" x14ac:dyDescent="0.25">
      <c r="A38" s="2" t="s">
        <v>103</v>
      </c>
      <c r="B38" s="3">
        <v>359.86000000000098</v>
      </c>
      <c r="C38" s="3">
        <f>+SUMIFS('Agg amt endpoint data'!$V:$V,'Agg amt endpoint data'!$Z:$Z,C$4,'Agg amt endpoint data'!$A:$A,'Cumulative PL'!$A38)</f>
        <v>0</v>
      </c>
      <c r="D38" s="3">
        <f>+SUMIFS('Agg amt endpoint data'!$V:$V,'Agg amt endpoint data'!Z:Z,D$4,'Agg amt endpoint data'!$A:$A,'Cumulative PL'!$A38)</f>
        <v>0</v>
      </c>
      <c r="E38" s="3">
        <f>+SUM($B$4:B38)</f>
        <v>4438.4300000000021</v>
      </c>
      <c r="F38" s="3">
        <f>+E38-SUM($C$4:D38)</f>
        <v>4560.6200000000017</v>
      </c>
    </row>
    <row r="39" spans="1:6" x14ac:dyDescent="0.25">
      <c r="A39" s="2" t="s">
        <v>104</v>
      </c>
      <c r="B39" s="3">
        <v>-181.80000000000101</v>
      </c>
      <c r="C39" s="3">
        <f>+SUMIFS('Agg amt endpoint data'!$V:$V,'Agg amt endpoint data'!$Z:$Z,C$4,'Agg amt endpoint data'!$A:$A,'Cumulative PL'!$A39)</f>
        <v>0</v>
      </c>
      <c r="D39" s="3">
        <f>+SUMIFS('Agg amt endpoint data'!$V:$V,'Agg amt endpoint data'!Z:Z,D$4,'Agg amt endpoint data'!$A:$A,'Cumulative PL'!$A39)</f>
        <v>0</v>
      </c>
      <c r="E39" s="3">
        <f>+SUM($B$4:B39)</f>
        <v>4256.630000000001</v>
      </c>
      <c r="F39" s="3">
        <f>+E39-SUM($C$4:D39)</f>
        <v>4378.8200000000006</v>
      </c>
    </row>
    <row r="40" spans="1:6" x14ac:dyDescent="0.25">
      <c r="A40" s="2" t="s">
        <v>105</v>
      </c>
      <c r="B40" s="3">
        <v>46.340000000000103</v>
      </c>
      <c r="C40" s="3">
        <f>+SUMIFS('Agg amt endpoint data'!$V:$V,'Agg amt endpoint data'!$Z:$Z,C$4,'Agg amt endpoint data'!$A:$A,'Cumulative PL'!$A40)</f>
        <v>0</v>
      </c>
      <c r="D40" s="3">
        <f>+SUMIFS('Agg amt endpoint data'!$V:$V,'Agg amt endpoint data'!Z:Z,D$4,'Agg amt endpoint data'!$A:$A,'Cumulative PL'!$A40)</f>
        <v>0</v>
      </c>
      <c r="E40" s="3">
        <f>+SUM($B$4:B40)</f>
        <v>4302.9700000000012</v>
      </c>
      <c r="F40" s="3">
        <f>+E40-SUM($C$4:D40)</f>
        <v>4425.1600000000008</v>
      </c>
    </row>
    <row r="41" spans="1:6" x14ac:dyDescent="0.25">
      <c r="A41" s="2" t="s">
        <v>106</v>
      </c>
      <c r="B41" s="3">
        <v>160.219999999999</v>
      </c>
      <c r="C41" s="3">
        <f>+SUMIFS('Agg amt endpoint data'!$V:$V,'Agg amt endpoint data'!$Z:$Z,C$4,'Agg amt endpoint data'!$A:$A,'Cumulative PL'!$A41)</f>
        <v>0</v>
      </c>
      <c r="D41" s="3">
        <f>+SUMIFS('Agg amt endpoint data'!$V:$V,'Agg amt endpoint data'!Z:Z,D$4,'Agg amt endpoint data'!$A:$A,'Cumulative PL'!$A41)</f>
        <v>0</v>
      </c>
      <c r="E41" s="3">
        <f>+SUM($B$4:B41)</f>
        <v>4463.1900000000005</v>
      </c>
      <c r="F41" s="3">
        <f>+E41-SUM($C$4:D41)</f>
        <v>4585.38</v>
      </c>
    </row>
    <row r="42" spans="1:6" x14ac:dyDescent="0.25">
      <c r="A42" s="2" t="s">
        <v>107</v>
      </c>
      <c r="B42" s="3">
        <v>169.09</v>
      </c>
      <c r="C42" s="3">
        <f>+SUMIFS('Agg amt endpoint data'!$V:$V,'Agg amt endpoint data'!$Z:$Z,C$4,'Agg amt endpoint data'!$A:$A,'Cumulative PL'!$A42)</f>
        <v>0</v>
      </c>
      <c r="D42" s="3">
        <f>+SUMIFS('Agg amt endpoint data'!$V:$V,'Agg amt endpoint data'!Z:Z,D$4,'Agg amt endpoint data'!$A:$A,'Cumulative PL'!$A42)</f>
        <v>0</v>
      </c>
      <c r="E42" s="3">
        <f>+SUM($B$4:B42)</f>
        <v>4632.2800000000007</v>
      </c>
      <c r="F42" s="3">
        <f>+E42-SUM($C$4:D42)</f>
        <v>4754.47</v>
      </c>
    </row>
    <row r="43" spans="1:6" x14ac:dyDescent="0.25">
      <c r="A43" s="2" t="s">
        <v>108</v>
      </c>
      <c r="B43" s="3">
        <v>26.909999999999901</v>
      </c>
      <c r="C43" s="3">
        <f>+SUMIFS('Agg amt endpoint data'!$V:$V,'Agg amt endpoint data'!$Z:$Z,C$4,'Agg amt endpoint data'!$A:$A,'Cumulative PL'!$A43)</f>
        <v>0</v>
      </c>
      <c r="D43" s="3">
        <f>+SUMIFS('Agg amt endpoint data'!$V:$V,'Agg amt endpoint data'!Z:Z,D$4,'Agg amt endpoint data'!$A:$A,'Cumulative PL'!$A43)</f>
        <v>0</v>
      </c>
      <c r="E43" s="3">
        <f>+SUM($B$4:B43)</f>
        <v>4659.1900000000005</v>
      </c>
      <c r="F43" s="3">
        <f>+E43-SUM($C$4:D43)</f>
        <v>4781.38</v>
      </c>
    </row>
    <row r="44" spans="1:6" x14ac:dyDescent="0.25">
      <c r="A44" s="2" t="s">
        <v>109</v>
      </c>
      <c r="B44" s="3">
        <v>550.030000000001</v>
      </c>
      <c r="C44" s="3">
        <f>+SUMIFS('Agg amt endpoint data'!$V:$V,'Agg amt endpoint data'!$Z:$Z,C$4,'Agg amt endpoint data'!$A:$A,'Cumulative PL'!$A44)</f>
        <v>0</v>
      </c>
      <c r="D44" s="3">
        <f>+SUMIFS('Agg amt endpoint data'!$V:$V,'Agg amt endpoint data'!Z:Z,D$4,'Agg amt endpoint data'!$A:$A,'Cumulative PL'!$A44)</f>
        <v>-66.790000000000006</v>
      </c>
      <c r="E44" s="3">
        <f>+SUM($B$4:B44)</f>
        <v>5209.2200000000012</v>
      </c>
      <c r="F44" s="3">
        <f>+E44-SUM($C$4:D44)</f>
        <v>5398.2000000000007</v>
      </c>
    </row>
    <row r="45" spans="1:6" x14ac:dyDescent="0.25">
      <c r="A45" s="2" t="s">
        <v>111</v>
      </c>
      <c r="B45" s="3">
        <v>-615.30000000000098</v>
      </c>
      <c r="C45" s="3">
        <f>+SUMIFS('Agg amt endpoint data'!$V:$V,'Agg amt endpoint data'!$Z:$Z,C$4,'Agg amt endpoint data'!$A:$A,'Cumulative PL'!$A45)</f>
        <v>0</v>
      </c>
      <c r="D45" s="3">
        <f>+SUMIFS('Agg amt endpoint data'!$V:$V,'Agg amt endpoint data'!Z:Z,D$4,'Agg amt endpoint data'!$A:$A,'Cumulative PL'!$A45)</f>
        <v>0</v>
      </c>
      <c r="E45" s="3">
        <f>+SUM($B$4:B45)</f>
        <v>4593.92</v>
      </c>
      <c r="F45" s="3">
        <f>+E45-SUM($C$4:D45)</f>
        <v>4782.8999999999996</v>
      </c>
    </row>
    <row r="46" spans="1:6" x14ac:dyDescent="0.25">
      <c r="A46" s="2" t="s">
        <v>112</v>
      </c>
      <c r="B46" s="3">
        <v>86.619999999999408</v>
      </c>
      <c r="C46" s="3">
        <f>+SUMIFS('Agg amt endpoint data'!$V:$V,'Agg amt endpoint data'!$Z:$Z,C$4,'Agg amt endpoint data'!$A:$A,'Cumulative PL'!$A46)</f>
        <v>0</v>
      </c>
      <c r="D46" s="3">
        <f>+SUMIFS('Agg amt endpoint data'!$V:$V,'Agg amt endpoint data'!Z:Z,D$4,'Agg amt endpoint data'!$A:$A,'Cumulative PL'!$A46)</f>
        <v>0</v>
      </c>
      <c r="E46" s="3">
        <f>+SUM($B$4:B46)</f>
        <v>4680.5399999999991</v>
      </c>
      <c r="F46" s="3">
        <f>+E46-SUM($C$4:D46)</f>
        <v>4869.5199999999986</v>
      </c>
    </row>
    <row r="47" spans="1:6" x14ac:dyDescent="0.25">
      <c r="A47" s="2" t="s">
        <v>113</v>
      </c>
      <c r="B47" s="3">
        <v>198.650000000001</v>
      </c>
      <c r="C47" s="3">
        <f>+SUMIFS('Agg amt endpoint data'!$V:$V,'Agg amt endpoint data'!$Z:$Z,C$4,'Agg amt endpoint data'!$A:$A,'Cumulative PL'!$A47)</f>
        <v>0</v>
      </c>
      <c r="D47" s="3">
        <f>+SUMIFS('Agg amt endpoint data'!$V:$V,'Agg amt endpoint data'!Z:Z,D$4,'Agg amt endpoint data'!$A:$A,'Cumulative PL'!$A47)</f>
        <v>0</v>
      </c>
      <c r="E47" s="3">
        <f>+SUM($B$4:B47)</f>
        <v>4879.1900000000005</v>
      </c>
      <c r="F47" s="3">
        <f>+E47-SUM($C$4:D47)</f>
        <v>5068.17</v>
      </c>
    </row>
    <row r="48" spans="1:6" x14ac:dyDescent="0.25">
      <c r="A48" s="2" t="s">
        <v>114</v>
      </c>
      <c r="B48" s="3">
        <v>-228.42000000000118</v>
      </c>
      <c r="C48" s="3">
        <f>+SUMIFS('Agg amt endpoint data'!$V:$V,'Agg amt endpoint data'!$Z:$Z,C$4,'Agg amt endpoint data'!$A:$A,'Cumulative PL'!$A48)</f>
        <v>0</v>
      </c>
      <c r="D48" s="3">
        <f>+SUMIFS('Agg amt endpoint data'!$V:$V,'Agg amt endpoint data'!Z:Z,D$4,'Agg amt endpoint data'!$A:$A,'Cumulative PL'!$A48)</f>
        <v>0</v>
      </c>
      <c r="E48" s="3">
        <f>+SUM($B$4:B48)</f>
        <v>4650.7699999999995</v>
      </c>
      <c r="F48" s="3">
        <f>+E48-SUM($C$4:D48)</f>
        <v>4839.75</v>
      </c>
    </row>
    <row r="49" spans="1:6" x14ac:dyDescent="0.25">
      <c r="A49" s="2" t="s">
        <v>115</v>
      </c>
      <c r="B49" s="3">
        <v>-825.099999999999</v>
      </c>
      <c r="C49" s="3">
        <f>+SUMIFS('Agg amt endpoint data'!$V:$V,'Agg amt endpoint data'!$Z:$Z,C$4,'Agg amt endpoint data'!$A:$A,'Cumulative PL'!$A49)</f>
        <v>0</v>
      </c>
      <c r="D49" s="3">
        <f>+SUMIFS('Agg amt endpoint data'!$V:$V,'Agg amt endpoint data'!Z:Z,D$4,'Agg amt endpoint data'!$A:$A,'Cumulative PL'!$A49)</f>
        <v>0</v>
      </c>
      <c r="E49" s="3">
        <f>+SUM($B$4:B49)</f>
        <v>3825.6700000000005</v>
      </c>
      <c r="F49" s="3">
        <f>+E49-SUM($C$4:D49)</f>
        <v>4014.6500000000005</v>
      </c>
    </row>
    <row r="50" spans="1:6" x14ac:dyDescent="0.25">
      <c r="A50" s="2" t="s">
        <v>116</v>
      </c>
      <c r="B50" s="3">
        <v>117.72000000000099</v>
      </c>
      <c r="C50" s="3">
        <f>+SUMIFS('Agg amt endpoint data'!$V:$V,'Agg amt endpoint data'!$Z:$Z,C$4,'Agg amt endpoint data'!$A:$A,'Cumulative PL'!$A50)</f>
        <v>0</v>
      </c>
      <c r="D50" s="3">
        <f>+SUMIFS('Agg amt endpoint data'!$V:$V,'Agg amt endpoint data'!Z:Z,D$4,'Agg amt endpoint data'!$A:$A,'Cumulative PL'!$A50)</f>
        <v>0</v>
      </c>
      <c r="E50" s="3">
        <f>+SUM($B$4:B50)</f>
        <v>3943.3900000000017</v>
      </c>
      <c r="F50" s="3">
        <f>+E50-SUM($C$4:D50)</f>
        <v>4132.3700000000017</v>
      </c>
    </row>
    <row r="51" spans="1:6" x14ac:dyDescent="0.25">
      <c r="A51" s="2" t="s">
        <v>117</v>
      </c>
      <c r="B51" s="3">
        <v>503.51999999999805</v>
      </c>
      <c r="C51" s="3">
        <f>+SUMIFS('Agg amt endpoint data'!$V:$V,'Agg amt endpoint data'!$Z:$Z,C$4,'Agg amt endpoint data'!$A:$A,'Cumulative PL'!$A51)</f>
        <v>0</v>
      </c>
      <c r="D51" s="3">
        <f>+SUMIFS('Agg amt endpoint data'!$V:$V,'Agg amt endpoint data'!Z:Z,D$4,'Agg amt endpoint data'!$A:$A,'Cumulative PL'!$A51)</f>
        <v>0</v>
      </c>
      <c r="E51" s="3">
        <f>+SUM($B$4:B51)</f>
        <v>4446.91</v>
      </c>
      <c r="F51" s="3">
        <f>+E51-SUM($C$4:D51)</f>
        <v>4635.8899999999994</v>
      </c>
    </row>
    <row r="52" spans="1:6" x14ac:dyDescent="0.25">
      <c r="A52" s="2" t="s">
        <v>118</v>
      </c>
      <c r="B52" s="3">
        <v>-183.91999999999899</v>
      </c>
      <c r="C52" s="3">
        <f>+SUMIFS('Agg amt endpoint data'!$V:$V,'Agg amt endpoint data'!$Z:$Z,C$4,'Agg amt endpoint data'!$A:$A,'Cumulative PL'!$A52)</f>
        <v>0</v>
      </c>
      <c r="D52" s="3">
        <f>+SUMIFS('Agg amt endpoint data'!$V:$V,'Agg amt endpoint data'!Z:Z,D$4,'Agg amt endpoint data'!$A:$A,'Cumulative PL'!$A52)</f>
        <v>0</v>
      </c>
      <c r="E52" s="3">
        <f>+SUM($B$4:B52)</f>
        <v>4262.9900000000007</v>
      </c>
      <c r="F52" s="3">
        <f>+E52-SUM($C$4:D52)</f>
        <v>4451.9700000000012</v>
      </c>
    </row>
    <row r="53" spans="1:6" x14ac:dyDescent="0.25">
      <c r="A53" s="2" t="s">
        <v>119</v>
      </c>
      <c r="B53" s="3">
        <v>102.51</v>
      </c>
      <c r="C53" s="3">
        <f>+SUMIFS('Agg amt endpoint data'!$V:$V,'Agg amt endpoint data'!$Z:$Z,C$4,'Agg amt endpoint data'!$A:$A,'Cumulative PL'!$A53)</f>
        <v>0</v>
      </c>
      <c r="D53" s="3">
        <f>+SUMIFS('Agg amt endpoint data'!$V:$V,'Agg amt endpoint data'!Z:Z,D$4,'Agg amt endpoint data'!$A:$A,'Cumulative PL'!$A53)</f>
        <v>0</v>
      </c>
      <c r="E53" s="3">
        <f>+SUM($B$4:B53)</f>
        <v>4365.5000000000009</v>
      </c>
      <c r="F53" s="3">
        <f>+E53-SUM($C$4:D53)</f>
        <v>4554.4800000000014</v>
      </c>
    </row>
    <row r="54" spans="1:6" x14ac:dyDescent="0.25">
      <c r="A54" s="2" t="s">
        <v>120</v>
      </c>
      <c r="B54" s="3">
        <v>530.12999999999897</v>
      </c>
      <c r="C54" s="3">
        <f>+SUMIFS('Agg amt endpoint data'!$V:$V,'Agg amt endpoint data'!$Z:$Z,C$4,'Agg amt endpoint data'!$A:$A,'Cumulative PL'!$A54)</f>
        <v>0</v>
      </c>
      <c r="D54" s="3">
        <f>+SUMIFS('Agg amt endpoint data'!$V:$V,'Agg amt endpoint data'!Z:Z,D$4,'Agg amt endpoint data'!$A:$A,'Cumulative PL'!$A54)</f>
        <v>0</v>
      </c>
      <c r="E54" s="3">
        <f>+SUM($B$4:B54)</f>
        <v>4895.63</v>
      </c>
      <c r="F54" s="3">
        <f>+E54-SUM($C$4:D54)</f>
        <v>5084.6100000000006</v>
      </c>
    </row>
    <row r="55" spans="1:6" x14ac:dyDescent="0.25">
      <c r="A55" s="2" t="s">
        <v>121</v>
      </c>
      <c r="B55" s="3">
        <v>-270.14999999999998</v>
      </c>
      <c r="C55" s="3">
        <f>+SUMIFS('Agg amt endpoint data'!$V:$V,'Agg amt endpoint data'!$Z:$Z,C$4,'Agg amt endpoint data'!$A:$A,'Cumulative PL'!$A55)</f>
        <v>0</v>
      </c>
      <c r="D55" s="3">
        <f>+SUMIFS('Agg amt endpoint data'!$V:$V,'Agg amt endpoint data'!Z:Z,D$4,'Agg amt endpoint data'!$A:$A,'Cumulative PL'!$A55)</f>
        <v>0</v>
      </c>
      <c r="E55" s="3">
        <f>+SUM($B$4:B55)</f>
        <v>4625.4800000000005</v>
      </c>
      <c r="F55" s="3">
        <f>+E55-SUM($C$4:D55)</f>
        <v>4814.4600000000009</v>
      </c>
    </row>
    <row r="56" spans="1:6" x14ac:dyDescent="0.25">
      <c r="A56" s="2" t="s">
        <v>122</v>
      </c>
      <c r="B56" s="3">
        <v>-113.5</v>
      </c>
      <c r="C56" s="3">
        <f>+SUMIFS('Agg amt endpoint data'!$V:$V,'Agg amt endpoint data'!$Z:$Z,C$4,'Agg amt endpoint data'!$A:$A,'Cumulative PL'!$A56)</f>
        <v>0</v>
      </c>
      <c r="D56" s="3">
        <f>+SUMIFS('Agg amt endpoint data'!$V:$V,'Agg amt endpoint data'!Z:Z,D$4,'Agg amt endpoint data'!$A:$A,'Cumulative PL'!$A56)</f>
        <v>0</v>
      </c>
      <c r="E56" s="3">
        <f>+SUM($B$4:B56)</f>
        <v>4511.9800000000005</v>
      </c>
      <c r="F56" s="3">
        <f>+E56-SUM($C$4:D56)</f>
        <v>4700.9600000000009</v>
      </c>
    </row>
    <row r="57" spans="1:6" x14ac:dyDescent="0.25">
      <c r="A57" s="2" t="s">
        <v>123</v>
      </c>
      <c r="B57" s="3">
        <v>37.170000000000996</v>
      </c>
      <c r="C57" s="3">
        <f>+SUMIFS('Agg amt endpoint data'!$V:$V,'Agg amt endpoint data'!$Z:$Z,C$4,'Agg amt endpoint data'!$A:$A,'Cumulative PL'!$A57)</f>
        <v>0</v>
      </c>
      <c r="D57" s="3">
        <f>+SUMIFS('Agg amt endpoint data'!$V:$V,'Agg amt endpoint data'!Z:Z,D$4,'Agg amt endpoint data'!$A:$A,'Cumulative PL'!$A57)</f>
        <v>0</v>
      </c>
      <c r="E57" s="3">
        <f>+SUM($B$4:B57)</f>
        <v>4549.1500000000015</v>
      </c>
      <c r="F57" s="3">
        <f>+E57-SUM($C$4:D57)</f>
        <v>4738.130000000001</v>
      </c>
    </row>
    <row r="58" spans="1:6" x14ac:dyDescent="0.25">
      <c r="A58" s="2" t="s">
        <v>124</v>
      </c>
      <c r="B58" s="3">
        <v>-112.3</v>
      </c>
      <c r="C58" s="3">
        <f>+SUMIFS('Agg amt endpoint data'!$V:$V,'Agg amt endpoint data'!$Z:$Z,C$4,'Agg amt endpoint data'!$A:$A,'Cumulative PL'!$A58)</f>
        <v>0</v>
      </c>
      <c r="D58" s="3">
        <f>+SUMIFS('Agg amt endpoint data'!$V:$V,'Agg amt endpoint data'!Z:Z,D$4,'Agg amt endpoint data'!$A:$A,'Cumulative PL'!$A58)</f>
        <v>0</v>
      </c>
      <c r="E58" s="3">
        <f>+SUM($B$4:B58)</f>
        <v>4436.8500000000013</v>
      </c>
      <c r="F58" s="3">
        <f>+E58-SUM($C$4:D58)</f>
        <v>4625.8300000000017</v>
      </c>
    </row>
    <row r="59" spans="1:6" x14ac:dyDescent="0.25">
      <c r="A59" s="2" t="s">
        <v>125</v>
      </c>
      <c r="B59" s="3">
        <v>-329.82</v>
      </c>
      <c r="C59" s="3">
        <f>+SUMIFS('Agg amt endpoint data'!$V:$V,'Agg amt endpoint data'!$Z:$Z,C$4,'Agg amt endpoint data'!$A:$A,'Cumulative PL'!$A59)</f>
        <v>0</v>
      </c>
      <c r="D59" s="3">
        <f>+SUMIFS('Agg amt endpoint data'!$V:$V,'Agg amt endpoint data'!Z:Z,D$4,'Agg amt endpoint data'!$A:$A,'Cumulative PL'!$A59)</f>
        <v>0</v>
      </c>
      <c r="E59" s="3">
        <f>+SUM($B$4:B59)</f>
        <v>4107.0300000000016</v>
      </c>
      <c r="F59" s="3">
        <f>+E59-SUM($C$4:D59)</f>
        <v>4296.010000000002</v>
      </c>
    </row>
    <row r="60" spans="1:6" x14ac:dyDescent="0.25">
      <c r="A60" s="2" t="s">
        <v>126</v>
      </c>
      <c r="B60" s="3">
        <v>23.709999999999688</v>
      </c>
      <c r="C60" s="3">
        <f>+SUMIFS('Agg amt endpoint data'!$V:$V,'Agg amt endpoint data'!$Z:$Z,C$4,'Agg amt endpoint data'!$A:$A,'Cumulative PL'!$A60)</f>
        <v>0</v>
      </c>
      <c r="D60" s="3">
        <f>+SUMIFS('Agg amt endpoint data'!$V:$V,'Agg amt endpoint data'!Z:Z,D$4,'Agg amt endpoint data'!$A:$A,'Cumulative PL'!$A60)</f>
        <v>0</v>
      </c>
      <c r="E60" s="3">
        <f>+SUM($B$4:B60)</f>
        <v>4130.7400000000016</v>
      </c>
      <c r="F60" s="3">
        <f>+E60-SUM($C$4:D60)</f>
        <v>4319.7200000000012</v>
      </c>
    </row>
    <row r="61" spans="1:6" x14ac:dyDescent="0.25">
      <c r="A61" s="2" t="s">
        <v>127</v>
      </c>
      <c r="B61" s="3">
        <v>-585.55000000000109</v>
      </c>
      <c r="C61" s="3">
        <f>+SUMIFS('Agg amt endpoint data'!$V:$V,'Agg amt endpoint data'!$Z:$Z,C$4,'Agg amt endpoint data'!$A:$A,'Cumulative PL'!$A61)</f>
        <v>0</v>
      </c>
      <c r="D61" s="3">
        <f>+SUMIFS('Agg amt endpoint data'!$V:$V,'Agg amt endpoint data'!Z:Z,D$4,'Agg amt endpoint data'!$A:$A,'Cumulative PL'!$A61)</f>
        <v>0</v>
      </c>
      <c r="E61" s="3">
        <f>+SUM($B$4:B61)</f>
        <v>3545.1900000000005</v>
      </c>
      <c r="F61" s="3">
        <f>+E61-SUM($C$4:D61)</f>
        <v>3734.1700000000005</v>
      </c>
    </row>
    <row r="62" spans="1:6" x14ac:dyDescent="0.25">
      <c r="A62" s="2" t="s">
        <v>128</v>
      </c>
      <c r="B62" s="3">
        <v>-361.33999999999901</v>
      </c>
      <c r="C62" s="3">
        <f>+SUMIFS('Agg amt endpoint data'!$V:$V,'Agg amt endpoint data'!$Z:$Z,C$4,'Agg amt endpoint data'!$A:$A,'Cumulative PL'!$A62)</f>
        <v>0</v>
      </c>
      <c r="D62" s="3">
        <f>+SUMIFS('Agg amt endpoint data'!$V:$V,'Agg amt endpoint data'!Z:Z,D$4,'Agg amt endpoint data'!$A:$A,'Cumulative PL'!$A62)</f>
        <v>0</v>
      </c>
      <c r="E62" s="3">
        <f>+SUM($B$4:B62)</f>
        <v>3183.8500000000013</v>
      </c>
      <c r="F62" s="3">
        <f>+E62-SUM($C$4:D62)</f>
        <v>3372.8300000000013</v>
      </c>
    </row>
    <row r="63" spans="1:6" x14ac:dyDescent="0.25">
      <c r="A63" s="2" t="s">
        <v>129</v>
      </c>
      <c r="B63" s="3">
        <v>59.960000000000498</v>
      </c>
      <c r="C63" s="3">
        <f>+SUMIFS('Agg amt endpoint data'!$V:$V,'Agg amt endpoint data'!$Z:$Z,C$4,'Agg amt endpoint data'!$A:$A,'Cumulative PL'!$A63)</f>
        <v>0</v>
      </c>
      <c r="D63" s="3">
        <f>+SUMIFS('Agg amt endpoint data'!$V:$V,'Agg amt endpoint data'!Z:Z,D$4,'Agg amt endpoint data'!$A:$A,'Cumulative PL'!$A63)</f>
        <v>0</v>
      </c>
      <c r="E63" s="3">
        <f>+SUM($B$4:B63)</f>
        <v>3243.8100000000018</v>
      </c>
      <c r="F63" s="3">
        <f>+E63-SUM($C$4:D63)</f>
        <v>3432.7900000000018</v>
      </c>
    </row>
    <row r="64" spans="1:6" x14ac:dyDescent="0.25">
      <c r="A64" s="2" t="s">
        <v>130</v>
      </c>
      <c r="B64" s="3">
        <v>560.29999999999995</v>
      </c>
      <c r="C64" s="3">
        <f>+SUMIFS('Agg amt endpoint data'!$V:$V,'Agg amt endpoint data'!$Z:$Z,C$4,'Agg amt endpoint data'!$A:$A,'Cumulative PL'!$A64)</f>
        <v>0</v>
      </c>
      <c r="D64" s="3">
        <f>+SUMIFS('Agg amt endpoint data'!$V:$V,'Agg amt endpoint data'!Z:Z,D$4,'Agg amt endpoint data'!$A:$A,'Cumulative PL'!$A64)</f>
        <v>0</v>
      </c>
      <c r="E64" s="3">
        <f>+SUM($B$4:B64)</f>
        <v>3804.1100000000015</v>
      </c>
      <c r="F64" s="3">
        <f>+E64-SUM($C$4:D64)</f>
        <v>3993.0900000000015</v>
      </c>
    </row>
    <row r="65" spans="1:6" x14ac:dyDescent="0.25">
      <c r="A65" s="2" t="s">
        <v>131</v>
      </c>
      <c r="B65" s="3">
        <v>-224.9800000000007</v>
      </c>
      <c r="C65" s="3">
        <f>+SUMIFS('Agg amt endpoint data'!$V:$V,'Agg amt endpoint data'!$Z:$Z,C$4,'Agg amt endpoint data'!$A:$A,'Cumulative PL'!$A65)</f>
        <v>-20.61</v>
      </c>
      <c r="D65" s="3">
        <f>+SUMIFS('Agg amt endpoint data'!$V:$V,'Agg amt endpoint data'!Z:Z,D$4,'Agg amt endpoint data'!$A:$A,'Cumulative PL'!$A65)</f>
        <v>0</v>
      </c>
      <c r="E65" s="3">
        <f>+SUM($B$4:B65)</f>
        <v>3579.130000000001</v>
      </c>
      <c r="F65" s="3">
        <f>+E65-SUM($C$4:D65)</f>
        <v>3788.7200000000012</v>
      </c>
    </row>
    <row r="66" spans="1:6" x14ac:dyDescent="0.25">
      <c r="A66" s="2" t="s">
        <v>132</v>
      </c>
      <c r="B66" s="3">
        <v>-1045.5999999999999</v>
      </c>
      <c r="C66" s="3">
        <f>+SUMIFS('Agg amt endpoint data'!$V:$V,'Agg amt endpoint data'!$Z:$Z,C$4,'Agg amt endpoint data'!$A:$A,'Cumulative PL'!$A66)</f>
        <v>-6.02</v>
      </c>
      <c r="D66" s="3">
        <f>+SUMIFS('Agg amt endpoint data'!$V:$V,'Agg amt endpoint data'!Z:Z,D$4,'Agg amt endpoint data'!$A:$A,'Cumulative PL'!$A66)</f>
        <v>0</v>
      </c>
      <c r="E66" s="3">
        <f>+SUM($B$4:B66)</f>
        <v>2533.5300000000011</v>
      </c>
      <c r="F66" s="3">
        <f>+E66-SUM($C$4:D66)</f>
        <v>2749.1400000000012</v>
      </c>
    </row>
    <row r="67" spans="1:6" x14ac:dyDescent="0.25">
      <c r="A67" s="2" t="s">
        <v>133</v>
      </c>
      <c r="B67" s="3">
        <v>125.68000000000022</v>
      </c>
      <c r="C67" s="3">
        <f>+SUMIFS('Agg amt endpoint data'!$V:$V,'Agg amt endpoint data'!$Z:$Z,C$4,'Agg amt endpoint data'!$A:$A,'Cumulative PL'!$A67)</f>
        <v>0</v>
      </c>
      <c r="D67" s="3">
        <f>+SUMIFS('Agg amt endpoint data'!$V:$V,'Agg amt endpoint data'!Z:Z,D$4,'Agg amt endpoint data'!$A:$A,'Cumulative PL'!$A67)</f>
        <v>0</v>
      </c>
      <c r="E67" s="3">
        <f>+SUM($B$4:B67)</f>
        <v>2659.2100000000014</v>
      </c>
      <c r="F67" s="3">
        <f>+E67-SUM($C$4:D67)</f>
        <v>2874.8200000000015</v>
      </c>
    </row>
    <row r="68" spans="1:6" x14ac:dyDescent="0.25">
      <c r="A68" s="2" t="s">
        <v>134</v>
      </c>
      <c r="B68" s="3">
        <v>-57.320000000000178</v>
      </c>
      <c r="C68" s="3">
        <f>+SUMIFS('Agg amt endpoint data'!$V:$V,'Agg amt endpoint data'!$Z:$Z,C$4,'Agg amt endpoint data'!$A:$A,'Cumulative PL'!$A68)</f>
        <v>0</v>
      </c>
      <c r="D68" s="3">
        <f>+SUMIFS('Agg amt endpoint data'!$V:$V,'Agg amt endpoint data'!Z:Z,D$4,'Agg amt endpoint data'!$A:$A,'Cumulative PL'!$A68)</f>
        <v>0</v>
      </c>
      <c r="E68" s="3">
        <f>+SUM($B$4:B68)</f>
        <v>2601.8900000000012</v>
      </c>
      <c r="F68" s="3">
        <f>+E68-SUM($C$4:D68)</f>
        <v>2817.5000000000014</v>
      </c>
    </row>
    <row r="69" spans="1:6" x14ac:dyDescent="0.25">
      <c r="A69" s="2" t="s">
        <v>135</v>
      </c>
      <c r="B69" s="3">
        <v>596.900000000001</v>
      </c>
      <c r="C69" s="3">
        <f>+SUMIFS('Agg amt endpoint data'!$V:$V,'Agg amt endpoint data'!$Z:$Z,C$4,'Agg amt endpoint data'!$A:$A,'Cumulative PL'!$A69)</f>
        <v>0</v>
      </c>
      <c r="D69" s="3">
        <f>+SUMIFS('Agg amt endpoint data'!$V:$V,'Agg amt endpoint data'!Z:Z,D$4,'Agg amt endpoint data'!$A:$A,'Cumulative PL'!$A69)</f>
        <v>0</v>
      </c>
      <c r="E69" s="3">
        <f>+SUM($B$4:B69)</f>
        <v>3198.7900000000022</v>
      </c>
      <c r="F69" s="3">
        <f>+E69-SUM($C$4:D69)</f>
        <v>3414.4000000000024</v>
      </c>
    </row>
    <row r="70" spans="1:6" x14ac:dyDescent="0.25">
      <c r="A70" s="2" t="s">
        <v>136</v>
      </c>
      <c r="B70" s="3">
        <v>-131.00000000000071</v>
      </c>
      <c r="C70" s="3">
        <f>+SUMIFS('Agg amt endpoint data'!$V:$V,'Agg amt endpoint data'!$Z:$Z,C$4,'Agg amt endpoint data'!$A:$A,'Cumulative PL'!$A70)</f>
        <v>0</v>
      </c>
      <c r="D70" s="3">
        <f>+SUMIFS('Agg amt endpoint data'!$V:$V,'Agg amt endpoint data'!Z:Z,D$4,'Agg amt endpoint data'!$A:$A,'Cumulative PL'!$A70)</f>
        <v>0</v>
      </c>
      <c r="E70" s="3">
        <f>+SUM($B$4:B70)</f>
        <v>3067.7900000000013</v>
      </c>
      <c r="F70" s="3">
        <f>+E70-SUM($C$4:D70)</f>
        <v>3283.4000000000015</v>
      </c>
    </row>
    <row r="71" spans="1:6" x14ac:dyDescent="0.25">
      <c r="A71" s="2" t="s">
        <v>137</v>
      </c>
      <c r="B71" s="3">
        <v>528.75000000000091</v>
      </c>
      <c r="C71" s="3">
        <f>+SUMIFS('Agg amt endpoint data'!$V:$V,'Agg amt endpoint data'!$Z:$Z,C$4,'Agg amt endpoint data'!$A:$A,'Cumulative PL'!$A71)</f>
        <v>0</v>
      </c>
      <c r="D71" s="3">
        <f>+SUMIFS('Agg amt endpoint data'!$V:$V,'Agg amt endpoint data'!Z:Z,D$4,'Agg amt endpoint data'!$A:$A,'Cumulative PL'!$A71)</f>
        <v>0</v>
      </c>
      <c r="E71" s="3">
        <f>+SUM($B$4:B71)</f>
        <v>3596.5400000000022</v>
      </c>
      <c r="F71" s="3">
        <f>+E71-SUM($C$4:D71)</f>
        <v>3812.1500000000024</v>
      </c>
    </row>
    <row r="72" spans="1:6" x14ac:dyDescent="0.25">
      <c r="A72" s="2" t="s">
        <v>138</v>
      </c>
      <c r="B72" s="3">
        <v>-2.8999999999997996</v>
      </c>
      <c r="C72" s="3">
        <f>+SUMIFS('Agg amt endpoint data'!$V:$V,'Agg amt endpoint data'!$Z:$Z,C$4,'Agg amt endpoint data'!$A:$A,'Cumulative PL'!$A72)</f>
        <v>0</v>
      </c>
      <c r="D72" s="3">
        <f>+SUMIFS('Agg amt endpoint data'!$V:$V,'Agg amt endpoint data'!Z:Z,D$4,'Agg amt endpoint data'!$A:$A,'Cumulative PL'!$A72)</f>
        <v>0</v>
      </c>
      <c r="E72" s="3">
        <f>+SUM($B$4:B72)</f>
        <v>3593.6400000000026</v>
      </c>
      <c r="F72" s="3">
        <f>+E72-SUM($C$4:D72)</f>
        <v>3809.2500000000027</v>
      </c>
    </row>
    <row r="73" spans="1:6" x14ac:dyDescent="0.25">
      <c r="A73" s="2" t="s">
        <v>139</v>
      </c>
      <c r="B73" s="3">
        <v>425.94999999999902</v>
      </c>
      <c r="C73" s="3">
        <f>+SUMIFS('Agg amt endpoint data'!$V:$V,'Agg amt endpoint data'!$Z:$Z,C$4,'Agg amt endpoint data'!$A:$A,'Cumulative PL'!$A73)</f>
        <v>0</v>
      </c>
      <c r="D73" s="3">
        <f>+SUMIFS('Agg amt endpoint data'!$V:$V,'Agg amt endpoint data'!Z:Z,D$4,'Agg amt endpoint data'!$A:$A,'Cumulative PL'!$A73)</f>
        <v>0</v>
      </c>
      <c r="E73" s="3">
        <f>+SUM($B$4:B73)</f>
        <v>4019.5900000000015</v>
      </c>
      <c r="F73" s="3">
        <f>+E73-SUM($C$4:D73)</f>
        <v>4235.2000000000016</v>
      </c>
    </row>
    <row r="74" spans="1:6" x14ac:dyDescent="0.25">
      <c r="A74" s="2" t="s">
        <v>140</v>
      </c>
      <c r="B74" s="3">
        <v>333.14000000000101</v>
      </c>
      <c r="C74" s="3">
        <f>+SUMIFS('Agg amt endpoint data'!$V:$V,'Agg amt endpoint data'!$Z:$Z,C$4,'Agg amt endpoint data'!$A:$A,'Cumulative PL'!$A74)</f>
        <v>0</v>
      </c>
      <c r="D74" s="3">
        <f>+SUMIFS('Agg amt endpoint data'!$V:$V,'Agg amt endpoint data'!Z:Z,D$4,'Agg amt endpoint data'!$A:$A,'Cumulative PL'!$A74)</f>
        <v>0</v>
      </c>
      <c r="E74" s="3">
        <f>+SUM($B$4:B74)</f>
        <v>4352.7300000000023</v>
      </c>
      <c r="F74" s="3">
        <f>+E74-SUM($C$4:D74)</f>
        <v>4568.340000000002</v>
      </c>
    </row>
    <row r="75" spans="1:6" x14ac:dyDescent="0.25">
      <c r="A75" s="2" t="s">
        <v>141</v>
      </c>
      <c r="B75" s="3">
        <v>-326.57</v>
      </c>
      <c r="C75" s="3">
        <f>+SUMIFS('Agg amt endpoint data'!$V:$V,'Agg amt endpoint data'!$Z:$Z,C$4,'Agg amt endpoint data'!$A:$A,'Cumulative PL'!$A75)</f>
        <v>0</v>
      </c>
      <c r="D75" s="3">
        <f>+SUMIFS('Agg amt endpoint data'!$V:$V,'Agg amt endpoint data'!Z:Z,D$4,'Agg amt endpoint data'!$A:$A,'Cumulative PL'!$A75)</f>
        <v>0</v>
      </c>
      <c r="E75" s="3">
        <f>+SUM($B$4:B75)</f>
        <v>4026.1600000000021</v>
      </c>
      <c r="F75" s="3">
        <f>+E75-SUM($C$4:D75)</f>
        <v>4241.7700000000023</v>
      </c>
    </row>
    <row r="76" spans="1:6" x14ac:dyDescent="0.25">
      <c r="A76" s="2" t="s">
        <v>142</v>
      </c>
      <c r="B76" s="3">
        <v>658.03999999999905</v>
      </c>
      <c r="C76" s="3">
        <f>+SUMIFS('Agg amt endpoint data'!$V:$V,'Agg amt endpoint data'!$Z:$Z,C$4,'Agg amt endpoint data'!$A:$A,'Cumulative PL'!$A76)</f>
        <v>0</v>
      </c>
      <c r="D76" s="3">
        <f>+SUMIFS('Agg amt endpoint data'!$V:$V,'Agg amt endpoint data'!Z:Z,D$4,'Agg amt endpoint data'!$A:$A,'Cumulative PL'!$A76)</f>
        <v>0</v>
      </c>
      <c r="E76" s="3">
        <f>+SUM($B$4:B76)</f>
        <v>4684.2000000000007</v>
      </c>
      <c r="F76" s="3">
        <f>+E76-SUM($C$4:D76)</f>
        <v>4899.8100000000004</v>
      </c>
    </row>
    <row r="77" spans="1:6" x14ac:dyDescent="0.25">
      <c r="A77" s="2" t="s">
        <v>143</v>
      </c>
      <c r="B77" s="3">
        <v>27.259999999999998</v>
      </c>
      <c r="C77" s="3">
        <f>+SUMIFS('Agg amt endpoint data'!$V:$V,'Agg amt endpoint data'!$Z:$Z,C$4,'Agg amt endpoint data'!$A:$A,'Cumulative PL'!$A77)</f>
        <v>0</v>
      </c>
      <c r="D77" s="3">
        <f>+SUMIFS('Agg amt endpoint data'!$V:$V,'Agg amt endpoint data'!Z:Z,D$4,'Agg amt endpoint data'!$A:$A,'Cumulative PL'!$A77)</f>
        <v>0</v>
      </c>
      <c r="E77" s="3">
        <f>+SUM($B$4:B77)</f>
        <v>4711.4600000000009</v>
      </c>
      <c r="F77" s="3">
        <f>+E77-SUM($C$4:D77)</f>
        <v>4927.0700000000006</v>
      </c>
    </row>
    <row r="78" spans="1:6" x14ac:dyDescent="0.25">
      <c r="A78" s="2" t="s">
        <v>144</v>
      </c>
      <c r="B78" s="3">
        <v>-181.819999999999</v>
      </c>
      <c r="C78" s="3">
        <f>+SUMIFS('Agg amt endpoint data'!$V:$V,'Agg amt endpoint data'!$Z:$Z,C$4,'Agg amt endpoint data'!$A:$A,'Cumulative PL'!$A78)</f>
        <v>0</v>
      </c>
      <c r="D78" s="3">
        <f>+SUMIFS('Agg amt endpoint data'!$V:$V,'Agg amt endpoint data'!Z:Z,D$4,'Agg amt endpoint data'!$A:$A,'Cumulative PL'!$A78)</f>
        <v>0</v>
      </c>
      <c r="E78" s="3">
        <f>+SUM($B$4:B78)</f>
        <v>4529.6400000000021</v>
      </c>
      <c r="F78" s="3">
        <f>+E78-SUM($C$4:D78)</f>
        <v>4745.2500000000018</v>
      </c>
    </row>
    <row r="79" spans="1:6" x14ac:dyDescent="0.25">
      <c r="A79" s="2" t="s">
        <v>145</v>
      </c>
      <c r="B79" s="3">
        <v>141.65999999999849</v>
      </c>
      <c r="C79" s="3">
        <f>+SUMIFS('Agg amt endpoint data'!$V:$V,'Agg amt endpoint data'!$Z:$Z,C$4,'Agg amt endpoint data'!$A:$A,'Cumulative PL'!$A79)</f>
        <v>0</v>
      </c>
      <c r="D79" s="3">
        <f>+SUMIFS('Agg amt endpoint data'!$V:$V,'Agg amt endpoint data'!Z:Z,D$4,'Agg amt endpoint data'!$A:$A,'Cumulative PL'!$A79)</f>
        <v>0</v>
      </c>
      <c r="E79" s="3">
        <f>+SUM($B$4:B79)</f>
        <v>4671.3000000000011</v>
      </c>
      <c r="F79" s="3">
        <f>+E79-SUM($C$4:D79)</f>
        <v>4886.9100000000008</v>
      </c>
    </row>
    <row r="80" spans="1:6" x14ac:dyDescent="0.25">
      <c r="A80" s="2" t="s">
        <v>146</v>
      </c>
      <c r="B80" s="3">
        <v>211.9800000000015</v>
      </c>
      <c r="C80" s="3">
        <f>+SUMIFS('Agg amt endpoint data'!$V:$V,'Agg amt endpoint data'!$Z:$Z,C$4,'Agg amt endpoint data'!$A:$A,'Cumulative PL'!$A80)</f>
        <v>0</v>
      </c>
      <c r="D80" s="3">
        <f>+SUMIFS('Agg amt endpoint data'!$V:$V,'Agg amt endpoint data'!Z:Z,D$4,'Agg amt endpoint data'!$A:$A,'Cumulative PL'!$A80)</f>
        <v>0</v>
      </c>
      <c r="E80" s="3">
        <f>+SUM($B$4:B80)</f>
        <v>4883.2800000000025</v>
      </c>
      <c r="F80" s="3">
        <f>+E80-SUM($C$4:D80)</f>
        <v>5098.8900000000021</v>
      </c>
    </row>
    <row r="81" spans="1:6" x14ac:dyDescent="0.25">
      <c r="A81" s="2" t="s">
        <v>147</v>
      </c>
      <c r="B81" s="3">
        <v>-252.69000000000199</v>
      </c>
      <c r="C81" s="3">
        <f>+SUMIFS('Agg amt endpoint data'!$V:$V,'Agg amt endpoint data'!$Z:$Z,C$4,'Agg amt endpoint data'!$A:$A,'Cumulative PL'!$A81)</f>
        <v>0</v>
      </c>
      <c r="D81" s="3">
        <f>+SUMIFS('Agg amt endpoint data'!$V:$V,'Agg amt endpoint data'!Z:Z,D$4,'Agg amt endpoint data'!$A:$A,'Cumulative PL'!$A81)</f>
        <v>0</v>
      </c>
      <c r="E81" s="3">
        <f>+SUM($B$4:B81)</f>
        <v>4630.59</v>
      </c>
      <c r="F81" s="3">
        <f>+E81-SUM($C$4:D81)</f>
        <v>4846.2</v>
      </c>
    </row>
    <row r="82" spans="1:6" x14ac:dyDescent="0.25">
      <c r="A82" s="2" t="s">
        <v>148</v>
      </c>
      <c r="B82" s="3">
        <v>62.180000000000398</v>
      </c>
      <c r="C82" s="3">
        <f>+SUMIFS('Agg amt endpoint data'!$V:$V,'Agg amt endpoint data'!$Z:$Z,C$4,'Agg amt endpoint data'!$A:$A,'Cumulative PL'!$A82)</f>
        <v>0</v>
      </c>
      <c r="D82" s="3">
        <f>+SUMIFS('Agg amt endpoint data'!$V:$V,'Agg amt endpoint data'!Z:Z,D$4,'Agg amt endpoint data'!$A:$A,'Cumulative PL'!$A82)</f>
        <v>0</v>
      </c>
      <c r="E82" s="3">
        <f>+SUM($B$4:B82)</f>
        <v>4692.7700000000004</v>
      </c>
      <c r="F82" s="3">
        <f>+E82-SUM($C$4:D82)</f>
        <v>4908.38</v>
      </c>
    </row>
    <row r="83" spans="1:6" x14ac:dyDescent="0.25">
      <c r="A83" s="2" t="s">
        <v>149</v>
      </c>
      <c r="B83" s="3">
        <v>-127.5300000000004</v>
      </c>
      <c r="C83" s="3">
        <f>+SUMIFS('Agg amt endpoint data'!$V:$V,'Agg amt endpoint data'!$Z:$Z,C$4,'Agg amt endpoint data'!$A:$A,'Cumulative PL'!$A83)</f>
        <v>0</v>
      </c>
      <c r="D83" s="3">
        <f>+SUMIFS('Agg amt endpoint data'!$V:$V,'Agg amt endpoint data'!Z:Z,D$4,'Agg amt endpoint data'!$A:$A,'Cumulative PL'!$A83)</f>
        <v>0</v>
      </c>
      <c r="E83" s="3">
        <f>+SUM($B$4:B83)</f>
        <v>4565.24</v>
      </c>
      <c r="F83" s="3">
        <f>+E83-SUM($C$4:D83)</f>
        <v>4780.8499999999995</v>
      </c>
    </row>
    <row r="84" spans="1:6" x14ac:dyDescent="0.25">
      <c r="A84" s="2" t="s">
        <v>150</v>
      </c>
      <c r="B84" s="3">
        <v>-889.55</v>
      </c>
      <c r="C84" s="3">
        <f>+SUMIFS('Agg amt endpoint data'!$V:$V,'Agg amt endpoint data'!$Z:$Z,C$4,'Agg amt endpoint data'!$A:$A,'Cumulative PL'!$A84)</f>
        <v>0</v>
      </c>
      <c r="D84" s="3">
        <f>+SUMIFS('Agg amt endpoint data'!$V:$V,'Agg amt endpoint data'!Z:Z,D$4,'Agg amt endpoint data'!$A:$A,'Cumulative PL'!$A84)</f>
        <v>0</v>
      </c>
      <c r="E84" s="3">
        <f>+SUM($B$4:B84)</f>
        <v>3675.6899999999996</v>
      </c>
      <c r="F84" s="3">
        <f>+E84-SUM($C$4:D84)</f>
        <v>3891.2999999999997</v>
      </c>
    </row>
    <row r="85" spans="1:6" x14ac:dyDescent="0.25">
      <c r="A85" s="2" t="s">
        <v>151</v>
      </c>
      <c r="B85" s="3">
        <v>-84.049999999999372</v>
      </c>
      <c r="C85" s="3">
        <f>+SUMIFS('Agg amt endpoint data'!$V:$V,'Agg amt endpoint data'!$Z:$Z,C$4,'Agg amt endpoint data'!$A:$A,'Cumulative PL'!$A85)</f>
        <v>0</v>
      </c>
      <c r="D85" s="3">
        <f>+SUMIFS('Agg amt endpoint data'!$V:$V,'Agg amt endpoint data'!Z:Z,D$4,'Agg amt endpoint data'!$A:$A,'Cumulative PL'!$A85)</f>
        <v>0</v>
      </c>
      <c r="E85" s="3">
        <f>+SUM($B$4:B85)</f>
        <v>3591.6400000000003</v>
      </c>
      <c r="F85" s="3">
        <f>+E85-SUM($C$4:D85)</f>
        <v>3807.2500000000005</v>
      </c>
    </row>
    <row r="86" spans="1:6" x14ac:dyDescent="0.25">
      <c r="A86" s="2" t="s">
        <v>152</v>
      </c>
      <c r="B86" s="3">
        <v>-610.66000000000008</v>
      </c>
      <c r="C86" s="3">
        <f>+SUMIFS('Agg amt endpoint data'!$V:$V,'Agg amt endpoint data'!$Z:$Z,C$4,'Agg amt endpoint data'!$A:$A,'Cumulative PL'!$A86)</f>
        <v>0</v>
      </c>
      <c r="D86" s="3">
        <f>+SUMIFS('Agg amt endpoint data'!$V:$V,'Agg amt endpoint data'!Z:Z,D$4,'Agg amt endpoint data'!$A:$A,'Cumulative PL'!$A86)</f>
        <v>0</v>
      </c>
      <c r="E86" s="3">
        <f>+SUM($B$4:B86)</f>
        <v>2980.9800000000005</v>
      </c>
      <c r="F86" s="3">
        <f>+E86-SUM($C$4:D86)</f>
        <v>3196.5900000000006</v>
      </c>
    </row>
    <row r="87" spans="1:6" x14ac:dyDescent="0.25">
      <c r="A87" s="2" t="s">
        <v>153</v>
      </c>
      <c r="B87" s="3">
        <v>-370.85</v>
      </c>
      <c r="C87" s="3">
        <f>+SUMIFS('Agg amt endpoint data'!$V:$V,'Agg amt endpoint data'!$Z:$Z,C$4,'Agg amt endpoint data'!$A:$A,'Cumulative PL'!$A87)</f>
        <v>-19.690000000000001</v>
      </c>
      <c r="D87" s="3">
        <f>+SUMIFS('Agg amt endpoint data'!$V:$V,'Agg amt endpoint data'!Z:Z,D$4,'Agg amt endpoint data'!$A:$A,'Cumulative PL'!$A87)</f>
        <v>0</v>
      </c>
      <c r="E87" s="3">
        <f>+SUM($B$4:B87)</f>
        <v>2610.1300000000006</v>
      </c>
      <c r="F87" s="3">
        <f>+E87-SUM($C$4:D87)</f>
        <v>2845.4300000000007</v>
      </c>
    </row>
    <row r="88" spans="1:6" x14ac:dyDescent="0.25">
      <c r="A88" s="2" t="s">
        <v>154</v>
      </c>
      <c r="B88" s="3">
        <v>34.980000000000061</v>
      </c>
      <c r="C88" s="3">
        <f>+SUMIFS('Agg amt endpoint data'!$V:$V,'Agg amt endpoint data'!$Z:$Z,C$4,'Agg amt endpoint data'!$A:$A,'Cumulative PL'!$A88)</f>
        <v>-8.17</v>
      </c>
      <c r="D88" s="3">
        <f>+SUMIFS('Agg amt endpoint data'!$V:$V,'Agg amt endpoint data'!Z:Z,D$4,'Agg amt endpoint data'!$A:$A,'Cumulative PL'!$A88)</f>
        <v>0</v>
      </c>
      <c r="E88" s="3">
        <f>+SUM($B$4:B88)</f>
        <v>2645.1100000000006</v>
      </c>
      <c r="F88" s="3">
        <f>+E88-SUM($C$4:D88)</f>
        <v>2888.5800000000008</v>
      </c>
    </row>
    <row r="89" spans="1:6" x14ac:dyDescent="0.25">
      <c r="A89" s="2" t="s">
        <v>155</v>
      </c>
      <c r="B89" s="3">
        <v>-76.420000000000499</v>
      </c>
      <c r="C89" s="3">
        <f>+SUMIFS('Agg amt endpoint data'!$V:$V,'Agg amt endpoint data'!$Z:$Z,C$4,'Agg amt endpoint data'!$A:$A,'Cumulative PL'!$A89)</f>
        <v>0</v>
      </c>
      <c r="D89" s="3">
        <f>+SUMIFS('Agg amt endpoint data'!$V:$V,'Agg amt endpoint data'!Z:Z,D$4,'Agg amt endpoint data'!$A:$A,'Cumulative PL'!$A89)</f>
        <v>0</v>
      </c>
      <c r="E89" s="3">
        <f>+SUM($B$4:B89)</f>
        <v>2568.69</v>
      </c>
      <c r="F89" s="3">
        <f>+E89-SUM($C$4:D89)</f>
        <v>2812.16</v>
      </c>
    </row>
    <row r="90" spans="1:6" x14ac:dyDescent="0.25">
      <c r="A90" s="2" t="s">
        <v>156</v>
      </c>
      <c r="B90" s="3">
        <v>-312.48999999999899</v>
      </c>
      <c r="C90" s="3">
        <f>+SUMIFS('Agg amt endpoint data'!$V:$V,'Agg amt endpoint data'!$Z:$Z,C$4,'Agg amt endpoint data'!$A:$A,'Cumulative PL'!$A90)</f>
        <v>0</v>
      </c>
      <c r="D90" s="3">
        <f>+SUMIFS('Agg amt endpoint data'!$V:$V,'Agg amt endpoint data'!Z:Z,D$4,'Agg amt endpoint data'!$A:$A,'Cumulative PL'!$A90)</f>
        <v>0</v>
      </c>
      <c r="E90" s="3">
        <f>+SUM($B$4:B90)</f>
        <v>2256.2000000000012</v>
      </c>
      <c r="F90" s="3">
        <f>+E90-SUM($C$4:D90)</f>
        <v>2499.670000000001</v>
      </c>
    </row>
    <row r="91" spans="1:6" x14ac:dyDescent="0.25">
      <c r="A91" s="2" t="s">
        <v>157</v>
      </c>
      <c r="B91" s="3">
        <v>48.019999999999492</v>
      </c>
      <c r="C91" s="3">
        <f>+SUMIFS('Agg amt endpoint data'!$V:$V,'Agg amt endpoint data'!$Z:$Z,C$4,'Agg amt endpoint data'!$A:$A,'Cumulative PL'!$A91)</f>
        <v>0</v>
      </c>
      <c r="D91" s="3">
        <f>+SUMIFS('Agg amt endpoint data'!$V:$V,'Agg amt endpoint data'!Z:Z,D$4,'Agg amt endpoint data'!$A:$A,'Cumulative PL'!$A91)</f>
        <v>0</v>
      </c>
      <c r="E91" s="3">
        <f>+SUM($B$4:B91)</f>
        <v>2304.2200000000007</v>
      </c>
      <c r="F91" s="3">
        <f>+E91-SUM($C$4:D91)</f>
        <v>2547.6900000000005</v>
      </c>
    </row>
    <row r="92" spans="1:6" x14ac:dyDescent="0.25">
      <c r="A92" s="2" t="s">
        <v>158</v>
      </c>
      <c r="B92" s="3">
        <v>142.6200000000004</v>
      </c>
      <c r="C92" s="3">
        <f>+SUMIFS('Agg amt endpoint data'!$V:$V,'Agg amt endpoint data'!$Z:$Z,C$4,'Agg amt endpoint data'!$A:$A,'Cumulative PL'!$A92)</f>
        <v>0</v>
      </c>
      <c r="D92" s="3">
        <f>+SUMIFS('Agg amt endpoint data'!$V:$V,'Agg amt endpoint data'!Z:Z,D$4,'Agg amt endpoint data'!$A:$A,'Cumulative PL'!$A92)</f>
        <v>0</v>
      </c>
      <c r="E92" s="3">
        <f>+SUM($B$4:B92)</f>
        <v>2446.8400000000011</v>
      </c>
      <c r="F92" s="3">
        <f>+E92-SUM($C$4:D92)</f>
        <v>2690.3100000000013</v>
      </c>
    </row>
    <row r="93" spans="1:6" x14ac:dyDescent="0.25">
      <c r="A93" s="2" t="s">
        <v>159</v>
      </c>
      <c r="B93" s="3">
        <v>65.599999999999895</v>
      </c>
      <c r="C93" s="3">
        <f>+SUMIFS('Agg amt endpoint data'!$V:$V,'Agg amt endpoint data'!$Z:$Z,C$4,'Agg amt endpoint data'!$A:$A,'Cumulative PL'!$A93)</f>
        <v>0</v>
      </c>
      <c r="D93" s="3">
        <f>+SUMIFS('Agg amt endpoint data'!$V:$V,'Agg amt endpoint data'!Z:Z,D$4,'Agg amt endpoint data'!$A:$A,'Cumulative PL'!$A93)</f>
        <v>0</v>
      </c>
      <c r="E93" s="3">
        <f>+SUM($B$4:B93)</f>
        <v>2512.440000000001</v>
      </c>
      <c r="F93" s="3">
        <f>+E93-SUM($C$4:D93)</f>
        <v>2755.9100000000008</v>
      </c>
    </row>
    <row r="94" spans="1:6" x14ac:dyDescent="0.25">
      <c r="A94" s="2" t="s">
        <v>160</v>
      </c>
      <c r="B94" s="3">
        <v>1180.420000000001</v>
      </c>
      <c r="C94" s="3">
        <f>+SUMIFS('Agg amt endpoint data'!$V:$V,'Agg amt endpoint data'!$Z:$Z,C$4,'Agg amt endpoint data'!$A:$A,'Cumulative PL'!$A94)</f>
        <v>0</v>
      </c>
      <c r="D94" s="3">
        <f>+SUMIFS('Agg amt endpoint data'!$V:$V,'Agg amt endpoint data'!Z:Z,D$4,'Agg amt endpoint data'!$A:$A,'Cumulative PL'!$A94)</f>
        <v>0</v>
      </c>
      <c r="E94" s="3">
        <f>+SUM($B$4:B94)</f>
        <v>3692.8600000000019</v>
      </c>
      <c r="F94" s="3">
        <f>+E94-SUM($C$4:D94)</f>
        <v>3936.3300000000017</v>
      </c>
    </row>
    <row r="95" spans="1:6" x14ac:dyDescent="0.25">
      <c r="A95" s="2" t="s">
        <v>161</v>
      </c>
      <c r="B95" s="3">
        <v>-64.050000000000395</v>
      </c>
      <c r="C95" s="3">
        <f>+SUMIFS('Agg amt endpoint data'!$V:$V,'Agg amt endpoint data'!$Z:$Z,C$4,'Agg amt endpoint data'!$A:$A,'Cumulative PL'!$A95)</f>
        <v>0</v>
      </c>
      <c r="D95" s="3">
        <f>+SUMIFS('Agg amt endpoint data'!$V:$V,'Agg amt endpoint data'!Z:Z,D$4,'Agg amt endpoint data'!$A:$A,'Cumulative PL'!$A95)</f>
        <v>0</v>
      </c>
      <c r="E95" s="3">
        <f>+SUM($B$4:B95)</f>
        <v>3628.8100000000018</v>
      </c>
      <c r="F95" s="3">
        <f>+E95-SUM($C$4:D95)</f>
        <v>3872.2800000000016</v>
      </c>
    </row>
    <row r="96" spans="1:6" x14ac:dyDescent="0.25">
      <c r="A96" s="2" t="s">
        <v>162</v>
      </c>
      <c r="B96" s="3">
        <v>-239.67000000000002</v>
      </c>
      <c r="C96" s="3">
        <f>+SUMIFS('Agg amt endpoint data'!$V:$V,'Agg amt endpoint data'!$Z:$Z,C$4,'Agg amt endpoint data'!$A:$A,'Cumulative PL'!$A96)</f>
        <v>0</v>
      </c>
      <c r="D96" s="3">
        <f>+SUMIFS('Agg amt endpoint data'!$V:$V,'Agg amt endpoint data'!Z:Z,D$4,'Agg amt endpoint data'!$A:$A,'Cumulative PL'!$A96)</f>
        <v>0</v>
      </c>
      <c r="E96" s="3">
        <f>+SUM($B$4:B96)</f>
        <v>3389.1400000000017</v>
      </c>
      <c r="F96" s="3">
        <f>+E96-SUM($C$4:D96)</f>
        <v>3632.6100000000015</v>
      </c>
    </row>
    <row r="97" spans="1:6" x14ac:dyDescent="0.25">
      <c r="A97" s="2" t="s">
        <v>163</v>
      </c>
      <c r="B97" s="3">
        <v>-19.850000000001501</v>
      </c>
      <c r="C97" s="3">
        <f>+SUMIFS('Agg amt endpoint data'!$V:$V,'Agg amt endpoint data'!$Z:$Z,C$4,'Agg amt endpoint data'!$A:$A,'Cumulative PL'!$A97)</f>
        <v>0</v>
      </c>
      <c r="D97" s="3">
        <f>+SUMIFS('Agg amt endpoint data'!$V:$V,'Agg amt endpoint data'!Z:Z,D$4,'Agg amt endpoint data'!$A:$A,'Cumulative PL'!$A97)</f>
        <v>0</v>
      </c>
      <c r="E97" s="3">
        <f>+SUM($B$4:B97)</f>
        <v>3369.29</v>
      </c>
      <c r="F97" s="3">
        <f>+E97-SUM($C$4:D97)</f>
        <v>3612.76</v>
      </c>
    </row>
    <row r="98" spans="1:6" x14ac:dyDescent="0.25">
      <c r="A98" s="2" t="s">
        <v>164</v>
      </c>
      <c r="B98" s="3">
        <v>-24.569999999999979</v>
      </c>
      <c r="C98" s="3">
        <f>+SUMIFS('Agg amt endpoint data'!$V:$V,'Agg amt endpoint data'!$Z:$Z,C$4,'Agg amt endpoint data'!$A:$A,'Cumulative PL'!$A98)</f>
        <v>0</v>
      </c>
      <c r="D98" s="3">
        <f>+SUMIFS('Agg amt endpoint data'!$V:$V,'Agg amt endpoint data'!Z:Z,D$4,'Agg amt endpoint data'!$A:$A,'Cumulative PL'!$A98)</f>
        <v>0</v>
      </c>
      <c r="E98" s="3">
        <f>+SUM($B$4:B98)</f>
        <v>3344.72</v>
      </c>
      <c r="F98" s="3">
        <f>+E98-SUM($C$4:D98)</f>
        <v>3588.1899999999996</v>
      </c>
    </row>
    <row r="99" spans="1:6" x14ac:dyDescent="0.25">
      <c r="A99" s="2" t="s">
        <v>165</v>
      </c>
      <c r="B99" s="3">
        <v>72.190000000000595</v>
      </c>
      <c r="C99" s="3">
        <f>+SUMIFS('Agg amt endpoint data'!$V:$V,'Agg amt endpoint data'!$Z:$Z,C$4,'Agg amt endpoint data'!$A:$A,'Cumulative PL'!$A99)</f>
        <v>0</v>
      </c>
      <c r="D99" s="3">
        <f>+SUMIFS('Agg amt endpoint data'!$V:$V,'Agg amt endpoint data'!Z:Z,D$4,'Agg amt endpoint data'!$A:$A,'Cumulative PL'!$A99)</f>
        <v>0</v>
      </c>
      <c r="E99" s="3">
        <f>+SUM($B$4:B99)</f>
        <v>3416.9100000000003</v>
      </c>
      <c r="F99" s="3">
        <f>+E99-SUM($C$4:D99)</f>
        <v>3660.38</v>
      </c>
    </row>
    <row r="100" spans="1:6" x14ac:dyDescent="0.25">
      <c r="A100" s="2" t="s">
        <v>166</v>
      </c>
      <c r="B100" s="3">
        <v>190.85000000000088</v>
      </c>
      <c r="C100" s="3">
        <f>+SUMIFS('Agg amt endpoint data'!$V:$V,'Agg amt endpoint data'!$Z:$Z,C$4,'Agg amt endpoint data'!$A:$A,'Cumulative PL'!$A100)</f>
        <v>0</v>
      </c>
      <c r="D100" s="3">
        <f>+SUMIFS('Agg amt endpoint data'!$V:$V,'Agg amt endpoint data'!Z:Z,D$4,'Agg amt endpoint data'!$A:$A,'Cumulative PL'!$A100)</f>
        <v>0</v>
      </c>
      <c r="E100" s="3">
        <f>+SUM($B$4:B100)</f>
        <v>3607.7600000000011</v>
      </c>
      <c r="F100" s="3">
        <f>+E100-SUM($C$4:D100)</f>
        <v>3851.2300000000014</v>
      </c>
    </row>
    <row r="101" spans="1:6" x14ac:dyDescent="0.25">
      <c r="A101" s="2" t="s">
        <v>167</v>
      </c>
      <c r="B101" s="3">
        <v>-64.990000000000776</v>
      </c>
      <c r="C101" s="3">
        <f>+SUMIFS('Agg amt endpoint data'!$V:$V,'Agg amt endpoint data'!$Z:$Z,C$4,'Agg amt endpoint data'!$A:$A,'Cumulative PL'!$A101)</f>
        <v>0</v>
      </c>
      <c r="D101" s="3">
        <f>+SUMIFS('Agg amt endpoint data'!$V:$V,'Agg amt endpoint data'!Z:Z,D$4,'Agg amt endpoint data'!$A:$A,'Cumulative PL'!$A101)</f>
        <v>0</v>
      </c>
      <c r="E101" s="3">
        <f>+SUM($B$4:B101)</f>
        <v>3542.7700000000004</v>
      </c>
      <c r="F101" s="3">
        <f>+E101-SUM($C$4:D101)</f>
        <v>3786.2400000000007</v>
      </c>
    </row>
    <row r="102" spans="1:6" x14ac:dyDescent="0.25">
      <c r="A102" s="2" t="s">
        <v>168</v>
      </c>
      <c r="B102" s="3">
        <v>162.45999999999961</v>
      </c>
      <c r="C102" s="3">
        <f>+SUMIFS('Agg amt endpoint data'!$V:$V,'Agg amt endpoint data'!$Z:$Z,C$4,'Agg amt endpoint data'!$A:$A,'Cumulative PL'!$A102)</f>
        <v>0</v>
      </c>
      <c r="D102" s="3">
        <f>+SUMIFS('Agg amt endpoint data'!$V:$V,'Agg amt endpoint data'!Z:Z,D$4,'Agg amt endpoint data'!$A:$A,'Cumulative PL'!$A102)</f>
        <v>0</v>
      </c>
      <c r="E102" s="3">
        <f>+SUM($B$4:B102)</f>
        <v>3705.23</v>
      </c>
      <c r="F102" s="3">
        <f>+E102-SUM($C$4:D102)</f>
        <v>3948.7</v>
      </c>
    </row>
    <row r="103" spans="1:6" x14ac:dyDescent="0.25">
      <c r="A103" s="2" t="s">
        <v>169</v>
      </c>
      <c r="B103" s="3">
        <v>205.63</v>
      </c>
      <c r="C103" s="3">
        <f>+SUMIFS('Agg amt endpoint data'!$V:$V,'Agg amt endpoint data'!$Z:$Z,C$4,'Agg amt endpoint data'!$A:$A,'Cumulative PL'!$A103)</f>
        <v>0</v>
      </c>
      <c r="D103" s="3">
        <f>+SUMIFS('Agg amt endpoint data'!$V:$V,'Agg amt endpoint data'!Z:Z,D$4,'Agg amt endpoint data'!$A:$A,'Cumulative PL'!$A103)</f>
        <v>0</v>
      </c>
      <c r="E103" s="3">
        <f>+SUM($B$4:B103)</f>
        <v>3910.86</v>
      </c>
      <c r="F103" s="3">
        <f>+E103-SUM($C$4:D103)</f>
        <v>4154.33</v>
      </c>
    </row>
    <row r="104" spans="1:6" x14ac:dyDescent="0.25">
      <c r="A104" s="2" t="s">
        <v>170</v>
      </c>
      <c r="B104" s="3">
        <v>25.790000000000518</v>
      </c>
      <c r="C104" s="3">
        <f>+SUMIFS('Agg amt endpoint data'!$V:$V,'Agg amt endpoint data'!$Z:$Z,C$4,'Agg amt endpoint data'!$A:$A,'Cumulative PL'!$A104)</f>
        <v>0</v>
      </c>
      <c r="D104" s="3">
        <f>+SUMIFS('Agg amt endpoint data'!$V:$V,'Agg amt endpoint data'!Z:Z,D$4,'Agg amt endpoint data'!$A:$A,'Cumulative PL'!$A104)</f>
        <v>0</v>
      </c>
      <c r="E104" s="3">
        <f>+SUM($B$4:B104)</f>
        <v>3936.6500000000005</v>
      </c>
      <c r="F104" s="3">
        <f>+E104-SUM($C$4:D104)</f>
        <v>4180.1200000000008</v>
      </c>
    </row>
    <row r="105" spans="1:6" x14ac:dyDescent="0.25">
      <c r="A105" s="2" t="s">
        <v>171</v>
      </c>
      <c r="B105" s="3">
        <v>-59.239999999999299</v>
      </c>
      <c r="C105" s="3">
        <f>+SUMIFS('Agg amt endpoint data'!$V:$V,'Agg amt endpoint data'!$Z:$Z,C$4,'Agg amt endpoint data'!$A:$A,'Cumulative PL'!$A105)</f>
        <v>0</v>
      </c>
      <c r="D105" s="3">
        <f>+SUMIFS('Agg amt endpoint data'!$V:$V,'Agg amt endpoint data'!Z:Z,D$4,'Agg amt endpoint data'!$A:$A,'Cumulative PL'!$A105)</f>
        <v>0</v>
      </c>
      <c r="E105" s="3">
        <f>+SUM($B$4:B105)</f>
        <v>3877.4100000000012</v>
      </c>
      <c r="F105" s="3">
        <f>+E105-SUM($C$4:D105)</f>
        <v>4120.880000000001</v>
      </c>
    </row>
    <row r="106" spans="1:6" x14ac:dyDescent="0.25">
      <c r="A106" s="2" t="s">
        <v>172</v>
      </c>
      <c r="B106" s="3">
        <v>298.13</v>
      </c>
      <c r="C106" s="3">
        <f>+SUMIFS('Agg amt endpoint data'!$V:$V,'Agg amt endpoint data'!$Z:$Z,C$4,'Agg amt endpoint data'!$A:$A,'Cumulative PL'!$A106)</f>
        <v>0</v>
      </c>
      <c r="D106" s="3">
        <f>+SUMIFS('Agg amt endpoint data'!$V:$V,'Agg amt endpoint data'!Z:Z,D$4,'Agg amt endpoint data'!$A:$A,'Cumulative PL'!$A106)</f>
        <v>0</v>
      </c>
      <c r="E106" s="3">
        <f>+SUM($B$4:B106)</f>
        <v>4175.5400000000009</v>
      </c>
      <c r="F106" s="3">
        <f>+E106-SUM($C$4:D106)</f>
        <v>4419.0100000000011</v>
      </c>
    </row>
    <row r="107" spans="1:6" x14ac:dyDescent="0.25">
      <c r="A107" s="2" t="s">
        <v>173</v>
      </c>
      <c r="B107" s="3">
        <v>481.92999999999802</v>
      </c>
      <c r="C107" s="3">
        <f>+SUMIFS('Agg amt endpoint data'!$V:$V,'Agg amt endpoint data'!$Z:$Z,C$4,'Agg amt endpoint data'!$A:$A,'Cumulative PL'!$A107)</f>
        <v>0</v>
      </c>
      <c r="D107" s="3">
        <f>+SUMIFS('Agg amt endpoint data'!$V:$V,'Agg amt endpoint data'!Z:Z,D$4,'Agg amt endpoint data'!$A:$A,'Cumulative PL'!$A107)</f>
        <v>0</v>
      </c>
      <c r="E107" s="3">
        <f>+SUM($B$4:B107)</f>
        <v>4657.4699999999993</v>
      </c>
      <c r="F107" s="3">
        <f>+E107-SUM($C$4:D107)</f>
        <v>4900.9399999999996</v>
      </c>
    </row>
    <row r="108" spans="1:6" x14ac:dyDescent="0.25">
      <c r="A108" s="2" t="s">
        <v>174</v>
      </c>
      <c r="B108" s="3">
        <v>37.130000000001701</v>
      </c>
      <c r="C108" s="3">
        <f>+SUMIFS('Agg amt endpoint data'!$V:$V,'Agg amt endpoint data'!$Z:$Z,C$4,'Agg amt endpoint data'!$A:$A,'Cumulative PL'!$A108)</f>
        <v>-20.919999999999998</v>
      </c>
      <c r="D108" s="3">
        <f>+SUMIFS('Agg amt endpoint data'!$V:$V,'Agg amt endpoint data'!Z:Z,D$4,'Agg amt endpoint data'!$A:$A,'Cumulative PL'!$A108)</f>
        <v>-44.98</v>
      </c>
      <c r="E108" s="3">
        <f>+SUM($B$4:B108)</f>
        <v>4694.6000000000013</v>
      </c>
      <c r="F108" s="3">
        <f>+E108-SUM($C$4:D108)</f>
        <v>5003.9700000000012</v>
      </c>
    </row>
    <row r="109" spans="1:6" x14ac:dyDescent="0.25">
      <c r="A109" s="2" t="s">
        <v>177</v>
      </c>
      <c r="B109" s="3">
        <v>-477.860000000002</v>
      </c>
      <c r="C109" s="3">
        <f>+SUMIFS('Agg amt endpoint data'!$V:$V,'Agg amt endpoint data'!$Z:$Z,C$4,'Agg amt endpoint data'!$A:$A,'Cumulative PL'!$A109)</f>
        <v>-8.4700000000000006</v>
      </c>
      <c r="D109" s="3">
        <f>+SUMIFS('Agg amt endpoint data'!$V:$V,'Agg amt endpoint data'!Z:Z,D$4,'Agg amt endpoint data'!$A:$A,'Cumulative PL'!$A109)</f>
        <v>0</v>
      </c>
      <c r="E109" s="3">
        <f>+SUM($B$4:B109)</f>
        <v>4216.7399999999989</v>
      </c>
      <c r="F109" s="3">
        <f>+E109-SUM($C$4:D109)</f>
        <v>4534.579999999999</v>
      </c>
    </row>
    <row r="110" spans="1:6" x14ac:dyDescent="0.25">
      <c r="A110" s="2" t="s">
        <v>178</v>
      </c>
      <c r="B110" s="3">
        <v>-51.299999999998008</v>
      </c>
      <c r="C110" s="3">
        <f>+SUMIFS('Agg amt endpoint data'!$V:$V,'Agg amt endpoint data'!$Z:$Z,C$4,'Agg amt endpoint data'!$A:$A,'Cumulative PL'!$A110)</f>
        <v>0</v>
      </c>
      <c r="D110" s="3">
        <f>+SUMIFS('Agg amt endpoint data'!$V:$V,'Agg amt endpoint data'!Z:Z,D$4,'Agg amt endpoint data'!$A:$A,'Cumulative PL'!$A110)</f>
        <v>0</v>
      </c>
      <c r="E110" s="3">
        <f>+SUM($B$4:B110)</f>
        <v>4165.4400000000005</v>
      </c>
      <c r="F110" s="3">
        <f>+E110-SUM($C$4:D110)</f>
        <v>4483.2800000000007</v>
      </c>
    </row>
    <row r="111" spans="1:6" x14ac:dyDescent="0.25">
      <c r="A111" s="2" t="s">
        <v>179</v>
      </c>
      <c r="B111" s="3">
        <v>74.299999999999102</v>
      </c>
      <c r="C111" s="3">
        <f>+SUMIFS('Agg amt endpoint data'!$V:$V,'Agg amt endpoint data'!$Z:$Z,C$4,'Agg amt endpoint data'!$A:$A,'Cumulative PL'!$A111)</f>
        <v>0</v>
      </c>
      <c r="D111" s="3">
        <f>+SUMIFS('Agg amt endpoint data'!$V:$V,'Agg amt endpoint data'!Z:Z,D$4,'Agg amt endpoint data'!$A:$A,'Cumulative PL'!$A111)</f>
        <v>0</v>
      </c>
      <c r="E111" s="3">
        <f>+SUM($B$4:B111)</f>
        <v>4239.74</v>
      </c>
      <c r="F111" s="3">
        <f>+E111-SUM($C$4:D111)</f>
        <v>4557.58</v>
      </c>
    </row>
    <row r="112" spans="1:6" x14ac:dyDescent="0.25">
      <c r="A112" s="2" t="s">
        <v>180</v>
      </c>
      <c r="B112" s="3">
        <v>-248.77000000000081</v>
      </c>
      <c r="C112" s="3">
        <f>+SUMIFS('Agg amt endpoint data'!$V:$V,'Agg amt endpoint data'!$Z:$Z,C$4,'Agg amt endpoint data'!$A:$A,'Cumulative PL'!$A112)</f>
        <v>0</v>
      </c>
      <c r="D112" s="3">
        <f>+SUMIFS('Agg amt endpoint data'!$V:$V,'Agg amt endpoint data'!Z:Z,D$4,'Agg amt endpoint data'!$A:$A,'Cumulative PL'!$A112)</f>
        <v>0</v>
      </c>
      <c r="E112" s="3">
        <f>+SUM($B$4:B112)</f>
        <v>3990.9699999999989</v>
      </c>
      <c r="F112" s="3">
        <f>+E112-SUM($C$4:D112)</f>
        <v>4308.8099999999986</v>
      </c>
    </row>
    <row r="113" spans="1:6" x14ac:dyDescent="0.25">
      <c r="A113" s="2" t="s">
        <v>181</v>
      </c>
      <c r="B113" s="3">
        <v>508.75000000000091</v>
      </c>
      <c r="C113" s="3">
        <f>+SUMIFS('Agg amt endpoint data'!$V:$V,'Agg amt endpoint data'!$Z:$Z,C$4,'Agg amt endpoint data'!$A:$A,'Cumulative PL'!$A113)</f>
        <v>0</v>
      </c>
      <c r="D113" s="3">
        <f>+SUMIFS('Agg amt endpoint data'!$V:$V,'Agg amt endpoint data'!Z:Z,D$4,'Agg amt endpoint data'!$A:$A,'Cumulative PL'!$A113)</f>
        <v>0</v>
      </c>
      <c r="E113" s="3">
        <f>+SUM($B$4:B113)</f>
        <v>4499.7199999999993</v>
      </c>
      <c r="F113" s="3">
        <f>+E113-SUM($C$4:D113)</f>
        <v>4817.5599999999995</v>
      </c>
    </row>
    <row r="114" spans="1:6" x14ac:dyDescent="0.25">
      <c r="A114" s="2" t="s">
        <v>182</v>
      </c>
      <c r="B114" s="3">
        <v>-138.46000000000097</v>
      </c>
      <c r="C114" s="3">
        <f>+SUMIFS('Agg amt endpoint data'!$V:$V,'Agg amt endpoint data'!$Z:$Z,C$4,'Agg amt endpoint data'!$A:$A,'Cumulative PL'!$A114)</f>
        <v>0</v>
      </c>
      <c r="D114" s="3">
        <f>+SUMIFS('Agg amt endpoint data'!$V:$V,'Agg amt endpoint data'!Z:Z,D$4,'Agg amt endpoint data'!$A:$A,'Cumulative PL'!$A114)</f>
        <v>0</v>
      </c>
      <c r="E114" s="3">
        <f>+SUM($B$4:B114)</f>
        <v>4361.2599999999984</v>
      </c>
      <c r="F114" s="3">
        <f>+E114-SUM($C$4:D114)</f>
        <v>4679.0999999999985</v>
      </c>
    </row>
    <row r="115" spans="1:6" x14ac:dyDescent="0.25">
      <c r="A115" s="2" t="s">
        <v>183</v>
      </c>
      <c r="B115" s="3">
        <v>-156.64000000000061</v>
      </c>
      <c r="C115" s="3">
        <f>+SUMIFS('Agg amt endpoint data'!$V:$V,'Agg amt endpoint data'!$Z:$Z,C$4,'Agg amt endpoint data'!$A:$A,'Cumulative PL'!$A115)</f>
        <v>0</v>
      </c>
      <c r="D115" s="3">
        <f>+SUMIFS('Agg amt endpoint data'!$V:$V,'Agg amt endpoint data'!Z:Z,D$4,'Agg amt endpoint data'!$A:$A,'Cumulative PL'!$A115)</f>
        <v>0</v>
      </c>
      <c r="E115" s="3">
        <f>+SUM($B$4:B115)</f>
        <v>4204.6199999999981</v>
      </c>
      <c r="F115" s="3">
        <f>+E115-SUM($C$4:D115)</f>
        <v>4522.4599999999982</v>
      </c>
    </row>
    <row r="116" spans="1:6" x14ac:dyDescent="0.25">
      <c r="A116" s="2" t="s">
        <v>184</v>
      </c>
      <c r="B116" s="3">
        <v>446.990000000002</v>
      </c>
      <c r="C116" s="3">
        <f>+SUMIFS('Agg amt endpoint data'!$V:$V,'Agg amt endpoint data'!$Z:$Z,C$4,'Agg amt endpoint data'!$A:$A,'Cumulative PL'!$A116)</f>
        <v>0</v>
      </c>
      <c r="D116" s="3">
        <f>+SUMIFS('Agg amt endpoint data'!$V:$V,'Agg amt endpoint data'!Z:Z,D$4,'Agg amt endpoint data'!$A:$A,'Cumulative PL'!$A116)</f>
        <v>0</v>
      </c>
      <c r="E116" s="3">
        <f>+SUM($B$4:B116)</f>
        <v>4651.6099999999997</v>
      </c>
      <c r="F116" s="3">
        <f>+E116-SUM($C$4:D116)</f>
        <v>4969.45</v>
      </c>
    </row>
    <row r="117" spans="1:6" x14ac:dyDescent="0.25">
      <c r="A117" s="2" t="s">
        <v>185</v>
      </c>
      <c r="B117" s="3">
        <v>261.92999999999819</v>
      </c>
      <c r="C117" s="3">
        <f>+SUMIFS('Agg amt endpoint data'!$V:$V,'Agg amt endpoint data'!$Z:$Z,C$4,'Agg amt endpoint data'!$A:$A,'Cumulative PL'!$A117)</f>
        <v>0</v>
      </c>
      <c r="D117" s="3">
        <f>+SUMIFS('Agg amt endpoint data'!$V:$V,'Agg amt endpoint data'!Z:Z,D$4,'Agg amt endpoint data'!$A:$A,'Cumulative PL'!$A117)</f>
        <v>0</v>
      </c>
      <c r="E117" s="3">
        <f>+SUM($B$4:B117)</f>
        <v>4913.5399999999981</v>
      </c>
      <c r="F117" s="3">
        <f>+E117-SUM($C$4:D117)</f>
        <v>5231.3799999999983</v>
      </c>
    </row>
    <row r="118" spans="1:6" x14ac:dyDescent="0.25">
      <c r="A118" s="2" t="s">
        <v>186</v>
      </c>
      <c r="B118" s="3">
        <v>28.04000000000029</v>
      </c>
      <c r="C118" s="3">
        <f>+SUMIFS('Agg amt endpoint data'!$V:$V,'Agg amt endpoint data'!$Z:$Z,C$4,'Agg amt endpoint data'!$A:$A,'Cumulative PL'!$A118)</f>
        <v>0</v>
      </c>
      <c r="D118" s="3">
        <f>+SUMIFS('Agg amt endpoint data'!$V:$V,'Agg amt endpoint data'!Z:Z,D$4,'Agg amt endpoint data'!$A:$A,'Cumulative PL'!$A118)</f>
        <v>0</v>
      </c>
      <c r="E118" s="3">
        <f>+SUM($B$4:B118)</f>
        <v>4941.5799999999981</v>
      </c>
      <c r="F118" s="3">
        <f>+E118-SUM($C$4:D118)</f>
        <v>5259.4199999999983</v>
      </c>
    </row>
    <row r="119" spans="1:6" x14ac:dyDescent="0.25">
      <c r="A119" s="2" t="s">
        <v>187</v>
      </c>
      <c r="B119" s="3">
        <v>-118.4799999999986</v>
      </c>
      <c r="C119" s="3">
        <f>+SUMIFS('Agg amt endpoint data'!$V:$V,'Agg amt endpoint data'!$Z:$Z,C$4,'Agg amt endpoint data'!$A:$A,'Cumulative PL'!$A119)</f>
        <v>0</v>
      </c>
      <c r="D119" s="3">
        <f>+SUMIFS('Agg amt endpoint data'!$V:$V,'Agg amt endpoint data'!Z:Z,D$4,'Agg amt endpoint data'!$A:$A,'Cumulative PL'!$A119)</f>
        <v>0</v>
      </c>
      <c r="E119" s="3">
        <f>+SUM($B$4:B119)</f>
        <v>4823.0999999999995</v>
      </c>
      <c r="F119" s="3">
        <f>+E119-SUM($C$4:D119)</f>
        <v>5140.9399999999996</v>
      </c>
    </row>
    <row r="120" spans="1:6" x14ac:dyDescent="0.25">
      <c r="A120" s="2" t="s">
        <v>188</v>
      </c>
      <c r="B120" s="3">
        <v>-125.53000000000044</v>
      </c>
      <c r="C120" s="3">
        <f>+SUMIFS('Agg amt endpoint data'!$V:$V,'Agg amt endpoint data'!$Z:$Z,C$4,'Agg amt endpoint data'!$A:$A,'Cumulative PL'!$A120)</f>
        <v>0</v>
      </c>
      <c r="D120" s="3">
        <f>+SUMIFS('Agg amt endpoint data'!$V:$V,'Agg amt endpoint data'!Z:Z,D$4,'Agg amt endpoint data'!$A:$A,'Cumulative PL'!$A120)</f>
        <v>0</v>
      </c>
      <c r="E120" s="3">
        <f>+SUM($B$4:B120)</f>
        <v>4697.5699999999988</v>
      </c>
      <c r="F120" s="3">
        <f>+E120-SUM($C$4:D120)</f>
        <v>5015.4099999999989</v>
      </c>
    </row>
    <row r="121" spans="1:6" x14ac:dyDescent="0.25">
      <c r="A121" s="2" t="s">
        <v>189</v>
      </c>
      <c r="B121" s="3">
        <v>46.869999999999905</v>
      </c>
      <c r="C121" s="3">
        <f>+SUMIFS('Agg amt endpoint data'!$V:$V,'Agg amt endpoint data'!$Z:$Z,C$4,'Agg amt endpoint data'!$A:$A,'Cumulative PL'!$A121)</f>
        <v>0</v>
      </c>
      <c r="D121" s="3">
        <f>+SUMIFS('Agg amt endpoint data'!$V:$V,'Agg amt endpoint data'!Z:Z,D$4,'Agg amt endpoint data'!$A:$A,'Cumulative PL'!$A121)</f>
        <v>0</v>
      </c>
      <c r="E121" s="3">
        <f>+SUM($B$4:B121)</f>
        <v>4744.4399999999987</v>
      </c>
      <c r="F121" s="3">
        <f>+E121-SUM($C$4:D121)</f>
        <v>5062.2799999999988</v>
      </c>
    </row>
    <row r="122" spans="1:6" x14ac:dyDescent="0.25">
      <c r="A122" s="2" t="s">
        <v>190</v>
      </c>
      <c r="B122" s="3">
        <v>-21.820000000000661</v>
      </c>
      <c r="C122" s="3">
        <f>+SUMIFS('Agg amt endpoint data'!$V:$V,'Agg amt endpoint data'!$Z:$Z,C$4,'Agg amt endpoint data'!$A:$A,'Cumulative PL'!$A122)</f>
        <v>0</v>
      </c>
      <c r="D122" s="3">
        <f>+SUMIFS('Agg amt endpoint data'!$V:$V,'Agg amt endpoint data'!Z:Z,D$4,'Agg amt endpoint data'!$A:$A,'Cumulative PL'!$A122)</f>
        <v>0</v>
      </c>
      <c r="E122" s="3">
        <f>+SUM($B$4:B122)</f>
        <v>4722.6199999999981</v>
      </c>
      <c r="F122" s="3">
        <f>+E122-SUM($C$4:D122)</f>
        <v>5040.4599999999982</v>
      </c>
    </row>
    <row r="123" spans="1:6" x14ac:dyDescent="0.25">
      <c r="A123" s="2" t="s">
        <v>191</v>
      </c>
      <c r="B123" s="3">
        <v>414.72</v>
      </c>
      <c r="C123" s="3">
        <f>+SUMIFS('Agg amt endpoint data'!$V:$V,'Agg amt endpoint data'!$Z:$Z,C$4,'Agg amt endpoint data'!$A:$A,'Cumulative PL'!$A123)</f>
        <v>0</v>
      </c>
      <c r="D123" s="3">
        <f>+SUMIFS('Agg amt endpoint data'!$V:$V,'Agg amt endpoint data'!Z:Z,D$4,'Agg amt endpoint data'!$A:$A,'Cumulative PL'!$A123)</f>
        <v>0</v>
      </c>
      <c r="E123" s="3">
        <f>+SUM($B$4:B123)</f>
        <v>5137.3399999999983</v>
      </c>
      <c r="F123" s="3">
        <f>+E123-SUM($C$4:D123)</f>
        <v>5455.1799999999985</v>
      </c>
    </row>
    <row r="124" spans="1:6" x14ac:dyDescent="0.25">
      <c r="A124" s="2" t="s">
        <v>192</v>
      </c>
      <c r="B124" s="3">
        <v>378.5</v>
      </c>
      <c r="C124" s="3">
        <f>+SUMIFS('Agg amt endpoint data'!$V:$V,'Agg amt endpoint data'!$Z:$Z,C$4,'Agg amt endpoint data'!$A:$A,'Cumulative PL'!$A124)</f>
        <v>0</v>
      </c>
      <c r="D124" s="3">
        <f>+SUMIFS('Agg amt endpoint data'!$V:$V,'Agg amt endpoint data'!Z:Z,D$4,'Agg amt endpoint data'!$A:$A,'Cumulative PL'!$A124)</f>
        <v>0</v>
      </c>
      <c r="E124" s="3">
        <f>+SUM($B$4:B124)</f>
        <v>5515.8399999999983</v>
      </c>
      <c r="F124" s="3">
        <f>+E124-SUM($C$4:D124)</f>
        <v>5833.6799999999985</v>
      </c>
    </row>
    <row r="125" spans="1:6" x14ac:dyDescent="0.25">
      <c r="A125" s="2" t="s">
        <v>193</v>
      </c>
      <c r="B125" s="3">
        <v>246.49000000000106</v>
      </c>
      <c r="C125" s="3">
        <f>+SUMIFS('Agg amt endpoint data'!$V:$V,'Agg amt endpoint data'!$Z:$Z,C$4,'Agg amt endpoint data'!$A:$A,'Cumulative PL'!$A125)</f>
        <v>0</v>
      </c>
      <c r="D125" s="3">
        <f>+SUMIFS('Agg amt endpoint data'!$V:$V,'Agg amt endpoint data'!Z:Z,D$4,'Agg amt endpoint data'!$A:$A,'Cumulative PL'!$A125)</f>
        <v>0</v>
      </c>
      <c r="E125" s="3">
        <f>+SUM($B$4:B125)</f>
        <v>5762.329999999999</v>
      </c>
      <c r="F125" s="3">
        <f>+E125-SUM($C$4:D125)</f>
        <v>6080.1699999999992</v>
      </c>
    </row>
    <row r="126" spans="1:6" x14ac:dyDescent="0.25">
      <c r="A126" s="2" t="s">
        <v>194</v>
      </c>
      <c r="B126" s="3">
        <v>-693.66</v>
      </c>
      <c r="C126" s="3">
        <f>+SUMIFS('Agg amt endpoint data'!$V:$V,'Agg amt endpoint data'!$Z:$Z,C$4,'Agg amt endpoint data'!$A:$A,'Cumulative PL'!$A126)</f>
        <v>0</v>
      </c>
      <c r="D126" s="3">
        <f>+SUMIFS('Agg amt endpoint data'!$V:$V,'Agg amt endpoint data'!Z:Z,D$4,'Agg amt endpoint data'!$A:$A,'Cumulative PL'!$A126)</f>
        <v>0</v>
      </c>
      <c r="E126" s="3">
        <f>+SUM($B$4:B126)</f>
        <v>5068.6699999999992</v>
      </c>
      <c r="F126" s="3">
        <f>+E126-SUM($C$4:D126)</f>
        <v>5386.5099999999993</v>
      </c>
    </row>
    <row r="127" spans="1:6" x14ac:dyDescent="0.25">
      <c r="A127" s="2" t="s">
        <v>195</v>
      </c>
      <c r="B127" s="3">
        <v>-72.790000000000802</v>
      </c>
      <c r="C127" s="3">
        <f>+SUMIFS('Agg amt endpoint data'!$V:$V,'Agg amt endpoint data'!$Z:$Z,C$4,'Agg amt endpoint data'!$A:$A,'Cumulative PL'!$A127)</f>
        <v>0</v>
      </c>
      <c r="D127" s="3">
        <f>+SUMIFS('Agg amt endpoint data'!$V:$V,'Agg amt endpoint data'!Z:Z,D$4,'Agg amt endpoint data'!$A:$A,'Cumulative PL'!$A127)</f>
        <v>0</v>
      </c>
      <c r="E127" s="3">
        <f>+SUM($B$4:B127)</f>
        <v>4995.8799999999983</v>
      </c>
      <c r="F127" s="3">
        <f>+E127-SUM($C$4:D127)</f>
        <v>5313.7199999999984</v>
      </c>
    </row>
    <row r="128" spans="1:6" x14ac:dyDescent="0.25">
      <c r="A128" s="2" t="s">
        <v>196</v>
      </c>
      <c r="B128" s="3">
        <v>-100.22999999999971</v>
      </c>
      <c r="C128" s="3">
        <f>+SUMIFS('Agg amt endpoint data'!$V:$V,'Agg amt endpoint data'!$Z:$Z,C$4,'Agg amt endpoint data'!$A:$A,'Cumulative PL'!$A128)</f>
        <v>0</v>
      </c>
      <c r="D128" s="3">
        <f>+SUMIFS('Agg amt endpoint data'!$V:$V,'Agg amt endpoint data'!Z:Z,D$4,'Agg amt endpoint data'!$A:$A,'Cumulative PL'!$A128)</f>
        <v>0</v>
      </c>
      <c r="E128" s="3">
        <f>+SUM($B$4:B128)</f>
        <v>4895.6499999999987</v>
      </c>
      <c r="F128" s="3">
        <f>+E128-SUM($C$4:D128)</f>
        <v>5213.4899999999989</v>
      </c>
    </row>
    <row r="129" spans="1:6" x14ac:dyDescent="0.25">
      <c r="A129" s="2" t="s">
        <v>197</v>
      </c>
      <c r="B129" s="3">
        <v>-204.43</v>
      </c>
      <c r="C129" s="3">
        <f>+SUMIFS('Agg amt endpoint data'!$V:$V,'Agg amt endpoint data'!$Z:$Z,C$4,'Agg amt endpoint data'!$A:$A,'Cumulative PL'!$A129)</f>
        <v>0</v>
      </c>
      <c r="D129" s="3">
        <f>+SUMIFS('Agg amt endpoint data'!$V:$V,'Agg amt endpoint data'!Z:Z,D$4,'Agg amt endpoint data'!$A:$A,'Cumulative PL'!$A129)</f>
        <v>0</v>
      </c>
      <c r="E129" s="3">
        <f>+SUM($B$4:B129)</f>
        <v>4691.2199999999984</v>
      </c>
      <c r="F129" s="3">
        <f>+E129-SUM($C$4:D129)</f>
        <v>5009.0599999999986</v>
      </c>
    </row>
    <row r="130" spans="1:6" x14ac:dyDescent="0.25">
      <c r="A130" s="2" t="s">
        <v>198</v>
      </c>
      <c r="B130" s="3">
        <v>-42.850000000000698</v>
      </c>
      <c r="C130" s="3">
        <f>+SUMIFS('Agg amt endpoint data'!$V:$V,'Agg amt endpoint data'!$Z:$Z,C$4,'Agg amt endpoint data'!$A:$A,'Cumulative PL'!$A130)</f>
        <v>-22.060000000000002</v>
      </c>
      <c r="D130" s="3">
        <f>+SUMIFS('Agg amt endpoint data'!$V:$V,'Agg amt endpoint data'!Z:Z,D$4,'Agg amt endpoint data'!$A:$A,'Cumulative PL'!$A130)</f>
        <v>0</v>
      </c>
      <c r="E130" s="3">
        <f>+SUM($B$4:B130)</f>
        <v>4648.3699999999981</v>
      </c>
      <c r="F130" s="3">
        <f>+E130-SUM($C$4:D130)</f>
        <v>4988.2699999999986</v>
      </c>
    </row>
    <row r="131" spans="1:6" x14ac:dyDescent="0.25">
      <c r="A131" s="2" t="s">
        <v>199</v>
      </c>
      <c r="B131" s="3">
        <v>381.82000000000102</v>
      </c>
      <c r="C131" s="3">
        <f>+SUMIFS('Agg amt endpoint data'!$V:$V,'Agg amt endpoint data'!$Z:$Z,C$4,'Agg amt endpoint data'!$A:$A,'Cumulative PL'!$A131)</f>
        <v>-6.41</v>
      </c>
      <c r="D131" s="3">
        <f>+SUMIFS('Agg amt endpoint data'!$V:$V,'Agg amt endpoint data'!Z:Z,D$4,'Agg amt endpoint data'!$A:$A,'Cumulative PL'!$A131)</f>
        <v>0</v>
      </c>
      <c r="E131" s="3">
        <f>+SUM($B$4:B131)</f>
        <v>5030.1899999999987</v>
      </c>
      <c r="F131" s="3">
        <f>+E131-SUM($C$4:D131)</f>
        <v>5376.4999999999991</v>
      </c>
    </row>
    <row r="132" spans="1:6" x14ac:dyDescent="0.25">
      <c r="A132" s="2" t="s">
        <v>200</v>
      </c>
      <c r="B132" s="3">
        <v>-514.23</v>
      </c>
      <c r="C132" s="3">
        <f>+SUMIFS('Agg amt endpoint data'!$V:$V,'Agg amt endpoint data'!$Z:$Z,C$4,'Agg amt endpoint data'!$A:$A,'Cumulative PL'!$A132)</f>
        <v>0</v>
      </c>
      <c r="D132" s="3">
        <f>+SUMIFS('Agg amt endpoint data'!$V:$V,'Agg amt endpoint data'!Z:Z,D$4,'Agg amt endpoint data'!$A:$A,'Cumulative PL'!$A132)</f>
        <v>0</v>
      </c>
      <c r="E132" s="3">
        <f>+SUM($B$4:B132)</f>
        <v>4515.9599999999991</v>
      </c>
      <c r="F132" s="3">
        <f>+E132-SUM($C$4:D132)</f>
        <v>4862.2699999999995</v>
      </c>
    </row>
    <row r="133" spans="1:6" x14ac:dyDescent="0.25">
      <c r="A133" s="2" t="s">
        <v>201</v>
      </c>
      <c r="B133" s="3">
        <v>-10.860000000001502</v>
      </c>
      <c r="C133" s="3">
        <f>+SUMIFS('Agg amt endpoint data'!$V:$V,'Agg amt endpoint data'!$Z:$Z,C$4,'Agg amt endpoint data'!$A:$A,'Cumulative PL'!$A133)</f>
        <v>0</v>
      </c>
      <c r="D133" s="3">
        <f>+SUMIFS('Agg amt endpoint data'!$V:$V,'Agg amt endpoint data'!Z:Z,D$4,'Agg amt endpoint data'!$A:$A,'Cumulative PL'!$A133)</f>
        <v>0</v>
      </c>
      <c r="E133" s="3">
        <f>+SUM($B$4:B133)</f>
        <v>4505.0999999999976</v>
      </c>
      <c r="F133" s="3">
        <f>+E133-SUM($C$4:D133)</f>
        <v>4851.409999999998</v>
      </c>
    </row>
    <row r="134" spans="1:6" x14ac:dyDescent="0.25">
      <c r="A134" s="2" t="s">
        <v>202</v>
      </c>
      <c r="B134" s="3">
        <v>-362.98</v>
      </c>
      <c r="C134" s="3">
        <f>+SUMIFS('Agg amt endpoint data'!$V:$V,'Agg amt endpoint data'!$Z:$Z,C$4,'Agg amt endpoint data'!$A:$A,'Cumulative PL'!$A134)</f>
        <v>0</v>
      </c>
      <c r="D134" s="3">
        <f>+SUMIFS('Agg amt endpoint data'!$V:$V,'Agg amt endpoint data'!Z:Z,D$4,'Agg amt endpoint data'!$A:$A,'Cumulative PL'!$A134)</f>
        <v>0</v>
      </c>
      <c r="E134" s="3">
        <f>+SUM($B$4:B134)</f>
        <v>4142.1199999999972</v>
      </c>
      <c r="F134" s="3">
        <f>+E134-SUM($C$4:D134)</f>
        <v>4488.4299999999976</v>
      </c>
    </row>
    <row r="135" spans="1:6" x14ac:dyDescent="0.25">
      <c r="A135" s="2" t="s">
        <v>203</v>
      </c>
      <c r="B135" s="3">
        <v>1301.2200000000012</v>
      </c>
      <c r="C135" s="3">
        <f>+SUMIFS('Agg amt endpoint data'!$V:$V,'Agg amt endpoint data'!$Z:$Z,C$4,'Agg amt endpoint data'!$A:$A,'Cumulative PL'!$A135)</f>
        <v>0</v>
      </c>
      <c r="D135" s="3">
        <f>+SUMIFS('Agg amt endpoint data'!$V:$V,'Agg amt endpoint data'!Z:Z,D$4,'Agg amt endpoint data'!$A:$A,'Cumulative PL'!$A135)</f>
        <v>0</v>
      </c>
      <c r="E135" s="3">
        <f>+SUM($B$4:B135)</f>
        <v>5443.3399999999983</v>
      </c>
      <c r="F135" s="3">
        <f>+E135-SUM($C$4:D135)</f>
        <v>5789.6499999999987</v>
      </c>
    </row>
    <row r="136" spans="1:6" x14ac:dyDescent="0.25">
      <c r="A136" s="2" t="s">
        <v>204</v>
      </c>
      <c r="B136" s="3">
        <v>-792</v>
      </c>
      <c r="C136" s="3">
        <f>+SUMIFS('Agg amt endpoint data'!$V:$V,'Agg amt endpoint data'!$Z:$Z,C$4,'Agg amt endpoint data'!$A:$A,'Cumulative PL'!$A136)</f>
        <v>0</v>
      </c>
      <c r="D136" s="3">
        <f>+SUMIFS('Agg amt endpoint data'!$V:$V,'Agg amt endpoint data'!Z:Z,D$4,'Agg amt endpoint data'!$A:$A,'Cumulative PL'!$A136)</f>
        <v>0</v>
      </c>
      <c r="E136" s="3">
        <f>+SUM($B$4:B136)</f>
        <v>4651.3399999999983</v>
      </c>
      <c r="F136" s="3">
        <f>+E136-SUM($C$4:D136)</f>
        <v>4997.6499999999987</v>
      </c>
    </row>
    <row r="137" spans="1:6" x14ac:dyDescent="0.25">
      <c r="A137" s="2" t="s">
        <v>205</v>
      </c>
      <c r="B137" s="3">
        <v>232.93999999999897</v>
      </c>
      <c r="C137" s="3">
        <f>+SUMIFS('Agg amt endpoint data'!$V:$V,'Agg amt endpoint data'!$Z:$Z,C$4,'Agg amt endpoint data'!$A:$A,'Cumulative PL'!$A137)</f>
        <v>0</v>
      </c>
      <c r="D137" s="3">
        <f>+SUMIFS('Agg amt endpoint data'!$V:$V,'Agg amt endpoint data'!Z:Z,D$4,'Agg amt endpoint data'!$A:$A,'Cumulative PL'!$A137)</f>
        <v>0</v>
      </c>
      <c r="E137" s="3">
        <f>+SUM($B$4:B137)</f>
        <v>4884.279999999997</v>
      </c>
      <c r="F137" s="3">
        <f>+E137-SUM($C$4:D137)</f>
        <v>5230.5899999999974</v>
      </c>
    </row>
    <row r="138" spans="1:6" x14ac:dyDescent="0.25">
      <c r="A138" s="2" t="s">
        <v>206</v>
      </c>
      <c r="B138" s="3">
        <v>345.24000000000103</v>
      </c>
      <c r="C138" s="3">
        <f>+SUMIFS('Agg amt endpoint data'!$V:$V,'Agg amt endpoint data'!$Z:$Z,C$4,'Agg amt endpoint data'!$A:$A,'Cumulative PL'!$A138)</f>
        <v>0</v>
      </c>
      <c r="D138" s="3">
        <f>+SUMIFS('Agg amt endpoint data'!$V:$V,'Agg amt endpoint data'!Z:Z,D$4,'Agg amt endpoint data'!$A:$A,'Cumulative PL'!$A138)</f>
        <v>0</v>
      </c>
      <c r="E138" s="3">
        <f>+SUM($B$4:B138)</f>
        <v>5229.5199999999977</v>
      </c>
      <c r="F138" s="3">
        <f>+E138-SUM($C$4:D138)</f>
        <v>5575.8299999999981</v>
      </c>
    </row>
    <row r="139" spans="1:6" x14ac:dyDescent="0.25">
      <c r="A139" s="2" t="s">
        <v>207</v>
      </c>
      <c r="B139" s="3">
        <v>323.04999999999899</v>
      </c>
      <c r="C139" s="3">
        <f>+SUMIFS('Agg amt endpoint data'!$V:$V,'Agg amt endpoint data'!$Z:$Z,C$4,'Agg amt endpoint data'!$A:$A,'Cumulative PL'!$A139)</f>
        <v>0</v>
      </c>
      <c r="D139" s="3">
        <f>+SUMIFS('Agg amt endpoint data'!$V:$V,'Agg amt endpoint data'!Z:Z,D$4,'Agg amt endpoint data'!$A:$A,'Cumulative PL'!$A139)</f>
        <v>0</v>
      </c>
      <c r="E139" s="3">
        <f>+SUM($B$4:B139)</f>
        <v>5552.569999999997</v>
      </c>
      <c r="F139" s="3">
        <f>+E139-SUM($C$4:D139)</f>
        <v>5898.8799999999974</v>
      </c>
    </row>
    <row r="140" spans="1:6" x14ac:dyDescent="0.25">
      <c r="A140" s="2" t="s">
        <v>208</v>
      </c>
      <c r="B140" s="3">
        <v>303.3</v>
      </c>
      <c r="C140" s="3">
        <f>+SUMIFS('Agg amt endpoint data'!$V:$V,'Agg amt endpoint data'!$Z:$Z,C$4,'Agg amt endpoint data'!$A:$A,'Cumulative PL'!$A140)</f>
        <v>0</v>
      </c>
      <c r="D140" s="3">
        <f>+SUMIFS('Agg amt endpoint data'!$V:$V,'Agg amt endpoint data'!Z:Z,D$4,'Agg amt endpoint data'!$A:$A,'Cumulative PL'!$A140)</f>
        <v>0</v>
      </c>
      <c r="E140" s="3">
        <f>+SUM($B$4:B140)</f>
        <v>5855.8699999999972</v>
      </c>
      <c r="F140" s="3">
        <f>+E140-SUM($C$4:D140)</f>
        <v>6202.1799999999976</v>
      </c>
    </row>
    <row r="141" spans="1:6" x14ac:dyDescent="0.25">
      <c r="A141" s="2" t="s">
        <v>209</v>
      </c>
      <c r="B141" s="3">
        <v>444.650000000001</v>
      </c>
      <c r="C141" s="3">
        <f>+SUMIFS('Agg amt endpoint data'!$V:$V,'Agg amt endpoint data'!$Z:$Z,C$4,'Agg amt endpoint data'!$A:$A,'Cumulative PL'!$A141)</f>
        <v>0</v>
      </c>
      <c r="D141" s="3">
        <f>+SUMIFS('Agg amt endpoint data'!$V:$V,'Agg amt endpoint data'!Z:Z,D$4,'Agg amt endpoint data'!$A:$A,'Cumulative PL'!$A141)</f>
        <v>0</v>
      </c>
      <c r="E141" s="3">
        <f>+SUM($B$4:B141)</f>
        <v>6300.5199999999986</v>
      </c>
      <c r="F141" s="3">
        <f>+E141-SUM($C$4:D141)</f>
        <v>6646.829999999999</v>
      </c>
    </row>
    <row r="142" spans="1:6" x14ac:dyDescent="0.25">
      <c r="A142" s="2" t="s">
        <v>210</v>
      </c>
      <c r="B142" s="3">
        <v>719.479999999999</v>
      </c>
      <c r="C142" s="3">
        <f>+SUMIFS('Agg amt endpoint data'!$V:$V,'Agg amt endpoint data'!$Z:$Z,C$4,'Agg amt endpoint data'!$A:$A,'Cumulative PL'!$A142)</f>
        <v>0</v>
      </c>
      <c r="D142" s="3">
        <f>+SUMIFS('Agg amt endpoint data'!$V:$V,'Agg amt endpoint data'!Z:Z,D$4,'Agg amt endpoint data'!$A:$A,'Cumulative PL'!$A142)</f>
        <v>0</v>
      </c>
      <c r="E142" s="3">
        <f>+SUM($B$4:B142)</f>
        <v>7019.9999999999973</v>
      </c>
      <c r="F142" s="3">
        <f>+E142-SUM($C$4:D142)</f>
        <v>7366.3099999999977</v>
      </c>
    </row>
    <row r="143" spans="1:6" x14ac:dyDescent="0.25">
      <c r="A143" s="2" t="s">
        <v>211</v>
      </c>
      <c r="B143" s="3">
        <v>-394.37</v>
      </c>
      <c r="C143" s="3">
        <f>+SUMIFS('Agg amt endpoint data'!$V:$V,'Agg amt endpoint data'!$Z:$Z,C$4,'Agg amt endpoint data'!$A:$A,'Cumulative PL'!$A143)</f>
        <v>0</v>
      </c>
      <c r="D143" s="3">
        <f>+SUMIFS('Agg amt endpoint data'!$V:$V,'Agg amt endpoint data'!Z:Z,D$4,'Agg amt endpoint data'!$A:$A,'Cumulative PL'!$A143)</f>
        <v>0</v>
      </c>
      <c r="E143" s="3">
        <f>+SUM($B$4:B143)</f>
        <v>6625.6299999999974</v>
      </c>
      <c r="F143" s="3">
        <f>+E143-SUM($C$4:D143)</f>
        <v>6971.9399999999978</v>
      </c>
    </row>
    <row r="144" spans="1:6" x14ac:dyDescent="0.25">
      <c r="A144" s="2" t="s">
        <v>212</v>
      </c>
      <c r="B144" s="3">
        <v>-1125.099999999999</v>
      </c>
      <c r="C144" s="3">
        <f>+SUMIFS('Agg amt endpoint data'!$V:$V,'Agg amt endpoint data'!$Z:$Z,C$4,'Agg amt endpoint data'!$A:$A,'Cumulative PL'!$A144)</f>
        <v>0</v>
      </c>
      <c r="D144" s="3">
        <f>+SUMIFS('Agg amt endpoint data'!$V:$V,'Agg amt endpoint data'!Z:Z,D$4,'Agg amt endpoint data'!$A:$A,'Cumulative PL'!$A144)</f>
        <v>0</v>
      </c>
      <c r="E144" s="3">
        <f>+SUM($B$4:B144)</f>
        <v>5500.5299999999988</v>
      </c>
      <c r="F144" s="3">
        <f>+E144-SUM($C$4:D144)</f>
        <v>5846.8399999999992</v>
      </c>
    </row>
    <row r="145" spans="1:6" x14ac:dyDescent="0.25">
      <c r="A145" s="2" t="s">
        <v>213</v>
      </c>
      <c r="B145" s="3">
        <v>-128.06</v>
      </c>
      <c r="C145" s="3">
        <f>+SUMIFS('Agg amt endpoint data'!$V:$V,'Agg amt endpoint data'!$Z:$Z,C$4,'Agg amt endpoint data'!$A:$A,'Cumulative PL'!$A145)</f>
        <v>0</v>
      </c>
      <c r="D145" s="3">
        <f>+SUMIFS('Agg amt endpoint data'!$V:$V,'Agg amt endpoint data'!Z:Z,D$4,'Agg amt endpoint data'!$A:$A,'Cumulative PL'!$A145)</f>
        <v>0</v>
      </c>
      <c r="E145" s="3">
        <f>+SUM($B$4:B145)</f>
        <v>5372.4699999999984</v>
      </c>
      <c r="F145" s="3">
        <f>+E145-SUM($C$4:D145)</f>
        <v>5718.7799999999988</v>
      </c>
    </row>
    <row r="146" spans="1:6" x14ac:dyDescent="0.25">
      <c r="A146" s="2" t="s">
        <v>214</v>
      </c>
      <c r="B146" s="3">
        <v>-365.900000000001</v>
      </c>
      <c r="C146" s="3">
        <f>+SUMIFS('Agg amt endpoint data'!$V:$V,'Agg amt endpoint data'!$Z:$Z,C$4,'Agg amt endpoint data'!$A:$A,'Cumulative PL'!$A146)</f>
        <v>0</v>
      </c>
      <c r="D146" s="3">
        <f>+SUMIFS('Agg amt endpoint data'!$V:$V,'Agg amt endpoint data'!Z:Z,D$4,'Agg amt endpoint data'!$A:$A,'Cumulative PL'!$A146)</f>
        <v>0</v>
      </c>
      <c r="E146" s="3">
        <f>+SUM($B$4:B146)</f>
        <v>5006.5699999999979</v>
      </c>
      <c r="F146" s="3">
        <f>+E146-SUM($C$4:D146)</f>
        <v>5352.8799999999983</v>
      </c>
    </row>
    <row r="147" spans="1:6" x14ac:dyDescent="0.25">
      <c r="A147" s="2" t="s">
        <v>215</v>
      </c>
      <c r="B147" s="3">
        <v>120.93000000000119</v>
      </c>
      <c r="C147" s="3">
        <f>+SUMIFS('Agg amt endpoint data'!$V:$V,'Agg amt endpoint data'!$Z:$Z,C$4,'Agg amt endpoint data'!$A:$A,'Cumulative PL'!$A147)</f>
        <v>0</v>
      </c>
      <c r="D147" s="3">
        <f>+SUMIFS('Agg amt endpoint data'!$V:$V,'Agg amt endpoint data'!Z:Z,D$4,'Agg amt endpoint data'!$A:$A,'Cumulative PL'!$A147)</f>
        <v>0</v>
      </c>
      <c r="E147" s="3">
        <f>+SUM($B$4:B147)</f>
        <v>5127.4999999999991</v>
      </c>
      <c r="F147" s="3">
        <f>+E147-SUM($C$4:D147)</f>
        <v>5473.8099999999995</v>
      </c>
    </row>
    <row r="148" spans="1:6" x14ac:dyDescent="0.25">
      <c r="A148" s="2" t="s">
        <v>216</v>
      </c>
      <c r="B148" s="3">
        <v>-147.36999999999961</v>
      </c>
      <c r="C148" s="3">
        <f>+SUMIFS('Agg amt endpoint data'!$V:$V,'Agg amt endpoint data'!$Z:$Z,C$4,'Agg amt endpoint data'!$A:$A,'Cumulative PL'!$A148)</f>
        <v>0</v>
      </c>
      <c r="D148" s="3">
        <f>+SUMIFS('Agg amt endpoint data'!$V:$V,'Agg amt endpoint data'!Z:Z,D$4,'Agg amt endpoint data'!$A:$A,'Cumulative PL'!$A148)</f>
        <v>0</v>
      </c>
      <c r="E148" s="3">
        <f>+SUM($B$4:B148)</f>
        <v>4980.1299999999992</v>
      </c>
      <c r="F148" s="3">
        <f>+E148-SUM($C$4:D148)</f>
        <v>5326.44</v>
      </c>
    </row>
    <row r="149" spans="1:6" x14ac:dyDescent="0.25">
      <c r="A149" s="2" t="s">
        <v>217</v>
      </c>
      <c r="B149" s="3">
        <v>-289.11000000000104</v>
      </c>
      <c r="C149" s="3">
        <f>+SUMIFS('Agg amt endpoint data'!$V:$V,'Agg amt endpoint data'!$Z:$Z,C$4,'Agg amt endpoint data'!$A:$A,'Cumulative PL'!$A149)</f>
        <v>0</v>
      </c>
      <c r="D149" s="3">
        <f>+SUMIFS('Agg amt endpoint data'!$V:$V,'Agg amt endpoint data'!Z:Z,D$4,'Agg amt endpoint data'!$A:$A,'Cumulative PL'!$A149)</f>
        <v>0</v>
      </c>
      <c r="E149" s="3">
        <f>+SUM($B$4:B149)</f>
        <v>4691.0199999999986</v>
      </c>
      <c r="F149" s="3">
        <f>+E149-SUM($C$4:D149)</f>
        <v>5037.329999999999</v>
      </c>
    </row>
    <row r="150" spans="1:6" x14ac:dyDescent="0.25">
      <c r="A150" s="2" t="s">
        <v>218</v>
      </c>
      <c r="B150" s="3">
        <v>396.45</v>
      </c>
      <c r="C150" s="3">
        <f>+SUMIFS('Agg amt endpoint data'!$V:$V,'Agg amt endpoint data'!$Z:$Z,C$4,'Agg amt endpoint data'!$A:$A,'Cumulative PL'!$A150)</f>
        <v>0</v>
      </c>
      <c r="D150" s="3">
        <f>+SUMIFS('Agg amt endpoint data'!$V:$V,'Agg amt endpoint data'!Z:Z,D$4,'Agg amt endpoint data'!$A:$A,'Cumulative PL'!$A150)</f>
        <v>0</v>
      </c>
      <c r="E150" s="3">
        <f>+SUM($B$4:B150)</f>
        <v>5087.4699999999984</v>
      </c>
      <c r="F150" s="3">
        <f>+E150-SUM($C$4:D150)</f>
        <v>5433.7799999999988</v>
      </c>
    </row>
    <row r="151" spans="1:6" x14ac:dyDescent="0.25">
      <c r="A151" s="2" t="s">
        <v>219</v>
      </c>
      <c r="B151" s="3">
        <v>-597.66999999999996</v>
      </c>
      <c r="C151" s="3">
        <f>+SUMIFS('Agg amt endpoint data'!$V:$V,'Agg amt endpoint data'!$Z:$Z,C$4,'Agg amt endpoint data'!$A:$A,'Cumulative PL'!$A151)</f>
        <v>0</v>
      </c>
      <c r="D151" s="3">
        <f>+SUMIFS('Agg amt endpoint data'!$V:$V,'Agg amt endpoint data'!Z:Z,D$4,'Agg amt endpoint data'!$A:$A,'Cumulative PL'!$A151)</f>
        <v>0</v>
      </c>
      <c r="E151" s="3">
        <f>+SUM($B$4:B151)</f>
        <v>4489.7999999999984</v>
      </c>
      <c r="F151" s="3">
        <f>+E151-SUM($C$4:D151)</f>
        <v>4836.1099999999988</v>
      </c>
    </row>
    <row r="152" spans="1:6" x14ac:dyDescent="0.25">
      <c r="A152" s="2" t="s">
        <v>220</v>
      </c>
      <c r="B152" s="3">
        <v>694.73000000000104</v>
      </c>
      <c r="C152" s="3">
        <f>+SUMIFS('Agg amt endpoint data'!$V:$V,'Agg amt endpoint data'!$Z:$Z,C$4,'Agg amt endpoint data'!$A:$A,'Cumulative PL'!$A152)</f>
        <v>0</v>
      </c>
      <c r="D152" s="3">
        <f>+SUMIFS('Agg amt endpoint data'!$V:$V,'Agg amt endpoint data'!Z:Z,D$4,'Agg amt endpoint data'!$A:$A,'Cumulative PL'!$A152)</f>
        <v>0</v>
      </c>
      <c r="E152" s="3">
        <f>+SUM($B$4:B152)</f>
        <v>5184.53</v>
      </c>
      <c r="F152" s="3">
        <f>+E152-SUM($C$4:D152)</f>
        <v>5530.84</v>
      </c>
    </row>
    <row r="153" spans="1:6" x14ac:dyDescent="0.25">
      <c r="A153" s="2" t="s">
        <v>221</v>
      </c>
      <c r="B153" s="3">
        <v>-235.520000000001</v>
      </c>
      <c r="C153" s="3">
        <f>+SUMIFS('Agg amt endpoint data'!$V:$V,'Agg amt endpoint data'!$Z:$Z,C$4,'Agg amt endpoint data'!$A:$A,'Cumulative PL'!$A153)</f>
        <v>-23.099999999999998</v>
      </c>
      <c r="D153" s="3">
        <f>+SUMIFS('Agg amt endpoint data'!$V:$V,'Agg amt endpoint data'!Z:Z,D$4,'Agg amt endpoint data'!$A:$A,'Cumulative PL'!$A153)</f>
        <v>0</v>
      </c>
      <c r="E153" s="3">
        <f>+SUM($B$4:B153)</f>
        <v>4949.0099999999984</v>
      </c>
      <c r="F153" s="3">
        <f>+E153-SUM($C$4:D153)</f>
        <v>5318.4199999999983</v>
      </c>
    </row>
    <row r="154" spans="1:6" x14ac:dyDescent="0.25">
      <c r="A154" s="2" t="s">
        <v>222</v>
      </c>
      <c r="B154" s="3">
        <v>-1080.0299999999988</v>
      </c>
      <c r="C154" s="3">
        <f>+SUMIFS('Agg amt endpoint data'!$V:$V,'Agg amt endpoint data'!$Z:$Z,C$4,'Agg amt endpoint data'!$A:$A,'Cumulative PL'!$A154)</f>
        <v>-4.5999999999999996</v>
      </c>
      <c r="D154" s="3">
        <f>+SUMIFS('Agg amt endpoint data'!$V:$V,'Agg amt endpoint data'!Z:Z,D$4,'Agg amt endpoint data'!$A:$A,'Cumulative PL'!$A154)</f>
        <v>0</v>
      </c>
      <c r="E154" s="3">
        <f>+SUM($B$4:B154)</f>
        <v>3868.9799999999996</v>
      </c>
      <c r="F154" s="3">
        <f>+E154-SUM($C$4:D154)</f>
        <v>4242.99</v>
      </c>
    </row>
    <row r="155" spans="1:6" x14ac:dyDescent="0.25">
      <c r="A155" s="2" t="s">
        <v>223</v>
      </c>
      <c r="B155" s="3">
        <v>-105.50000000000044</v>
      </c>
      <c r="C155" s="3">
        <f>+SUMIFS('Agg amt endpoint data'!$V:$V,'Agg amt endpoint data'!$Z:$Z,C$4,'Agg amt endpoint data'!$A:$A,'Cumulative PL'!$A155)</f>
        <v>0</v>
      </c>
      <c r="D155" s="3">
        <f>+SUMIFS('Agg amt endpoint data'!$V:$V,'Agg amt endpoint data'!Z:Z,D$4,'Agg amt endpoint data'!$A:$A,'Cumulative PL'!$A155)</f>
        <v>0</v>
      </c>
      <c r="E155" s="3">
        <f>+SUM($B$4:B155)</f>
        <v>3763.4799999999991</v>
      </c>
      <c r="F155" s="3">
        <f>+E155-SUM($C$4:D155)</f>
        <v>4137.4899999999989</v>
      </c>
    </row>
    <row r="156" spans="1:6" x14ac:dyDescent="0.25">
      <c r="A156" s="2" t="s">
        <v>224</v>
      </c>
      <c r="B156" s="3">
        <v>860.44999999999891</v>
      </c>
      <c r="C156" s="3">
        <f>+SUMIFS('Agg amt endpoint data'!$V:$V,'Agg amt endpoint data'!$Z:$Z,C$4,'Agg amt endpoint data'!$A:$A,'Cumulative PL'!$A156)</f>
        <v>0</v>
      </c>
      <c r="D156" s="3">
        <f>+SUMIFS('Agg amt endpoint data'!$V:$V,'Agg amt endpoint data'!Z:Z,D$4,'Agg amt endpoint data'!$A:$A,'Cumulative PL'!$A156)</f>
        <v>0</v>
      </c>
      <c r="E156" s="3">
        <f>+SUM($B$4:B156)</f>
        <v>4623.9299999999985</v>
      </c>
      <c r="F156" s="3">
        <f>+E156-SUM($C$4:D156)</f>
        <v>4997.9399999999987</v>
      </c>
    </row>
    <row r="157" spans="1:6" x14ac:dyDescent="0.25">
      <c r="A157" s="2" t="s">
        <v>225</v>
      </c>
      <c r="B157" s="3">
        <v>-194.83999999999901</v>
      </c>
      <c r="C157" s="3">
        <f>+SUMIFS('Agg amt endpoint data'!$V:$V,'Agg amt endpoint data'!$Z:$Z,C$4,'Agg amt endpoint data'!$A:$A,'Cumulative PL'!$A157)</f>
        <v>0</v>
      </c>
      <c r="D157" s="3">
        <f>+SUMIFS('Agg amt endpoint data'!$V:$V,'Agg amt endpoint data'!Z:Z,D$4,'Agg amt endpoint data'!$A:$A,'Cumulative PL'!$A157)</f>
        <v>0</v>
      </c>
      <c r="E157" s="3">
        <f>+SUM($B$4:B157)</f>
        <v>4429.0899999999992</v>
      </c>
      <c r="F157" s="3">
        <f>+E157-SUM($C$4:D157)</f>
        <v>4803.0999999999995</v>
      </c>
    </row>
    <row r="158" spans="1:6" x14ac:dyDescent="0.25">
      <c r="A158" s="2" t="s">
        <v>226</v>
      </c>
      <c r="B158" s="3">
        <v>-1154.2100000000019</v>
      </c>
      <c r="C158" s="3">
        <f>+SUMIFS('Agg amt endpoint data'!$V:$V,'Agg amt endpoint data'!$Z:$Z,C$4,'Agg amt endpoint data'!$A:$A,'Cumulative PL'!$A158)</f>
        <v>0</v>
      </c>
      <c r="D158" s="3">
        <f>+SUMIFS('Agg amt endpoint data'!$V:$V,'Agg amt endpoint data'!Z:Z,D$4,'Agg amt endpoint data'!$A:$A,'Cumulative PL'!$A158)</f>
        <v>-68.92</v>
      </c>
      <c r="E158" s="3">
        <f>+SUM($B$4:B158)</f>
        <v>3274.8799999999974</v>
      </c>
      <c r="F158" s="3">
        <f>+E158-SUM($C$4:D158)</f>
        <v>3717.8099999999977</v>
      </c>
    </row>
    <row r="159" spans="1:6" x14ac:dyDescent="0.25">
      <c r="A159" s="2" t="s">
        <v>228</v>
      </c>
      <c r="B159" s="3">
        <v>368.780000000001</v>
      </c>
      <c r="C159" s="3">
        <f>+SUMIFS('Agg amt endpoint data'!$V:$V,'Agg amt endpoint data'!$Z:$Z,C$4,'Agg amt endpoint data'!$A:$A,'Cumulative PL'!$A159)</f>
        <v>0</v>
      </c>
      <c r="D159" s="3">
        <f>+SUMIFS('Agg amt endpoint data'!$V:$V,'Agg amt endpoint data'!Z:Z,D$4,'Agg amt endpoint data'!$A:$A,'Cumulative PL'!$A159)</f>
        <v>0</v>
      </c>
      <c r="E159" s="3">
        <f>+SUM($B$4:B159)</f>
        <v>3643.6599999999985</v>
      </c>
      <c r="F159" s="3">
        <f>+E159-SUM($C$4:D159)</f>
        <v>4086.5899999999988</v>
      </c>
    </row>
    <row r="160" spans="1:6" x14ac:dyDescent="0.25">
      <c r="A160" s="2" t="s">
        <v>229</v>
      </c>
      <c r="B160" s="3">
        <v>-182.629999999999</v>
      </c>
      <c r="C160" s="3">
        <f>+SUMIFS('Agg amt endpoint data'!$V:$V,'Agg amt endpoint data'!$Z:$Z,C$4,'Agg amt endpoint data'!$A:$A,'Cumulative PL'!$A160)</f>
        <v>0</v>
      </c>
      <c r="D160" s="3">
        <f>+SUMIFS('Agg amt endpoint data'!$V:$V,'Agg amt endpoint data'!Z:Z,D$4,'Agg amt endpoint data'!$A:$A,'Cumulative PL'!$A160)</f>
        <v>-80.59</v>
      </c>
      <c r="E160" s="3">
        <f>+SUM($B$4:B160)</f>
        <v>3461.0299999999993</v>
      </c>
      <c r="F160" s="3">
        <f>+E160-SUM($C$4:D160)</f>
        <v>3984.5499999999993</v>
      </c>
    </row>
    <row r="161" spans="1:6" x14ac:dyDescent="0.25">
      <c r="A161" s="2" t="s">
        <v>230</v>
      </c>
      <c r="B161" s="3">
        <v>400.65</v>
      </c>
      <c r="C161" s="3">
        <f>+SUMIFS('Agg amt endpoint data'!$V:$V,'Agg amt endpoint data'!$Z:$Z,C$4,'Agg amt endpoint data'!$A:$A,'Cumulative PL'!$A161)</f>
        <v>0</v>
      </c>
      <c r="D161" s="3">
        <f>+SUMIFS('Agg amt endpoint data'!$V:$V,'Agg amt endpoint data'!Z:Z,D$4,'Agg amt endpoint data'!$A:$A,'Cumulative PL'!$A161)</f>
        <v>-212.12</v>
      </c>
      <c r="E161" s="3">
        <f>+SUM($B$4:B161)</f>
        <v>3861.6799999999994</v>
      </c>
      <c r="F161" s="3">
        <f>+E161-SUM($C$4:D161)</f>
        <v>4597.32</v>
      </c>
    </row>
    <row r="162" spans="1:6" x14ac:dyDescent="0.25">
      <c r="A162" s="2" t="s">
        <v>235</v>
      </c>
      <c r="B162" s="3">
        <v>-668.32</v>
      </c>
      <c r="C162" s="3">
        <f>+SUMIFS('Agg amt endpoint data'!$V:$V,'Agg amt endpoint data'!$Z:$Z,C$4,'Agg amt endpoint data'!$A:$A,'Cumulative PL'!$A162)</f>
        <v>0</v>
      </c>
      <c r="D162" s="3">
        <f>+SUMIFS('Agg amt endpoint data'!$V:$V,'Agg amt endpoint data'!Z:Z,D$4,'Agg amt endpoint data'!$A:$A,'Cumulative PL'!$A162)</f>
        <v>0</v>
      </c>
      <c r="E162" s="3">
        <f>+SUM($B$4:B162)</f>
        <v>3193.3599999999992</v>
      </c>
      <c r="F162" s="3">
        <f>+E162-SUM($C$4:D162)</f>
        <v>3928.9999999999995</v>
      </c>
    </row>
    <row r="163" spans="1:6" x14ac:dyDescent="0.25">
      <c r="A163" s="2" t="s">
        <v>236</v>
      </c>
      <c r="B163" s="3">
        <v>-184.04</v>
      </c>
      <c r="C163" s="3">
        <f>+SUMIFS('Agg amt endpoint data'!$V:$V,'Agg amt endpoint data'!$Z:$Z,C$4,'Agg amt endpoint data'!$A:$A,'Cumulative PL'!$A163)</f>
        <v>0</v>
      </c>
      <c r="D163" s="3">
        <f>+SUMIFS('Agg amt endpoint data'!$V:$V,'Agg amt endpoint data'!Z:Z,D$4,'Agg amt endpoint data'!$A:$A,'Cumulative PL'!$A163)</f>
        <v>0</v>
      </c>
      <c r="E163" s="3">
        <f>+SUM($B$4:B163)</f>
        <v>3009.3199999999993</v>
      </c>
      <c r="F163" s="3">
        <f>+E163-SUM($C$4:D163)</f>
        <v>3744.9599999999996</v>
      </c>
    </row>
    <row r="164" spans="1:6" x14ac:dyDescent="0.25">
      <c r="A164" s="2" t="s">
        <v>237</v>
      </c>
      <c r="B164" s="3">
        <v>-865.73</v>
      </c>
      <c r="C164" s="3">
        <f>+SUMIFS('Agg amt endpoint data'!$V:$V,'Agg amt endpoint data'!$Z:$Z,C$4,'Agg amt endpoint data'!$A:$A,'Cumulative PL'!$A164)</f>
        <v>0</v>
      </c>
      <c r="D164" s="3">
        <f>+SUMIFS('Agg amt endpoint data'!$V:$V,'Agg amt endpoint data'!Z:Z,D$4,'Agg amt endpoint data'!$A:$A,'Cumulative PL'!$A164)</f>
        <v>0</v>
      </c>
      <c r="E164" s="3">
        <f>+SUM($B$4:B164)</f>
        <v>2143.5899999999992</v>
      </c>
      <c r="F164" s="3">
        <f>+E164-SUM($C$4:D164)</f>
        <v>2879.2299999999996</v>
      </c>
    </row>
    <row r="165" spans="1:6" x14ac:dyDescent="0.25">
      <c r="A165" s="2" t="s">
        <v>238</v>
      </c>
      <c r="B165" s="3">
        <v>-28.899999999999977</v>
      </c>
      <c r="C165" s="3">
        <f>+SUMIFS('Agg amt endpoint data'!$V:$V,'Agg amt endpoint data'!$Z:$Z,C$4,'Agg amt endpoint data'!$A:$A,'Cumulative PL'!$A165)</f>
        <v>0</v>
      </c>
      <c r="D165" s="3">
        <f>+SUMIFS('Agg amt endpoint data'!$V:$V,'Agg amt endpoint data'!Z:Z,D$4,'Agg amt endpoint data'!$A:$A,'Cumulative PL'!$A165)</f>
        <v>0</v>
      </c>
      <c r="E165" s="3">
        <f>+SUM($B$4:B165)</f>
        <v>2114.6899999999991</v>
      </c>
      <c r="F165" s="3">
        <f>+E165-SUM($C$4:D165)</f>
        <v>2850.3299999999995</v>
      </c>
    </row>
    <row r="166" spans="1:6" x14ac:dyDescent="0.25">
      <c r="A166" s="2" t="s">
        <v>239</v>
      </c>
      <c r="B166" s="3">
        <v>-326.56</v>
      </c>
      <c r="C166" s="3">
        <f>+SUMIFS('Agg amt endpoint data'!$V:$V,'Agg amt endpoint data'!$Z:$Z,C$4,'Agg amt endpoint data'!$A:$A,'Cumulative PL'!$A166)</f>
        <v>0</v>
      </c>
      <c r="D166" s="3">
        <f>+SUMIFS('Agg amt endpoint data'!$V:$V,'Agg amt endpoint data'!Z:Z,D$4,'Agg amt endpoint data'!$A:$A,'Cumulative PL'!$A166)</f>
        <v>0</v>
      </c>
      <c r="E166" s="3">
        <f>+SUM($B$4:B166)</f>
        <v>1788.1299999999992</v>
      </c>
      <c r="F166" s="3">
        <f>+E166-SUM($C$4:D166)</f>
        <v>2523.7699999999995</v>
      </c>
    </row>
    <row r="167" spans="1:6" x14ac:dyDescent="0.25">
      <c r="A167" s="2" t="s">
        <v>240</v>
      </c>
      <c r="B167" s="3">
        <v>-38.9</v>
      </c>
      <c r="C167" s="3">
        <f>+SUMIFS('Agg amt endpoint data'!$V:$V,'Agg amt endpoint data'!$Z:$Z,C$4,'Agg amt endpoint data'!$A:$A,'Cumulative PL'!$A167)</f>
        <v>0</v>
      </c>
      <c r="D167" s="3">
        <f>+SUMIFS('Agg amt endpoint data'!$V:$V,'Agg amt endpoint data'!Z:Z,D$4,'Agg amt endpoint data'!$A:$A,'Cumulative PL'!$A167)</f>
        <v>0</v>
      </c>
      <c r="E167" s="3">
        <f>+SUM($B$4:B167)</f>
        <v>1749.2299999999991</v>
      </c>
      <c r="F167" s="3">
        <f>+E167-SUM($C$4:D167)</f>
        <v>2484.8699999999994</v>
      </c>
    </row>
    <row r="168" spans="1:6" x14ac:dyDescent="0.25">
      <c r="A168" s="2" t="s">
        <v>241</v>
      </c>
      <c r="B168" s="3">
        <v>-21.6200000000001</v>
      </c>
      <c r="C168" s="3">
        <f>+SUMIFS('Agg amt endpoint data'!$V:$V,'Agg amt endpoint data'!$Z:$Z,C$4,'Agg amt endpoint data'!$A:$A,'Cumulative PL'!$A168)</f>
        <v>0</v>
      </c>
      <c r="D168" s="3">
        <f>+SUMIFS('Agg amt endpoint data'!$V:$V,'Agg amt endpoint data'!Z:Z,D$4,'Agg amt endpoint data'!$A:$A,'Cumulative PL'!$A168)</f>
        <v>0</v>
      </c>
      <c r="E168" s="3">
        <f>+SUM($B$4:B168)</f>
        <v>1727.609999999999</v>
      </c>
      <c r="F168" s="3">
        <f>+E168-SUM($C$4:D168)</f>
        <v>2463.2499999999991</v>
      </c>
    </row>
    <row r="169" spans="1:6" x14ac:dyDescent="0.25">
      <c r="A169" s="2" t="s">
        <v>242</v>
      </c>
      <c r="B169" s="3">
        <v>-82.91</v>
      </c>
      <c r="C169" s="3">
        <f>+SUMIFS('Agg amt endpoint data'!$V:$V,'Agg amt endpoint data'!$Z:$Z,C$4,'Agg amt endpoint data'!$A:$A,'Cumulative PL'!$A169)</f>
        <v>0</v>
      </c>
      <c r="D169" s="3">
        <f>+SUMIFS('Agg amt endpoint data'!$V:$V,'Agg amt endpoint data'!Z:Z,D$4,'Agg amt endpoint data'!$A:$A,'Cumulative PL'!$A169)</f>
        <v>0</v>
      </c>
      <c r="E169" s="3">
        <f>+SUM($B$4:B169)</f>
        <v>1644.6999999999989</v>
      </c>
      <c r="F169" s="3">
        <f>+E169-SUM($C$4:D169)</f>
        <v>2380.3399999999992</v>
      </c>
    </row>
    <row r="170" spans="1:6" x14ac:dyDescent="0.25">
      <c r="A170" s="2" t="s">
        <v>243</v>
      </c>
      <c r="B170" s="3">
        <v>67.91</v>
      </c>
      <c r="C170" s="3">
        <f>+SUMIFS('Agg amt endpoint data'!$V:$V,'Agg amt endpoint data'!$Z:$Z,C$4,'Agg amt endpoint data'!$A:$A,'Cumulative PL'!$A170)</f>
        <v>0</v>
      </c>
      <c r="D170" s="3">
        <f>+SUMIFS('Agg amt endpoint data'!$V:$V,'Agg amt endpoint data'!Z:Z,D$4,'Agg amt endpoint data'!$A:$A,'Cumulative PL'!$A170)</f>
        <v>0</v>
      </c>
      <c r="E170" s="3">
        <f>+SUM($B$4:B170)</f>
        <v>1712.609999999999</v>
      </c>
      <c r="F170" s="3">
        <f>+E170-SUM($C$4:D170)</f>
        <v>2448.2499999999991</v>
      </c>
    </row>
    <row r="171" spans="1:6" x14ac:dyDescent="0.25">
      <c r="A171" s="2" t="s">
        <v>244</v>
      </c>
      <c r="B171" s="3">
        <v>14.1500000000001</v>
      </c>
      <c r="C171" s="3">
        <f>+SUMIFS('Agg amt endpoint data'!$V:$V,'Agg amt endpoint data'!$Z:$Z,C$4,'Agg amt endpoint data'!$A:$A,'Cumulative PL'!$A171)</f>
        <v>0</v>
      </c>
      <c r="D171" s="3">
        <f>+SUMIFS('Agg amt endpoint data'!$V:$V,'Agg amt endpoint data'!Z:Z,D$4,'Agg amt endpoint data'!$A:$A,'Cumulative PL'!$A171)</f>
        <v>0</v>
      </c>
      <c r="E171" s="3">
        <f>+SUM($B$4:B171)</f>
        <v>1726.7599999999991</v>
      </c>
      <c r="F171" s="3">
        <f>+E171-SUM($C$4:D171)</f>
        <v>2462.3999999999992</v>
      </c>
    </row>
    <row r="172" spans="1:6" x14ac:dyDescent="0.25">
      <c r="A172" s="2" t="s">
        <v>245</v>
      </c>
      <c r="B172" s="3">
        <v>-9.6100000000000101</v>
      </c>
      <c r="C172" s="3">
        <f>+SUMIFS('Agg amt endpoint data'!$V:$V,'Agg amt endpoint data'!$Z:$Z,C$4,'Agg amt endpoint data'!$A:$A,'Cumulative PL'!$A172)</f>
        <v>0</v>
      </c>
      <c r="D172" s="3">
        <f>+SUMIFS('Agg amt endpoint data'!$V:$V,'Agg amt endpoint data'!Z:Z,D$4,'Agg amt endpoint data'!$A:$A,'Cumulative PL'!$A172)</f>
        <v>0</v>
      </c>
      <c r="E172" s="3">
        <f>+SUM($B$4:B172)</f>
        <v>1717.1499999999992</v>
      </c>
      <c r="F172" s="3">
        <f>+E172-SUM($C$4:D172)</f>
        <v>2452.7899999999995</v>
      </c>
    </row>
    <row r="173" spans="1:6" x14ac:dyDescent="0.25">
      <c r="A173" s="2" t="s">
        <v>246</v>
      </c>
      <c r="B173" s="3">
        <v>55.24</v>
      </c>
      <c r="C173" s="3">
        <f>+SUMIFS('Agg amt endpoint data'!$V:$V,'Agg amt endpoint data'!$Z:$Z,C$4,'Agg amt endpoint data'!$A:$A,'Cumulative PL'!$A173)</f>
        <v>0</v>
      </c>
      <c r="D173" s="3">
        <f>+SUMIFS('Agg amt endpoint data'!$V:$V,'Agg amt endpoint data'!Z:Z,D$4,'Agg amt endpoint data'!$A:$A,'Cumulative PL'!$A173)</f>
        <v>0</v>
      </c>
      <c r="E173" s="3">
        <f>+SUM($B$4:B173)</f>
        <v>1772.3899999999992</v>
      </c>
      <c r="F173" s="3">
        <f>+E173-SUM($C$4:D173)</f>
        <v>2508.0299999999993</v>
      </c>
    </row>
    <row r="174" spans="1:6" x14ac:dyDescent="0.25">
      <c r="A174" s="2" t="s">
        <v>247</v>
      </c>
      <c r="B174" s="3">
        <v>-50.979999999999947</v>
      </c>
      <c r="C174" s="3">
        <f>+SUMIFS('Agg amt endpoint data'!$V:$V,'Agg amt endpoint data'!$Z:$Z,C$4,'Agg amt endpoint data'!$A:$A,'Cumulative PL'!$A174)</f>
        <v>-6.24</v>
      </c>
      <c r="D174" s="3">
        <f>+SUMIFS('Agg amt endpoint data'!$V:$V,'Agg amt endpoint data'!Z:Z,D$4,'Agg amt endpoint data'!$A:$A,'Cumulative PL'!$A174)</f>
        <v>-38</v>
      </c>
      <c r="E174" s="3">
        <f>+SUM($B$4:B174)</f>
        <v>1721.4099999999992</v>
      </c>
      <c r="F174" s="3">
        <f>+E174-SUM($C$4:D174)</f>
        <v>2501.2899999999995</v>
      </c>
    </row>
    <row r="175" spans="1:6" x14ac:dyDescent="0.25">
      <c r="A175" s="2" t="s">
        <v>252</v>
      </c>
      <c r="B175" s="3">
        <v>-36.08</v>
      </c>
      <c r="C175" s="3">
        <f>+SUM(C5:C174)</f>
        <v>-146.29</v>
      </c>
      <c r="D175" s="3">
        <f>+SUM(D5:D174)</f>
        <v>-633.59</v>
      </c>
      <c r="E175" s="3">
        <f>+SUM($B$4:B175)</f>
        <v>1685.3299999999992</v>
      </c>
      <c r="F175" s="3">
        <f>+E175-SUM($C$4:D175)</f>
        <v>3245.0899999999992</v>
      </c>
    </row>
    <row r="176" spans="1:6" x14ac:dyDescent="0.25">
      <c r="A176" s="2" t="s">
        <v>253</v>
      </c>
      <c r="B176" s="3">
        <v>-12.250000000000041</v>
      </c>
      <c r="C176" s="3">
        <f>+SUMIFS('Agg amt endpoint data'!$V:$V,'Agg amt endpoint data'!$Z:$Z,C$4,'Agg amt endpoint data'!$A:$A,'Cumulative PL'!$A176)</f>
        <v>0</v>
      </c>
      <c r="D176" s="3">
        <f>+SUMIFS('Agg amt endpoint data'!$V:$V,'Agg amt endpoint data'!Z:Z,D$4,'Agg amt endpoint data'!$A:$A,'Cumulative PL'!$A176)</f>
        <v>0</v>
      </c>
      <c r="E176" s="3">
        <f>+SUM($B$4:B176)</f>
        <v>1673.0799999999992</v>
      </c>
      <c r="F176" s="3">
        <f>+E176-SUM($C$4:D176)</f>
        <v>3232.8399999999992</v>
      </c>
    </row>
    <row r="177" spans="1:6" x14ac:dyDescent="0.25">
      <c r="A177" s="2" t="s">
        <v>254</v>
      </c>
      <c r="B177" s="3">
        <v>43.37000000000014</v>
      </c>
      <c r="C177" s="3">
        <f>+SUMIFS('Agg amt endpoint data'!$V:$V,'Agg amt endpoint data'!$Z:$Z,C$4,'Agg amt endpoint data'!$A:$A,'Cumulative PL'!$A177)</f>
        <v>0</v>
      </c>
      <c r="D177" s="3">
        <f>+SUMIFS('Agg amt endpoint data'!$V:$V,'Agg amt endpoint data'!Z:Z,D$4,'Agg amt endpoint data'!$A:$A,'Cumulative PL'!$A177)</f>
        <v>0</v>
      </c>
      <c r="E177" s="3">
        <f>+SUM($B$4:B177)</f>
        <v>1716.4499999999994</v>
      </c>
      <c r="F177" s="3">
        <f>+E177-SUM($C$4:D177)</f>
        <v>3276.2099999999996</v>
      </c>
    </row>
    <row r="178" spans="1:6" x14ac:dyDescent="0.25">
      <c r="A178" s="2" t="s">
        <v>255</v>
      </c>
      <c r="B178" s="3">
        <v>14.13999999999999</v>
      </c>
      <c r="C178" s="3">
        <f>+SUMIFS('Agg amt endpoint data'!$V:$V,'Agg amt endpoint data'!$Z:$Z,C$4,'Agg amt endpoint data'!$A:$A,'Cumulative PL'!$A178)</f>
        <v>0</v>
      </c>
      <c r="D178" s="3">
        <f>+SUMIFS('Agg amt endpoint data'!$V:$V,'Agg amt endpoint data'!Z:Z,D$4,'Agg amt endpoint data'!$A:$A,'Cumulative PL'!$A178)</f>
        <v>0</v>
      </c>
      <c r="E178" s="3">
        <f>+SUM($B$4:B178)</f>
        <v>1730.5899999999995</v>
      </c>
      <c r="F178" s="3">
        <f>+E178-SUM($C$4:D178)</f>
        <v>3290.3499999999995</v>
      </c>
    </row>
    <row r="179" spans="1:6" x14ac:dyDescent="0.25">
      <c r="A179" s="2" t="s">
        <v>256</v>
      </c>
      <c r="B179" s="3">
        <v>9.8600000000000989</v>
      </c>
      <c r="C179" s="3">
        <f>+SUMIFS('Agg amt endpoint data'!$V:$V,'Agg amt endpoint data'!$Z:$Z,C$4,'Agg amt endpoint data'!$A:$A,'Cumulative PL'!$A179)</f>
        <v>0</v>
      </c>
      <c r="D179" s="3">
        <f>+SUMIFS('Agg amt endpoint data'!$V:$V,'Agg amt endpoint data'!Z:Z,D$4,'Agg amt endpoint data'!$A:$A,'Cumulative PL'!$A179)</f>
        <v>0</v>
      </c>
      <c r="E179" s="3">
        <f>+SUM($B$4:B179)</f>
        <v>1740.4499999999996</v>
      </c>
      <c r="F179" s="3">
        <f>+E179-SUM($C$4:D179)</f>
        <v>3300.21</v>
      </c>
    </row>
    <row r="180" spans="1:6" x14ac:dyDescent="0.25">
      <c r="A180" s="2" t="s">
        <v>257</v>
      </c>
      <c r="B180" s="3">
        <v>6.8299999999998908</v>
      </c>
      <c r="C180" s="3">
        <f>+SUMIFS('Agg amt endpoint data'!$V:$V,'Agg amt endpoint data'!$Z:$Z,C$4,'Agg amt endpoint data'!$A:$A,'Cumulative PL'!$A180)</f>
        <v>0</v>
      </c>
      <c r="D180" s="3">
        <f>+SUMIFS('Agg amt endpoint data'!$V:$V,'Agg amt endpoint data'!Z:Z,D$4,'Agg amt endpoint data'!$A:$A,'Cumulative PL'!$A180)</f>
        <v>0</v>
      </c>
      <c r="E180" s="3">
        <f>+SUM($B$4:B180)</f>
        <v>1747.2799999999995</v>
      </c>
      <c r="F180" s="3">
        <f>+E180-SUM($C$4:D180)</f>
        <v>3307.04</v>
      </c>
    </row>
    <row r="181" spans="1:6" x14ac:dyDescent="0.25">
      <c r="A181" s="2" t="s">
        <v>258</v>
      </c>
      <c r="B181" s="3">
        <v>17.47000000000002</v>
      </c>
      <c r="C181" s="3">
        <f>+SUMIFS('Agg amt endpoint data'!$V:$V,'Agg amt endpoint data'!$Z:$Z,C$4,'Agg amt endpoint data'!$A:$A,'Cumulative PL'!$A181)</f>
        <v>0</v>
      </c>
      <c r="D181" s="3">
        <f>+SUMIFS('Agg amt endpoint data'!$V:$V,'Agg amt endpoint data'!Z:Z,D$4,'Agg amt endpoint data'!$A:$A,'Cumulative PL'!$A181)</f>
        <v>0</v>
      </c>
      <c r="E181" s="3">
        <f>+SUM($B$4:B181)</f>
        <v>1764.7499999999995</v>
      </c>
      <c r="F181" s="3">
        <f>+E181-SUM($C$4:D181)</f>
        <v>3324.5099999999998</v>
      </c>
    </row>
    <row r="182" spans="1:6" x14ac:dyDescent="0.25">
      <c r="A182" s="2" t="s">
        <v>259</v>
      </c>
      <c r="B182" s="3">
        <v>17.66</v>
      </c>
      <c r="C182" s="3">
        <f>+SUMIFS('Agg amt endpoint data'!$V:$V,'Agg amt endpoint data'!$Z:$Z,C$4,'Agg amt endpoint data'!$A:$A,'Cumulative PL'!$A182)</f>
        <v>0</v>
      </c>
      <c r="D182" s="3">
        <f>+SUMIFS('Agg amt endpoint data'!$V:$V,'Agg amt endpoint data'!Z:Z,D$4,'Agg amt endpoint data'!$A:$A,'Cumulative PL'!$A182)</f>
        <v>0</v>
      </c>
      <c r="E182" s="3">
        <f>+SUM($B$4:B182)</f>
        <v>1782.4099999999996</v>
      </c>
      <c r="F182" s="3">
        <f>+E182-SUM($C$4:D182)</f>
        <v>3342.17</v>
      </c>
    </row>
    <row r="183" spans="1:6" x14ac:dyDescent="0.25">
      <c r="A183" s="2" t="s">
        <v>260</v>
      </c>
      <c r="B183" s="3">
        <v>-30.01</v>
      </c>
      <c r="C183" s="3">
        <f>+SUMIFS('Agg amt endpoint data'!$V:$V,'Agg amt endpoint data'!$Z:$Z,C$4,'Agg amt endpoint data'!$A:$A,'Cumulative PL'!$A183)</f>
        <v>0</v>
      </c>
      <c r="D183" s="3">
        <f>+SUMIFS('Agg amt endpoint data'!$V:$V,'Agg amt endpoint data'!Z:Z,D$4,'Agg amt endpoint data'!$A:$A,'Cumulative PL'!$A183)</f>
        <v>0</v>
      </c>
      <c r="E183" s="3">
        <f>+SUM($B$4:B183)</f>
        <v>1752.3999999999996</v>
      </c>
      <c r="F183" s="3">
        <f>+E183-SUM($C$4:D183)</f>
        <v>3312.16</v>
      </c>
    </row>
    <row r="184" spans="1:6" x14ac:dyDescent="0.25">
      <c r="A184" s="2" t="s">
        <v>261</v>
      </c>
      <c r="B184" s="3">
        <v>-38.709999999999937</v>
      </c>
      <c r="C184" s="3">
        <f>+SUMIFS('Agg amt endpoint data'!$V:$V,'Agg amt endpoint data'!$Z:$Z,C$4,'Agg amt endpoint data'!$A:$A,'Cumulative PL'!$A184)</f>
        <v>0</v>
      </c>
      <c r="D184" s="3">
        <f>+SUMIFS('Agg amt endpoint data'!$V:$V,'Agg amt endpoint data'!Z:Z,D$4,'Agg amt endpoint data'!$A:$A,'Cumulative PL'!$A184)</f>
        <v>0</v>
      </c>
      <c r="E184" s="3">
        <f>+SUM($B$4:B184)</f>
        <v>1713.6899999999996</v>
      </c>
      <c r="F184" s="3">
        <f>+E184-SUM($C$4:D184)</f>
        <v>3273.45</v>
      </c>
    </row>
    <row r="185" spans="1:6" x14ac:dyDescent="0.25">
      <c r="A185" s="2" t="s">
        <v>262</v>
      </c>
      <c r="B185" s="3">
        <v>-12.22000000000002</v>
      </c>
      <c r="C185" s="3">
        <f>+SUMIFS('Agg amt endpoint data'!$V:$V,'Agg amt endpoint data'!$Z:$Z,C$4,'Agg amt endpoint data'!$A:$A,'Cumulative PL'!$A185)</f>
        <v>0</v>
      </c>
      <c r="D185" s="3">
        <f>+SUMIFS('Agg amt endpoint data'!$V:$V,'Agg amt endpoint data'!Z:Z,D$4,'Agg amt endpoint data'!$A:$A,'Cumulative PL'!$A185)</f>
        <v>0</v>
      </c>
      <c r="E185" s="3">
        <f>+SUM($B$4:B185)</f>
        <v>1701.4699999999996</v>
      </c>
      <c r="F185" s="3">
        <f>+E185-SUM($C$4:D185)</f>
        <v>3261.2299999999996</v>
      </c>
    </row>
    <row r="186" spans="1:6" x14ac:dyDescent="0.25">
      <c r="A186" s="2" t="s">
        <v>263</v>
      </c>
      <c r="B186" s="3">
        <v>14.96</v>
      </c>
      <c r="C186" s="3">
        <f>+SUMIFS('Agg amt endpoint data'!$V:$V,'Agg amt endpoint data'!$Z:$Z,C$4,'Agg amt endpoint data'!$A:$A,'Cumulative PL'!$A186)</f>
        <v>0</v>
      </c>
      <c r="D186" s="3">
        <f>+SUMIFS('Agg amt endpoint data'!$V:$V,'Agg amt endpoint data'!Z:Z,D$4,'Agg amt endpoint data'!$A:$A,'Cumulative PL'!$A186)</f>
        <v>0</v>
      </c>
      <c r="E186" s="3">
        <f>+SUM($B$4:B186)</f>
        <v>1716.4299999999996</v>
      </c>
      <c r="F186" s="3">
        <f>+E186-SUM($C$4:D186)</f>
        <v>3276.1899999999996</v>
      </c>
    </row>
    <row r="187" spans="1:6" x14ac:dyDescent="0.25">
      <c r="A187" s="2" t="s">
        <v>264</v>
      </c>
      <c r="B187" s="3">
        <v>14.98</v>
      </c>
      <c r="C187" s="3">
        <f>+SUMIFS('Agg amt endpoint data'!$V:$V,'Agg amt endpoint data'!$Z:$Z,C$4,'Agg amt endpoint data'!$A:$A,'Cumulative PL'!$A187)</f>
        <v>0</v>
      </c>
      <c r="D187" s="3">
        <f>+SUMIFS('Agg amt endpoint data'!$V:$V,'Agg amt endpoint data'!Z:Z,D$4,'Agg amt endpoint data'!$A:$A,'Cumulative PL'!$A187)</f>
        <v>0</v>
      </c>
      <c r="E187" s="3">
        <f>+SUM($B$4:B187)</f>
        <v>1731.4099999999996</v>
      </c>
      <c r="F187" s="3">
        <f>+E187-SUM($C$4:D187)</f>
        <v>3291.17</v>
      </c>
    </row>
    <row r="188" spans="1:6" x14ac:dyDescent="0.25">
      <c r="A188" s="2" t="s">
        <v>265</v>
      </c>
      <c r="B188" s="3">
        <v>48.589999999999904</v>
      </c>
      <c r="C188" s="3">
        <f>+SUMIFS('Agg amt endpoint data'!$V:$V,'Agg amt endpoint data'!$Z:$Z,C$4,'Agg amt endpoint data'!$A:$A,'Cumulative PL'!$A188)</f>
        <v>0</v>
      </c>
      <c r="D188" s="3">
        <f>+SUMIFS('Agg amt endpoint data'!$V:$V,'Agg amt endpoint data'!Z:Z,D$4,'Agg amt endpoint data'!$A:$A,'Cumulative PL'!$A188)</f>
        <v>0</v>
      </c>
      <c r="E188" s="3">
        <f>+SUM($B$4:B188)</f>
        <v>1779.9999999999995</v>
      </c>
      <c r="F188" s="3">
        <f>+E188-SUM($C$4:D188)</f>
        <v>3339.7599999999998</v>
      </c>
    </row>
    <row r="189" spans="1:6" x14ac:dyDescent="0.25">
      <c r="A189" s="2" t="s">
        <v>266</v>
      </c>
      <c r="B189" s="3">
        <v>-41.039999999999921</v>
      </c>
      <c r="C189" s="3">
        <f>+SUMIFS('Agg amt endpoint data'!$V:$V,'Agg amt endpoint data'!$Z:$Z,C$4,'Agg amt endpoint data'!$A:$A,'Cumulative PL'!$A189)</f>
        <v>0</v>
      </c>
      <c r="D189" s="3">
        <f>+SUMIFS('Agg amt endpoint data'!$V:$V,'Agg amt endpoint data'!Z:Z,D$4,'Agg amt endpoint data'!$A:$A,'Cumulative PL'!$A189)</f>
        <v>0</v>
      </c>
      <c r="E189" s="3">
        <f>+SUM($B$4:B189)</f>
        <v>1738.9599999999996</v>
      </c>
      <c r="F189" s="3">
        <f>+E189-SUM($C$4:D189)</f>
        <v>3298.72</v>
      </c>
    </row>
    <row r="190" spans="1:6" x14ac:dyDescent="0.25">
      <c r="A190" s="2" t="s">
        <v>267</v>
      </c>
      <c r="B190" s="3">
        <v>-16.779999999999998</v>
      </c>
      <c r="C190" s="3">
        <f>+SUMIFS('Agg amt endpoint data'!$V:$V,'Agg amt endpoint data'!$Z:$Z,C$4,'Agg amt endpoint data'!$A:$A,'Cumulative PL'!$A190)</f>
        <v>0</v>
      </c>
      <c r="D190" s="3">
        <f>+SUMIFS('Agg amt endpoint data'!$V:$V,'Agg amt endpoint data'!Z:Z,D$4,'Agg amt endpoint data'!$A:$A,'Cumulative PL'!$A190)</f>
        <v>0</v>
      </c>
      <c r="E190" s="3">
        <f>+SUM($B$4:B190)</f>
        <v>1722.1799999999996</v>
      </c>
      <c r="F190" s="3">
        <f>+E190-SUM($C$4:D190)</f>
        <v>3281.9399999999996</v>
      </c>
    </row>
    <row r="191" spans="1:6" x14ac:dyDescent="0.25">
      <c r="A191" s="2" t="s">
        <v>268</v>
      </c>
      <c r="B191" s="3">
        <v>-28.160000000000068</v>
      </c>
      <c r="C191" s="3">
        <f>+SUMIFS('Agg amt endpoint data'!$V:$V,'Agg amt endpoint data'!$Z:$Z,C$4,'Agg amt endpoint data'!$A:$A,'Cumulative PL'!$A191)</f>
        <v>0</v>
      </c>
      <c r="D191" s="3">
        <f>+SUMIFS('Agg amt endpoint data'!$V:$V,'Agg amt endpoint data'!Z:Z,D$4,'Agg amt endpoint data'!$A:$A,'Cumulative PL'!$A191)</f>
        <v>0</v>
      </c>
      <c r="E191" s="3">
        <f>+SUM($B$4:B191)</f>
        <v>1694.0199999999995</v>
      </c>
      <c r="F191" s="3">
        <f>+E191-SUM($C$4:D191)</f>
        <v>3253.7799999999997</v>
      </c>
    </row>
    <row r="192" spans="1:6" x14ac:dyDescent="0.25">
      <c r="A192" s="2" t="s">
        <v>269</v>
      </c>
      <c r="B192" s="3">
        <v>-0.30999999999994987</v>
      </c>
      <c r="C192" s="3">
        <f>+SUMIFS('Agg amt endpoint data'!$V:$V,'Agg amt endpoint data'!$Z:$Z,C$4,'Agg amt endpoint data'!$A:$A,'Cumulative PL'!$A192)</f>
        <v>0</v>
      </c>
      <c r="D192" s="3">
        <f>+SUMIFS('Agg amt endpoint data'!$V:$V,'Agg amt endpoint data'!Z:Z,D$4,'Agg amt endpoint data'!$A:$A,'Cumulative PL'!$A192)</f>
        <v>0</v>
      </c>
      <c r="E192" s="3">
        <f>+SUM($B$4:B192)</f>
        <v>1693.7099999999996</v>
      </c>
      <c r="F192" s="3">
        <f>+E192-SUM($C$4:D192)</f>
        <v>3253.47</v>
      </c>
    </row>
    <row r="193" spans="1:6" x14ac:dyDescent="0.25">
      <c r="A193" s="2" t="s">
        <v>270</v>
      </c>
      <c r="B193" s="3">
        <v>0.67000000000000171</v>
      </c>
      <c r="C193" s="3">
        <f>+SUMIFS('Agg amt endpoint data'!$V:$V,'Agg amt endpoint data'!$Z:$Z,C$4,'Agg amt endpoint data'!$A:$A,'Cumulative PL'!$A193)</f>
        <v>0</v>
      </c>
      <c r="D193" s="3">
        <f>+SUMIFS('Agg amt endpoint data'!$V:$V,'Agg amt endpoint data'!Z:Z,D$4,'Agg amt endpoint data'!$A:$A,'Cumulative PL'!$A193)</f>
        <v>0</v>
      </c>
      <c r="E193" s="3">
        <f>+SUM($B$4:B193)</f>
        <v>1694.3799999999997</v>
      </c>
      <c r="F193" s="3">
        <f>+E193-SUM($C$4:D193)</f>
        <v>3254.14</v>
      </c>
    </row>
    <row r="194" spans="1:6" x14ac:dyDescent="0.25">
      <c r="A194" s="2" t="s">
        <v>271</v>
      </c>
      <c r="B194" s="3">
        <v>-85.169999999999845</v>
      </c>
      <c r="C194" s="3">
        <f>+SUMIFS('Agg amt endpoint data'!$V:$V,'Agg amt endpoint data'!$Z:$Z,C$4,'Agg amt endpoint data'!$A:$A,'Cumulative PL'!$A194)</f>
        <v>0</v>
      </c>
      <c r="D194" s="3">
        <f>+SUMIFS('Agg amt endpoint data'!$V:$V,'Agg amt endpoint data'!Z:Z,D$4,'Agg amt endpoint data'!$A:$A,'Cumulative PL'!$A194)</f>
        <v>0</v>
      </c>
      <c r="E194" s="3">
        <f>+SUM($B$4:B194)</f>
        <v>1609.2099999999998</v>
      </c>
      <c r="F194" s="3">
        <f>+E194-SUM($C$4:D194)</f>
        <v>3168.9700000000003</v>
      </c>
    </row>
    <row r="195" spans="1:6" x14ac:dyDescent="0.25">
      <c r="A195" s="2" t="s">
        <v>272</v>
      </c>
      <c r="B195" s="3">
        <v>-34.86</v>
      </c>
      <c r="C195" s="3">
        <f>+SUMIFS('Agg amt endpoint data'!$V:$V,'Agg amt endpoint data'!$Z:$Z,C$4,'Agg amt endpoint data'!$A:$A,'Cumulative PL'!$A195)</f>
        <v>0</v>
      </c>
      <c r="D195" s="3">
        <f>+SUMIFS('Agg amt endpoint data'!$V:$V,'Agg amt endpoint data'!Z:Z,D$4,'Agg amt endpoint data'!$A:$A,'Cumulative PL'!$A195)</f>
        <v>0</v>
      </c>
      <c r="E195" s="3">
        <f>+SUM($B$4:B195)</f>
        <v>1574.35</v>
      </c>
      <c r="F195" s="3">
        <f>+E195-SUM($C$4:D195)</f>
        <v>3134.11</v>
      </c>
    </row>
    <row r="196" spans="1:6" x14ac:dyDescent="0.25">
      <c r="A196" s="2" t="s">
        <v>273</v>
      </c>
      <c r="B196" s="3">
        <v>-39.010000000000062</v>
      </c>
      <c r="C196" s="3">
        <f>+SUMIFS('Agg amt endpoint data'!$V:$V,'Agg amt endpoint data'!$Z:$Z,C$4,'Agg amt endpoint data'!$A:$A,'Cumulative PL'!$A196)</f>
        <v>-2.2400000000000002</v>
      </c>
      <c r="D196" s="3">
        <f>+SUMIFS('Agg amt endpoint data'!$V:$V,'Agg amt endpoint data'!Z:Z,D$4,'Agg amt endpoint data'!$A:$A,'Cumulative PL'!$A196)</f>
        <v>0</v>
      </c>
      <c r="E196" s="3">
        <f>+SUM($B$4:B196)</f>
        <v>1535.34</v>
      </c>
      <c r="F196" s="3">
        <f>+E196-SUM($C$4:D196)</f>
        <v>3097.34</v>
      </c>
    </row>
    <row r="197" spans="1:6" x14ac:dyDescent="0.25">
      <c r="A197" s="2" t="s">
        <v>274</v>
      </c>
      <c r="B197" s="3">
        <v>-16.789999999999839</v>
      </c>
      <c r="C197" s="3">
        <f>+SUMIFS('Agg amt endpoint data'!$V:$V,'Agg amt endpoint data'!$Z:$Z,C$4,'Agg amt endpoint data'!$A:$A,'Cumulative PL'!$A197)</f>
        <v>0</v>
      </c>
      <c r="D197" s="3">
        <f>+SUMIFS('Agg amt endpoint data'!$V:$V,'Agg amt endpoint data'!Z:Z,D$4,'Agg amt endpoint data'!$A:$A,'Cumulative PL'!$A197)</f>
        <v>0</v>
      </c>
      <c r="E197" s="3">
        <f>+SUM($B$4:B197)</f>
        <v>1518.5500000000002</v>
      </c>
      <c r="F197" s="3">
        <f>+E197-SUM($C$4:D197)</f>
        <v>3080.55</v>
      </c>
    </row>
    <row r="198" spans="1:6" x14ac:dyDescent="0.25">
      <c r="A198" s="2" t="s">
        <v>275</v>
      </c>
      <c r="B198" s="3">
        <v>21.2599999999997</v>
      </c>
      <c r="C198" s="3">
        <f>+SUMIFS('Agg amt endpoint data'!$V:$V,'Agg amt endpoint data'!$Z:$Z,C$4,'Agg amt endpoint data'!$A:$A,'Cumulative PL'!$A198)</f>
        <v>0</v>
      </c>
      <c r="D198" s="3">
        <f>+SUMIFS('Agg amt endpoint data'!$V:$V,'Agg amt endpoint data'!Z:Z,D$4,'Agg amt endpoint data'!$A:$A,'Cumulative PL'!$A198)</f>
        <v>0</v>
      </c>
      <c r="E198" s="3">
        <f>+SUM($B$4:B198)</f>
        <v>1539.81</v>
      </c>
      <c r="F198" s="3">
        <f>+E198-SUM($C$4:D198)</f>
        <v>3101.8100000000004</v>
      </c>
    </row>
    <row r="199" spans="1:6" x14ac:dyDescent="0.25">
      <c r="A199" s="2" t="s">
        <v>276</v>
      </c>
      <c r="B199" s="3">
        <v>43.010000000000105</v>
      </c>
      <c r="C199" s="3">
        <f>+SUMIFS('Agg amt endpoint data'!$V:$V,'Agg amt endpoint data'!$Z:$Z,C$4,'Agg amt endpoint data'!$A:$A,'Cumulative PL'!$A199)</f>
        <v>0</v>
      </c>
      <c r="D199" s="3">
        <f>+SUMIFS('Agg amt endpoint data'!$V:$V,'Agg amt endpoint data'!Z:Z,D$4,'Agg amt endpoint data'!$A:$A,'Cumulative PL'!$A199)</f>
        <v>0</v>
      </c>
      <c r="E199" s="3">
        <f>+SUM($B$4:B199)</f>
        <v>1582.8200000000002</v>
      </c>
      <c r="F199" s="3">
        <f>+E199-SUM($C$4:D199)</f>
        <v>3144.8200000000006</v>
      </c>
    </row>
    <row r="200" spans="1:6" x14ac:dyDescent="0.25">
      <c r="A200" s="2" t="s">
        <v>277</v>
      </c>
      <c r="B200" s="3">
        <v>44.450000000000102</v>
      </c>
      <c r="C200" s="3">
        <f>+SUMIFS('Agg amt endpoint data'!$V:$V,'Agg amt endpoint data'!$Z:$Z,C$4,'Agg amt endpoint data'!$A:$A,'Cumulative PL'!$A200)</f>
        <v>0</v>
      </c>
      <c r="D200" s="3">
        <f>+SUMIFS('Agg amt endpoint data'!$V:$V,'Agg amt endpoint data'!Z:Z,D$4,'Agg amt endpoint data'!$A:$A,'Cumulative PL'!$A200)</f>
        <v>0</v>
      </c>
      <c r="E200" s="3">
        <f>+SUM($B$4:B200)</f>
        <v>1627.2700000000002</v>
      </c>
      <c r="F200" s="3">
        <f>+E200-SUM($C$4:D200)</f>
        <v>3189.2700000000004</v>
      </c>
    </row>
    <row r="201" spans="1:6" x14ac:dyDescent="0.25">
      <c r="A201" s="2" t="s">
        <v>278</v>
      </c>
      <c r="B201" s="3">
        <v>33.429999999999993</v>
      </c>
      <c r="C201" s="3">
        <f>+SUMIFS('Agg amt endpoint data'!$V:$V,'Agg amt endpoint data'!$Z:$Z,C$4,'Agg amt endpoint data'!$A:$A,'Cumulative PL'!$A201)</f>
        <v>0</v>
      </c>
      <c r="D201" s="3">
        <f>+SUMIFS('Agg amt endpoint data'!$V:$V,'Agg amt endpoint data'!Z:Z,D$4,'Agg amt endpoint data'!$A:$A,'Cumulative PL'!$A201)</f>
        <v>0</v>
      </c>
      <c r="E201" s="3">
        <f>+SUM($B$4:B201)</f>
        <v>1660.7000000000003</v>
      </c>
      <c r="F201" s="3">
        <f>+E201-SUM($C$4:D201)</f>
        <v>3222.7000000000007</v>
      </c>
    </row>
    <row r="202" spans="1:6" x14ac:dyDescent="0.25">
      <c r="A202" s="2" t="s">
        <v>279</v>
      </c>
      <c r="B202" s="3">
        <v>35.339999999999982</v>
      </c>
      <c r="C202" s="3">
        <f>+SUMIFS('Agg amt endpoint data'!$V:$V,'Agg amt endpoint data'!$Z:$Z,C$4,'Agg amt endpoint data'!$A:$A,'Cumulative PL'!$A202)</f>
        <v>0</v>
      </c>
      <c r="D202" s="3">
        <f>+SUMIFS('Agg amt endpoint data'!$V:$V,'Agg amt endpoint data'!Z:Z,D$4,'Agg amt endpoint data'!$A:$A,'Cumulative PL'!$A202)</f>
        <v>0</v>
      </c>
      <c r="E202" s="3">
        <f>+SUM($B$4:B202)</f>
        <v>1696.0400000000002</v>
      </c>
      <c r="F202" s="3">
        <f>+E202-SUM($C$4:D202)</f>
        <v>3258.0400000000004</v>
      </c>
    </row>
    <row r="203" spans="1:6" x14ac:dyDescent="0.25">
      <c r="A203" s="2" t="s">
        <v>280</v>
      </c>
      <c r="B203" s="3">
        <v>5.0800000000000995</v>
      </c>
      <c r="C203" s="3">
        <f>+SUMIFS('Agg amt endpoint data'!$V:$V,'Agg amt endpoint data'!$Z:$Z,C$4,'Agg amt endpoint data'!$A:$A,'Cumulative PL'!$A203)</f>
        <v>0</v>
      </c>
      <c r="D203" s="3">
        <f>+SUMIFS('Agg amt endpoint data'!$V:$V,'Agg amt endpoint data'!Z:Z,D$4,'Agg amt endpoint data'!$A:$A,'Cumulative PL'!$A203)</f>
        <v>0</v>
      </c>
      <c r="E203" s="3">
        <f>+SUM($B$4:B203)</f>
        <v>1701.1200000000003</v>
      </c>
      <c r="F203" s="3">
        <f>+E203-SUM($C$4:D203)</f>
        <v>3263.1200000000008</v>
      </c>
    </row>
    <row r="204" spans="1:6" x14ac:dyDescent="0.25">
      <c r="A204" s="2" t="s">
        <v>281</v>
      </c>
      <c r="B204" s="3">
        <v>-14.78000000000014</v>
      </c>
      <c r="C204" s="3">
        <f>+SUMIFS('Agg amt endpoint data'!$V:$V,'Agg amt endpoint data'!$Z:$Z,C$4,'Agg amt endpoint data'!$A:$A,'Cumulative PL'!$A204)</f>
        <v>0</v>
      </c>
      <c r="D204" s="3">
        <f>+SUMIFS('Agg amt endpoint data'!$V:$V,'Agg amt endpoint data'!Z:Z,D$4,'Agg amt endpoint data'!$A:$A,'Cumulative PL'!$A204)</f>
        <v>0</v>
      </c>
      <c r="E204" s="3">
        <f>+SUM($B$4:B204)</f>
        <v>1686.3400000000001</v>
      </c>
      <c r="F204" s="3">
        <f>+E204-SUM($C$4:D204)</f>
        <v>3248.34</v>
      </c>
    </row>
    <row r="205" spans="1:6" x14ac:dyDescent="0.25">
      <c r="A205" s="2" t="s">
        <v>282</v>
      </c>
      <c r="B205" s="3">
        <v>23.11</v>
      </c>
      <c r="C205" s="3">
        <f>+SUMIFS('Agg amt endpoint data'!$V:$V,'Agg amt endpoint data'!$Z:$Z,C$4,'Agg amt endpoint data'!$A:$A,'Cumulative PL'!$A205)</f>
        <v>0</v>
      </c>
      <c r="D205" s="3">
        <f>+SUMIFS('Agg amt endpoint data'!$V:$V,'Agg amt endpoint data'!Z:Z,D$4,'Agg amt endpoint data'!$A:$A,'Cumulative PL'!$A205)</f>
        <v>0</v>
      </c>
      <c r="E205" s="3">
        <f>+SUM($B$4:B205)</f>
        <v>1709.45</v>
      </c>
      <c r="F205" s="3">
        <f>+E205-SUM($C$4:D205)</f>
        <v>3271.4500000000003</v>
      </c>
    </row>
    <row r="206" spans="1:6" x14ac:dyDescent="0.25">
      <c r="A206" s="2" t="s">
        <v>283</v>
      </c>
      <c r="B206" s="3">
        <v>38.580000000000155</v>
      </c>
      <c r="C206" s="3">
        <f>+SUMIFS('Agg amt endpoint data'!$V:$V,'Agg amt endpoint data'!$Z:$Z,C$4,'Agg amt endpoint data'!$A:$A,'Cumulative PL'!$A206)</f>
        <v>0</v>
      </c>
      <c r="D206" s="3">
        <f>+SUMIFS('Agg amt endpoint data'!$V:$V,'Agg amt endpoint data'!Z:Z,D$4,'Agg amt endpoint data'!$A:$A,'Cumulative PL'!$A206)</f>
        <v>0</v>
      </c>
      <c r="E206" s="3">
        <f>+SUM($B$4:B206)</f>
        <v>1748.0300000000002</v>
      </c>
      <c r="F206" s="3">
        <f>+E206-SUM($C$4:D206)</f>
        <v>3310.0300000000007</v>
      </c>
    </row>
    <row r="207" spans="1:6" x14ac:dyDescent="0.25">
      <c r="A207" s="2" t="s">
        <v>284</v>
      </c>
      <c r="B207" s="3">
        <v>16.45</v>
      </c>
      <c r="C207" s="3">
        <f>+SUMIFS('Agg amt endpoint data'!$V:$V,'Agg amt endpoint data'!$Z:$Z,C$4,'Agg amt endpoint data'!$A:$A,'Cumulative PL'!$A207)</f>
        <v>0</v>
      </c>
      <c r="D207" s="3">
        <f>+SUMIFS('Agg amt endpoint data'!$V:$V,'Agg amt endpoint data'!Z:Z,D$4,'Agg amt endpoint data'!$A:$A,'Cumulative PL'!$A207)</f>
        <v>0</v>
      </c>
      <c r="E207" s="3">
        <f>+SUM($B$4:B207)</f>
        <v>1764.4800000000002</v>
      </c>
      <c r="F207" s="3">
        <f>+E207-SUM($C$4:D207)</f>
        <v>3326.4800000000005</v>
      </c>
    </row>
    <row r="208" spans="1:6" x14ac:dyDescent="0.25">
      <c r="A208" s="2" t="s">
        <v>285</v>
      </c>
      <c r="B208" s="3">
        <v>15.479999999999789</v>
      </c>
      <c r="C208" s="3">
        <f>+SUMIFS('Agg amt endpoint data'!$V:$V,'Agg amt endpoint data'!$Z:$Z,C$4,'Agg amt endpoint data'!$A:$A,'Cumulative PL'!$A208)</f>
        <v>0</v>
      </c>
      <c r="D208" s="3">
        <f>+SUMIFS('Agg amt endpoint data'!$V:$V,'Agg amt endpoint data'!Z:Z,D$4,'Agg amt endpoint data'!$A:$A,'Cumulative PL'!$A208)</f>
        <v>0</v>
      </c>
      <c r="E208" s="3">
        <f>+SUM($B$4:B208)</f>
        <v>1779.96</v>
      </c>
      <c r="F208" s="3">
        <f>+E208-SUM($C$4:D208)</f>
        <v>3341.96</v>
      </c>
    </row>
    <row r="209" spans="1:6" x14ac:dyDescent="0.25">
      <c r="A209" s="2" t="s">
        <v>286</v>
      </c>
      <c r="B209" s="3">
        <v>111.29000000000005</v>
      </c>
      <c r="C209" s="3">
        <f>+SUMIFS('Agg amt endpoint data'!$V:$V,'Agg amt endpoint data'!$Z:$Z,C$4,'Agg amt endpoint data'!$A:$A,'Cumulative PL'!$A209)</f>
        <v>0</v>
      </c>
      <c r="D209" s="3">
        <f>+SUMIFS('Agg amt endpoint data'!$V:$V,'Agg amt endpoint data'!Z:Z,D$4,'Agg amt endpoint data'!$A:$A,'Cumulative PL'!$A209)</f>
        <v>-65.91</v>
      </c>
      <c r="E209" s="3">
        <f>+SUM($B$4:B209)</f>
        <v>1891.25</v>
      </c>
      <c r="F209" s="3">
        <f>+E209-SUM($C$4:D209)</f>
        <v>3519.1600000000003</v>
      </c>
    </row>
    <row r="210" spans="1:6" x14ac:dyDescent="0.25">
      <c r="A210" s="2" t="s">
        <v>287</v>
      </c>
      <c r="B210" s="3">
        <v>-771.10000000000014</v>
      </c>
      <c r="C210" s="3">
        <f>+SUMIFS('Agg amt endpoint data'!$V:$V,'Agg amt endpoint data'!$Z:$Z,C$4,'Agg amt endpoint data'!$A:$A,'Cumulative PL'!$A210)</f>
        <v>0</v>
      </c>
      <c r="D210" s="3">
        <f>+SUMIFS('Agg amt endpoint data'!$V:$V,'Agg amt endpoint data'!Z:Z,D$4,'Agg amt endpoint data'!$A:$A,'Cumulative PL'!$A210)</f>
        <v>-44.8</v>
      </c>
      <c r="E210" s="3">
        <f>+SUM($B$4:B210)</f>
        <v>1120.1499999999999</v>
      </c>
      <c r="F210" s="3">
        <f>+E210-SUM($C$4:D210)</f>
        <v>2792.86</v>
      </c>
    </row>
    <row r="211" spans="1:6" x14ac:dyDescent="0.25">
      <c r="A211" s="2" t="s">
        <v>288</v>
      </c>
      <c r="B211" s="3">
        <v>-191.46999999999989</v>
      </c>
      <c r="C211" s="3">
        <f>+SUMIFS('Agg amt endpoint data'!$V:$V,'Agg amt endpoint data'!$Z:$Z,C$4,'Agg amt endpoint data'!$A:$A,'Cumulative PL'!$A211)</f>
        <v>0</v>
      </c>
      <c r="D211" s="3">
        <f>+SUMIFS('Agg amt endpoint data'!$V:$V,'Agg amt endpoint data'!Z:Z,D$4,'Agg amt endpoint data'!$A:$A,'Cumulative PL'!$A211)</f>
        <v>0</v>
      </c>
      <c r="E211" s="3">
        <f>+SUM($B$4:B211)</f>
        <v>928.68</v>
      </c>
      <c r="F211" s="3">
        <f>+E211-SUM($C$4:D211)</f>
        <v>2601.3900000000003</v>
      </c>
    </row>
    <row r="212" spans="1:6" x14ac:dyDescent="0.25">
      <c r="A212" s="2" t="s">
        <v>289</v>
      </c>
      <c r="B212" s="3">
        <v>192.84000000000017</v>
      </c>
      <c r="C212" s="3">
        <f>+SUMIFS('Agg amt endpoint data'!$V:$V,'Agg amt endpoint data'!$Z:$Z,C$4,'Agg amt endpoint data'!$A:$A,'Cumulative PL'!$A212)</f>
        <v>0</v>
      </c>
      <c r="D212" s="3">
        <f>+SUMIFS('Agg amt endpoint data'!$V:$V,'Agg amt endpoint data'!Z:Z,D$4,'Agg amt endpoint data'!$A:$A,'Cumulative PL'!$A212)</f>
        <v>0</v>
      </c>
      <c r="E212" s="3">
        <f>+SUM($B$4:B212)</f>
        <v>1121.5200000000002</v>
      </c>
      <c r="F212" s="3">
        <f>+E212-SUM($C$4:D212)</f>
        <v>2794.2300000000005</v>
      </c>
    </row>
    <row r="213" spans="1:6" x14ac:dyDescent="0.25">
      <c r="A213" s="2" t="s">
        <v>290</v>
      </c>
      <c r="B213" s="3">
        <v>716.99999999999989</v>
      </c>
      <c r="C213" s="3">
        <f>+SUMIFS('Agg amt endpoint data'!$V:$V,'Agg amt endpoint data'!$Z:$Z,C$4,'Agg amt endpoint data'!$A:$A,'Cumulative PL'!$A213)</f>
        <v>0</v>
      </c>
      <c r="D213" s="3">
        <f>+SUMIFS('Agg amt endpoint data'!$V:$V,'Agg amt endpoint data'!Z:Z,D$4,'Agg amt endpoint data'!$A:$A,'Cumulative PL'!$A213)</f>
        <v>0</v>
      </c>
      <c r="E213" s="3">
        <f>+SUM($B$4:B213)</f>
        <v>1838.52</v>
      </c>
      <c r="F213" s="3">
        <f>+E213-SUM($C$4:D213)</f>
        <v>3511.2300000000005</v>
      </c>
    </row>
    <row r="214" spans="1:6" x14ac:dyDescent="0.25">
      <c r="A214" s="2" t="s">
        <v>291</v>
      </c>
      <c r="B214" s="3">
        <v>-548.7399999999999</v>
      </c>
      <c r="C214" s="3">
        <f>+SUMIFS('Agg amt endpoint data'!$V:$V,'Agg amt endpoint data'!$Z:$Z,C$4,'Agg amt endpoint data'!$A:$A,'Cumulative PL'!$A214)</f>
        <v>0</v>
      </c>
      <c r="D214" s="3">
        <f>+SUMIFS('Agg amt endpoint data'!$V:$V,'Agg amt endpoint data'!Z:Z,D$4,'Agg amt endpoint data'!$A:$A,'Cumulative PL'!$A214)</f>
        <v>0</v>
      </c>
      <c r="E214" s="3">
        <f>+SUM($B$4:B214)</f>
        <v>1289.7800000000002</v>
      </c>
      <c r="F214" s="3">
        <f>+E214-SUM($C$4:D214)</f>
        <v>2962.4900000000007</v>
      </c>
    </row>
    <row r="215" spans="1:6" x14ac:dyDescent="0.25">
      <c r="A215" s="2" t="s">
        <v>292</v>
      </c>
      <c r="B215" s="3">
        <v>-157.87000000000009</v>
      </c>
      <c r="C215" s="3">
        <f>+SUMIFS('Agg amt endpoint data'!$V:$V,'Agg amt endpoint data'!$Z:$Z,C$4,'Agg amt endpoint data'!$A:$A,'Cumulative PL'!$A215)</f>
        <v>0</v>
      </c>
      <c r="D215" s="3">
        <f>+SUMIFS('Agg amt endpoint data'!$V:$V,'Agg amt endpoint data'!Z:Z,D$4,'Agg amt endpoint data'!$A:$A,'Cumulative PL'!$A215)</f>
        <v>0</v>
      </c>
      <c r="E215" s="3">
        <f>+SUM($B$4:B215)</f>
        <v>1131.9100000000001</v>
      </c>
      <c r="F215" s="3">
        <f>+E215-SUM($C$4:D215)</f>
        <v>2804.6200000000003</v>
      </c>
    </row>
    <row r="216" spans="1:6" x14ac:dyDescent="0.25">
      <c r="A216" s="2" t="s">
        <v>293</v>
      </c>
      <c r="B216" s="3">
        <v>132.2700000000001</v>
      </c>
      <c r="C216" s="3">
        <f>+SUMIFS('Agg amt endpoint data'!$V:$V,'Agg amt endpoint data'!$Z:$Z,C$4,'Agg amt endpoint data'!$A:$A,'Cumulative PL'!$A216)</f>
        <v>0</v>
      </c>
      <c r="D216" s="3">
        <f>+SUMIFS('Agg amt endpoint data'!$V:$V,'Agg amt endpoint data'!Z:Z,D$4,'Agg amt endpoint data'!$A:$A,'Cumulative PL'!$A216)</f>
        <v>0</v>
      </c>
      <c r="E216" s="3">
        <f>+SUM($B$4:B216)</f>
        <v>1264.1800000000003</v>
      </c>
      <c r="F216" s="3">
        <f>+E216-SUM($C$4:D216)</f>
        <v>2936.8900000000003</v>
      </c>
    </row>
    <row r="217" spans="1:6" x14ac:dyDescent="0.25">
      <c r="A217" s="2" t="s">
        <v>294</v>
      </c>
      <c r="B217" s="3">
        <v>-324.24</v>
      </c>
      <c r="C217" s="3">
        <f>+SUMIFS('Agg amt endpoint data'!$V:$V,'Agg amt endpoint data'!$Z:$Z,C$4,'Agg amt endpoint data'!$A:$A,'Cumulative PL'!$A217)</f>
        <v>0</v>
      </c>
      <c r="D217" s="3">
        <f>+SUMIFS('Agg amt endpoint data'!$V:$V,'Agg amt endpoint data'!Z:Z,D$4,'Agg amt endpoint data'!$A:$A,'Cumulative PL'!$A217)</f>
        <v>0</v>
      </c>
      <c r="E217" s="3">
        <f>+SUM($B$4:B217)</f>
        <v>939.94000000000028</v>
      </c>
      <c r="F217" s="3">
        <f>+E217-SUM($C$4:D217)</f>
        <v>2612.6500000000005</v>
      </c>
    </row>
    <row r="218" spans="1:6" x14ac:dyDescent="0.25">
      <c r="A218" s="2" t="s">
        <v>295</v>
      </c>
      <c r="B218" s="3">
        <v>-140.59000000000009</v>
      </c>
      <c r="C218" s="3">
        <f>+SUMIFS('Agg amt endpoint data'!$V:$V,'Agg amt endpoint data'!$Z:$Z,C$4,'Agg amt endpoint data'!$A:$A,'Cumulative PL'!$A218)</f>
        <v>-9.1199999999999992</v>
      </c>
      <c r="D218" s="3">
        <f>+SUMIFS('Agg amt endpoint data'!$V:$V,'Agg amt endpoint data'!Z:Z,D$4,'Agg amt endpoint data'!$A:$A,'Cumulative PL'!$A218)</f>
        <v>0</v>
      </c>
      <c r="E218" s="3">
        <f>+SUM($B$4:B218)</f>
        <v>799.35000000000014</v>
      </c>
      <c r="F218" s="3">
        <f>+E218-SUM($C$4:D218)</f>
        <v>2481.1800000000003</v>
      </c>
    </row>
    <row r="219" spans="1:6" x14ac:dyDescent="0.25">
      <c r="A219" s="2" t="s">
        <v>296</v>
      </c>
      <c r="B219" s="3">
        <v>192.24000000000004</v>
      </c>
      <c r="C219" s="3">
        <f>+SUMIFS('Agg amt endpoint data'!$V:$V,'Agg amt endpoint data'!$Z:$Z,C$4,'Agg amt endpoint data'!$A:$A,'Cumulative PL'!$A219)</f>
        <v>0</v>
      </c>
      <c r="D219" s="3">
        <f>+SUMIFS('Agg amt endpoint data'!$V:$V,'Agg amt endpoint data'!Z:Z,D$4,'Agg amt endpoint data'!$A:$A,'Cumulative PL'!$A219)</f>
        <v>0</v>
      </c>
      <c r="E219" s="3">
        <f>+SUM($B$4:B219)</f>
        <v>991.59000000000015</v>
      </c>
      <c r="F219" s="3">
        <f>+E219-SUM($C$4:D219)</f>
        <v>2673.42</v>
      </c>
    </row>
    <row r="220" spans="1:6" x14ac:dyDescent="0.25">
      <c r="A220" s="2" t="s">
        <v>297</v>
      </c>
      <c r="B220" s="3">
        <v>39.520000000000067</v>
      </c>
      <c r="C220" s="3">
        <f>+SUMIFS('Agg amt endpoint data'!$V:$V,'Agg amt endpoint data'!$Z:$Z,C$4,'Agg amt endpoint data'!$A:$A,'Cumulative PL'!$A220)</f>
        <v>0</v>
      </c>
      <c r="D220" s="3">
        <f>+SUMIFS('Agg amt endpoint data'!$V:$V,'Agg amt endpoint data'!Z:Z,D$4,'Agg amt endpoint data'!$A:$A,'Cumulative PL'!$A220)</f>
        <v>0</v>
      </c>
      <c r="E220" s="3">
        <f>+SUM($B$4:B220)</f>
        <v>1031.1100000000001</v>
      </c>
      <c r="F220" s="3">
        <f>+E220-SUM($C$4:D220)</f>
        <v>2712.9400000000005</v>
      </c>
    </row>
    <row r="221" spans="1:6" x14ac:dyDescent="0.25">
      <c r="A221" s="2" t="s">
        <v>298</v>
      </c>
      <c r="B221" s="3">
        <v>12.82000000000005</v>
      </c>
      <c r="C221" s="3">
        <f>+SUMIFS('Agg amt endpoint data'!$V:$V,'Agg amt endpoint data'!$Z:$Z,C$4,'Agg amt endpoint data'!$A:$A,'Cumulative PL'!$A221)</f>
        <v>0</v>
      </c>
      <c r="D221" s="3">
        <f>+SUMIFS('Agg amt endpoint data'!$V:$V,'Agg amt endpoint data'!Z:Z,D$4,'Agg amt endpoint data'!$A:$A,'Cumulative PL'!$A221)</f>
        <v>0</v>
      </c>
      <c r="E221" s="3">
        <f>+SUM($B$4:B221)</f>
        <v>1043.9300000000003</v>
      </c>
      <c r="F221" s="3">
        <f>+E221-SUM($C$4:D221)</f>
        <v>2725.76</v>
      </c>
    </row>
    <row r="222" spans="1:6" x14ac:dyDescent="0.25">
      <c r="A222" s="2" t="s">
        <v>299</v>
      </c>
      <c r="B222" s="3">
        <v>58.5399999999999</v>
      </c>
      <c r="C222" s="3">
        <f>+SUMIFS('Agg amt endpoint data'!$V:$V,'Agg amt endpoint data'!$Z:$Z,C$4,'Agg amt endpoint data'!$A:$A,'Cumulative PL'!$A222)</f>
        <v>0</v>
      </c>
      <c r="D222" s="3">
        <f>+SUMIFS('Agg amt endpoint data'!$V:$V,'Agg amt endpoint data'!Z:Z,D$4,'Agg amt endpoint data'!$A:$A,'Cumulative PL'!$A222)</f>
        <v>0</v>
      </c>
      <c r="E222" s="3">
        <f>+SUM($B$4:B222)</f>
        <v>1102.4700000000003</v>
      </c>
      <c r="F222" s="3">
        <f>+E222-SUM($C$4:D222)</f>
        <v>2784.3</v>
      </c>
    </row>
    <row r="223" spans="1:6" x14ac:dyDescent="0.25">
      <c r="A223" s="2" t="s">
        <v>300</v>
      </c>
      <c r="B223" s="3">
        <v>1713.11</v>
      </c>
      <c r="C223" s="3">
        <f>+SUMIFS('Agg amt endpoint data'!$V:$V,'Agg amt endpoint data'!$Z:$Z,C$4,'Agg amt endpoint data'!$A:$A,'Cumulative PL'!$A223)</f>
        <v>0</v>
      </c>
      <c r="D223" s="3">
        <f>+SUMIFS('Agg amt endpoint data'!$V:$V,'Agg amt endpoint data'!Z:Z,D$4,'Agg amt endpoint data'!$A:$A,'Cumulative PL'!$A223)</f>
        <v>0</v>
      </c>
      <c r="E223" s="3">
        <f>+SUM($B$4:B223)</f>
        <v>2815.58</v>
      </c>
      <c r="F223" s="3">
        <f>+E223-SUM($C$4:D223)</f>
        <v>4497.41</v>
      </c>
    </row>
    <row r="224" spans="1:6" x14ac:dyDescent="0.25">
      <c r="A224" s="2" t="s">
        <v>301</v>
      </c>
      <c r="B224" s="3">
        <v>-280.99999999999989</v>
      </c>
      <c r="C224" s="3">
        <f>+SUMIFS('Agg amt endpoint data'!$V:$V,'Agg amt endpoint data'!$Z:$Z,C$4,'Agg amt endpoint data'!$A:$A,'Cumulative PL'!$A224)</f>
        <v>0</v>
      </c>
      <c r="D224" s="3">
        <f>+SUMIFS('Agg amt endpoint data'!$V:$V,'Agg amt endpoint data'!Z:Z,D$4,'Agg amt endpoint data'!$A:$A,'Cumulative PL'!$A224)</f>
        <v>0</v>
      </c>
      <c r="E224" s="3">
        <f>+SUM($B$4:B224)</f>
        <v>2534.58</v>
      </c>
      <c r="F224" s="3">
        <f>+E224-SUM($C$4:D224)</f>
        <v>4216.41</v>
      </c>
    </row>
    <row r="225" spans="1:6" x14ac:dyDescent="0.25">
      <c r="A225" s="2" t="s">
        <v>302</v>
      </c>
      <c r="B225" s="3">
        <v>68.549999999999912</v>
      </c>
      <c r="C225" s="3">
        <f>+SUMIFS('Agg amt endpoint data'!$V:$V,'Agg amt endpoint data'!$Z:$Z,C$4,'Agg amt endpoint data'!$A:$A,'Cumulative PL'!$A225)</f>
        <v>0</v>
      </c>
      <c r="D225" s="3">
        <f>+SUMIFS('Agg amt endpoint data'!$V:$V,'Agg amt endpoint data'!Z:Z,D$4,'Agg amt endpoint data'!$A:$A,'Cumulative PL'!$A225)</f>
        <v>0</v>
      </c>
      <c r="E225" s="3">
        <f>+SUM($B$4:B225)</f>
        <v>2603.1299999999997</v>
      </c>
      <c r="F225" s="3">
        <f>+E225-SUM($C$4:D225)</f>
        <v>4284.96</v>
      </c>
    </row>
    <row r="226" spans="1:6" x14ac:dyDescent="0.25">
      <c r="A226" s="2" t="s">
        <v>303</v>
      </c>
      <c r="B226" s="3">
        <v>123.78</v>
      </c>
      <c r="C226" s="3">
        <f>+SUMIFS('Agg amt endpoint data'!$V:$V,'Agg amt endpoint data'!$Z:$Z,C$4,'Agg amt endpoint data'!$A:$A,'Cumulative PL'!$A226)</f>
        <v>0</v>
      </c>
      <c r="D226" s="3">
        <f>+SUMIFS('Agg amt endpoint data'!$V:$V,'Agg amt endpoint data'!Z:Z,D$4,'Agg amt endpoint data'!$A:$A,'Cumulative PL'!$A226)</f>
        <v>0</v>
      </c>
      <c r="E226" s="3">
        <f>+SUM($B$4:B226)</f>
        <v>2726.91</v>
      </c>
      <c r="F226" s="3">
        <f>+E226-SUM($C$4:D226)</f>
        <v>4408.74</v>
      </c>
    </row>
    <row r="227" spans="1:6" x14ac:dyDescent="0.25">
      <c r="A227" s="2" t="s">
        <v>304</v>
      </c>
      <c r="B227" s="3">
        <v>3.5700000000000003</v>
      </c>
      <c r="C227" s="3">
        <f>+SUMIFS('Agg amt endpoint data'!$V:$V,'Agg amt endpoint data'!$Z:$Z,C$4,'Agg amt endpoint data'!$A:$A,'Cumulative PL'!$A227)</f>
        <v>0</v>
      </c>
      <c r="D227" s="3">
        <f>+SUMIFS('Agg amt endpoint data'!$V:$V,'Agg amt endpoint data'!Z:Z,D$4,'Agg amt endpoint data'!$A:$A,'Cumulative PL'!$A227)</f>
        <v>0</v>
      </c>
      <c r="E227" s="3">
        <f>+SUM($B$4:B227)</f>
        <v>2730.48</v>
      </c>
      <c r="F227" s="3">
        <f>+E227-SUM($C$4:D227)</f>
        <v>4412.3100000000004</v>
      </c>
    </row>
    <row r="228" spans="1:6" x14ac:dyDescent="0.25">
      <c r="A228" s="2" t="s">
        <v>305</v>
      </c>
      <c r="B228" s="3">
        <v>-125.35</v>
      </c>
      <c r="C228" s="3">
        <f>+SUMIFS('Agg amt endpoint data'!$V:$V,'Agg amt endpoint data'!$Z:$Z,C$4,'Agg amt endpoint data'!$A:$A,'Cumulative PL'!$A228)</f>
        <v>0</v>
      </c>
      <c r="D228" s="3">
        <f>+SUMIFS('Agg amt endpoint data'!$V:$V,'Agg amt endpoint data'!Z:Z,D$4,'Agg amt endpoint data'!$A:$A,'Cumulative PL'!$A228)</f>
        <v>0</v>
      </c>
      <c r="E228" s="3">
        <f>+SUM($B$4:B228)</f>
        <v>2605.13</v>
      </c>
      <c r="F228" s="3">
        <f>+E228-SUM($C$4:D228)</f>
        <v>4286.96</v>
      </c>
    </row>
    <row r="229" spans="1:6" x14ac:dyDescent="0.25">
      <c r="A229" s="2" t="s">
        <v>306</v>
      </c>
      <c r="B229" s="3">
        <v>592.25</v>
      </c>
      <c r="C229" s="3">
        <f>+SUMIFS('Agg amt endpoint data'!$V:$V,'Agg amt endpoint data'!$Z:$Z,C$4,'Agg amt endpoint data'!$A:$A,'Cumulative PL'!$A229)</f>
        <v>0</v>
      </c>
      <c r="D229" s="3">
        <f>+SUMIFS('Agg amt endpoint data'!$V:$V,'Agg amt endpoint data'!Z:Z,D$4,'Agg amt endpoint data'!$A:$A,'Cumulative PL'!$A229)</f>
        <v>0</v>
      </c>
      <c r="E229" s="3">
        <f>+SUM($B$4:B229)</f>
        <v>3197.38</v>
      </c>
      <c r="F229" s="3">
        <f>+E229-SUM($C$4:D229)</f>
        <v>4879.21</v>
      </c>
    </row>
    <row r="230" spans="1:6" x14ac:dyDescent="0.25">
      <c r="A230" s="2" t="s">
        <v>307</v>
      </c>
      <c r="B230" s="3">
        <v>-73.699999999999804</v>
      </c>
      <c r="C230" s="3">
        <f>+SUMIFS('Agg amt endpoint data'!$V:$V,'Agg amt endpoint data'!$Z:$Z,C$4,'Agg amt endpoint data'!$A:$A,'Cumulative PL'!$A230)</f>
        <v>0</v>
      </c>
      <c r="D230" s="3">
        <f>+SUMIFS('Agg amt endpoint data'!$V:$V,'Agg amt endpoint data'!Z:Z,D$4,'Agg amt endpoint data'!$A:$A,'Cumulative PL'!$A230)</f>
        <v>0</v>
      </c>
      <c r="E230" s="3">
        <f>+SUM($B$4:B230)</f>
        <v>3123.6800000000003</v>
      </c>
      <c r="F230" s="3">
        <f>+E230-SUM($C$4:D230)</f>
        <v>4805.51</v>
      </c>
    </row>
    <row r="231" spans="1:6" x14ac:dyDescent="0.25">
      <c r="A231" s="2" t="s">
        <v>308</v>
      </c>
      <c r="B231" s="3">
        <v>33.639999999999873</v>
      </c>
      <c r="C231" s="3">
        <f>+SUMIFS('Agg amt endpoint data'!$V:$V,'Agg amt endpoint data'!$Z:$Z,C$4,'Agg amt endpoint data'!$A:$A,'Cumulative PL'!$A231)</f>
        <v>0</v>
      </c>
      <c r="D231" s="3">
        <f>+SUMIFS('Agg amt endpoint data'!$V:$V,'Agg amt endpoint data'!Z:Z,D$4,'Agg amt endpoint data'!$A:$A,'Cumulative PL'!$A231)</f>
        <v>0</v>
      </c>
      <c r="E231" s="3">
        <f>+SUM($B$4:B231)</f>
        <v>3157.32</v>
      </c>
      <c r="F231" s="3">
        <f>+E231-SUM($C$4:D231)</f>
        <v>4839.1500000000005</v>
      </c>
    </row>
    <row r="232" spans="1:6" x14ac:dyDescent="0.25">
      <c r="A232" s="2" t="s">
        <v>309</v>
      </c>
      <c r="B232" s="3">
        <v>-183.25000000000014</v>
      </c>
      <c r="C232" s="3">
        <f>+SUMIFS('Agg amt endpoint data'!$V:$V,'Agg amt endpoint data'!$Z:$Z,C$4,'Agg amt endpoint data'!$A:$A,'Cumulative PL'!$A232)</f>
        <v>0</v>
      </c>
      <c r="D232" s="3">
        <f>+SUMIFS('Agg amt endpoint data'!$V:$V,'Agg amt endpoint data'!Z:Z,D$4,'Agg amt endpoint data'!$A:$A,'Cumulative PL'!$A232)</f>
        <v>0</v>
      </c>
      <c r="E232" s="3">
        <f>+SUM($B$4:B232)</f>
        <v>2974.07</v>
      </c>
      <c r="F232" s="3">
        <f>+E232-SUM($C$4:D232)</f>
        <v>4655.9000000000005</v>
      </c>
    </row>
    <row r="233" spans="1:6" x14ac:dyDescent="0.25">
      <c r="A233" s="2" t="s">
        <v>310</v>
      </c>
      <c r="B233" s="3">
        <v>-96.490000000000052</v>
      </c>
      <c r="C233" s="3">
        <f>+SUMIFS('Agg amt endpoint data'!$V:$V,'Agg amt endpoint data'!$Z:$Z,C$4,'Agg amt endpoint data'!$A:$A,'Cumulative PL'!$A233)</f>
        <v>0</v>
      </c>
      <c r="D233" s="3">
        <f>+SUMIFS('Agg amt endpoint data'!$V:$V,'Agg amt endpoint data'!Z:Z,D$4,'Agg amt endpoint data'!$A:$A,'Cumulative PL'!$A233)</f>
        <v>0</v>
      </c>
      <c r="E233" s="3">
        <f>+SUM($B$4:B233)</f>
        <v>2877.58</v>
      </c>
      <c r="F233" s="3">
        <f>+E233-SUM($C$4:D233)</f>
        <v>4559.41</v>
      </c>
    </row>
    <row r="234" spans="1:6" x14ac:dyDescent="0.25">
      <c r="A234" s="2" t="s">
        <v>311</v>
      </c>
      <c r="B234" s="3">
        <v>-98.20999999999998</v>
      </c>
      <c r="C234" s="3">
        <f>+SUMIFS('Agg amt endpoint data'!$V:$V,'Agg amt endpoint data'!$Z:$Z,C$4,'Agg amt endpoint data'!$A:$A,'Cumulative PL'!$A234)</f>
        <v>0</v>
      </c>
      <c r="D234" s="3">
        <f>+SUMIFS('Agg amt endpoint data'!$V:$V,'Agg amt endpoint data'!Z:Z,D$4,'Agg amt endpoint data'!$A:$A,'Cumulative PL'!$A234)</f>
        <v>0</v>
      </c>
      <c r="E234" s="3">
        <f>+SUM($B$4:B234)</f>
        <v>2779.37</v>
      </c>
      <c r="F234" s="3">
        <f>+E234-SUM($C$4:D234)</f>
        <v>4461.2</v>
      </c>
    </row>
    <row r="235" spans="1:6" x14ac:dyDescent="0.25">
      <c r="A235" s="2" t="s">
        <v>312</v>
      </c>
      <c r="B235" s="3">
        <v>70.469999999999828</v>
      </c>
      <c r="C235" s="3">
        <f>+SUMIFS('Agg amt endpoint data'!$V:$V,'Agg amt endpoint data'!$Z:$Z,C$4,'Agg amt endpoint data'!$A:$A,'Cumulative PL'!$A235)</f>
        <v>0</v>
      </c>
      <c r="D235" s="3">
        <f>+SUMIFS('Agg amt endpoint data'!$V:$V,'Agg amt endpoint data'!Z:Z,D$4,'Agg amt endpoint data'!$A:$A,'Cumulative PL'!$A235)</f>
        <v>0</v>
      </c>
      <c r="E235" s="3">
        <f>+SUM($B$4:B235)</f>
        <v>2849.8399999999997</v>
      </c>
      <c r="F235" s="3">
        <f>+E235-SUM($C$4:D235)</f>
        <v>4531.67</v>
      </c>
    </row>
    <row r="236" spans="1:6" x14ac:dyDescent="0.25">
      <c r="A236" s="2" t="s">
        <v>313</v>
      </c>
      <c r="B236" s="3">
        <v>32.180000000000049</v>
      </c>
      <c r="C236" s="3">
        <f>+SUMIFS('Agg amt endpoint data'!$V:$V,'Agg amt endpoint data'!$Z:$Z,C$4,'Agg amt endpoint data'!$A:$A,'Cumulative PL'!$A236)</f>
        <v>0</v>
      </c>
      <c r="D236" s="3">
        <f>+SUMIFS('Agg amt endpoint data'!$V:$V,'Agg amt endpoint data'!Z:Z,D$4,'Agg amt endpoint data'!$A:$A,'Cumulative PL'!$A236)</f>
        <v>0</v>
      </c>
      <c r="E236" s="3">
        <f>+SUM($B$4:B236)</f>
        <v>2882.0199999999995</v>
      </c>
      <c r="F236" s="3">
        <f>+E236-SUM($C$4:D236)</f>
        <v>4563.8499999999995</v>
      </c>
    </row>
    <row r="237" spans="1:6" x14ac:dyDescent="0.25">
      <c r="A237" s="2" t="s">
        <v>314</v>
      </c>
      <c r="B237" s="3">
        <v>1.23000000000002</v>
      </c>
      <c r="C237" s="3">
        <f>+SUMIFS('Agg amt endpoint data'!$V:$V,'Agg amt endpoint data'!$Z:$Z,C$4,'Agg amt endpoint data'!$A:$A,'Cumulative PL'!$A237)</f>
        <v>0</v>
      </c>
      <c r="D237" s="3">
        <f>+SUMIFS('Agg amt endpoint data'!$V:$V,'Agg amt endpoint data'!Z:Z,D$4,'Agg amt endpoint data'!$A:$A,'Cumulative PL'!$A237)</f>
        <v>0</v>
      </c>
      <c r="E237" s="3">
        <f>+SUM($B$4:B237)</f>
        <v>2883.2499999999995</v>
      </c>
      <c r="F237" s="3">
        <f>+E237-SUM($C$4:D237)</f>
        <v>4565.08</v>
      </c>
    </row>
    <row r="238" spans="1:6" x14ac:dyDescent="0.25">
      <c r="A238" s="2" t="s">
        <v>315</v>
      </c>
      <c r="B238" s="3">
        <v>132.33000000000001</v>
      </c>
      <c r="C238" s="3">
        <f>+SUMIFS('Agg amt endpoint data'!$V:$V,'Agg amt endpoint data'!$Z:$Z,C$4,'Agg amt endpoint data'!$A:$A,'Cumulative PL'!$A238)</f>
        <v>0</v>
      </c>
      <c r="D238" s="3">
        <f>+SUMIFS('Agg amt endpoint data'!$V:$V,'Agg amt endpoint data'!Z:Z,D$4,'Agg amt endpoint data'!$A:$A,'Cumulative PL'!$A238)</f>
        <v>0</v>
      </c>
      <c r="E238" s="3">
        <f>+SUM($B$4:B238)</f>
        <v>3015.5799999999995</v>
      </c>
      <c r="F238" s="3">
        <f>+E238-SUM($C$4:D238)</f>
        <v>4697.41</v>
      </c>
    </row>
    <row r="239" spans="1:6" x14ac:dyDescent="0.25">
      <c r="A239" s="2" t="s">
        <v>316</v>
      </c>
      <c r="B239" s="3">
        <v>-17.03</v>
      </c>
      <c r="C239" s="3">
        <f>+SUMIFS('Agg amt endpoint data'!$V:$V,'Agg amt endpoint data'!$Z:$Z,C$4,'Agg amt endpoint data'!$A:$A,'Cumulative PL'!$A239)</f>
        <v>-18.97</v>
      </c>
      <c r="D239" s="3">
        <f>+SUMIFS('Agg amt endpoint data'!$V:$V,'Agg amt endpoint data'!Z:Z,D$4,'Agg amt endpoint data'!$A:$A,'Cumulative PL'!$A239)</f>
        <v>-172.71</v>
      </c>
      <c r="E239" s="3">
        <f>+SUM($B$4:B239)</f>
        <v>2998.5499999999993</v>
      </c>
      <c r="F239" s="3">
        <f>+E239-SUM($C$4:D239)</f>
        <v>4872.0599999999995</v>
      </c>
    </row>
    <row r="240" spans="1:6" x14ac:dyDescent="0.25">
      <c r="A240" s="2" t="s">
        <v>321</v>
      </c>
      <c r="B240" s="3">
        <v>23.1099999999999</v>
      </c>
      <c r="C240" s="3">
        <f>+SUMIFS('Agg amt endpoint data'!$V:$V,'Agg amt endpoint data'!$Z:$Z,C$4,'Agg amt endpoint data'!$A:$A,'Cumulative PL'!$A240)</f>
        <v>0</v>
      </c>
      <c r="D240" s="3">
        <f>+SUMIFS('Agg amt endpoint data'!$V:$V,'Agg amt endpoint data'!Z:Z,D$4,'Agg amt endpoint data'!$A:$A,'Cumulative PL'!$A240)</f>
        <v>0</v>
      </c>
      <c r="E240" s="3">
        <f>+SUM($B$4:B240)</f>
        <v>3021.6599999999989</v>
      </c>
      <c r="F240" s="3">
        <f>+E240-SUM($C$4:D240)</f>
        <v>4895.1699999999992</v>
      </c>
    </row>
    <row r="241" spans="1:6" x14ac:dyDescent="0.25">
      <c r="A241" s="2" t="s">
        <v>322</v>
      </c>
      <c r="B241" s="3">
        <v>-39.489999999999974</v>
      </c>
      <c r="C241" s="3">
        <f>+SUMIFS('Agg amt endpoint data'!$V:$V,'Agg amt endpoint data'!$Z:$Z,C$4,'Agg amt endpoint data'!$A:$A,'Cumulative PL'!$A241)</f>
        <v>0</v>
      </c>
      <c r="D241" s="3">
        <f>+SUMIFS('Agg amt endpoint data'!$V:$V,'Agg amt endpoint data'!Z:Z,D$4,'Agg amt endpoint data'!$A:$A,'Cumulative PL'!$A241)</f>
        <v>0</v>
      </c>
      <c r="E241" s="3">
        <f>+SUM($B$4:B241)</f>
        <v>2982.1699999999992</v>
      </c>
      <c r="F241" s="3">
        <f>+E241-SUM($C$4:D241)</f>
        <v>4855.6799999999994</v>
      </c>
    </row>
    <row r="242" spans="1:6" x14ac:dyDescent="0.25">
      <c r="A242" s="2" t="s">
        <v>323</v>
      </c>
      <c r="B242" s="3">
        <v>-323.76</v>
      </c>
      <c r="C242" s="3">
        <f>+SUMIFS('Agg amt endpoint data'!$V:$V,'Agg amt endpoint data'!$Z:$Z,C$4,'Agg amt endpoint data'!$A:$A,'Cumulative PL'!$A242)</f>
        <v>0</v>
      </c>
      <c r="D242" s="3">
        <f>+SUMIFS('Agg amt endpoint data'!$V:$V,'Agg amt endpoint data'!Z:Z,D$4,'Agg amt endpoint data'!$A:$A,'Cumulative PL'!$A242)</f>
        <v>0</v>
      </c>
      <c r="E242" s="3">
        <f>+SUM($B$4:B242)</f>
        <v>2658.4099999999989</v>
      </c>
      <c r="F242" s="3">
        <f>+E242-SUM($C$4:D242)</f>
        <v>4531.9199999999992</v>
      </c>
    </row>
    <row r="243" spans="1:6" x14ac:dyDescent="0.25">
      <c r="A243" s="2" t="s">
        <v>324</v>
      </c>
      <c r="B243" s="3">
        <v>-24.13</v>
      </c>
      <c r="C243" s="3">
        <f>+SUMIFS('Agg amt endpoint data'!$V:$V,'Agg amt endpoint data'!$Z:$Z,C$4,'Agg amt endpoint data'!$A:$A,'Cumulative PL'!$A243)</f>
        <v>0</v>
      </c>
      <c r="D243" s="3">
        <f>+SUMIFS('Agg amt endpoint data'!$V:$V,'Agg amt endpoint data'!Z:Z,D$4,'Agg amt endpoint data'!$A:$A,'Cumulative PL'!$A243)</f>
        <v>0</v>
      </c>
      <c r="E243" s="3">
        <f>+SUM($B$4:B243)</f>
        <v>2634.2799999999988</v>
      </c>
      <c r="F243" s="3">
        <f>+E243-SUM($C$4:D243)</f>
        <v>4507.7899999999991</v>
      </c>
    </row>
    <row r="244" spans="1:6" x14ac:dyDescent="0.25">
      <c r="A244" s="2" t="s">
        <v>325</v>
      </c>
      <c r="B244" s="3">
        <v>-41.54</v>
      </c>
      <c r="C244" s="3">
        <f>+SUMIFS('Agg amt endpoint data'!$V:$V,'Agg amt endpoint data'!$Z:$Z,C$4,'Agg amt endpoint data'!$A:$A,'Cumulative PL'!$A244)</f>
        <v>0</v>
      </c>
      <c r="D244" s="3">
        <f>+SUMIFS('Agg amt endpoint data'!$V:$V,'Agg amt endpoint data'!Z:Z,D$4,'Agg amt endpoint data'!$A:$A,'Cumulative PL'!$A244)</f>
        <v>0</v>
      </c>
      <c r="E244" s="3">
        <f>+SUM($B$4:B244)</f>
        <v>2592.7399999999989</v>
      </c>
      <c r="F244" s="3">
        <f>+E244-SUM($C$4:D244)</f>
        <v>4466.2499999999991</v>
      </c>
    </row>
    <row r="245" spans="1:6" x14ac:dyDescent="0.25">
      <c r="A245" s="2" t="s">
        <v>326</v>
      </c>
      <c r="B245" s="3">
        <v>-354.22</v>
      </c>
      <c r="C245" s="3">
        <f>+SUMIFS('Agg amt endpoint data'!$V:$V,'Agg amt endpoint data'!$Z:$Z,C$4,'Agg amt endpoint data'!$A:$A,'Cumulative PL'!$A245)</f>
        <v>0</v>
      </c>
      <c r="D245" s="3">
        <f>+SUMIFS('Agg amt endpoint data'!$V:$V,'Agg amt endpoint data'!Z:Z,D$4,'Agg amt endpoint data'!$A:$A,'Cumulative PL'!$A245)</f>
        <v>0</v>
      </c>
      <c r="E245" s="3">
        <f>+SUM($B$4:B245)</f>
        <v>2238.5199999999986</v>
      </c>
      <c r="F245" s="3">
        <f>+E245-SUM($C$4:D245)</f>
        <v>4112.0299999999988</v>
      </c>
    </row>
    <row r="246" spans="1:6" x14ac:dyDescent="0.25">
      <c r="A246" s="2" t="s">
        <v>327</v>
      </c>
      <c r="B246" s="3">
        <v>-257.74</v>
      </c>
      <c r="C246" s="3">
        <f>+SUMIFS('Agg amt endpoint data'!$V:$V,'Agg amt endpoint data'!$Z:$Z,C$4,'Agg amt endpoint data'!$A:$A,'Cumulative PL'!$A246)</f>
        <v>0</v>
      </c>
      <c r="D246" s="3">
        <f>+SUMIFS('Agg amt endpoint data'!$V:$V,'Agg amt endpoint data'!Z:Z,D$4,'Agg amt endpoint data'!$A:$A,'Cumulative PL'!$A246)</f>
        <v>0</v>
      </c>
      <c r="E246" s="3">
        <f>+SUM($B$4:B246)</f>
        <v>1980.7799999999986</v>
      </c>
      <c r="F246" s="3">
        <f>+E246-SUM($C$4:D246)</f>
        <v>3854.2899999999991</v>
      </c>
    </row>
    <row r="247" spans="1:6" x14ac:dyDescent="0.25">
      <c r="A247" s="2" t="s">
        <v>328</v>
      </c>
      <c r="B247" s="3">
        <v>-105.3499999999995</v>
      </c>
      <c r="C247" s="3">
        <f>+SUMIFS('Agg amt endpoint data'!$V:$V,'Agg amt endpoint data'!$Z:$Z,C$4,'Agg amt endpoint data'!$A:$A,'Cumulative PL'!$A247)</f>
        <v>0</v>
      </c>
      <c r="D247" s="3">
        <f>+SUMIFS('Agg amt endpoint data'!$V:$V,'Agg amt endpoint data'!Z:Z,D$4,'Agg amt endpoint data'!$A:$A,'Cumulative PL'!$A247)</f>
        <v>-193.21</v>
      </c>
      <c r="E247" s="3">
        <f>+SUM($B$4:B247)</f>
        <v>1875.4299999999992</v>
      </c>
      <c r="F247" s="3">
        <f>+E247-SUM($C$4:D247)</f>
        <v>3942.1499999999996</v>
      </c>
    </row>
    <row r="248" spans="1:6" x14ac:dyDescent="0.25">
      <c r="A248" s="2" t="s">
        <v>331</v>
      </c>
      <c r="B248" s="3">
        <v>-1843.74</v>
      </c>
      <c r="C248" s="3">
        <f>+SUMIFS('Agg amt endpoint data'!$V:$V,'Agg amt endpoint data'!$Z:$Z,C$4,'Agg amt endpoint data'!$A:$A,'Cumulative PL'!$A248)</f>
        <v>0</v>
      </c>
      <c r="D248" s="3">
        <f>+SUMIFS('Agg amt endpoint data'!$V:$V,'Agg amt endpoint data'!Z:Z,D$4,'Agg amt endpoint data'!$A:$A,'Cumulative PL'!$A248)</f>
        <v>-29</v>
      </c>
      <c r="E248" s="3">
        <f>+SUM($B$4:B248)</f>
        <v>31.689999999999145</v>
      </c>
      <c r="F248" s="3">
        <f>+E248-SUM($C$4:D248)</f>
        <v>2127.4099999999994</v>
      </c>
    </row>
    <row r="249" spans="1:6" x14ac:dyDescent="0.25">
      <c r="A249" s="2" t="s">
        <v>332</v>
      </c>
      <c r="B249" s="3">
        <v>840.75</v>
      </c>
      <c r="C249" s="3">
        <f>+SUMIFS('Agg amt endpoint data'!$V:$V,'Agg amt endpoint data'!$Z:$Z,C$4,'Agg amt endpoint data'!$A:$A,'Cumulative PL'!$A249)</f>
        <v>0</v>
      </c>
      <c r="D249" s="3">
        <f>+SUMIFS('Agg amt endpoint data'!$V:$V,'Agg amt endpoint data'!Z:Z,D$4,'Agg amt endpoint data'!$A:$A,'Cumulative PL'!$A249)</f>
        <v>0</v>
      </c>
      <c r="E249" s="3">
        <f>+SUM($B$4:B249)</f>
        <v>872.43999999999915</v>
      </c>
      <c r="F249" s="3">
        <f>+E249-SUM($C$4:D249)</f>
        <v>2968.1599999999994</v>
      </c>
    </row>
    <row r="250" spans="1:6" x14ac:dyDescent="0.25">
      <c r="A250" s="2" t="s">
        <v>333</v>
      </c>
      <c r="B250" s="3">
        <v>540.84</v>
      </c>
      <c r="C250" s="3">
        <f>+SUMIFS('Agg amt endpoint data'!$V:$V,'Agg amt endpoint data'!$Z:$Z,C$4,'Agg amt endpoint data'!$A:$A,'Cumulative PL'!$A250)</f>
        <v>0</v>
      </c>
      <c r="D250" s="3">
        <f>+SUMIFS('Agg amt endpoint data'!$V:$V,'Agg amt endpoint data'!Z:Z,D$4,'Agg amt endpoint data'!$A:$A,'Cumulative PL'!$A250)</f>
        <v>0</v>
      </c>
      <c r="E250" s="3">
        <f>+SUM($B$4:B250)</f>
        <v>1413.2799999999993</v>
      </c>
      <c r="F250" s="3">
        <f>+E250-SUM($C$4:D250)</f>
        <v>3508.9999999999995</v>
      </c>
    </row>
    <row r="251" spans="1:6" x14ac:dyDescent="0.25">
      <c r="A251" s="2" t="s">
        <v>334</v>
      </c>
      <c r="B251" s="3">
        <v>554.45000000000005</v>
      </c>
      <c r="C251" s="3">
        <f>+SUMIFS('Agg amt endpoint data'!$V:$V,'Agg amt endpoint data'!$Z:$Z,C$4,'Agg amt endpoint data'!$A:$A,'Cumulative PL'!$A251)</f>
        <v>0</v>
      </c>
      <c r="D251" s="3">
        <f>+SUMIFS('Agg amt endpoint data'!$V:$V,'Agg amt endpoint data'!Z:Z,D$4,'Agg amt endpoint data'!$A:$A,'Cumulative PL'!$A251)</f>
        <v>0</v>
      </c>
      <c r="E251" s="3">
        <f>+SUM($B$4:B251)</f>
        <v>1967.7299999999993</v>
      </c>
      <c r="F251" s="3">
        <f>+E251-SUM($C$4:D251)</f>
        <v>4063.45</v>
      </c>
    </row>
    <row r="252" spans="1:6" x14ac:dyDescent="0.25">
      <c r="A252" s="2" t="s">
        <v>335</v>
      </c>
      <c r="B252" s="3">
        <v>-237.33</v>
      </c>
      <c r="C252" s="3">
        <f>+SUMIFS('Agg amt endpoint data'!$V:$V,'Agg amt endpoint data'!$Z:$Z,C$4,'Agg amt endpoint data'!$A:$A,'Cumulative PL'!$A252)</f>
        <v>0</v>
      </c>
      <c r="D252" s="3">
        <f>+SUMIFS('Agg amt endpoint data'!$V:$V,'Agg amt endpoint data'!Z:Z,D$4,'Agg amt endpoint data'!$A:$A,'Cumulative PL'!$A252)</f>
        <v>0</v>
      </c>
      <c r="E252" s="3">
        <f>+SUM($B$4:B252)</f>
        <v>1730.3999999999994</v>
      </c>
      <c r="F252" s="3">
        <f>+E252-SUM($C$4:D252)</f>
        <v>3826.12</v>
      </c>
    </row>
    <row r="253" spans="1:6" x14ac:dyDescent="0.25">
      <c r="A253" s="2" t="s">
        <v>336</v>
      </c>
      <c r="B253" s="3">
        <v>-1252.55</v>
      </c>
      <c r="C253" s="3">
        <f>+SUMIFS('Agg amt endpoint data'!$V:$V,'Agg amt endpoint data'!$Z:$Z,C$4,'Agg amt endpoint data'!$A:$A,'Cumulative PL'!$A253)</f>
        <v>0</v>
      </c>
      <c r="D253" s="3">
        <f>+SUMIFS('Agg amt endpoint data'!$V:$V,'Agg amt endpoint data'!Z:Z,D$4,'Agg amt endpoint data'!$A:$A,'Cumulative PL'!$A253)</f>
        <v>0</v>
      </c>
      <c r="E253" s="3">
        <f>+SUM($B$4:B253)</f>
        <v>477.84999999999945</v>
      </c>
      <c r="F253" s="3">
        <f>+E253-SUM($C$4:D253)</f>
        <v>2573.5699999999997</v>
      </c>
    </row>
    <row r="254" spans="1:6" x14ac:dyDescent="0.25">
      <c r="A254" s="2" t="s">
        <v>337</v>
      </c>
      <c r="B254" s="3">
        <v>738.43</v>
      </c>
      <c r="C254" s="3">
        <f>+SUMIFS('Agg amt endpoint data'!$V:$V,'Agg amt endpoint data'!$Z:$Z,C$4,'Agg amt endpoint data'!$A:$A,'Cumulative PL'!$A254)</f>
        <v>0</v>
      </c>
      <c r="D254" s="3">
        <f>+SUMIFS('Agg amt endpoint data'!$V:$V,'Agg amt endpoint data'!Z:Z,D$4,'Agg amt endpoint data'!$A:$A,'Cumulative PL'!$A254)</f>
        <v>0</v>
      </c>
      <c r="E254" s="3">
        <f>+SUM($B$4:B254)</f>
        <v>1216.2799999999993</v>
      </c>
      <c r="F254" s="3">
        <f>+E254-SUM($C$4:D254)</f>
        <v>3311.9999999999995</v>
      </c>
    </row>
    <row r="255" spans="1:6" x14ac:dyDescent="0.25">
      <c r="A255" s="2" t="s">
        <v>338</v>
      </c>
      <c r="B255" s="3">
        <v>664.54</v>
      </c>
      <c r="C255" s="3">
        <f>+SUMIFS('Agg amt endpoint data'!$V:$V,'Agg amt endpoint data'!$Z:$Z,C$4,'Agg amt endpoint data'!$A:$A,'Cumulative PL'!$A255)</f>
        <v>0</v>
      </c>
      <c r="D255" s="3">
        <f>+SUMIFS('Agg amt endpoint data'!$V:$V,'Agg amt endpoint data'!Z:Z,D$4,'Agg amt endpoint data'!$A:$A,'Cumulative PL'!$A255)</f>
        <v>0</v>
      </c>
      <c r="E255" s="3">
        <f>+SUM($B$4:B255)</f>
        <v>1880.8199999999993</v>
      </c>
      <c r="F255" s="3">
        <f>+E255-SUM($C$4:D255)</f>
        <v>3976.5399999999995</v>
      </c>
    </row>
    <row r="256" spans="1:6" x14ac:dyDescent="0.25">
      <c r="A256" s="2" t="s">
        <v>339</v>
      </c>
      <c r="B256" s="3">
        <v>21.850000000000399</v>
      </c>
      <c r="C256" s="3">
        <f>+SUMIFS('Agg amt endpoint data'!$V:$V,'Agg amt endpoint data'!$Z:$Z,C$4,'Agg amt endpoint data'!$A:$A,'Cumulative PL'!$A256)</f>
        <v>0</v>
      </c>
      <c r="D256" s="3">
        <f>+SUMIFS('Agg amt endpoint data'!$V:$V,'Agg amt endpoint data'!Z:Z,D$4,'Agg amt endpoint data'!$A:$A,'Cumulative PL'!$A256)</f>
        <v>0</v>
      </c>
      <c r="E256" s="3">
        <f>+SUM($B$4:B256)</f>
        <v>1902.6699999999996</v>
      </c>
      <c r="F256" s="3">
        <f>+E256-SUM($C$4:D256)</f>
        <v>3998.39</v>
      </c>
    </row>
    <row r="257" spans="1:7" x14ac:dyDescent="0.25">
      <c r="A257" s="2" t="s">
        <v>340</v>
      </c>
      <c r="B257" s="3">
        <v>-227.76</v>
      </c>
      <c r="C257" s="3">
        <f>+SUMIFS('Agg amt endpoint data'!$V:$V,'Agg amt endpoint data'!$Z:$Z,C$4,'Agg amt endpoint data'!$A:$A,'Cumulative PL'!$A257)</f>
        <v>0</v>
      </c>
      <c r="D257" s="3">
        <f>+SUMIFS('Agg amt endpoint data'!$V:$V,'Agg amt endpoint data'!Z:Z,D$4,'Agg amt endpoint data'!$A:$A,'Cumulative PL'!$A257)</f>
        <v>0</v>
      </c>
      <c r="E257" s="3">
        <f>+SUM($B$4:B257)</f>
        <v>1674.9099999999996</v>
      </c>
      <c r="F257" s="3">
        <f>+E257-SUM($C$4:D257)</f>
        <v>3770.63</v>
      </c>
    </row>
    <row r="258" spans="1:7" x14ac:dyDescent="0.25">
      <c r="A258" s="2" t="s">
        <v>341</v>
      </c>
      <c r="B258" s="3">
        <v>-233.91</v>
      </c>
      <c r="C258" s="3">
        <f>+SUMIFS('Agg amt endpoint data'!$V:$V,'Agg amt endpoint data'!$Z:$Z,C$4,'Agg amt endpoint data'!$A:$A,'Cumulative PL'!$A258)</f>
        <v>0</v>
      </c>
      <c r="D258" s="3">
        <f>+SUMIFS('Agg amt endpoint data'!$V:$V,'Agg amt endpoint data'!Z:Z,D$4,'Agg amt endpoint data'!$A:$A,'Cumulative PL'!$A258)</f>
        <v>0</v>
      </c>
      <c r="E258" s="3">
        <f>+SUM($B$4:B258)</f>
        <v>1440.9999999999995</v>
      </c>
      <c r="F258" s="3">
        <f>+E258-SUM($C$4:D258)</f>
        <v>3536.72</v>
      </c>
    </row>
    <row r="259" spans="1:7" x14ac:dyDescent="0.25">
      <c r="A259" s="2" t="s">
        <v>342</v>
      </c>
      <c r="B259" s="3">
        <v>27.670000000000101</v>
      </c>
      <c r="C259" s="3">
        <f>+SUMIFS('Agg amt endpoint data'!$V:$V,'Agg amt endpoint data'!$Z:$Z,C$4,'Agg amt endpoint data'!$A:$A,'Cumulative PL'!$A259)</f>
        <v>0</v>
      </c>
      <c r="D259" s="3">
        <f>+SUMIFS('Agg amt endpoint data'!$V:$V,'Agg amt endpoint data'!Z:Z,D$4,'Agg amt endpoint data'!$A:$A,'Cumulative PL'!$A259)</f>
        <v>0</v>
      </c>
      <c r="E259" s="3">
        <f>+SUM($B$4:B259)</f>
        <v>1468.6699999999996</v>
      </c>
      <c r="F259" s="3">
        <f>+E259-SUM($C$4:D259)</f>
        <v>3564.39</v>
      </c>
    </row>
    <row r="260" spans="1:7" x14ac:dyDescent="0.25">
      <c r="A260" s="2" t="s">
        <v>343</v>
      </c>
      <c r="B260" s="3">
        <v>141.80000000000001</v>
      </c>
      <c r="C260" s="3">
        <f>+SUMIFS('Agg amt endpoint data'!$V:$V,'Agg amt endpoint data'!$Z:$Z,C$4,'Agg amt endpoint data'!$A:$A,'Cumulative PL'!$A260)</f>
        <v>0</v>
      </c>
      <c r="D260" s="3">
        <f>+SUMIFS('Agg amt endpoint data'!$V:$V,'Agg amt endpoint data'!Z:Z,D$4,'Agg amt endpoint data'!$A:$A,'Cumulative PL'!$A260)</f>
        <v>0</v>
      </c>
      <c r="E260" s="3">
        <f>+SUM($B$4:B260)</f>
        <v>1610.4699999999996</v>
      </c>
      <c r="F260" s="3">
        <f>+E260-SUM($C$4:D260)</f>
        <v>3706.1899999999996</v>
      </c>
    </row>
    <row r="261" spans="1:7" x14ac:dyDescent="0.25">
      <c r="A261" s="2" t="s">
        <v>344</v>
      </c>
      <c r="B261" s="3">
        <v>-400.67</v>
      </c>
      <c r="C261" s="3">
        <f>+SUMIFS('Agg amt endpoint data'!$V:$V,'Agg amt endpoint data'!$Z:$Z,C$4,'Agg amt endpoint data'!$A:$A,'Cumulative PL'!$A261)</f>
        <v>0</v>
      </c>
      <c r="D261" s="3">
        <f>+SUMIFS('Agg amt endpoint data'!$V:$V,'Agg amt endpoint data'!Z:Z,D$4,'Agg amt endpoint data'!$A:$A,'Cumulative PL'!$A261)</f>
        <v>0</v>
      </c>
      <c r="E261" s="3">
        <f>+SUM($B$4:B261)</f>
        <v>1209.7999999999995</v>
      </c>
      <c r="F261" s="3">
        <f>+E261-SUM($C$4:D261)</f>
        <v>3305.5199999999995</v>
      </c>
    </row>
    <row r="262" spans="1:7" x14ac:dyDescent="0.25">
      <c r="A262" s="2" t="s">
        <v>345</v>
      </c>
      <c r="B262" s="3">
        <v>-385.04</v>
      </c>
      <c r="C262" s="3">
        <f>+SUMIFS('Agg amt endpoint data'!$V:$V,'Agg amt endpoint data'!$Z:$Z,C$4,'Agg amt endpoint data'!$A:$A,'Cumulative PL'!$A262)</f>
        <v>-15.96</v>
      </c>
      <c r="D262" s="3">
        <f>+SUMIFS('Agg amt endpoint data'!$V:$V,'Agg amt endpoint data'!Z:Z,D$4,'Agg amt endpoint data'!$A:$A,'Cumulative PL'!$A262)</f>
        <v>0</v>
      </c>
      <c r="E262" s="3">
        <f>+SUM($B$4:B262)</f>
        <v>824.75999999999954</v>
      </c>
      <c r="F262" s="3">
        <f>+E262-SUM($C$4:D262)</f>
        <v>2936.4399999999996</v>
      </c>
    </row>
    <row r="263" spans="1:7" x14ac:dyDescent="0.25">
      <c r="A263" s="2" t="s">
        <v>346</v>
      </c>
      <c r="B263" s="3">
        <v>-969.13</v>
      </c>
      <c r="C263" s="9">
        <f>+SUMIFS('Agg amt endpoint data'!$V:$V,'Agg amt endpoint data'!$Z:$Z,C$4,'Agg amt endpoint data'!$A:$A,'Cumulative PL'!$A263)</f>
        <v>-0.79</v>
      </c>
      <c r="D263" s="16">
        <f>+SUMIFS('Agg amt endpoint data'!$V:$V,'Agg amt endpoint data'!Z:Z,D$4,'Agg amt endpoint data'!$A:$A,'Cumulative PL'!$A263)</f>
        <v>0</v>
      </c>
      <c r="E263" s="9">
        <f>+SUM($B$4:B263)</f>
        <v>-144.37000000000046</v>
      </c>
      <c r="F263" s="16">
        <f>+E263-SUM($C$4:D263)</f>
        <v>1968.1</v>
      </c>
      <c r="G263" s="9"/>
    </row>
    <row r="264" spans="1:7" x14ac:dyDescent="0.25">
      <c r="A264" s="2" t="s">
        <v>347</v>
      </c>
      <c r="B264" s="3">
        <v>91.21</v>
      </c>
      <c r="C264" s="3">
        <f>+SUMIFS('Agg amt endpoint data'!$V:$V,'Agg amt endpoint data'!$Z:$Z,C$4,'Agg amt endpoint data'!$A:$A,'Cumulative PL'!$A264)</f>
        <v>0</v>
      </c>
      <c r="D264" s="3">
        <f>+SUMIFS('Agg amt endpoint data'!$V:$V,'Agg amt endpoint data'!Z:Z,D$4,'Agg amt endpoint data'!$A:$A,'Cumulative PL'!$A264)</f>
        <v>0</v>
      </c>
      <c r="E264" s="3">
        <f>+SUM($B$4:B264)</f>
        <v>-53.160000000000466</v>
      </c>
      <c r="F264" s="3">
        <f>+E264-SUM($C$4:D264)</f>
        <v>2059.31</v>
      </c>
    </row>
    <row r="265" spans="1:7" x14ac:dyDescent="0.25">
      <c r="A265" s="2" t="s">
        <v>348</v>
      </c>
      <c r="B265" s="3">
        <v>-770.45</v>
      </c>
      <c r="C265" s="3">
        <f>+SUMIFS('Agg amt endpoint data'!$V:$V,'Agg amt endpoint data'!$Z:$Z,C$4,'Agg amt endpoint data'!$A:$A,'Cumulative PL'!$A265)</f>
        <v>0</v>
      </c>
      <c r="D265" s="3">
        <f>+SUMIFS('Agg amt endpoint data'!$V:$V,'Agg amt endpoint data'!Z:Z,D$4,'Agg amt endpoint data'!$A:$A,'Cumulative PL'!$A265)</f>
        <v>0</v>
      </c>
      <c r="E265" s="3">
        <f>+SUM($B$4:B265)</f>
        <v>-823.61000000000047</v>
      </c>
      <c r="F265" s="3">
        <f>+E265-SUM($C$4:D265)</f>
        <v>1288.8599999999997</v>
      </c>
    </row>
    <row r="266" spans="1:7" x14ac:dyDescent="0.25">
      <c r="A266" s="2" t="s">
        <v>349</v>
      </c>
      <c r="B266" s="3">
        <v>-508.42</v>
      </c>
      <c r="C266" s="3">
        <f>+SUMIFS('Agg amt endpoint data'!$V:$V,'Agg amt endpoint data'!$Z:$Z,C$4,'Agg amt endpoint data'!$A:$A,'Cumulative PL'!$A266)</f>
        <v>0</v>
      </c>
      <c r="D266" s="3">
        <f>+SUMIFS('Agg amt endpoint data'!$V:$V,'Agg amt endpoint data'!Z:Z,D$4,'Agg amt endpoint data'!$A:$A,'Cumulative PL'!$A266)</f>
        <v>0</v>
      </c>
      <c r="E266" s="3">
        <f>+SUM($B$4:B266)</f>
        <v>-1332.0300000000004</v>
      </c>
      <c r="F266" s="3">
        <f>+E266-SUM($C$4:D266)</f>
        <v>780.43999999999983</v>
      </c>
    </row>
    <row r="267" spans="1:7" x14ac:dyDescent="0.25">
      <c r="A267" s="2" t="s">
        <v>350</v>
      </c>
      <c r="B267" s="3">
        <v>-1228.05</v>
      </c>
      <c r="C267" s="3">
        <f>+SUMIFS('Agg amt endpoint data'!$V:$V,'Agg amt endpoint data'!$Z:$Z,C$4,'Agg amt endpoint data'!$A:$A,'Cumulative PL'!$A267)</f>
        <v>0</v>
      </c>
      <c r="D267" s="3">
        <f>+SUMIFS('Agg amt endpoint data'!$V:$V,'Agg amt endpoint data'!Z:Z,D$4,'Agg amt endpoint data'!$A:$A,'Cumulative PL'!$A267)</f>
        <v>0</v>
      </c>
      <c r="E267" s="3">
        <f>+SUM($B$4:B267)</f>
        <v>-2560.0800000000004</v>
      </c>
      <c r="F267" s="3">
        <f>+E267-SUM($C$4:D267)</f>
        <v>-447.61000000000013</v>
      </c>
    </row>
    <row r="268" spans="1:7" x14ac:dyDescent="0.25">
      <c r="A268" s="2" t="s">
        <v>351</v>
      </c>
      <c r="B268" s="3">
        <v>697.92000000000007</v>
      </c>
      <c r="C268" s="3">
        <f>+SUMIFS('Agg amt endpoint data'!$V:$V,'Agg amt endpoint data'!$Z:$Z,C$4,'Agg amt endpoint data'!$A:$A,'Cumulative PL'!$A268)</f>
        <v>0</v>
      </c>
      <c r="D268" s="3">
        <f>+SUMIFS('Agg amt endpoint data'!$V:$V,'Agg amt endpoint data'!Z:Z,D$4,'Agg amt endpoint data'!$A:$A,'Cumulative PL'!$A268)</f>
        <v>0</v>
      </c>
      <c r="E268" s="3">
        <f>+SUM($B$4:B268)</f>
        <v>-1862.1600000000003</v>
      </c>
      <c r="F268" s="3">
        <f>+E268-SUM($C$4:D268)</f>
        <v>250.30999999999995</v>
      </c>
    </row>
    <row r="269" spans="1:7" x14ac:dyDescent="0.25">
      <c r="A269" s="2" t="s">
        <v>352</v>
      </c>
      <c r="B269" s="3">
        <v>-480.8</v>
      </c>
      <c r="C269" s="3">
        <f>+SUMIFS('Agg amt endpoint data'!$V:$V,'Agg amt endpoint data'!$Z:$Z,C$4,'Agg amt endpoint data'!$A:$A,'Cumulative PL'!$A269)</f>
        <v>0</v>
      </c>
      <c r="D269" s="3">
        <f>+SUMIFS('Agg amt endpoint data'!$V:$V,'Agg amt endpoint data'!Z:Z,D$4,'Agg amt endpoint data'!$A:$A,'Cumulative PL'!$A269)</f>
        <v>0</v>
      </c>
      <c r="E269" s="3">
        <f>+SUM($B$4:B269)</f>
        <v>-2342.9600000000005</v>
      </c>
      <c r="F269" s="3">
        <f>+E269-SUM($C$4:D269)</f>
        <v>-230.49000000000024</v>
      </c>
    </row>
    <row r="270" spans="1:7" x14ac:dyDescent="0.25">
      <c r="A270" s="2" t="s">
        <v>353</v>
      </c>
      <c r="B270" s="3">
        <v>-563.83000000000004</v>
      </c>
      <c r="C270" s="3">
        <f>+SUMIFS('Agg amt endpoint data'!$V:$V,'Agg amt endpoint data'!$Z:$Z,C$4,'Agg amt endpoint data'!$A:$A,'Cumulative PL'!$A270)</f>
        <v>0</v>
      </c>
      <c r="D270" s="3">
        <f>+SUMIFS('Agg amt endpoint data'!$V:$V,'Agg amt endpoint data'!Z:Z,D$4,'Agg amt endpoint data'!$A:$A,'Cumulative PL'!$A270)</f>
        <v>0</v>
      </c>
      <c r="E270" s="3">
        <f>+SUM($B$4:B270)</f>
        <v>-2906.7900000000004</v>
      </c>
      <c r="F270" s="3">
        <f>+E270-SUM($C$4:D270)</f>
        <v>-794.32000000000016</v>
      </c>
    </row>
    <row r="271" spans="1:7" x14ac:dyDescent="0.25">
      <c r="A271" s="2" t="s">
        <v>354</v>
      </c>
      <c r="B271" s="3">
        <v>13.95</v>
      </c>
      <c r="C271" s="3">
        <f>+SUMIFS('Agg amt endpoint data'!$V:$V,'Agg amt endpoint data'!$Z:$Z,C$4,'Agg amt endpoint data'!$A:$A,'Cumulative PL'!$A271)</f>
        <v>0</v>
      </c>
      <c r="D271" s="3">
        <f>+SUMIFS('Agg amt endpoint data'!$V:$V,'Agg amt endpoint data'!Z:Z,D$4,'Agg amt endpoint data'!$A:$A,'Cumulative PL'!$A271)</f>
        <v>0</v>
      </c>
      <c r="E271" s="3">
        <f>+SUM($B$4:B271)</f>
        <v>-2892.8400000000006</v>
      </c>
      <c r="F271" s="3">
        <f>+E271-SUM($C$4:D271)</f>
        <v>-780.37000000000035</v>
      </c>
    </row>
    <row r="272" spans="1:7" x14ac:dyDescent="0.25">
      <c r="A272" s="2" t="s">
        <v>355</v>
      </c>
      <c r="B272" s="3">
        <v>-137.74</v>
      </c>
      <c r="C272" s="3">
        <f>+SUMIFS('Agg amt endpoint data'!$V:$V,'Agg amt endpoint data'!$Z:$Z,C$4,'Agg amt endpoint data'!$A:$A,'Cumulative PL'!$A272)</f>
        <v>0</v>
      </c>
      <c r="D272" s="3">
        <f>+SUMIFS('Agg amt endpoint data'!$V:$V,'Agg amt endpoint data'!Z:Z,D$4,'Agg amt endpoint data'!$A:$A,'Cumulative PL'!$A272)</f>
        <v>0</v>
      </c>
      <c r="E272" s="3">
        <f>+SUM($B$4:B272)</f>
        <v>-3030.5800000000008</v>
      </c>
      <c r="F272" s="3">
        <f>+E272-SUM($C$4:D272)</f>
        <v>-918.11000000000058</v>
      </c>
    </row>
    <row r="273" spans="1:6" x14ac:dyDescent="0.25">
      <c r="A273" s="2" t="s">
        <v>356</v>
      </c>
      <c r="B273" s="3">
        <v>0.21000000000000801</v>
      </c>
      <c r="C273" s="3">
        <f>+SUMIFS('Agg amt endpoint data'!$V:$V,'Agg amt endpoint data'!$Z:$Z,C$4,'Agg amt endpoint data'!$A:$A,'Cumulative PL'!$A273)</f>
        <v>0</v>
      </c>
      <c r="D273" s="3">
        <f>+SUMIFS('Agg amt endpoint data'!$V:$V,'Agg amt endpoint data'!Z:Z,D$4,'Agg amt endpoint data'!$A:$A,'Cumulative PL'!$A273)</f>
        <v>0</v>
      </c>
      <c r="E273" s="3">
        <f>+SUM($B$4:B273)</f>
        <v>-3030.3700000000008</v>
      </c>
      <c r="F273" s="3">
        <f>+E273-SUM($C$4:D273)</f>
        <v>-917.90000000000055</v>
      </c>
    </row>
    <row r="274" spans="1:6" x14ac:dyDescent="0.25">
      <c r="A274" s="2" t="s">
        <v>357</v>
      </c>
      <c r="B274" s="3">
        <v>410.44</v>
      </c>
      <c r="C274" s="3">
        <f>+SUMIFS('Agg amt endpoint data'!$V:$V,'Agg amt endpoint data'!$Z:$Z,C$4,'Agg amt endpoint data'!$A:$A,'Cumulative PL'!$A274)</f>
        <v>0</v>
      </c>
      <c r="D274" s="3">
        <f>+SUMIFS('Agg amt endpoint data'!$V:$V,'Agg amt endpoint data'!Z:Z,D$4,'Agg amt endpoint data'!$A:$A,'Cumulative PL'!$A274)</f>
        <v>0</v>
      </c>
      <c r="E274" s="3">
        <f>+SUM($B$4:B274)</f>
        <v>-2619.9300000000007</v>
      </c>
      <c r="F274" s="3">
        <f>+E274-SUM($C$4:D274)</f>
        <v>-507.46000000000049</v>
      </c>
    </row>
    <row r="275" spans="1:6" x14ac:dyDescent="0.25">
      <c r="A275" s="2" t="s">
        <v>358</v>
      </c>
      <c r="B275" s="3">
        <v>-546.16000000000008</v>
      </c>
      <c r="C275" s="3">
        <f>+SUMIFS('Agg amt endpoint data'!$V:$V,'Agg amt endpoint data'!$Z:$Z,C$4,'Agg amt endpoint data'!$A:$A,'Cumulative PL'!$A275)</f>
        <v>0</v>
      </c>
      <c r="D275" s="3">
        <f>+SUMIFS('Agg amt endpoint data'!$V:$V,'Agg amt endpoint data'!Z:Z,D$4,'Agg amt endpoint data'!$A:$A,'Cumulative PL'!$A275)</f>
        <v>0</v>
      </c>
      <c r="E275" s="3">
        <f>+SUM($B$4:B275)</f>
        <v>-3166.0900000000011</v>
      </c>
      <c r="F275" s="3">
        <f>+E275-SUM($C$4:D275)</f>
        <v>-1053.6200000000008</v>
      </c>
    </row>
    <row r="276" spans="1:6" x14ac:dyDescent="0.25">
      <c r="A276" s="2" t="s">
        <v>360</v>
      </c>
      <c r="B276" s="3">
        <v>26</v>
      </c>
      <c r="C276" s="3">
        <f>+SUMIFS('Agg amt endpoint data'!$V:$V,'Agg amt endpoint data'!$Z:$Z,C$4,'Agg amt endpoint data'!$A:$A,'Cumulative PL'!$A276)</f>
        <v>0</v>
      </c>
      <c r="D276" s="3">
        <f>+SUMIFS('Agg amt endpoint data'!$V:$V,'Agg amt endpoint data'!Z:Z,D$4,'Agg amt endpoint data'!$A:$A,'Cumulative PL'!$A276)</f>
        <v>0</v>
      </c>
      <c r="E276" s="3">
        <f>+SUM($B$4:B276)</f>
        <v>-3140.0900000000011</v>
      </c>
      <c r="F276" s="3">
        <f>+E276-SUM($C$4:D276)</f>
        <v>-1027.6200000000008</v>
      </c>
    </row>
    <row r="277" spans="1:6" x14ac:dyDescent="0.25">
      <c r="A277" s="2" t="s">
        <v>362</v>
      </c>
      <c r="B277" s="3">
        <v>1</v>
      </c>
      <c r="C277" s="3">
        <f>+SUMIFS('Agg amt endpoint data'!$V:$V,'Agg amt endpoint data'!$Z:$Z,C$4,'Agg amt endpoint data'!$A:$A,'Cumulative PL'!$A277)</f>
        <v>0</v>
      </c>
      <c r="D277" s="3">
        <f>+SUMIFS('Agg amt endpoint data'!$V:$V,'Agg amt endpoint data'!Z:Z,D$4,'Agg amt endpoint data'!$A:$A,'Cumulative PL'!$A277)</f>
        <v>0</v>
      </c>
      <c r="E277" s="3">
        <f>+SUM($B$4:B277)</f>
        <v>-3139.0900000000011</v>
      </c>
      <c r="F277" s="3">
        <f>+E277-SUM($C$4:D277)</f>
        <v>-1026.6200000000008</v>
      </c>
    </row>
    <row r="278" spans="1:6" x14ac:dyDescent="0.25">
      <c r="A278" s="2" t="s">
        <v>373</v>
      </c>
      <c r="B278" s="3">
        <v>-115</v>
      </c>
      <c r="C278" s="3">
        <f>+SUMIFS('Agg amt endpoint data'!$V:$V,'Agg amt endpoint data'!$Z:$Z,C$4,'Agg amt endpoint data'!$A:$A,'Cumulative PL'!$A278)</f>
        <v>0</v>
      </c>
      <c r="D278" s="3">
        <f>+SUMIFS('Agg amt endpoint data'!$V:$V,'Agg amt endpoint data'!Z:Z,D$4,'Agg amt endpoint data'!$A:$A,'Cumulative PL'!$A278)</f>
        <v>0</v>
      </c>
      <c r="E278" s="3">
        <f>+SUM($B$4:B278)</f>
        <v>-3254.0900000000011</v>
      </c>
      <c r="F278" s="3">
        <f>+E278-SUM($C$4:D278)</f>
        <v>-1141.6200000000008</v>
      </c>
    </row>
    <row r="279" spans="1:6" x14ac:dyDescent="0.25">
      <c r="A279" s="2" t="s">
        <v>386</v>
      </c>
      <c r="B279" s="3">
        <v>-97.419999999999987</v>
      </c>
      <c r="C279" s="3">
        <f>+SUMIFS('Agg amt endpoint data'!$V:$V,'Agg amt endpoint data'!$Z:$Z,C$4,'Agg amt endpoint data'!$A:$A,'Cumulative PL'!$A279)</f>
        <v>-0.51</v>
      </c>
      <c r="D279" s="3">
        <f>+SUMIFS('Agg amt endpoint data'!$V:$V,'Agg amt endpoint data'!Z:Z,D$4,'Agg amt endpoint data'!$A:$A,'Cumulative PL'!$A279)</f>
        <v>-80.31</v>
      </c>
      <c r="E279" s="3">
        <f>+SUM($B$4:B279)</f>
        <v>-3351.5100000000011</v>
      </c>
      <c r="F279" s="3">
        <f>+E279-SUM($C$4:D279)</f>
        <v>-1158.2200000000007</v>
      </c>
    </row>
    <row r="280" spans="1:6" x14ac:dyDescent="0.25">
      <c r="A280" s="2" t="s">
        <v>389</v>
      </c>
      <c r="B280" s="3">
        <v>300.7</v>
      </c>
      <c r="C280" s="3">
        <f>+SUMIFS('Agg amt endpoint data'!$V:$V,'Agg amt endpoint data'!$Z:$Z,C$4,'Agg amt endpoint data'!$A:$A,'Cumulative PL'!$A280)</f>
        <v>-0.13</v>
      </c>
      <c r="D280" s="3">
        <f>+SUMIFS('Agg amt endpoint data'!$V:$V,'Agg amt endpoint data'!Z:Z,D$4,'Agg amt endpoint data'!$A:$A,'Cumulative PL'!$A280)</f>
        <v>-56.32</v>
      </c>
      <c r="E280" s="3">
        <f>+SUM($B$4:B280)</f>
        <v>-3050.8100000000013</v>
      </c>
      <c r="F280" s="3">
        <f>+E280-SUM($C$4:D280)</f>
        <v>-801.07000000000062</v>
      </c>
    </row>
    <row r="281" spans="1:6" x14ac:dyDescent="0.25">
      <c r="A281" s="2" t="s">
        <v>397</v>
      </c>
      <c r="B281" s="3">
        <v>-548.15</v>
      </c>
      <c r="C281" s="3">
        <f>+SUMIFS('Agg amt endpoint data'!$V:$V,'Agg amt endpoint data'!$Z:$Z,C$4,'Agg amt endpoint data'!$A:$A,'Cumulative PL'!$A281)</f>
        <v>-7.92</v>
      </c>
      <c r="D281" s="3">
        <f>+SUMIFS('Agg amt endpoint data'!$V:$V,'Agg amt endpoint data'!Z:Z,D$4,'Agg amt endpoint data'!$A:$A,'Cumulative PL'!$A281)</f>
        <v>-51.69</v>
      </c>
      <c r="E281" s="3">
        <f>+SUM($B$4:B281)</f>
        <v>-3598.9600000000014</v>
      </c>
      <c r="F281" s="3">
        <f>+E281-SUM($C$4:D281)</f>
        <v>-1289.6100000000006</v>
      </c>
    </row>
    <row r="282" spans="1:6" x14ac:dyDescent="0.25">
      <c r="A282" s="2" t="s">
        <v>398</v>
      </c>
      <c r="B282" s="3">
        <v>618.32000000000005</v>
      </c>
      <c r="C282" s="3">
        <f>+SUMIFS('Agg amt endpoint data'!$V:$V,'Agg amt endpoint data'!$Z:$Z,C$4,'Agg amt endpoint data'!$A:$A,'Cumulative PL'!$A282)</f>
        <v>0</v>
      </c>
      <c r="D282" s="3">
        <f>+SUMIFS('Agg amt endpoint data'!$V:$V,'Agg amt endpoint data'!Z:Z,D$4,'Agg amt endpoint data'!$A:$A,'Cumulative PL'!$A282)</f>
        <v>-51.75</v>
      </c>
      <c r="E282" s="3">
        <f>+SUM($B$4:B282)</f>
        <v>-2980.6400000000012</v>
      </c>
      <c r="F282" s="3">
        <f>+E282-SUM($C$4:D282)</f>
        <v>-619.54000000000042</v>
      </c>
    </row>
    <row r="283" spans="1:6" x14ac:dyDescent="0.25">
      <c r="A283" s="2" t="s">
        <v>399</v>
      </c>
      <c r="B283" s="3">
        <v>1337.28</v>
      </c>
      <c r="C283" s="3">
        <f>+SUMIFS('Agg amt endpoint data'!$V:$V,'Agg amt endpoint data'!$Z:$Z,C$4,'Agg amt endpoint data'!$A:$A,'Cumulative PL'!$A283)</f>
        <v>0</v>
      </c>
      <c r="D283" s="3">
        <f>+SUMIFS('Agg amt endpoint data'!$V:$V,'Agg amt endpoint data'!Z:Z,D$4,'Agg amt endpoint data'!$A:$A,'Cumulative PL'!$A283)</f>
        <v>0</v>
      </c>
      <c r="E283" s="3">
        <f>+SUM($B$4:B283)</f>
        <v>-1643.3600000000013</v>
      </c>
      <c r="F283" s="3">
        <f>+E283-SUM($C$4:D283)</f>
        <v>717.73999999999955</v>
      </c>
    </row>
    <row r="284" spans="1:6" x14ac:dyDescent="0.25">
      <c r="A284" s="2" t="s">
        <v>400</v>
      </c>
      <c r="B284" s="3">
        <v>-42.970000000000297</v>
      </c>
      <c r="C284" s="3">
        <f>+SUMIFS('Agg amt endpoint data'!$V:$V,'Agg amt endpoint data'!$Z:$Z,C$4,'Agg amt endpoint data'!$A:$A,'Cumulative PL'!$A284)</f>
        <v>0</v>
      </c>
      <c r="D284" s="3">
        <f>+SUMIFS('Agg amt endpoint data'!$V:$V,'Agg amt endpoint data'!Z:Z,D$4,'Agg amt endpoint data'!$A:$A,'Cumulative PL'!$A284)</f>
        <v>0</v>
      </c>
      <c r="E284" s="3">
        <f>+SUM($B$4:B284)</f>
        <v>-1686.3300000000015</v>
      </c>
      <c r="F284" s="3">
        <f>+E284-SUM($C$4:D284)</f>
        <v>674.7699999999993</v>
      </c>
    </row>
    <row r="285" spans="1:6" x14ac:dyDescent="0.25">
      <c r="A285" s="2" t="s">
        <v>401</v>
      </c>
      <c r="B285" s="3">
        <v>-213.14</v>
      </c>
      <c r="C285" s="3">
        <f>+SUMIFS('Agg amt endpoint data'!$V:$V,'Agg amt endpoint data'!$Z:$Z,C$4,'Agg amt endpoint data'!$A:$A,'Cumulative PL'!$A285)</f>
        <v>0</v>
      </c>
      <c r="D285" s="3">
        <f>+SUMIFS('Agg amt endpoint data'!$V:$V,'Agg amt endpoint data'!Z:Z,D$4,'Agg amt endpoint data'!$A:$A,'Cumulative PL'!$A285)</f>
        <v>0</v>
      </c>
      <c r="E285" s="3">
        <f>+SUM($B$4:B285)</f>
        <v>-1899.4700000000016</v>
      </c>
      <c r="F285" s="3">
        <f>+E285-SUM($C$4:D285)</f>
        <v>461.6299999999992</v>
      </c>
    </row>
    <row r="286" spans="1:6" x14ac:dyDescent="0.25">
      <c r="A286" s="2" t="s">
        <v>402</v>
      </c>
      <c r="B286" s="3">
        <v>-405.52</v>
      </c>
      <c r="C286" s="3">
        <f>+SUMIFS('Agg amt endpoint data'!$V:$V,'Agg amt endpoint data'!$Z:$Z,C$4,'Agg amt endpoint data'!$A:$A,'Cumulative PL'!$A286)</f>
        <v>0</v>
      </c>
      <c r="D286" s="3">
        <f>+SUMIFS('Agg amt endpoint data'!$V:$V,'Agg amt endpoint data'!Z:Z,D$4,'Agg amt endpoint data'!$A:$A,'Cumulative PL'!$A286)</f>
        <v>0</v>
      </c>
      <c r="E286" s="3">
        <f>+SUM($B$4:B286)</f>
        <v>-2304.9900000000016</v>
      </c>
      <c r="F286" s="3">
        <f>+E286-SUM($C$4:D286)</f>
        <v>56.109999999999218</v>
      </c>
    </row>
    <row r="287" spans="1:6" x14ac:dyDescent="0.25">
      <c r="A287" s="2" t="s">
        <v>403</v>
      </c>
      <c r="B287" s="3">
        <v>250.93</v>
      </c>
      <c r="C287" s="3">
        <f>+SUMIFS('Agg amt endpoint data'!$V:$V,'Agg amt endpoint data'!$Z:$Z,C$4,'Agg amt endpoint data'!$A:$A,'Cumulative PL'!$A287)</f>
        <v>0</v>
      </c>
      <c r="D287" s="3">
        <f>+SUMIFS('Agg amt endpoint data'!$V:$V,'Agg amt endpoint data'!Z:Z,D$4,'Agg amt endpoint data'!$A:$A,'Cumulative PL'!$A287)</f>
        <v>0</v>
      </c>
      <c r="E287" s="3">
        <f>+SUM($B$4:B287)</f>
        <v>-2054.0600000000018</v>
      </c>
      <c r="F287" s="3">
        <f>+E287-SUM($C$4:D287)</f>
        <v>307.03999999999905</v>
      </c>
    </row>
    <row r="288" spans="1:6" x14ac:dyDescent="0.25">
      <c r="A288" s="2" t="s">
        <v>404</v>
      </c>
      <c r="B288" s="3">
        <v>148.35</v>
      </c>
      <c r="C288" s="3">
        <f>+SUMIFS('Agg amt endpoint data'!$V:$V,'Agg amt endpoint data'!$Z:$Z,C$4,'Agg amt endpoint data'!$A:$A,'Cumulative PL'!$A288)</f>
        <v>0</v>
      </c>
      <c r="D288" s="3">
        <f>+SUMIFS('Agg amt endpoint data'!$V:$V,'Agg amt endpoint data'!Z:Z,D$4,'Agg amt endpoint data'!$A:$A,'Cumulative PL'!$A288)</f>
        <v>0</v>
      </c>
      <c r="E288" s="3">
        <f>+SUM($B$4:B288)</f>
        <v>-1905.7100000000019</v>
      </c>
      <c r="F288" s="3">
        <f>+E288-SUM($C$4:D288)</f>
        <v>455.38999999999896</v>
      </c>
    </row>
    <row r="289" spans="1:6" x14ac:dyDescent="0.25">
      <c r="A289" s="2" t="s">
        <v>405</v>
      </c>
      <c r="B289" s="3">
        <v>-0.86999999999989097</v>
      </c>
      <c r="C289" s="3">
        <f>+SUMIFS('Agg amt endpoint data'!$V:$V,'Agg amt endpoint data'!$Z:$Z,C$4,'Agg amt endpoint data'!$A:$A,'Cumulative PL'!$A289)</f>
        <v>0</v>
      </c>
      <c r="D289" s="3">
        <f>+SUMIFS('Agg amt endpoint data'!$V:$V,'Agg amt endpoint data'!Z:Z,D$4,'Agg amt endpoint data'!$A:$A,'Cumulative PL'!$A289)</f>
        <v>0</v>
      </c>
      <c r="E289" s="3">
        <f>+SUM($B$4:B289)</f>
        <v>-1906.5800000000017</v>
      </c>
      <c r="F289" s="3">
        <f>+E289-SUM($C$4:D289)</f>
        <v>454.51999999999907</v>
      </c>
    </row>
    <row r="290" spans="1:6" x14ac:dyDescent="0.25">
      <c r="A290" s="2" t="s">
        <v>406</v>
      </c>
      <c r="B290" s="3">
        <v>-727.17</v>
      </c>
      <c r="C290" s="3">
        <f>+SUMIFS('Agg amt endpoint data'!$V:$V,'Agg amt endpoint data'!$Z:$Z,C$4,'Agg amt endpoint data'!$A:$A,'Cumulative PL'!$A290)</f>
        <v>0</v>
      </c>
      <c r="D290" s="3">
        <f>+SUMIFS('Agg amt endpoint data'!$V:$V,'Agg amt endpoint data'!Z:Z,D$4,'Agg amt endpoint data'!$A:$A,'Cumulative PL'!$A290)</f>
        <v>0</v>
      </c>
      <c r="E290" s="3">
        <f>+SUM($B$4:B290)</f>
        <v>-2633.7500000000018</v>
      </c>
      <c r="F290" s="3">
        <f>+E290-SUM($C$4:D290)</f>
        <v>-272.650000000001</v>
      </c>
    </row>
    <row r="291" spans="1:6" x14ac:dyDescent="0.25">
      <c r="A291" s="2" t="s">
        <v>407</v>
      </c>
      <c r="B291" s="3">
        <v>226.37</v>
      </c>
      <c r="C291" s="3">
        <f>+SUMIFS('Agg amt endpoint data'!$V:$V,'Agg amt endpoint data'!$Z:$Z,C$4,'Agg amt endpoint data'!$A:$A,'Cumulative PL'!$A291)</f>
        <v>0</v>
      </c>
      <c r="D291" s="3">
        <f>+SUMIFS('Agg amt endpoint data'!$V:$V,'Agg amt endpoint data'!Z:Z,D$4,'Agg amt endpoint data'!$A:$A,'Cumulative PL'!$A291)</f>
        <v>0</v>
      </c>
      <c r="E291" s="3">
        <f>+SUM($B$4:B291)</f>
        <v>-2407.3800000000019</v>
      </c>
      <c r="F291" s="3">
        <f>+E291-SUM($C$4:D291)</f>
        <v>-46.28000000000111</v>
      </c>
    </row>
    <row r="292" spans="1:6" x14ac:dyDescent="0.25">
      <c r="A292" s="2" t="s">
        <v>408</v>
      </c>
      <c r="B292" s="3">
        <v>173.35</v>
      </c>
      <c r="C292" s="3">
        <f>+SUMIFS('Agg amt endpoint data'!$V:$V,'Agg amt endpoint data'!$Z:$Z,C$4,'Agg amt endpoint data'!$A:$A,'Cumulative PL'!$A292)</f>
        <v>0</v>
      </c>
      <c r="D292" s="3">
        <f>+SUMIFS('Agg amt endpoint data'!$V:$V,'Agg amt endpoint data'!Z:Z,D$4,'Agg amt endpoint data'!$A:$A,'Cumulative PL'!$A292)</f>
        <v>0</v>
      </c>
      <c r="E292" s="3">
        <f>+SUM($B$4:B292)</f>
        <v>-2234.030000000002</v>
      </c>
      <c r="F292" s="3">
        <f>+E292-SUM($C$4:D292)</f>
        <v>127.0699999999988</v>
      </c>
    </row>
    <row r="293" spans="1:6" x14ac:dyDescent="0.25">
      <c r="A293" s="2" t="s">
        <v>409</v>
      </c>
      <c r="B293" s="3">
        <v>491.75</v>
      </c>
      <c r="C293" s="3">
        <f>+SUMIFS('Agg amt endpoint data'!$V:$V,'Agg amt endpoint data'!$Z:$Z,C$4,'Agg amt endpoint data'!$A:$A,'Cumulative PL'!$A293)</f>
        <v>0</v>
      </c>
      <c r="D293" s="3">
        <f>+SUMIFS('Agg amt endpoint data'!$V:$V,'Agg amt endpoint data'!Z:Z,D$4,'Agg amt endpoint data'!$A:$A,'Cumulative PL'!$A293)</f>
        <v>0</v>
      </c>
      <c r="E293" s="3">
        <f>+SUM($B$4:B293)</f>
        <v>-1742.280000000002</v>
      </c>
      <c r="F293" s="3">
        <f>+E293-SUM($C$4:D293)</f>
        <v>618.8199999999988</v>
      </c>
    </row>
    <row r="294" spans="1:6" x14ac:dyDescent="0.25">
      <c r="A294" s="2" t="s">
        <v>410</v>
      </c>
      <c r="B294" s="3">
        <v>-452.4</v>
      </c>
      <c r="C294" s="3">
        <f>+SUMIFS('Agg amt endpoint data'!$V:$V,'Agg amt endpoint data'!$Z:$Z,C$4,'Agg amt endpoint data'!$A:$A,'Cumulative PL'!$A294)</f>
        <v>0</v>
      </c>
      <c r="D294" s="3">
        <f>+SUMIFS('Agg amt endpoint data'!$V:$V,'Agg amt endpoint data'!Z:Z,D$4,'Agg amt endpoint data'!$A:$A,'Cumulative PL'!$A294)</f>
        <v>0</v>
      </c>
      <c r="E294" s="3">
        <f>+SUM($B$4:B294)</f>
        <v>-2194.6800000000021</v>
      </c>
      <c r="F294" s="3">
        <f>+E294-SUM($C$4:D294)</f>
        <v>166.41999999999871</v>
      </c>
    </row>
    <row r="295" spans="1:6" x14ac:dyDescent="0.25">
      <c r="A295" s="2" t="s">
        <v>411</v>
      </c>
      <c r="B295" s="3">
        <v>168.8</v>
      </c>
      <c r="C295" s="3">
        <f>+SUMIFS('Agg amt endpoint data'!$V:$V,'Agg amt endpoint data'!$Z:$Z,C$4,'Agg amt endpoint data'!$A:$A,'Cumulative PL'!$A295)</f>
        <v>0</v>
      </c>
      <c r="D295" s="3">
        <f>+SUMIFS('Agg amt endpoint data'!$V:$V,'Agg amt endpoint data'!Z:Z,D$4,'Agg amt endpoint data'!$A:$A,'Cumulative PL'!$A295)</f>
        <v>0</v>
      </c>
      <c r="E295" s="3">
        <f>+SUM($B$4:B295)</f>
        <v>-2025.8800000000022</v>
      </c>
      <c r="F295" s="3">
        <f>+E295-SUM($C$4:D295)</f>
        <v>335.21999999999866</v>
      </c>
    </row>
    <row r="296" spans="1:6" x14ac:dyDescent="0.25">
      <c r="A296" s="2" t="s">
        <v>412</v>
      </c>
      <c r="B296" s="3">
        <v>-288.45999999999998</v>
      </c>
      <c r="C296" s="3">
        <f>+SUMIFS('Agg amt endpoint data'!$V:$V,'Agg amt endpoint data'!$Z:$Z,C$4,'Agg amt endpoint data'!$A:$A,'Cumulative PL'!$A296)</f>
        <v>0</v>
      </c>
      <c r="D296" s="3">
        <f>+SUMIFS('Agg amt endpoint data'!$V:$V,'Agg amt endpoint data'!Z:Z,D$4,'Agg amt endpoint data'!$A:$A,'Cumulative PL'!$A296)</f>
        <v>0</v>
      </c>
      <c r="E296" s="3">
        <f>+SUM($B$4:B296)</f>
        <v>-2314.340000000002</v>
      </c>
      <c r="F296" s="3">
        <f>+E296-SUM($C$4:D296)</f>
        <v>46.759999999998854</v>
      </c>
    </row>
    <row r="297" spans="1:6" x14ac:dyDescent="0.25">
      <c r="A297" s="2" t="s">
        <v>413</v>
      </c>
      <c r="B297" s="3">
        <v>-0.17000000000007301</v>
      </c>
      <c r="C297" s="3">
        <f>+SUMIFS('Agg amt endpoint data'!$V:$V,'Agg amt endpoint data'!$Z:$Z,C$4,'Agg amt endpoint data'!$A:$A,'Cumulative PL'!$A297)</f>
        <v>0</v>
      </c>
      <c r="D297" s="3">
        <f>+SUMIFS('Agg amt endpoint data'!$V:$V,'Agg amt endpoint data'!Z:Z,D$4,'Agg amt endpoint data'!$A:$A,'Cumulative PL'!$A297)</f>
        <v>0</v>
      </c>
      <c r="E297" s="3">
        <f>+SUM($B$4:B297)</f>
        <v>-2314.510000000002</v>
      </c>
      <c r="F297" s="3">
        <f>+E297-SUM($C$4:D297)</f>
        <v>46.589999999998781</v>
      </c>
    </row>
    <row r="298" spans="1:6" x14ac:dyDescent="0.25">
      <c r="A298" s="2" t="s">
        <v>414</v>
      </c>
      <c r="B298" s="3">
        <v>2.0699999999999399</v>
      </c>
      <c r="C298" s="3">
        <f>+SUMIFS('Agg amt endpoint data'!$V:$V,'Agg amt endpoint data'!$Z:$Z,C$4,'Agg amt endpoint data'!$A:$A,'Cumulative PL'!$A298)</f>
        <v>0</v>
      </c>
      <c r="D298" s="3">
        <f>+SUMIFS('Agg amt endpoint data'!$V:$V,'Agg amt endpoint data'!Z:Z,D$4,'Agg amt endpoint data'!$A:$A,'Cumulative PL'!$A298)</f>
        <v>0</v>
      </c>
      <c r="E298" s="3">
        <f>+SUM($B$4:B298)</f>
        <v>-2312.4400000000019</v>
      </c>
      <c r="F298" s="3">
        <f>+E298-SUM($C$4:D298)</f>
        <v>48.659999999998945</v>
      </c>
    </row>
    <row r="299" spans="1:6" x14ac:dyDescent="0.25">
      <c r="A299" s="2" t="s">
        <v>415</v>
      </c>
      <c r="B299" s="3">
        <v>4.75999999999999</v>
      </c>
      <c r="C299" s="3">
        <f>+SUMIFS('Agg amt endpoint data'!$V:$V,'Agg amt endpoint data'!$Z:$Z,C$4,'Agg amt endpoint data'!$A:$A,'Cumulative PL'!$A299)</f>
        <v>0</v>
      </c>
      <c r="D299" s="3">
        <f>+SUMIFS('Agg amt endpoint data'!$V:$V,'Agg amt endpoint data'!Z:Z,D$4,'Agg amt endpoint data'!$A:$A,'Cumulative PL'!$A299)</f>
        <v>0</v>
      </c>
      <c r="E299" s="3">
        <f>+SUM($B$4:B299)</f>
        <v>-2307.6800000000021</v>
      </c>
      <c r="F299" s="3">
        <f>+E299-SUM($C$4:D299)</f>
        <v>53.419999999998709</v>
      </c>
    </row>
    <row r="300" spans="1:6" x14ac:dyDescent="0.25">
      <c r="A300" s="2" t="s">
        <v>416</v>
      </c>
      <c r="B300" s="3">
        <v>-1060.32</v>
      </c>
      <c r="C300" s="3">
        <f>+SUMIFS('Agg amt endpoint data'!$V:$V,'Agg amt endpoint data'!$Z:$Z,C$4,'Agg amt endpoint data'!$A:$A,'Cumulative PL'!$A300)</f>
        <v>0</v>
      </c>
      <c r="D300" s="3">
        <f>+SUMIFS('Agg amt endpoint data'!$V:$V,'Agg amt endpoint data'!Z:Z,D$4,'Agg amt endpoint data'!$A:$A,'Cumulative PL'!$A300)</f>
        <v>-102.04</v>
      </c>
      <c r="E300" s="3">
        <f>+SUM($B$4:B300)</f>
        <v>-3368.0000000000018</v>
      </c>
      <c r="F300" s="3">
        <f>+E300-SUM($C$4:D300)</f>
        <v>-904.86000000000104</v>
      </c>
    </row>
    <row r="301" spans="1:6" x14ac:dyDescent="0.25">
      <c r="A301" s="2" t="s">
        <v>417</v>
      </c>
      <c r="B301" s="3">
        <v>-198.3300000000001</v>
      </c>
      <c r="C301" s="3">
        <f>+SUMIFS('Agg amt endpoint data'!$V:$V,'Agg amt endpoint data'!$Z:$Z,C$4,'Agg amt endpoint data'!$A:$A,'Cumulative PL'!$A301)</f>
        <v>0</v>
      </c>
      <c r="D301" s="3">
        <f>+SUMIFS('Agg amt endpoint data'!$V:$V,'Agg amt endpoint data'!Z:Z,D$4,'Agg amt endpoint data'!$A:$A,'Cumulative PL'!$A301)</f>
        <v>-86.34</v>
      </c>
      <c r="E301" s="3">
        <f>+SUM($B$4:B301)</f>
        <v>-3566.3300000000017</v>
      </c>
      <c r="F301" s="3">
        <f>+E301-SUM($C$4:D301)</f>
        <v>-1016.8500000000008</v>
      </c>
    </row>
    <row r="302" spans="1:6" x14ac:dyDescent="0.25">
      <c r="A302" s="2" t="s">
        <v>422</v>
      </c>
      <c r="B302" s="3">
        <v>65.769999999999939</v>
      </c>
      <c r="C302" s="3">
        <f>+SUMIFS('Agg amt endpoint data'!$V:$V,'Agg amt endpoint data'!$Z:$Z,C$4,'Agg amt endpoint data'!$A:$A,'Cumulative PL'!$A302)</f>
        <v>-25.87</v>
      </c>
      <c r="D302" s="3">
        <f>+SUMIFS('Agg amt endpoint data'!$V:$V,'Agg amt endpoint data'!Z:Z,D$4,'Agg amt endpoint data'!$A:$A,'Cumulative PL'!$A302)</f>
        <v>0</v>
      </c>
      <c r="E302" s="3">
        <f>+SUM($B$4:B302)</f>
        <v>-3500.5600000000018</v>
      </c>
      <c r="F302" s="3">
        <f>+E302-SUM($C$4:D302)</f>
        <v>-925.21000000000095</v>
      </c>
    </row>
    <row r="303" spans="1:6" x14ac:dyDescent="0.25">
      <c r="A303" s="2" t="s">
        <v>423</v>
      </c>
      <c r="B303" s="3">
        <v>-231.32000000000011</v>
      </c>
      <c r="C303" s="3">
        <f>+SUMIFS('Agg amt endpoint data'!$V:$V,'Agg amt endpoint data'!$Z:$Z,C$4,'Agg amt endpoint data'!$A:$A,'Cumulative PL'!$A303)</f>
        <v>-0.27</v>
      </c>
      <c r="D303" s="3">
        <f>+SUMIFS('Agg amt endpoint data'!$V:$V,'Agg amt endpoint data'!Z:Z,D$4,'Agg amt endpoint data'!$A:$A,'Cumulative PL'!$A303)</f>
        <v>0</v>
      </c>
      <c r="E303" s="3">
        <f>+SUM($B$4:B303)</f>
        <v>-3731.8800000000019</v>
      </c>
      <c r="F303" s="3">
        <f>+E303-SUM($C$4:D303)</f>
        <v>-1156.2600000000011</v>
      </c>
    </row>
    <row r="304" spans="1:6" x14ac:dyDescent="0.25">
      <c r="A304" s="2" t="s">
        <v>424</v>
      </c>
      <c r="B304" s="3">
        <v>63.819999999999901</v>
      </c>
      <c r="C304" s="3">
        <f>+SUMIFS('Agg amt endpoint data'!$V:$V,'Agg amt endpoint data'!$Z:$Z,C$4,'Agg amt endpoint data'!$A:$A,'Cumulative PL'!$A304)</f>
        <v>-7.84</v>
      </c>
      <c r="D304" s="3">
        <f>+SUMIFS('Agg amt endpoint data'!$V:$V,'Agg amt endpoint data'!Z:Z,D$4,'Agg amt endpoint data'!$A:$A,'Cumulative PL'!$A304)</f>
        <v>0</v>
      </c>
      <c r="E304" s="3">
        <f>+SUM($B$4:B304)</f>
        <v>-3668.0600000000022</v>
      </c>
      <c r="F304" s="3">
        <f>+E304-SUM($C$4:D304)</f>
        <v>-1084.6000000000013</v>
      </c>
    </row>
    <row r="305" spans="1:6" x14ac:dyDescent="0.25">
      <c r="A305" s="2" t="s">
        <v>425</v>
      </c>
      <c r="B305" s="3">
        <v>524.42000000000007</v>
      </c>
      <c r="C305" s="3">
        <f>+SUMIFS('Agg amt endpoint data'!$V:$V,'Agg amt endpoint data'!$Z:$Z,C$4,'Agg amt endpoint data'!$A:$A,'Cumulative PL'!$A305)</f>
        <v>0</v>
      </c>
      <c r="D305" s="3">
        <f>+SUMIFS('Agg amt endpoint data'!$V:$V,'Agg amt endpoint data'!Z:Z,D$4,'Agg amt endpoint data'!$A:$A,'Cumulative PL'!$A305)</f>
        <v>0</v>
      </c>
      <c r="E305" s="3">
        <f>+SUM($B$4:B305)</f>
        <v>-3143.6400000000021</v>
      </c>
      <c r="F305" s="3">
        <f>+E305-SUM($C$4:D305)</f>
        <v>-560.1800000000012</v>
      </c>
    </row>
    <row r="306" spans="1:6" x14ac:dyDescent="0.25">
      <c r="A306" s="2" t="s">
        <v>426</v>
      </c>
      <c r="B306" s="3">
        <v>-492.52</v>
      </c>
      <c r="C306" s="3">
        <f>+SUMIFS('Agg amt endpoint data'!$V:$V,'Agg amt endpoint data'!$Z:$Z,C$4,'Agg amt endpoint data'!$A:$A,'Cumulative PL'!$A306)</f>
        <v>0</v>
      </c>
      <c r="D306" s="3">
        <f>+SUMIFS('Agg amt endpoint data'!$V:$V,'Agg amt endpoint data'!Z:Z,D$4,'Agg amt endpoint data'!$A:$A,'Cumulative PL'!$A306)</f>
        <v>0</v>
      </c>
      <c r="E306" s="3">
        <f>+SUM($B$4:B306)</f>
        <v>-3636.1600000000021</v>
      </c>
      <c r="F306" s="3">
        <f>+E306-SUM($C$4:D306)</f>
        <v>-1052.7000000000012</v>
      </c>
    </row>
    <row r="307" spans="1:6" x14ac:dyDescent="0.25">
      <c r="A307" s="2" t="s">
        <v>427</v>
      </c>
      <c r="B307" s="3">
        <v>787.56999999999994</v>
      </c>
      <c r="C307" s="3">
        <f>+SUMIFS('Agg amt endpoint data'!$V:$V,'Agg amt endpoint data'!$Z:$Z,C$4,'Agg amt endpoint data'!$A:$A,'Cumulative PL'!$A307)</f>
        <v>0</v>
      </c>
      <c r="D307" s="3">
        <f>+SUMIFS('Agg amt endpoint data'!$V:$V,'Agg amt endpoint data'!Z:Z,D$4,'Agg amt endpoint data'!$A:$A,'Cumulative PL'!$A307)</f>
        <v>0</v>
      </c>
      <c r="E307" s="3">
        <f>+SUM($B$4:B307)</f>
        <v>-2848.590000000002</v>
      </c>
      <c r="F307" s="3">
        <f>+E307-SUM($C$4:D307)</f>
        <v>-265.13000000000102</v>
      </c>
    </row>
    <row r="308" spans="1:6" x14ac:dyDescent="0.25">
      <c r="A308" s="2" t="s">
        <v>428</v>
      </c>
      <c r="B308" s="3">
        <v>-330.35</v>
      </c>
      <c r="C308" s="3">
        <f>+SUMIFS('Agg amt endpoint data'!$V:$V,'Agg amt endpoint data'!$Z:$Z,C$4,'Agg amt endpoint data'!$A:$A,'Cumulative PL'!$A308)</f>
        <v>0</v>
      </c>
      <c r="D308" s="3">
        <f>+SUMIFS('Agg amt endpoint data'!$V:$V,'Agg amt endpoint data'!Z:Z,D$4,'Agg amt endpoint data'!$A:$A,'Cumulative PL'!$A308)</f>
        <v>0</v>
      </c>
      <c r="E308" s="3">
        <f>+SUM($B$4:B308)</f>
        <v>-3178.9400000000019</v>
      </c>
      <c r="F308" s="3">
        <f>+E308-SUM($C$4:D308)</f>
        <v>-595.48000000000093</v>
      </c>
    </row>
    <row r="309" spans="1:6" x14ac:dyDescent="0.25">
      <c r="A309" s="2" t="s">
        <v>429</v>
      </c>
      <c r="B309" s="3">
        <v>194.08999999999997</v>
      </c>
      <c r="C309" s="3">
        <f>+SUMIFS('Agg amt endpoint data'!$V:$V,'Agg amt endpoint data'!$Z:$Z,C$4,'Agg amt endpoint data'!$A:$A,'Cumulative PL'!$A309)</f>
        <v>0</v>
      </c>
      <c r="D309" s="3">
        <f>+SUMIFS('Agg amt endpoint data'!$V:$V,'Agg amt endpoint data'!Z:Z,D$4,'Agg amt endpoint data'!$A:$A,'Cumulative PL'!$A309)</f>
        <v>0</v>
      </c>
      <c r="E309" s="3">
        <f>+SUM($B$4:B309)</f>
        <v>-2984.8500000000017</v>
      </c>
      <c r="F309" s="3">
        <f>+E309-SUM($C$4:D309)</f>
        <v>-401.39000000000078</v>
      </c>
    </row>
    <row r="310" spans="1:6" x14ac:dyDescent="0.25">
      <c r="A310" s="2" t="s">
        <v>430</v>
      </c>
      <c r="B310" s="3">
        <v>-453.35</v>
      </c>
      <c r="C310" s="3">
        <f>+SUMIFS('Agg amt endpoint data'!$V:$V,'Agg amt endpoint data'!$Z:$Z,C$4,'Agg amt endpoint data'!$A:$A,'Cumulative PL'!$A310)</f>
        <v>0</v>
      </c>
      <c r="D310" s="3">
        <f>+SUMIFS('Agg amt endpoint data'!$V:$V,'Agg amt endpoint data'!Z:Z,D$4,'Agg amt endpoint data'!$A:$A,'Cumulative PL'!$A310)</f>
        <v>0</v>
      </c>
      <c r="E310" s="3">
        <f>+SUM($B$4:B310)</f>
        <v>-3438.2000000000016</v>
      </c>
      <c r="F310" s="3">
        <f>+E310-SUM($C$4:D310)</f>
        <v>-854.74000000000069</v>
      </c>
    </row>
    <row r="311" spans="1:6" x14ac:dyDescent="0.25">
      <c r="A311" s="2" t="s">
        <v>431</v>
      </c>
      <c r="B311" s="3">
        <v>-443.78</v>
      </c>
      <c r="C311" s="3">
        <f>+SUMIFS('Agg amt endpoint data'!$V:$V,'Agg amt endpoint data'!$Z:$Z,C$4,'Agg amt endpoint data'!$A:$A,'Cumulative PL'!$A311)</f>
        <v>0</v>
      </c>
      <c r="D311" s="3">
        <f>+SUMIFS('Agg amt endpoint data'!$V:$V,'Agg amt endpoint data'!Z:Z,D$4,'Agg amt endpoint data'!$A:$A,'Cumulative PL'!$A311)</f>
        <v>0</v>
      </c>
      <c r="E311" s="3">
        <f>+SUM($B$4:B311)</f>
        <v>-3881.9800000000014</v>
      </c>
      <c r="F311" s="3">
        <f>+E311-SUM($C$4:D311)</f>
        <v>-1298.5200000000004</v>
      </c>
    </row>
    <row r="312" spans="1:6" x14ac:dyDescent="0.25">
      <c r="A312" s="2" t="s">
        <v>432</v>
      </c>
      <c r="B312" s="3">
        <v>-6.2499999999999964</v>
      </c>
      <c r="C312" s="3">
        <f>+SUMIFS('Agg amt endpoint data'!$V:$V,'Agg amt endpoint data'!$Z:$Z,C$4,'Agg amt endpoint data'!$A:$A,'Cumulative PL'!$A312)</f>
        <v>0</v>
      </c>
      <c r="D312" s="3">
        <f>+SUMIFS('Agg amt endpoint data'!$V:$V,'Agg amt endpoint data'!Z:Z,D$4,'Agg amt endpoint data'!$A:$A,'Cumulative PL'!$A312)</f>
        <v>0</v>
      </c>
      <c r="E312" s="3">
        <f>+SUM($B$4:B312)</f>
        <v>-3888.2300000000014</v>
      </c>
      <c r="F312" s="3">
        <f>+E312-SUM($C$4:D312)</f>
        <v>-1304.7700000000004</v>
      </c>
    </row>
    <row r="313" spans="1:6" x14ac:dyDescent="0.25">
      <c r="A313" s="2" t="s">
        <v>433</v>
      </c>
      <c r="B313" s="3">
        <v>-61.06</v>
      </c>
      <c r="C313" s="3">
        <f>+SUMIFS('Agg amt endpoint data'!$V:$V,'Agg amt endpoint data'!$Z:$Z,C$4,'Agg amt endpoint data'!$A:$A,'Cumulative PL'!$A313)</f>
        <v>0</v>
      </c>
      <c r="D313" s="3">
        <f>+SUMIFS('Agg amt endpoint data'!$V:$V,'Agg amt endpoint data'!Z:Z,D$4,'Agg amt endpoint data'!$A:$A,'Cumulative PL'!$A313)</f>
        <v>0</v>
      </c>
      <c r="E313" s="3">
        <f>+SUM($B$4:B313)</f>
        <v>-3949.2900000000013</v>
      </c>
      <c r="F313" s="3">
        <f>+E313-SUM($C$4:D313)</f>
        <v>-1365.8300000000004</v>
      </c>
    </row>
    <row r="314" spans="1:6" x14ac:dyDescent="0.25">
      <c r="A314" s="2" t="s">
        <v>434</v>
      </c>
      <c r="B314" s="3">
        <v>-463.55</v>
      </c>
      <c r="C314" s="3">
        <f>+SUMIFS('Agg amt endpoint data'!$V:$V,'Agg amt endpoint data'!$Z:$Z,C$4,'Agg amt endpoint data'!$A:$A,'Cumulative PL'!$A314)</f>
        <v>0</v>
      </c>
      <c r="D314" s="3">
        <f>+SUMIFS('Agg amt endpoint data'!$V:$V,'Agg amt endpoint data'!Z:Z,D$4,'Agg amt endpoint data'!$A:$A,'Cumulative PL'!$A314)</f>
        <v>0</v>
      </c>
      <c r="E314" s="3">
        <f>+SUM($B$4:B314)</f>
        <v>-4412.8400000000011</v>
      </c>
      <c r="F314" s="3">
        <f>+E314-SUM($C$4:D314)</f>
        <v>-1829.38</v>
      </c>
    </row>
    <row r="315" spans="1:6" x14ac:dyDescent="0.25">
      <c r="A315" s="2" t="s">
        <v>435</v>
      </c>
      <c r="B315" s="3">
        <v>61.7</v>
      </c>
      <c r="C315" s="3">
        <f>+SUMIFS('Agg amt endpoint data'!$V:$V,'Agg amt endpoint data'!$Z:$Z,C$4,'Agg amt endpoint data'!$A:$A,'Cumulative PL'!$A315)</f>
        <v>0</v>
      </c>
      <c r="D315" s="3">
        <f>+SUMIFS('Agg amt endpoint data'!$V:$V,'Agg amt endpoint data'!Z:Z,D$4,'Agg amt endpoint data'!$A:$A,'Cumulative PL'!$A315)</f>
        <v>0</v>
      </c>
      <c r="E315" s="3">
        <f>+SUM($B$4:B315)</f>
        <v>-4351.1400000000012</v>
      </c>
      <c r="F315" s="3">
        <f>+E315-SUM($C$4:D315)</f>
        <v>-1767.6800000000003</v>
      </c>
    </row>
    <row r="316" spans="1:6" x14ac:dyDescent="0.25">
      <c r="A316" s="2" t="s">
        <v>436</v>
      </c>
      <c r="B316" s="3">
        <v>4.9599999999999298</v>
      </c>
      <c r="C316" s="3">
        <f>+SUMIFS('Agg amt endpoint data'!$V:$V,'Agg amt endpoint data'!$Z:$Z,C$4,'Agg amt endpoint data'!$A:$A,'Cumulative PL'!$A316)</f>
        <v>0</v>
      </c>
      <c r="D316" s="3">
        <f>+SUMIFS('Agg amt endpoint data'!$V:$V,'Agg amt endpoint data'!Z:Z,D$4,'Agg amt endpoint data'!$A:$A,'Cumulative PL'!$A316)</f>
        <v>0</v>
      </c>
      <c r="E316" s="3">
        <f>+SUM($B$4:B316)</f>
        <v>-4346.1800000000012</v>
      </c>
      <c r="F316" s="3">
        <f>+E316-SUM($C$4:D316)</f>
        <v>-1762.7200000000003</v>
      </c>
    </row>
    <row r="317" spans="1:6" x14ac:dyDescent="0.25">
      <c r="A317" s="2" t="s">
        <v>437</v>
      </c>
      <c r="B317" s="3">
        <v>66.710000000000107</v>
      </c>
      <c r="C317" s="3">
        <f>+SUMIFS('Agg amt endpoint data'!$V:$V,'Agg amt endpoint data'!$Z:$Z,C$4,'Agg amt endpoint data'!$A:$A,'Cumulative PL'!$A317)</f>
        <v>0</v>
      </c>
      <c r="D317" s="3">
        <f>+SUMIFS('Agg amt endpoint data'!$V:$V,'Agg amt endpoint data'!Z:Z,D$4,'Agg amt endpoint data'!$A:$A,'Cumulative PL'!$A317)</f>
        <v>0</v>
      </c>
      <c r="E317" s="3">
        <f>+SUM($B$4:B317)</f>
        <v>-4279.4700000000012</v>
      </c>
      <c r="F317" s="3">
        <f>+E317-SUM($C$4:D317)</f>
        <v>-1696.0100000000002</v>
      </c>
    </row>
    <row r="318" spans="1:6" x14ac:dyDescent="0.25">
      <c r="A318" s="2" t="s">
        <v>438</v>
      </c>
      <c r="B318" s="3">
        <v>-252.86</v>
      </c>
      <c r="C318" s="3">
        <f>+SUMIFS('Agg amt endpoint data'!$V:$V,'Agg amt endpoint data'!$Z:$Z,C$4,'Agg amt endpoint data'!$A:$A,'Cumulative PL'!$A318)</f>
        <v>0</v>
      </c>
      <c r="D318" s="3">
        <f>+SUMIFS('Agg amt endpoint data'!$V:$V,'Agg amt endpoint data'!Z:Z,D$4,'Agg amt endpoint data'!$A:$A,'Cumulative PL'!$A318)</f>
        <v>0</v>
      </c>
      <c r="E318" s="3">
        <f>+SUM($B$4:B318)</f>
        <v>-4532.3300000000008</v>
      </c>
      <c r="F318" s="3">
        <f>+E318-SUM($C$4:D318)</f>
        <v>-1948.87</v>
      </c>
    </row>
    <row r="319" spans="1:6" x14ac:dyDescent="0.25">
      <c r="A319" s="2" t="s">
        <v>439</v>
      </c>
      <c r="B319" s="3">
        <v>3.7500000000000488</v>
      </c>
      <c r="C319" s="3">
        <f>+SUMIFS('Agg amt endpoint data'!$V:$V,'Agg amt endpoint data'!$Z:$Z,C$4,'Agg amt endpoint data'!$A:$A,'Cumulative PL'!$A319)</f>
        <v>0</v>
      </c>
      <c r="D319" s="3">
        <f>+SUMIFS('Agg amt endpoint data'!$V:$V,'Agg amt endpoint data'!Z:Z,D$4,'Agg amt endpoint data'!$A:$A,'Cumulative PL'!$A319)</f>
        <v>0</v>
      </c>
      <c r="E319" s="3">
        <f>+SUM($B$4:B319)</f>
        <v>-4528.5800000000008</v>
      </c>
      <c r="F319" s="3">
        <f>+E319-SUM($C$4:D319)</f>
        <v>-1945.12</v>
      </c>
    </row>
    <row r="320" spans="1:6" x14ac:dyDescent="0.25">
      <c r="A320" s="2" t="s">
        <v>440</v>
      </c>
      <c r="B320" s="3">
        <v>-140.25</v>
      </c>
      <c r="C320" s="3">
        <f>+SUMIFS('Agg amt endpoint data'!$V:$V,'Agg amt endpoint data'!$Z:$Z,C$4,'Agg amt endpoint data'!$A:$A,'Cumulative PL'!$A320)</f>
        <v>0</v>
      </c>
      <c r="D320" s="3">
        <f>+SUMIFS('Agg amt endpoint data'!$V:$V,'Agg amt endpoint data'!Z:Z,D$4,'Agg amt endpoint data'!$A:$A,'Cumulative PL'!$A320)</f>
        <v>0</v>
      </c>
      <c r="E320" s="3">
        <f>+SUM($B$4:B320)</f>
        <v>-4668.8300000000008</v>
      </c>
      <c r="F320" s="3">
        <f>+E320-SUM($C$4:D320)</f>
        <v>-2085.37</v>
      </c>
    </row>
    <row r="321" spans="1:6" x14ac:dyDescent="0.25">
      <c r="A321" s="2" t="s">
        <v>441</v>
      </c>
      <c r="B321" s="3">
        <v>-139.41000000000003</v>
      </c>
      <c r="C321" s="3">
        <f>+SUMIFS('Agg amt endpoint data'!$V:$V,'Agg amt endpoint data'!$Z:$Z,C$4,'Agg amt endpoint data'!$A:$A,'Cumulative PL'!$A321)</f>
        <v>0</v>
      </c>
      <c r="D321" s="3">
        <f>+SUMIFS('Agg amt endpoint data'!$V:$V,'Agg amt endpoint data'!Z:Z,D$4,'Agg amt endpoint data'!$A:$A,'Cumulative PL'!$A321)</f>
        <v>0</v>
      </c>
      <c r="E321" s="3">
        <f>+SUM($B$4:B321)</f>
        <v>-4808.2400000000007</v>
      </c>
      <c r="F321" s="3">
        <f>+E321-SUM($C$4:D321)</f>
        <v>-2224.7799999999997</v>
      </c>
    </row>
    <row r="322" spans="1:6" x14ac:dyDescent="0.25">
      <c r="A322" s="2" t="s">
        <v>442</v>
      </c>
      <c r="B322" s="3">
        <v>228.19</v>
      </c>
      <c r="C322" s="3">
        <f>+SUMIFS('Agg amt endpoint data'!$V:$V,'Agg amt endpoint data'!$Z:$Z,C$4,'Agg amt endpoint data'!$A:$A,'Cumulative PL'!$A322)</f>
        <v>0</v>
      </c>
      <c r="D322" s="3">
        <f>+SUMIFS('Agg amt endpoint data'!$V:$V,'Agg amt endpoint data'!Z:Z,D$4,'Agg amt endpoint data'!$A:$A,'Cumulative PL'!$A322)</f>
        <v>0</v>
      </c>
      <c r="E322" s="3">
        <f>+SUM($B$4:B322)</f>
        <v>-4580.0500000000011</v>
      </c>
      <c r="F322" s="3">
        <f>+E322-SUM($C$4:D322)</f>
        <v>-1996.5900000000001</v>
      </c>
    </row>
    <row r="323" spans="1:6" x14ac:dyDescent="0.25">
      <c r="A323" s="2" t="s">
        <v>443</v>
      </c>
      <c r="B323" s="3">
        <v>188.85</v>
      </c>
      <c r="C323" s="3">
        <f>+SUMIFS('Agg amt endpoint data'!$V:$V,'Agg amt endpoint data'!$Z:$Z,C$4,'Agg amt endpoint data'!$A:$A,'Cumulative PL'!$A323)</f>
        <v>0</v>
      </c>
      <c r="D323" s="3">
        <f>+SUMIFS('Agg amt endpoint data'!$V:$V,'Agg amt endpoint data'!Z:Z,D$4,'Agg amt endpoint data'!$A:$A,'Cumulative PL'!$A323)</f>
        <v>0</v>
      </c>
      <c r="E323" s="3">
        <f>+SUM($B$4:B323)</f>
        <v>-4391.2000000000007</v>
      </c>
      <c r="F323" s="3">
        <f>+E323-SUM($C$4:D323)</f>
        <v>-1807.7399999999998</v>
      </c>
    </row>
    <row r="324" spans="1:6" x14ac:dyDescent="0.25">
      <c r="A324" s="2" t="s">
        <v>444</v>
      </c>
      <c r="B324" s="3">
        <v>-393.96000000000004</v>
      </c>
      <c r="C324" s="3">
        <f>+SUMIFS('Agg amt endpoint data'!$V:$V,'Agg amt endpoint data'!$Z:$Z,C$4,'Agg amt endpoint data'!$A:$A,'Cumulative PL'!$A324)</f>
        <v>-0.13000000000000078</v>
      </c>
      <c r="D324" s="3">
        <f>+SUMIFS('Agg amt endpoint data'!$V:$V,'Agg amt endpoint data'!Z:Z,D$4,'Agg amt endpoint data'!$A:$A,'Cumulative PL'!$A324)</f>
        <v>0</v>
      </c>
      <c r="E324" s="3">
        <f>+SUM($B$4:B324)</f>
        <v>-4785.1600000000008</v>
      </c>
      <c r="F324" s="3">
        <f>+E324-SUM($C$4:D324)</f>
        <v>-2201.5699999999997</v>
      </c>
    </row>
    <row r="325" spans="1:6" x14ac:dyDescent="0.25">
      <c r="A325" s="2" t="s">
        <v>445</v>
      </c>
      <c r="B325" s="3">
        <v>163.58000000000001</v>
      </c>
      <c r="C325" s="3">
        <f>+SUMIFS('Agg amt endpoint data'!$V:$V,'Agg amt endpoint data'!$Z:$Z,C$4,'Agg amt endpoint data'!$A:$A,'Cumulative PL'!$A325)</f>
        <v>0</v>
      </c>
      <c r="D325" s="3">
        <f>+SUMIFS('Agg amt endpoint data'!$V:$V,'Agg amt endpoint data'!Z:Z,D$4,'Agg amt endpoint data'!$A:$A,'Cumulative PL'!$A325)</f>
        <v>0</v>
      </c>
      <c r="E325" s="3">
        <f>+SUM($B$4:B325)</f>
        <v>-4621.5800000000008</v>
      </c>
      <c r="F325" s="3">
        <f>+E325-SUM($C$4:D325)</f>
        <v>-2037.9899999999998</v>
      </c>
    </row>
    <row r="326" spans="1:6" x14ac:dyDescent="0.25">
      <c r="A326" s="2" t="s">
        <v>446</v>
      </c>
      <c r="B326" s="3">
        <v>65.069999999999993</v>
      </c>
      <c r="C326" s="3">
        <f>+SUMIFS('Agg amt endpoint data'!$V:$V,'Agg amt endpoint data'!$Z:$Z,C$4,'Agg amt endpoint data'!$A:$A,'Cumulative PL'!$A326)</f>
        <v>0</v>
      </c>
      <c r="D326" s="3">
        <f>+SUMIFS('Agg amt endpoint data'!$V:$V,'Agg amt endpoint data'!Z:Z,D$4,'Agg amt endpoint data'!$A:$A,'Cumulative PL'!$A326)</f>
        <v>0</v>
      </c>
      <c r="E326" s="3">
        <f>+SUM($B$4:B326)</f>
        <v>-4556.5100000000011</v>
      </c>
      <c r="F326" s="3">
        <f>+E326-SUM($C$4:D326)</f>
        <v>-1972.92</v>
      </c>
    </row>
    <row r="327" spans="1:6" x14ac:dyDescent="0.25">
      <c r="A327" s="2" t="s">
        <v>447</v>
      </c>
      <c r="B327" s="3">
        <v>-124.97999999999999</v>
      </c>
      <c r="C327" s="3">
        <f>+SUMIFS('Agg amt endpoint data'!$V:$V,'Agg amt endpoint data'!$Z:$Z,C$4,'Agg amt endpoint data'!$A:$A,'Cumulative PL'!$A327)</f>
        <v>0</v>
      </c>
      <c r="D327" s="3">
        <f>+SUMIFS('Agg amt endpoint data'!$V:$V,'Agg amt endpoint data'!Z:Z,D$4,'Agg amt endpoint data'!$A:$A,'Cumulative PL'!$A327)</f>
        <v>0</v>
      </c>
      <c r="E327" s="3">
        <f>+SUM($B$4:B327)</f>
        <v>-4681.4900000000007</v>
      </c>
      <c r="F327" s="3">
        <f>+E327-SUM($C$4:D327)</f>
        <v>-2097.8999999999996</v>
      </c>
    </row>
    <row r="328" spans="1:6" x14ac:dyDescent="0.25">
      <c r="A328" s="2" t="s">
        <v>448</v>
      </c>
      <c r="B328" s="3">
        <v>-241.42000000000002</v>
      </c>
      <c r="C328" s="3">
        <f>+SUMIFS('Agg amt endpoint data'!$V:$V,'Agg amt endpoint data'!$Z:$Z,C$4,'Agg amt endpoint data'!$A:$A,'Cumulative PL'!$A328)</f>
        <v>0</v>
      </c>
      <c r="D328" s="3">
        <f>+SUMIFS('Agg amt endpoint data'!$V:$V,'Agg amt endpoint data'!Z:Z,D$4,'Agg amt endpoint data'!$A:$A,'Cumulative PL'!$A328)</f>
        <v>0</v>
      </c>
      <c r="E328" s="3">
        <f>+SUM($B$4:B328)</f>
        <v>-4922.9100000000008</v>
      </c>
      <c r="F328" s="3">
        <f>+E328-SUM($C$4:D328)</f>
        <v>-2339.3199999999997</v>
      </c>
    </row>
    <row r="329" spans="1:6" x14ac:dyDescent="0.25">
      <c r="A329" s="2" t="s">
        <v>449</v>
      </c>
      <c r="B329" s="3">
        <v>-188.81</v>
      </c>
      <c r="C329" s="3">
        <f>+SUMIFS('Agg amt endpoint data'!$V:$V,'Agg amt endpoint data'!$Z:$Z,C$4,'Agg amt endpoint data'!$A:$A,'Cumulative PL'!$A329)</f>
        <v>0</v>
      </c>
      <c r="D329" s="3">
        <f>+SUMIFS('Agg amt endpoint data'!$V:$V,'Agg amt endpoint data'!Z:Z,D$4,'Agg amt endpoint data'!$A:$A,'Cumulative PL'!$A329)</f>
        <v>0</v>
      </c>
      <c r="E329" s="3">
        <f>+SUM($B$4:B329)</f>
        <v>-5111.7200000000012</v>
      </c>
      <c r="F329" s="3">
        <f>+E329-SUM($C$4:D329)</f>
        <v>-2528.13</v>
      </c>
    </row>
    <row r="330" spans="1:6" x14ac:dyDescent="0.25">
      <c r="A330" s="2" t="s">
        <v>450</v>
      </c>
      <c r="B330" s="3">
        <v>-45.599999999999994</v>
      </c>
      <c r="C330" s="3">
        <f>+SUMIFS('Agg amt endpoint data'!$V:$V,'Agg amt endpoint data'!$Z:$Z,C$4,'Agg amt endpoint data'!$A:$A,'Cumulative PL'!$A330)</f>
        <v>0</v>
      </c>
      <c r="D330" s="3">
        <f>+SUMIFS('Agg amt endpoint data'!$V:$V,'Agg amt endpoint data'!Z:Z,D$4,'Agg amt endpoint data'!$A:$A,'Cumulative PL'!$A330)</f>
        <v>0</v>
      </c>
      <c r="E330" s="3">
        <f>+SUM($B$4:B330)</f>
        <v>-5157.3200000000015</v>
      </c>
      <c r="F330" s="3">
        <f>+E330-SUM($C$4:D330)</f>
        <v>-2573.7300000000005</v>
      </c>
    </row>
    <row r="331" spans="1:6" x14ac:dyDescent="0.25">
      <c r="A331" s="2" t="s">
        <v>451</v>
      </c>
      <c r="B331" s="3">
        <v>70.95</v>
      </c>
      <c r="C331" s="3">
        <f>+SUMIFS('Agg amt endpoint data'!$V:$V,'Agg amt endpoint data'!$Z:$Z,C$4,'Agg amt endpoint data'!$A:$A,'Cumulative PL'!$A331)</f>
        <v>0</v>
      </c>
      <c r="D331" s="3">
        <f>+SUMIFS('Agg amt endpoint data'!$V:$V,'Agg amt endpoint data'!Z:Z,D$4,'Agg amt endpoint data'!$A:$A,'Cumulative PL'!$A331)</f>
        <v>0</v>
      </c>
      <c r="E331" s="3">
        <f>+SUM($B$4:B331)</f>
        <v>-5086.3700000000017</v>
      </c>
      <c r="F331" s="3">
        <f>+E331-SUM($C$4:D331)</f>
        <v>-2502.7800000000007</v>
      </c>
    </row>
    <row r="332" spans="1:6" x14ac:dyDescent="0.25">
      <c r="A332" s="2" t="s">
        <v>452</v>
      </c>
      <c r="B332" s="3">
        <v>-64.47</v>
      </c>
      <c r="C332" s="3">
        <f>+SUMIFS('Agg amt endpoint data'!$V:$V,'Agg amt endpoint data'!$Z:$Z,C$4,'Agg amt endpoint data'!$A:$A,'Cumulative PL'!$A332)</f>
        <v>0</v>
      </c>
      <c r="D332" s="3">
        <f>+SUMIFS('Agg amt endpoint data'!$V:$V,'Agg amt endpoint data'!Z:Z,D$4,'Agg amt endpoint data'!$A:$A,'Cumulative PL'!$A332)</f>
        <v>0</v>
      </c>
      <c r="E332" s="3">
        <f>+SUM($B$4:B332)</f>
        <v>-5150.840000000002</v>
      </c>
      <c r="F332" s="3">
        <f>+E332-SUM($C$4:D332)</f>
        <v>-2567.2500000000009</v>
      </c>
    </row>
    <row r="333" spans="1:6" x14ac:dyDescent="0.25">
      <c r="A333" s="2" t="s">
        <v>453</v>
      </c>
      <c r="B333" s="3">
        <v>14.060000000000004</v>
      </c>
      <c r="C333" s="3">
        <f>+SUMIFS('Agg amt endpoint data'!$V:$V,'Agg amt endpoint data'!$Z:$Z,C$4,'Agg amt endpoint data'!$A:$A,'Cumulative PL'!$A333)</f>
        <v>0</v>
      </c>
      <c r="D333" s="3">
        <f>+SUMIFS('Agg amt endpoint data'!$V:$V,'Agg amt endpoint data'!Z:Z,D$4,'Agg amt endpoint data'!$A:$A,'Cumulative PL'!$A333)</f>
        <v>0</v>
      </c>
      <c r="E333" s="3">
        <f>+SUM($B$4:B333)</f>
        <v>-5136.7800000000016</v>
      </c>
      <c r="F333" s="3">
        <f>+E333-SUM($C$4:D333)</f>
        <v>-2553.1900000000005</v>
      </c>
    </row>
    <row r="334" spans="1:6" x14ac:dyDescent="0.25">
      <c r="A334" s="2" t="s">
        <v>454</v>
      </c>
      <c r="B334" s="3">
        <v>-105.35</v>
      </c>
      <c r="C334" s="3">
        <f>+SUMIFS('Agg amt endpoint data'!$V:$V,'Agg amt endpoint data'!$Z:$Z,C$4,'Agg amt endpoint data'!$A:$A,'Cumulative PL'!$A334)</f>
        <v>0</v>
      </c>
      <c r="D334" s="3">
        <f>+SUMIFS('Agg amt endpoint data'!$V:$V,'Agg amt endpoint data'!Z:Z,D$4,'Agg amt endpoint data'!$A:$A,'Cumulative PL'!$A334)</f>
        <v>0</v>
      </c>
      <c r="E334" s="3">
        <f>+SUM($B$4:B334)</f>
        <v>-5242.1300000000019</v>
      </c>
      <c r="F334" s="3">
        <f>+E334-SUM($C$4:D334)</f>
        <v>-2658.5400000000009</v>
      </c>
    </row>
    <row r="335" spans="1:6" x14ac:dyDescent="0.25">
      <c r="A335" s="2" t="s">
        <v>455</v>
      </c>
      <c r="B335" s="3">
        <v>-13.110000000000001</v>
      </c>
      <c r="C335" s="3">
        <f>+SUMIFS('Agg amt endpoint data'!$V:$V,'Agg amt endpoint data'!$Z:$Z,C$4,'Agg amt endpoint data'!$A:$A,'Cumulative PL'!$A335)</f>
        <v>0</v>
      </c>
      <c r="D335" s="3">
        <f>+SUMIFS('Agg amt endpoint data'!$V:$V,'Agg amt endpoint data'!Z:Z,D$4,'Agg amt endpoint data'!$A:$A,'Cumulative PL'!$A335)</f>
        <v>0</v>
      </c>
      <c r="E335" s="3">
        <f>+SUM($B$4:B335)</f>
        <v>-5255.2400000000016</v>
      </c>
      <c r="F335" s="3">
        <f>+E335-SUM($C$4:D335)</f>
        <v>-2671.6500000000005</v>
      </c>
    </row>
    <row r="336" spans="1:6" x14ac:dyDescent="0.25">
      <c r="A336" s="2" t="s">
        <v>456</v>
      </c>
      <c r="B336" s="3">
        <v>0.39000000000000101</v>
      </c>
      <c r="C336" s="3">
        <f>+SUMIFS('Agg amt endpoint data'!$V:$V,'Agg amt endpoint data'!$Z:$Z,C$4,'Agg amt endpoint data'!$A:$A,'Cumulative PL'!$A336)</f>
        <v>0</v>
      </c>
      <c r="D336" s="3">
        <f>+SUMIFS('Agg amt endpoint data'!$V:$V,'Agg amt endpoint data'!Z:Z,D$4,'Agg amt endpoint data'!$A:$A,'Cumulative PL'!$A336)</f>
        <v>0</v>
      </c>
      <c r="E336" s="3">
        <f>+SUM($B$4:B336)</f>
        <v>-5254.8500000000013</v>
      </c>
      <c r="F336" s="3">
        <f>+E336-SUM($C$4:D336)</f>
        <v>-2671.26</v>
      </c>
    </row>
    <row r="337" spans="1:6" x14ac:dyDescent="0.25">
      <c r="A337" s="2" t="s">
        <v>457</v>
      </c>
      <c r="B337" s="3">
        <v>-46.41</v>
      </c>
      <c r="C337" s="3">
        <f>+SUMIFS('Agg amt endpoint data'!$V:$V,'Agg amt endpoint data'!$Z:$Z,C$4,'Agg amt endpoint data'!$A:$A,'Cumulative PL'!$A337)</f>
        <v>0</v>
      </c>
      <c r="D337" s="3">
        <f>+SUMIFS('Agg amt endpoint data'!$V:$V,'Agg amt endpoint data'!Z:Z,D$4,'Agg amt endpoint data'!$A:$A,'Cumulative PL'!$A337)</f>
        <v>0</v>
      </c>
      <c r="E337" s="3">
        <f>+SUM($B$4:B337)</f>
        <v>-5301.2600000000011</v>
      </c>
      <c r="F337" s="3">
        <f>+E337-SUM($C$4:D337)</f>
        <v>-2717.67</v>
      </c>
    </row>
    <row r="338" spans="1:6" x14ac:dyDescent="0.25">
      <c r="A338" s="2" t="s">
        <v>468</v>
      </c>
      <c r="B338" s="3">
        <v>-372.3</v>
      </c>
      <c r="C338" s="3">
        <f>+SUMIFS('Agg amt endpoint data'!$V:$V,'Agg amt endpoint data'!$Z:$Z,C$4,'Agg amt endpoint data'!$A:$A,'Cumulative PL'!$A338)</f>
        <v>0</v>
      </c>
      <c r="D338" s="3">
        <f>+SUMIFS('Agg amt endpoint data'!$V:$V,'Agg amt endpoint data'!Z:Z,D$4,'Agg amt endpoint data'!$A:$A,'Cumulative PL'!$A338)</f>
        <v>-8.99</v>
      </c>
      <c r="E338" s="3">
        <f>+SUM($B$4:B338)</f>
        <v>-5673.5600000000013</v>
      </c>
      <c r="F338" s="3">
        <f>+E338-SUM($C$4:D338)</f>
        <v>-3080.9800000000005</v>
      </c>
    </row>
    <row r="339" spans="1:6" x14ac:dyDescent="0.25">
      <c r="A339" s="2" t="s">
        <v>474</v>
      </c>
      <c r="B339" s="3">
        <v>822.57999999999993</v>
      </c>
      <c r="C339" s="3">
        <f>+SUMIFS('Agg amt endpoint data'!$V:$V,'Agg amt endpoint data'!$Z:$Z,C$4,'Agg amt endpoint data'!$A:$A,'Cumulative PL'!$A339)</f>
        <v>0</v>
      </c>
      <c r="D339" s="3">
        <f>+SUMIFS('Agg amt endpoint data'!$V:$V,'Agg amt endpoint data'!Z:Z,D$4,'Agg amt endpoint data'!$A:$A,'Cumulative PL'!$A339)</f>
        <v>-93.19</v>
      </c>
      <c r="E339" s="3">
        <f>+SUM($B$4:B339)</f>
        <v>-4850.9800000000014</v>
      </c>
      <c r="F339" s="3">
        <f>+E339-SUM($C$4:D339)</f>
        <v>-2165.2100000000005</v>
      </c>
    </row>
    <row r="340" spans="1:6" x14ac:dyDescent="0.25">
      <c r="A340" s="2" t="s">
        <v>479</v>
      </c>
      <c r="B340" s="3">
        <v>-628.65</v>
      </c>
      <c r="C340" s="3">
        <f>+SUMIFS('Agg amt endpoint data'!$V:$V,'Agg amt endpoint data'!$Z:$Z,C$4,'Agg amt endpoint data'!$A:$A,'Cumulative PL'!$A340)</f>
        <v>0</v>
      </c>
      <c r="D340" s="3">
        <f>+SUMIFS('Agg amt endpoint data'!$V:$V,'Agg amt endpoint data'!Z:Z,D$4,'Agg amt endpoint data'!$A:$A,'Cumulative PL'!$A340)</f>
        <v>0</v>
      </c>
      <c r="E340" s="3">
        <f>+SUM($B$4:B340)</f>
        <v>-5479.630000000001</v>
      </c>
      <c r="F340" s="3">
        <f>+E340-SUM($C$4:D340)</f>
        <v>-2793.86</v>
      </c>
    </row>
    <row r="341" spans="1:6" x14ac:dyDescent="0.25">
      <c r="A341" s="2" t="s">
        <v>480</v>
      </c>
      <c r="B341" s="3">
        <v>-30.929999999999801</v>
      </c>
      <c r="C341" s="3">
        <f>+SUMIFS('Agg amt endpoint data'!$V:$V,'Agg amt endpoint data'!$Z:$Z,C$4,'Agg amt endpoint data'!$A:$A,'Cumulative PL'!$A341)</f>
        <v>0</v>
      </c>
      <c r="D341" s="3">
        <f>+SUMIFS('Agg amt endpoint data'!$V:$V,'Agg amt endpoint data'!Z:Z,D$4,'Agg amt endpoint data'!$A:$A,'Cumulative PL'!$A341)</f>
        <v>0</v>
      </c>
      <c r="E341" s="3">
        <f>+SUM($B$4:B341)</f>
        <v>-5510.56</v>
      </c>
      <c r="F341" s="3">
        <f>+E341-SUM($C$4:D341)</f>
        <v>-2824.7899999999995</v>
      </c>
    </row>
    <row r="342" spans="1:6" x14ac:dyDescent="0.25">
      <c r="A342" s="2" t="s">
        <v>481</v>
      </c>
      <c r="B342" s="3">
        <v>-584.32000000000016</v>
      </c>
      <c r="C342" s="3">
        <f>+SUMIFS('Agg amt endpoint data'!$V:$V,'Agg amt endpoint data'!$Z:$Z,C$4,'Agg amt endpoint data'!$A:$A,'Cumulative PL'!$A342)</f>
        <v>0</v>
      </c>
      <c r="D342" s="3">
        <f>+SUMIFS('Agg amt endpoint data'!$V:$V,'Agg amt endpoint data'!Z:Z,D$4,'Agg amt endpoint data'!$A:$A,'Cumulative PL'!$A342)</f>
        <v>0</v>
      </c>
      <c r="E342" s="3">
        <f>+SUM($B$4:B342)</f>
        <v>-6094.880000000001</v>
      </c>
      <c r="F342" s="3">
        <f>+E342-SUM($C$4:D342)</f>
        <v>-3409.11</v>
      </c>
    </row>
    <row r="343" spans="1:6" x14ac:dyDescent="0.25">
      <c r="A343" s="2" t="s">
        <v>482</v>
      </c>
      <c r="B343" s="3">
        <v>-14.830000000000013</v>
      </c>
      <c r="C343" s="3">
        <f>+SUMIFS('Agg amt endpoint data'!$V:$V,'Agg amt endpoint data'!$Z:$Z,C$4,'Agg amt endpoint data'!$A:$A,'Cumulative PL'!$A343)</f>
        <v>0</v>
      </c>
      <c r="D343" s="3">
        <f>+SUMIFS('Agg amt endpoint data'!$V:$V,'Agg amt endpoint data'!Z:Z,D$4,'Agg amt endpoint data'!$A:$A,'Cumulative PL'!$A343)</f>
        <v>0</v>
      </c>
      <c r="E343" s="3">
        <f>+SUM($B$4:B343)</f>
        <v>-6109.7100000000009</v>
      </c>
      <c r="F343" s="3">
        <f>+E343-SUM($C$4:D343)</f>
        <v>-3423.94</v>
      </c>
    </row>
    <row r="344" spans="1:6" x14ac:dyDescent="0.25">
      <c r="A344" s="2" t="s">
        <v>483</v>
      </c>
      <c r="B344" s="3">
        <v>-10.430000000000064</v>
      </c>
      <c r="C344" s="3">
        <f>+SUMIFS('Agg amt endpoint data'!$V:$V,'Agg amt endpoint data'!$Z:$Z,C$4,'Agg amt endpoint data'!$A:$A,'Cumulative PL'!$A344)</f>
        <v>0</v>
      </c>
      <c r="D344" s="3">
        <f>+SUMIFS('Agg amt endpoint data'!$V:$V,'Agg amt endpoint data'!Z:Z,D$4,'Agg amt endpoint data'!$A:$A,'Cumulative PL'!$A344)</f>
        <v>0</v>
      </c>
      <c r="E344" s="3">
        <f>+SUM($B$4:B344)</f>
        <v>-6120.1400000000012</v>
      </c>
      <c r="F344" s="3">
        <f>+E344-SUM($C$4:D344)</f>
        <v>-3434.3700000000003</v>
      </c>
    </row>
    <row r="345" spans="1:6" x14ac:dyDescent="0.25">
      <c r="A345" s="2" t="s">
        <v>484</v>
      </c>
      <c r="B345" s="3">
        <v>86.72</v>
      </c>
      <c r="C345" s="3">
        <f>+SUMIFS('Agg amt endpoint data'!$V:$V,'Agg amt endpoint data'!$Z:$Z,C$4,'Agg amt endpoint data'!$A:$A,'Cumulative PL'!$A345)</f>
        <v>0</v>
      </c>
      <c r="D345" s="3">
        <f>+SUMIFS('Agg amt endpoint data'!$V:$V,'Agg amt endpoint data'!Z:Z,D$4,'Agg amt endpoint data'!$A:$A,'Cumulative PL'!$A345)</f>
        <v>0</v>
      </c>
      <c r="E345" s="3">
        <f>+SUM($B$4:B345)</f>
        <v>-6033.420000000001</v>
      </c>
      <c r="F345" s="3">
        <f>+E345-SUM($C$4:D345)</f>
        <v>-3347.65</v>
      </c>
    </row>
    <row r="346" spans="1:6" x14ac:dyDescent="0.25">
      <c r="A346" s="2" t="s">
        <v>485</v>
      </c>
      <c r="B346" s="3">
        <v>537.68999999999994</v>
      </c>
      <c r="C346" s="3">
        <f>+SUMIFS('Agg amt endpoint data'!$V:$V,'Agg amt endpoint data'!$Z:$Z,C$4,'Agg amt endpoint data'!$A:$A,'Cumulative PL'!$A346)</f>
        <v>0</v>
      </c>
      <c r="D346" s="3">
        <f>+SUMIFS('Agg amt endpoint data'!$V:$V,'Agg amt endpoint data'!Z:Z,D$4,'Agg amt endpoint data'!$A:$A,'Cumulative PL'!$A346)</f>
        <v>0</v>
      </c>
      <c r="E346" s="3">
        <f>+SUM($B$4:B346)</f>
        <v>-5495.7300000000014</v>
      </c>
      <c r="F346" s="3">
        <f>+E346-SUM($C$4:D346)</f>
        <v>-2809.9600000000005</v>
      </c>
    </row>
    <row r="347" spans="1:6" x14ac:dyDescent="0.25">
      <c r="A347" s="2" t="s">
        <v>486</v>
      </c>
      <c r="B347" s="3">
        <v>-745.66000000000008</v>
      </c>
      <c r="C347" s="3">
        <f>+SUMIFS('Agg amt endpoint data'!$V:$V,'Agg amt endpoint data'!$Z:$Z,C$4,'Agg amt endpoint data'!$A:$A,'Cumulative PL'!$A347)</f>
        <v>0</v>
      </c>
      <c r="D347" s="3">
        <f>+SUMIFS('Agg amt endpoint data'!$V:$V,'Agg amt endpoint data'!Z:Z,D$4,'Agg amt endpoint data'!$A:$A,'Cumulative PL'!$A347)</f>
        <v>0</v>
      </c>
      <c r="E347" s="3">
        <f>+SUM($B$4:B347)</f>
        <v>-6241.3900000000012</v>
      </c>
      <c r="F347" s="3">
        <f>+E347-SUM($C$4:D347)</f>
        <v>-3555.6200000000003</v>
      </c>
    </row>
    <row r="348" spans="1:6" x14ac:dyDescent="0.25">
      <c r="A348" s="2" t="s">
        <v>487</v>
      </c>
      <c r="B348" s="3">
        <v>2114.48</v>
      </c>
      <c r="C348" s="3">
        <f>+SUMIFS('Agg amt endpoint data'!$V:$V,'Agg amt endpoint data'!$Z:$Z,C$4,'Agg amt endpoint data'!$A:$A,'Cumulative PL'!$A348)</f>
        <v>0</v>
      </c>
      <c r="D348" s="3">
        <f>+SUMIFS('Agg amt endpoint data'!$V:$V,'Agg amt endpoint data'!Z:Z,D$4,'Agg amt endpoint data'!$A:$A,'Cumulative PL'!$A348)</f>
        <v>-33.54</v>
      </c>
      <c r="E348" s="3">
        <f>+SUM($B$4:B348)</f>
        <v>-4126.9100000000017</v>
      </c>
      <c r="F348" s="3">
        <f>+E348-SUM($C$4:D348)</f>
        <v>-1407.6000000000008</v>
      </c>
    </row>
    <row r="349" spans="1:6" x14ac:dyDescent="0.25">
      <c r="A349" s="2" t="s">
        <v>489</v>
      </c>
      <c r="B349" s="3">
        <v>-445.26000000000005</v>
      </c>
      <c r="C349" s="3">
        <f>+SUMIFS('Agg amt endpoint data'!$V:$V,'Agg amt endpoint data'!$Z:$Z,C$4,'Agg amt endpoint data'!$A:$A,'Cumulative PL'!$A349)</f>
        <v>-8.42</v>
      </c>
      <c r="D349" s="3">
        <f>+SUMIFS('Agg amt endpoint data'!$V:$V,'Agg amt endpoint data'!Z:Z,D$4,'Agg amt endpoint data'!$A:$A,'Cumulative PL'!$A349)</f>
        <v>0</v>
      </c>
      <c r="E349" s="3">
        <f>+SUM($B$4:B349)</f>
        <v>-4572.1700000000019</v>
      </c>
      <c r="F349" s="3">
        <f>+E349-SUM($C$4:D349)</f>
        <v>-1844.440000000001</v>
      </c>
    </row>
    <row r="350" spans="1:6" x14ac:dyDescent="0.25">
      <c r="A350" s="2" t="s">
        <v>490</v>
      </c>
      <c r="B350" s="3">
        <v>-4094.1800000000003</v>
      </c>
      <c r="C350" s="3">
        <f>+SUMIFS('Agg amt endpoint data'!$V:$V,'Agg amt endpoint data'!$Z:$Z,C$4,'Agg amt endpoint data'!$A:$A,'Cumulative PL'!$A350)</f>
        <v>0</v>
      </c>
      <c r="D350" s="3">
        <f>+SUMIFS('Agg amt endpoint data'!$V:$V,'Agg amt endpoint data'!Z:Z,D$4,'Agg amt endpoint data'!$A:$A,'Cumulative PL'!$A350)</f>
        <v>0</v>
      </c>
      <c r="E350" s="3">
        <f>+SUM($B$4:B350)</f>
        <v>-8666.3500000000022</v>
      </c>
      <c r="F350" s="3">
        <f>+E350-SUM($C$4:D350)</f>
        <v>-5938.6200000000008</v>
      </c>
    </row>
    <row r="351" spans="1:6" x14ac:dyDescent="0.25">
      <c r="A351" s="2" t="s">
        <v>491</v>
      </c>
      <c r="B351" s="3">
        <v>227.99999999999994</v>
      </c>
      <c r="C351" s="3">
        <f>+SUMIFS('Agg amt endpoint data'!$V:$V,'Agg amt endpoint data'!$Z:$Z,C$4,'Agg amt endpoint data'!$A:$A,'Cumulative PL'!$A351)</f>
        <v>0</v>
      </c>
      <c r="D351" s="3">
        <f>+SUMIFS('Agg amt endpoint data'!$V:$V,'Agg amt endpoint data'!Z:Z,D$4,'Agg amt endpoint data'!$A:$A,'Cumulative PL'!$A351)</f>
        <v>0</v>
      </c>
      <c r="E351" s="3">
        <f>+SUM($B$4:B351)</f>
        <v>-8438.3500000000022</v>
      </c>
      <c r="F351" s="3">
        <f>+E351-SUM($C$4:D351)</f>
        <v>-5710.6200000000008</v>
      </c>
    </row>
    <row r="352" spans="1:6" x14ac:dyDescent="0.25">
      <c r="A352" s="2" t="s">
        <v>492</v>
      </c>
      <c r="B352" s="3">
        <v>70.58</v>
      </c>
      <c r="C352" s="3">
        <f>+SUMIFS('Agg amt endpoint data'!$V:$V,'Agg amt endpoint data'!$Z:$Z,C$4,'Agg amt endpoint data'!$A:$A,'Cumulative PL'!$A352)</f>
        <v>0</v>
      </c>
      <c r="D352" s="3">
        <f>+SUMIFS('Agg amt endpoint data'!$V:$V,'Agg amt endpoint data'!Z:Z,D$4,'Agg amt endpoint data'!$A:$A,'Cumulative PL'!$A352)</f>
        <v>0</v>
      </c>
      <c r="E352" s="3">
        <f>+SUM($B$4:B352)</f>
        <v>-8367.7700000000023</v>
      </c>
      <c r="F352" s="3">
        <f>+E352-SUM($C$4:D352)</f>
        <v>-5640.0400000000009</v>
      </c>
    </row>
    <row r="353" spans="1:6" x14ac:dyDescent="0.25">
      <c r="A353" s="2" t="s">
        <v>493</v>
      </c>
      <c r="B353" s="3">
        <v>106.94999999999999</v>
      </c>
      <c r="C353" s="3">
        <f>+SUMIFS('Agg amt endpoint data'!$V:$V,'Agg amt endpoint data'!$Z:$Z,C$4,'Agg amt endpoint data'!$A:$A,'Cumulative PL'!$A353)</f>
        <v>-0.77</v>
      </c>
      <c r="D353" s="3">
        <f>+SUMIFS('Agg amt endpoint data'!$V:$V,'Agg amt endpoint data'!Z:Z,D$4,'Agg amt endpoint data'!$A:$A,'Cumulative PL'!$A353)</f>
        <v>0</v>
      </c>
      <c r="E353" s="3">
        <f>+SUM($B$4:B353)</f>
        <v>-8260.8200000000015</v>
      </c>
      <c r="F353" s="3">
        <f>+E353-SUM($C$4:D353)</f>
        <v>-5532.3200000000006</v>
      </c>
    </row>
    <row r="354" spans="1:6" x14ac:dyDescent="0.25">
      <c r="A354" s="2" t="s">
        <v>494</v>
      </c>
      <c r="B354" s="3">
        <v>37.430000000000099</v>
      </c>
      <c r="C354" s="3">
        <f>+SUMIFS('Agg amt endpoint data'!$V:$V,'Agg amt endpoint data'!$Z:$Z,C$4,'Agg amt endpoint data'!$A:$A,'Cumulative PL'!$A354)</f>
        <v>-8.34</v>
      </c>
      <c r="D354" s="3">
        <f>+SUMIFS('Agg amt endpoint data'!$V:$V,'Agg amt endpoint data'!Z:Z,D$4,'Agg amt endpoint data'!$A:$A,'Cumulative PL'!$A354)</f>
        <v>0</v>
      </c>
      <c r="E354" s="3">
        <f>+SUM($B$4:B354)</f>
        <v>-8223.3900000000012</v>
      </c>
      <c r="F354" s="3">
        <f>+E354-SUM($C$4:D354)</f>
        <v>-5486.55</v>
      </c>
    </row>
    <row r="355" spans="1:6" x14ac:dyDescent="0.25">
      <c r="A355" s="2" t="s">
        <v>495</v>
      </c>
      <c r="B355" s="3">
        <v>-228.86</v>
      </c>
      <c r="C355" s="3">
        <f>+SUMIFS('Agg amt endpoint data'!$V:$V,'Agg amt endpoint data'!$Z:$Z,C$4,'Agg amt endpoint data'!$A:$A,'Cumulative PL'!$A355)</f>
        <v>0</v>
      </c>
      <c r="D355" s="3">
        <f>+SUMIFS('Agg amt endpoint data'!$V:$V,'Agg amt endpoint data'!Z:Z,D$4,'Agg amt endpoint data'!$A:$A,'Cumulative PL'!$A355)</f>
        <v>0</v>
      </c>
      <c r="E355" s="3">
        <f>+SUM($B$4:B355)</f>
        <v>-8452.2500000000018</v>
      </c>
      <c r="F355" s="3">
        <f>+E355-SUM($C$4:D355)</f>
        <v>-5715.4100000000008</v>
      </c>
    </row>
    <row r="356" spans="1:6" x14ac:dyDescent="0.25">
      <c r="A356" s="2" t="s">
        <v>496</v>
      </c>
      <c r="B356" s="3">
        <v>398.63</v>
      </c>
      <c r="C356" s="3">
        <f>+SUMIFS('Agg amt endpoint data'!$V:$V,'Agg amt endpoint data'!$Z:$Z,C$4,'Agg amt endpoint data'!$A:$A,'Cumulative PL'!$A356)</f>
        <v>0</v>
      </c>
      <c r="D356" s="3">
        <f>+SUMIFS('Agg amt endpoint data'!$V:$V,'Agg amt endpoint data'!Z:Z,D$4,'Agg amt endpoint data'!$A:$A,'Cumulative PL'!$A356)</f>
        <v>0</v>
      </c>
      <c r="E356" s="3">
        <f>+SUM($B$4:B356)</f>
        <v>-8053.6200000000017</v>
      </c>
      <c r="F356" s="3">
        <f>+E356-SUM($C$4:D356)</f>
        <v>-5316.7800000000007</v>
      </c>
    </row>
    <row r="357" spans="1:6" x14ac:dyDescent="0.25">
      <c r="A357" s="2" t="s">
        <v>497</v>
      </c>
      <c r="B357" s="3">
        <v>-275.66000000000003</v>
      </c>
      <c r="C357" s="3">
        <f>+SUMIFS('Agg amt endpoint data'!$V:$V,'Agg amt endpoint data'!$Z:$Z,C$4,'Agg amt endpoint data'!$A:$A,'Cumulative PL'!$A357)</f>
        <v>0</v>
      </c>
      <c r="D357" s="3">
        <f>+SUMIFS('Agg amt endpoint data'!$V:$V,'Agg amt endpoint data'!Z:Z,D$4,'Agg amt endpoint data'!$A:$A,'Cumulative PL'!$A357)</f>
        <v>0</v>
      </c>
      <c r="E357" s="3">
        <f>+SUM($B$4:B357)</f>
        <v>-8329.2800000000025</v>
      </c>
      <c r="F357" s="3">
        <f>+E357-SUM($C$4:D357)</f>
        <v>-5592.4400000000014</v>
      </c>
    </row>
    <row r="358" spans="1:6" x14ac:dyDescent="0.25">
      <c r="A358" s="2" t="s">
        <v>498</v>
      </c>
      <c r="B358" s="3">
        <v>1428.42</v>
      </c>
      <c r="C358" s="3">
        <f>+SUMIFS('Agg amt endpoint data'!$V:$V,'Agg amt endpoint data'!$Z:$Z,C$4,'Agg amt endpoint data'!$A:$A,'Cumulative PL'!$A358)</f>
        <v>0</v>
      </c>
      <c r="D358" s="3">
        <f>+SUMIFS('Agg amt endpoint data'!$V:$V,'Agg amt endpoint data'!Z:Z,D$4,'Agg amt endpoint data'!$A:$A,'Cumulative PL'!$A358)</f>
        <v>-47.09</v>
      </c>
      <c r="E358" s="3">
        <f>+SUM($B$4:B358)</f>
        <v>-6900.8600000000024</v>
      </c>
      <c r="F358" s="3">
        <f>+E358-SUM($C$4:D358)</f>
        <v>-4116.9300000000012</v>
      </c>
    </row>
    <row r="359" spans="1:6" x14ac:dyDescent="0.25">
      <c r="A359" s="2" t="s">
        <v>504</v>
      </c>
      <c r="B359" s="3">
        <v>-75.030000000000101</v>
      </c>
      <c r="C359" s="3">
        <f>+SUMIFS('Agg amt endpoint data'!$V:$V,'Agg amt endpoint data'!$Z:$Z,C$4,'Agg amt endpoint data'!$A:$A,'Cumulative PL'!$A359)</f>
        <v>0</v>
      </c>
      <c r="D359" s="3">
        <f>+SUMIFS('Agg amt endpoint data'!$V:$V,'Agg amt endpoint data'!Z:Z,D$4,'Agg amt endpoint data'!$A:$A,'Cumulative PL'!$A359)</f>
        <v>-23.770000000000003</v>
      </c>
      <c r="E359" s="3">
        <f>+SUM($B$4:B359)</f>
        <v>-6975.8900000000021</v>
      </c>
      <c r="F359" s="3">
        <f>+E359-SUM($C$4:D359)</f>
        <v>-4168.1900000000005</v>
      </c>
    </row>
    <row r="360" spans="1:6" x14ac:dyDescent="0.25">
      <c r="A360" s="2" t="s">
        <v>510</v>
      </c>
      <c r="B360" s="3">
        <v>-96.1099999999999</v>
      </c>
      <c r="C360" s="3">
        <f>+SUMIFS('Agg amt endpoint data'!$V:$V,'Agg amt endpoint data'!$Z:$Z,C$4,'Agg amt endpoint data'!$A:$A,'Cumulative PL'!$A360)</f>
        <v>0</v>
      </c>
      <c r="D360" s="3">
        <f>+SUMIFS('Agg amt endpoint data'!$V:$V,'Agg amt endpoint data'!Z:Z,D$4,'Agg amt endpoint data'!$A:$A,'Cumulative PL'!$A360)</f>
        <v>0</v>
      </c>
      <c r="E360" s="3">
        <f>+SUM($B$4:B360)</f>
        <v>-7072.0000000000018</v>
      </c>
      <c r="F360" s="3">
        <f>+E360-SUM($C$4:D360)</f>
        <v>-4264.3000000000011</v>
      </c>
    </row>
    <row r="361" spans="1:6" x14ac:dyDescent="0.25">
      <c r="A361" s="2" t="s">
        <v>511</v>
      </c>
      <c r="B361" s="3">
        <v>-74.030000000000101</v>
      </c>
      <c r="C361" s="3">
        <f>+SUMIFS('Agg amt endpoint data'!$V:$V,'Agg amt endpoint data'!$Z:$Z,C$4,'Agg amt endpoint data'!$A:$A,'Cumulative PL'!$A361)</f>
        <v>0</v>
      </c>
      <c r="D361" s="3">
        <f>+SUMIFS('Agg amt endpoint data'!$V:$V,'Agg amt endpoint data'!Z:Z,D$4,'Agg amt endpoint data'!$A:$A,'Cumulative PL'!$A361)</f>
        <v>0</v>
      </c>
      <c r="E361" s="3">
        <f>+SUM($B$4:B361)</f>
        <v>-7146.0300000000016</v>
      </c>
      <c r="F361" s="3">
        <f>+E361-SUM($C$4:D361)</f>
        <v>-4338.33</v>
      </c>
    </row>
    <row r="362" spans="1:6" x14ac:dyDescent="0.25">
      <c r="A362" s="2" t="s">
        <v>512</v>
      </c>
      <c r="B362" s="3">
        <v>28.929999999999701</v>
      </c>
      <c r="C362" s="3">
        <f>+SUMIFS('Agg amt endpoint data'!$V:$V,'Agg amt endpoint data'!$Z:$Z,C$4,'Agg amt endpoint data'!$A:$A,'Cumulative PL'!$A362)</f>
        <v>0</v>
      </c>
      <c r="D362" s="3">
        <f>+SUMIFS('Agg amt endpoint data'!$V:$V,'Agg amt endpoint data'!Z:Z,D$4,'Agg amt endpoint data'!$A:$A,'Cumulative PL'!$A362)</f>
        <v>-23.900000000000002</v>
      </c>
      <c r="E362" s="3">
        <f>+SUM($B$4:B362)</f>
        <v>-7117.1000000000022</v>
      </c>
      <c r="F362" s="3">
        <f>+E362-SUM($C$4:D362)</f>
        <v>-4285.5000000000009</v>
      </c>
    </row>
    <row r="363" spans="1:6" x14ac:dyDescent="0.25">
      <c r="A363" s="2" t="s">
        <v>515</v>
      </c>
      <c r="B363" s="3">
        <v>-287.46999999999986</v>
      </c>
      <c r="C363" s="3">
        <f>+SUMIFS('Agg amt endpoint data'!$V:$V,'Agg amt endpoint data'!$Z:$Z,C$4,'Agg amt endpoint data'!$A:$A,'Cumulative PL'!$A363)</f>
        <v>0</v>
      </c>
      <c r="D363" s="3">
        <f>+SUMIFS('Agg amt endpoint data'!$V:$V,'Agg amt endpoint data'!Z:Z,D$4,'Agg amt endpoint data'!$A:$A,'Cumulative PL'!$A363)</f>
        <v>0</v>
      </c>
      <c r="E363" s="3">
        <f>+SUM($B$4:B363)</f>
        <v>-7404.5700000000024</v>
      </c>
      <c r="F363" s="3">
        <f>+E363-SUM($C$4:D363)</f>
        <v>-4572.9700000000012</v>
      </c>
    </row>
    <row r="364" spans="1:6" x14ac:dyDescent="0.25">
      <c r="A364" s="2" t="s">
        <v>516</v>
      </c>
      <c r="B364" s="3">
        <v>136.55999999999992</v>
      </c>
      <c r="C364" s="3">
        <f>+SUMIFS('Agg amt endpoint data'!$V:$V,'Agg amt endpoint data'!$Z:$Z,C$4,'Agg amt endpoint data'!$A:$A,'Cumulative PL'!$A364)</f>
        <v>0</v>
      </c>
      <c r="D364" s="3">
        <f>+SUMIFS('Agg amt endpoint data'!$V:$V,'Agg amt endpoint data'!Z:Z,D$4,'Agg amt endpoint data'!$A:$A,'Cumulative PL'!$A364)</f>
        <v>0</v>
      </c>
      <c r="E364" s="3">
        <f>+SUM($B$4:B364)</f>
        <v>-7268.0100000000029</v>
      </c>
      <c r="F364" s="3">
        <f>+E364-SUM($C$4:D364)</f>
        <v>-4436.4100000000017</v>
      </c>
    </row>
    <row r="365" spans="1:6" x14ac:dyDescent="0.25">
      <c r="A365" s="2" t="s">
        <v>517</v>
      </c>
      <c r="B365" s="3">
        <v>-8.1199999999997772</v>
      </c>
      <c r="C365" s="3">
        <f>+SUMIFS('Agg amt endpoint data'!$V:$V,'Agg amt endpoint data'!$Z:$Z,C$4,'Agg amt endpoint data'!$A:$A,'Cumulative PL'!$A365)</f>
        <v>0</v>
      </c>
      <c r="D365" s="3">
        <f>+SUMIFS('Agg amt endpoint data'!$V:$V,'Agg amt endpoint data'!Z:Z,D$4,'Agg amt endpoint data'!$A:$A,'Cumulative PL'!$A365)</f>
        <v>0</v>
      </c>
      <c r="E365" s="3">
        <f>+SUM($B$4:B365)</f>
        <v>-7276.1300000000028</v>
      </c>
      <c r="F365" s="3">
        <f>+E365-SUM($C$4:D365)</f>
        <v>-4444.5300000000016</v>
      </c>
    </row>
    <row r="366" spans="1:6" x14ac:dyDescent="0.25">
      <c r="A366" s="2" t="s">
        <v>518</v>
      </c>
      <c r="B366" s="3">
        <v>-78.220000000000098</v>
      </c>
      <c r="C366" s="3">
        <f>+SUMIFS('Agg amt endpoint data'!$V:$V,'Agg amt endpoint data'!$Z:$Z,C$4,'Agg amt endpoint data'!$A:$A,'Cumulative PL'!$A366)</f>
        <v>0</v>
      </c>
      <c r="D366" s="3">
        <f>+SUMIFS('Agg amt endpoint data'!$V:$V,'Agg amt endpoint data'!Z:Z,D$4,'Agg amt endpoint data'!$A:$A,'Cumulative PL'!$A366)</f>
        <v>0</v>
      </c>
      <c r="E366" s="3">
        <f>+SUM($B$4:B366)</f>
        <v>-7354.3500000000031</v>
      </c>
      <c r="F366" s="3">
        <f>+E366-SUM($C$4:D366)</f>
        <v>-4522.7500000000018</v>
      </c>
    </row>
    <row r="367" spans="1:6" x14ac:dyDescent="0.25">
      <c r="A367" s="2" t="s">
        <v>519</v>
      </c>
      <c r="B367" s="3">
        <v>-57.239999999999803</v>
      </c>
      <c r="C367" s="3">
        <f>+SUMIFS('Agg amt endpoint data'!$V:$V,'Agg amt endpoint data'!$Z:$Z,C$4,'Agg amt endpoint data'!$A:$A,'Cumulative PL'!$A367)</f>
        <v>0</v>
      </c>
      <c r="D367" s="3">
        <f>+SUMIFS('Agg amt endpoint data'!$V:$V,'Agg amt endpoint data'!Z:Z,D$4,'Agg amt endpoint data'!$A:$A,'Cumulative PL'!$A367)</f>
        <v>0</v>
      </c>
      <c r="E367" s="3">
        <f>+SUM($B$4:B367)</f>
        <v>-7411.5900000000029</v>
      </c>
      <c r="F367" s="3">
        <f>+E367-SUM($C$4:D367)</f>
        <v>-4579.9900000000016</v>
      </c>
    </row>
    <row r="368" spans="1:6" x14ac:dyDescent="0.25">
      <c r="A368" s="2" t="s">
        <v>520</v>
      </c>
      <c r="B368" s="3">
        <v>-186.18999999999988</v>
      </c>
      <c r="C368" s="3">
        <f>+SUMIFS('Agg amt endpoint data'!$V:$V,'Agg amt endpoint data'!$Z:$Z,C$4,'Agg amt endpoint data'!$A:$A,'Cumulative PL'!$A368)</f>
        <v>-2.99</v>
      </c>
      <c r="D368" s="3">
        <f>+SUMIFS('Agg amt endpoint data'!$V:$V,'Agg amt endpoint data'!Z:Z,D$4,'Agg amt endpoint data'!$A:$A,'Cumulative PL'!$A368)</f>
        <v>0</v>
      </c>
      <c r="E368" s="3">
        <f>+SUM($B$4:B368)</f>
        <v>-7597.7800000000025</v>
      </c>
      <c r="F368" s="3">
        <f>+E368-SUM($C$4:D368)</f>
        <v>-4763.1900000000014</v>
      </c>
    </row>
    <row r="369" spans="1:6" x14ac:dyDescent="0.25">
      <c r="A369" s="2" t="s">
        <v>521</v>
      </c>
      <c r="B369" s="3">
        <v>-246.18</v>
      </c>
      <c r="C369" s="3">
        <f>+SUMIFS('Agg amt endpoint data'!$V:$V,'Agg amt endpoint data'!$Z:$Z,C$4,'Agg amt endpoint data'!$A:$A,'Cumulative PL'!$A369)</f>
        <v>0</v>
      </c>
      <c r="D369" s="3">
        <f>+SUMIFS('Agg amt endpoint data'!$V:$V,'Agg amt endpoint data'!Z:Z,D$4,'Agg amt endpoint data'!$A:$A,'Cumulative PL'!$A369)</f>
        <v>0</v>
      </c>
      <c r="E369" s="3">
        <f>+SUM($B$4:B369)</f>
        <v>-7843.9600000000028</v>
      </c>
      <c r="F369" s="3">
        <f>+E369-SUM($C$4:D369)</f>
        <v>-5009.3700000000017</v>
      </c>
    </row>
    <row r="370" spans="1:6" x14ac:dyDescent="0.25">
      <c r="A370" s="2" t="s">
        <v>522</v>
      </c>
      <c r="B370" s="3">
        <v>-159.54</v>
      </c>
      <c r="C370" s="3">
        <f>+SUMIFS('Agg amt endpoint data'!$V:$V,'Agg amt endpoint data'!$Z:$Z,C$4,'Agg amt endpoint data'!$A:$A,'Cumulative PL'!$A370)</f>
        <v>-8.2799999999999994</v>
      </c>
      <c r="D370" s="3">
        <f>+SUMIFS('Agg amt endpoint data'!$V:$V,'Agg amt endpoint data'!Z:Z,D$4,'Agg amt endpoint data'!$A:$A,'Cumulative PL'!$A370)</f>
        <v>0</v>
      </c>
      <c r="E370" s="3">
        <f>+SUM($B$4:B370)</f>
        <v>-8003.5000000000027</v>
      </c>
      <c r="F370" s="3">
        <f>+E370-SUM($C$4:D370)</f>
        <v>-5160.630000000001</v>
      </c>
    </row>
    <row r="371" spans="1:6" x14ac:dyDescent="0.25">
      <c r="A371" s="2" t="s">
        <v>523</v>
      </c>
      <c r="B371" s="3">
        <v>275.83000000000004</v>
      </c>
      <c r="C371" s="3">
        <f>+SUMIFS('Agg amt endpoint data'!$V:$V,'Agg amt endpoint data'!$Z:$Z,C$4,'Agg amt endpoint data'!$A:$A,'Cumulative PL'!$A371)</f>
        <v>0</v>
      </c>
      <c r="D371" s="3">
        <f>+SUMIFS('Agg amt endpoint data'!$V:$V,'Agg amt endpoint data'!Z:Z,D$4,'Agg amt endpoint data'!$A:$A,'Cumulative PL'!$A371)</f>
        <v>0</v>
      </c>
      <c r="E371" s="3">
        <f>+SUM($B$4:B371)</f>
        <v>-7727.6700000000028</v>
      </c>
      <c r="F371" s="3">
        <f>+E371-SUM($C$4:D371)</f>
        <v>-4884.8000000000011</v>
      </c>
    </row>
    <row r="372" spans="1:6" x14ac:dyDescent="0.25">
      <c r="A372" s="2" t="s">
        <v>524</v>
      </c>
      <c r="B372" s="3">
        <v>-264.73</v>
      </c>
      <c r="C372" s="3">
        <f>+SUMIFS('Agg amt endpoint data'!$V:$V,'Agg amt endpoint data'!$Z:$Z,C$4,'Agg amt endpoint data'!$A:$A,'Cumulative PL'!$A372)</f>
        <v>0</v>
      </c>
      <c r="D372" s="3">
        <f>+SUMIFS('Agg amt endpoint data'!$V:$V,'Agg amt endpoint data'!Z:Z,D$4,'Agg amt endpoint data'!$A:$A,'Cumulative PL'!$A372)</f>
        <v>0</v>
      </c>
      <c r="E372" s="3">
        <f>+SUM($B$4:B372)</f>
        <v>-7992.4000000000033</v>
      </c>
      <c r="F372" s="3">
        <f>+E372-SUM($C$4:D372)</f>
        <v>-5149.5300000000025</v>
      </c>
    </row>
    <row r="373" spans="1:6" x14ac:dyDescent="0.25">
      <c r="A373" s="2" t="s">
        <v>525</v>
      </c>
      <c r="B373" s="3">
        <v>-167.25</v>
      </c>
      <c r="C373" s="3">
        <f>+SUMIFS('Agg amt endpoint data'!$V:$V,'Agg amt endpoint data'!$Z:$Z,C$4,'Agg amt endpoint data'!$A:$A,'Cumulative PL'!$A373)</f>
        <v>0</v>
      </c>
      <c r="D373" s="3">
        <f>+SUMIFS('Agg amt endpoint data'!$V:$V,'Agg amt endpoint data'!Z:Z,D$4,'Agg amt endpoint data'!$A:$A,'Cumulative PL'!$A373)</f>
        <v>0</v>
      </c>
      <c r="E373" s="3">
        <f>+SUM($B$4:B373)</f>
        <v>-8159.6500000000033</v>
      </c>
      <c r="F373" s="3">
        <f>+E373-SUM($C$4:D373)</f>
        <v>-5316.7800000000025</v>
      </c>
    </row>
    <row r="374" spans="1:6" x14ac:dyDescent="0.25">
      <c r="A374" s="2" t="s">
        <v>528</v>
      </c>
      <c r="B374" s="3">
        <v>-298.37</v>
      </c>
      <c r="C374" s="3">
        <f>+SUMIFS('Agg amt endpoint data'!$V:$V,'Agg amt endpoint data'!$Z:$Z,C$4,'Agg amt endpoint data'!$A:$A,'Cumulative PL'!$A374)</f>
        <v>0</v>
      </c>
      <c r="D374" s="3">
        <f>+SUMIFS('Agg amt endpoint data'!$V:$V,'Agg amt endpoint data'!Z:Z,D$4,'Agg amt endpoint data'!$A:$A,'Cumulative PL'!$A374)</f>
        <v>0</v>
      </c>
      <c r="E374" s="3">
        <f>+SUM($B$4:B374)</f>
        <v>-8458.0200000000041</v>
      </c>
      <c r="F374" s="3">
        <f>+E374-SUM($C$4:D374)</f>
        <v>-5615.1500000000033</v>
      </c>
    </row>
    <row r="375" spans="1:6" x14ac:dyDescent="0.25">
      <c r="A375" s="2" t="s">
        <v>530</v>
      </c>
      <c r="B375" s="3">
        <v>-53.97999999999999</v>
      </c>
      <c r="C375" s="3">
        <f>+SUMIFS('Agg amt endpoint data'!$V:$V,'Agg amt endpoint data'!$Z:$Z,C$4,'Agg amt endpoint data'!$A:$A,'Cumulative PL'!$A375)</f>
        <v>0</v>
      </c>
      <c r="D375" s="3">
        <f>+SUMIFS('Agg amt endpoint data'!$V:$V,'Agg amt endpoint data'!Z:Z,D$4,'Agg amt endpoint data'!$A:$A,'Cumulative PL'!$A375)</f>
        <v>0</v>
      </c>
      <c r="E375" s="3">
        <f>+SUM($B$4:B375)</f>
        <v>-8512.0000000000036</v>
      </c>
      <c r="F375" s="3">
        <f>+E375-SUM($C$4:D375)</f>
        <v>-5669.1300000000028</v>
      </c>
    </row>
    <row r="376" spans="1:6" x14ac:dyDescent="0.25">
      <c r="A376" s="2" t="s">
        <v>531</v>
      </c>
      <c r="B376" s="3">
        <v>-49.090639999999993</v>
      </c>
      <c r="C376" s="3">
        <f>+SUMIFS('Agg amt endpoint data'!$V:$V,'Agg amt endpoint data'!$Z:$Z,C$4,'Agg amt endpoint data'!$A:$A,'Cumulative PL'!$A376)</f>
        <v>0</v>
      </c>
      <c r="D376" s="3">
        <f>+SUMIFS('Agg amt endpoint data'!$V:$V,'Agg amt endpoint data'!Z:Z,D$4,'Agg amt endpoint data'!$A:$A,'Cumulative PL'!$A376)</f>
        <v>0</v>
      </c>
      <c r="E376" s="3">
        <f>+SUM($B$4:B376)</f>
        <v>-8561.090640000004</v>
      </c>
      <c r="F376" s="3">
        <f>+E376-SUM($C$4:D376)</f>
        <v>-5718.2206400000032</v>
      </c>
    </row>
    <row r="377" spans="1:6" x14ac:dyDescent="0.25">
      <c r="A377" s="2" t="s">
        <v>536</v>
      </c>
      <c r="B377" s="3">
        <v>89.720000000000113</v>
      </c>
      <c r="C377" s="3">
        <f>+SUMIFS('Agg amt endpoint data'!$V:$V,'Agg amt endpoint data'!$Z:$Z,C$4,'Agg amt endpoint data'!$A:$A,'Cumulative PL'!$A377)</f>
        <v>0</v>
      </c>
      <c r="D377" s="3">
        <f>+SUMIFS('Agg amt endpoint data'!$V:$V,'Agg amt endpoint data'!Z:Z,D$4,'Agg amt endpoint data'!$A:$A,'Cumulative PL'!$A377)</f>
        <v>0</v>
      </c>
      <c r="E377" s="3">
        <f>+SUM($B$4:B377)</f>
        <v>-8471.3706400000046</v>
      </c>
      <c r="F377" s="3">
        <f>+E377-SUM($C$4:D377)</f>
        <v>-5628.5006400000038</v>
      </c>
    </row>
    <row r="378" spans="1:6" x14ac:dyDescent="0.25">
      <c r="A378" s="2" t="s">
        <v>537</v>
      </c>
      <c r="B378" s="3">
        <v>30.549999999999798</v>
      </c>
      <c r="C378" s="3">
        <f>+SUMIFS('Agg amt endpoint data'!$V:$V,'Agg amt endpoint data'!$Z:$Z,C$4,'Agg amt endpoint data'!$A:$A,'Cumulative PL'!$A378)</f>
        <v>0</v>
      </c>
      <c r="D378" s="3">
        <f>+SUMIFS('Agg amt endpoint data'!$V:$V,'Agg amt endpoint data'!Z:Z,D$4,'Agg amt endpoint data'!$A:$A,'Cumulative PL'!$A378)</f>
        <v>0</v>
      </c>
      <c r="E378" s="3">
        <f>+SUM($B$4:B378)</f>
        <v>-8440.8206400000054</v>
      </c>
      <c r="F378" s="3">
        <f>+E378-SUM($C$4:D378)</f>
        <v>-5597.9506400000046</v>
      </c>
    </row>
    <row r="379" spans="1:6" x14ac:dyDescent="0.25">
      <c r="A379" s="2" t="s">
        <v>538</v>
      </c>
      <c r="B379" s="3">
        <v>-25.959999999999994</v>
      </c>
      <c r="C379" s="3">
        <f>+SUMIFS('Agg amt endpoint data'!$V:$V,'Agg amt endpoint data'!$Z:$Z,C$4,'Agg amt endpoint data'!$A:$A,'Cumulative PL'!$A379)</f>
        <v>0</v>
      </c>
      <c r="D379" s="3">
        <f>+SUMIFS('Agg amt endpoint data'!$V:$V,'Agg amt endpoint data'!Z:Z,D$4,'Agg amt endpoint data'!$A:$A,'Cumulative PL'!$A379)</f>
        <v>0</v>
      </c>
      <c r="E379" s="3">
        <f>+SUM($B$4:B379)</f>
        <v>-8466.7806400000045</v>
      </c>
      <c r="F379" s="3">
        <f>+E379-SUM($C$4:D379)</f>
        <v>-5623.9106400000037</v>
      </c>
    </row>
    <row r="380" spans="1:6" x14ac:dyDescent="0.25">
      <c r="A380" s="2" t="s">
        <v>539</v>
      </c>
      <c r="B380" s="3">
        <v>-169.48</v>
      </c>
      <c r="C380" s="3">
        <f>+SUMIFS('Agg amt endpoint data'!$V:$V,'Agg amt endpoint data'!$Z:$Z,C$4,'Agg amt endpoint data'!$A:$A,'Cumulative PL'!$A380)</f>
        <v>0</v>
      </c>
      <c r="D380" s="3">
        <f>+SUMIFS('Agg amt endpoint data'!$V:$V,'Agg amt endpoint data'!Z:Z,D$4,'Agg amt endpoint data'!$A:$A,'Cumulative PL'!$A380)</f>
        <v>0</v>
      </c>
      <c r="E380" s="3">
        <f>+SUM($B$4:B380)</f>
        <v>-8636.2606400000041</v>
      </c>
      <c r="F380" s="3">
        <f>+E380-SUM($C$4:D380)</f>
        <v>-5793.3906400000033</v>
      </c>
    </row>
    <row r="381" spans="1:6" x14ac:dyDescent="0.25">
      <c r="A381" s="2" t="s">
        <v>540</v>
      </c>
      <c r="B381" s="3">
        <v>189.38</v>
      </c>
      <c r="C381" s="3">
        <f>+SUMIFS('Agg amt endpoint data'!$V:$V,'Agg amt endpoint data'!$Z:$Z,C$4,'Agg amt endpoint data'!$A:$A,'Cumulative PL'!$A381)</f>
        <v>0</v>
      </c>
      <c r="D381" s="3">
        <f>+SUMIFS('Agg amt endpoint data'!$V:$V,'Agg amt endpoint data'!Z:Z,D$4,'Agg amt endpoint data'!$A:$A,'Cumulative PL'!$A381)</f>
        <v>0</v>
      </c>
      <c r="E381" s="3">
        <f>+SUM($B$4:B381)</f>
        <v>-8446.8806400000049</v>
      </c>
      <c r="F381" s="3">
        <f>+E381-SUM($C$4:D381)</f>
        <v>-5604.0106400000041</v>
      </c>
    </row>
    <row r="382" spans="1:6" x14ac:dyDescent="0.25">
      <c r="A382" s="2" t="s">
        <v>541</v>
      </c>
      <c r="B382" s="3">
        <v>-245.11</v>
      </c>
      <c r="C382" s="3">
        <f>+SUMIFS('Agg amt endpoint data'!$V:$V,'Agg amt endpoint data'!$Z:$Z,C$4,'Agg amt endpoint data'!$A:$A,'Cumulative PL'!$A382)</f>
        <v>0</v>
      </c>
      <c r="D382" s="3">
        <f>+SUMIFS('Agg amt endpoint data'!$V:$V,'Agg amt endpoint data'!Z:Z,D$4,'Agg amt endpoint data'!$A:$A,'Cumulative PL'!$A382)</f>
        <v>0</v>
      </c>
      <c r="E382" s="3">
        <f>+SUM($B$4:B382)</f>
        <v>-8691.9906400000054</v>
      </c>
      <c r="F382" s="3">
        <f>+E382-SUM($C$4:D382)</f>
        <v>-5849.1206400000046</v>
      </c>
    </row>
    <row r="383" spans="1:6" x14ac:dyDescent="0.25">
      <c r="A383" s="2" t="s">
        <v>542</v>
      </c>
      <c r="B383" s="3">
        <v>-86.880000000000095</v>
      </c>
      <c r="C383" s="3">
        <f>+SUMIFS('Agg amt endpoint data'!$V:$V,'Agg amt endpoint data'!$Z:$Z,C$4,'Agg amt endpoint data'!$A:$A,'Cumulative PL'!$A383)</f>
        <v>0</v>
      </c>
      <c r="D383" s="3">
        <f>+SUMIFS('Agg amt endpoint data'!$V:$V,'Agg amt endpoint data'!Z:Z,D$4,'Agg amt endpoint data'!$A:$A,'Cumulative PL'!$A383)</f>
        <v>0</v>
      </c>
      <c r="E383" s="3">
        <f>+SUM($B$4:B383)</f>
        <v>-8778.8706400000046</v>
      </c>
      <c r="F383" s="3">
        <f>+E383-SUM($C$4:D383)</f>
        <v>-5936.0006400000038</v>
      </c>
    </row>
    <row r="384" spans="1:6" x14ac:dyDescent="0.25">
      <c r="A384" s="2" t="s">
        <v>543</v>
      </c>
      <c r="B384" s="3">
        <v>46.560000000000102</v>
      </c>
      <c r="C384" s="3">
        <f>+SUMIFS('Agg amt endpoint data'!$V:$V,'Agg amt endpoint data'!$Z:$Z,C$4,'Agg amt endpoint data'!$A:$A,'Cumulative PL'!$A384)</f>
        <v>0</v>
      </c>
      <c r="D384" s="3">
        <f>+SUMIFS('Agg amt endpoint data'!$V:$V,'Agg amt endpoint data'!Z:Z,D$4,'Agg amt endpoint data'!$A:$A,'Cumulative PL'!$A384)</f>
        <v>0</v>
      </c>
      <c r="E384" s="3">
        <f>+SUM($B$4:B384)</f>
        <v>-8732.3106400000052</v>
      </c>
      <c r="F384" s="3">
        <f>+E384-SUM($C$4:D384)</f>
        <v>-5889.4406400000044</v>
      </c>
    </row>
    <row r="385" spans="1:6" x14ac:dyDescent="0.25">
      <c r="A385" s="2" t="s">
        <v>544</v>
      </c>
      <c r="B385" s="3">
        <v>13.099999999999982</v>
      </c>
      <c r="C385" s="3">
        <f>+SUMIFS('Agg amt endpoint data'!$V:$V,'Agg amt endpoint data'!$Z:$Z,C$4,'Agg amt endpoint data'!$A:$A,'Cumulative PL'!$A385)</f>
        <v>0</v>
      </c>
      <c r="D385" s="3">
        <f>+SUMIFS('Agg amt endpoint data'!$V:$V,'Agg amt endpoint data'!Z:Z,D$4,'Agg amt endpoint data'!$A:$A,'Cumulative PL'!$A385)</f>
        <v>0</v>
      </c>
      <c r="E385" s="3">
        <f>+SUM($B$4:B385)</f>
        <v>-8719.2106400000048</v>
      </c>
      <c r="F385" s="3">
        <f>+E385-SUM($C$4:D385)</f>
        <v>-5876.340640000004</v>
      </c>
    </row>
    <row r="386" spans="1:6" x14ac:dyDescent="0.25">
      <c r="A386" s="2" t="s">
        <v>545</v>
      </c>
      <c r="B386" s="3">
        <v>27.509999999999909</v>
      </c>
      <c r="C386" s="3">
        <f>+SUMIFS('Agg amt endpoint data'!$V:$V,'Agg amt endpoint data'!$Z:$Z,C$4,'Agg amt endpoint data'!$A:$A,'Cumulative PL'!$A386)</f>
        <v>0</v>
      </c>
      <c r="D386" s="3">
        <f>+SUMIFS('Agg amt endpoint data'!$V:$V,'Agg amt endpoint data'!Z:Z,D$4,'Agg amt endpoint data'!$A:$A,'Cumulative PL'!$A386)</f>
        <v>0</v>
      </c>
      <c r="E386" s="3">
        <f>+SUM($B$4:B386)</f>
        <v>-8691.7006400000046</v>
      </c>
      <c r="F386" s="3">
        <f>+E386-SUM($C$4:D386)</f>
        <v>-5848.8306400000038</v>
      </c>
    </row>
    <row r="387" spans="1:6" x14ac:dyDescent="0.25">
      <c r="A387" s="2" t="s">
        <v>546</v>
      </c>
      <c r="B387" s="3">
        <v>132.73000000000002</v>
      </c>
      <c r="C387" s="3">
        <f>+SUMIFS('Agg amt endpoint data'!$V:$V,'Agg amt endpoint data'!$Z:$Z,C$4,'Agg amt endpoint data'!$A:$A,'Cumulative PL'!$A387)</f>
        <v>0</v>
      </c>
      <c r="D387" s="3">
        <f>+SUMIFS('Agg amt endpoint data'!$V:$V,'Agg amt endpoint data'!Z:Z,D$4,'Agg amt endpoint data'!$A:$A,'Cumulative PL'!$A387)</f>
        <v>0</v>
      </c>
      <c r="E387" s="3">
        <f>+SUM($B$4:B387)</f>
        <v>-8558.970640000005</v>
      </c>
      <c r="F387" s="3">
        <f>+E387-SUM($C$4:D387)</f>
        <v>-5716.1006400000042</v>
      </c>
    </row>
    <row r="388" spans="1:6" x14ac:dyDescent="0.25">
      <c r="A388" s="2" t="s">
        <v>547</v>
      </c>
      <c r="B388" s="3">
        <v>-105.68</v>
      </c>
      <c r="C388" s="3">
        <f>+SUMIFS('Agg amt endpoint data'!$V:$V,'Agg amt endpoint data'!$Z:$Z,C$4,'Agg amt endpoint data'!$A:$A,'Cumulative PL'!$A388)</f>
        <v>0</v>
      </c>
      <c r="D388" s="3">
        <f>+SUMIFS('Agg amt endpoint data'!$V:$V,'Agg amt endpoint data'!Z:Z,D$4,'Agg amt endpoint data'!$A:$A,'Cumulative PL'!$A388)</f>
        <v>0</v>
      </c>
      <c r="E388" s="3">
        <f>+SUM($B$4:B388)</f>
        <v>-8664.6506400000053</v>
      </c>
      <c r="F388" s="3">
        <f>+E388-SUM($C$4:D388)</f>
        <v>-5821.7806400000045</v>
      </c>
    </row>
    <row r="389" spans="1:6" x14ac:dyDescent="0.25">
      <c r="A389" s="2" t="s">
        <v>548</v>
      </c>
      <c r="B389" s="3">
        <v>25.100000000000193</v>
      </c>
      <c r="C389" s="3">
        <f>+SUMIFS('Agg amt endpoint data'!$V:$V,'Agg amt endpoint data'!$Z:$Z,C$4,'Agg amt endpoint data'!$A:$A,'Cumulative PL'!$A389)</f>
        <v>0</v>
      </c>
      <c r="D389" s="3">
        <f>+SUMIFS('Agg amt endpoint data'!$V:$V,'Agg amt endpoint data'!Z:Z,D$4,'Agg amt endpoint data'!$A:$A,'Cumulative PL'!$A389)</f>
        <v>0</v>
      </c>
      <c r="E389" s="3">
        <f>+SUM($B$4:B389)</f>
        <v>-8639.5506400000049</v>
      </c>
      <c r="F389" s="3">
        <f>+E389-SUM($C$4:D389)</f>
        <v>-5796.6806400000041</v>
      </c>
    </row>
    <row r="390" spans="1:6" x14ac:dyDescent="0.25">
      <c r="A390" s="2" t="s">
        <v>549</v>
      </c>
      <c r="B390" s="3">
        <v>-186.39</v>
      </c>
      <c r="C390" s="3">
        <f>+SUMIFS('Agg amt endpoint data'!$V:$V,'Agg amt endpoint data'!$Z:$Z,C$4,'Agg amt endpoint data'!$A:$A,'Cumulative PL'!$A390)</f>
        <v>0</v>
      </c>
      <c r="D390" s="3">
        <f>+SUMIFS('Agg amt endpoint data'!$V:$V,'Agg amt endpoint data'!Z:Z,D$4,'Agg amt endpoint data'!$A:$A,'Cumulative PL'!$A390)</f>
        <v>0</v>
      </c>
      <c r="E390" s="3">
        <f>+SUM($B$4:B390)</f>
        <v>-8825.9406400000044</v>
      </c>
      <c r="F390" s="3">
        <f>+E390-SUM($C$4:D390)</f>
        <v>-5983.0706400000036</v>
      </c>
    </row>
    <row r="391" spans="1:6" x14ac:dyDescent="0.25">
      <c r="A391" s="2" t="s">
        <v>550</v>
      </c>
      <c r="B391" s="3">
        <v>-78.8</v>
      </c>
      <c r="C391" s="3">
        <f>+SUMIFS('Agg amt endpoint data'!$V:$V,'Agg amt endpoint data'!$Z:$Z,C$4,'Agg amt endpoint data'!$A:$A,'Cumulative PL'!$A391)</f>
        <v>-13.61</v>
      </c>
      <c r="D391" s="3">
        <f>+SUMIFS('Agg amt endpoint data'!$V:$V,'Agg amt endpoint data'!Z:Z,D$4,'Agg amt endpoint data'!$A:$A,'Cumulative PL'!$A391)</f>
        <v>0</v>
      </c>
      <c r="E391" s="3">
        <f>+SUM($B$4:B391)</f>
        <v>-8904.7406400000036</v>
      </c>
      <c r="F391" s="3">
        <f>+E391-SUM($C$4:D391)</f>
        <v>-6048.2606400000022</v>
      </c>
    </row>
    <row r="392" spans="1:6" x14ac:dyDescent="0.25">
      <c r="A392" s="2" t="s">
        <v>551</v>
      </c>
      <c r="B392" s="3">
        <v>-21.33</v>
      </c>
      <c r="C392" s="3">
        <f>+SUMIFS('Agg amt endpoint data'!$V:$V,'Agg amt endpoint data'!$Z:$Z,C$4,'Agg amt endpoint data'!$A:$A,'Cumulative PL'!$A392)</f>
        <v>-0.8</v>
      </c>
      <c r="D392" s="3">
        <f>+SUMIFS('Agg amt endpoint data'!$V:$V,'Agg amt endpoint data'!Z:Z,D$4,'Agg amt endpoint data'!$A:$A,'Cumulative PL'!$A392)</f>
        <v>0</v>
      </c>
      <c r="E392" s="3">
        <f>+SUM($B$4:B392)</f>
        <v>-8926.0706400000036</v>
      </c>
      <c r="F392" s="3">
        <f>+E392-SUM($C$4:D392)</f>
        <v>-6068.790640000002</v>
      </c>
    </row>
    <row r="393" spans="1:6" x14ac:dyDescent="0.25">
      <c r="A393" s="2" t="s">
        <v>552</v>
      </c>
      <c r="B393" s="3">
        <v>-8.3199999999998546</v>
      </c>
      <c r="C393" s="3">
        <f>+SUMIFS('Agg amt endpoint data'!$V:$V,'Agg amt endpoint data'!$Z:$Z,C$4,'Agg amt endpoint data'!$A:$A,'Cumulative PL'!$A393)</f>
        <v>-8.34</v>
      </c>
      <c r="D393" s="3">
        <f>+SUMIFS('Agg amt endpoint data'!$V:$V,'Agg amt endpoint data'!Z:Z,D$4,'Agg amt endpoint data'!$A:$A,'Cumulative PL'!$A393)</f>
        <v>0</v>
      </c>
      <c r="E393" s="3">
        <f>+SUM($B$4:B393)</f>
        <v>-8934.3906400000033</v>
      </c>
      <c r="F393" s="3">
        <f>+E393-SUM($C$4:D393)</f>
        <v>-6068.7706400000015</v>
      </c>
    </row>
    <row r="394" spans="1:6" x14ac:dyDescent="0.25">
      <c r="A394" s="2" t="s">
        <v>553</v>
      </c>
      <c r="B394" s="3">
        <v>-221.10999999999999</v>
      </c>
      <c r="C394" s="3">
        <f>+SUMIFS('Agg amt endpoint data'!$V:$V,'Agg amt endpoint data'!$Z:$Z,C$4,'Agg amt endpoint data'!$A:$A,'Cumulative PL'!$A394)</f>
        <v>0</v>
      </c>
      <c r="D394" s="3">
        <f>+SUMIFS('Agg amt endpoint data'!$V:$V,'Agg amt endpoint data'!Z:Z,D$4,'Agg amt endpoint data'!$A:$A,'Cumulative PL'!$A394)</f>
        <v>0</v>
      </c>
      <c r="E394" s="3">
        <f>+SUM($B$4:B394)</f>
        <v>-9155.5006400000038</v>
      </c>
      <c r="F394" s="3">
        <f>+E394-SUM($C$4:D394)</f>
        <v>-6289.8806400000021</v>
      </c>
    </row>
    <row r="395" spans="1:6" x14ac:dyDescent="0.25">
      <c r="A395" s="2" t="s">
        <v>554</v>
      </c>
      <c r="B395" s="3">
        <v>-15.499999999999904</v>
      </c>
      <c r="C395" s="3">
        <f>+SUMIFS('Agg amt endpoint data'!$V:$V,'Agg amt endpoint data'!$Z:$Z,C$4,'Agg amt endpoint data'!$A:$A,'Cumulative PL'!$A395)</f>
        <v>0</v>
      </c>
      <c r="D395" s="3">
        <f>+SUMIFS('Agg amt endpoint data'!$V:$V,'Agg amt endpoint data'!Z:Z,D$4,'Agg amt endpoint data'!$A:$A,'Cumulative PL'!$A395)</f>
        <v>0</v>
      </c>
      <c r="E395" s="3">
        <f>+SUM($B$4:B395)</f>
        <v>-9171.0006400000038</v>
      </c>
      <c r="F395" s="3">
        <f>+E395-SUM($C$4:D395)</f>
        <v>-6305.3806400000021</v>
      </c>
    </row>
    <row r="396" spans="1:6" x14ac:dyDescent="0.25">
      <c r="A396" s="2" t="s">
        <v>555</v>
      </c>
      <c r="B396" s="3">
        <v>-234.82000000000002</v>
      </c>
      <c r="C396" s="3">
        <f>+SUMIFS('Agg amt endpoint data'!$V:$V,'Agg amt endpoint data'!$Z:$Z,C$4,'Agg amt endpoint data'!$A:$A,'Cumulative PL'!$A396)</f>
        <v>0</v>
      </c>
      <c r="D396" s="3">
        <f>+SUMIFS('Agg amt endpoint data'!$V:$V,'Agg amt endpoint data'!Z:Z,D$4,'Agg amt endpoint data'!$A:$A,'Cumulative PL'!$A396)</f>
        <v>0</v>
      </c>
      <c r="E396" s="3">
        <f>+SUM($B$4:B396)</f>
        <v>-9405.8206400000036</v>
      </c>
      <c r="F396" s="3">
        <f>+E396-SUM($C$4:D396)</f>
        <v>-6540.2006400000018</v>
      </c>
    </row>
    <row r="397" spans="1:6" x14ac:dyDescent="0.25">
      <c r="A397" s="2" t="s">
        <v>556</v>
      </c>
      <c r="B397" s="3">
        <v>-74.310000000000102</v>
      </c>
      <c r="C397" s="3">
        <f>+SUMIFS('Agg amt endpoint data'!$V:$V,'Agg amt endpoint data'!$Z:$Z,C$4,'Agg amt endpoint data'!$A:$A,'Cumulative PL'!$A397)</f>
        <v>0</v>
      </c>
      <c r="D397" s="3">
        <f>+SUMIFS('Agg amt endpoint data'!$V:$V,'Agg amt endpoint data'!Z:Z,D$4,'Agg amt endpoint data'!$A:$A,'Cumulative PL'!$A397)</f>
        <v>0</v>
      </c>
      <c r="E397" s="3">
        <f>+SUM($B$4:B397)</f>
        <v>-9480.130640000003</v>
      </c>
      <c r="F397" s="3">
        <f>+E397-SUM($C$4:D397)</f>
        <v>-6614.5106400000013</v>
      </c>
    </row>
    <row r="398" spans="1:6" x14ac:dyDescent="0.25">
      <c r="A398" s="2" t="s">
        <v>557</v>
      </c>
      <c r="B398" s="3">
        <v>78.22</v>
      </c>
      <c r="C398" s="3">
        <f>+SUMIFS('Agg amt endpoint data'!$V:$V,'Agg amt endpoint data'!$Z:$Z,C$4,'Agg amt endpoint data'!$A:$A,'Cumulative PL'!$A398)</f>
        <v>0</v>
      </c>
      <c r="D398" s="3">
        <f>+SUMIFS('Agg amt endpoint data'!$V:$V,'Agg amt endpoint data'!Z:Z,D$4,'Agg amt endpoint data'!$A:$A,'Cumulative PL'!$A398)</f>
        <v>0</v>
      </c>
      <c r="E398" s="3">
        <f>+SUM($B$4:B398)</f>
        <v>-9401.9106400000037</v>
      </c>
      <c r="F398" s="3">
        <f>+E398-SUM($C$4:D398)</f>
        <v>-6536.290640000002</v>
      </c>
    </row>
    <row r="399" spans="1:6" x14ac:dyDescent="0.25">
      <c r="A399" s="2" t="s">
        <v>558</v>
      </c>
      <c r="B399" s="3">
        <v>822.66242799999986</v>
      </c>
      <c r="C399" s="3">
        <f>+SUMIFS('Agg amt endpoint data'!$V:$V,'Agg amt endpoint data'!$Z:$Z,C$4,'Agg amt endpoint data'!$A:$A,'Cumulative PL'!$A399)</f>
        <v>0</v>
      </c>
      <c r="D399" s="3">
        <f>+SUMIFS('Agg amt endpoint data'!$V:$V,'Agg amt endpoint data'!Z:Z,D$4,'Agg amt endpoint data'!$A:$A,'Cumulative PL'!$A399)</f>
        <v>-239.233</v>
      </c>
      <c r="E399" s="3">
        <f>+SUM($B$4:B399)</f>
        <v>-8579.2482120000041</v>
      </c>
      <c r="F399" s="3">
        <f>+E399-SUM($C$4:D399)</f>
        <v>-5474.3952120000022</v>
      </c>
    </row>
    <row r="400" spans="1:6" x14ac:dyDescent="0.25">
      <c r="A400" s="2" t="s">
        <v>572</v>
      </c>
      <c r="B400" s="3">
        <v>1150.78</v>
      </c>
      <c r="C400" s="3">
        <f>+SUMIFS('Agg amt endpoint data'!$V:$V,'Agg amt endpoint data'!$Z:$Z,C$4,'Agg amt endpoint data'!$A:$A,'Cumulative PL'!$A400)</f>
        <v>0</v>
      </c>
      <c r="D400" s="3">
        <f>+SUMIFS('Agg amt endpoint data'!$V:$V,'Agg amt endpoint data'!Z:Z,D$4,'Agg amt endpoint data'!$A:$A,'Cumulative PL'!$A400)</f>
        <v>-59.89</v>
      </c>
      <c r="E400" s="3">
        <f>+SUM($B$4:B400)</f>
        <v>-7428.4682120000043</v>
      </c>
      <c r="F400" s="3">
        <f>+E400-SUM($C$4:D400)</f>
        <v>-4263.725212000003</v>
      </c>
    </row>
    <row r="401" spans="1:6" x14ac:dyDescent="0.25">
      <c r="A401" s="2" t="s">
        <v>577</v>
      </c>
      <c r="B401" s="3">
        <v>-1.3499999999994501</v>
      </c>
      <c r="C401" s="3">
        <f>+SUMIFS('Agg amt endpoint data'!$V:$V,'Agg amt endpoint data'!$Z:$Z,C$4,'Agg amt endpoint data'!$A:$A,'Cumulative PL'!$A401)</f>
        <v>-8.3000000000000007</v>
      </c>
      <c r="D401" s="3">
        <f>+SUMIFS('Agg amt endpoint data'!$V:$V,'Agg amt endpoint data'!Z:Z,D$4,'Agg amt endpoint data'!$A:$A,'Cumulative PL'!$A401)</f>
        <v>0</v>
      </c>
      <c r="E401" s="3">
        <f>+SUM($B$4:B401)</f>
        <v>-7429.8182120000038</v>
      </c>
      <c r="F401" s="3">
        <f>+E401-SUM($C$4:D401)</f>
        <v>-4256.7752120000023</v>
      </c>
    </row>
    <row r="402" spans="1:6" x14ac:dyDescent="0.25">
      <c r="A402" s="2" t="s">
        <v>578</v>
      </c>
      <c r="B402" s="3">
        <v>73.369999999999905</v>
      </c>
      <c r="C402" s="3">
        <f>+SUMIFS('Agg amt endpoint data'!$V:$V,'Agg amt endpoint data'!$Z:$Z,C$4,'Agg amt endpoint data'!$A:$A,'Cumulative PL'!$A402)</f>
        <v>0</v>
      </c>
      <c r="D402" s="3">
        <f>+SUMIFS('Agg amt endpoint data'!$V:$V,'Agg amt endpoint data'!Z:Z,D$4,'Agg amt endpoint data'!$A:$A,'Cumulative PL'!$A402)</f>
        <v>0</v>
      </c>
      <c r="E402" s="3">
        <f>+SUM($B$4:B402)</f>
        <v>-7356.4482120000039</v>
      </c>
      <c r="F402" s="3">
        <f>+E402-SUM($C$4:D402)</f>
        <v>-4183.4052120000015</v>
      </c>
    </row>
    <row r="403" spans="1:6" x14ac:dyDescent="0.25">
      <c r="A403" s="2" t="s">
        <v>579</v>
      </c>
      <c r="B403" s="3">
        <v>222.63999999999899</v>
      </c>
      <c r="C403" s="3">
        <f>+SUMIFS('Agg amt endpoint data'!$V:$V,'Agg amt endpoint data'!$Z:$Z,C$4,'Agg amt endpoint data'!$A:$A,'Cumulative PL'!$A403)</f>
        <v>0</v>
      </c>
      <c r="D403" s="3">
        <f>+SUMIFS('Agg amt endpoint data'!$V:$V,'Agg amt endpoint data'!Z:Z,D$4,'Agg amt endpoint data'!$A:$A,'Cumulative PL'!$A403)</f>
        <v>0</v>
      </c>
      <c r="E403" s="3">
        <f>+SUM($B$4:B403)</f>
        <v>-7133.8082120000045</v>
      </c>
      <c r="F403" s="3">
        <f>+E403-SUM($C$4:D403)</f>
        <v>-3960.7652120000025</v>
      </c>
    </row>
    <row r="404" spans="1:6" x14ac:dyDescent="0.25">
      <c r="A404" s="2" t="s">
        <v>580</v>
      </c>
      <c r="B404" s="3">
        <v>-185.74</v>
      </c>
      <c r="C404" s="3">
        <f>+SUMIFS('Agg amt endpoint data'!$V:$V,'Agg amt endpoint data'!$Z:$Z,C$4,'Agg amt endpoint data'!$A:$A,'Cumulative PL'!$A404)</f>
        <v>0</v>
      </c>
      <c r="D404" s="3">
        <f>+SUMIFS('Agg amt endpoint data'!$V:$V,'Agg amt endpoint data'!Z:Z,D$4,'Agg amt endpoint data'!$A:$A,'Cumulative PL'!$A404)</f>
        <v>0</v>
      </c>
      <c r="E404" s="3">
        <f>+SUM($B$4:B404)</f>
        <v>-7319.5482120000042</v>
      </c>
      <c r="F404" s="3">
        <f>+E404-SUM($C$4:D404)</f>
        <v>-4146.5052120000018</v>
      </c>
    </row>
    <row r="405" spans="1:6" x14ac:dyDescent="0.25">
      <c r="A405" s="2" t="s">
        <v>581</v>
      </c>
      <c r="B405" s="3">
        <v>148.25</v>
      </c>
      <c r="C405" s="3">
        <f>+SUMIFS('Agg amt endpoint data'!$V:$V,'Agg amt endpoint data'!$Z:$Z,C$4,'Agg amt endpoint data'!$A:$A,'Cumulative PL'!$A405)</f>
        <v>0</v>
      </c>
      <c r="D405" s="3">
        <f>+SUMIFS('Agg amt endpoint data'!$V:$V,'Agg amt endpoint data'!Z:Z,D$4,'Agg amt endpoint data'!$A:$A,'Cumulative PL'!$A405)</f>
        <v>0</v>
      </c>
      <c r="E405" s="3">
        <f>+SUM($B$4:B405)</f>
        <v>-7171.2982120000042</v>
      </c>
      <c r="F405" s="3">
        <f>+E405-SUM($C$4:D405)</f>
        <v>-3998.2552120000023</v>
      </c>
    </row>
    <row r="406" spans="1:6" x14ac:dyDescent="0.25">
      <c r="A406" s="2" t="s">
        <v>582</v>
      </c>
      <c r="B406" s="3">
        <v>744.52</v>
      </c>
      <c r="C406" s="3">
        <f>+SUMIFS('Agg amt endpoint data'!$V:$V,'Agg amt endpoint data'!$Z:$Z,C$4,'Agg amt endpoint data'!$A:$A,'Cumulative PL'!$A406)</f>
        <v>0</v>
      </c>
      <c r="D406" s="3">
        <f>+SUMIFS('Agg amt endpoint data'!$V:$V,'Agg amt endpoint data'!Z:Z,D$4,'Agg amt endpoint data'!$A:$A,'Cumulative PL'!$A406)</f>
        <v>0</v>
      </c>
      <c r="E406" s="3">
        <f>+SUM($B$4:B406)</f>
        <v>-6426.7782120000047</v>
      </c>
      <c r="F406" s="3">
        <f>+E406-SUM($C$4:D406)</f>
        <v>-3253.7352120000028</v>
      </c>
    </row>
    <row r="407" spans="1:6" x14ac:dyDescent="0.25">
      <c r="A407" s="2" t="s">
        <v>583</v>
      </c>
      <c r="B407" s="3">
        <v>-74.551035999999982</v>
      </c>
      <c r="C407" s="3">
        <f>+SUMIFS('Agg amt endpoint data'!$V:$V,'Agg amt endpoint data'!$Z:$Z,C$4,'Agg amt endpoint data'!$A:$A,'Cumulative PL'!$A407)</f>
        <v>0</v>
      </c>
      <c r="D407" s="3">
        <f>+SUMIFS('Agg amt endpoint data'!$V:$V,'Agg amt endpoint data'!Z:Z,D$4,'Agg amt endpoint data'!$A:$A,'Cumulative PL'!$A407)</f>
        <v>-40.919311999999998</v>
      </c>
      <c r="E407" s="3">
        <f>+SUM($B$4:B407)</f>
        <v>-6501.3292480000046</v>
      </c>
      <c r="F407" s="3">
        <f>+E407-SUM($C$4:D407)</f>
        <v>-3287.3669360000026</v>
      </c>
    </row>
    <row r="408" spans="1:6" x14ac:dyDescent="0.25">
      <c r="A408" s="2" t="s">
        <v>586</v>
      </c>
      <c r="B408" s="3">
        <v>-221.74139200000002</v>
      </c>
      <c r="C408" s="3">
        <f>+SUMIFS('Agg amt endpoint data'!$V:$V,'Agg amt endpoint data'!$Z:$Z,C$4,'Agg amt endpoint data'!$A:$A,'Cumulative PL'!$A408)</f>
        <v>0</v>
      </c>
      <c r="D408" s="3">
        <f>+SUMIFS('Agg amt endpoint data'!$V:$V,'Agg amt endpoint data'!Z:Z,D$4,'Agg amt endpoint data'!$A:$A,'Cumulative PL'!$A408)</f>
        <v>0</v>
      </c>
      <c r="E408" s="3">
        <f>+SUM($B$4:B408)</f>
        <v>-6723.0706400000045</v>
      </c>
      <c r="F408" s="3">
        <f>+E408-SUM($C$4:D408)</f>
        <v>-3509.1083280000025</v>
      </c>
    </row>
    <row r="409" spans="1:6" x14ac:dyDescent="0.25">
      <c r="A409" s="2" t="s">
        <v>587</v>
      </c>
      <c r="B409" s="3">
        <v>-799.01180899999997</v>
      </c>
      <c r="C409" s="3">
        <f>+SUMIFS('Agg amt endpoint data'!$V:$V,'Agg amt endpoint data'!$Z:$Z,C$4,'Agg amt endpoint data'!$A:$A,'Cumulative PL'!$A409)</f>
        <v>0</v>
      </c>
      <c r="D409" s="3">
        <f>+SUMIFS('Agg amt endpoint data'!$V:$V,'Agg amt endpoint data'!Z:Z,D$4,'Agg amt endpoint data'!$A:$A,'Cumulative PL'!$A409)</f>
        <v>-40.910800000000002</v>
      </c>
      <c r="E409" s="3">
        <f>+SUM($B$4:B409)</f>
        <v>-7522.0824490000041</v>
      </c>
      <c r="F409" s="3">
        <f>+E409-SUM($C$4:D409)</f>
        <v>-4267.2093370000021</v>
      </c>
    </row>
    <row r="410" spans="1:6" x14ac:dyDescent="0.25">
      <c r="A410" s="2" t="s">
        <v>590</v>
      </c>
      <c r="B410" s="3">
        <v>292.16896500000001</v>
      </c>
      <c r="C410" s="3">
        <f>+SUMIFS('Agg amt endpoint data'!$V:$V,'Agg amt endpoint data'!$Z:$Z,C$4,'Agg amt endpoint data'!$A:$A,'Cumulative PL'!$A410)</f>
        <v>0</v>
      </c>
      <c r="D410" s="3">
        <f>+SUMIFS('Agg amt endpoint data'!$V:$V,'Agg amt endpoint data'!Z:Z,D$4,'Agg amt endpoint data'!$A:$A,'Cumulative PL'!$A410)</f>
        <v>0</v>
      </c>
      <c r="E410" s="3">
        <f>+SUM($B$4:B410)</f>
        <v>-7229.9134840000042</v>
      </c>
      <c r="F410" s="3">
        <f>+E410-SUM($C$4:D410)</f>
        <v>-3975.0403720000022</v>
      </c>
    </row>
    <row r="411" spans="1:6" x14ac:dyDescent="0.25">
      <c r="A411" s="2" t="s">
        <v>591</v>
      </c>
      <c r="B411" s="3">
        <v>-68.520855500000096</v>
      </c>
      <c r="C411" s="3">
        <f>+SUMIFS('Agg amt endpoint data'!$V:$V,'Agg amt endpoint data'!$Z:$Z,C$4,'Agg amt endpoint data'!$A:$A,'Cumulative PL'!$A411)</f>
        <v>0</v>
      </c>
      <c r="D411" s="3">
        <f>+SUMIFS('Agg amt endpoint data'!$V:$V,'Agg amt endpoint data'!Z:Z,D$4,'Agg amt endpoint data'!$A:$A,'Cumulative PL'!$A411)</f>
        <v>0</v>
      </c>
      <c r="E411" s="3">
        <f>+SUM($B$4:B411)</f>
        <v>-7298.4343395000042</v>
      </c>
      <c r="F411" s="3">
        <f>+E411-SUM($C$4:D411)</f>
        <v>-4043.5612275000021</v>
      </c>
    </row>
    <row r="412" spans="1:6" x14ac:dyDescent="0.25">
      <c r="A412" s="2" t="s">
        <v>592</v>
      </c>
      <c r="B412" s="3">
        <v>171.55985000000004</v>
      </c>
      <c r="C412" s="3">
        <f>+SUMIFS('Agg amt endpoint data'!$V:$V,'Agg amt endpoint data'!$Z:$Z,C$4,'Agg amt endpoint data'!$A:$A,'Cumulative PL'!$A412)</f>
        <v>0</v>
      </c>
      <c r="D412" s="3">
        <f>+SUMIFS('Agg amt endpoint data'!$V:$V,'Agg amt endpoint data'!Z:Z,D$4,'Agg amt endpoint data'!$A:$A,'Cumulative PL'!$A412)</f>
        <v>0</v>
      </c>
      <c r="E412" s="3">
        <f>+SUM($B$4:B412)</f>
        <v>-7126.8744895000045</v>
      </c>
      <c r="F412" s="3">
        <f>+E412-SUM($C$4:D412)</f>
        <v>-3872.0013775000025</v>
      </c>
    </row>
    <row r="413" spans="1:6" x14ac:dyDescent="0.25">
      <c r="A413" s="2" t="s">
        <v>593</v>
      </c>
      <c r="B413" s="3">
        <v>398.83514500000018</v>
      </c>
      <c r="C413" s="3">
        <f>+SUMIFS('Agg amt endpoint data'!$V:$V,'Agg amt endpoint data'!$Z:$Z,C$4,'Agg amt endpoint data'!$A:$A,'Cumulative PL'!$A413)</f>
        <v>0</v>
      </c>
      <c r="D413" s="3">
        <f>+SUMIFS('Agg amt endpoint data'!$V:$V,'Agg amt endpoint data'!Z:Z,D$4,'Agg amt endpoint data'!$A:$A,'Cumulative PL'!$A413)</f>
        <v>0</v>
      </c>
      <c r="E413" s="3">
        <f>+SUM($B$4:B413)</f>
        <v>-6728.0393445000045</v>
      </c>
      <c r="F413" s="3">
        <f>+E413-SUM($C$4:D413)</f>
        <v>-3473.1662325000025</v>
      </c>
    </row>
    <row r="414" spans="1:6" x14ac:dyDescent="0.25">
      <c r="A414" s="2" t="s">
        <v>594</v>
      </c>
      <c r="B414" s="3">
        <v>977.11880599999961</v>
      </c>
      <c r="C414" s="3">
        <f>+SUMIFS('Agg amt endpoint data'!$V:$V,'Agg amt endpoint data'!$Z:$Z,C$4,'Agg amt endpoint data'!$A:$A,'Cumulative PL'!$A414)</f>
        <v>0</v>
      </c>
      <c r="D414" s="3">
        <f>+SUMIFS('Agg amt endpoint data'!$V:$V,'Agg amt endpoint data'!Z:Z,D$4,'Agg amt endpoint data'!$A:$A,'Cumulative PL'!$A414)</f>
        <v>0</v>
      </c>
      <c r="E414" s="3">
        <f>+SUM($B$4:B414)</f>
        <v>-5750.920538500005</v>
      </c>
      <c r="F414" s="3">
        <f>+E414-SUM($C$4:D414)</f>
        <v>-2496.047426500003</v>
      </c>
    </row>
    <row r="415" spans="1:6" x14ac:dyDescent="0.25">
      <c r="A415" s="2" t="s">
        <v>595</v>
      </c>
      <c r="B415" s="3">
        <v>273.63532800000149</v>
      </c>
      <c r="C415" s="3">
        <f>+SUMIFS('Agg amt endpoint data'!$V:$V,'Agg amt endpoint data'!$Z:$Z,C$4,'Agg amt endpoint data'!$A:$A,'Cumulative PL'!$A415)</f>
        <v>0</v>
      </c>
      <c r="D415" s="3">
        <f>+SUMIFS('Agg amt endpoint data'!$V:$V,'Agg amt endpoint data'!Z:Z,D$4,'Agg amt endpoint data'!$A:$A,'Cumulative PL'!$A415)</f>
        <v>0</v>
      </c>
      <c r="E415" s="3">
        <f>+SUM($B$4:B415)</f>
        <v>-5477.2852105000038</v>
      </c>
      <c r="F415" s="3">
        <f>+E415-SUM($C$4:D415)</f>
        <v>-2222.4120985000018</v>
      </c>
    </row>
    <row r="416" spans="1:6" x14ac:dyDescent="0.25">
      <c r="A416" s="2" t="s">
        <v>596</v>
      </c>
      <c r="B416" s="3">
        <v>424.179339999999</v>
      </c>
      <c r="C416" s="3">
        <f>+SUMIFS('Agg amt endpoint data'!$V:$V,'Agg amt endpoint data'!$Z:$Z,C$4,'Agg amt endpoint data'!$A:$A,'Cumulative PL'!$A416)</f>
        <v>0</v>
      </c>
      <c r="D416" s="3">
        <f>+SUMIFS('Agg amt endpoint data'!$V:$V,'Agg amt endpoint data'!Z:Z,D$4,'Agg amt endpoint data'!$A:$A,'Cumulative PL'!$A416)</f>
        <v>0</v>
      </c>
      <c r="E416" s="3">
        <f>+SUM($B$4:B416)</f>
        <v>-5053.105870500005</v>
      </c>
      <c r="F416" s="3">
        <f>+E416-SUM($C$4:D416)</f>
        <v>-1798.232758500003</v>
      </c>
    </row>
    <row r="417" spans="1:6" x14ac:dyDescent="0.25">
      <c r="A417" s="2" t="s">
        <v>597</v>
      </c>
      <c r="B417" s="3">
        <v>84.875570000001005</v>
      </c>
      <c r="C417" s="3">
        <f>+SUMIFS('Agg amt endpoint data'!$V:$V,'Agg amt endpoint data'!$Z:$Z,C$4,'Agg amt endpoint data'!$A:$A,'Cumulative PL'!$A417)</f>
        <v>0</v>
      </c>
      <c r="D417" s="3">
        <f>+SUMIFS('Agg amt endpoint data'!$V:$V,'Agg amt endpoint data'!Z:Z,D$4,'Agg amt endpoint data'!$A:$A,'Cumulative PL'!$A417)</f>
        <v>0</v>
      </c>
      <c r="E417" s="3">
        <f>+SUM($B$4:B417)</f>
        <v>-4968.230300500004</v>
      </c>
      <c r="F417" s="3">
        <f>+E417-SUM($C$4:D417)</f>
        <v>-1713.3571885000019</v>
      </c>
    </row>
    <row r="418" spans="1:6" x14ac:dyDescent="0.25">
      <c r="A418" s="2" t="s">
        <v>598</v>
      </c>
      <c r="B418" s="3">
        <v>-4.543291</v>
      </c>
      <c r="C418" s="3">
        <f>+SUMIFS('Agg amt endpoint data'!$V:$V,'Agg amt endpoint data'!$Z:$Z,C$4,'Agg amt endpoint data'!$A:$A,'Cumulative PL'!$A418)</f>
        <v>0</v>
      </c>
      <c r="D418" s="3">
        <f>+SUMIFS('Agg amt endpoint data'!$V:$V,'Agg amt endpoint data'!Z:Z,D$4,'Agg amt endpoint data'!$A:$A,'Cumulative PL'!$A418)</f>
        <v>0</v>
      </c>
      <c r="E418" s="3">
        <f>+SUM($B$4:B418)</f>
        <v>-4972.7735915000039</v>
      </c>
      <c r="F418" s="3">
        <f>+E418-SUM($C$4:D418)</f>
        <v>-1717.9004795000019</v>
      </c>
    </row>
    <row r="419" spans="1:6" x14ac:dyDescent="0.25">
      <c r="A419" s="2" t="s">
        <v>599</v>
      </c>
      <c r="B419" s="3">
        <v>-175.94537200000002</v>
      </c>
      <c r="C419" s="3">
        <f>+SUMIFS('Agg amt endpoint data'!$V:$V,'Agg amt endpoint data'!$Z:$Z,C$4,'Agg amt endpoint data'!$A:$A,'Cumulative PL'!$A419)</f>
        <v>0</v>
      </c>
      <c r="D419" s="3">
        <f>+SUMIFS('Agg amt endpoint data'!$V:$V,'Agg amt endpoint data'!Z:Z,D$4,'Agg amt endpoint data'!$A:$A,'Cumulative PL'!$A419)</f>
        <v>0</v>
      </c>
      <c r="E419" s="3">
        <f>+SUM($B$4:B419)</f>
        <v>-5148.7189635000041</v>
      </c>
      <c r="F419" s="3">
        <f>+E419-SUM($C$4:D419)</f>
        <v>-1893.845851500002</v>
      </c>
    </row>
    <row r="420" spans="1:6" x14ac:dyDescent="0.25">
      <c r="A420" s="2" t="s">
        <v>600</v>
      </c>
      <c r="B420" s="3">
        <v>124.66661699999963</v>
      </c>
      <c r="C420" s="3">
        <f>+SUMIFS('Agg amt endpoint data'!$V:$V,'Agg amt endpoint data'!$Z:$Z,C$4,'Agg amt endpoint data'!$A:$A,'Cumulative PL'!$A420)</f>
        <v>0</v>
      </c>
      <c r="D420" s="3">
        <f>+SUMIFS('Agg amt endpoint data'!$V:$V,'Agg amt endpoint data'!Z:Z,D$4,'Agg amt endpoint data'!$A:$A,'Cumulative PL'!$A420)</f>
        <v>-10.428264</v>
      </c>
      <c r="E420" s="3">
        <f>+SUM($B$4:B420)</f>
        <v>-5024.0523465000042</v>
      </c>
      <c r="F420" s="3">
        <f>+E420-SUM($C$4:D420)</f>
        <v>-1758.750970500002</v>
      </c>
    </row>
    <row r="421" spans="1:6" x14ac:dyDescent="0.25">
      <c r="A421" s="2" t="s">
        <v>605</v>
      </c>
      <c r="B421" s="3">
        <v>-1450.7569444999999</v>
      </c>
      <c r="C421" s="3">
        <f>+SUMIFS('Agg amt endpoint data'!$V:$V,'Agg amt endpoint data'!$Z:$Z,C$4,'Agg amt endpoint data'!$A:$A,'Cumulative PL'!$A421)</f>
        <v>-0.81</v>
      </c>
      <c r="D421" s="3">
        <f>+SUMIFS('Agg amt endpoint data'!$V:$V,'Agg amt endpoint data'!Z:Z,D$4,'Agg amt endpoint data'!$A:$A,'Cumulative PL'!$A421)</f>
        <v>0</v>
      </c>
      <c r="E421" s="3">
        <f>+SUM($B$4:B421)</f>
        <v>-6474.8092910000041</v>
      </c>
      <c r="F421" s="3">
        <f>+E421-SUM($C$4:D421)</f>
        <v>-3208.697915000002</v>
      </c>
    </row>
    <row r="422" spans="1:6" x14ac:dyDescent="0.25">
      <c r="A422" s="2" t="s">
        <v>606</v>
      </c>
      <c r="B422" s="3">
        <v>-735.7798825000001</v>
      </c>
      <c r="C422" s="3">
        <f>+SUMIFS('Agg amt endpoint data'!$V:$V,'Agg amt endpoint data'!$Z:$Z,C$4,'Agg amt endpoint data'!$A:$A,'Cumulative PL'!$A422)</f>
        <v>-0.04</v>
      </c>
      <c r="D422" s="3">
        <f>+SUMIFS('Agg amt endpoint data'!$V:$V,'Agg amt endpoint data'!Z:Z,D$4,'Agg amt endpoint data'!$A:$A,'Cumulative PL'!$A422)</f>
        <v>0</v>
      </c>
      <c r="E422" s="3">
        <f>+SUM($B$4:B422)</f>
        <v>-7210.5891735000041</v>
      </c>
      <c r="F422" s="3">
        <f>+E422-SUM($C$4:D422)</f>
        <v>-3944.437797500002</v>
      </c>
    </row>
    <row r="423" spans="1:6" x14ac:dyDescent="0.25">
      <c r="A423" s="2" t="s">
        <v>607</v>
      </c>
      <c r="B423" s="3">
        <v>-803.81749000000002</v>
      </c>
      <c r="C423" s="3">
        <f>+SUMIFS('Agg amt endpoint data'!$V:$V,'Agg amt endpoint data'!$Z:$Z,C$4,'Agg amt endpoint data'!$A:$A,'Cumulative PL'!$A423)</f>
        <v>-8.3800000000000008</v>
      </c>
      <c r="D423" s="3">
        <f>+SUMIFS('Agg amt endpoint data'!$V:$V,'Agg amt endpoint data'!Z:Z,D$4,'Agg amt endpoint data'!$A:$A,'Cumulative PL'!$A423)</f>
        <v>0</v>
      </c>
      <c r="E423" s="3">
        <f>+SUM($B$4:B423)</f>
        <v>-8014.4066635000045</v>
      </c>
      <c r="F423" s="3">
        <f>+E423-SUM($C$4:D423)</f>
        <v>-4739.8752875000027</v>
      </c>
    </row>
    <row r="424" spans="1:6" x14ac:dyDescent="0.25">
      <c r="A424" s="2" t="s">
        <v>608</v>
      </c>
      <c r="B424" s="3">
        <v>-435.99980000000062</v>
      </c>
      <c r="C424" s="3">
        <f>+SUMIFS('Agg amt endpoint data'!$V:$V,'Agg amt endpoint data'!$Z:$Z,C$4,'Agg amt endpoint data'!$A:$A,'Cumulative PL'!$A424)</f>
        <v>0</v>
      </c>
      <c r="D424" s="3">
        <f>+SUMIFS('Agg amt endpoint data'!$V:$V,'Agg amt endpoint data'!Z:Z,D$4,'Agg amt endpoint data'!$A:$A,'Cumulative PL'!$A424)</f>
        <v>0</v>
      </c>
      <c r="E424" s="3">
        <f>+SUM($B$4:B424)</f>
        <v>-8450.406463500005</v>
      </c>
      <c r="F424" s="3">
        <f>+E424-SUM($C$4:D424)</f>
        <v>-5175.8750875000023</v>
      </c>
    </row>
    <row r="425" spans="1:6" x14ac:dyDescent="0.25">
      <c r="A425" s="2" t="s">
        <v>609</v>
      </c>
      <c r="B425" s="3">
        <v>43.35535600000086</v>
      </c>
      <c r="C425" s="3">
        <f>+SUMIFS('Agg amt endpoint data'!$V:$V,'Agg amt endpoint data'!$Z:$Z,C$4,'Agg amt endpoint data'!$A:$A,'Cumulative PL'!$A425)</f>
        <v>0</v>
      </c>
      <c r="D425" s="3">
        <f>+SUMIFS('Agg amt endpoint data'!$V:$V,'Agg amt endpoint data'!Z:Z,D$4,'Agg amt endpoint data'!$A:$A,'Cumulative PL'!$A425)</f>
        <v>0</v>
      </c>
      <c r="E425" s="3">
        <f>+SUM($B$4:B425)</f>
        <v>-8407.0511075000049</v>
      </c>
      <c r="F425" s="3">
        <f>+E425-SUM($C$4:D425)</f>
        <v>-5132.5197315000023</v>
      </c>
    </row>
    <row r="426" spans="1:6" x14ac:dyDescent="0.25">
      <c r="A426" s="2" t="s">
        <v>610</v>
      </c>
      <c r="B426" s="3">
        <v>1152.9708969999999</v>
      </c>
      <c r="C426" s="3">
        <f>+SUMIFS('Agg amt endpoint data'!$V:$V,'Agg amt endpoint data'!$Z:$Z,C$4,'Agg amt endpoint data'!$A:$A,'Cumulative PL'!$A426)</f>
        <v>0</v>
      </c>
      <c r="D426" s="3">
        <f>+SUMIFS('Agg amt endpoint data'!$V:$V,'Agg amt endpoint data'!Z:Z,D$4,'Agg amt endpoint data'!$A:$A,'Cumulative PL'!$A426)</f>
        <v>0</v>
      </c>
      <c r="E426" s="3">
        <f>+SUM($B$4:B426)</f>
        <v>-7254.0802105000048</v>
      </c>
      <c r="F426" s="3">
        <f>+E426-SUM($C$4:D426)</f>
        <v>-3979.5488345000026</v>
      </c>
    </row>
    <row r="427" spans="1:6" x14ac:dyDescent="0.25">
      <c r="A427" s="2" t="s">
        <v>611</v>
      </c>
      <c r="B427" s="3">
        <v>1134.7522649999999</v>
      </c>
      <c r="C427" s="3">
        <f>+SUMIFS('Agg amt endpoint data'!$V:$V,'Agg amt endpoint data'!$Z:$Z,C$4,'Agg amt endpoint data'!$A:$A,'Cumulative PL'!$A427)</f>
        <v>0</v>
      </c>
      <c r="D427" s="3">
        <f>+SUMIFS('Agg amt endpoint data'!$V:$V,'Agg amt endpoint data'!Z:Z,D$4,'Agg amt endpoint data'!$A:$A,'Cumulative PL'!$A427)</f>
        <v>0</v>
      </c>
      <c r="E427" s="3">
        <f>+SUM($B$4:B427)</f>
        <v>-6119.3279455000047</v>
      </c>
      <c r="F427" s="3">
        <f>+E427-SUM($C$4:D427)</f>
        <v>-2844.7965695000025</v>
      </c>
    </row>
    <row r="428" spans="1:6" x14ac:dyDescent="0.25">
      <c r="A428" s="2" t="s">
        <v>612</v>
      </c>
      <c r="B428" s="3">
        <v>949.97942600000113</v>
      </c>
      <c r="C428" s="3">
        <f>+SUMIFS('Agg amt endpoint data'!$V:$V,'Agg amt endpoint data'!$Z:$Z,C$4,'Agg amt endpoint data'!$A:$A,'Cumulative PL'!$A428)</f>
        <v>0</v>
      </c>
      <c r="D428" s="3">
        <f>+SUMIFS('Agg amt endpoint data'!$V:$V,'Agg amt endpoint data'!Z:Z,D$4,'Agg amt endpoint data'!$A:$A,'Cumulative PL'!$A428)</f>
        <v>0</v>
      </c>
      <c r="E428" s="3">
        <f>+SUM($B$4:B428)</f>
        <v>-5169.3485195000039</v>
      </c>
      <c r="F428" s="3">
        <f>+E428-SUM($C$4:D428)</f>
        <v>-1894.8171435000017</v>
      </c>
    </row>
    <row r="429" spans="1:6" x14ac:dyDescent="0.25">
      <c r="A429" s="2" t="s">
        <v>613</v>
      </c>
      <c r="B429" s="3">
        <v>1822.6981510000003</v>
      </c>
      <c r="C429" s="3">
        <f>+SUMIFS('Agg amt endpoint data'!$V:$V,'Agg amt endpoint data'!$Z:$Z,C$4,'Agg amt endpoint data'!$A:$A,'Cumulative PL'!$A429)</f>
        <v>0</v>
      </c>
      <c r="D429" s="3">
        <f>+SUMIFS('Agg amt endpoint data'!$V:$V,'Agg amt endpoint data'!Z:Z,D$4,'Agg amt endpoint data'!$A:$A,'Cumulative PL'!$A429)</f>
        <v>0</v>
      </c>
      <c r="E429" s="3">
        <f>+SUM($B$4:B429)</f>
        <v>-3346.6503685000034</v>
      </c>
      <c r="F429" s="3">
        <f>+E429-SUM($C$4:D429)</f>
        <v>-72.118992500001241</v>
      </c>
    </row>
    <row r="430" spans="1:6" x14ac:dyDescent="0.25">
      <c r="A430" s="2" t="s">
        <v>614</v>
      </c>
      <c r="B430" s="3">
        <v>1012.5273625</v>
      </c>
      <c r="C430" s="3">
        <f>+SUMIFS('Agg amt endpoint data'!$V:$V,'Agg amt endpoint data'!$Z:$Z,C$4,'Agg amt endpoint data'!$A:$A,'Cumulative PL'!$A430)</f>
        <v>0</v>
      </c>
      <c r="D430" s="3">
        <f>+SUMIFS('Agg amt endpoint data'!$V:$V,'Agg amt endpoint data'!Z:Z,D$4,'Agg amt endpoint data'!$A:$A,'Cumulative PL'!$A430)</f>
        <v>0</v>
      </c>
      <c r="E430" s="3">
        <f>+SUM($B$4:B430)</f>
        <v>-2334.1230060000034</v>
      </c>
      <c r="F430" s="3">
        <f>+E430-SUM($C$4:D430)</f>
        <v>940.40836999999874</v>
      </c>
    </row>
    <row r="431" spans="1:6" x14ac:dyDescent="0.25">
      <c r="A431" s="2" t="s">
        <v>615</v>
      </c>
      <c r="B431" s="3">
        <v>1683.7531374999999</v>
      </c>
      <c r="C431" s="3">
        <f>+SUMIFS('Agg amt endpoint data'!$V:$V,'Agg amt endpoint data'!$Z:$Z,C$4,'Agg amt endpoint data'!$A:$A,'Cumulative PL'!$A431)</f>
        <v>0</v>
      </c>
      <c r="D431" s="3">
        <f>+SUMIFS('Agg amt endpoint data'!$V:$V,'Agg amt endpoint data'!Z:Z,D$4,'Agg amt endpoint data'!$A:$A,'Cumulative PL'!$A431)</f>
        <v>-59.25</v>
      </c>
      <c r="E431" s="3">
        <f>+SUM($B$4:B431)</f>
        <v>-650.36986850000358</v>
      </c>
      <c r="F431" s="3">
        <f>+E431-SUM($C$4:D431)</f>
        <v>2683.4115074999986</v>
      </c>
    </row>
    <row r="432" spans="1:6" x14ac:dyDescent="0.25">
      <c r="A432" s="2" t="s">
        <v>616</v>
      </c>
      <c r="B432" s="3">
        <v>1048.0523250000001</v>
      </c>
      <c r="C432" s="3">
        <f>+SUMIFS('Agg amt endpoint data'!$V:$V,'Agg amt endpoint data'!$Z:$Z,C$4,'Agg amt endpoint data'!$A:$A,'Cumulative PL'!$A432)</f>
        <v>0</v>
      </c>
      <c r="D432" s="3">
        <f>+SUMIFS('Agg amt endpoint data'!$V:$V,'Agg amt endpoint data'!Z:Z,D$4,'Agg amt endpoint data'!$A:$A,'Cumulative PL'!$A432)</f>
        <v>-146.17702400000002</v>
      </c>
      <c r="E432" s="3">
        <f>+SUM($B$4:B432)</f>
        <v>397.68245649999653</v>
      </c>
      <c r="F432" s="3">
        <f>+E432-SUM($C$4:D432)</f>
        <v>3877.6408564999988</v>
      </c>
    </row>
    <row r="433" spans="1:6" x14ac:dyDescent="0.25">
      <c r="A433" s="2" t="s">
        <v>617</v>
      </c>
      <c r="B433" s="3">
        <v>-178.57701750000001</v>
      </c>
      <c r="C433" s="3">
        <f>+SUMIFS('Agg amt endpoint data'!$V:$V,'Agg amt endpoint data'!$Z:$Z,C$4,'Agg amt endpoint data'!$A:$A,'Cumulative PL'!$A433)</f>
        <v>0</v>
      </c>
      <c r="D433" s="3">
        <f>+SUMIFS('Agg amt endpoint data'!$V:$V,'Agg amt endpoint data'!Z:Z,D$4,'Agg amt endpoint data'!$A:$A,'Cumulative PL'!$A433)</f>
        <v>-69.603250000000003</v>
      </c>
      <c r="E433" s="3">
        <f>+SUM($B$4:B433)</f>
        <v>219.10543899999652</v>
      </c>
      <c r="F433" s="3">
        <f>+E433-SUM($C$4:D433)</f>
        <v>3768.6670889999987</v>
      </c>
    </row>
    <row r="434" spans="1:6" x14ac:dyDescent="0.25">
      <c r="A434" s="2" t="s">
        <v>618</v>
      </c>
      <c r="B434" s="3">
        <v>443.15393649999993</v>
      </c>
      <c r="C434" s="3">
        <f>+SUMIFS('Agg amt endpoint data'!$V:$V,'Agg amt endpoint data'!$Z:$Z,C$4,'Agg amt endpoint data'!$A:$A,'Cumulative PL'!$A434)</f>
        <v>0</v>
      </c>
      <c r="D434" s="3">
        <f>+SUMIFS('Agg amt endpoint data'!$V:$V,'Agg amt endpoint data'!Z:Z,D$4,'Agg amt endpoint data'!$A:$A,'Cumulative PL'!$A434)</f>
        <v>-42.575808000000002</v>
      </c>
      <c r="E434" s="3">
        <f>+SUM($B$4:B434)</f>
        <v>662.25937549999639</v>
      </c>
      <c r="F434" s="3">
        <f>+E434-SUM($C$4:D434)</f>
        <v>4254.396833499999</v>
      </c>
    </row>
    <row r="435" spans="1:6" x14ac:dyDescent="0.25">
      <c r="A435" s="2" t="s">
        <v>619</v>
      </c>
      <c r="B435" s="3">
        <v>104.09730199999998</v>
      </c>
      <c r="C435" s="3">
        <f>+SUMIFS('Agg amt endpoint data'!$V:$V,'Agg amt endpoint data'!$Z:$Z,C$4,'Agg amt endpoint data'!$A:$A,'Cumulative PL'!$A435)</f>
        <v>0</v>
      </c>
      <c r="D435" s="3">
        <f>+SUMIFS('Agg amt endpoint data'!$V:$V,'Agg amt endpoint data'!Z:Z,D$4,'Agg amt endpoint data'!$A:$A,'Cumulative PL'!$A435)</f>
        <v>-70.200500000000005</v>
      </c>
      <c r="E435" s="3">
        <f>+SUM($B$4:B435)</f>
        <v>766.35667749999641</v>
      </c>
      <c r="F435" s="3">
        <f>+E435-SUM($C$4:D435)</f>
        <v>4428.6946354999991</v>
      </c>
    </row>
    <row r="436" spans="1:6" x14ac:dyDescent="0.25">
      <c r="A436" s="2" t="s">
        <v>620</v>
      </c>
      <c r="B436" s="3">
        <v>-1295.773514</v>
      </c>
      <c r="C436" s="3">
        <f>+SUMIFS('Agg amt endpoint data'!$V:$V,'Agg amt endpoint data'!$Z:$Z,C$4,'Agg amt endpoint data'!$A:$A,'Cumulative PL'!$A436)</f>
        <v>0</v>
      </c>
      <c r="D436" s="3">
        <f>+SUMIFS('Agg amt endpoint data'!$V:$V,'Agg amt endpoint data'!Z:Z,D$4,'Agg amt endpoint data'!$A:$A,'Cumulative PL'!$A436)</f>
        <v>-70.013999999999996</v>
      </c>
      <c r="E436" s="3">
        <f>+SUM($B$4:B436)</f>
        <v>-529.41683650000357</v>
      </c>
      <c r="F436" s="3">
        <f>+E436-SUM($C$4:D436)</f>
        <v>3202.9351214999988</v>
      </c>
    </row>
    <row r="437" spans="1:6" x14ac:dyDescent="0.25">
      <c r="A437" s="2" t="s">
        <v>623</v>
      </c>
      <c r="B437" s="3">
        <v>-333.94133099999999</v>
      </c>
      <c r="C437" s="3">
        <f>+SUMIFS('Agg amt endpoint data'!$V:$V,'Agg amt endpoint data'!$Z:$Z,C$4,'Agg amt endpoint data'!$A:$A,'Cumulative PL'!$A437)</f>
        <v>0</v>
      </c>
      <c r="D437" s="3">
        <f>+SUMIFS('Agg amt endpoint data'!$V:$V,'Agg amt endpoint data'!Z:Z,D$4,'Agg amt endpoint data'!$A:$A,'Cumulative PL'!$A437)</f>
        <v>0</v>
      </c>
      <c r="E437" s="3">
        <f>+SUM($B$4:B437)</f>
        <v>-863.35816750000356</v>
      </c>
      <c r="F437" s="3">
        <f>+E437-SUM($C$4:D437)</f>
        <v>2868.9937904999988</v>
      </c>
    </row>
    <row r="438" spans="1:6" x14ac:dyDescent="0.25">
      <c r="A438" s="2" t="s">
        <v>624</v>
      </c>
      <c r="B438" s="3">
        <v>1288.1137199999998</v>
      </c>
      <c r="C438" s="3">
        <f>+SUMIFS('Agg amt endpoint data'!$V:$V,'Agg amt endpoint data'!$Z:$Z,C$4,'Agg amt endpoint data'!$A:$A,'Cumulative PL'!$A438)</f>
        <v>0</v>
      </c>
      <c r="D438" s="3">
        <f>+SUMIFS('Agg amt endpoint data'!$V:$V,'Agg amt endpoint data'!Z:Z,D$4,'Agg amt endpoint data'!$A:$A,'Cumulative PL'!$A438)</f>
        <v>-86.089999999999989</v>
      </c>
      <c r="E438" s="3">
        <f>+SUM($B$4:B438)</f>
        <v>424.75555249999627</v>
      </c>
      <c r="F438" s="3">
        <f>+E438-SUM($C$4:D438)</f>
        <v>4243.1975104999992</v>
      </c>
    </row>
    <row r="439" spans="1:6" x14ac:dyDescent="0.25">
      <c r="A439" s="2" t="s">
        <v>627</v>
      </c>
      <c r="B439" s="3">
        <v>-144.38641699999982</v>
      </c>
      <c r="C439" s="3">
        <f>+SUMIFS('Agg amt endpoint data'!$V:$V,'Agg amt endpoint data'!$Z:$Z,C$4,'Agg amt endpoint data'!$A:$A,'Cumulative PL'!$A439)</f>
        <v>0</v>
      </c>
      <c r="D439" s="3">
        <f>+SUMIFS('Agg amt endpoint data'!$V:$V,'Agg amt endpoint data'!Z:Z,D$4,'Agg amt endpoint data'!$A:$A,'Cumulative PL'!$A439)</f>
        <v>0</v>
      </c>
      <c r="E439" s="3">
        <f>+SUM($B$4:B439)</f>
        <v>280.36913549999645</v>
      </c>
      <c r="F439" s="3">
        <f>+E439-SUM($C$4:D439)</f>
        <v>4098.8110934999986</v>
      </c>
    </row>
    <row r="440" spans="1:6" x14ac:dyDescent="0.25">
      <c r="A440" s="2" t="s">
        <v>628</v>
      </c>
      <c r="B440" s="3">
        <v>-1080.9140620000001</v>
      </c>
      <c r="C440" s="3">
        <f>+SUMIFS('Agg amt endpoint data'!$V:$V,'Agg amt endpoint data'!$Z:$Z,C$4,'Agg amt endpoint data'!$A:$A,'Cumulative PL'!$A440)</f>
        <v>0</v>
      </c>
      <c r="D440" s="3">
        <f>+SUMIFS('Agg amt endpoint data'!$V:$V,'Agg amt endpoint data'!Z:Z,D$4,'Agg amt endpoint data'!$A:$A,'Cumulative PL'!$A440)</f>
        <v>0</v>
      </c>
      <c r="E440" s="3">
        <f>+SUM($B$4:B440)</f>
        <v>-800.54492650000361</v>
      </c>
      <c r="F440" s="3">
        <f>+E440-SUM($C$4:D440)</f>
        <v>3017.8970314999988</v>
      </c>
    </row>
    <row r="441" spans="1:6" x14ac:dyDescent="0.25">
      <c r="A441" s="2" t="s">
        <v>629</v>
      </c>
      <c r="B441" s="3">
        <v>-1000.0067630000001</v>
      </c>
      <c r="C441" s="3">
        <f>+SUMIFS('Agg amt endpoint data'!$V:$V,'Agg amt endpoint data'!$Z:$Z,C$4,'Agg amt endpoint data'!$A:$A,'Cumulative PL'!$A441)</f>
        <v>0</v>
      </c>
      <c r="D441" s="3">
        <f>+SUMIFS('Agg amt endpoint data'!$V:$V,'Agg amt endpoint data'!Z:Z,D$4,'Agg amt endpoint data'!$A:$A,'Cumulative PL'!$A441)</f>
        <v>0</v>
      </c>
      <c r="E441" s="3">
        <f>+SUM($B$4:B441)</f>
        <v>-1800.5516895000037</v>
      </c>
      <c r="F441" s="3">
        <f>+E441-SUM($C$4:D441)</f>
        <v>2017.8902684999989</v>
      </c>
    </row>
    <row r="442" spans="1:6" x14ac:dyDescent="0.25">
      <c r="A442" s="2" t="s">
        <v>630</v>
      </c>
      <c r="B442" s="3">
        <v>-944.00054149999983</v>
      </c>
      <c r="C442" s="3">
        <f>+SUMIFS('Agg amt endpoint data'!$V:$V,'Agg amt endpoint data'!$Z:$Z,C$4,'Agg amt endpoint data'!$A:$A,'Cumulative PL'!$A442)</f>
        <v>0</v>
      </c>
      <c r="D442" s="3">
        <f>+SUMIFS('Agg amt endpoint data'!$V:$V,'Agg amt endpoint data'!Z:Z,D$4,'Agg amt endpoint data'!$A:$A,'Cumulative PL'!$A442)</f>
        <v>0</v>
      </c>
      <c r="E442" s="3">
        <f>+SUM($B$4:B442)</f>
        <v>-2744.5522310000033</v>
      </c>
      <c r="F442" s="3">
        <f>+E442-SUM($C$4:D442)</f>
        <v>1073.8897269999993</v>
      </c>
    </row>
    <row r="443" spans="1:6" x14ac:dyDescent="0.25">
      <c r="A443" s="2" t="s">
        <v>631</v>
      </c>
      <c r="B443" s="3">
        <v>651.73688100000004</v>
      </c>
      <c r="C443" s="3">
        <f>+SUMIFS('Agg amt endpoint data'!$V:$V,'Agg amt endpoint data'!$Z:$Z,C$4,'Agg amt endpoint data'!$A:$A,'Cumulative PL'!$A443)</f>
        <v>0</v>
      </c>
      <c r="D443" s="3">
        <f>+SUMIFS('Agg amt endpoint data'!$V:$V,'Agg amt endpoint data'!Z:Z,D$4,'Agg amt endpoint data'!$A:$A,'Cumulative PL'!$A443)</f>
        <v>0</v>
      </c>
      <c r="E443" s="3">
        <f>+SUM($B$4:B443)</f>
        <v>-2092.8153500000035</v>
      </c>
      <c r="F443" s="3">
        <f>+E443-SUM($C$4:D443)</f>
        <v>1725.6266079999991</v>
      </c>
    </row>
    <row r="444" spans="1:6" x14ac:dyDescent="0.25">
      <c r="A444" s="2" t="s">
        <v>632</v>
      </c>
      <c r="B444" s="3">
        <v>-4.1068165000000008</v>
      </c>
      <c r="C444" s="3">
        <f>+SUMIFS('Agg amt endpoint data'!$V:$V,'Agg amt endpoint data'!$Z:$Z,C$4,'Agg amt endpoint data'!$A:$A,'Cumulative PL'!$A444)</f>
        <v>0</v>
      </c>
      <c r="D444" s="3">
        <f>+SUMIFS('Agg amt endpoint data'!$V:$V,'Agg amt endpoint data'!Z:Z,D$4,'Agg amt endpoint data'!$A:$A,'Cumulative PL'!$A444)</f>
        <v>0</v>
      </c>
      <c r="E444" s="3">
        <f>+SUM($B$4:B444)</f>
        <v>-2096.9221665000036</v>
      </c>
      <c r="F444" s="3">
        <f>+E444-SUM($C$4:D444)</f>
        <v>1721.519791499999</v>
      </c>
    </row>
    <row r="445" spans="1:6" x14ac:dyDescent="0.25">
      <c r="A445" s="2" t="s">
        <v>633</v>
      </c>
      <c r="B445" s="3">
        <v>996.32753600000001</v>
      </c>
      <c r="C445" s="3">
        <f>+SUMIFS('Agg amt endpoint data'!$V:$V,'Agg amt endpoint data'!$Z:$Z,C$4,'Agg amt endpoint data'!$A:$A,'Cumulative PL'!$A445)</f>
        <v>-8.7100000000000009</v>
      </c>
      <c r="D445" s="3">
        <f>+SUMIFS('Agg amt endpoint data'!$V:$V,'Agg amt endpoint data'!Z:Z,D$4,'Agg amt endpoint data'!$A:$A,'Cumulative PL'!$A445)</f>
        <v>0</v>
      </c>
      <c r="E445" s="3">
        <f>+SUM($B$4:B445)</f>
        <v>-1100.5946305000036</v>
      </c>
      <c r="F445" s="3">
        <f>+E445-SUM($C$4:D445)</f>
        <v>2726.5573274999988</v>
      </c>
    </row>
    <row r="446" spans="1:6" x14ac:dyDescent="0.25">
      <c r="A446" s="2" t="s">
        <v>634</v>
      </c>
      <c r="B446" s="3">
        <v>-1640.0950399999999</v>
      </c>
      <c r="C446" s="3">
        <f>+SUMIFS('Agg amt endpoint data'!$V:$V,'Agg amt endpoint data'!$Z:$Z,C$4,'Agg amt endpoint data'!$A:$A,'Cumulative PL'!$A446)</f>
        <v>0</v>
      </c>
      <c r="D446" s="3">
        <f>+SUMIFS('Agg amt endpoint data'!$V:$V,'Agg amt endpoint data'!Z:Z,D$4,'Agg amt endpoint data'!$A:$A,'Cumulative PL'!$A446)</f>
        <v>0</v>
      </c>
      <c r="E446" s="3">
        <f>+SUM($B$4:B446)</f>
        <v>-2740.6896705000036</v>
      </c>
      <c r="F446" s="3">
        <f>+E446-SUM($C$4:D446)</f>
        <v>1086.4622874999991</v>
      </c>
    </row>
    <row r="447" spans="1:6" x14ac:dyDescent="0.25">
      <c r="A447" s="2" t="s">
        <v>635</v>
      </c>
      <c r="B447" s="3">
        <v>-4129.2581040000005</v>
      </c>
      <c r="C447" s="3">
        <f>+SUMIFS('Agg amt endpoint data'!$V:$V,'Agg amt endpoint data'!$Z:$Z,C$4,'Agg amt endpoint data'!$A:$A,'Cumulative PL'!$A447)</f>
        <v>0</v>
      </c>
      <c r="D447" s="3">
        <f>+SUMIFS('Agg amt endpoint data'!$V:$V,'Agg amt endpoint data'!Z:Z,D$4,'Agg amt endpoint data'!$A:$A,'Cumulative PL'!$A447)</f>
        <v>-134.26644800000003</v>
      </c>
      <c r="E447" s="3">
        <f>+SUM($B$4:B447)</f>
        <v>-6869.947774500004</v>
      </c>
      <c r="F447" s="3">
        <f>+E447-SUM($C$4:D447)</f>
        <v>-2908.5293685000015</v>
      </c>
    </row>
    <row r="448" spans="1:6" x14ac:dyDescent="0.25">
      <c r="A448" s="2" t="s">
        <v>640</v>
      </c>
      <c r="B448" s="3">
        <v>-616.75772600000005</v>
      </c>
      <c r="C448" s="3">
        <f>+SUMIFS('Agg amt endpoint data'!$V:$V,'Agg amt endpoint data'!$Z:$Z,C$4,'Agg amt endpoint data'!$A:$A,'Cumulative PL'!$A448)</f>
        <v>-62.02</v>
      </c>
      <c r="D448" s="3">
        <f>+SUMIFS('Agg amt endpoint data'!$V:$V,'Agg amt endpoint data'!Z:Z,D$4,'Agg amt endpoint data'!$A:$A,'Cumulative PL'!$A448)</f>
        <v>0</v>
      </c>
      <c r="E448" s="3">
        <f>+SUM($B$4:B448)</f>
        <v>-7486.7055005000038</v>
      </c>
      <c r="F448" s="3">
        <f>+E448-SUM($C$4:D448)</f>
        <v>-3463.2670945000013</v>
      </c>
    </row>
    <row r="449" spans="1:6" x14ac:dyDescent="0.25">
      <c r="A449" s="2" t="s">
        <v>641</v>
      </c>
      <c r="B449" s="3">
        <v>144.7166990000006</v>
      </c>
      <c r="C449" s="3">
        <f>+SUMIFS('Agg amt endpoint data'!$V:$V,'Agg amt endpoint data'!$Z:$Z,C$4,'Agg amt endpoint data'!$A:$A,'Cumulative PL'!$A449)</f>
        <v>0</v>
      </c>
      <c r="D449" s="3">
        <f>+SUMIFS('Agg amt endpoint data'!$V:$V,'Agg amt endpoint data'!Z:Z,D$4,'Agg amt endpoint data'!$A:$A,'Cumulative PL'!$A449)</f>
        <v>0</v>
      </c>
      <c r="E449" s="3">
        <f>+SUM($B$4:B449)</f>
        <v>-7341.9888015000033</v>
      </c>
      <c r="F449" s="3">
        <f>+E449-SUM($C$4:D449)</f>
        <v>-3318.5503955000008</v>
      </c>
    </row>
    <row r="450" spans="1:6" x14ac:dyDescent="0.25">
      <c r="A450" s="2" t="s">
        <v>642</v>
      </c>
      <c r="B450" s="3">
        <v>197.41209549999999</v>
      </c>
      <c r="C450" s="3">
        <f>+SUMIFS('Agg amt endpoint data'!$V:$V,'Agg amt endpoint data'!$Z:$Z,C$4,'Agg amt endpoint data'!$A:$A,'Cumulative PL'!$A450)</f>
        <v>0</v>
      </c>
      <c r="D450" s="3">
        <f>+SUMIFS('Agg amt endpoint data'!$V:$V,'Agg amt endpoint data'!Z:Z,D$4,'Agg amt endpoint data'!$A:$A,'Cumulative PL'!$A450)</f>
        <v>0</v>
      </c>
      <c r="E450" s="3">
        <f>+SUM($B$4:B450)</f>
        <v>-7144.5767060000035</v>
      </c>
      <c r="F450" s="3">
        <f>+E450-SUM($C$4:D450)</f>
        <v>-3121.138300000001</v>
      </c>
    </row>
    <row r="451" spans="1:6" x14ac:dyDescent="0.25">
      <c r="A451" s="2" t="s">
        <v>643</v>
      </c>
      <c r="B451" s="3">
        <v>-499.6813934999999</v>
      </c>
      <c r="C451" s="3">
        <f>+SUMIFS('Agg amt endpoint data'!$V:$V,'Agg amt endpoint data'!$Z:$Z,C$4,'Agg amt endpoint data'!$A:$A,'Cumulative PL'!$A451)</f>
        <v>0</v>
      </c>
      <c r="D451" s="3">
        <f>+SUMIFS('Agg amt endpoint data'!$V:$V,'Agg amt endpoint data'!Z:Z,D$4,'Agg amt endpoint data'!$A:$A,'Cumulative PL'!$A451)</f>
        <v>0</v>
      </c>
      <c r="E451" s="3">
        <f>+SUM($B$4:B451)</f>
        <v>-7644.2580995000035</v>
      </c>
      <c r="F451" s="3">
        <f>+E451-SUM($C$4:D451)</f>
        <v>-3620.819693500001</v>
      </c>
    </row>
    <row r="452" spans="1:6" x14ac:dyDescent="0.25">
      <c r="A452" s="2" t="s">
        <v>644</v>
      </c>
      <c r="B452" s="3">
        <v>391.89621850000003</v>
      </c>
      <c r="C452" s="3">
        <f>+SUMIFS('Agg amt endpoint data'!$V:$V,'Agg amt endpoint data'!$Z:$Z,C$4,'Agg amt endpoint data'!$A:$A,'Cumulative PL'!$A452)</f>
        <v>0</v>
      </c>
      <c r="D452" s="3">
        <f>+SUMIFS('Agg amt endpoint data'!$V:$V,'Agg amt endpoint data'!Z:Z,D$4,'Agg amt endpoint data'!$A:$A,'Cumulative PL'!$A452)</f>
        <v>0</v>
      </c>
      <c r="E452" s="3">
        <f>+SUM($B$4:B452)</f>
        <v>-7252.3618810000035</v>
      </c>
      <c r="F452" s="3">
        <f>+E452-SUM($C$4:D452)</f>
        <v>-3228.923475000001</v>
      </c>
    </row>
    <row r="453" spans="1:6" x14ac:dyDescent="0.25">
      <c r="A453" s="2" t="s">
        <v>645</v>
      </c>
      <c r="B453" s="3">
        <v>-121.26301249999881</v>
      </c>
      <c r="C453" s="3">
        <f>+SUMIFS('Agg amt endpoint data'!$V:$V,'Agg amt endpoint data'!$Z:$Z,C$4,'Agg amt endpoint data'!$A:$A,'Cumulative PL'!$A453)</f>
        <v>0</v>
      </c>
      <c r="D453" s="3">
        <f>+SUMIFS('Agg amt endpoint data'!$V:$V,'Agg amt endpoint data'!Z:Z,D$4,'Agg amt endpoint data'!$A:$A,'Cumulative PL'!$A453)</f>
        <v>0</v>
      </c>
      <c r="E453" s="3">
        <f>+SUM($B$4:B453)</f>
        <v>-7373.6248935000021</v>
      </c>
      <c r="F453" s="3">
        <f>+E453-SUM($C$4:D453)</f>
        <v>-3350.1864874999997</v>
      </c>
    </row>
    <row r="454" spans="1:6" x14ac:dyDescent="0.25">
      <c r="A454" s="2" t="s">
        <v>646</v>
      </c>
      <c r="B454" s="3">
        <v>-409.48748250000097</v>
      </c>
      <c r="C454" s="3">
        <f>+SUMIFS('Agg amt endpoint data'!$V:$V,'Agg amt endpoint data'!$Z:$Z,C$4,'Agg amt endpoint data'!$A:$A,'Cumulative PL'!$A454)</f>
        <v>0</v>
      </c>
      <c r="D454" s="3">
        <f>+SUMIFS('Agg amt endpoint data'!$V:$V,'Agg amt endpoint data'!Z:Z,D$4,'Agg amt endpoint data'!$A:$A,'Cumulative PL'!$A454)</f>
        <v>0</v>
      </c>
      <c r="E454" s="3">
        <f>+SUM($B$4:B454)</f>
        <v>-7783.1123760000028</v>
      </c>
      <c r="F454" s="3">
        <f>+E454-SUM($C$4:D454)</f>
        <v>-3759.6739700000003</v>
      </c>
    </row>
    <row r="455" spans="1:6" x14ac:dyDescent="0.25">
      <c r="A455" s="2" t="s">
        <v>647</v>
      </c>
      <c r="B455" s="3">
        <v>-694.67863499999999</v>
      </c>
      <c r="C455" s="3">
        <f>+SUMIFS('Agg amt endpoint data'!$V:$V,'Agg amt endpoint data'!$Z:$Z,C$4,'Agg amt endpoint data'!$A:$A,'Cumulative PL'!$A455)</f>
        <v>0</v>
      </c>
      <c r="D455" s="3">
        <f>+SUMIFS('Agg amt endpoint data'!$V:$V,'Agg amt endpoint data'!Z:Z,D$4,'Agg amt endpoint data'!$A:$A,'Cumulative PL'!$A455)</f>
        <v>0</v>
      </c>
      <c r="E455" s="3">
        <f>+SUM($B$4:B455)</f>
        <v>-8477.791011000003</v>
      </c>
      <c r="F455" s="3">
        <f>+E455-SUM($C$4:D455)</f>
        <v>-4454.352605</v>
      </c>
    </row>
    <row r="456" spans="1:6" x14ac:dyDescent="0.25">
      <c r="A456" s="2" t="s">
        <v>648</v>
      </c>
      <c r="B456" s="3">
        <v>123.1129104999994</v>
      </c>
      <c r="C456" s="3">
        <f>+SUMIFS('Agg amt endpoint data'!$V:$V,'Agg amt endpoint data'!$Z:$Z,C$4,'Agg amt endpoint data'!$A:$A,'Cumulative PL'!$A456)</f>
        <v>0</v>
      </c>
      <c r="D456" s="3">
        <f>+SUMIFS('Agg amt endpoint data'!$V:$V,'Agg amt endpoint data'!Z:Z,D$4,'Agg amt endpoint data'!$A:$A,'Cumulative PL'!$A456)</f>
        <v>0</v>
      </c>
      <c r="E456" s="3">
        <f>+SUM($B$4:B456)</f>
        <v>-8354.678100500003</v>
      </c>
      <c r="F456" s="3">
        <f>+E456-SUM($C$4:D456)</f>
        <v>-4331.2396945</v>
      </c>
    </row>
    <row r="457" spans="1:6" x14ac:dyDescent="0.25">
      <c r="A457" s="2" t="s">
        <v>649</v>
      </c>
      <c r="B457" s="3">
        <v>-1409.3480300000001</v>
      </c>
      <c r="C457" s="3">
        <f>+SUMIFS('Agg amt endpoint data'!$V:$V,'Agg amt endpoint data'!$Z:$Z,C$4,'Agg amt endpoint data'!$A:$A,'Cumulative PL'!$A457)</f>
        <v>0</v>
      </c>
      <c r="D457" s="3">
        <f>+SUMIFS('Agg amt endpoint data'!$V:$V,'Agg amt endpoint data'!Z:Z,D$4,'Agg amt endpoint data'!$A:$A,'Cumulative PL'!$A457)</f>
        <v>0</v>
      </c>
      <c r="E457" s="3">
        <f>+SUM($B$4:B457)</f>
        <v>-9764.0261305000022</v>
      </c>
      <c r="F457" s="3">
        <f>+E457-SUM($C$4:D457)</f>
        <v>-5740.5877244999992</v>
      </c>
    </row>
    <row r="458" spans="1:6" x14ac:dyDescent="0.25">
      <c r="A458" s="2" t="s">
        <v>650</v>
      </c>
      <c r="B458" s="3">
        <v>-514.14775299999997</v>
      </c>
      <c r="C458" s="3">
        <f>+SUMIFS('Agg amt endpoint data'!$V:$V,'Agg amt endpoint data'!$Z:$Z,C$4,'Agg amt endpoint data'!$A:$A,'Cumulative PL'!$A458)</f>
        <v>0</v>
      </c>
      <c r="D458" s="3">
        <f>+SUMIFS('Agg amt endpoint data'!$V:$V,'Agg amt endpoint data'!Z:Z,D$4,'Agg amt endpoint data'!$A:$A,'Cumulative PL'!$A458)</f>
        <v>0</v>
      </c>
      <c r="E458" s="3">
        <f>+SUM($B$4:B458)</f>
        <v>-10278.173883500001</v>
      </c>
      <c r="F458" s="3">
        <f>+E458-SUM($C$4:D458)</f>
        <v>-6254.7354774999985</v>
      </c>
    </row>
    <row r="459" spans="1:6" x14ac:dyDescent="0.25">
      <c r="A459" s="2" t="s">
        <v>651</v>
      </c>
      <c r="B459" s="3">
        <v>-167.24684150000041</v>
      </c>
      <c r="C459" s="3">
        <f>+SUMIFS('Agg amt endpoint data'!$V:$V,'Agg amt endpoint data'!$Z:$Z,C$4,'Agg amt endpoint data'!$A:$A,'Cumulative PL'!$A459)</f>
        <v>0</v>
      </c>
      <c r="D459" s="3">
        <f>+SUMIFS('Agg amt endpoint data'!$V:$V,'Agg amt endpoint data'!Z:Z,D$4,'Agg amt endpoint data'!$A:$A,'Cumulative PL'!$A459)</f>
        <v>0</v>
      </c>
      <c r="E459" s="3">
        <f>+SUM($B$4:B459)</f>
        <v>-10445.420725000002</v>
      </c>
      <c r="F459" s="3">
        <f>+E459-SUM($C$4:D459)</f>
        <v>-6421.9823189999988</v>
      </c>
    </row>
    <row r="460" spans="1:6" x14ac:dyDescent="0.25">
      <c r="A460" s="2" t="s">
        <v>652</v>
      </c>
      <c r="B460" s="3">
        <v>219.85131349999995</v>
      </c>
      <c r="C460" s="3">
        <f>+SUMIFS('Agg amt endpoint data'!$V:$V,'Agg amt endpoint data'!$Z:$Z,C$4,'Agg amt endpoint data'!$A:$A,'Cumulative PL'!$A460)</f>
        <v>0</v>
      </c>
      <c r="D460" s="3">
        <f>+SUMIFS('Agg amt endpoint data'!$V:$V,'Agg amt endpoint data'!Z:Z,D$4,'Agg amt endpoint data'!$A:$A,'Cumulative PL'!$A460)</f>
        <v>0</v>
      </c>
      <c r="E460" s="3">
        <f>+SUM($B$4:B460)</f>
        <v>-10225.569411500002</v>
      </c>
      <c r="F460" s="3">
        <f>+E460-SUM($C$4:D460)</f>
        <v>-6202.1310054999994</v>
      </c>
    </row>
    <row r="461" spans="1:6" x14ac:dyDescent="0.25">
      <c r="A461" s="2" t="s">
        <v>653</v>
      </c>
      <c r="B461" s="3">
        <v>-31.583315000000113</v>
      </c>
      <c r="C461" s="3">
        <f>+SUMIFS('Agg amt endpoint data'!$V:$V,'Agg amt endpoint data'!$Z:$Z,C$4,'Agg amt endpoint data'!$A:$A,'Cumulative PL'!$A461)</f>
        <v>0</v>
      </c>
      <c r="D461" s="3">
        <f>+SUMIFS('Agg amt endpoint data'!$V:$V,'Agg amt endpoint data'!Z:Z,D$4,'Agg amt endpoint data'!$A:$A,'Cumulative PL'!$A461)</f>
        <v>0</v>
      </c>
      <c r="E461" s="3">
        <f>+SUM($B$4:B461)</f>
        <v>-10257.152726500002</v>
      </c>
      <c r="F461" s="3">
        <f>+E461-SUM($C$4:D461)</f>
        <v>-6233.7143204999993</v>
      </c>
    </row>
    <row r="462" spans="1:6" x14ac:dyDescent="0.25">
      <c r="A462" s="2" t="s">
        <v>654</v>
      </c>
      <c r="B462" s="3">
        <v>-0.42000000000007298</v>
      </c>
      <c r="C462" s="3">
        <f>+SUMIFS('Agg amt endpoint data'!$V:$V,'Agg amt endpoint data'!$Z:$Z,C$4,'Agg amt endpoint data'!$A:$A,'Cumulative PL'!$A462)</f>
        <v>0</v>
      </c>
      <c r="D462" s="3">
        <f>+SUMIFS('Agg amt endpoint data'!$V:$V,'Agg amt endpoint data'!Z:Z,D$4,'Agg amt endpoint data'!$A:$A,'Cumulative PL'!$A462)</f>
        <v>0</v>
      </c>
      <c r="E462" s="3">
        <f>+SUM($B$4:B462)</f>
        <v>-10257.572726500002</v>
      </c>
      <c r="F462" s="3">
        <f>+E462-SUM($C$4:D462)</f>
        <v>-6234.1343204999994</v>
      </c>
    </row>
    <row r="463" spans="1:6" x14ac:dyDescent="0.25">
      <c r="A463" s="2" t="s">
        <v>655</v>
      </c>
      <c r="B463" s="3">
        <v>-733.42045999999993</v>
      </c>
      <c r="C463" s="3">
        <f>+SUMIFS('Agg amt endpoint data'!$V:$V,'Agg amt endpoint data'!$Z:$Z,C$4,'Agg amt endpoint data'!$A:$A,'Cumulative PL'!$A463)</f>
        <v>0</v>
      </c>
      <c r="D463" s="3">
        <f>+SUMIFS('Agg amt endpoint data'!$V:$V,'Agg amt endpoint data'!Z:Z,D$4,'Agg amt endpoint data'!$A:$A,'Cumulative PL'!$A463)</f>
        <v>0</v>
      </c>
      <c r="E463" s="3">
        <f>+SUM($B$4:B463)</f>
        <v>-10990.993186500002</v>
      </c>
      <c r="F463" s="3">
        <f>+E463-SUM($C$4:D463)</f>
        <v>-6967.5547804999987</v>
      </c>
    </row>
    <row r="464" spans="1:6" x14ac:dyDescent="0.25">
      <c r="A464" s="2" t="s">
        <v>656</v>
      </c>
      <c r="B464" s="3">
        <v>900.17622000000006</v>
      </c>
      <c r="C464" s="3">
        <f>+SUMIFS('Agg amt endpoint data'!$V:$V,'Agg amt endpoint data'!$Z:$Z,C$4,'Agg amt endpoint data'!$A:$A,'Cumulative PL'!$A464)</f>
        <v>0</v>
      </c>
      <c r="D464" s="3">
        <f>+SUMIFS('Agg amt endpoint data'!$V:$V,'Agg amt endpoint data'!Z:Z,D$4,'Agg amt endpoint data'!$A:$A,'Cumulative PL'!$A464)</f>
        <v>0</v>
      </c>
      <c r="E464" s="3">
        <f>+SUM($B$4:B464)</f>
        <v>-10090.816966500002</v>
      </c>
      <c r="F464" s="3">
        <f>+E464-SUM($C$4:D464)</f>
        <v>-6067.3785604999994</v>
      </c>
    </row>
    <row r="465" spans="1:6" x14ac:dyDescent="0.25">
      <c r="A465" s="2" t="s">
        <v>657</v>
      </c>
      <c r="B465" s="3">
        <v>80.926422000000557</v>
      </c>
      <c r="C465" s="3">
        <f>+SUMIFS('Agg amt endpoint data'!$V:$V,'Agg amt endpoint data'!$Z:$Z,C$4,'Agg amt endpoint data'!$A:$A,'Cumulative PL'!$A465)</f>
        <v>0</v>
      </c>
      <c r="D465" s="3">
        <f>+SUMIFS('Agg amt endpoint data'!$V:$V,'Agg amt endpoint data'!Z:Z,D$4,'Agg amt endpoint data'!$A:$A,'Cumulative PL'!$A465)</f>
        <v>0</v>
      </c>
      <c r="E465" s="3">
        <f>+SUM($B$4:B465)</f>
        <v>-10009.890544500002</v>
      </c>
      <c r="F465" s="3">
        <f>+E465-SUM($C$4:D465)</f>
        <v>-5986.4521384999989</v>
      </c>
    </row>
    <row r="466" spans="1:6" x14ac:dyDescent="0.25">
      <c r="A466" s="2" t="s">
        <v>27</v>
      </c>
      <c r="B466" s="3">
        <v>607.03112950000002</v>
      </c>
      <c r="C466" s="3">
        <f>+SUMIFS('Agg amt endpoint data'!$V:$V,'Agg amt endpoint data'!$Z:$Z,C$4,'Agg amt endpoint data'!$A:$A,'Cumulative PL'!$A466)</f>
        <v>-55.22</v>
      </c>
      <c r="D466" s="3">
        <f>+SUMIFS('Agg amt endpoint data'!$V:$V,'Agg amt endpoint data'!Z:Z,D$4,'Agg amt endpoint data'!$A:$A,'Cumulative PL'!$A466)</f>
        <v>0</v>
      </c>
      <c r="E466" s="3">
        <f>+SUM($B$4:B466)</f>
        <v>-9402.8594150000026</v>
      </c>
      <c r="F466" s="3">
        <f>+E466-SUM($C$4:D466)</f>
        <v>-5324.2010090000003</v>
      </c>
    </row>
    <row r="467" spans="1:6" x14ac:dyDescent="0.25">
      <c r="A467" s="2" t="s">
        <v>658</v>
      </c>
      <c r="B467" s="3">
        <v>13.639999999999899</v>
      </c>
      <c r="C467" s="3">
        <f>+SUMIFS('Agg amt endpoint data'!$V:$V,'Agg amt endpoint data'!$Z:$Z,C$4,'Agg amt endpoint data'!$A:$A,'Cumulative PL'!$A467)</f>
        <v>0</v>
      </c>
      <c r="D467" s="3">
        <f>+SUMIFS('Agg amt endpoint data'!$V:$V,'Agg amt endpoint data'!Z:Z,D$4,'Agg amt endpoint data'!$A:$A,'Cumulative PL'!$A467)</f>
        <v>0</v>
      </c>
      <c r="E467" s="3">
        <f>+SUM($B$4:B467)</f>
        <v>-9389.2194150000032</v>
      </c>
      <c r="F467" s="3">
        <f>+E467-SUM($C$4:D467)</f>
        <v>-5310.5610090000009</v>
      </c>
    </row>
    <row r="468" spans="1:6" x14ac:dyDescent="0.25">
      <c r="A468" s="2" t="s">
        <v>659</v>
      </c>
      <c r="B468" s="3">
        <v>-2550.1197305000001</v>
      </c>
      <c r="C468" s="3">
        <f>+SUMIFS('Agg amt endpoint data'!$V:$V,'Agg amt endpoint data'!$Z:$Z,C$4,'Agg amt endpoint data'!$A:$A,'Cumulative PL'!$A468)</f>
        <v>0</v>
      </c>
      <c r="D468" s="3">
        <f>+SUMIFS('Agg amt endpoint data'!$V:$V,'Agg amt endpoint data'!Z:Z,D$4,'Agg amt endpoint data'!$A:$A,'Cumulative PL'!$A468)</f>
        <v>0</v>
      </c>
      <c r="E468" s="3">
        <f>+SUM($B$4:B468)</f>
        <v>-11939.339145500004</v>
      </c>
      <c r="F468" s="3">
        <f>+E468-SUM($C$4:D468)</f>
        <v>-7860.6807395000014</v>
      </c>
    </row>
    <row r="469" spans="1:6" x14ac:dyDescent="0.25">
      <c r="A469" s="2" t="s">
        <v>660</v>
      </c>
      <c r="B469" s="3">
        <v>-968.92751400000009</v>
      </c>
      <c r="C469" s="3">
        <f>+SUMIFS('Agg amt endpoint data'!$V:$V,'Agg amt endpoint data'!$Z:$Z,C$4,'Agg amt endpoint data'!$A:$A,'Cumulative PL'!$A469)</f>
        <v>0</v>
      </c>
      <c r="D469" s="3">
        <f>+SUMIFS('Agg amt endpoint data'!$V:$V,'Agg amt endpoint data'!Z:Z,D$4,'Agg amt endpoint data'!$A:$A,'Cumulative PL'!$A469)</f>
        <v>0</v>
      </c>
      <c r="E469" s="3">
        <f>+SUM($B$4:B469)</f>
        <v>-12908.266659500005</v>
      </c>
      <c r="F469" s="3">
        <f>+E469-SUM($C$4:D469)</f>
        <v>-8829.6082535000023</v>
      </c>
    </row>
    <row r="470" spans="1:6" x14ac:dyDescent="0.25">
      <c r="A470" s="2" t="s">
        <v>661</v>
      </c>
      <c r="B470" s="3">
        <v>-314.7736385</v>
      </c>
      <c r="C470" s="3">
        <f>+SUMIFS('Agg amt endpoint data'!$V:$V,'Agg amt endpoint data'!$Z:$Z,C$4,'Agg amt endpoint data'!$A:$A,'Cumulative PL'!$A470)</f>
        <v>0</v>
      </c>
      <c r="D470" s="3">
        <f>+SUMIFS('Agg amt endpoint data'!$V:$V,'Agg amt endpoint data'!Z:Z,D$4,'Agg amt endpoint data'!$A:$A,'Cumulative PL'!$A470)</f>
        <v>0</v>
      </c>
      <c r="E470" s="3">
        <f>+SUM($B$4:B470)</f>
        <v>-13223.040298000005</v>
      </c>
      <c r="F470" s="3">
        <f>+E470-SUM($C$4:D470)</f>
        <v>-9144.3818920000031</v>
      </c>
    </row>
    <row r="471" spans="1:6" x14ac:dyDescent="0.25">
      <c r="A471" s="2" t="s">
        <v>662</v>
      </c>
      <c r="B471" s="3">
        <v>-284.23903850000011</v>
      </c>
      <c r="C471" s="3">
        <f>+SUMIFS('Agg amt endpoint data'!$V:$V,'Agg amt endpoint data'!$Z:$Z,C$4,'Agg amt endpoint data'!$A:$A,'Cumulative PL'!$A471)</f>
        <v>0</v>
      </c>
      <c r="D471" s="3">
        <f>+SUMIFS('Agg amt endpoint data'!$V:$V,'Agg amt endpoint data'!Z:Z,D$4,'Agg amt endpoint data'!$A:$A,'Cumulative PL'!$A471)</f>
        <v>0</v>
      </c>
      <c r="E471" s="3">
        <f>+SUM($B$4:B471)</f>
        <v>-13507.279336500005</v>
      </c>
      <c r="F471" s="3">
        <f>+E471-SUM($C$4:D471)</f>
        <v>-9428.6209305000029</v>
      </c>
    </row>
    <row r="472" spans="1:6" x14ac:dyDescent="0.25">
      <c r="A472" s="2" t="s">
        <v>663</v>
      </c>
      <c r="B472" s="3">
        <v>-254.62720999999999</v>
      </c>
      <c r="C472" s="3">
        <f>+SUMIFS('Agg amt endpoint data'!$V:$V,'Agg amt endpoint data'!$Z:$Z,C$4,'Agg amt endpoint data'!$A:$A,'Cumulative PL'!$A472)</f>
        <v>0</v>
      </c>
      <c r="D472" s="3">
        <f>+SUMIFS('Agg amt endpoint data'!$V:$V,'Agg amt endpoint data'!Z:Z,D$4,'Agg amt endpoint data'!$A:$A,'Cumulative PL'!$A472)</f>
        <v>0</v>
      </c>
      <c r="E472" s="3">
        <f>+SUM($B$4:B472)</f>
        <v>-13761.906546500006</v>
      </c>
      <c r="F472" s="3">
        <f>+E472-SUM($C$4:D472)</f>
        <v>-9683.2481405000035</v>
      </c>
    </row>
    <row r="473" spans="1:6" x14ac:dyDescent="0.25">
      <c r="A473" s="2" t="s">
        <v>664</v>
      </c>
      <c r="B473" s="3">
        <v>1.7887805000000014</v>
      </c>
      <c r="C473" s="3">
        <f>+SUMIFS('Agg amt endpoint data'!$V:$V,'Agg amt endpoint data'!$Z:$Z,C$4,'Agg amt endpoint data'!$A:$A,'Cumulative PL'!$A473)</f>
        <v>0</v>
      </c>
      <c r="D473" s="3">
        <f>+SUMIFS('Agg amt endpoint data'!$V:$V,'Agg amt endpoint data'!Z:Z,D$4,'Agg amt endpoint data'!$A:$A,'Cumulative PL'!$A473)</f>
        <v>0</v>
      </c>
      <c r="E473" s="3">
        <f>+SUM($B$4:B473)</f>
        <v>-13760.117766000007</v>
      </c>
      <c r="F473" s="3">
        <f>+E473-SUM($C$4:D473)</f>
        <v>-9681.4593600000044</v>
      </c>
    </row>
    <row r="474" spans="1:6" x14ac:dyDescent="0.25">
      <c r="A474" s="2" t="s">
        <v>665</v>
      </c>
      <c r="B474" s="3">
        <v>-336.49656400000003</v>
      </c>
      <c r="C474" s="3">
        <f>+SUMIFS('Agg amt endpoint data'!$V:$V,'Agg amt endpoint data'!$Z:$Z,C$4,'Agg amt endpoint data'!$A:$A,'Cumulative PL'!$A474)</f>
        <v>0</v>
      </c>
      <c r="D474" s="3">
        <f>+SUMIFS('Agg amt endpoint data'!$V:$V,'Agg amt endpoint data'!Z:Z,D$4,'Agg amt endpoint data'!$A:$A,'Cumulative PL'!$A474)</f>
        <v>0</v>
      </c>
      <c r="E474" s="3">
        <f>+SUM($B$4:B474)</f>
        <v>-14096.614330000008</v>
      </c>
      <c r="F474" s="3">
        <f>+E474-SUM($C$4:D474)</f>
        <v>-10017.955924000005</v>
      </c>
    </row>
    <row r="475" spans="1:6" x14ac:dyDescent="0.25">
      <c r="A475" s="2" t="s">
        <v>666</v>
      </c>
      <c r="B475" s="3">
        <v>203.7569585</v>
      </c>
      <c r="C475" s="3">
        <f>+SUMIFS('Agg amt endpoint data'!$V:$V,'Agg amt endpoint data'!$Z:$Z,C$4,'Agg amt endpoint data'!$A:$A,'Cumulative PL'!$A475)</f>
        <v>0</v>
      </c>
      <c r="D475" s="3">
        <f>+SUMIFS('Agg amt endpoint data'!$V:$V,'Agg amt endpoint data'!Z:Z,D$4,'Agg amt endpoint data'!$A:$A,'Cumulative PL'!$A475)</f>
        <v>0</v>
      </c>
      <c r="E475" s="3">
        <f>+SUM($B$4:B475)</f>
        <v>-13892.857371500008</v>
      </c>
      <c r="F475" s="3">
        <f>+E475-SUM($C$4:D475)</f>
        <v>-9814.1989655000052</v>
      </c>
    </row>
    <row r="476" spans="1:6" x14ac:dyDescent="0.25">
      <c r="A476" s="2" t="s">
        <v>667</v>
      </c>
      <c r="B476" s="3">
        <v>-192.7593270000001</v>
      </c>
      <c r="C476" s="3">
        <f>+SUMIFS('Agg amt endpoint data'!$V:$V,'Agg amt endpoint data'!$Z:$Z,C$4,'Agg amt endpoint data'!$A:$A,'Cumulative PL'!$A476)</f>
        <v>0</v>
      </c>
      <c r="D476" s="3">
        <f>+SUMIFS('Agg amt endpoint data'!$V:$V,'Agg amt endpoint data'!Z:Z,D$4,'Agg amt endpoint data'!$A:$A,'Cumulative PL'!$A476)</f>
        <v>0</v>
      </c>
      <c r="E476" s="3">
        <f>+SUM($B$4:B476)</f>
        <v>-14085.616698500007</v>
      </c>
      <c r="F476" s="3">
        <f>+E476-SUM($C$4:D476)</f>
        <v>-10006.958292500005</v>
      </c>
    </row>
    <row r="477" spans="1:6" x14ac:dyDescent="0.25">
      <c r="A477" s="2" t="s">
        <v>668</v>
      </c>
      <c r="B477" s="3">
        <v>-1.63</v>
      </c>
      <c r="C477" s="3">
        <f>+SUMIFS('Agg amt endpoint data'!$V:$V,'Agg amt endpoint data'!$Z:$Z,C$4,'Agg amt endpoint data'!$A:$A,'Cumulative PL'!$A477)</f>
        <v>0</v>
      </c>
      <c r="D477" s="3">
        <f>+SUMIFS('Agg amt endpoint data'!$V:$V,'Agg amt endpoint data'!Z:Z,D$4,'Agg amt endpoint data'!$A:$A,'Cumulative PL'!$A477)</f>
        <v>0</v>
      </c>
      <c r="E477" s="3">
        <f>+SUM($B$4:B477)</f>
        <v>-14087.246698500006</v>
      </c>
      <c r="F477" s="3">
        <f>+E477-SUM($C$4:D477)</f>
        <v>-10008.588292500004</v>
      </c>
    </row>
    <row r="478" spans="1:6" x14ac:dyDescent="0.25">
      <c r="A478" s="2" t="s">
        <v>669</v>
      </c>
      <c r="B478" s="3">
        <v>-234.21450200000001</v>
      </c>
      <c r="C478" s="3">
        <f>+SUMIFS('Agg amt endpoint data'!$V:$V,'Agg amt endpoint data'!$Z:$Z,C$4,'Agg amt endpoint data'!$A:$A,'Cumulative PL'!$A478)</f>
        <v>0</v>
      </c>
      <c r="D478" s="3">
        <f>+SUMIFS('Agg amt endpoint data'!$V:$V,'Agg amt endpoint data'!Z:Z,D$4,'Agg amt endpoint data'!$A:$A,'Cumulative PL'!$A478)</f>
        <v>0</v>
      </c>
      <c r="E478" s="3">
        <f>+SUM($B$4:B478)</f>
        <v>-14321.461200500007</v>
      </c>
      <c r="F478" s="3">
        <f>+E478-SUM($C$4:D478)</f>
        <v>-10242.802794500005</v>
      </c>
    </row>
    <row r="479" spans="1:6" x14ac:dyDescent="0.25">
      <c r="A479" s="2" t="s">
        <v>670</v>
      </c>
      <c r="B479" s="3">
        <v>-149.31857299999999</v>
      </c>
      <c r="C479" s="3">
        <f>+SUMIFS('Agg amt endpoint data'!$V:$V,'Agg amt endpoint data'!$Z:$Z,C$4,'Agg amt endpoint data'!$A:$A,'Cumulative PL'!$A479)</f>
        <v>0</v>
      </c>
      <c r="D479" s="3">
        <f>+SUMIFS('Agg amt endpoint data'!$V:$V,'Agg amt endpoint data'!Z:Z,D$4,'Agg amt endpoint data'!$A:$A,'Cumulative PL'!$A479)</f>
        <v>0</v>
      </c>
      <c r="E479" s="3">
        <f>+SUM($B$4:B479)</f>
        <v>-14470.779773500008</v>
      </c>
      <c r="F479" s="3">
        <f>+E479-SUM($C$4:D479)</f>
        <v>-10392.121367500005</v>
      </c>
    </row>
    <row r="480" spans="1:6" x14ac:dyDescent="0.25">
      <c r="A480" s="2" t="s">
        <v>671</v>
      </c>
      <c r="B480" s="3">
        <v>-94.899487999999792</v>
      </c>
      <c r="C480" s="3">
        <f>+SUMIFS('Agg amt endpoint data'!$V:$V,'Agg amt endpoint data'!$Z:$Z,C$4,'Agg amt endpoint data'!$A:$A,'Cumulative PL'!$A480)</f>
        <v>0</v>
      </c>
      <c r="D480" s="3">
        <f>+SUMIFS('Agg amt endpoint data'!$V:$V,'Agg amt endpoint data'!Z:Z,D$4,'Agg amt endpoint data'!$A:$A,'Cumulative PL'!$A480)</f>
        <v>0</v>
      </c>
      <c r="E480" s="3">
        <f>+SUM($B$4:B480)</f>
        <v>-14565.679261500007</v>
      </c>
      <c r="F480" s="3">
        <f>+E480-SUM($C$4:D480)</f>
        <v>-10487.020855500004</v>
      </c>
    </row>
    <row r="481" spans="1:6" x14ac:dyDescent="0.25">
      <c r="A481" s="2" t="s">
        <v>672</v>
      </c>
      <c r="B481" s="3">
        <v>-231.88119599999996</v>
      </c>
      <c r="C481" s="3">
        <f>+SUMIFS('Agg amt endpoint data'!$V:$V,'Agg amt endpoint data'!$Z:$Z,C$4,'Agg amt endpoint data'!$A:$A,'Cumulative PL'!$A481)</f>
        <v>0</v>
      </c>
      <c r="D481" s="3">
        <f>+SUMIFS('Agg amt endpoint data'!$V:$V,'Agg amt endpoint data'!Z:Z,D$4,'Agg amt endpoint data'!$A:$A,'Cumulative PL'!$A481)</f>
        <v>0</v>
      </c>
      <c r="E481" s="3">
        <f>+SUM($B$4:B481)</f>
        <v>-14797.560457500007</v>
      </c>
      <c r="F481" s="3">
        <f>+E481-SUM($C$4:D481)</f>
        <v>-10718.902051500005</v>
      </c>
    </row>
    <row r="482" spans="1:6" x14ac:dyDescent="0.25">
      <c r="A482" s="2" t="s">
        <v>673</v>
      </c>
      <c r="B482" s="3">
        <v>-131.72182450000011</v>
      </c>
      <c r="C482" s="3">
        <f>+SUMIFS('Agg amt endpoint data'!$V:$V,'Agg amt endpoint data'!$Z:$Z,C$4,'Agg amt endpoint data'!$A:$A,'Cumulative PL'!$A482)</f>
        <v>0</v>
      </c>
      <c r="D482" s="3">
        <f>+SUMIFS('Agg amt endpoint data'!$V:$V,'Agg amt endpoint data'!Z:Z,D$4,'Agg amt endpoint data'!$A:$A,'Cumulative PL'!$A482)</f>
        <v>0</v>
      </c>
      <c r="E482" s="3">
        <f>+SUM($B$4:B482)</f>
        <v>-14929.282282000007</v>
      </c>
      <c r="F482" s="3">
        <f>+E482-SUM($C$4:D482)</f>
        <v>-10850.623876000005</v>
      </c>
    </row>
    <row r="483" spans="1:6" x14ac:dyDescent="0.25">
      <c r="A483" s="2" t="s">
        <v>674</v>
      </c>
      <c r="B483" s="3">
        <v>-336.94508099999996</v>
      </c>
      <c r="C483" s="3">
        <f>+SUMIFS('Agg amt endpoint data'!$V:$V,'Agg amt endpoint data'!$Z:$Z,C$4,'Agg amt endpoint data'!$A:$A,'Cumulative PL'!$A483)</f>
        <v>0</v>
      </c>
      <c r="D483" s="3">
        <f>+SUMIFS('Agg amt endpoint data'!$V:$V,'Agg amt endpoint data'!Z:Z,D$4,'Agg amt endpoint data'!$A:$A,'Cumulative PL'!$A483)</f>
        <v>0</v>
      </c>
      <c r="E483" s="3">
        <f>+SUM($B$4:B483)</f>
        <v>-15266.227363000007</v>
      </c>
      <c r="F483" s="3">
        <f>+E483-SUM($C$4:D483)</f>
        <v>-11187.568957000005</v>
      </c>
    </row>
    <row r="484" spans="1:6" x14ac:dyDescent="0.25">
      <c r="A484" s="2" t="s">
        <v>675</v>
      </c>
      <c r="B484" s="3">
        <v>-61.335986999999996</v>
      </c>
      <c r="C484" s="3">
        <f>+SUMIFS('Agg amt endpoint data'!$V:$V,'Agg amt endpoint data'!$Z:$Z,C$4,'Agg amt endpoint data'!$A:$A,'Cumulative PL'!$A484)</f>
        <v>0</v>
      </c>
      <c r="D484" s="3">
        <f>+SUMIFS('Agg amt endpoint data'!$V:$V,'Agg amt endpoint data'!Z:Z,D$4,'Agg amt endpoint data'!$A:$A,'Cumulative PL'!$A484)</f>
        <v>0</v>
      </c>
      <c r="E484" s="3">
        <f>+SUM($B$4:B484)</f>
        <v>-15327.563350000008</v>
      </c>
      <c r="F484" s="3">
        <f>+E484-SUM($C$4:D484)</f>
        <v>-11248.904944000005</v>
      </c>
    </row>
    <row r="485" spans="1:6" x14ac:dyDescent="0.25">
      <c r="A485" s="2" t="s">
        <v>676</v>
      </c>
      <c r="B485" s="3">
        <v>-31.724171500000104</v>
      </c>
      <c r="C485" s="3">
        <f>+SUMIFS('Agg amt endpoint data'!$V:$V,'Agg amt endpoint data'!$Z:$Z,C$4,'Agg amt endpoint data'!$A:$A,'Cumulative PL'!$A485)</f>
        <v>0</v>
      </c>
      <c r="D485" s="3">
        <f>+SUMIFS('Agg amt endpoint data'!$V:$V,'Agg amt endpoint data'!Z:Z,D$4,'Agg amt endpoint data'!$A:$A,'Cumulative PL'!$A485)</f>
        <v>0</v>
      </c>
      <c r="E485" s="3">
        <f>+SUM($B$4:B485)</f>
        <v>-15359.287521500008</v>
      </c>
      <c r="F485" s="3">
        <f>+E485-SUM($C$4:D485)</f>
        <v>-11280.629115500005</v>
      </c>
    </row>
    <row r="486" spans="1:6" x14ac:dyDescent="0.25">
      <c r="A486" s="2" t="s">
        <v>677</v>
      </c>
      <c r="B486" s="3">
        <v>14.121485000000112</v>
      </c>
      <c r="C486" s="3">
        <f>+SUMIFS('Agg amt endpoint data'!$V:$V,'Agg amt endpoint data'!$Z:$Z,C$4,'Agg amt endpoint data'!$A:$A,'Cumulative PL'!$A486)</f>
        <v>0</v>
      </c>
      <c r="D486" s="3">
        <f>+SUMIFS('Agg amt endpoint data'!$V:$V,'Agg amt endpoint data'!Z:Z,D$4,'Agg amt endpoint data'!$A:$A,'Cumulative PL'!$A486)</f>
        <v>0</v>
      </c>
      <c r="E486" s="3">
        <f>+SUM($B$4:B486)</f>
        <v>-15345.166036500008</v>
      </c>
      <c r="F486" s="3">
        <f>+E486-SUM($C$4:D486)</f>
        <v>-11266.507630500006</v>
      </c>
    </row>
    <row r="487" spans="1:6" x14ac:dyDescent="0.25">
      <c r="A487" s="2" t="s">
        <v>678</v>
      </c>
      <c r="B487" s="3">
        <v>141.229196</v>
      </c>
      <c r="C487" s="3">
        <f>+SUMIFS('Agg amt endpoint data'!$V:$V,'Agg amt endpoint data'!$Z:$Z,C$4,'Agg amt endpoint data'!$A:$A,'Cumulative PL'!$A487)</f>
        <v>0</v>
      </c>
      <c r="D487" s="3">
        <f>+SUMIFS('Agg amt endpoint data'!$V:$V,'Agg amt endpoint data'!Z:Z,D$4,'Agg amt endpoint data'!$A:$A,'Cumulative PL'!$A487)</f>
        <v>0</v>
      </c>
      <c r="E487" s="3">
        <f>+SUM($B$4:B487)</f>
        <v>-15203.936840500008</v>
      </c>
      <c r="F487" s="3">
        <f>+E487-SUM($C$4:D487)</f>
        <v>-11125.278434500005</v>
      </c>
    </row>
    <row r="488" spans="1:6" x14ac:dyDescent="0.25">
      <c r="A488" s="2" t="s">
        <v>679</v>
      </c>
      <c r="B488" s="3">
        <v>-48.969775500000097</v>
      </c>
      <c r="C488" s="3">
        <f>+SUMIFS('Agg amt endpoint data'!$V:$V,'Agg amt endpoint data'!$Z:$Z,C$4,'Agg amt endpoint data'!$A:$A,'Cumulative PL'!$A488)</f>
        <v>-0.4</v>
      </c>
      <c r="D488" s="3">
        <f>+SUMIFS('Agg amt endpoint data'!$V:$V,'Agg amt endpoint data'!Z:Z,D$4,'Agg amt endpoint data'!$A:$A,'Cumulative PL'!$A488)</f>
        <v>0</v>
      </c>
      <c r="E488" s="3">
        <f>+SUM($B$4:B488)</f>
        <v>-15252.906616000007</v>
      </c>
      <c r="F488" s="3">
        <f>+E488-SUM($C$4:D488)</f>
        <v>-11173.848210000006</v>
      </c>
    </row>
    <row r="489" spans="1:6" x14ac:dyDescent="0.25">
      <c r="A489" s="2" t="s">
        <v>680</v>
      </c>
      <c r="B489" s="3">
        <v>-74.066737000000003</v>
      </c>
      <c r="C489" s="3">
        <f>+SUMIFS('Agg amt endpoint data'!$V:$V,'Agg amt endpoint data'!$Z:$Z,C$4,'Agg amt endpoint data'!$A:$A,'Cumulative PL'!$A489)</f>
        <v>0</v>
      </c>
      <c r="D489" s="3">
        <f>+SUMIFS('Agg amt endpoint data'!$V:$V,'Agg amt endpoint data'!Z:Z,D$4,'Agg amt endpoint data'!$A:$A,'Cumulative PL'!$A489)</f>
        <v>0</v>
      </c>
      <c r="E489" s="3">
        <f>+SUM($B$4:B489)</f>
        <v>-15326.973353000007</v>
      </c>
      <c r="F489" s="3">
        <f>+E489-SUM($C$4:D489)</f>
        <v>-11247.914947000005</v>
      </c>
    </row>
    <row r="490" spans="1:6" x14ac:dyDescent="0.25">
      <c r="A490" s="2" t="s">
        <v>681</v>
      </c>
      <c r="B490" s="3">
        <v>-50.790832999999871</v>
      </c>
      <c r="C490" s="3">
        <f>+SUMIFS('Agg amt endpoint data'!$V:$V,'Agg amt endpoint data'!$Z:$Z,C$4,'Agg amt endpoint data'!$A:$A,'Cumulative PL'!$A490)</f>
        <v>0</v>
      </c>
      <c r="D490" s="3">
        <f>+SUMIFS('Agg amt endpoint data'!$V:$V,'Agg amt endpoint data'!Z:Z,D$4,'Agg amt endpoint data'!$A:$A,'Cumulative PL'!$A490)</f>
        <v>0</v>
      </c>
      <c r="E490" s="3">
        <f>+SUM($B$4:B490)</f>
        <v>-15377.764186000006</v>
      </c>
      <c r="F490" s="3">
        <f>+E490-SUM($C$4:D490)</f>
        <v>-11298.705780000004</v>
      </c>
    </row>
    <row r="491" spans="1:6" x14ac:dyDescent="0.25">
      <c r="A491" s="2" t="s">
        <v>682</v>
      </c>
      <c r="B491" s="3">
        <v>-167.72931149999999</v>
      </c>
      <c r="C491" s="3">
        <f>+SUMIFS('Agg amt endpoint data'!$V:$V,'Agg amt endpoint data'!$Z:$Z,C$4,'Agg amt endpoint data'!$A:$A,'Cumulative PL'!$A491)</f>
        <v>0</v>
      </c>
      <c r="D491" s="3">
        <f>+SUMIFS('Agg amt endpoint data'!$V:$V,'Agg amt endpoint data'!Z:Z,D$4,'Agg amt endpoint data'!$A:$A,'Cumulative PL'!$A491)</f>
        <v>0</v>
      </c>
      <c r="E491" s="3">
        <f>+SUM($B$4:B491)</f>
        <v>-15545.493497500005</v>
      </c>
      <c r="F491" s="3">
        <f>+E491-SUM($C$4:D491)</f>
        <v>-11466.435091500003</v>
      </c>
    </row>
    <row r="492" spans="1:6" x14ac:dyDescent="0.25">
      <c r="A492" s="2" t="s">
        <v>683</v>
      </c>
      <c r="B492" s="3">
        <v>-61.927813000000008</v>
      </c>
      <c r="C492" s="3">
        <f>+SUMIFS('Agg amt endpoint data'!$V:$V,'Agg amt endpoint data'!$Z:$Z,C$4,'Agg amt endpoint data'!$A:$A,'Cumulative PL'!$A492)</f>
        <v>0</v>
      </c>
      <c r="D492" s="3">
        <f>+SUMIFS('Agg amt endpoint data'!$V:$V,'Agg amt endpoint data'!Z:Z,D$4,'Agg amt endpoint data'!$A:$A,'Cumulative PL'!$A492)</f>
        <v>0</v>
      </c>
      <c r="E492" s="3">
        <f>+SUM($B$4:B492)</f>
        <v>-15607.421310500005</v>
      </c>
      <c r="F492" s="3">
        <f>+E492-SUM($C$4:D492)</f>
        <v>-11528.362904500003</v>
      </c>
    </row>
    <row r="493" spans="1:6" x14ac:dyDescent="0.25">
      <c r="A493" s="2" t="s">
        <v>684</v>
      </c>
      <c r="B493" s="3">
        <v>45.017271999999991</v>
      </c>
      <c r="C493" s="3">
        <f>+SUMIFS('Agg amt endpoint data'!$V:$V,'Agg amt endpoint data'!$Z:$Z,C$4,'Agg amt endpoint data'!$A:$A,'Cumulative PL'!$A493)</f>
        <v>0</v>
      </c>
      <c r="D493" s="3">
        <f>+SUMIFS('Agg amt endpoint data'!$V:$V,'Agg amt endpoint data'!Z:Z,D$4,'Agg amt endpoint data'!$A:$A,'Cumulative PL'!$A493)</f>
        <v>0</v>
      </c>
      <c r="E493" s="3">
        <f>+SUM($B$4:B493)</f>
        <v>-15562.404038500006</v>
      </c>
      <c r="F493" s="3">
        <f>+E493-SUM($C$4:D493)</f>
        <v>-11483.345632500004</v>
      </c>
    </row>
    <row r="494" spans="1:6" x14ac:dyDescent="0.25">
      <c r="A494" s="2" t="s">
        <v>685</v>
      </c>
      <c r="B494" s="3">
        <v>-132.96966399999999</v>
      </c>
      <c r="C494" s="3">
        <f>+SUMIFS('Agg amt endpoint data'!$V:$V,'Agg amt endpoint data'!$Z:$Z,C$4,'Agg amt endpoint data'!$A:$A,'Cumulative PL'!$A494)</f>
        <v>0</v>
      </c>
      <c r="D494" s="3">
        <f>+SUMIFS('Agg amt endpoint data'!$V:$V,'Agg amt endpoint data'!Z:Z,D$4,'Agg amt endpoint data'!$A:$A,'Cumulative PL'!$A494)</f>
        <v>0</v>
      </c>
      <c r="E494" s="3">
        <f>+SUM($B$4:B494)</f>
        <v>-15695.373702500006</v>
      </c>
      <c r="F494" s="3">
        <f>+E494-SUM($C$4:D494)</f>
        <v>-11616.315296500004</v>
      </c>
    </row>
    <row r="495" spans="1:6" x14ac:dyDescent="0.25">
      <c r="A495" s="2" t="s">
        <v>686</v>
      </c>
      <c r="B495" s="3">
        <v>62.623447499999976</v>
      </c>
      <c r="C495" s="3">
        <f>+SUMIFS('Agg amt endpoint data'!$V:$V,'Agg amt endpoint data'!$Z:$Z,C$4,'Agg amt endpoint data'!$A:$A,'Cumulative PL'!$A495)</f>
        <v>0</v>
      </c>
      <c r="D495" s="3">
        <f>+SUMIFS('Agg amt endpoint data'!$V:$V,'Agg amt endpoint data'!Z:Z,D$4,'Agg amt endpoint data'!$A:$A,'Cumulative PL'!$A495)</f>
        <v>0</v>
      </c>
      <c r="E495" s="3">
        <f>+SUM($B$4:B495)</f>
        <v>-15632.750255000006</v>
      </c>
      <c r="F495" s="3">
        <f>+E495-SUM($C$4:D495)</f>
        <v>-11553.691849000004</v>
      </c>
    </row>
    <row r="496" spans="1:6" x14ac:dyDescent="0.25">
      <c r="A496" s="2" t="s">
        <v>687</v>
      </c>
      <c r="B496" s="3">
        <v>-89.352644499999997</v>
      </c>
      <c r="C496" s="3">
        <f>+SUMIFS('Agg amt endpoint data'!$V:$V,'Agg amt endpoint data'!$Z:$Z,C$4,'Agg amt endpoint data'!$A:$A,'Cumulative PL'!$A496)</f>
        <v>0</v>
      </c>
      <c r="D496" s="3">
        <f>+SUMIFS('Agg amt endpoint data'!$V:$V,'Agg amt endpoint data'!Z:Z,D$4,'Agg amt endpoint data'!$A:$A,'Cumulative PL'!$A496)</f>
        <v>0</v>
      </c>
      <c r="E496" s="3">
        <f>+SUM($B$4:B496)</f>
        <v>-15722.102899500007</v>
      </c>
      <c r="F496" s="3">
        <f>+E496-SUM($C$4:D496)</f>
        <v>-11643.044493500005</v>
      </c>
    </row>
    <row r="497" spans="1:6" x14ac:dyDescent="0.25">
      <c r="A497" s="2" t="s">
        <v>688</v>
      </c>
      <c r="B497" s="3">
        <v>-92.563126999999994</v>
      </c>
      <c r="C497" s="3">
        <f>+SUMIFS('Agg amt endpoint data'!$V:$V,'Agg amt endpoint data'!$Z:$Z,C$4,'Agg amt endpoint data'!$A:$A,'Cumulative PL'!$A497)</f>
        <v>0</v>
      </c>
      <c r="D497" s="3">
        <f>+SUMIFS('Agg amt endpoint data'!$V:$V,'Agg amt endpoint data'!Z:Z,D$4,'Agg amt endpoint data'!$A:$A,'Cumulative PL'!$A497)</f>
        <v>0</v>
      </c>
      <c r="E497" s="3">
        <f>+SUM($B$4:B497)</f>
        <v>-15814.666026500006</v>
      </c>
      <c r="F497" s="3">
        <f>+E497-SUM($C$4:D497)</f>
        <v>-11735.607620500004</v>
      </c>
    </row>
    <row r="498" spans="1:6" x14ac:dyDescent="0.25">
      <c r="A498" s="2" t="s">
        <v>689</v>
      </c>
      <c r="B498" s="3">
        <v>-24.761466000000016</v>
      </c>
      <c r="C498" s="3">
        <f>+SUMIFS('Agg amt endpoint data'!$V:$V,'Agg amt endpoint data'!$Z:$Z,C$4,'Agg amt endpoint data'!$A:$A,'Cumulative PL'!$A498)</f>
        <v>0</v>
      </c>
      <c r="D498" s="3">
        <f>+SUMIFS('Agg amt endpoint data'!$V:$V,'Agg amt endpoint data'!Z:Z,D$4,'Agg amt endpoint data'!$A:$A,'Cumulative PL'!$A498)</f>
        <v>0</v>
      </c>
      <c r="E498" s="3">
        <f>+SUM($B$4:B498)</f>
        <v>-15839.427492500006</v>
      </c>
      <c r="F498" s="3">
        <f>+E498-SUM($C$4:D498)</f>
        <v>-11760.369086500004</v>
      </c>
    </row>
    <row r="499" spans="1:6" x14ac:dyDescent="0.25">
      <c r="A499" s="2" t="s">
        <v>690</v>
      </c>
      <c r="B499" s="3">
        <v>-37.543998500000001</v>
      </c>
      <c r="C499" s="3">
        <f>+SUMIFS('Agg amt endpoint data'!$V:$V,'Agg amt endpoint data'!$Z:$Z,C$4,'Agg amt endpoint data'!$A:$A,'Cumulative PL'!$A499)</f>
        <v>0</v>
      </c>
      <c r="D499" s="3">
        <f>+SUMIFS('Agg amt endpoint data'!$V:$V,'Agg amt endpoint data'!Z:Z,D$4,'Agg amt endpoint data'!$A:$A,'Cumulative PL'!$A499)</f>
        <v>0</v>
      </c>
      <c r="E499" s="3">
        <f>+SUM($B$4:B499)</f>
        <v>-15876.971491000006</v>
      </c>
      <c r="F499" s="3">
        <f>+E499-SUM($C$4:D499)</f>
        <v>-11797.913085000004</v>
      </c>
    </row>
    <row r="500" spans="1:6" x14ac:dyDescent="0.25">
      <c r="A500" s="2" t="s">
        <v>691</v>
      </c>
      <c r="B500" s="3">
        <v>40.799468500000003</v>
      </c>
      <c r="C500" s="3">
        <f>+SUMIFS('Agg amt endpoint data'!$V:$V,'Agg amt endpoint data'!$Z:$Z,C$4,'Agg amt endpoint data'!$A:$A,'Cumulative PL'!$A500)</f>
        <v>0</v>
      </c>
      <c r="D500" s="3">
        <f>+SUMIFS('Agg amt endpoint data'!$V:$V,'Agg amt endpoint data'!Z:Z,D$4,'Agg amt endpoint data'!$A:$A,'Cumulative PL'!$A500)</f>
        <v>0</v>
      </c>
      <c r="E500" s="3">
        <f>+SUM($B$4:B500)</f>
        <v>-15836.172022500006</v>
      </c>
      <c r="F500" s="3">
        <f>+E500-SUM($C$4:D500)</f>
        <v>-11757.113616500004</v>
      </c>
    </row>
    <row r="501" spans="1:6" x14ac:dyDescent="0.25">
      <c r="A501" s="2" t="s">
        <v>692</v>
      </c>
      <c r="B501" s="3">
        <v>0.94567400000002499</v>
      </c>
      <c r="C501" s="3">
        <f>+SUMIFS('Agg amt endpoint data'!$V:$V,'Agg amt endpoint data'!$Z:$Z,C$4,'Agg amt endpoint data'!$A:$A,'Cumulative PL'!$A501)</f>
        <v>0</v>
      </c>
      <c r="D501" s="3">
        <f>+SUMIFS('Agg amt endpoint data'!$V:$V,'Agg amt endpoint data'!Z:Z,D$4,'Agg amt endpoint data'!$A:$A,'Cumulative PL'!$A501)</f>
        <v>0</v>
      </c>
      <c r="E501" s="3">
        <f>+SUM($B$4:B501)</f>
        <v>-15835.226348500006</v>
      </c>
      <c r="F501" s="3">
        <f>+E501-SUM($C$4:D501)</f>
        <v>-11756.167942500004</v>
      </c>
    </row>
    <row r="502" spans="1:6" x14ac:dyDescent="0.25">
      <c r="A502" s="2" t="s">
        <v>694</v>
      </c>
      <c r="B502" s="3">
        <v>-2.33928750000001</v>
      </c>
      <c r="C502" s="3">
        <f>+SUMIFS('Agg amt endpoint data'!$V:$V,'Agg amt endpoint data'!$Z:$Z,C$4,'Agg amt endpoint data'!$A:$A,'Cumulative PL'!$A502)</f>
        <v>0</v>
      </c>
      <c r="D502" s="3">
        <f>+SUMIFS('Agg amt endpoint data'!$V:$V,'Agg amt endpoint data'!Z:Z,D$4,'Agg amt endpoint data'!$A:$A,'Cumulative PL'!$A502)</f>
        <v>0</v>
      </c>
      <c r="E502" s="3">
        <f>+SUM($B$4:B502)</f>
        <v>-15837.565636000007</v>
      </c>
      <c r="F502" s="3">
        <f>+E502-SUM($C$4:D502)</f>
        <v>-11758.507230000005</v>
      </c>
    </row>
    <row r="503" spans="1:6" x14ac:dyDescent="0.25">
      <c r="A503" s="2" t="s">
        <v>697</v>
      </c>
      <c r="B503" s="3">
        <v>-56.503597499999998</v>
      </c>
      <c r="C503" s="3">
        <f>+SUMIFS('Agg amt endpoint data'!$V:$V,'Agg amt endpoint data'!$Z:$Z,C$4,'Agg amt endpoint data'!$A:$A,'Cumulative PL'!$A503)</f>
        <v>0</v>
      </c>
      <c r="D503" s="3">
        <f>+SUMIFS('Agg amt endpoint data'!$V:$V,'Agg amt endpoint data'!Z:Z,D$4,'Agg amt endpoint data'!$A:$A,'Cumulative PL'!$A503)</f>
        <v>0</v>
      </c>
      <c r="E503" s="3">
        <f>+SUM($B$4:B503)</f>
        <v>-15894.069233500006</v>
      </c>
      <c r="F503" s="3">
        <f>+E503-SUM($C$4:D503)</f>
        <v>-11815.010827500004</v>
      </c>
    </row>
    <row r="504" spans="1:6" x14ac:dyDescent="0.25">
      <c r="A504" s="2" t="s">
        <v>698</v>
      </c>
      <c r="B504" s="3">
        <v>2.6573784999999899</v>
      </c>
      <c r="C504" s="3">
        <f>+SUMIFS('Agg amt endpoint data'!$V:$V,'Agg amt endpoint data'!$Z:$Z,C$4,'Agg amt endpoint data'!$A:$A,'Cumulative PL'!$A504)</f>
        <v>0</v>
      </c>
      <c r="D504" s="3">
        <f>+SUMIFS('Agg amt endpoint data'!$V:$V,'Agg amt endpoint data'!Z:Z,D$4,'Agg amt endpoint data'!$A:$A,'Cumulative PL'!$A504)</f>
        <v>0</v>
      </c>
      <c r="E504" s="3">
        <f>+SUM($B$4:B504)</f>
        <v>-15891.411855000006</v>
      </c>
      <c r="F504" s="3">
        <f>+E504-SUM($C$4:D504)</f>
        <v>-11812.353449000004</v>
      </c>
    </row>
    <row r="505" spans="1:6" x14ac:dyDescent="0.25">
      <c r="A505" s="2" t="s">
        <v>700</v>
      </c>
      <c r="B505" s="3">
        <v>5.5893290000000002</v>
      </c>
      <c r="C505" s="3">
        <f>+SUMIFS('Agg amt endpoint data'!$V:$V,'Agg amt endpoint data'!$Z:$Z,C$4,'Agg amt endpoint data'!$A:$A,'Cumulative PL'!$A505)</f>
        <v>0</v>
      </c>
      <c r="D505" s="3">
        <f>+SUMIFS('Agg amt endpoint data'!$V:$V,'Agg amt endpoint data'!Z:Z,D$4,'Agg amt endpoint data'!$A:$A,'Cumulative PL'!$A505)</f>
        <v>0</v>
      </c>
      <c r="E505" s="3">
        <f>+SUM($B$4:B505)</f>
        <v>-15885.822526000005</v>
      </c>
      <c r="F505" s="3">
        <f>+E505-SUM($C$4:D505)</f>
        <v>-11806.764120000003</v>
      </c>
    </row>
    <row r="506" spans="1:6" x14ac:dyDescent="0.25">
      <c r="A506" s="2" t="s">
        <v>702</v>
      </c>
      <c r="B506" s="3">
        <v>-12.085553499999989</v>
      </c>
      <c r="C506" s="3">
        <f>+SUMIFS('Agg amt endpoint data'!$V:$V,'Agg amt endpoint data'!$Z:$Z,C$4,'Agg amt endpoint data'!$A:$A,'Cumulative PL'!$A506)</f>
        <v>0</v>
      </c>
      <c r="D506" s="3">
        <f>+SUMIFS('Agg amt endpoint data'!$V:$V,'Agg amt endpoint data'!Z:Z,D$4,'Agg amt endpoint data'!$A:$A,'Cumulative PL'!$A506)</f>
        <v>-70.569999999999993</v>
      </c>
      <c r="E506" s="3">
        <f>+SUM($B$4:B506)</f>
        <v>-15897.908079500005</v>
      </c>
      <c r="F506" s="3">
        <f>+E506-SUM($C$4:D506)</f>
        <v>-11748.279673500001</v>
      </c>
    </row>
    <row r="507" spans="1:6" x14ac:dyDescent="0.25">
      <c r="A507" s="2" t="s">
        <v>707</v>
      </c>
      <c r="B507" s="3">
        <v>167.15775400000001</v>
      </c>
      <c r="C507" s="3">
        <f>+SUMIFS('Agg amt endpoint data'!$V:$V,'Agg amt endpoint data'!$Z:$Z,C$4,'Agg amt endpoint data'!$A:$A,'Cumulative PL'!$A507)</f>
        <v>0</v>
      </c>
      <c r="D507" s="3">
        <f>+SUMIFS('Agg amt endpoint data'!$V:$V,'Agg amt endpoint data'!Z:Z,D$4,'Agg amt endpoint data'!$A:$A,'Cumulative PL'!$A507)</f>
        <v>-70.289999999999992</v>
      </c>
      <c r="E507" s="3">
        <f>+SUM($B$4:B507)</f>
        <v>-15730.750325500005</v>
      </c>
      <c r="F507" s="3">
        <f>+E507-SUM($C$4:D507)</f>
        <v>-11510.831919500002</v>
      </c>
    </row>
    <row r="508" spans="1:6" x14ac:dyDescent="0.25">
      <c r="A508" s="2" t="s">
        <v>709</v>
      </c>
      <c r="B508" s="3">
        <v>48.287512499999998</v>
      </c>
      <c r="C508" s="3">
        <f>+SUMIFS('Agg amt endpoint data'!$V:$V,'Agg amt endpoint data'!$Z:$Z,C$4,'Agg amt endpoint data'!$A:$A,'Cumulative PL'!$A508)</f>
        <v>0</v>
      </c>
      <c r="D508" s="3">
        <f>+SUMIFS('Agg amt endpoint data'!$V:$V,'Agg amt endpoint data'!Z:Z,D$4,'Agg amt endpoint data'!$A:$A,'Cumulative PL'!$A508)</f>
        <v>0</v>
      </c>
      <c r="E508" s="3">
        <f>+SUM($B$4:B508)</f>
        <v>-15682.462813000006</v>
      </c>
      <c r="F508" s="3">
        <f>+E508-SUM($C$4:D508)</f>
        <v>-11462.544407000003</v>
      </c>
    </row>
    <row r="509" spans="1:6" x14ac:dyDescent="0.25">
      <c r="A509" s="2" t="s">
        <v>710</v>
      </c>
      <c r="B509" s="3">
        <v>-122.0935625</v>
      </c>
      <c r="C509" s="3">
        <f>+SUMIFS('Agg amt endpoint data'!$V:$V,'Agg amt endpoint data'!$Z:$Z,C$4,'Agg amt endpoint data'!$A:$A,'Cumulative PL'!$A509)</f>
        <v>0</v>
      </c>
      <c r="D509" s="3">
        <f>+SUMIFS('Agg amt endpoint data'!$V:$V,'Agg amt endpoint data'!Z:Z,D$4,'Agg amt endpoint data'!$A:$A,'Cumulative PL'!$A509)</f>
        <v>-69.652500000000003</v>
      </c>
      <c r="E509" s="3">
        <f>+SUM($B$4:B509)</f>
        <v>-15804.556375500006</v>
      </c>
      <c r="F509" s="3">
        <f>+E509-SUM($C$4:D509)</f>
        <v>-11514.985469500003</v>
      </c>
    </row>
    <row r="510" spans="1:6" x14ac:dyDescent="0.25">
      <c r="A510" s="2" t="s">
        <v>711</v>
      </c>
      <c r="B510" s="3">
        <v>-19.965795499999999</v>
      </c>
      <c r="C510" s="3">
        <f>+SUMIFS('Agg amt endpoint data'!$V:$V,'Agg amt endpoint data'!$Z:$Z,C$4,'Agg amt endpoint data'!$A:$A,'Cumulative PL'!$A510)</f>
        <v>0</v>
      </c>
      <c r="D510" s="3">
        <f>+SUMIFS('Agg amt endpoint data'!$V:$V,'Agg amt endpoint data'!Z:Z,D$4,'Agg amt endpoint data'!$A:$A,'Cumulative PL'!$A510)</f>
        <v>0</v>
      </c>
      <c r="E510" s="3">
        <f>+SUM($B$4:B510)</f>
        <v>-15824.522171000006</v>
      </c>
      <c r="F510" s="3">
        <f>+E510-SUM($C$4:D510)</f>
        <v>-11534.951265000003</v>
      </c>
    </row>
    <row r="511" spans="1:6" x14ac:dyDescent="0.25">
      <c r="A511" s="2" t="s">
        <v>712</v>
      </c>
      <c r="B511" s="3">
        <v>0.40846249999999701</v>
      </c>
      <c r="C511" s="3">
        <f>+SUMIFS('Agg amt endpoint data'!$V:$V,'Agg amt endpoint data'!$Z:$Z,C$4,'Agg amt endpoint data'!$A:$A,'Cumulative PL'!$A511)</f>
        <v>0</v>
      </c>
      <c r="D511" s="3">
        <f>+SUMIFS('Agg amt endpoint data'!$V:$V,'Agg amt endpoint data'!Z:Z,D$4,'Agg amt endpoint data'!$A:$A,'Cumulative PL'!$A511)</f>
        <v>0</v>
      </c>
      <c r="E511" s="3">
        <f>+SUM($B$4:B511)</f>
        <v>-15824.113708500006</v>
      </c>
      <c r="F511" s="3">
        <f>+E511-SUM($C$4:D511)</f>
        <v>-11534.542802500004</v>
      </c>
    </row>
    <row r="512" spans="1:6" x14ac:dyDescent="0.25">
      <c r="A512" s="2" t="s">
        <v>713</v>
      </c>
      <c r="B512" s="3">
        <v>1.088136</v>
      </c>
      <c r="C512" s="3">
        <f>+SUMIFS('Agg amt endpoint data'!$V:$V,'Agg amt endpoint data'!$Z:$Z,C$4,'Agg amt endpoint data'!$A:$A,'Cumulative PL'!$A512)</f>
        <v>0</v>
      </c>
      <c r="D512" s="3">
        <f>+SUMIFS('Agg amt endpoint data'!$V:$V,'Agg amt endpoint data'!Z:Z,D$4,'Agg amt endpoint data'!$A:$A,'Cumulative PL'!$A512)</f>
        <v>0</v>
      </c>
      <c r="E512" s="3">
        <f>+SUM($B$4:B512)</f>
        <v>-15823.025572500006</v>
      </c>
      <c r="F512" s="3">
        <f>+E512-SUM($C$4:D512)</f>
        <v>-11533.454666500003</v>
      </c>
    </row>
    <row r="513" spans="1:6" x14ac:dyDescent="0.25">
      <c r="A513" s="2" t="s">
        <v>714</v>
      </c>
      <c r="B513" s="3">
        <v>-37.129075499999999</v>
      </c>
      <c r="C513" s="3">
        <f>+SUMIFS('Agg amt endpoint data'!$V:$V,'Agg amt endpoint data'!$Z:$Z,C$4,'Agg amt endpoint data'!$A:$A,'Cumulative PL'!$A513)</f>
        <v>0</v>
      </c>
      <c r="D513" s="3">
        <f>+SUMIFS('Agg amt endpoint data'!$V:$V,'Agg amt endpoint data'!Z:Z,D$4,'Agg amt endpoint data'!$A:$A,'Cumulative PL'!$A513)</f>
        <v>0</v>
      </c>
      <c r="E513" s="3">
        <f>+SUM($B$4:B513)</f>
        <v>-15860.154648000007</v>
      </c>
      <c r="F513" s="3">
        <f>+E513-SUM($C$4:D513)</f>
        <v>-11570.583742000004</v>
      </c>
    </row>
    <row r="514" spans="1:6" x14ac:dyDescent="0.25">
      <c r="A514" s="2" t="s">
        <v>715</v>
      </c>
      <c r="B514" s="3">
        <v>-17.295698999999999</v>
      </c>
      <c r="C514" s="3">
        <f>+SUMIFS('Agg amt endpoint data'!$V:$V,'Agg amt endpoint data'!$Z:$Z,C$4,'Agg amt endpoint data'!$A:$A,'Cumulative PL'!$A514)</f>
        <v>0</v>
      </c>
      <c r="D514" s="3">
        <f>+SUMIFS('Agg amt endpoint data'!$V:$V,'Agg amt endpoint data'!Z:Z,D$4,'Agg amt endpoint data'!$A:$A,'Cumulative PL'!$A514)</f>
        <v>0</v>
      </c>
      <c r="E514" s="3">
        <f>+SUM($B$4:B514)</f>
        <v>-15877.450347000007</v>
      </c>
      <c r="F514" s="3">
        <f>+E514-SUM($C$4:D514)</f>
        <v>-11587.879441000005</v>
      </c>
    </row>
    <row r="515" spans="1:6" x14ac:dyDescent="0.25">
      <c r="A515" s="2" t="s">
        <v>716</v>
      </c>
      <c r="B515" s="3">
        <v>-7.6170904999999998</v>
      </c>
      <c r="C515" s="3">
        <f>+SUMIFS('Agg amt endpoint data'!$V:$V,'Agg amt endpoint data'!$Z:$Z,C$4,'Agg amt endpoint data'!$A:$A,'Cumulative PL'!$A515)</f>
        <v>0</v>
      </c>
      <c r="D515" s="3">
        <f>+SUMIFS('Agg amt endpoint data'!$V:$V,'Agg amt endpoint data'!Z:Z,D$4,'Agg amt endpoint data'!$A:$A,'Cumulative PL'!$A515)</f>
        <v>0</v>
      </c>
      <c r="E515" s="3">
        <f>+SUM($B$4:B515)</f>
        <v>-15885.067437500007</v>
      </c>
      <c r="F515" s="3">
        <f>+E515-SUM($C$4:D515)</f>
        <v>-11595.496531500004</v>
      </c>
    </row>
    <row r="516" spans="1:6" x14ac:dyDescent="0.25">
      <c r="A516" s="2" t="s">
        <v>717</v>
      </c>
      <c r="B516" s="3">
        <v>0.56774250000000104</v>
      </c>
      <c r="C516" s="3">
        <f>+SUMIFS('Agg amt endpoint data'!$V:$V,'Agg amt endpoint data'!$Z:$Z,C$4,'Agg amt endpoint data'!$A:$A,'Cumulative PL'!$A516)</f>
        <v>0</v>
      </c>
      <c r="D516" s="3">
        <f>+SUMIFS('Agg amt endpoint data'!$V:$V,'Agg amt endpoint data'!Z:Z,D$4,'Agg amt endpoint data'!$A:$A,'Cumulative PL'!$A516)</f>
        <v>0</v>
      </c>
      <c r="E516" s="3">
        <f>+SUM($B$4:B516)</f>
        <v>-15884.499695000008</v>
      </c>
      <c r="F516" s="3">
        <f>+E516-SUM($C$4:D516)</f>
        <v>-11594.928789000005</v>
      </c>
    </row>
    <row r="517" spans="1:6" x14ac:dyDescent="0.25">
      <c r="A517" s="2" t="s">
        <v>718</v>
      </c>
      <c r="B517" s="3">
        <v>-0.67750200000000205</v>
      </c>
      <c r="C517" s="3">
        <f>+SUMIFS('Agg amt endpoint data'!$V:$V,'Agg amt endpoint data'!$Z:$Z,C$4,'Agg amt endpoint data'!$A:$A,'Cumulative PL'!$A517)</f>
        <v>0</v>
      </c>
      <c r="D517" s="3">
        <f>+SUMIFS('Agg amt endpoint data'!$V:$V,'Agg amt endpoint data'!Z:Z,D$4,'Agg amt endpoint data'!$A:$A,'Cumulative PL'!$A517)</f>
        <v>0</v>
      </c>
      <c r="E517" s="3">
        <f>+SUM($B$4:B517)</f>
        <v>-15885.177197000008</v>
      </c>
      <c r="F517" s="3">
        <f>+E517-SUM($C$4:D517)</f>
        <v>-11595.606291000006</v>
      </c>
    </row>
    <row r="518" spans="1:6" x14ac:dyDescent="0.25">
      <c r="A518" s="2" t="s">
        <v>719</v>
      </c>
      <c r="B518" s="3">
        <v>-4.8866040000000002</v>
      </c>
      <c r="C518" s="3">
        <f>+SUMIFS('Agg amt endpoint data'!$V:$V,'Agg amt endpoint data'!$Z:$Z,C$4,'Agg amt endpoint data'!$A:$A,'Cumulative PL'!$A518)</f>
        <v>0</v>
      </c>
      <c r="D518" s="3">
        <f>+SUMIFS('Agg amt endpoint data'!$V:$V,'Agg amt endpoint data'!Z:Z,D$4,'Agg amt endpoint data'!$A:$A,'Cumulative PL'!$A518)</f>
        <v>0</v>
      </c>
      <c r="E518" s="3">
        <f>+SUM($B$4:B518)</f>
        <v>-15890.063801000008</v>
      </c>
      <c r="F518" s="3">
        <f>+E518-SUM($C$4:D518)</f>
        <v>-11600.492895000005</v>
      </c>
    </row>
    <row r="519" spans="1:6" x14ac:dyDescent="0.25">
      <c r="A519" s="2" t="s">
        <v>720</v>
      </c>
      <c r="B519" s="3">
        <v>1.5798350000000001</v>
      </c>
      <c r="C519" s="3">
        <f>+SUMIFS('Agg amt endpoint data'!$V:$V,'Agg amt endpoint data'!$Z:$Z,C$4,'Agg amt endpoint data'!$A:$A,'Cumulative PL'!$A519)</f>
        <v>0</v>
      </c>
      <c r="D519" s="3">
        <f>+SUMIFS('Agg amt endpoint data'!$V:$V,'Agg amt endpoint data'!Z:Z,D$4,'Agg amt endpoint data'!$A:$A,'Cumulative PL'!$A519)</f>
        <v>0</v>
      </c>
      <c r="E519" s="3">
        <f>+SUM($B$4:B519)</f>
        <v>-15888.483966000007</v>
      </c>
      <c r="F519" s="3">
        <f>+E519-SUM($C$4:D519)</f>
        <v>-11598.913060000004</v>
      </c>
    </row>
    <row r="520" spans="1:6" x14ac:dyDescent="0.25">
      <c r="A520" s="2" t="s">
        <v>721</v>
      </c>
      <c r="B520" s="3">
        <v>-0.57504499999999903</v>
      </c>
      <c r="C520" s="3">
        <f>+SUMIFS('Agg amt endpoint data'!$V:$V,'Agg amt endpoint data'!$Z:$Z,C$4,'Agg amt endpoint data'!$A:$A,'Cumulative PL'!$A520)</f>
        <v>0</v>
      </c>
      <c r="D520" s="3">
        <f>+SUMIFS('Agg amt endpoint data'!$V:$V,'Agg amt endpoint data'!Z:Z,D$4,'Agg amt endpoint data'!$A:$A,'Cumulative PL'!$A520)</f>
        <v>0</v>
      </c>
      <c r="E520" s="3">
        <f>+SUM($B$4:B520)</f>
        <v>-15889.059011000007</v>
      </c>
      <c r="F520" s="3">
        <f>+E520-SUM($C$4:D520)</f>
        <v>-11599.488105000004</v>
      </c>
    </row>
    <row r="521" spans="1:6" x14ac:dyDescent="0.25">
      <c r="A521" s="2" t="s">
        <v>722</v>
      </c>
      <c r="B521" s="3">
        <v>0.50033700000000003</v>
      </c>
      <c r="C521" s="3">
        <f>+SUMIFS('Agg amt endpoint data'!$V:$V,'Agg amt endpoint data'!$Z:$Z,C$4,'Agg amt endpoint data'!$A:$A,'Cumulative PL'!$A521)</f>
        <v>0</v>
      </c>
      <c r="D521" s="3">
        <f>+SUMIFS('Agg amt endpoint data'!$V:$V,'Agg amt endpoint data'!Z:Z,D$4,'Agg amt endpoint data'!$A:$A,'Cumulative PL'!$A521)</f>
        <v>0</v>
      </c>
      <c r="E521" s="3">
        <f>+SUM($B$4:B521)</f>
        <v>-15888.558674000007</v>
      </c>
      <c r="F521" s="3">
        <f>+E521-SUM($C$4:D521)</f>
        <v>-11598.987768000005</v>
      </c>
    </row>
    <row r="522" spans="1:6" x14ac:dyDescent="0.25">
      <c r="A522" s="2" t="s">
        <v>723</v>
      </c>
      <c r="B522" s="3">
        <v>2.4413469999999999</v>
      </c>
      <c r="C522" s="3">
        <f>+SUMIFS('Agg amt endpoint data'!$V:$V,'Agg amt endpoint data'!$Z:$Z,C$4,'Agg amt endpoint data'!$A:$A,'Cumulative PL'!$A522)</f>
        <v>0</v>
      </c>
      <c r="D522" s="3">
        <f>+SUMIFS('Agg amt endpoint data'!$V:$V,'Agg amt endpoint data'!Z:Z,D$4,'Agg amt endpoint data'!$A:$A,'Cumulative PL'!$A522)</f>
        <v>0</v>
      </c>
      <c r="E522" s="3">
        <f>+SUM($B$4:B522)</f>
        <v>-15886.117327000007</v>
      </c>
      <c r="F522" s="3">
        <f>+E522-SUM($C$4:D522)</f>
        <v>-11596.546421000005</v>
      </c>
    </row>
    <row r="523" spans="1:6" x14ac:dyDescent="0.25">
      <c r="A523" s="2" t="s">
        <v>724</v>
      </c>
      <c r="B523" s="3">
        <v>0.33845599999999998</v>
      </c>
      <c r="C523" s="3">
        <f>+SUMIFS('Agg amt endpoint data'!$V:$V,'Agg amt endpoint data'!$Z:$Z,C$4,'Agg amt endpoint data'!$A:$A,'Cumulative PL'!$A523)</f>
        <v>0</v>
      </c>
      <c r="D523" s="3">
        <f>+SUMIFS('Agg amt endpoint data'!$V:$V,'Agg amt endpoint data'!Z:Z,D$4,'Agg amt endpoint data'!$A:$A,'Cumulative PL'!$A523)</f>
        <v>0</v>
      </c>
      <c r="E523" s="3">
        <f>+SUM($B$4:B523)</f>
        <v>-15885.778871000008</v>
      </c>
      <c r="F523" s="3">
        <f>+E523-SUM($C$4:D523)</f>
        <v>-11596.207965000005</v>
      </c>
    </row>
    <row r="524" spans="1:6" x14ac:dyDescent="0.25">
      <c r="A524" s="2" t="s">
        <v>725</v>
      </c>
      <c r="B524" s="3">
        <v>-5.8501440000000002</v>
      </c>
      <c r="C524" s="3">
        <f>+SUMIFS('Agg amt endpoint data'!$V:$V,'Agg amt endpoint data'!$Z:$Z,C$4,'Agg amt endpoint data'!$A:$A,'Cumulative PL'!$A524)</f>
        <v>-5.4482220000000003</v>
      </c>
      <c r="D524" s="3">
        <f>+SUMIFS('Agg amt endpoint data'!$V:$V,'Agg amt endpoint data'!Z:Z,D$4,'Agg amt endpoint data'!$A:$A,'Cumulative PL'!$A524)</f>
        <v>0</v>
      </c>
      <c r="E524" s="3">
        <f>+SUM($B$4:B524)</f>
        <v>-15891.629015000008</v>
      </c>
      <c r="F524" s="3">
        <f>+E524-SUM($C$4:D524)</f>
        <v>-11596.609887000006</v>
      </c>
    </row>
    <row r="525" spans="1:6" x14ac:dyDescent="0.25">
      <c r="A525" s="2" t="s">
        <v>726</v>
      </c>
      <c r="B525" s="3">
        <v>-0.22370399999999999</v>
      </c>
      <c r="C525" s="3">
        <f>+SUMIFS('Agg amt endpoint data'!$V:$V,'Agg amt endpoint data'!$Z:$Z,C$4,'Agg amt endpoint data'!$A:$A,'Cumulative PL'!$A525)</f>
        <v>-0.39</v>
      </c>
      <c r="D525" s="3">
        <f>+SUMIFS('Agg amt endpoint data'!$V:$V,'Agg amt endpoint data'!Z:Z,D$4,'Agg amt endpoint data'!$A:$A,'Cumulative PL'!$A525)</f>
        <v>0</v>
      </c>
      <c r="E525" s="3">
        <f>+SUM($B$4:B525)</f>
        <v>-15891.852719000008</v>
      </c>
      <c r="F525" s="3">
        <f>+E525-SUM($C$4:D525)</f>
        <v>-11596.443591000005</v>
      </c>
    </row>
    <row r="526" spans="1:6" x14ac:dyDescent="0.25">
      <c r="A526" s="2" t="s">
        <v>727</v>
      </c>
      <c r="B526" s="3">
        <v>-1.3968849999999999</v>
      </c>
      <c r="C526" s="3">
        <f>+SUMIFS('Agg amt endpoint data'!$V:$V,'Agg amt endpoint data'!$Z:$Z,C$4,'Agg amt endpoint data'!$A:$A,'Cumulative PL'!$A526)</f>
        <v>0</v>
      </c>
      <c r="D526" s="3">
        <f>+SUMIFS('Agg amt endpoint data'!$V:$V,'Agg amt endpoint data'!Z:Z,D$4,'Agg amt endpoint data'!$A:$A,'Cumulative PL'!$A526)</f>
        <v>0</v>
      </c>
      <c r="E526" s="3">
        <f>+SUM($B$4:B526)</f>
        <v>-15893.249604000008</v>
      </c>
      <c r="F526" s="3">
        <f>+E526-SUM($C$4:D526)</f>
        <v>-11597.840476000005</v>
      </c>
    </row>
    <row r="527" spans="1:6" x14ac:dyDescent="0.25">
      <c r="A527" s="2" t="s">
        <v>728</v>
      </c>
      <c r="B527" s="3">
        <v>7.7452610000000002</v>
      </c>
      <c r="C527" s="3">
        <f>+SUMIFS('Agg amt endpoint data'!$V:$V,'Agg amt endpoint data'!$Z:$Z,C$4,'Agg amt endpoint data'!$A:$A,'Cumulative PL'!$A527)</f>
        <v>0</v>
      </c>
      <c r="D527" s="3">
        <f>+SUMIFS('Agg amt endpoint data'!$V:$V,'Agg amt endpoint data'!Z:Z,D$4,'Agg amt endpoint data'!$A:$A,'Cumulative PL'!$A527)</f>
        <v>0</v>
      </c>
      <c r="E527" s="3">
        <f>+SUM($B$4:B527)</f>
        <v>-15885.504343000008</v>
      </c>
      <c r="F527" s="3">
        <f>+E527-SUM($C$4:D527)</f>
        <v>-11590.095215000005</v>
      </c>
    </row>
    <row r="528" spans="1:6" x14ac:dyDescent="0.25">
      <c r="A528" s="2" t="s">
        <v>729</v>
      </c>
      <c r="B528" s="3">
        <v>11.622669999999999</v>
      </c>
      <c r="C528" s="3">
        <f>+SUMIFS('Agg amt endpoint data'!$V:$V,'Agg amt endpoint data'!$Z:$Z,C$4,'Agg amt endpoint data'!$A:$A,'Cumulative PL'!$A528)</f>
        <v>0</v>
      </c>
      <c r="D528" s="3">
        <f>+SUMIFS('Agg amt endpoint data'!$V:$V,'Agg amt endpoint data'!Z:Z,D$4,'Agg amt endpoint data'!$A:$A,'Cumulative PL'!$A528)</f>
        <v>0</v>
      </c>
      <c r="E528" s="3">
        <f>+SUM($B$4:B528)</f>
        <v>-15873.881673000007</v>
      </c>
      <c r="F528" s="3">
        <f>+E528-SUM($C$4:D528)</f>
        <v>-11578.472545000004</v>
      </c>
    </row>
    <row r="529" spans="1:6" x14ac:dyDescent="0.25">
      <c r="A529" s="2" t="s">
        <v>731</v>
      </c>
      <c r="B529" s="3">
        <v>-14.887942000000001</v>
      </c>
      <c r="C529" s="3">
        <f>+SUMIFS('Agg amt endpoint data'!$V:$V,'Agg amt endpoint data'!$Z:$Z,C$4,'Agg amt endpoint data'!$A:$A,'Cumulative PL'!$A529)</f>
        <v>0</v>
      </c>
      <c r="D529" s="3">
        <f>+SUMIFS('Agg amt endpoint data'!$V:$V,'Agg amt endpoint data'!Z:Z,D$4,'Agg amt endpoint data'!$A:$A,'Cumulative PL'!$A529)</f>
        <v>0</v>
      </c>
      <c r="E529" s="3">
        <f>+SUM($B$4:B529)</f>
        <v>-15888.769615000007</v>
      </c>
      <c r="F529" s="3">
        <f>+E529-SUM($C$4:D529)</f>
        <v>-11593.360487000004</v>
      </c>
    </row>
    <row r="530" spans="1:6" x14ac:dyDescent="0.25">
      <c r="A530" s="2" t="s">
        <v>736</v>
      </c>
      <c r="B530" s="3">
        <v>-2.266648</v>
      </c>
      <c r="C530" s="3">
        <f>+SUMIFS('Agg amt endpoint data'!$V:$V,'Agg amt endpoint data'!$Z:$Z,C$4,'Agg amt endpoint data'!$A:$A,'Cumulative PL'!$A530)</f>
        <v>0</v>
      </c>
      <c r="D530" s="3">
        <f>+SUMIFS('Agg amt endpoint data'!$V:$V,'Agg amt endpoint data'!Z:Z,D$4,'Agg amt endpoint data'!$A:$A,'Cumulative PL'!$A530)</f>
        <v>0</v>
      </c>
      <c r="E530" s="3">
        <f>+SUM($B$4:B530)</f>
        <v>-15891.036263000007</v>
      </c>
      <c r="F530" s="3">
        <f>+E530-SUM($C$4:D530)</f>
        <v>-11595.627135000004</v>
      </c>
    </row>
    <row r="531" spans="1:6" x14ac:dyDescent="0.25">
      <c r="A531" s="2" t="s">
        <v>737</v>
      </c>
      <c r="B531" s="3">
        <v>5.5974999999985897E-3</v>
      </c>
      <c r="C531" s="3">
        <f>+SUMIFS('Agg amt endpoint data'!$V:$V,'Agg amt endpoint data'!$Z:$Z,C$4,'Agg amt endpoint data'!$A:$A,'Cumulative PL'!$A531)</f>
        <v>0</v>
      </c>
      <c r="D531" s="3">
        <f>+SUMIFS('Agg amt endpoint data'!$V:$V,'Agg amt endpoint data'!Z:Z,D$4,'Agg amt endpoint data'!$A:$A,'Cumulative PL'!$A531)</f>
        <v>0</v>
      </c>
      <c r="E531" s="3">
        <f>+SUM($B$4:B531)</f>
        <v>-15891.030665500008</v>
      </c>
      <c r="F531" s="3">
        <f>+E531-SUM($C$4:D531)</f>
        <v>-11595.621537500005</v>
      </c>
    </row>
    <row r="532" spans="1:6" x14ac:dyDescent="0.25">
      <c r="A532" s="2" t="s">
        <v>738</v>
      </c>
      <c r="B532" s="3">
        <v>-0.74988149999999798</v>
      </c>
      <c r="C532" s="3">
        <f>+SUMIFS('Agg amt endpoint data'!$V:$V,'Agg amt endpoint data'!$Z:$Z,C$4,'Agg amt endpoint data'!$A:$A,'Cumulative PL'!$A532)</f>
        <v>0</v>
      </c>
      <c r="D532" s="3">
        <f>+SUMIFS('Agg amt endpoint data'!$V:$V,'Agg amt endpoint data'!Z:Z,D$4,'Agg amt endpoint data'!$A:$A,'Cumulative PL'!$A532)</f>
        <v>0</v>
      </c>
      <c r="E532" s="3">
        <f>+SUM($B$4:B532)</f>
        <v>-15891.780547000008</v>
      </c>
      <c r="F532" s="3">
        <f>+E532-SUM($C$4:D532)</f>
        <v>-11596.371419000005</v>
      </c>
    </row>
    <row r="533" spans="1:6" x14ac:dyDescent="0.25">
      <c r="A533" s="2" t="s">
        <v>739</v>
      </c>
      <c r="B533" s="3">
        <v>2.909268</v>
      </c>
      <c r="C533" s="3">
        <f>+SUMIFS('Agg amt endpoint data'!$V:$V,'Agg amt endpoint data'!$Z:$Z,C$4,'Agg amt endpoint data'!$A:$A,'Cumulative PL'!$A533)</f>
        <v>0</v>
      </c>
      <c r="D533" s="3">
        <f>+SUMIFS('Agg amt endpoint data'!$V:$V,'Agg amt endpoint data'!Z:Z,D$4,'Agg amt endpoint data'!$A:$A,'Cumulative PL'!$A533)</f>
        <v>0</v>
      </c>
      <c r="E533" s="3">
        <f>+SUM($B$4:B533)</f>
        <v>-15888.871279000008</v>
      </c>
      <c r="F533" s="3">
        <f>+E533-SUM($C$4:D533)</f>
        <v>-11593.462151000005</v>
      </c>
    </row>
    <row r="534" spans="1:6" x14ac:dyDescent="0.25">
      <c r="A534" s="2" t="s">
        <v>740</v>
      </c>
      <c r="B534" s="3">
        <v>0.75236199999999998</v>
      </c>
      <c r="C534" s="3">
        <f>+SUMIFS('Agg amt endpoint data'!$V:$V,'Agg amt endpoint data'!$Z:$Z,C$4,'Agg amt endpoint data'!$A:$A,'Cumulative PL'!$A534)</f>
        <v>0</v>
      </c>
      <c r="D534" s="3">
        <f>+SUMIFS('Agg amt endpoint data'!$V:$V,'Agg amt endpoint data'!Z:Z,D$4,'Agg amt endpoint data'!$A:$A,'Cumulative PL'!$A534)</f>
        <v>0</v>
      </c>
      <c r="E534" s="3">
        <f>+SUM($B$4:B534)</f>
        <v>-15888.118917000009</v>
      </c>
      <c r="F534" s="3">
        <f>+E534-SUM($C$4:D534)</f>
        <v>-11592.709789000006</v>
      </c>
    </row>
    <row r="535" spans="1:6" x14ac:dyDescent="0.25">
      <c r="A535" s="2" t="s">
        <v>741</v>
      </c>
      <c r="B535" s="3">
        <v>0.96155749999999796</v>
      </c>
      <c r="C535" s="3">
        <f>+SUMIFS('Agg amt endpoint data'!$V:$V,'Agg amt endpoint data'!$Z:$Z,C$4,'Agg amt endpoint data'!$A:$A,'Cumulative PL'!$A535)</f>
        <v>0</v>
      </c>
      <c r="D535" s="3">
        <f>+SUMIFS('Agg amt endpoint data'!$V:$V,'Agg amt endpoint data'!Z:Z,D$4,'Agg amt endpoint data'!$A:$A,'Cumulative PL'!$A535)</f>
        <v>0</v>
      </c>
      <c r="E535" s="3">
        <f>+SUM($B$4:B535)</f>
        <v>-15887.157359500008</v>
      </c>
      <c r="F535" s="3">
        <f>+E535-SUM($C$4:D535)</f>
        <v>-11591.748231500005</v>
      </c>
    </row>
    <row r="536" spans="1:6" x14ac:dyDescent="0.25">
      <c r="A536" s="2" t="s">
        <v>745</v>
      </c>
      <c r="B536" s="3">
        <v>22.431831500000001</v>
      </c>
      <c r="C536" s="3">
        <f>+SUMIFS('Agg amt endpoint data'!$V:$V,'Agg amt endpoint data'!$Z:$Z,C$4,'Agg amt endpoint data'!$A:$A,'Cumulative PL'!$A536)</f>
        <v>0</v>
      </c>
      <c r="D536" s="3">
        <f>+SUMIFS('Agg amt endpoint data'!$V:$V,'Agg amt endpoint data'!Z:Z,D$4,'Agg amt endpoint data'!$A:$A,'Cumulative PL'!$A536)</f>
        <v>0</v>
      </c>
      <c r="E536" s="3">
        <f>+SUM($B$4:B536)</f>
        <v>-15864.725528000008</v>
      </c>
      <c r="F536" s="3">
        <f>+E536-SUM($C$4:D536)</f>
        <v>-11569.316400000005</v>
      </c>
    </row>
    <row r="537" spans="1:6" x14ac:dyDescent="0.25">
      <c r="A537" s="2" t="s">
        <v>746</v>
      </c>
      <c r="B537" s="3">
        <v>3.7362324999999998</v>
      </c>
      <c r="C537" s="3">
        <f>+SUMIFS('Agg amt endpoint data'!$V:$V,'Agg amt endpoint data'!$Z:$Z,C$4,'Agg amt endpoint data'!$A:$A,'Cumulative PL'!$A537)</f>
        <v>0</v>
      </c>
      <c r="D537" s="3">
        <f>+SUMIFS('Agg amt endpoint data'!$V:$V,'Agg amt endpoint data'!Z:Z,D$4,'Agg amt endpoint data'!$A:$A,'Cumulative PL'!$A537)</f>
        <v>0</v>
      </c>
      <c r="E537" s="3">
        <f>+SUM($B$4:B537)</f>
        <v>-15860.989295500009</v>
      </c>
      <c r="F537" s="3">
        <f>+E537-SUM($C$4:D537)</f>
        <v>-11565.580167500006</v>
      </c>
    </row>
    <row r="538" spans="1:6" x14ac:dyDescent="0.25">
      <c r="A538" s="2" t="s">
        <v>747</v>
      </c>
      <c r="B538" s="3">
        <v>-254.20388250000039</v>
      </c>
      <c r="C538" s="3">
        <f>+SUMIFS('Agg amt endpoint data'!$V:$V,'Agg amt endpoint data'!$Z:$Z,C$4,'Agg amt endpoint data'!$A:$A,'Cumulative PL'!$A538)</f>
        <v>0</v>
      </c>
      <c r="D538" s="3">
        <f>+SUMIFS('Agg amt endpoint data'!$V:$V,'Agg amt endpoint data'!Z:Z,D$4,'Agg amt endpoint data'!$A:$A,'Cumulative PL'!$A538)</f>
        <v>-124.22278</v>
      </c>
      <c r="E538" s="3">
        <f>+SUM($B$4:B538)</f>
        <v>-16115.193178000009</v>
      </c>
      <c r="F538" s="3">
        <f>+E538-SUM($C$4:D538)</f>
        <v>-11695.561270000006</v>
      </c>
    </row>
    <row r="539" spans="1:6" x14ac:dyDescent="0.25">
      <c r="A539" s="2" t="s">
        <v>752</v>
      </c>
      <c r="B539" s="3">
        <v>85.164660500000309</v>
      </c>
      <c r="C539" s="3">
        <f>+SUMIFS('Agg amt endpoint data'!$V:$V,'Agg amt endpoint data'!$Z:$Z,C$4,'Agg amt endpoint data'!$A:$A,'Cumulative PL'!$A539)</f>
        <v>0</v>
      </c>
      <c r="D539" s="3">
        <f>+SUMIFS('Agg amt endpoint data'!$V:$V,'Agg amt endpoint data'!Z:Z,D$4,'Agg amt endpoint data'!$A:$A,'Cumulative PL'!$A539)</f>
        <v>0</v>
      </c>
      <c r="E539" s="3">
        <f>+SUM($B$4:B539)</f>
        <v>-16030.028517500008</v>
      </c>
      <c r="F539" s="3">
        <f>+E539-SUM($C$4:D539)</f>
        <v>-11610.396609500005</v>
      </c>
    </row>
    <row r="540" spans="1:6" x14ac:dyDescent="0.25">
      <c r="A540" s="2" t="s">
        <v>753</v>
      </c>
      <c r="B540" s="3">
        <v>61.182024000000382</v>
      </c>
      <c r="C540" s="3">
        <f>+SUMIFS('Agg amt endpoint data'!$V:$V,'Agg amt endpoint data'!$Z:$Z,C$4,'Agg amt endpoint data'!$A:$A,'Cumulative PL'!$A540)</f>
        <v>0</v>
      </c>
      <c r="D540" s="3">
        <f>+SUMIFS('Agg amt endpoint data'!$V:$V,'Agg amt endpoint data'!Z:Z,D$4,'Agg amt endpoint data'!$A:$A,'Cumulative PL'!$A540)</f>
        <v>0</v>
      </c>
      <c r="E540" s="3">
        <f>+SUM($B$4:B540)</f>
        <v>-15968.846493500008</v>
      </c>
      <c r="F540" s="3">
        <f>+E540-SUM($C$4:D540)</f>
        <v>-11549.214585500005</v>
      </c>
    </row>
    <row r="541" spans="1:6" x14ac:dyDescent="0.25">
      <c r="A541" s="2" t="s">
        <v>754</v>
      </c>
      <c r="B541" s="3">
        <v>-45.274426500000928</v>
      </c>
      <c r="C541" s="3">
        <f>+SUMIFS('Agg amt endpoint data'!$V:$V,'Agg amt endpoint data'!$Z:$Z,C$4,'Agg amt endpoint data'!$A:$A,'Cumulative PL'!$A541)</f>
        <v>0</v>
      </c>
      <c r="D541" s="3">
        <f>+SUMIFS('Agg amt endpoint data'!$V:$V,'Agg amt endpoint data'!Z:Z,D$4,'Agg amt endpoint data'!$A:$A,'Cumulative PL'!$A541)</f>
        <v>0</v>
      </c>
      <c r="E541" s="3">
        <f>+SUM($B$4:B541)</f>
        <v>-16014.120920000008</v>
      </c>
      <c r="F541" s="3">
        <f>+E541-SUM($C$4:D541)</f>
        <v>-11594.489012000005</v>
      </c>
    </row>
    <row r="542" spans="1:6" x14ac:dyDescent="0.25">
      <c r="A542" s="2" t="s">
        <v>755</v>
      </c>
      <c r="B542" s="3">
        <v>90.144011000000006</v>
      </c>
      <c r="C542" s="3">
        <f>+SUMIFS('Agg amt endpoint data'!$V:$V,'Agg amt endpoint data'!$Z:$Z,C$4,'Agg amt endpoint data'!$A:$A,'Cumulative PL'!$A542)</f>
        <v>0</v>
      </c>
      <c r="D542" s="3">
        <f>+SUMIFS('Agg amt endpoint data'!$V:$V,'Agg amt endpoint data'!Z:Z,D$4,'Agg amt endpoint data'!$A:$A,'Cumulative PL'!$A542)</f>
        <v>0</v>
      </c>
      <c r="E542" s="3">
        <f>+SUM($B$4:B542)</f>
        <v>-15923.976909000008</v>
      </c>
      <c r="F542" s="3">
        <f>+E542-SUM($C$4:D542)</f>
        <v>-11504.345001000005</v>
      </c>
    </row>
    <row r="543" spans="1:6" x14ac:dyDescent="0.25">
      <c r="A543" s="2" t="s">
        <v>756</v>
      </c>
      <c r="B543" s="3">
        <v>157.8007014999996</v>
      </c>
      <c r="C543" s="3">
        <f>+SUMIFS('Agg amt endpoint data'!$V:$V,'Agg amt endpoint data'!$Z:$Z,C$4,'Agg amt endpoint data'!$A:$A,'Cumulative PL'!$A543)</f>
        <v>0</v>
      </c>
      <c r="D543" s="3">
        <f>+SUMIFS('Agg amt endpoint data'!$V:$V,'Agg amt endpoint data'!Z:Z,D$4,'Agg amt endpoint data'!$A:$A,'Cumulative PL'!$A543)</f>
        <v>0</v>
      </c>
      <c r="E543" s="3">
        <f>+SUM($B$4:B543)</f>
        <v>-15766.176207500008</v>
      </c>
      <c r="F543" s="3">
        <f>+E543-SUM($C$4:D543)</f>
        <v>-11346.544299500005</v>
      </c>
    </row>
    <row r="544" spans="1:6" x14ac:dyDescent="0.25">
      <c r="A544" s="2" t="s">
        <v>757</v>
      </c>
      <c r="B544" s="3">
        <v>-92.717209999999795</v>
      </c>
      <c r="C544" s="3">
        <f>+SUMIFS('Agg amt endpoint data'!$V:$V,'Agg amt endpoint data'!$Z:$Z,C$4,'Agg amt endpoint data'!$A:$A,'Cumulative PL'!$A544)</f>
        <v>0</v>
      </c>
      <c r="D544" s="3">
        <f>+SUMIFS('Agg amt endpoint data'!$V:$V,'Agg amt endpoint data'!Z:Z,D$4,'Agg amt endpoint data'!$A:$A,'Cumulative PL'!$A544)</f>
        <v>0</v>
      </c>
      <c r="E544" s="3">
        <f>+SUM($B$4:B544)</f>
        <v>-15858.893417500007</v>
      </c>
      <c r="F544" s="3">
        <f>+E544-SUM($C$4:D544)</f>
        <v>-11439.261509500004</v>
      </c>
    </row>
    <row r="545" spans="1:6" x14ac:dyDescent="0.25">
      <c r="A545" s="2" t="s">
        <v>758</v>
      </c>
      <c r="B545" s="3">
        <v>94.835070000000101</v>
      </c>
      <c r="C545" s="3">
        <f>+SUMIFS('Agg amt endpoint data'!$V:$V,'Agg amt endpoint data'!$Z:$Z,C$4,'Agg amt endpoint data'!$A:$A,'Cumulative PL'!$A545)</f>
        <v>0</v>
      </c>
      <c r="D545" s="3">
        <f>+SUMIFS('Agg amt endpoint data'!$V:$V,'Agg amt endpoint data'!Z:Z,D$4,'Agg amt endpoint data'!$A:$A,'Cumulative PL'!$A545)</f>
        <v>0</v>
      </c>
      <c r="E545" s="3">
        <f>+SUM($B$4:B545)</f>
        <v>-15764.058347500006</v>
      </c>
      <c r="F545" s="3">
        <f>+E545-SUM($C$4:D545)</f>
        <v>-11344.426439500003</v>
      </c>
    </row>
    <row r="546" spans="1:6" x14ac:dyDescent="0.25">
      <c r="A546" s="2" t="s">
        <v>759</v>
      </c>
      <c r="B546" s="3">
        <v>-91.268943500000404</v>
      </c>
      <c r="C546" s="3">
        <f>+SUMIFS('Agg amt endpoint data'!$V:$V,'Agg amt endpoint data'!$Z:$Z,C$4,'Agg amt endpoint data'!$A:$A,'Cumulative PL'!$A546)</f>
        <v>0</v>
      </c>
      <c r="D546" s="3">
        <f>+SUMIFS('Agg amt endpoint data'!$V:$V,'Agg amt endpoint data'!Z:Z,D$4,'Agg amt endpoint data'!$A:$A,'Cumulative PL'!$A546)</f>
        <v>0</v>
      </c>
      <c r="E546" s="3">
        <f>+SUM($B$4:B546)</f>
        <v>-15855.327291000007</v>
      </c>
      <c r="F546" s="3">
        <f>+E546-SUM($C$4:D546)</f>
        <v>-11435.695383000004</v>
      </c>
    </row>
    <row r="547" spans="1:6" x14ac:dyDescent="0.25">
      <c r="A547" s="2" t="s">
        <v>760</v>
      </c>
      <c r="B547" s="3">
        <v>41.272163500000417</v>
      </c>
      <c r="C547" s="3">
        <f>+SUMIFS('Agg amt endpoint data'!$V:$V,'Agg amt endpoint data'!$Z:$Z,C$4,'Agg amt endpoint data'!$A:$A,'Cumulative PL'!$A547)</f>
        <v>0</v>
      </c>
      <c r="D547" s="3">
        <f>+SUMIFS('Agg amt endpoint data'!$V:$V,'Agg amt endpoint data'!Z:Z,D$4,'Agg amt endpoint data'!$A:$A,'Cumulative PL'!$A547)</f>
        <v>0</v>
      </c>
      <c r="E547" s="3">
        <f>+SUM($B$4:B547)</f>
        <v>-15814.055127500007</v>
      </c>
      <c r="F547" s="3">
        <f>+E547-SUM($C$4:D547)</f>
        <v>-11394.423219500004</v>
      </c>
    </row>
    <row r="548" spans="1:6" x14ac:dyDescent="0.25">
      <c r="A548" s="2" t="s">
        <v>761</v>
      </c>
      <c r="B548" s="3">
        <v>-66.262940999999998</v>
      </c>
      <c r="C548" s="3">
        <f>+SUMIFS('Agg amt endpoint data'!$V:$V,'Agg amt endpoint data'!$Z:$Z,C$4,'Agg amt endpoint data'!$A:$A,'Cumulative PL'!$A548)</f>
        <v>0</v>
      </c>
      <c r="D548" s="3">
        <f>+SUMIFS('Agg amt endpoint data'!$V:$V,'Agg amt endpoint data'!Z:Z,D$4,'Agg amt endpoint data'!$A:$A,'Cumulative PL'!$A548)</f>
        <v>0</v>
      </c>
      <c r="E548" s="3">
        <f>+SUM($B$4:B548)</f>
        <v>-15880.318068500008</v>
      </c>
      <c r="F548" s="3">
        <f>+E548-SUM($C$4:D548)</f>
        <v>-11460.686160500005</v>
      </c>
    </row>
    <row r="549" spans="1:6" x14ac:dyDescent="0.25">
      <c r="A549" s="2" t="s">
        <v>762</v>
      </c>
      <c r="B549" s="3">
        <v>-26.0901525000004</v>
      </c>
      <c r="C549" s="3">
        <f>+SUMIFS('Agg amt endpoint data'!$V:$V,'Agg amt endpoint data'!$Z:$Z,C$4,'Agg amt endpoint data'!$A:$A,'Cumulative PL'!$A549)</f>
        <v>0</v>
      </c>
      <c r="D549" s="3">
        <f>+SUMIFS('Agg amt endpoint data'!$V:$V,'Agg amt endpoint data'!Z:Z,D$4,'Agg amt endpoint data'!$A:$A,'Cumulative PL'!$A549)</f>
        <v>0</v>
      </c>
      <c r="E549" s="3">
        <f>+SUM($B$4:B549)</f>
        <v>-15906.408221000009</v>
      </c>
      <c r="F549" s="3">
        <f>+E549-SUM($C$4:D549)</f>
        <v>-11486.776313000006</v>
      </c>
    </row>
    <row r="550" spans="1:6" x14ac:dyDescent="0.25">
      <c r="A550" s="2" t="s">
        <v>763</v>
      </c>
      <c r="B550" s="3">
        <v>358.01733299999995</v>
      </c>
      <c r="C550" s="3">
        <f>+SUMIFS('Agg amt endpoint data'!$V:$V,'Agg amt endpoint data'!$Z:$Z,C$4,'Agg amt endpoint data'!$A:$A,'Cumulative PL'!$A550)</f>
        <v>0</v>
      </c>
      <c r="D550" s="3">
        <f>+SUMIFS('Agg amt endpoint data'!$V:$V,'Agg amt endpoint data'!Z:Z,D$4,'Agg amt endpoint data'!$A:$A,'Cumulative PL'!$A550)</f>
        <v>0</v>
      </c>
      <c r="E550" s="3">
        <f>+SUM($B$4:B550)</f>
        <v>-15548.390888000009</v>
      </c>
      <c r="F550" s="3">
        <f>+E550-SUM($C$4:D550)</f>
        <v>-11128.758980000006</v>
      </c>
    </row>
    <row r="551" spans="1:6" x14ac:dyDescent="0.25">
      <c r="A551" s="2" t="s">
        <v>764</v>
      </c>
      <c r="B551" s="3">
        <v>-53.287607500000199</v>
      </c>
      <c r="C551" s="3">
        <f>+SUMIFS('Agg amt endpoint data'!$V:$V,'Agg amt endpoint data'!$Z:$Z,C$4,'Agg amt endpoint data'!$A:$A,'Cumulative PL'!$A551)</f>
        <v>0</v>
      </c>
      <c r="D551" s="3">
        <f>+SUMIFS('Agg amt endpoint data'!$V:$V,'Agg amt endpoint data'!Z:Z,D$4,'Agg amt endpoint data'!$A:$A,'Cumulative PL'!$A551)</f>
        <v>0</v>
      </c>
      <c r="E551" s="3">
        <f>+SUM($B$4:B551)</f>
        <v>-15601.678495500009</v>
      </c>
      <c r="F551" s="3">
        <f>+E551-SUM($C$4:D551)</f>
        <v>-11182.046587500006</v>
      </c>
    </row>
    <row r="552" spans="1:6" x14ac:dyDescent="0.25">
      <c r="A552" s="2" t="s">
        <v>765</v>
      </c>
      <c r="B552" s="3">
        <v>-322.01115799999997</v>
      </c>
      <c r="C552" s="3">
        <f>+SUMIFS('Agg amt endpoint data'!$V:$V,'Agg amt endpoint data'!$Z:$Z,C$4,'Agg amt endpoint data'!$A:$A,'Cumulative PL'!$A552)</f>
        <v>0</v>
      </c>
      <c r="D552" s="3">
        <f>+SUMIFS('Agg amt endpoint data'!$V:$V,'Agg amt endpoint data'!Z:Z,D$4,'Agg amt endpoint data'!$A:$A,'Cumulative PL'!$A552)</f>
        <v>0</v>
      </c>
      <c r="E552" s="3">
        <f>+SUM($B$4:B552)</f>
        <v>-15923.689653500009</v>
      </c>
      <c r="F552" s="3">
        <f>+E552-SUM($C$4:D552)</f>
        <v>-11504.057745500006</v>
      </c>
    </row>
    <row r="553" spans="1:6" x14ac:dyDescent="0.25">
      <c r="A553" s="2" t="s">
        <v>766</v>
      </c>
      <c r="B553" s="3">
        <v>-82.979711000000279</v>
      </c>
      <c r="C553" s="3">
        <f>+SUMIFS('Agg amt endpoint data'!$V:$V,'Agg amt endpoint data'!$Z:$Z,C$4,'Agg amt endpoint data'!$A:$A,'Cumulative PL'!$A553)</f>
        <v>0</v>
      </c>
      <c r="D553" s="3">
        <f>+SUMIFS('Agg amt endpoint data'!$V:$V,'Agg amt endpoint data'!Z:Z,D$4,'Agg amt endpoint data'!$A:$A,'Cumulative PL'!$A553)</f>
        <v>0</v>
      </c>
      <c r="E553" s="3">
        <f>+SUM($B$4:B553)</f>
        <v>-16006.669364500009</v>
      </c>
      <c r="F553" s="3">
        <f>+E553-SUM($C$4:D553)</f>
        <v>-11587.037456500006</v>
      </c>
    </row>
    <row r="554" spans="1:6" x14ac:dyDescent="0.25">
      <c r="A554" s="2" t="s">
        <v>767</v>
      </c>
      <c r="B554" s="3">
        <v>36.770000999999986</v>
      </c>
      <c r="C554" s="3">
        <f>+SUMIFS('Agg amt endpoint data'!$V:$V,'Agg amt endpoint data'!$Z:$Z,C$4,'Agg amt endpoint data'!$A:$A,'Cumulative PL'!$A554)</f>
        <v>0</v>
      </c>
      <c r="D554" s="3">
        <f>+SUMIFS('Agg amt endpoint data'!$V:$V,'Agg amt endpoint data'!Z:Z,D$4,'Agg amt endpoint data'!$A:$A,'Cumulative PL'!$A554)</f>
        <v>-30.711021500000001</v>
      </c>
      <c r="E554" s="3">
        <f>+SUM($B$4:B554)</f>
        <v>-15969.899363500008</v>
      </c>
      <c r="F554" s="3">
        <f>+E554-SUM($C$4:D554)</f>
        <v>-11519.556434000006</v>
      </c>
    </row>
    <row r="555" spans="1:6" x14ac:dyDescent="0.25">
      <c r="A555" s="2" t="s">
        <v>770</v>
      </c>
      <c r="B555" s="3">
        <v>53.677698000000134</v>
      </c>
      <c r="C555" s="3">
        <f>+SUMIFS('Agg amt endpoint data'!$V:$V,'Agg amt endpoint data'!$Z:$Z,C$4,'Agg amt endpoint data'!$A:$A,'Cumulative PL'!$A555)</f>
        <v>0</v>
      </c>
      <c r="D555" s="3">
        <f>+SUMIFS('Agg amt endpoint data'!$V:$V,'Agg amt endpoint data'!Z:Z,D$4,'Agg amt endpoint data'!$A:$A,'Cumulative PL'!$A555)</f>
        <v>0</v>
      </c>
      <c r="E555" s="3">
        <f>+SUM($B$4:B555)</f>
        <v>-15916.221665500008</v>
      </c>
      <c r="F555" s="3">
        <f>+E555-SUM($C$4:D555)</f>
        <v>-11465.878736000006</v>
      </c>
    </row>
    <row r="556" spans="1:6" x14ac:dyDescent="0.25">
      <c r="A556" s="2" t="s">
        <v>771</v>
      </c>
      <c r="B556" s="3">
        <v>-43.62625499999946</v>
      </c>
      <c r="C556" s="3">
        <f>+SUMIFS('Agg amt endpoint data'!$V:$V,'Agg amt endpoint data'!$Z:$Z,C$4,'Agg amt endpoint data'!$A:$A,'Cumulative PL'!$A556)</f>
        <v>0</v>
      </c>
      <c r="D556" s="3">
        <f>+SUMIFS('Agg amt endpoint data'!$V:$V,'Agg amt endpoint data'!Z:Z,D$4,'Agg amt endpoint data'!$A:$A,'Cumulative PL'!$A556)</f>
        <v>0</v>
      </c>
      <c r="E556" s="3">
        <f>+SUM($B$4:B556)</f>
        <v>-15959.847920500008</v>
      </c>
      <c r="F556" s="3">
        <f>+E556-SUM($C$4:D556)</f>
        <v>-11509.504991000005</v>
      </c>
    </row>
    <row r="557" spans="1:6" x14ac:dyDescent="0.25">
      <c r="A557" s="2" t="s">
        <v>772</v>
      </c>
      <c r="B557" s="3">
        <v>-110.22177300000013</v>
      </c>
      <c r="C557" s="3">
        <f>+SUMIFS('Agg amt endpoint data'!$V:$V,'Agg amt endpoint data'!$Z:$Z,C$4,'Agg amt endpoint data'!$A:$A,'Cumulative PL'!$A557)</f>
        <v>0</v>
      </c>
      <c r="D557" s="3">
        <f>+SUMIFS('Agg amt endpoint data'!$V:$V,'Agg amt endpoint data'!Z:Z,D$4,'Agg amt endpoint data'!$A:$A,'Cumulative PL'!$A557)</f>
        <v>0</v>
      </c>
      <c r="E557" s="3">
        <f>+SUM($B$4:B557)</f>
        <v>-16070.069693500007</v>
      </c>
      <c r="F557" s="3">
        <f>+E557-SUM($C$4:D557)</f>
        <v>-11619.726764000003</v>
      </c>
    </row>
    <row r="558" spans="1:6" x14ac:dyDescent="0.25">
      <c r="A558" s="2" t="s">
        <v>774</v>
      </c>
      <c r="B558" s="3">
        <v>20.984184999999993</v>
      </c>
      <c r="C558" s="3">
        <f>+SUMIFS('Agg amt endpoint data'!$V:$V,'Agg amt endpoint data'!$Z:$Z,C$4,'Agg amt endpoint data'!$A:$A,'Cumulative PL'!$A558)</f>
        <v>0</v>
      </c>
      <c r="D558" s="3">
        <f>+SUMIFS('Agg amt endpoint data'!$V:$V,'Agg amt endpoint data'!Z:Z,D$4,'Agg amt endpoint data'!$A:$A,'Cumulative PL'!$A558)</f>
        <v>0</v>
      </c>
      <c r="E558" s="3">
        <f>+SUM($B$4:B558)</f>
        <v>-16049.085508500008</v>
      </c>
      <c r="F558" s="3">
        <f>+E558-SUM($C$4:D558)</f>
        <v>-11598.742579000005</v>
      </c>
    </row>
    <row r="559" spans="1:6" x14ac:dyDescent="0.25">
      <c r="A559" s="2" t="s">
        <v>775</v>
      </c>
      <c r="B559" s="3">
        <v>-12.491785499999484</v>
      </c>
      <c r="C559" s="3">
        <f>+SUMIFS('Agg amt endpoint data'!$V:$V,'Agg amt endpoint data'!$Z:$Z,C$4,'Agg amt endpoint data'!$A:$A,'Cumulative PL'!$A559)</f>
        <v>0</v>
      </c>
      <c r="D559" s="3">
        <f>+SUMIFS('Agg amt endpoint data'!$V:$V,'Agg amt endpoint data'!Z:Z,D$4,'Agg amt endpoint data'!$A:$A,'Cumulative PL'!$A559)</f>
        <v>0</v>
      </c>
      <c r="E559" s="3">
        <f>+SUM($B$4:B559)</f>
        <v>-16061.577294000008</v>
      </c>
      <c r="F559" s="3">
        <f>+E559-SUM($C$4:D559)</f>
        <v>-11611.234364500004</v>
      </c>
    </row>
    <row r="560" spans="1:6" x14ac:dyDescent="0.25">
      <c r="A560" s="2" t="s">
        <v>776</v>
      </c>
      <c r="B560" s="3">
        <v>315.58202449999982</v>
      </c>
      <c r="C560" s="3">
        <f>+SUMIFS('Agg amt endpoint data'!$V:$V,'Agg amt endpoint data'!$Z:$Z,C$4,'Agg amt endpoint data'!$A:$A,'Cumulative PL'!$A560)</f>
        <v>0</v>
      </c>
      <c r="D560" s="3">
        <f>+SUMIFS('Agg amt endpoint data'!$V:$V,'Agg amt endpoint data'!Z:Z,D$4,'Agg amt endpoint data'!$A:$A,'Cumulative PL'!$A560)</f>
        <v>0</v>
      </c>
      <c r="E560" s="3">
        <f>+SUM($B$4:B560)</f>
        <v>-15745.995269500008</v>
      </c>
      <c r="F560" s="3">
        <f>+E560-SUM($C$4:D560)</f>
        <v>-11295.652340000004</v>
      </c>
    </row>
    <row r="561" spans="1:6" x14ac:dyDescent="0.25">
      <c r="A561" s="2" t="s">
        <v>777</v>
      </c>
      <c r="B561" s="3">
        <v>770.97157449999963</v>
      </c>
      <c r="C561" s="3">
        <f>+SUMIFS('Agg amt endpoint data'!$V:$V,'Agg amt endpoint data'!$Z:$Z,C$4,'Agg amt endpoint data'!$A:$A,'Cumulative PL'!$A561)</f>
        <v>0</v>
      </c>
      <c r="D561" s="3">
        <f>+SUMIFS('Agg amt endpoint data'!$V:$V,'Agg amt endpoint data'!Z:Z,D$4,'Agg amt endpoint data'!$A:$A,'Cumulative PL'!$A561)</f>
        <v>0</v>
      </c>
      <c r="E561" s="3">
        <f>+SUM($B$4:B561)</f>
        <v>-14975.023695000009</v>
      </c>
      <c r="F561" s="3">
        <f>+E561-SUM($C$4:D561)</f>
        <v>-10524.680765500005</v>
      </c>
    </row>
    <row r="562" spans="1:6" x14ac:dyDescent="0.25">
      <c r="A562" s="2" t="s">
        <v>778</v>
      </c>
      <c r="B562" s="3">
        <v>-384.18386549999963</v>
      </c>
      <c r="C562" s="3">
        <f>+SUMIFS('Agg amt endpoint data'!$V:$V,'Agg amt endpoint data'!$Z:$Z,C$4,'Agg amt endpoint data'!$A:$A,'Cumulative PL'!$A562)</f>
        <v>0</v>
      </c>
      <c r="D562" s="3">
        <f>+SUMIFS('Agg amt endpoint data'!$V:$V,'Agg amt endpoint data'!Z:Z,D$4,'Agg amt endpoint data'!$A:$A,'Cumulative PL'!$A562)</f>
        <v>-20.048496</v>
      </c>
      <c r="E562" s="3">
        <f>+SUM($B$4:B562)</f>
        <v>-15359.207560500008</v>
      </c>
      <c r="F562" s="3">
        <f>+E562-SUM($C$4:D562)</f>
        <v>-10888.816135000005</v>
      </c>
    </row>
    <row r="563" spans="1:6" x14ac:dyDescent="0.25">
      <c r="A563" s="2" t="s">
        <v>779</v>
      </c>
      <c r="B563" s="3">
        <v>20.269110000000001</v>
      </c>
      <c r="C563" s="3">
        <f>+SUMIFS('Agg amt endpoint data'!$V:$V,'Agg amt endpoint data'!$Z:$Z,C$4,'Agg amt endpoint data'!$A:$A,'Cumulative PL'!$A563)</f>
        <v>0</v>
      </c>
      <c r="D563" s="3">
        <f>+SUMIFS('Agg amt endpoint data'!$V:$V,'Agg amt endpoint data'!Z:Z,D$4,'Agg amt endpoint data'!$A:$A,'Cumulative PL'!$A563)</f>
        <v>0</v>
      </c>
      <c r="E563" s="3">
        <f>+SUM($B$4:B563)</f>
        <v>-15338.938450500009</v>
      </c>
      <c r="F563" s="3">
        <f>+E563-SUM($C$4:D563)</f>
        <v>-10868.547025000005</v>
      </c>
    </row>
    <row r="564" spans="1:6" x14ac:dyDescent="0.25">
      <c r="A564" s="2" t="s">
        <v>780</v>
      </c>
      <c r="B564" s="3">
        <v>-16.552769999999999</v>
      </c>
      <c r="C564" s="3">
        <f>+SUMIFS('Agg amt endpoint data'!$V:$V,'Agg amt endpoint data'!$Z:$Z,C$4,'Agg amt endpoint data'!$A:$A,'Cumulative PL'!$A564)</f>
        <v>0</v>
      </c>
      <c r="D564" s="3">
        <f>+SUMIFS('Agg amt endpoint data'!$V:$V,'Agg amt endpoint data'!Z:Z,D$4,'Agg amt endpoint data'!$A:$A,'Cumulative PL'!$A564)</f>
        <v>0</v>
      </c>
      <c r="E564" s="3">
        <f>+SUM($B$4:B564)</f>
        <v>-15355.491220500009</v>
      </c>
      <c r="F564" s="3">
        <f>+E564-SUM($C$4:D564)</f>
        <v>-10885.099795000006</v>
      </c>
    </row>
    <row r="565" spans="1:6" x14ac:dyDescent="0.25">
      <c r="A565" s="2" t="s">
        <v>781</v>
      </c>
      <c r="B565" s="3">
        <v>1.0510350000000099</v>
      </c>
      <c r="C565" s="3">
        <f>+SUMIFS('Agg amt endpoint data'!$V:$V,'Agg amt endpoint data'!$Z:$Z,C$4,'Agg amt endpoint data'!$A:$A,'Cumulative PL'!$A565)</f>
        <v>0</v>
      </c>
      <c r="D565" s="3">
        <f>+SUMIFS('Agg amt endpoint data'!$V:$V,'Agg amt endpoint data'!Z:Z,D$4,'Agg amt endpoint data'!$A:$A,'Cumulative PL'!$A565)</f>
        <v>0</v>
      </c>
      <c r="E565" s="3">
        <f>+SUM($B$4:B565)</f>
        <v>-15354.440185500009</v>
      </c>
      <c r="F565" s="3">
        <f>+E565-SUM($C$4:D565)</f>
        <v>-10884.048760000005</v>
      </c>
    </row>
    <row r="566" spans="1:6" x14ac:dyDescent="0.25">
      <c r="A566" s="2" t="s">
        <v>782</v>
      </c>
      <c r="B566" s="3">
        <v>-879.28185800000006</v>
      </c>
      <c r="C566" s="3">
        <f>+SUMIFS('Agg amt endpoint data'!$V:$V,'Agg amt endpoint data'!$Z:$Z,C$4,'Agg amt endpoint data'!$A:$A,'Cumulative PL'!$A566)</f>
        <v>0</v>
      </c>
      <c r="D566" s="3">
        <f>+SUMIFS('Agg amt endpoint data'!$V:$V,'Agg amt endpoint data'!Z:Z,D$4,'Agg amt endpoint data'!$A:$A,'Cumulative PL'!$A566)</f>
        <v>0</v>
      </c>
      <c r="E566" s="3">
        <f>+SUM($B$4:B566)</f>
        <v>-16233.722043500009</v>
      </c>
      <c r="F566" s="3">
        <f>+E566-SUM($C$4:D566)</f>
        <v>-11763.330618000005</v>
      </c>
    </row>
    <row r="567" spans="1:6" x14ac:dyDescent="0.25">
      <c r="A567" s="2" t="s">
        <v>783</v>
      </c>
      <c r="B567" s="3">
        <v>218.00403349999999</v>
      </c>
      <c r="C567" s="3">
        <f>+SUMIFS('Agg amt endpoint data'!$V:$V,'Agg amt endpoint data'!$Z:$Z,C$4,'Agg amt endpoint data'!$A:$A,'Cumulative PL'!$A567)</f>
        <v>0</v>
      </c>
      <c r="D567" s="3">
        <f>+SUMIFS('Agg amt endpoint data'!$V:$V,'Agg amt endpoint data'!Z:Z,D$4,'Agg amt endpoint data'!$A:$A,'Cumulative PL'!$A567)</f>
        <v>0</v>
      </c>
      <c r="E567" s="3">
        <f>+SUM($B$4:B567)</f>
        <v>-16015.71801000001</v>
      </c>
      <c r="F567" s="3">
        <f>+E567-SUM($C$4:D567)</f>
        <v>-11545.326584500006</v>
      </c>
    </row>
    <row r="568" spans="1:6" x14ac:dyDescent="0.25">
      <c r="A568" s="2" t="s">
        <v>784</v>
      </c>
      <c r="B568" s="3">
        <v>581.41875000000005</v>
      </c>
      <c r="C568" s="3">
        <f>+SUMIFS('Agg amt endpoint data'!$V:$V,'Agg amt endpoint data'!$Z:$Z,C$4,'Agg amt endpoint data'!$A:$A,'Cumulative PL'!$A568)</f>
        <v>0</v>
      </c>
      <c r="D568" s="3">
        <f>+SUMIFS('Agg amt endpoint data'!$V:$V,'Agg amt endpoint data'!Z:Z,D$4,'Agg amt endpoint data'!$A:$A,'Cumulative PL'!$A568)</f>
        <v>0</v>
      </c>
      <c r="E568" s="3">
        <f>+SUM($B$4:B568)</f>
        <v>-15434.299260000009</v>
      </c>
      <c r="F568" s="3">
        <f>+E568-SUM($C$4:D568)</f>
        <v>-10963.907834500005</v>
      </c>
    </row>
    <row r="569" spans="1:6" x14ac:dyDescent="0.25">
      <c r="A569" s="2" t="s">
        <v>787</v>
      </c>
      <c r="B569" s="3">
        <v>1221.7120175</v>
      </c>
      <c r="C569" s="3">
        <f>+SUMIFS('Agg amt endpoint data'!$V:$V,'Agg amt endpoint data'!$Z:$Z,C$4,'Agg amt endpoint data'!$A:$A,'Cumulative PL'!$A569)</f>
        <v>0</v>
      </c>
      <c r="D569" s="3">
        <f>+SUMIFS('Agg amt endpoint data'!$V:$V,'Agg amt endpoint data'!Z:Z,D$4,'Agg amt endpoint data'!$A:$A,'Cumulative PL'!$A569)</f>
        <v>0</v>
      </c>
      <c r="E569" s="3">
        <f>+SUM($B$4:B569)</f>
        <v>-14212.587242500009</v>
      </c>
      <c r="F569" s="3">
        <f>+E569-SUM($C$4:D569)</f>
        <v>-9742.1958170000053</v>
      </c>
    </row>
    <row r="570" spans="1:6" x14ac:dyDescent="0.25">
      <c r="A570" s="2" t="s">
        <v>788</v>
      </c>
      <c r="B570" s="3">
        <v>-1662.8359919999998</v>
      </c>
      <c r="C570" s="3">
        <f>+SUMIFS('Agg amt endpoint data'!$V:$V,'Agg amt endpoint data'!$Z:$Z,C$4,'Agg amt endpoint data'!$A:$A,'Cumulative PL'!$A570)</f>
        <v>0</v>
      </c>
      <c r="D570" s="3">
        <f>+SUMIFS('Agg amt endpoint data'!$V:$V,'Agg amt endpoint data'!Z:Z,D$4,'Agg amt endpoint data'!$A:$A,'Cumulative PL'!$A570)</f>
        <v>0</v>
      </c>
      <c r="E570" s="3">
        <f>+SUM($B$4:B570)</f>
        <v>-15875.423234500009</v>
      </c>
      <c r="F570" s="3">
        <f>+E570-SUM($C$4:D570)</f>
        <v>-11405.031809000006</v>
      </c>
    </row>
    <row r="571" spans="1:6" x14ac:dyDescent="0.25">
      <c r="A571" s="2" t="s">
        <v>789</v>
      </c>
      <c r="B571" s="3">
        <v>436.78307200000097</v>
      </c>
      <c r="C571" s="3">
        <f>+SUMIFS('Agg amt endpoint data'!$V:$V,'Agg amt endpoint data'!$Z:$Z,C$4,'Agg amt endpoint data'!$A:$A,'Cumulative PL'!$A571)</f>
        <v>0</v>
      </c>
      <c r="D571" s="3">
        <f>+SUMIFS('Agg amt endpoint data'!$V:$V,'Agg amt endpoint data'!Z:Z,D$4,'Agg amt endpoint data'!$A:$A,'Cumulative PL'!$A571)</f>
        <v>-101.539469</v>
      </c>
      <c r="E571" s="3">
        <f>+SUM($B$4:B571)</f>
        <v>-15438.640162500009</v>
      </c>
      <c r="F571" s="3">
        <f>+E571-SUM($C$4:D571)</f>
        <v>-10866.709268000006</v>
      </c>
    </row>
    <row r="572" spans="1:6" x14ac:dyDescent="0.25">
      <c r="A572" s="2" t="s">
        <v>790</v>
      </c>
      <c r="B572" s="3">
        <v>233.816564999999</v>
      </c>
      <c r="C572" s="3">
        <f>+SUMIFS('Agg amt endpoint data'!$V:$V,'Agg amt endpoint data'!$Z:$Z,C$4,'Agg amt endpoint data'!$A:$A,'Cumulative PL'!$A572)</f>
        <v>0</v>
      </c>
      <c r="D572" s="3">
        <f>+SUMIFS('Agg amt endpoint data'!$V:$V,'Agg amt endpoint data'!Z:Z,D$4,'Agg amt endpoint data'!$A:$A,'Cumulative PL'!$A572)</f>
        <v>0</v>
      </c>
      <c r="E572" s="3">
        <f>+SUM($B$4:B572)</f>
        <v>-15204.82359750001</v>
      </c>
      <c r="F572" s="3">
        <f>+E572-SUM($C$4:D572)</f>
        <v>-10632.892703000005</v>
      </c>
    </row>
    <row r="573" spans="1:6" x14ac:dyDescent="0.25">
      <c r="A573" s="2" t="s">
        <v>791</v>
      </c>
      <c r="B573" s="3">
        <v>-579.66402349999998</v>
      </c>
      <c r="C573" s="3">
        <f>+SUMIFS('Agg amt endpoint data'!$V:$V,'Agg amt endpoint data'!$Z:$Z,C$4,'Agg amt endpoint data'!$A:$A,'Cumulative PL'!$A573)</f>
        <v>0</v>
      </c>
      <c r="D573" s="3">
        <f>+SUMIFS('Agg amt endpoint data'!$V:$V,'Agg amt endpoint data'!Z:Z,D$4,'Agg amt endpoint data'!$A:$A,'Cumulative PL'!$A573)</f>
        <v>0</v>
      </c>
      <c r="E573" s="3">
        <f>+SUM($B$4:B573)</f>
        <v>-15784.487621000009</v>
      </c>
      <c r="F573" s="3">
        <f>+E573-SUM($C$4:D573)</f>
        <v>-11212.556726500006</v>
      </c>
    </row>
    <row r="574" spans="1:6" x14ac:dyDescent="0.25">
      <c r="A574" s="2" t="s">
        <v>792</v>
      </c>
      <c r="B574" s="3">
        <v>268.34103250000101</v>
      </c>
      <c r="C574" s="3">
        <f>+SUMIFS('Agg amt endpoint data'!$V:$V,'Agg amt endpoint data'!$Z:$Z,C$4,'Agg amt endpoint data'!$A:$A,'Cumulative PL'!$A574)</f>
        <v>0</v>
      </c>
      <c r="D574" s="3">
        <f>+SUMIFS('Agg amt endpoint data'!$V:$V,'Agg amt endpoint data'!Z:Z,D$4,'Agg amt endpoint data'!$A:$A,'Cumulative PL'!$A574)</f>
        <v>0</v>
      </c>
      <c r="E574" s="3">
        <f>+SUM($B$4:B574)</f>
        <v>-15516.146588500009</v>
      </c>
      <c r="F574" s="3">
        <f>+E574-SUM($C$4:D574)</f>
        <v>-10944.215694000006</v>
      </c>
    </row>
    <row r="575" spans="1:6" x14ac:dyDescent="0.25">
      <c r="A575" s="2" t="s">
        <v>793</v>
      </c>
      <c r="B575" s="3">
        <v>-854.63495499999999</v>
      </c>
      <c r="C575" s="3">
        <f>+SUMIFS('Agg amt endpoint data'!$V:$V,'Agg amt endpoint data'!$Z:$Z,C$4,'Agg amt endpoint data'!$A:$A,'Cumulative PL'!$A575)</f>
        <v>0</v>
      </c>
      <c r="D575" s="3">
        <f>+SUMIFS('Agg amt endpoint data'!$V:$V,'Agg amt endpoint data'!Z:Z,D$4,'Agg amt endpoint data'!$A:$A,'Cumulative PL'!$A575)</f>
        <v>0</v>
      </c>
      <c r="E575" s="3">
        <f>+SUM($B$4:B575)</f>
        <v>-16370.781543500008</v>
      </c>
      <c r="F575" s="3">
        <f>+E575-SUM($C$4:D575)</f>
        <v>-11798.850649000004</v>
      </c>
    </row>
    <row r="576" spans="1:6" x14ac:dyDescent="0.25">
      <c r="A576" s="2" t="s">
        <v>794</v>
      </c>
      <c r="B576" s="3">
        <v>82.428038000000001</v>
      </c>
      <c r="C576" s="3">
        <f>+SUMIFS('Agg amt endpoint data'!$V:$V,'Agg amt endpoint data'!$Z:$Z,C$4,'Agg amt endpoint data'!$A:$A,'Cumulative PL'!$A576)</f>
        <v>0</v>
      </c>
      <c r="D576" s="3">
        <f>+SUMIFS('Agg amt endpoint data'!$V:$V,'Agg amt endpoint data'!Z:Z,D$4,'Agg amt endpoint data'!$A:$A,'Cumulative PL'!$A576)</f>
        <v>0</v>
      </c>
      <c r="E576" s="3">
        <f>+SUM($B$4:B576)</f>
        <v>-16288.353505500008</v>
      </c>
      <c r="F576" s="3">
        <f>+E576-SUM($C$4:D576)</f>
        <v>-11716.422611000005</v>
      </c>
    </row>
    <row r="577" spans="1:6" x14ac:dyDescent="0.25">
      <c r="A577" s="2" t="s">
        <v>795</v>
      </c>
      <c r="B577" s="3">
        <v>-1534.4258855</v>
      </c>
      <c r="C577" s="3">
        <f>+SUMIFS('Agg amt endpoint data'!$V:$V,'Agg amt endpoint data'!$Z:$Z,C$4,'Agg amt endpoint data'!$A:$A,'Cumulative PL'!$A577)</f>
        <v>0</v>
      </c>
      <c r="D577" s="3">
        <f>+SUMIFS('Agg amt endpoint data'!$V:$V,'Agg amt endpoint data'!Z:Z,D$4,'Agg amt endpoint data'!$A:$A,'Cumulative PL'!$A577)</f>
        <v>0</v>
      </c>
      <c r="E577" s="3">
        <f>+SUM($B$4:B577)</f>
        <v>-17822.779391000007</v>
      </c>
      <c r="F577" s="3">
        <f>+E577-SUM($C$4:D577)</f>
        <v>-13250.848496500003</v>
      </c>
    </row>
    <row r="578" spans="1:6" x14ac:dyDescent="0.25">
      <c r="A578" s="2" t="s">
        <v>796</v>
      </c>
      <c r="B578" s="3">
        <v>-167.67259150000001</v>
      </c>
      <c r="C578" s="3">
        <f>+SUMIFS('Agg amt endpoint data'!$V:$V,'Agg amt endpoint data'!$Z:$Z,C$4,'Agg amt endpoint data'!$A:$A,'Cumulative PL'!$A578)</f>
        <v>0</v>
      </c>
      <c r="D578" s="3">
        <f>+SUMIFS('Agg amt endpoint data'!$V:$V,'Agg amt endpoint data'!Z:Z,D$4,'Agg amt endpoint data'!$A:$A,'Cumulative PL'!$A578)</f>
        <v>0</v>
      </c>
      <c r="E578" s="3">
        <f>+SUM($B$4:B578)</f>
        <v>-17990.451982500006</v>
      </c>
      <c r="F578" s="3">
        <f>+E578-SUM($C$4:D578)</f>
        <v>-13418.521088000001</v>
      </c>
    </row>
    <row r="579" spans="1:6" x14ac:dyDescent="0.25">
      <c r="A579" s="2" t="s">
        <v>797</v>
      </c>
      <c r="B579" s="3">
        <v>-389.11464899999999</v>
      </c>
      <c r="C579" s="3">
        <f>+SUMIFS('Agg amt endpoint data'!$V:$V,'Agg amt endpoint data'!$Z:$Z,C$4,'Agg amt endpoint data'!$A:$A,'Cumulative PL'!$A579)</f>
        <v>0</v>
      </c>
      <c r="D579" s="3">
        <f>+SUMIFS('Agg amt endpoint data'!$V:$V,'Agg amt endpoint data'!Z:Z,D$4,'Agg amt endpoint data'!$A:$A,'Cumulative PL'!$A579)</f>
        <v>0</v>
      </c>
      <c r="E579" s="3">
        <f>+SUM($B$4:B579)</f>
        <v>-18379.566631500005</v>
      </c>
      <c r="F579" s="3">
        <f>+E579-SUM($C$4:D579)</f>
        <v>-13807.635737000001</v>
      </c>
    </row>
    <row r="580" spans="1:6" x14ac:dyDescent="0.25">
      <c r="A580" s="2" t="s">
        <v>798</v>
      </c>
      <c r="B580" s="3">
        <v>21.596208000000001</v>
      </c>
      <c r="C580" s="3">
        <f>+SUMIFS('Agg amt endpoint data'!$V:$V,'Agg amt endpoint data'!$Z:$Z,C$4,'Agg amt endpoint data'!$A:$A,'Cumulative PL'!$A580)</f>
        <v>0</v>
      </c>
      <c r="D580" s="3">
        <f>+SUMIFS('Agg amt endpoint data'!$V:$V,'Agg amt endpoint data'!Z:Z,D$4,'Agg amt endpoint data'!$A:$A,'Cumulative PL'!$A580)</f>
        <v>0</v>
      </c>
      <c r="E580" s="3">
        <f>+SUM($B$4:B580)</f>
        <v>-18357.970423500006</v>
      </c>
      <c r="F580" s="3">
        <f>+E580-SUM($C$4:D580)</f>
        <v>-13786.039529000001</v>
      </c>
    </row>
    <row r="581" spans="1:6" x14ac:dyDescent="0.25">
      <c r="A581" s="2" t="s">
        <v>799</v>
      </c>
      <c r="B581" s="3">
        <v>198.88508999999999</v>
      </c>
      <c r="C581" s="3">
        <f>+SUMIFS('Agg amt endpoint data'!$V:$V,'Agg amt endpoint data'!$Z:$Z,C$4,'Agg amt endpoint data'!$A:$A,'Cumulative PL'!$A581)</f>
        <v>0</v>
      </c>
      <c r="D581" s="3">
        <f>+SUMIFS('Agg amt endpoint data'!$V:$V,'Agg amt endpoint data'!Z:Z,D$4,'Agg amt endpoint data'!$A:$A,'Cumulative PL'!$A581)</f>
        <v>0</v>
      </c>
      <c r="E581" s="3">
        <f>+SUM($B$4:B581)</f>
        <v>-18159.085333500007</v>
      </c>
      <c r="F581" s="3">
        <f>+E581-SUM($C$4:D581)</f>
        <v>-13587.154439000002</v>
      </c>
    </row>
    <row r="582" spans="1:6" x14ac:dyDescent="0.25">
      <c r="A582" s="2" t="s">
        <v>800</v>
      </c>
      <c r="B582" s="3">
        <v>121.75744950000001</v>
      </c>
      <c r="C582" s="3">
        <f>+SUMIFS('Agg amt endpoint data'!$V:$V,'Agg amt endpoint data'!$Z:$Z,C$4,'Agg amt endpoint data'!$A:$A,'Cumulative PL'!$A582)</f>
        <v>0</v>
      </c>
      <c r="D582" s="3">
        <f>+SUMIFS('Agg amt endpoint data'!$V:$V,'Agg amt endpoint data'!Z:Z,D$4,'Agg amt endpoint data'!$A:$A,'Cumulative PL'!$A582)</f>
        <v>0</v>
      </c>
      <c r="E582" s="3">
        <f>+SUM($B$4:B582)</f>
        <v>-18037.327884000006</v>
      </c>
      <c r="F582" s="3">
        <f>+E582-SUM($C$4:D582)</f>
        <v>-13465.396989500001</v>
      </c>
    </row>
    <row r="583" spans="1:6" x14ac:dyDescent="0.25">
      <c r="A583" s="2" t="s">
        <v>801</v>
      </c>
      <c r="B583" s="3">
        <v>-17.3031499999998</v>
      </c>
      <c r="C583" s="3">
        <f>+SUMIFS('Agg amt endpoint data'!$V:$V,'Agg amt endpoint data'!$Z:$Z,C$4,'Agg amt endpoint data'!$A:$A,'Cumulative PL'!$A583)</f>
        <v>0</v>
      </c>
      <c r="D583" s="3">
        <f>+SUMIFS('Agg amt endpoint data'!$V:$V,'Agg amt endpoint data'!Z:Z,D$4,'Agg amt endpoint data'!$A:$A,'Cumulative PL'!$A583)</f>
        <v>0</v>
      </c>
      <c r="E583" s="3">
        <f>+SUM($B$4:B583)</f>
        <v>-18054.631034000005</v>
      </c>
      <c r="F583" s="3">
        <f>+E583-SUM($C$4:D583)</f>
        <v>-13482.700139500001</v>
      </c>
    </row>
    <row r="584" spans="1:6" x14ac:dyDescent="0.25">
      <c r="A584" s="2" t="s">
        <v>802</v>
      </c>
      <c r="B584" s="3">
        <v>-382.75630150000001</v>
      </c>
      <c r="C584" s="3">
        <f>+SUMIFS('Agg amt endpoint data'!$V:$V,'Agg amt endpoint data'!$Z:$Z,C$4,'Agg amt endpoint data'!$A:$A,'Cumulative PL'!$A584)</f>
        <v>0</v>
      </c>
      <c r="D584" s="3">
        <f>+SUMIFS('Agg amt endpoint data'!$V:$V,'Agg amt endpoint data'!Z:Z,D$4,'Agg amt endpoint data'!$A:$A,'Cumulative PL'!$A584)</f>
        <v>0</v>
      </c>
      <c r="E584" s="3">
        <f>+SUM($B$4:B584)</f>
        <v>-18437.387335500007</v>
      </c>
      <c r="F584" s="3">
        <f>+E584-SUM($C$4:D584)</f>
        <v>-13865.456441000002</v>
      </c>
    </row>
    <row r="585" spans="1:6" x14ac:dyDescent="0.25">
      <c r="A585" s="2" t="s">
        <v>803</v>
      </c>
      <c r="B585" s="3">
        <v>44.936542000000102</v>
      </c>
      <c r="C585" s="3">
        <f>+SUMIFS('Agg amt endpoint data'!$V:$V,'Agg amt endpoint data'!$Z:$Z,C$4,'Agg amt endpoint data'!$A:$A,'Cumulative PL'!$A585)</f>
        <v>0</v>
      </c>
      <c r="D585" s="3">
        <f>+SUMIFS('Agg amt endpoint data'!$V:$V,'Agg amt endpoint data'!Z:Z,D$4,'Agg amt endpoint data'!$A:$A,'Cumulative PL'!$A585)</f>
        <v>0</v>
      </c>
      <c r="E585" s="3">
        <f>+SUM($B$4:B585)</f>
        <v>-18392.450793500007</v>
      </c>
      <c r="F585" s="3">
        <f>+E585-SUM($C$4:D585)</f>
        <v>-13820.519899000003</v>
      </c>
    </row>
    <row r="586" spans="1:6" x14ac:dyDescent="0.25">
      <c r="A586" s="2" t="s">
        <v>804</v>
      </c>
      <c r="B586" s="3">
        <v>-152.113495</v>
      </c>
      <c r="C586" s="3">
        <f>+SUMIFS('Agg amt endpoint data'!$V:$V,'Agg amt endpoint data'!$Z:$Z,C$4,'Agg amt endpoint data'!$A:$A,'Cumulative PL'!$A586)</f>
        <v>0</v>
      </c>
      <c r="D586" s="3">
        <f>+SUMIFS('Agg amt endpoint data'!$V:$V,'Agg amt endpoint data'!Z:Z,D$4,'Agg amt endpoint data'!$A:$A,'Cumulative PL'!$A586)</f>
        <v>0</v>
      </c>
      <c r="E586" s="3">
        <f>+SUM($B$4:B586)</f>
        <v>-18544.564288500009</v>
      </c>
      <c r="F586" s="3">
        <f>+E586-SUM($C$4:D586)</f>
        <v>-13972.633394000004</v>
      </c>
    </row>
    <row r="587" spans="1:6" x14ac:dyDescent="0.25">
      <c r="A587" s="2" t="s">
        <v>805</v>
      </c>
      <c r="B587" s="3">
        <v>-161.20721599999999</v>
      </c>
      <c r="C587" s="3">
        <f>+SUMIFS('Agg amt endpoint data'!$V:$V,'Agg amt endpoint data'!$Z:$Z,C$4,'Agg amt endpoint data'!$A:$A,'Cumulative PL'!$A587)</f>
        <v>0</v>
      </c>
      <c r="D587" s="3">
        <f>+SUMIFS('Agg amt endpoint data'!$V:$V,'Agg amt endpoint data'!Z:Z,D$4,'Agg amt endpoint data'!$A:$A,'Cumulative PL'!$A587)</f>
        <v>0</v>
      </c>
      <c r="E587" s="3">
        <f>+SUM($B$4:B587)</f>
        <v>-18705.771504500008</v>
      </c>
      <c r="F587" s="3">
        <f>+E587-SUM($C$4:D587)</f>
        <v>-14133.840610000003</v>
      </c>
    </row>
    <row r="588" spans="1:6" x14ac:dyDescent="0.25">
      <c r="A588" s="2" t="s">
        <v>806</v>
      </c>
      <c r="B588" s="3">
        <v>109.566818</v>
      </c>
      <c r="C588" s="3">
        <f>+SUMIFS('Agg amt endpoint data'!$V:$V,'Agg amt endpoint data'!$Z:$Z,C$4,'Agg amt endpoint data'!$A:$A,'Cumulative PL'!$A588)</f>
        <v>0</v>
      </c>
      <c r="D588" s="3">
        <f>+SUMIFS('Agg amt endpoint data'!$V:$V,'Agg amt endpoint data'!Z:Z,D$4,'Agg amt endpoint data'!$A:$A,'Cumulative PL'!$A588)</f>
        <v>0</v>
      </c>
      <c r="E588" s="3">
        <f>+SUM($B$4:B588)</f>
        <v>-18596.204686500008</v>
      </c>
      <c r="F588" s="3">
        <f>+E588-SUM($C$4:D588)</f>
        <v>-14024.273792000004</v>
      </c>
    </row>
    <row r="589" spans="1:6" x14ac:dyDescent="0.25">
      <c r="A589" s="2" t="s">
        <v>807</v>
      </c>
      <c r="B589" s="3">
        <v>-24.550202500000001</v>
      </c>
      <c r="C589" s="3">
        <f>+SUMIFS('Agg amt endpoint data'!$V:$V,'Agg amt endpoint data'!$Z:$Z,C$4,'Agg amt endpoint data'!$A:$A,'Cumulative PL'!$A589)</f>
        <v>0</v>
      </c>
      <c r="D589" s="3">
        <f>+SUMIFS('Agg amt endpoint data'!$V:$V,'Agg amt endpoint data'!Z:Z,D$4,'Agg amt endpoint data'!$A:$A,'Cumulative PL'!$A589)</f>
        <v>0</v>
      </c>
      <c r="E589" s="3">
        <f>+SUM($B$4:B589)</f>
        <v>-18620.754889000007</v>
      </c>
      <c r="F589" s="3">
        <f>+E589-SUM($C$4:D589)</f>
        <v>-14048.823994500002</v>
      </c>
    </row>
    <row r="590" spans="1:6" x14ac:dyDescent="0.25">
      <c r="A590" s="2" t="s">
        <v>808</v>
      </c>
      <c r="B590" s="3">
        <v>-188.18749299999999</v>
      </c>
      <c r="C590" s="3">
        <f>+SUMIFS('Agg amt endpoint data'!$V:$V,'Agg amt endpoint data'!$Z:$Z,C$4,'Agg amt endpoint data'!$A:$A,'Cumulative PL'!$A590)</f>
        <v>0</v>
      </c>
      <c r="D590" s="3">
        <f>+SUMIFS('Agg amt endpoint data'!$V:$V,'Agg amt endpoint data'!Z:Z,D$4,'Agg amt endpoint data'!$A:$A,'Cumulative PL'!$A590)</f>
        <v>0</v>
      </c>
      <c r="E590" s="3">
        <f>+SUM($B$4:B590)</f>
        <v>-18808.942382000008</v>
      </c>
      <c r="F590" s="3">
        <f>+E590-SUM($C$4:D590)</f>
        <v>-14237.011487500004</v>
      </c>
    </row>
    <row r="591" spans="1:6" x14ac:dyDescent="0.25">
      <c r="A591" s="2" t="s">
        <v>809</v>
      </c>
      <c r="B591" s="3">
        <v>-21.539465499999999</v>
      </c>
      <c r="C591" s="3">
        <f>+SUMIFS('Agg amt endpoint data'!$V:$V,'Agg amt endpoint data'!$Z:$Z,C$4,'Agg amt endpoint data'!$A:$A,'Cumulative PL'!$A591)</f>
        <v>0</v>
      </c>
      <c r="D591" s="3">
        <f>+SUMIFS('Agg amt endpoint data'!$V:$V,'Agg amt endpoint data'!Z:Z,D$4,'Agg amt endpoint data'!$A:$A,'Cumulative PL'!$A591)</f>
        <v>0</v>
      </c>
      <c r="E591" s="3">
        <f>+SUM($B$4:B591)</f>
        <v>-18830.481847500007</v>
      </c>
      <c r="F591" s="3">
        <f>+E591-SUM($C$4:D591)</f>
        <v>-14258.550953000002</v>
      </c>
    </row>
    <row r="592" spans="1:6" x14ac:dyDescent="0.25">
      <c r="A592" s="2" t="s">
        <v>810</v>
      </c>
      <c r="B592" s="3">
        <v>-43.182507999999999</v>
      </c>
      <c r="C592" s="3">
        <f>+SUMIFS('Agg amt endpoint data'!$V:$V,'Agg amt endpoint data'!$Z:$Z,C$4,'Agg amt endpoint data'!$A:$A,'Cumulative PL'!$A592)</f>
        <v>0</v>
      </c>
      <c r="D592" s="3">
        <f>+SUMIFS('Agg amt endpoint data'!$V:$V,'Agg amt endpoint data'!Z:Z,D$4,'Agg amt endpoint data'!$A:$A,'Cumulative PL'!$A592)</f>
        <v>0</v>
      </c>
      <c r="E592" s="3">
        <f>+SUM($B$4:B592)</f>
        <v>-18873.664355500008</v>
      </c>
      <c r="F592" s="3">
        <f>+E592-SUM($C$4:D592)</f>
        <v>-14301.733461000003</v>
      </c>
    </row>
    <row r="593" spans="1:6" x14ac:dyDescent="0.25">
      <c r="A593" s="2" t="s">
        <v>811</v>
      </c>
      <c r="B593" s="3">
        <v>-4.3771459999999998</v>
      </c>
      <c r="C593" s="3">
        <f>+SUMIFS('Agg amt endpoint data'!$V:$V,'Agg amt endpoint data'!$Z:$Z,C$4,'Agg amt endpoint data'!$A:$A,'Cumulative PL'!$A593)</f>
        <v>0</v>
      </c>
      <c r="D593" s="3">
        <f>+SUMIFS('Agg amt endpoint data'!$V:$V,'Agg amt endpoint data'!Z:Z,D$4,'Agg amt endpoint data'!$A:$A,'Cumulative PL'!$A593)</f>
        <v>0</v>
      </c>
      <c r="E593" s="3">
        <f>+SUM($B$4:B593)</f>
        <v>-18878.041501500007</v>
      </c>
      <c r="F593" s="3">
        <f>+E593-SUM($C$4:D593)</f>
        <v>-14306.110607000002</v>
      </c>
    </row>
    <row r="594" spans="1:6" x14ac:dyDescent="0.25">
      <c r="A594" s="2" t="s">
        <v>812</v>
      </c>
      <c r="B594" s="3">
        <v>-31.662597000000002</v>
      </c>
      <c r="C594" s="3">
        <f>+SUMIFS('Agg amt endpoint data'!$V:$V,'Agg amt endpoint data'!$Z:$Z,C$4,'Agg amt endpoint data'!$A:$A,'Cumulative PL'!$A594)</f>
        <v>0</v>
      </c>
      <c r="D594" s="3">
        <f>+SUMIFS('Agg amt endpoint data'!$V:$V,'Agg amt endpoint data'!Z:Z,D$4,'Agg amt endpoint data'!$A:$A,'Cumulative PL'!$A594)</f>
        <v>0</v>
      </c>
      <c r="E594" s="3">
        <f>+SUM($B$4:B594)</f>
        <v>-18909.704098500006</v>
      </c>
      <c r="F594" s="3">
        <f>+E594-SUM($C$4:D594)</f>
        <v>-14337.773204000001</v>
      </c>
    </row>
    <row r="595" spans="1:6" x14ac:dyDescent="0.25">
      <c r="A595" s="2" t="s">
        <v>813</v>
      </c>
      <c r="B595" s="3">
        <v>-8.1208749999999998</v>
      </c>
      <c r="C595" s="3">
        <f>+SUMIFS('Agg amt endpoint data'!$V:$V,'Agg amt endpoint data'!$Z:$Z,C$4,'Agg amt endpoint data'!$A:$A,'Cumulative PL'!$A595)</f>
        <v>0</v>
      </c>
      <c r="D595" s="3">
        <f>+SUMIFS('Agg amt endpoint data'!$V:$V,'Agg amt endpoint data'!Z:Z,D$4,'Agg amt endpoint data'!$A:$A,'Cumulative PL'!$A595)</f>
        <v>0</v>
      </c>
      <c r="E595" s="3">
        <f>+SUM($B$4:B595)</f>
        <v>-18917.824973500006</v>
      </c>
      <c r="F595" s="3">
        <f>+E595-SUM($C$4:D595)</f>
        <v>-14345.894079000002</v>
      </c>
    </row>
    <row r="596" spans="1:6" x14ac:dyDescent="0.25">
      <c r="A596" s="2" t="s">
        <v>814</v>
      </c>
      <c r="B596" s="3">
        <v>-0.25456800000000002</v>
      </c>
      <c r="C596" s="3">
        <f>+SUMIFS('Agg amt endpoint data'!$V:$V,'Agg amt endpoint data'!$Z:$Z,C$4,'Agg amt endpoint data'!$A:$A,'Cumulative PL'!$A596)</f>
        <v>0</v>
      </c>
      <c r="D596" s="3">
        <f>+SUMIFS('Agg amt endpoint data'!$V:$V,'Agg amt endpoint data'!Z:Z,D$4,'Agg amt endpoint data'!$A:$A,'Cumulative PL'!$A596)</f>
        <v>0</v>
      </c>
      <c r="E596" s="3">
        <f>+SUM($B$4:B596)</f>
        <v>-18918.079541500007</v>
      </c>
      <c r="F596" s="3">
        <f>+E596-SUM($C$4:D596)</f>
        <v>-14346.148647000002</v>
      </c>
    </row>
    <row r="597" spans="1:6" x14ac:dyDescent="0.25">
      <c r="A597" s="2" t="s">
        <v>815</v>
      </c>
      <c r="B597" s="3">
        <v>-6.3948500000000005E-2</v>
      </c>
      <c r="C597" s="3">
        <f>+SUMIFS('Agg amt endpoint data'!$V:$V,'Agg amt endpoint data'!$Z:$Z,C$4,'Agg amt endpoint data'!$A:$A,'Cumulative PL'!$A597)</f>
        <v>0</v>
      </c>
      <c r="D597" s="3">
        <f>+SUMIFS('Agg amt endpoint data'!$V:$V,'Agg amt endpoint data'!Z:Z,D$4,'Agg amt endpoint data'!$A:$A,'Cumulative PL'!$A597)</f>
        <v>0</v>
      </c>
      <c r="E597" s="3">
        <f>+SUM($B$4:B597)</f>
        <v>-18918.143490000006</v>
      </c>
      <c r="F597" s="3">
        <f>+E597-SUM($C$4:D597)</f>
        <v>-14346.212595500001</v>
      </c>
    </row>
    <row r="598" spans="1:6" x14ac:dyDescent="0.25">
      <c r="A598" s="2" t="s">
        <v>816</v>
      </c>
      <c r="B598" s="3">
        <v>-0.1915635</v>
      </c>
      <c r="C598" s="3">
        <f>+SUMIFS('Agg amt endpoint data'!$V:$V,'Agg amt endpoint data'!$Z:$Z,C$4,'Agg amt endpoint data'!$A:$A,'Cumulative PL'!$A598)</f>
        <v>0</v>
      </c>
      <c r="D598" s="3">
        <f>+SUMIFS('Agg amt endpoint data'!$V:$V,'Agg amt endpoint data'!Z:Z,D$4,'Agg amt endpoint data'!$A:$A,'Cumulative PL'!$A598)</f>
        <v>0</v>
      </c>
      <c r="E598" s="3">
        <f>+SUM($B$4:B598)</f>
        <v>-18918.335053500006</v>
      </c>
      <c r="F598" s="3">
        <f>+E598-SUM($C$4:D598)</f>
        <v>-14346.404159000002</v>
      </c>
    </row>
    <row r="599" spans="1:6" x14ac:dyDescent="0.25">
      <c r="A599" s="2" t="s">
        <v>824</v>
      </c>
      <c r="B599" s="3">
        <v>-20.37</v>
      </c>
      <c r="C599" s="3">
        <f>+SUMIFS('Agg amt endpoint data'!$V:$V,'Agg amt endpoint data'!$Z:$Z,C$4,'Agg amt endpoint data'!$A:$A,'Cumulative PL'!$A599)</f>
        <v>0</v>
      </c>
      <c r="D599" s="3">
        <f>+SUMIFS('Agg amt endpoint data'!$V:$V,'Agg amt endpoint data'!Z:Z,D$4,'Agg amt endpoint data'!$A:$A,'Cumulative PL'!$A599)</f>
        <v>0</v>
      </c>
      <c r="E599" s="3">
        <f>+SUM($B$4:B599)</f>
        <v>-18938.705053500005</v>
      </c>
      <c r="F599" s="3">
        <f>+E599-SUM($C$4:D599)</f>
        <v>-14366.774159000001</v>
      </c>
    </row>
    <row r="600" spans="1:6" x14ac:dyDescent="0.25">
      <c r="A600" s="2" t="s">
        <v>825</v>
      </c>
      <c r="B600" s="3">
        <v>6.36</v>
      </c>
      <c r="C600" s="3">
        <f>+SUMIFS('Agg amt endpoint data'!$V:$V,'Agg amt endpoint data'!$Z:$Z,C$4,'Agg amt endpoint data'!$A:$A,'Cumulative PL'!$A600)</f>
        <v>0</v>
      </c>
      <c r="D600" s="3">
        <f>+SUMIFS('Agg amt endpoint data'!$V:$V,'Agg amt endpoint data'!Z:Z,D$4,'Agg amt endpoint data'!$A:$A,'Cumulative PL'!$A600)</f>
        <v>0</v>
      </c>
      <c r="E600" s="3">
        <f>+SUM($B$4:B600)</f>
        <v>-18932.345053500005</v>
      </c>
      <c r="F600" s="3">
        <f>+E600-SUM($C$4:D600)</f>
        <v>-14360.414159</v>
      </c>
    </row>
    <row r="601" spans="1:6" x14ac:dyDescent="0.25">
      <c r="A601" s="2" t="s">
        <v>828</v>
      </c>
      <c r="B601" s="3">
        <v>11.506388000000001</v>
      </c>
      <c r="C601" s="3">
        <f>+SUMIFS('Agg amt endpoint data'!$V:$V,'Agg amt endpoint data'!$Z:$Z,C$4,'Agg amt endpoint data'!$A:$A,'Cumulative PL'!$A601)</f>
        <v>0</v>
      </c>
      <c r="D601" s="3">
        <f>+SUMIFS('Agg amt endpoint data'!$V:$V,'Agg amt endpoint data'!Z:Z,D$4,'Agg amt endpoint data'!$A:$A,'Cumulative PL'!$A601)</f>
        <v>0</v>
      </c>
      <c r="E601" s="3">
        <f>+SUM($B$4:B601)</f>
        <v>-18920.838665500003</v>
      </c>
      <c r="F601" s="3">
        <f>+E601-SUM($C$4:D601)</f>
        <v>-14348.907770999998</v>
      </c>
    </row>
    <row r="602" spans="1:6" x14ac:dyDescent="0.25">
      <c r="A602" s="2" t="s">
        <v>831</v>
      </c>
      <c r="B602" s="3">
        <v>-78.341778000000005</v>
      </c>
      <c r="C602" s="3">
        <f>+SUMIFS('Agg amt endpoint data'!$V:$V,'Agg amt endpoint data'!$Z:$Z,C$4,'Agg amt endpoint data'!$A:$A,'Cumulative PL'!$A602)</f>
        <v>0</v>
      </c>
      <c r="D602" s="3">
        <f>+SUMIFS('Agg amt endpoint data'!$V:$V,'Agg amt endpoint data'!Z:Z,D$4,'Agg amt endpoint data'!$A:$A,'Cumulative PL'!$A602)</f>
        <v>0</v>
      </c>
      <c r="E602" s="3">
        <f>+SUM($B$4:B602)</f>
        <v>-18999.180443500005</v>
      </c>
      <c r="F602" s="3">
        <f>+E602-SUM($C$4:D602)</f>
        <v>-14427.249549</v>
      </c>
    </row>
    <row r="603" spans="1:6" x14ac:dyDescent="0.25">
      <c r="A603" s="2" t="s">
        <v>836</v>
      </c>
      <c r="B603" s="3">
        <v>-22.16</v>
      </c>
      <c r="C603" s="3">
        <f>+SUMIFS('Agg amt endpoint data'!$V:$V,'Agg amt endpoint data'!$Z:$Z,C$4,'Agg amt endpoint data'!$A:$A,'Cumulative PL'!$A603)</f>
        <v>0</v>
      </c>
      <c r="D603" s="3">
        <f>+SUMIFS('Agg amt endpoint data'!$V:$V,'Agg amt endpoint data'!Z:Z,D$4,'Agg amt endpoint data'!$A:$A,'Cumulative PL'!$A603)</f>
        <v>0</v>
      </c>
      <c r="E603" s="3">
        <f>+SUM($B$4:B603)</f>
        <v>-19021.340443500005</v>
      </c>
      <c r="F603" s="3">
        <f>+E603-SUM($C$4:D603)</f>
        <v>-14449.409549</v>
      </c>
    </row>
    <row r="604" spans="1:6" x14ac:dyDescent="0.25">
      <c r="A604" s="2" t="s">
        <v>837</v>
      </c>
      <c r="B604" s="3">
        <v>-136.713966</v>
      </c>
      <c r="C604" s="3">
        <f>+SUMIFS('Agg amt endpoint data'!$V:$V,'Agg amt endpoint data'!$Z:$Z,C$4,'Agg amt endpoint data'!$A:$A,'Cumulative PL'!$A604)</f>
        <v>0</v>
      </c>
      <c r="D604" s="3">
        <f>+SUMIFS('Agg amt endpoint data'!$V:$V,'Agg amt endpoint data'!Z:Z,D$4,'Agg amt endpoint data'!$A:$A,'Cumulative PL'!$A604)</f>
        <v>-63.241999999999997</v>
      </c>
      <c r="E604" s="3">
        <f>+SUM($B$4:B604)</f>
        <v>-19158.054409500004</v>
      </c>
      <c r="F604" s="3">
        <f>+E604-SUM($C$4:D604)</f>
        <v>-14522.881515000001</v>
      </c>
    </row>
    <row r="605" spans="1:6" x14ac:dyDescent="0.25">
      <c r="A605" s="2" t="s">
        <v>840</v>
      </c>
      <c r="B605" s="3">
        <v>-56.1336625</v>
      </c>
      <c r="C605" s="3">
        <f>+SUMIFS('Agg amt endpoint data'!$V:$V,'Agg amt endpoint data'!$Z:$Z,C$4,'Agg amt endpoint data'!$A:$A,'Cumulative PL'!$A605)</f>
        <v>0</v>
      </c>
      <c r="D605" s="3">
        <f>+SUMIFS('Agg amt endpoint data'!$V:$V,'Agg amt endpoint data'!Z:Z,D$4,'Agg amt endpoint data'!$A:$A,'Cumulative PL'!$A605)</f>
        <v>0</v>
      </c>
      <c r="E605" s="3">
        <f>+SUM($B$4:B605)</f>
        <v>-19214.188072000004</v>
      </c>
      <c r="F605" s="3">
        <f>+E605-SUM($C$4:D605)</f>
        <v>-14579.015177500001</v>
      </c>
    </row>
    <row r="606" spans="1:6" x14ac:dyDescent="0.25">
      <c r="A606" s="2" t="s">
        <v>841</v>
      </c>
      <c r="B606" s="3">
        <v>-35.008083499999998</v>
      </c>
      <c r="C606" s="3">
        <f>+SUMIFS('Agg amt endpoint data'!$V:$V,'Agg amt endpoint data'!$Z:$Z,C$4,'Agg amt endpoint data'!$A:$A,'Cumulative PL'!$A606)</f>
        <v>0</v>
      </c>
      <c r="D606" s="3">
        <f>+SUMIFS('Agg amt endpoint data'!$V:$V,'Agg amt endpoint data'!Z:Z,D$4,'Agg amt endpoint data'!$A:$A,'Cumulative PL'!$A606)</f>
        <v>0</v>
      </c>
      <c r="E606" s="3">
        <f>+SUM($B$4:B606)</f>
        <v>-19249.196155500005</v>
      </c>
      <c r="F606" s="3">
        <f>+E606-SUM($C$4:D606)</f>
        <v>-14614.023261000002</v>
      </c>
    </row>
    <row r="607" spans="1:6" x14ac:dyDescent="0.25">
      <c r="A607" s="2" t="s">
        <v>842</v>
      </c>
      <c r="B607" s="3">
        <v>-44.125087999999998</v>
      </c>
      <c r="C607" s="3">
        <f>+SUMIFS('Agg amt endpoint data'!$V:$V,'Agg amt endpoint data'!$Z:$Z,C$4,'Agg amt endpoint data'!$A:$A,'Cumulative PL'!$A607)</f>
        <v>0</v>
      </c>
      <c r="D607" s="3">
        <f>+SUMIFS('Agg amt endpoint data'!$V:$V,'Agg amt endpoint data'!Z:Z,D$4,'Agg amt endpoint data'!$A:$A,'Cumulative PL'!$A607)</f>
        <v>0</v>
      </c>
      <c r="E607" s="3">
        <f>+SUM($B$4:B607)</f>
        <v>-19293.321243500006</v>
      </c>
      <c r="F607" s="3">
        <f>+E607-SUM($C$4:D607)</f>
        <v>-14658.148349000003</v>
      </c>
    </row>
    <row r="608" spans="1:6" x14ac:dyDescent="0.25">
      <c r="A608" s="2" t="s">
        <v>843</v>
      </c>
      <c r="B608" s="3">
        <v>5.2802670000000198</v>
      </c>
      <c r="C608" s="3">
        <f>+SUMIFS('Agg amt endpoint data'!$V:$V,'Agg amt endpoint data'!$Z:$Z,C$4,'Agg amt endpoint data'!$A:$A,'Cumulative PL'!$A608)</f>
        <v>0</v>
      </c>
      <c r="D608" s="3">
        <f>+SUMIFS('Agg amt endpoint data'!$V:$V,'Agg amt endpoint data'!Z:Z,D$4,'Agg amt endpoint data'!$A:$A,'Cumulative PL'!$A608)</f>
        <v>0</v>
      </c>
      <c r="E608" s="3">
        <f>+SUM($B$4:B608)</f>
        <v>-19288.040976500008</v>
      </c>
      <c r="F608" s="3">
        <f>+E608-SUM($C$4:D608)</f>
        <v>-14652.868082000005</v>
      </c>
    </row>
    <row r="609" spans="1:6" x14ac:dyDescent="0.25">
      <c r="A609" s="2" t="s">
        <v>844</v>
      </c>
      <c r="B609" s="3">
        <v>49.897581000000002</v>
      </c>
      <c r="C609" s="3">
        <f>+SUMIFS('Agg amt endpoint data'!$V:$V,'Agg amt endpoint data'!$Z:$Z,C$4,'Agg amt endpoint data'!$A:$A,'Cumulative PL'!$A609)</f>
        <v>0</v>
      </c>
      <c r="D609" s="3">
        <f>+SUMIFS('Agg amt endpoint data'!$V:$V,'Agg amt endpoint data'!Z:Z,D$4,'Agg amt endpoint data'!$A:$A,'Cumulative PL'!$A609)</f>
        <v>0</v>
      </c>
      <c r="E609" s="3">
        <f>+SUM($B$4:B609)</f>
        <v>-19238.143395500007</v>
      </c>
      <c r="F609" s="3">
        <f>+E609-SUM($C$4:D609)</f>
        <v>-14602.970501000003</v>
      </c>
    </row>
    <row r="610" spans="1:6" x14ac:dyDescent="0.25">
      <c r="A610" s="2" t="s">
        <v>845</v>
      </c>
      <c r="B610" s="3">
        <v>84.227784</v>
      </c>
      <c r="C610" s="3">
        <f>+SUMIFS('Agg amt endpoint data'!$V:$V,'Agg amt endpoint data'!$Z:$Z,C$4,'Agg amt endpoint data'!$A:$A,'Cumulative PL'!$A610)</f>
        <v>0</v>
      </c>
      <c r="D610" s="3">
        <f>+SUMIFS('Agg amt endpoint data'!$V:$V,'Agg amt endpoint data'!Z:Z,D$4,'Agg amt endpoint data'!$A:$A,'Cumulative PL'!$A610)</f>
        <v>0</v>
      </c>
      <c r="E610" s="3">
        <f>+SUM($B$4:B610)</f>
        <v>-19153.915611500008</v>
      </c>
      <c r="F610" s="3">
        <f>+E610-SUM($C$4:D610)</f>
        <v>-14518.742717000005</v>
      </c>
    </row>
    <row r="611" spans="1:6" x14ac:dyDescent="0.25">
      <c r="A611" s="2" t="s">
        <v>846</v>
      </c>
      <c r="B611" s="3">
        <v>73.07731600000001</v>
      </c>
      <c r="C611" s="3">
        <f>+SUMIFS('Agg amt endpoint data'!$V:$V,'Agg amt endpoint data'!$Z:$Z,C$4,'Agg amt endpoint data'!$A:$A,'Cumulative PL'!$A611)</f>
        <v>-8.1226490000000009</v>
      </c>
      <c r="D611" s="3">
        <f>+SUMIFS('Agg amt endpoint data'!$V:$V,'Agg amt endpoint data'!Z:Z,D$4,'Agg amt endpoint data'!$A:$A,'Cumulative PL'!$A611)</f>
        <v>0</v>
      </c>
      <c r="E611" s="3">
        <f>+SUM($B$4:B611)</f>
        <v>-19080.838295500009</v>
      </c>
      <c r="F611" s="3">
        <f>+E611-SUM($C$4:D611)</f>
        <v>-14437.542752000005</v>
      </c>
    </row>
    <row r="612" spans="1:6" x14ac:dyDescent="0.25">
      <c r="A612" s="2" t="s">
        <v>847</v>
      </c>
      <c r="B612" s="3">
        <v>-14.338517</v>
      </c>
      <c r="C612" s="3">
        <f>+SUMIFS('Agg amt endpoint data'!$V:$V,'Agg amt endpoint data'!$Z:$Z,C$4,'Agg amt endpoint data'!$A:$A,'Cumulative PL'!$A612)</f>
        <v>-1.29</v>
      </c>
      <c r="D612" s="3">
        <f>+SUMIFS('Agg amt endpoint data'!$V:$V,'Agg amt endpoint data'!Z:Z,D$4,'Agg amt endpoint data'!$A:$A,'Cumulative PL'!$A612)</f>
        <v>0</v>
      </c>
      <c r="E612" s="3">
        <f>+SUM($B$4:B612)</f>
        <v>-19095.176812500009</v>
      </c>
      <c r="F612" s="3">
        <f>+E612-SUM($C$4:D612)</f>
        <v>-14450.591269000004</v>
      </c>
    </row>
    <row r="613" spans="1:6" x14ac:dyDescent="0.25">
      <c r="A613" s="2" t="s">
        <v>849</v>
      </c>
      <c r="B613" s="3">
        <v>-81.153248000000005</v>
      </c>
      <c r="C613" s="3">
        <f>+SUMIFS('Agg amt endpoint data'!$V:$V,'Agg amt endpoint data'!$Z:$Z,C$4,'Agg amt endpoint data'!$A:$A,'Cumulative PL'!$A613)</f>
        <v>0</v>
      </c>
      <c r="D613" s="3">
        <f>+SUMIFS('Agg amt endpoint data'!$V:$V,'Agg amt endpoint data'!Z:Z,D$4,'Agg amt endpoint data'!$A:$A,'Cumulative PL'!$A613)</f>
        <v>0</v>
      </c>
      <c r="E613" s="3">
        <f>+SUM($B$4:B613)</f>
        <v>-19176.330060500008</v>
      </c>
      <c r="F613" s="3">
        <f>+E613-SUM($C$4:D613)</f>
        <v>-14531.744517000003</v>
      </c>
    </row>
    <row r="614" spans="1:6" x14ac:dyDescent="0.25">
      <c r="A614" s="2" t="s">
        <v>850</v>
      </c>
      <c r="B614" s="3">
        <v>-43.388890500000002</v>
      </c>
      <c r="C614" s="3">
        <f>+SUMIFS('Agg amt endpoint data'!$V:$V,'Agg amt endpoint data'!$Z:$Z,C$4,'Agg amt endpoint data'!$A:$A,'Cumulative PL'!$A614)</f>
        <v>0</v>
      </c>
      <c r="D614" s="3">
        <f>+SUMIFS('Agg amt endpoint data'!$V:$V,'Agg amt endpoint data'!Z:Z,D$4,'Agg amt endpoint data'!$A:$A,'Cumulative PL'!$A614)</f>
        <v>-62.4285</v>
      </c>
      <c r="E614" s="3">
        <f>+SUM($B$4:B614)</f>
        <v>-19219.718951000006</v>
      </c>
      <c r="F614" s="3">
        <f>+E614-SUM($C$4:D614)</f>
        <v>-14512.704907500003</v>
      </c>
    </row>
    <row r="615" spans="1:6" x14ac:dyDescent="0.25">
      <c r="A615" s="2" t="s">
        <v>867</v>
      </c>
      <c r="B615" s="3">
        <v>-2.267442</v>
      </c>
      <c r="C615" s="3">
        <f>+SUMIFS('Agg amt endpoint data'!$V:$V,'Agg amt endpoint data'!$Z:$Z,C$4,'Agg amt endpoint data'!$A:$A,'Cumulative PL'!$A615)</f>
        <v>-2.267442</v>
      </c>
      <c r="D615" s="3">
        <f>+SUMIFS('Agg amt endpoint data'!$V:$V,'Agg amt endpoint data'!Z:Z,D$4,'Agg amt endpoint data'!$A:$A,'Cumulative PL'!$A615)</f>
        <v>0</v>
      </c>
      <c r="E615" s="3">
        <f>+SUM($B$4:B615)</f>
        <v>-19221.986393000007</v>
      </c>
      <c r="F615" s="3">
        <f>+E615-SUM($C$4:D615)</f>
        <v>-14512.704907500003</v>
      </c>
    </row>
    <row r="616" spans="1:6" x14ac:dyDescent="0.25">
      <c r="A616" s="2" t="s">
        <v>882</v>
      </c>
      <c r="B616" s="3">
        <v>5.81</v>
      </c>
      <c r="C616" s="3">
        <f>+SUMIFS('Agg amt endpoint data'!$V:$V,'Agg amt endpoint data'!$Z:$Z,C$4,'Agg amt endpoint data'!$A:$A,'Cumulative PL'!$A616)</f>
        <v>0</v>
      </c>
      <c r="D616" s="3">
        <f>+SUMIFS('Agg amt endpoint data'!$V:$V,'Agg amt endpoint data'!Z:Z,D$4,'Agg amt endpoint data'!$A:$A,'Cumulative PL'!$A616)</f>
        <v>-1.4515</v>
      </c>
      <c r="E616" s="3">
        <f>+SUM($B$4:B616)</f>
        <v>-19216.176393000005</v>
      </c>
      <c r="F616" s="3">
        <f>+E616-SUM($C$4:D616)</f>
        <v>-14505.443407500001</v>
      </c>
    </row>
    <row r="617" spans="1:6" x14ac:dyDescent="0.25">
      <c r="A617" s="2" t="s">
        <v>883</v>
      </c>
      <c r="B617" s="3">
        <v>-29.7</v>
      </c>
      <c r="C617" s="3">
        <f>+SUMIFS('Agg amt endpoint data'!$V:$V,'Agg amt endpoint data'!$Z:$Z,C$4,'Agg amt endpoint data'!$A:$A,'Cumulative PL'!$A617)</f>
        <v>0</v>
      </c>
      <c r="D617" s="3">
        <f>+SUMIFS('Agg amt endpoint data'!$V:$V,'Agg amt endpoint data'!Z:Z,D$4,'Agg amt endpoint data'!$A:$A,'Cumulative PL'!$A617)</f>
        <v>0</v>
      </c>
      <c r="E617" s="3">
        <f>+SUM($B$4:B617)</f>
        <v>-19245.876393000006</v>
      </c>
      <c r="F617" s="3">
        <f>+E617-SUM($C$4:D617)</f>
        <v>-14535.143407500002</v>
      </c>
    </row>
    <row r="618" spans="1:6" x14ac:dyDescent="0.25">
      <c r="A618" s="2" t="s">
        <v>884</v>
      </c>
      <c r="B618" s="3">
        <v>51.14</v>
      </c>
      <c r="C618" s="3">
        <f>+SUMIFS('Agg amt endpoint data'!$V:$V,'Agg amt endpoint data'!$Z:$Z,C$4,'Agg amt endpoint data'!$A:$A,'Cumulative PL'!$A618)</f>
        <v>0</v>
      </c>
      <c r="D618" s="3">
        <f>+SUMIFS('Agg amt endpoint data'!$V:$V,'Agg amt endpoint data'!Z:Z,D$4,'Agg amt endpoint data'!$A:$A,'Cumulative PL'!$A618)</f>
        <v>0</v>
      </c>
      <c r="E618" s="3">
        <f>+SUM($B$4:B618)</f>
        <v>-19194.736393000007</v>
      </c>
      <c r="F618" s="3">
        <f>+E618-SUM($C$4:D618)</f>
        <v>-14484.003407500002</v>
      </c>
    </row>
    <row r="619" spans="1:6" x14ac:dyDescent="0.25">
      <c r="A619" s="2" t="s">
        <v>885</v>
      </c>
      <c r="B619" s="3">
        <v>53.58</v>
      </c>
      <c r="C619" s="3">
        <f>+SUMIFS('Agg amt endpoint data'!$V:$V,'Agg amt endpoint data'!$Z:$Z,C$4,'Agg amt endpoint data'!$A:$A,'Cumulative PL'!$A619)</f>
        <v>0</v>
      </c>
      <c r="D619" s="3">
        <f>+SUMIFS('Agg amt endpoint data'!$V:$V,'Agg amt endpoint data'!Z:Z,D$4,'Agg amt endpoint data'!$A:$A,'Cumulative PL'!$A619)</f>
        <v>0</v>
      </c>
      <c r="E619" s="3">
        <f>+SUM($B$4:B619)</f>
        <v>-19141.156393000005</v>
      </c>
      <c r="F619" s="3">
        <f>+E619-SUM($C$4:D619)</f>
        <v>-14430.4234075</v>
      </c>
    </row>
    <row r="620" spans="1:6" x14ac:dyDescent="0.25">
      <c r="A620" s="2" t="s">
        <v>886</v>
      </c>
      <c r="B620" s="3">
        <v>-151.74</v>
      </c>
      <c r="C620" s="3">
        <f>+SUMIFS('Agg amt endpoint data'!$V:$V,'Agg amt endpoint data'!$Z:$Z,C$4,'Agg amt endpoint data'!$A:$A,'Cumulative PL'!$A620)</f>
        <v>0</v>
      </c>
      <c r="D620" s="3">
        <f>+SUMIFS('Agg amt endpoint data'!$V:$V,'Agg amt endpoint data'!Z:Z,D$4,'Agg amt endpoint data'!$A:$A,'Cumulative PL'!$A620)</f>
        <v>-1.8113000000000001</v>
      </c>
      <c r="E620" s="3">
        <f>+SUM($B$4:B620)</f>
        <v>-19292.896393000006</v>
      </c>
      <c r="F620" s="3">
        <f>+E620-SUM($C$4:D620)</f>
        <v>-14580.352107500003</v>
      </c>
    </row>
    <row r="621" spans="1:6" x14ac:dyDescent="0.25">
      <c r="A621" s="2" t="s">
        <v>889</v>
      </c>
      <c r="B621" s="3">
        <v>-4.99</v>
      </c>
      <c r="C621" s="3">
        <f>+SUMIFS('Agg amt endpoint data'!$V:$V,'Agg amt endpoint data'!$Z:$Z,C$4,'Agg amt endpoint data'!$A:$A,'Cumulative PL'!$A621)</f>
        <v>-4.99</v>
      </c>
      <c r="D621" s="3">
        <f>+SUMIFS('Agg amt endpoint data'!$V:$V,'Agg amt endpoint data'!Z:Z,D$4,'Agg amt endpoint data'!$A:$A,'Cumulative PL'!$A621)</f>
        <v>0</v>
      </c>
      <c r="E621" s="3">
        <f>+SUM($B$4:B621)</f>
        <v>-19297.886393000008</v>
      </c>
      <c r="F621" s="3">
        <f>+E621-SUM($C$4:D621)</f>
        <v>-14580.352107500003</v>
      </c>
    </row>
    <row r="622" spans="1:6" x14ac:dyDescent="0.25">
      <c r="A622" s="2" t="s">
        <v>904</v>
      </c>
      <c r="B622" s="3">
        <v>42.580000000000005</v>
      </c>
      <c r="C622" s="3">
        <f>+SUMIFS('Agg amt endpoint data'!$V:$V,'Agg amt endpoint data'!$Z:$Z,C$4,'Agg amt endpoint data'!$A:$A,'Cumulative PL'!$A622)</f>
        <v>0</v>
      </c>
      <c r="D622" s="3">
        <f>+SUMIFS('Agg amt endpoint data'!$V:$V,'Agg amt endpoint data'!Z:Z,D$4,'Agg amt endpoint data'!$A:$A,'Cumulative PL'!$A622)</f>
        <v>-3.5777999999999999</v>
      </c>
      <c r="E622" s="3">
        <f>+SUM($B$4:B622)</f>
        <v>-19255.306393000006</v>
      </c>
      <c r="F622" s="3">
        <f>+E622-SUM($C$4:D622)</f>
        <v>-14534.194307500002</v>
      </c>
    </row>
    <row r="623" spans="1:6" x14ac:dyDescent="0.25">
      <c r="A623" s="2" t="s">
        <v>905</v>
      </c>
      <c r="B623" s="3">
        <v>14.86</v>
      </c>
      <c r="C623" s="3">
        <f>+SUMIFS('Agg amt endpoint data'!$V:$V,'Agg amt endpoint data'!$Z:$Z,C$4,'Agg amt endpoint data'!$A:$A,'Cumulative PL'!$A623)</f>
        <v>0</v>
      </c>
      <c r="D623" s="3">
        <f>+SUMIFS('Agg amt endpoint data'!$V:$V,'Agg amt endpoint data'!Z:Z,D$4,'Agg amt endpoint data'!$A:$A,'Cumulative PL'!$A623)</f>
        <v>-0.57210000000000005</v>
      </c>
      <c r="E623" s="3">
        <f>+SUM($B$4:B623)</f>
        <v>-19240.446393000006</v>
      </c>
      <c r="F623" s="3">
        <f>+E623-SUM($C$4:D623)</f>
        <v>-14518.7622075</v>
      </c>
    </row>
    <row r="624" spans="1:6" x14ac:dyDescent="0.25">
      <c r="A624" s="2" t="s">
        <v>907</v>
      </c>
      <c r="B624" s="3">
        <v>35.9</v>
      </c>
      <c r="C624" s="3">
        <f>+SUMIFS('Agg amt endpoint data'!$V:$V,'Agg amt endpoint data'!$Z:$Z,C$4,'Agg amt endpoint data'!$A:$A,'Cumulative PL'!$A624)</f>
        <v>0</v>
      </c>
      <c r="D624" s="3">
        <f>+SUMIFS('Agg amt endpoint data'!$V:$V,'Agg amt endpoint data'!Z:Z,D$4,'Agg amt endpoint data'!$A:$A,'Cumulative PL'!$A624)</f>
        <v>-39.278500000000001</v>
      </c>
      <c r="E624" s="3">
        <f>+SUM($B$4:B624)</f>
        <v>-19204.546393000004</v>
      </c>
      <c r="F624" s="3">
        <f>+E624-SUM($C$4:D624)</f>
        <v>-14443.583707499998</v>
      </c>
    </row>
    <row r="625" spans="1:6" x14ac:dyDescent="0.25">
      <c r="A625" s="2" t="s">
        <v>910</v>
      </c>
      <c r="B625" s="3">
        <v>-5.83</v>
      </c>
      <c r="C625" s="3">
        <f>+SUMIFS('Agg amt endpoint data'!$V:$V,'Agg amt endpoint data'!$Z:$Z,C$4,'Agg amt endpoint data'!$A:$A,'Cumulative PL'!$A625)</f>
        <v>3.8014999999999999</v>
      </c>
      <c r="D625" s="3">
        <f>+SUMIFS('Agg amt endpoint data'!$V:$V,'Agg amt endpoint data'!Z:Z,D$4,'Agg amt endpoint data'!$A:$A,'Cumulative PL'!$A625)</f>
        <v>0</v>
      </c>
      <c r="E625" s="3">
        <f>+SUM($B$4:B625)</f>
        <v>-19210.376393000006</v>
      </c>
      <c r="F625" s="3">
        <f>+E625-SUM($C$4:D625)</f>
        <v>-14453.215207500001</v>
      </c>
    </row>
    <row r="626" spans="1:6" x14ac:dyDescent="0.25">
      <c r="A626" s="2" t="s">
        <v>911</v>
      </c>
      <c r="B626" s="3">
        <v>-98.73</v>
      </c>
      <c r="C626" s="3">
        <f>+SUMIFS('Agg amt endpoint data'!$V:$V,'Agg amt endpoint data'!$Z:$Z,C$4,'Agg amt endpoint data'!$A:$A,'Cumulative PL'!$A626)</f>
        <v>3.8586999999999998</v>
      </c>
      <c r="D626" s="3">
        <f>+SUMIFS('Agg amt endpoint data'!$V:$V,'Agg amt endpoint data'!Z:Z,D$4,'Agg amt endpoint data'!$A:$A,'Cumulative PL'!$A626)</f>
        <v>-39.262500000000003</v>
      </c>
      <c r="E626" s="3">
        <f>+SUM($B$4:B626)</f>
        <v>-19309.106393000005</v>
      </c>
      <c r="F626" s="3">
        <f>+E626-SUM($C$4:D626)</f>
        <v>-14516.541407500001</v>
      </c>
    </row>
    <row r="627" spans="1:6" x14ac:dyDescent="0.25">
      <c r="A627" s="2" t="s">
        <v>913</v>
      </c>
      <c r="B627" s="3">
        <v>50.379999999999995</v>
      </c>
      <c r="C627" s="3">
        <f>+SUMIFS('Agg amt endpoint data'!$V:$V,'Agg amt endpoint data'!$Z:$Z,C$4,'Agg amt endpoint data'!$A:$A,'Cumulative PL'!$A627)</f>
        <v>-0.56000000000000005</v>
      </c>
      <c r="D627" s="3">
        <f>+SUMIFS('Agg amt endpoint data'!$V:$V,'Agg amt endpoint data'!Z:Z,D$4,'Agg amt endpoint data'!$A:$A,'Cumulative PL'!$A627)</f>
        <v>-4.1302000000000003</v>
      </c>
      <c r="E627" s="3">
        <f>+SUM($B$4:B627)</f>
        <v>-19258.726393000004</v>
      </c>
      <c r="F627" s="3">
        <f>+E627-SUM($C$4:D627)</f>
        <v>-14461.471207499999</v>
      </c>
    </row>
    <row r="628" spans="1:6" x14ac:dyDescent="0.25">
      <c r="A628" s="2" t="s">
        <v>914</v>
      </c>
      <c r="B628" s="3">
        <v>0.125087</v>
      </c>
      <c r="C628" s="3">
        <f>+SUMIFS('Agg amt endpoint data'!$V:$V,'Agg amt endpoint data'!$Z:$Z,C$4,'Agg amt endpoint data'!$A:$A,'Cumulative PL'!$A628)</f>
        <v>-0.93</v>
      </c>
      <c r="D628" s="3">
        <f>+SUMIFS('Agg amt endpoint data'!$V:$V,'Agg amt endpoint data'!Z:Z,D$4,'Agg amt endpoint data'!$A:$A,'Cumulative PL'!$A628)</f>
        <v>-0.375</v>
      </c>
      <c r="E628" s="3">
        <f>+SUM($B$4:B628)</f>
        <v>-19258.601306000004</v>
      </c>
      <c r="F628" s="3">
        <f>+E628-SUM($C$4:D628)</f>
        <v>-14460.041120499998</v>
      </c>
    </row>
    <row r="629" spans="1:6" x14ac:dyDescent="0.25">
      <c r="A629" s="2" t="s">
        <v>917</v>
      </c>
      <c r="B629" s="3">
        <v>-159.73985199999998</v>
      </c>
      <c r="C629" s="3">
        <f>+SUMIFS('Agg amt endpoint data'!$V:$V,'Agg amt endpoint data'!$Z:$Z,C$4,'Agg amt endpoint data'!$A:$A,'Cumulative PL'!$A629)</f>
        <v>0</v>
      </c>
      <c r="D629" s="3">
        <f>+SUMIFS('Agg amt endpoint data'!$V:$V,'Agg amt endpoint data'!Z:Z,D$4,'Agg amt endpoint data'!$A:$A,'Cumulative PL'!$A629)</f>
        <v>-76.755400000000009</v>
      </c>
      <c r="E629" s="3">
        <f>+SUM($B$4:B629)</f>
        <v>-19418.341158000003</v>
      </c>
      <c r="F629" s="3">
        <f>+E629-SUM($C$4:D629)</f>
        <v>-14543.025572499997</v>
      </c>
    </row>
    <row r="630" spans="1:6" x14ac:dyDescent="0.25">
      <c r="A630" s="2" t="s">
        <v>920</v>
      </c>
      <c r="B630" s="3">
        <v>-72.028970000000101</v>
      </c>
      <c r="C630" s="3">
        <f>+SUMIFS('Agg amt endpoint data'!$V:$V,'Agg amt endpoint data'!$Z:$Z,C$4,'Agg amt endpoint data'!$A:$A,'Cumulative PL'!$A630)</f>
        <v>0</v>
      </c>
      <c r="D630" s="3">
        <f>+SUMIFS('Agg amt endpoint data'!$V:$V,'Agg amt endpoint data'!Z:Z,D$4,'Agg amt endpoint data'!$A:$A,'Cumulative PL'!$A630)</f>
        <v>0</v>
      </c>
      <c r="E630" s="3">
        <f>+SUM($B$4:B630)</f>
        <v>-19490.370128000002</v>
      </c>
      <c r="F630" s="3">
        <f>+E630-SUM($C$4:D630)</f>
        <v>-14615.054542499996</v>
      </c>
    </row>
    <row r="631" spans="1:6" x14ac:dyDescent="0.25">
      <c r="A631" s="2" t="s">
        <v>921</v>
      </c>
      <c r="B631" s="3">
        <v>-32.989756999999798</v>
      </c>
      <c r="C631" s="3">
        <f>+SUMIFS('Agg amt endpoint data'!$V:$V,'Agg amt endpoint data'!$Z:$Z,C$4,'Agg amt endpoint data'!$A:$A,'Cumulative PL'!$A631)</f>
        <v>0</v>
      </c>
      <c r="D631" s="3">
        <f>+SUMIFS('Agg amt endpoint data'!$V:$V,'Agg amt endpoint data'!Z:Z,D$4,'Agg amt endpoint data'!$A:$A,'Cumulative PL'!$A631)</f>
        <v>0</v>
      </c>
      <c r="E631" s="3">
        <f>+SUM($B$4:B631)</f>
        <v>-19523.359885000002</v>
      </c>
      <c r="F631" s="3">
        <f>+E631-SUM($C$4:D631)</f>
        <v>-14648.044299499996</v>
      </c>
    </row>
    <row r="632" spans="1:6" x14ac:dyDescent="0.25">
      <c r="A632" s="2" t="s">
        <v>922</v>
      </c>
      <c r="B632" s="3">
        <v>76.122209999999995</v>
      </c>
      <c r="C632" s="3">
        <f>+SUMIFS('Agg amt endpoint data'!$V:$V,'Agg amt endpoint data'!$Z:$Z,C$4,'Agg amt endpoint data'!$A:$A,'Cumulative PL'!$A632)</f>
        <v>0</v>
      </c>
      <c r="D632" s="3">
        <f>+SUMIFS('Agg amt endpoint data'!$V:$V,'Agg amt endpoint data'!Z:Z,D$4,'Agg amt endpoint data'!$A:$A,'Cumulative PL'!$A632)</f>
        <v>0</v>
      </c>
      <c r="E632" s="3">
        <f>+SUM($B$4:B632)</f>
        <v>-19447.237675</v>
      </c>
      <c r="F632" s="3">
        <f>+E632-SUM($C$4:D632)</f>
        <v>-14571.922089499994</v>
      </c>
    </row>
    <row r="633" spans="1:6" x14ac:dyDescent="0.25">
      <c r="A633" s="2" t="s">
        <v>923</v>
      </c>
      <c r="B633" s="3">
        <v>103.389078</v>
      </c>
      <c r="C633" s="3">
        <f>+SUMIFS('Agg amt endpoint data'!$V:$V,'Agg amt endpoint data'!$Z:$Z,C$4,'Agg amt endpoint data'!$A:$A,'Cumulative PL'!$A633)</f>
        <v>0</v>
      </c>
      <c r="D633" s="3">
        <f>+SUMIFS('Agg amt endpoint data'!$V:$V,'Agg amt endpoint data'!Z:Z,D$4,'Agg amt endpoint data'!$A:$A,'Cumulative PL'!$A633)</f>
        <v>0</v>
      </c>
      <c r="E633" s="3">
        <f>+SUM($B$4:B633)</f>
        <v>-19343.848597</v>
      </c>
      <c r="F633" s="3">
        <f>+E633-SUM($C$4:D633)</f>
        <v>-14468.533011499994</v>
      </c>
    </row>
    <row r="634" spans="1:6" x14ac:dyDescent="0.25">
      <c r="A634" s="2" t="s">
        <v>924</v>
      </c>
      <c r="B634" s="3">
        <v>594.16663800000003</v>
      </c>
      <c r="C634" s="3">
        <f>+SUMIFS('Agg amt endpoint data'!$V:$V,'Agg amt endpoint data'!$Z:$Z,C$4,'Agg amt endpoint data'!$A:$A,'Cumulative PL'!$A634)</f>
        <v>0</v>
      </c>
      <c r="D634" s="3">
        <f>+SUMIFS('Agg amt endpoint data'!$V:$V,'Agg amt endpoint data'!Z:Z,D$4,'Agg amt endpoint data'!$A:$A,'Cumulative PL'!$A634)</f>
        <v>0</v>
      </c>
      <c r="E634" s="3">
        <f>+SUM($B$4:B634)</f>
        <v>-18749.681959000001</v>
      </c>
      <c r="F634" s="3">
        <f>+E634-SUM($C$4:D634)</f>
        <v>-13874.366373499995</v>
      </c>
    </row>
    <row r="635" spans="1:6" x14ac:dyDescent="0.25">
      <c r="A635" s="2" t="s">
        <v>925</v>
      </c>
      <c r="B635" s="3">
        <v>491.517923</v>
      </c>
      <c r="C635" s="3">
        <f>+SUMIFS('Agg amt endpoint data'!$V:$V,'Agg amt endpoint data'!$Z:$Z,C$4,'Agg amt endpoint data'!$A:$A,'Cumulative PL'!$A635)</f>
        <v>0</v>
      </c>
      <c r="D635" s="3">
        <f>+SUMIFS('Agg amt endpoint data'!$V:$V,'Agg amt endpoint data'!Z:Z,D$4,'Agg amt endpoint data'!$A:$A,'Cumulative PL'!$A635)</f>
        <v>-76.127787000000012</v>
      </c>
      <c r="E635" s="3">
        <f>+SUM($B$4:B635)</f>
        <v>-18258.164036000002</v>
      </c>
      <c r="F635" s="3">
        <f>+E635-SUM($C$4:D635)</f>
        <v>-13306.720663499997</v>
      </c>
    </row>
    <row r="636" spans="1:6" x14ac:dyDescent="0.25">
      <c r="A636" s="2" t="s">
        <v>5</v>
      </c>
      <c r="B636" s="3">
        <v>-18258.164036000002</v>
      </c>
      <c r="C636" s="16"/>
      <c r="D636" s="16"/>
      <c r="E636" s="16"/>
      <c r="F636" s="16">
        <f>+E636-SUM($C$4:D636)</f>
        <v>4951.4433725000063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158"/>
  <sheetViews>
    <sheetView workbookViewId="0">
      <pane ySplit="1" topLeftCell="A114" activePane="bottomLeft" state="frozen"/>
      <selection activeCell="J45" sqref="J45"/>
      <selection pane="bottomLeft" activeCell="H137" sqref="H137"/>
    </sheetView>
  </sheetViews>
  <sheetFormatPr defaultRowHeight="15" x14ac:dyDescent="0.25"/>
  <cols>
    <col min="1" max="1" width="10.42578125" bestFit="1" customWidth="1"/>
    <col min="2" max="2" width="11" bestFit="1" customWidth="1"/>
    <col min="3" max="3" width="35.140625" bestFit="1" customWidth="1"/>
    <col min="4" max="4" width="11.5703125" bestFit="1" customWidth="1"/>
    <col min="5" max="5" width="9.28515625" bestFit="1" customWidth="1"/>
    <col min="6" max="6" width="9.140625" bestFit="1" customWidth="1"/>
    <col min="7" max="7" width="12.85546875" style="17" bestFit="1" customWidth="1"/>
    <col min="8" max="8" width="25.85546875" bestFit="1" customWidth="1"/>
    <col min="9" max="9" width="26.85546875" bestFit="1" customWidth="1"/>
    <col min="10" max="10" width="35.5703125" bestFit="1" customWidth="1"/>
    <col min="11" max="11" width="17" bestFit="1" customWidth="1"/>
    <col min="12" max="12" width="12.85546875" bestFit="1" customWidth="1"/>
  </cols>
  <sheetData>
    <row r="1" spans="1:12" x14ac:dyDescent="0.25">
      <c r="A1" s="8" t="s">
        <v>1806</v>
      </c>
      <c r="B1" s="8" t="s">
        <v>948</v>
      </c>
      <c r="C1" s="8" t="s">
        <v>1807</v>
      </c>
      <c r="D1" s="8" t="s">
        <v>1808</v>
      </c>
      <c r="E1" s="8" t="s">
        <v>45</v>
      </c>
      <c r="F1" s="8" t="s">
        <v>943</v>
      </c>
      <c r="G1" s="19" t="s">
        <v>1809</v>
      </c>
      <c r="H1" s="8" t="s">
        <v>1811</v>
      </c>
      <c r="I1" s="8" t="s">
        <v>1814</v>
      </c>
      <c r="J1" s="8" t="s">
        <v>1813</v>
      </c>
      <c r="K1" s="8" t="s">
        <v>1812</v>
      </c>
      <c r="L1" s="8" t="s">
        <v>1810</v>
      </c>
    </row>
    <row r="2" spans="1:12" ht="14.45" x14ac:dyDescent="0.3">
      <c r="A2" t="str">
        <f>+'Trades endpoint data'!A2</f>
        <v>2015-01-15</v>
      </c>
      <c r="B2" t="str">
        <f>+'Trades endpoint data'!AD2</f>
        <v>773603907</v>
      </c>
      <c r="C2" t="str">
        <f>+'Trades endpoint data'!R2</f>
        <v>Volatility Index (VIX) Jan2015 15.000 C</v>
      </c>
      <c r="D2" t="str">
        <f>+'Trades endpoint data'!K2</f>
        <v>Sold</v>
      </c>
      <c r="E2" s="10">
        <f>+'Trades endpoint data'!J2</f>
        <v>-2</v>
      </c>
      <c r="F2" s="10">
        <f>+'Trades endpoint data'!Y2</f>
        <v>6.3</v>
      </c>
      <c r="G2" s="17">
        <f>+'Trades endpoint data'!AB2</f>
        <v>1260</v>
      </c>
      <c r="H2" s="10">
        <f>+'Trades endpoint data'!F2</f>
        <v>7966.12</v>
      </c>
      <c r="I2" s="10">
        <f>+'Trades endpoint data'!AK2</f>
        <v>0</v>
      </c>
      <c r="J2" s="10">
        <f>+SUMIFS('bookings endpoint data'!P:P,'bookings endpoint data'!Z:Z,'Trades with details'!B2)</f>
        <v>-40.039999999999296</v>
      </c>
      <c r="K2" s="10">
        <f>+SUMIFS('bookings endpoint data'!F:F,'bookings endpoint data'!E:E,"TransactionCosts",'bookings endpoint data'!Z:Z,'Trades with details'!B2)</f>
        <v>-44.769999999999996</v>
      </c>
      <c r="L2" s="10">
        <f>+K2+J2+I2</f>
        <v>-84.809999999999292</v>
      </c>
    </row>
    <row r="3" spans="1:12" ht="14.45" x14ac:dyDescent="0.3">
      <c r="A3" t="str">
        <f>+'Trades endpoint data'!A3</f>
        <v>2015-01-20</v>
      </c>
      <c r="B3" t="str">
        <f>+'Trades endpoint data'!AD3</f>
        <v>775130723</v>
      </c>
      <c r="C3" t="str">
        <f>+'Trades endpoint data'!R3</f>
        <v>Ubiquiti Networks Inc.</v>
      </c>
      <c r="D3" t="str">
        <f>+'Trades endpoint data'!K3</f>
        <v>Bought</v>
      </c>
      <c r="E3" s="10">
        <f>+'Trades endpoint data'!J3</f>
        <v>42</v>
      </c>
      <c r="F3" s="10">
        <f>+'Trades endpoint data'!Y3</f>
        <v>28.25</v>
      </c>
      <c r="G3" s="17">
        <f>+'Trades endpoint data'!AB3</f>
        <v>-1186.5</v>
      </c>
      <c r="H3" s="10">
        <f>+'Trades endpoint data'!F3</f>
        <v>-7731.84</v>
      </c>
      <c r="I3" s="10">
        <f>+'Trades endpoint data'!AK3</f>
        <v>0</v>
      </c>
      <c r="J3" s="10">
        <f>+SUMIFS('bookings endpoint data'!P:P,'bookings endpoint data'!Z:Z,'Trades with details'!B3)</f>
        <v>-38.480000000000103</v>
      </c>
      <c r="K3" s="10">
        <f>+SUMIFS('bookings endpoint data'!F:F,'bookings endpoint data'!E:E,"TransactionCosts",'bookings endpoint data'!Z:Z,'Trades with details'!B3)</f>
        <v>-77.42</v>
      </c>
      <c r="L3" s="10">
        <f t="shared" ref="L3:L66" si="0">+K3+J3+I3</f>
        <v>-115.90000000000011</v>
      </c>
    </row>
    <row r="4" spans="1:12" ht="14.45" x14ac:dyDescent="0.3">
      <c r="A4" t="str">
        <f>+'Trades endpoint data'!A4</f>
        <v>2015-03-02</v>
      </c>
      <c r="B4" t="str">
        <f>+'Trades endpoint data'!AD4</f>
        <v>787515963</v>
      </c>
      <c r="C4" t="str">
        <f>+'Trades endpoint data'!R4</f>
        <v>Ubiquiti Networks Inc.</v>
      </c>
      <c r="D4" t="str">
        <f>+'Trades endpoint data'!K4</f>
        <v>Bought</v>
      </c>
      <c r="E4" s="10">
        <f>+'Trades endpoint data'!J4</f>
        <v>50</v>
      </c>
      <c r="F4" s="10">
        <f>+'Trades endpoint data'!Y4</f>
        <v>31.78</v>
      </c>
      <c r="G4" s="17">
        <f>+'Trades endpoint data'!AB4</f>
        <v>-1589</v>
      </c>
      <c r="H4" s="10">
        <f>+'Trades endpoint data'!F4</f>
        <v>-66.790000000000006</v>
      </c>
      <c r="I4" s="10">
        <f>+'Trades endpoint data'!AK4</f>
        <v>0</v>
      </c>
      <c r="J4" s="10">
        <f>+SUMIFS('bookings endpoint data'!P:P,'bookings endpoint data'!Z:Z,'Trades with details'!B4)</f>
        <v>-0.34000000000000302</v>
      </c>
      <c r="K4" s="10">
        <f>+SUMIFS('bookings endpoint data'!F:F,'bookings endpoint data'!E:E,"TransactionCosts",'bookings endpoint data'!Z:Z,'Trades with details'!B4)</f>
        <v>-66.790000000000006</v>
      </c>
      <c r="L4" s="10">
        <f t="shared" si="0"/>
        <v>-67.13000000000001</v>
      </c>
    </row>
    <row r="5" spans="1:12" ht="14.45" x14ac:dyDescent="0.3">
      <c r="A5" t="str">
        <f>+'Trades endpoint data'!A5</f>
        <v>2015-05-29</v>
      </c>
      <c r="B5" t="str">
        <f>+'Trades endpoint data'!AD5</f>
        <v>817253279</v>
      </c>
      <c r="C5" t="str">
        <f>+'Trades endpoint data'!R5</f>
        <v>National Bank of Greece SA</v>
      </c>
      <c r="D5" t="str">
        <f>+'Trades endpoint data'!K5</f>
        <v>Bought</v>
      </c>
      <c r="E5" s="10">
        <f>+'Trades endpoint data'!J5</f>
        <v>100</v>
      </c>
      <c r="F5" s="10">
        <f>+'Trades endpoint data'!Y5</f>
        <v>1.17</v>
      </c>
      <c r="G5" s="17">
        <f>+'Trades endpoint data'!AB5</f>
        <v>-117</v>
      </c>
      <c r="H5" s="10">
        <f>+'Trades endpoint data'!F5</f>
        <v>-44.98</v>
      </c>
      <c r="I5" s="10">
        <f>+'Trades endpoint data'!AK5</f>
        <v>0</v>
      </c>
      <c r="J5" s="10">
        <f>+SUMIFS('bookings endpoint data'!P:P,'bookings endpoint data'!Z:Z,'Trades with details'!B5)</f>
        <v>-0.219999999999999</v>
      </c>
      <c r="K5" s="10">
        <f>+SUMIFS('bookings endpoint data'!F:F,'bookings endpoint data'!E:E,"TransactionCosts",'bookings endpoint data'!Z:Z,'Trades with details'!B5)</f>
        <v>-44.98</v>
      </c>
      <c r="L5" s="10">
        <f t="shared" si="0"/>
        <v>-45.199999999999996</v>
      </c>
    </row>
    <row r="6" spans="1:12" ht="14.45" x14ac:dyDescent="0.3">
      <c r="A6" t="str">
        <f>+'Trades endpoint data'!A6</f>
        <v>2015-08-07</v>
      </c>
      <c r="B6" t="str">
        <f>+'Trades endpoint data'!AD6</f>
        <v>838722783</v>
      </c>
      <c r="C6" t="str">
        <f>+'Trades endpoint data'!R6</f>
        <v>Ubiquiti Networks Inc.</v>
      </c>
      <c r="D6" t="str">
        <f>+'Trades endpoint data'!K6</f>
        <v>Sold</v>
      </c>
      <c r="E6" s="10">
        <f>+'Trades endpoint data'!J6</f>
        <v>-50</v>
      </c>
      <c r="F6" s="10">
        <f>+'Trades endpoint data'!Y6</f>
        <v>29.3201</v>
      </c>
      <c r="G6" s="17">
        <f>+'Trades endpoint data'!AB6</f>
        <v>1466.0050000000001</v>
      </c>
      <c r="H6" s="10">
        <f>+'Trades endpoint data'!F6</f>
        <v>-916.69</v>
      </c>
      <c r="I6" s="10">
        <f>+'Trades endpoint data'!AK6</f>
        <v>0</v>
      </c>
      <c r="J6" s="10">
        <f>+SUMIFS('bookings endpoint data'!P:P,'bookings endpoint data'!Z:Z,'Trades with details'!B6)</f>
        <v>-4.5600000000000334</v>
      </c>
      <c r="K6" s="10">
        <f>+SUMIFS('bookings endpoint data'!F:F,'bookings endpoint data'!E:E,"TransactionCosts",'bookings endpoint data'!Z:Z,'Trades with details'!B6)</f>
        <v>-68.92</v>
      </c>
      <c r="L6" s="10">
        <f t="shared" si="0"/>
        <v>-73.480000000000032</v>
      </c>
    </row>
    <row r="7" spans="1:12" ht="14.45" x14ac:dyDescent="0.3">
      <c r="A7" t="str">
        <f>+'Trades endpoint data'!A7</f>
        <v>2015-08-11</v>
      </c>
      <c r="B7" t="str">
        <f>+'Trades endpoint data'!AD7</f>
        <v>839623879</v>
      </c>
      <c r="C7" t="str">
        <f>+'Trades endpoint data'!R7</f>
        <v>Ubiquiti Networks Inc.</v>
      </c>
      <c r="D7" t="str">
        <f>+'Trades endpoint data'!K7</f>
        <v>Sold</v>
      </c>
      <c r="E7" s="10">
        <f>+'Trades endpoint data'!J7</f>
        <v>-42</v>
      </c>
      <c r="F7" s="10">
        <f>+'Trades endpoint data'!Y7</f>
        <v>32.96</v>
      </c>
      <c r="G7" s="17">
        <f>+'Trades endpoint data'!AB7</f>
        <v>1384.32</v>
      </c>
      <c r="H7" s="10">
        <f>+'Trades endpoint data'!F7</f>
        <v>9193.02</v>
      </c>
      <c r="I7" s="10">
        <f>+'Trades endpoint data'!AK7</f>
        <v>0</v>
      </c>
      <c r="J7" s="10">
        <f>+SUMIFS('bookings endpoint data'!P:P,'bookings endpoint data'!Z:Z,'Trades with details'!B7)</f>
        <v>-46.199999999998496</v>
      </c>
      <c r="K7" s="10">
        <f>+SUMIFS('bookings endpoint data'!F:F,'bookings endpoint data'!E:E,"TransactionCosts",'bookings endpoint data'!Z:Z,'Trades with details'!B7)</f>
        <v>-80.59</v>
      </c>
      <c r="L7" s="10">
        <f t="shared" si="0"/>
        <v>-126.7899999999985</v>
      </c>
    </row>
    <row r="8" spans="1:12" ht="14.45" x14ac:dyDescent="0.3">
      <c r="A8" t="str">
        <f>+'Trades endpoint data'!A8</f>
        <v>2015-08-12</v>
      </c>
      <c r="B8" t="str">
        <f>+'Trades endpoint data'!AD8</f>
        <v>840305316</v>
      </c>
      <c r="C8" t="str">
        <f>+'Trades endpoint data'!R8</f>
        <v>Volatility Index (VIX) Aug2015 16 P</v>
      </c>
      <c r="D8" t="str">
        <f>+'Trades endpoint data'!K8</f>
        <v>Bought</v>
      </c>
      <c r="E8" s="10">
        <f>+'Trades endpoint data'!J8</f>
        <v>2</v>
      </c>
      <c r="F8" s="10">
        <f>+'Trades endpoint data'!Y8</f>
        <v>1.3</v>
      </c>
      <c r="G8" s="17">
        <f>+'Trades endpoint data'!AB8</f>
        <v>-260</v>
      </c>
      <c r="H8" s="10">
        <f>+'Trades endpoint data'!F8</f>
        <v>-1788.35</v>
      </c>
      <c r="I8" s="10">
        <f>+'Trades endpoint data'!AK8</f>
        <v>0</v>
      </c>
      <c r="J8" s="10">
        <f>+SUMIFS('bookings endpoint data'!P:P,'bookings endpoint data'!Z:Z,'Trades with details'!B8)</f>
        <v>-8.9000000000000732</v>
      </c>
      <c r="K8" s="10">
        <f>+SUMIFS('bookings endpoint data'!F:F,'bookings endpoint data'!E:E,"TransactionCosts",'bookings endpoint data'!Z:Z,'Trades with details'!B8)</f>
        <v>-47.14</v>
      </c>
      <c r="L8" s="10">
        <f t="shared" si="0"/>
        <v>-56.040000000000077</v>
      </c>
    </row>
    <row r="9" spans="1:12" ht="14.45" x14ac:dyDescent="0.3">
      <c r="A9" t="str">
        <f>+'Trades endpoint data'!A9</f>
        <v>2015-08-12</v>
      </c>
      <c r="B9" t="str">
        <f>+'Trades endpoint data'!AD9</f>
        <v>840407407</v>
      </c>
      <c r="C9" t="str">
        <f>+'Trades endpoint data'!R9</f>
        <v>Volatility Index (VIX) Aug2015 16 P</v>
      </c>
      <c r="D9" t="str">
        <f>+'Trades endpoint data'!K9</f>
        <v>Sold</v>
      </c>
      <c r="E9" s="10">
        <f>+'Trades endpoint data'!J9</f>
        <v>-2</v>
      </c>
      <c r="F9" s="10">
        <f>+'Trades endpoint data'!Y9</f>
        <v>1.9</v>
      </c>
      <c r="G9" s="17">
        <f>+'Trades endpoint data'!AB9</f>
        <v>380</v>
      </c>
      <c r="H9" s="10">
        <f>+'Trades endpoint data'!F9</f>
        <v>2479.27</v>
      </c>
      <c r="I9" s="10">
        <f>+'Trades endpoint data'!AK9</f>
        <v>0</v>
      </c>
      <c r="J9" s="10">
        <f>+SUMIFS('bookings endpoint data'!P:P,'bookings endpoint data'!Z:Z,'Trades with details'!B9)</f>
        <v>-12.459999999999797</v>
      </c>
      <c r="K9" s="10">
        <f>+SUMIFS('bookings endpoint data'!F:F,'bookings endpoint data'!E:E,"TransactionCosts",'bookings endpoint data'!Z:Z,'Trades with details'!B9)</f>
        <v>-46.8</v>
      </c>
      <c r="L9" s="10">
        <f t="shared" si="0"/>
        <v>-59.259999999999792</v>
      </c>
    </row>
    <row r="10" spans="1:12" ht="14.45" x14ac:dyDescent="0.3">
      <c r="A10" t="str">
        <f>+'Trades endpoint data'!A10</f>
        <v>2015-08-12</v>
      </c>
      <c r="B10" t="str">
        <f>+'Trades endpoint data'!AD10</f>
        <v>840409122</v>
      </c>
      <c r="C10" t="str">
        <f>+'Trades endpoint data'!R10</f>
        <v>Volatility Index (VIX) Aug2015 15 C</v>
      </c>
      <c r="D10" t="str">
        <f>+'Trades endpoint data'!K10</f>
        <v>Bought</v>
      </c>
      <c r="E10" s="10">
        <f>+'Trades endpoint data'!J10</f>
        <v>5</v>
      </c>
      <c r="F10" s="10">
        <f>+'Trades endpoint data'!Y10</f>
        <v>0.65</v>
      </c>
      <c r="G10" s="17">
        <f>+'Trades endpoint data'!AB10</f>
        <v>-325</v>
      </c>
      <c r="H10" s="10">
        <f>+'Trades endpoint data'!F10</f>
        <v>-2300.44</v>
      </c>
      <c r="I10" s="10">
        <f>+'Trades endpoint data'!AK10</f>
        <v>0</v>
      </c>
      <c r="J10" s="10">
        <f>+SUMIFS('bookings endpoint data'!P:P,'bookings endpoint data'!Z:Z,'Trades with details'!B10)</f>
        <v>-11.440000000000399</v>
      </c>
      <c r="K10" s="10">
        <f>+SUMIFS('bookings endpoint data'!F:F,'bookings endpoint data'!E:E,"TransactionCosts",'bookings endpoint data'!Z:Z,'Trades with details'!B10)</f>
        <v>-118.18</v>
      </c>
      <c r="L10" s="10">
        <f t="shared" si="0"/>
        <v>-129.6200000000004</v>
      </c>
    </row>
    <row r="11" spans="1:12" ht="14.45" x14ac:dyDescent="0.3">
      <c r="A11" t="str">
        <f>+'Trades endpoint data'!A11</f>
        <v>2015-08-19</v>
      </c>
      <c r="B11" t="str">
        <f>+'Trades endpoint data'!AD11</f>
        <v>842317312</v>
      </c>
      <c r="C11" t="str">
        <f>+'Trades endpoint data'!R11</f>
        <v>Volatility Index (VIX) Aug2015 15 C</v>
      </c>
      <c r="D11" t="str">
        <f>+'Trades endpoint data'!K11</f>
        <v>Sold</v>
      </c>
      <c r="E11" s="10">
        <f>+'Trades endpoint data'!J11</f>
        <v>-5</v>
      </c>
      <c r="F11" s="10">
        <f>+'Trades endpoint data'!Y11</f>
        <v>0</v>
      </c>
      <c r="G11" s="17">
        <f>+'Trades endpoint data'!AB11</f>
        <v>0</v>
      </c>
      <c r="H11" s="10">
        <f>+'Trades endpoint data'!F11</f>
        <v>0</v>
      </c>
      <c r="I11" s="10">
        <f>+'Trades endpoint data'!AK11</f>
        <v>0</v>
      </c>
      <c r="J11" s="10">
        <f>+SUMIFS('bookings endpoint data'!P:P,'bookings endpoint data'!Z:Z,'Trades with details'!B11)</f>
        <v>0</v>
      </c>
      <c r="K11" s="10">
        <f>+SUMIFS('bookings endpoint data'!F:F,'bookings endpoint data'!E:E,"TransactionCosts",'bookings endpoint data'!Z:Z,'Trades with details'!B11)</f>
        <v>0</v>
      </c>
      <c r="L11" s="10">
        <f t="shared" si="0"/>
        <v>0</v>
      </c>
    </row>
    <row r="12" spans="1:12" ht="14.45" x14ac:dyDescent="0.3">
      <c r="A12" t="str">
        <f>+'Trades endpoint data'!A12</f>
        <v>2015-08-31</v>
      </c>
      <c r="B12" t="str">
        <f>+'Trades endpoint data'!AD12</f>
        <v>847585758</v>
      </c>
      <c r="C12" t="str">
        <f>+'Trades endpoint data'!R12</f>
        <v>Wealth Invest Sirius Balance</v>
      </c>
      <c r="D12" t="str">
        <f>+'Trades endpoint data'!K12</f>
        <v>Bought</v>
      </c>
      <c r="E12" s="10">
        <f>+'Trades endpoint data'!J12</f>
        <v>9</v>
      </c>
      <c r="F12" s="10">
        <f>+'Trades endpoint data'!Y12</f>
        <v>119.2</v>
      </c>
      <c r="G12" s="17">
        <f>+'Trades endpoint data'!AB12</f>
        <v>-1072.8</v>
      </c>
      <c r="H12" s="10">
        <f>+'Trades endpoint data'!F12</f>
        <v>-1091.8</v>
      </c>
      <c r="I12" s="10">
        <f>+'Trades endpoint data'!AK12</f>
        <v>0</v>
      </c>
      <c r="J12" s="10">
        <f>+SUMIFS('bookings endpoint data'!P:P,'bookings endpoint data'!Z:Z,'Trades with details'!B12)</f>
        <v>0</v>
      </c>
      <c r="K12" s="10">
        <f>+SUMIFS('bookings endpoint data'!F:F,'bookings endpoint data'!E:E,"TransactionCosts",'bookings endpoint data'!Z:Z,'Trades with details'!B12)</f>
        <v>-19</v>
      </c>
      <c r="L12" s="10">
        <f t="shared" si="0"/>
        <v>-19</v>
      </c>
    </row>
    <row r="13" spans="1:12" ht="14.45" x14ac:dyDescent="0.3">
      <c r="A13" t="str">
        <f>+'Trades endpoint data'!A13</f>
        <v>2015-08-31</v>
      </c>
      <c r="B13" t="str">
        <f>+'Trades endpoint data'!AD13</f>
        <v>847585836</v>
      </c>
      <c r="C13" t="str">
        <f>+'Trades endpoint data'!R13</f>
        <v>Wealth Invest - Saxo Global Equities</v>
      </c>
      <c r="D13" t="str">
        <f>+'Trades endpoint data'!K13</f>
        <v>Bought</v>
      </c>
      <c r="E13" s="10">
        <f>+'Trades endpoint data'!J13</f>
        <v>10</v>
      </c>
      <c r="F13" s="10">
        <f>+'Trades endpoint data'!Y13</f>
        <v>110.3</v>
      </c>
      <c r="G13" s="17">
        <f>+'Trades endpoint data'!AB13</f>
        <v>-1103</v>
      </c>
      <c r="H13" s="10">
        <f>+'Trades endpoint data'!F13</f>
        <v>-1122</v>
      </c>
      <c r="I13" s="10">
        <f>+'Trades endpoint data'!AK13</f>
        <v>0</v>
      </c>
      <c r="J13" s="10">
        <f>+SUMIFS('bookings endpoint data'!P:P,'bookings endpoint data'!Z:Z,'Trades with details'!B13)</f>
        <v>0</v>
      </c>
      <c r="K13" s="10">
        <f>+SUMIFS('bookings endpoint data'!F:F,'bookings endpoint data'!E:E,"TransactionCosts",'bookings endpoint data'!Z:Z,'Trades with details'!B13)</f>
        <v>-19</v>
      </c>
      <c r="L13" s="10">
        <f t="shared" si="0"/>
        <v>-19</v>
      </c>
    </row>
    <row r="14" spans="1:12" ht="14.45" x14ac:dyDescent="0.3">
      <c r="A14" t="str">
        <f>+'Trades endpoint data'!A14</f>
        <v>2015-10-19</v>
      </c>
      <c r="B14" t="str">
        <f>+'Trades endpoint data'!AD14</f>
        <v>863897978</v>
      </c>
      <c r="C14" t="str">
        <f>+'Trades endpoint data'!R14</f>
        <v>Ubiquiti Networks Inc.</v>
      </c>
      <c r="D14" t="str">
        <f>+'Trades endpoint data'!K14</f>
        <v>Bought</v>
      </c>
      <c r="E14" s="10">
        <f>+'Trades endpoint data'!J14</f>
        <v>60</v>
      </c>
      <c r="F14" s="10">
        <f>+'Trades endpoint data'!Y14</f>
        <v>31.75</v>
      </c>
      <c r="G14" s="17">
        <f>+'Trades endpoint data'!AB14</f>
        <v>-1905</v>
      </c>
      <c r="H14" s="10">
        <f>+'Trades endpoint data'!F14</f>
        <v>-65.91</v>
      </c>
      <c r="I14" s="10">
        <f>+'Trades endpoint data'!AK14</f>
        <v>0</v>
      </c>
      <c r="J14" s="10">
        <f>+SUMIFS('bookings endpoint data'!P:P,'bookings endpoint data'!Z:Z,'Trades with details'!B14)</f>
        <v>-6.0000000000002301E-2</v>
      </c>
      <c r="K14" s="10">
        <f>+SUMIFS('bookings endpoint data'!F:F,'bookings endpoint data'!E:E,"TransactionCosts",'bookings endpoint data'!Z:Z,'Trades with details'!B14)</f>
        <v>-65.91</v>
      </c>
      <c r="L14" s="10">
        <f t="shared" si="0"/>
        <v>-65.97</v>
      </c>
    </row>
    <row r="15" spans="1:12" ht="14.45" x14ac:dyDescent="0.3">
      <c r="A15" t="str">
        <f>+'Trades endpoint data'!A15</f>
        <v>2015-10-20</v>
      </c>
      <c r="B15" t="str">
        <f>+'Trades endpoint data'!AD15</f>
        <v>864264920</v>
      </c>
      <c r="C15" t="str">
        <f>+'Trades endpoint data'!R15</f>
        <v>National Bank of Greece SA</v>
      </c>
      <c r="D15" t="str">
        <f>+'Trades endpoint data'!K15</f>
        <v>Sold</v>
      </c>
      <c r="E15" s="10">
        <f>+'Trades endpoint data'!J15</f>
        <v>-100</v>
      </c>
      <c r="F15" s="10">
        <f>+'Trades endpoint data'!Y15</f>
        <v>0.67600000000000005</v>
      </c>
      <c r="G15" s="17">
        <f>+'Trades endpoint data'!AB15</f>
        <v>67.599999999999994</v>
      </c>
      <c r="H15" s="10">
        <f>+'Trades endpoint data'!F15</f>
        <v>-413.66</v>
      </c>
      <c r="I15" s="10">
        <f>+'Trades endpoint data'!AK15</f>
        <v>0</v>
      </c>
      <c r="J15" s="10">
        <f>+SUMIFS('bookings endpoint data'!P:P,'bookings endpoint data'!Z:Z,'Trades with details'!B15)</f>
        <v>-0.41000000000000419</v>
      </c>
      <c r="K15" s="10">
        <f>+SUMIFS('bookings endpoint data'!F:F,'bookings endpoint data'!E:E,"TransactionCosts",'bookings endpoint data'!Z:Z,'Trades with details'!B15)</f>
        <v>-44.8</v>
      </c>
      <c r="L15" s="10">
        <f t="shared" si="0"/>
        <v>-45.21</v>
      </c>
    </row>
    <row r="16" spans="1:12" ht="14.45" x14ac:dyDescent="0.3">
      <c r="A16" t="str">
        <f>+'Trades endpoint data'!A16</f>
        <v>2015-11-30</v>
      </c>
      <c r="B16" t="str">
        <f>+'Trades endpoint data'!AD16</f>
        <v>878206726</v>
      </c>
      <c r="C16" t="str">
        <f>+'Trades endpoint data'!R16</f>
        <v>Ubiquiti Networks Inc.</v>
      </c>
      <c r="D16" t="str">
        <f>+'Trades endpoint data'!K16</f>
        <v>Sold</v>
      </c>
      <c r="E16" s="10">
        <f>+'Trades endpoint data'!J16</f>
        <v>-60</v>
      </c>
      <c r="F16" s="10">
        <f>+'Trades endpoint data'!Y16</f>
        <v>34.659999999999997</v>
      </c>
      <c r="G16" s="17">
        <f>+'Trades endpoint data'!AB16</f>
        <v>2079.6</v>
      </c>
      <c r="H16" s="10">
        <f>+'Trades endpoint data'!F16</f>
        <v>1159.45</v>
      </c>
      <c r="I16" s="10">
        <f>+'Trades endpoint data'!AK16</f>
        <v>0</v>
      </c>
      <c r="J16" s="10">
        <f>+SUMIFS('bookings endpoint data'!P:P,'bookings endpoint data'!Z:Z,'Trades with details'!B16)</f>
        <v>-1.1599999999997825</v>
      </c>
      <c r="K16" s="10">
        <f>+SUMIFS('bookings endpoint data'!F:F,'bookings endpoint data'!E:E,"TransactionCosts",'bookings endpoint data'!Z:Z,'Trades with details'!B16)</f>
        <v>-70.44</v>
      </c>
      <c r="L16" s="10">
        <f t="shared" si="0"/>
        <v>-71.599999999999781</v>
      </c>
    </row>
    <row r="17" spans="1:12" ht="14.45" x14ac:dyDescent="0.3">
      <c r="A17" t="str">
        <f>+'Trades endpoint data'!A17</f>
        <v>2015-11-30</v>
      </c>
      <c r="B17" t="str">
        <f>+'Trades endpoint data'!AD17</f>
        <v>878214898</v>
      </c>
      <c r="C17" t="str">
        <f>+'Trades endpoint data'!R17</f>
        <v>Stora Enso Oyj R</v>
      </c>
      <c r="D17" t="str">
        <f>+'Trades endpoint data'!K17</f>
        <v>Bought</v>
      </c>
      <c r="E17" s="10">
        <f>+'Trades endpoint data'!J17</f>
        <v>100</v>
      </c>
      <c r="F17" s="10">
        <f>+'Trades endpoint data'!Y17</f>
        <v>9.3650000000000002</v>
      </c>
      <c r="G17" s="17">
        <f>+'Trades endpoint data'!AB17</f>
        <v>-936.5</v>
      </c>
      <c r="H17" s="10">
        <f>+'Trades endpoint data'!F17</f>
        <v>-52.27</v>
      </c>
      <c r="I17" s="10">
        <f>+'Trades endpoint data'!AK17</f>
        <v>0</v>
      </c>
      <c r="J17" s="10">
        <f>+SUMIFS('bookings endpoint data'!P:P,'bookings endpoint data'!Z:Z,'Trades with details'!B17)</f>
        <v>-5.0000000000004298E-2</v>
      </c>
      <c r="K17" s="10">
        <f>+SUMIFS('bookings endpoint data'!F:F,'bookings endpoint data'!E:E,"TransactionCosts",'bookings endpoint data'!Z:Z,'Trades with details'!B17)</f>
        <v>-52.27</v>
      </c>
      <c r="L17" s="10">
        <f t="shared" si="0"/>
        <v>-52.320000000000007</v>
      </c>
    </row>
    <row r="18" spans="1:12" ht="14.45" x14ac:dyDescent="0.3">
      <c r="A18" t="str">
        <f>+'Trades endpoint data'!A18</f>
        <v>2015-11-30</v>
      </c>
      <c r="B18" t="str">
        <f>+'Trades endpoint data'!AD18</f>
        <v>878215991</v>
      </c>
      <c r="C18" t="str">
        <f>+'Trades endpoint data'!R18</f>
        <v>Danske Bank A/S</v>
      </c>
      <c r="D18" t="str">
        <f>+'Trades endpoint data'!K18</f>
        <v>Bought</v>
      </c>
      <c r="E18" s="10">
        <f>+'Trades endpoint data'!J18</f>
        <v>60</v>
      </c>
      <c r="F18" s="10">
        <f>+'Trades endpoint data'!Y18</f>
        <v>189.2</v>
      </c>
      <c r="G18" s="17">
        <f>+'Trades endpoint data'!AB18</f>
        <v>-11352</v>
      </c>
      <c r="H18" s="10">
        <f>+'Trades endpoint data'!F18</f>
        <v>-50</v>
      </c>
      <c r="I18" s="10">
        <f>+'Trades endpoint data'!AK18</f>
        <v>0</v>
      </c>
      <c r="J18" s="10">
        <f>+SUMIFS('bookings endpoint data'!P:P,'bookings endpoint data'!Z:Z,'Trades with details'!B18)</f>
        <v>0</v>
      </c>
      <c r="K18" s="10">
        <f>+SUMIFS('bookings endpoint data'!F:F,'bookings endpoint data'!E:E,"TransactionCosts",'bookings endpoint data'!Z:Z,'Trades with details'!B18)</f>
        <v>-50</v>
      </c>
      <c r="L18" s="10">
        <f t="shared" si="0"/>
        <v>-50</v>
      </c>
    </row>
    <row r="19" spans="1:12" ht="14.45" x14ac:dyDescent="0.3">
      <c r="A19" t="str">
        <f>+'Trades endpoint data'!A19</f>
        <v>2015-12-10</v>
      </c>
      <c r="B19" t="str">
        <f>+'Trades endpoint data'!AD19</f>
        <v>882958344</v>
      </c>
      <c r="C19" t="str">
        <f>+'Trades endpoint data'!R19</f>
        <v>Stora Enso Oyj R</v>
      </c>
      <c r="D19" t="str">
        <f>+'Trades endpoint data'!K19</f>
        <v>Sold</v>
      </c>
      <c r="E19" s="10">
        <f>+'Trades endpoint data'!J19</f>
        <v>-100</v>
      </c>
      <c r="F19" s="10">
        <f>+'Trades endpoint data'!Y19</f>
        <v>8.6199999999999992</v>
      </c>
      <c r="G19" s="17">
        <f>+'Trades endpoint data'!AB19</f>
        <v>862</v>
      </c>
      <c r="H19" s="10">
        <f>+'Trades endpoint data'!F19</f>
        <v>-633.59</v>
      </c>
      <c r="I19" s="10">
        <f>+'Trades endpoint data'!AK19</f>
        <v>0</v>
      </c>
      <c r="J19" s="10">
        <f>+SUMIFS('bookings endpoint data'!P:P,'bookings endpoint data'!Z:Z,'Trades with details'!B19)</f>
        <v>-3.149999999999975</v>
      </c>
      <c r="K19" s="10">
        <f>+SUMIFS('bookings endpoint data'!F:F,'bookings endpoint data'!E:E,"TransactionCosts",'bookings endpoint data'!Z:Z,'Trades with details'!B19)</f>
        <v>-74.98</v>
      </c>
      <c r="L19" s="10">
        <f t="shared" si="0"/>
        <v>-78.129999999999981</v>
      </c>
    </row>
    <row r="20" spans="1:12" ht="14.45" x14ac:dyDescent="0.3">
      <c r="A20" t="str">
        <f>+'Trades endpoint data'!A20</f>
        <v>2015-12-10</v>
      </c>
      <c r="B20" t="str">
        <f>+'Trades endpoint data'!AD20</f>
        <v>882958482</v>
      </c>
      <c r="C20" t="str">
        <f>+'Trades endpoint data'!R20</f>
        <v>Danske Bank A/S</v>
      </c>
      <c r="D20" t="str">
        <f>+'Trades endpoint data'!K20</f>
        <v>Sold</v>
      </c>
      <c r="E20" s="10">
        <f>+'Trades endpoint data'!J20</f>
        <v>-60</v>
      </c>
      <c r="F20" s="10">
        <f>+'Trades endpoint data'!Y20</f>
        <v>180.8</v>
      </c>
      <c r="G20" s="17">
        <f>+'Trades endpoint data'!AB20</f>
        <v>10848</v>
      </c>
      <c r="H20" s="10">
        <f>+'Trades endpoint data'!F20</f>
        <v>-533</v>
      </c>
      <c r="I20" s="10">
        <f>+'Trades endpoint data'!AK20</f>
        <v>0</v>
      </c>
      <c r="J20" s="10">
        <f>+SUMIFS('bookings endpoint data'!P:P,'bookings endpoint data'!Z:Z,'Trades with details'!B20)</f>
        <v>0</v>
      </c>
      <c r="K20" s="10">
        <f>+SUMIFS('bookings endpoint data'!F:F,'bookings endpoint data'!E:E,"TransactionCosts",'bookings endpoint data'!Z:Z,'Trades with details'!B20)</f>
        <v>-29</v>
      </c>
      <c r="L20" s="10">
        <f t="shared" si="0"/>
        <v>-29</v>
      </c>
    </row>
    <row r="21" spans="1:12" ht="14.45" x14ac:dyDescent="0.3">
      <c r="A21" t="str">
        <f>+'Trades endpoint data'!A21</f>
        <v>2015-12-10</v>
      </c>
      <c r="B21" t="str">
        <f>+'Trades endpoint data'!AD21</f>
        <v>883010450</v>
      </c>
      <c r="C21" t="str">
        <f>+'Trades endpoint data'!R21</f>
        <v>Volatility Index (VIX) Jan2016 20 P</v>
      </c>
      <c r="D21" t="str">
        <f>+'Trades endpoint data'!K21</f>
        <v>Bought</v>
      </c>
      <c r="E21" s="10">
        <f>+'Trades endpoint data'!J21</f>
        <v>2</v>
      </c>
      <c r="F21" s="10">
        <f>+'Trades endpoint data'!Y21</f>
        <v>3.4</v>
      </c>
      <c r="G21" s="17">
        <f>+'Trades endpoint data'!AB21</f>
        <v>-680</v>
      </c>
      <c r="H21" s="10">
        <f>+'Trades endpoint data'!F21</f>
        <v>-4742.28</v>
      </c>
      <c r="I21" s="10">
        <f>+'Trades endpoint data'!AK21</f>
        <v>0</v>
      </c>
      <c r="J21" s="10">
        <f>+SUMIFS('bookings endpoint data'!P:P,'bookings endpoint data'!Z:Z,'Trades with details'!B21)</f>
        <v>-23.600000000000495</v>
      </c>
      <c r="K21" s="10">
        <f>+SUMIFS('bookings endpoint data'!F:F,'bookings endpoint data'!E:E,"TransactionCosts",'bookings endpoint data'!Z:Z,'Trades with details'!B21)</f>
        <v>-89.23</v>
      </c>
      <c r="L21" s="10">
        <f t="shared" si="0"/>
        <v>-112.8300000000005</v>
      </c>
    </row>
    <row r="22" spans="1:12" ht="14.45" x14ac:dyDescent="0.3">
      <c r="A22" t="str">
        <f>+'Trades endpoint data'!A22</f>
        <v>2015-12-11</v>
      </c>
      <c r="B22" t="str">
        <f>+'Trades endpoint data'!AD22</f>
        <v>883275985</v>
      </c>
      <c r="C22" t="str">
        <f>+'Trades endpoint data'!R22</f>
        <v>Wealth Invest Sirius Balance</v>
      </c>
      <c r="D22" t="str">
        <f>+'Trades endpoint data'!K22</f>
        <v>Sold</v>
      </c>
      <c r="E22" s="10">
        <f>+'Trades endpoint data'!J22</f>
        <v>-9</v>
      </c>
      <c r="F22" s="10">
        <f>+'Trades endpoint data'!Y22</f>
        <v>125.3</v>
      </c>
      <c r="G22" s="17">
        <f>+'Trades endpoint data'!AB22</f>
        <v>1127.7</v>
      </c>
      <c r="H22" s="10">
        <f>+'Trades endpoint data'!F22</f>
        <v>1098.7</v>
      </c>
      <c r="I22" s="10">
        <f>+'Trades endpoint data'!AK22</f>
        <v>0</v>
      </c>
      <c r="J22" s="10">
        <f>+SUMIFS('bookings endpoint data'!P:P,'bookings endpoint data'!Z:Z,'Trades with details'!B22)</f>
        <v>0</v>
      </c>
      <c r="K22" s="10">
        <f>+SUMIFS('bookings endpoint data'!F:F,'bookings endpoint data'!E:E,"TransactionCosts",'bookings endpoint data'!Z:Z,'Trades with details'!B22)</f>
        <v>-29</v>
      </c>
      <c r="L22" s="10">
        <f t="shared" si="0"/>
        <v>-29</v>
      </c>
    </row>
    <row r="23" spans="1:12" ht="14.45" x14ac:dyDescent="0.3">
      <c r="A23" t="str">
        <f>+'Trades endpoint data'!A23</f>
        <v>2016-01-20</v>
      </c>
      <c r="B23" t="str">
        <f>+'Trades endpoint data'!AD23</f>
        <v>896855920</v>
      </c>
      <c r="C23" t="str">
        <f>+'Trades endpoint data'!R23</f>
        <v>Volatility Index (VIX) Jan2016 20 P</v>
      </c>
      <c r="D23" t="str">
        <f>+'Trades endpoint data'!K23</f>
        <v>Sold</v>
      </c>
      <c r="E23" s="10">
        <f>+'Trades endpoint data'!J23</f>
        <v>-2</v>
      </c>
      <c r="F23" s="10">
        <f>+'Trades endpoint data'!Y23</f>
        <v>0</v>
      </c>
      <c r="G23" s="17">
        <f>+'Trades endpoint data'!AB23</f>
        <v>0</v>
      </c>
      <c r="H23" s="10">
        <f>+'Trades endpoint data'!F23</f>
        <v>0</v>
      </c>
      <c r="I23" s="10">
        <f>+'Trades endpoint data'!AK23</f>
        <v>0</v>
      </c>
      <c r="J23" s="10">
        <f>+SUMIFS('bookings endpoint data'!P:P,'bookings endpoint data'!Z:Z,'Trades with details'!B23)</f>
        <v>0</v>
      </c>
      <c r="K23" s="10">
        <f>+SUMIFS('bookings endpoint data'!F:F,'bookings endpoint data'!E:E,"TransactionCosts",'bookings endpoint data'!Z:Z,'Trades with details'!B23)</f>
        <v>0</v>
      </c>
      <c r="L23" s="10">
        <f t="shared" si="0"/>
        <v>0</v>
      </c>
    </row>
    <row r="24" spans="1:12" ht="14.45" x14ac:dyDescent="0.3">
      <c r="A24" t="str">
        <f>+'Trades endpoint data'!A24</f>
        <v>2016-02-29</v>
      </c>
      <c r="B24" t="str">
        <f>+'Trades endpoint data'!AD24</f>
        <v>913995151</v>
      </c>
      <c r="C24" t="str">
        <f>+'Trades endpoint data'!R24</f>
        <v>Wealth Invest - Saxo Global Equities</v>
      </c>
      <c r="D24" t="str">
        <f>+'Trades endpoint data'!K24</f>
        <v>Sold</v>
      </c>
      <c r="E24" s="10">
        <f>+'Trades endpoint data'!J24</f>
        <v>-10</v>
      </c>
      <c r="F24" s="10">
        <f>+'Trades endpoint data'!Y24</f>
        <v>107.8</v>
      </c>
      <c r="G24" s="17">
        <f>+'Trades endpoint data'!AB24</f>
        <v>1078</v>
      </c>
      <c r="H24" s="10">
        <f>+'Trades endpoint data'!F24</f>
        <v>1049</v>
      </c>
      <c r="I24" s="10">
        <f>+'Trades endpoint data'!AK24</f>
        <v>0</v>
      </c>
      <c r="J24" s="10">
        <f>+SUMIFS('bookings endpoint data'!P:P,'bookings endpoint data'!Z:Z,'Trades with details'!B24)</f>
        <v>0</v>
      </c>
      <c r="K24" s="10">
        <f>+SUMIFS('bookings endpoint data'!F:F,'bookings endpoint data'!E:E,"TransactionCosts",'bookings endpoint data'!Z:Z,'Trades with details'!B24)</f>
        <v>-29</v>
      </c>
      <c r="L24" s="10">
        <f t="shared" si="0"/>
        <v>-29</v>
      </c>
    </row>
    <row r="25" spans="1:12" ht="14.45" x14ac:dyDescent="0.3">
      <c r="A25" t="str">
        <f>+'Trades endpoint data'!A25</f>
        <v>2016-02-29</v>
      </c>
      <c r="B25" t="str">
        <f>+'Trades endpoint data'!AD25</f>
        <v>914040870</v>
      </c>
      <c r="C25" t="str">
        <f>+'Trades endpoint data'!R25</f>
        <v>Petroleum Geo-Services</v>
      </c>
      <c r="D25" t="str">
        <f>+'Trades endpoint data'!K25</f>
        <v>Bought</v>
      </c>
      <c r="E25" s="10">
        <f>+'Trades endpoint data'!J25</f>
        <v>250</v>
      </c>
      <c r="F25" s="10">
        <f>+'Trades endpoint data'!Y25</f>
        <v>20.3</v>
      </c>
      <c r="G25" s="17">
        <f>+'Trades endpoint data'!AB25</f>
        <v>-5075</v>
      </c>
      <c r="H25" s="10">
        <f>+'Trades endpoint data'!F25</f>
        <v>-51.31</v>
      </c>
      <c r="I25" s="10">
        <f>+'Trades endpoint data'!AK25</f>
        <v>0</v>
      </c>
      <c r="J25" s="10">
        <f>+SUMIFS('bookings endpoint data'!P:P,'bookings endpoint data'!Z:Z,'Trades with details'!B25)</f>
        <v>-0.260000000000005</v>
      </c>
      <c r="K25" s="10">
        <f>+SUMIFS('bookings endpoint data'!F:F,'bookings endpoint data'!E:E,"TransactionCosts",'bookings endpoint data'!Z:Z,'Trades with details'!B25)</f>
        <v>-51.31</v>
      </c>
      <c r="L25" s="10">
        <f t="shared" si="0"/>
        <v>-51.570000000000007</v>
      </c>
    </row>
    <row r="26" spans="1:12" ht="14.45" x14ac:dyDescent="0.3">
      <c r="A26" t="str">
        <f>+'Trades endpoint data'!A26</f>
        <v>2016-03-01</v>
      </c>
      <c r="B26" t="str">
        <f>+'Trades endpoint data'!AD26</f>
        <v>914440004</v>
      </c>
      <c r="C26" t="str">
        <f>+'Trades endpoint data'!R26</f>
        <v>Euro/US Dollar</v>
      </c>
      <c r="D26" t="str">
        <f>+'Trades endpoint data'!K26</f>
        <v>Bought</v>
      </c>
      <c r="E26" s="10">
        <f>+'Trades endpoint data'!J26</f>
        <v>5000</v>
      </c>
      <c r="F26" s="10">
        <f>+'Trades endpoint data'!Y26</f>
        <v>1.0876399999999999</v>
      </c>
      <c r="G26" s="17">
        <f>+'Trades endpoint data'!AB26</f>
        <v>-5438.2</v>
      </c>
      <c r="H26" s="10">
        <f>+'Trades endpoint data'!F26</f>
        <v>-2.27</v>
      </c>
      <c r="I26" s="10">
        <f>+'Trades endpoint data'!AK26</f>
        <v>-0.686330000000686</v>
      </c>
      <c r="J26" s="10">
        <f>+SUMIFS('bookings endpoint data'!P:P,'bookings endpoint data'!Z:Z,'Trades with details'!B26)</f>
        <v>-1.00000000000002E-2</v>
      </c>
      <c r="K26" s="10">
        <f>+SUMIFS('bookings endpoint data'!F:F,'bookings endpoint data'!E:E,"TransactionCosts",'bookings endpoint data'!Z:Z,'Trades with details'!B26)</f>
        <v>-2.27</v>
      </c>
      <c r="L26" s="10">
        <f t="shared" si="0"/>
        <v>-2.9663300000006863</v>
      </c>
    </row>
    <row r="27" spans="1:12" ht="14.45" x14ac:dyDescent="0.3">
      <c r="A27" t="str">
        <f>+'Trades endpoint data'!A27</f>
        <v>2016-03-01</v>
      </c>
      <c r="B27" t="str">
        <f>+'Trades endpoint data'!AD27</f>
        <v>914440446</v>
      </c>
      <c r="C27" t="str">
        <f>+'Trades endpoint data'!R27</f>
        <v>Euro/US Dollar</v>
      </c>
      <c r="D27" t="str">
        <f>+'Trades endpoint data'!K27</f>
        <v>Sold</v>
      </c>
      <c r="E27" s="10">
        <f>+'Trades endpoint data'!J27</f>
        <v>-5000</v>
      </c>
      <c r="F27" s="10">
        <f>+'Trades endpoint data'!Y27</f>
        <v>1.0875999999999999</v>
      </c>
      <c r="G27" s="17">
        <f>+'Trades endpoint data'!AB27</f>
        <v>5438</v>
      </c>
      <c r="H27" s="10">
        <f>+'Trades endpoint data'!F27</f>
        <v>-3.65</v>
      </c>
      <c r="I27" s="10">
        <f>+'Trades endpoint data'!AK27</f>
        <v>-0.85791250000180996</v>
      </c>
      <c r="J27" s="10">
        <f>+SUMIFS('bookings endpoint data'!P:P,'bookings endpoint data'!Z:Z,'Trades with details'!B27)</f>
        <v>-1.999999999999999E-2</v>
      </c>
      <c r="K27" s="10">
        <f>+SUMIFS('bookings endpoint data'!F:F,'bookings endpoint data'!E:E,"TransactionCosts",'bookings endpoint data'!Z:Z,'Trades with details'!B27)</f>
        <v>-2.27</v>
      </c>
      <c r="L27" s="10">
        <f t="shared" si="0"/>
        <v>-3.14791250000181</v>
      </c>
    </row>
    <row r="28" spans="1:12" ht="14.45" x14ac:dyDescent="0.3">
      <c r="A28" t="str">
        <f>+'Trades endpoint data'!A28</f>
        <v>2016-03-01</v>
      </c>
      <c r="B28" t="str">
        <f>+'Trades endpoint data'!AD28</f>
        <v>914619256</v>
      </c>
      <c r="C28" t="str">
        <f>+'Trades endpoint data'!R28</f>
        <v>Petroleum Geo-Services</v>
      </c>
      <c r="D28" t="str">
        <f>+'Trades endpoint data'!K28</f>
        <v>Bought</v>
      </c>
      <c r="E28" s="10">
        <f>+'Trades endpoint data'!J28</f>
        <v>250</v>
      </c>
      <c r="F28" s="10">
        <f>+'Trades endpoint data'!Y28</f>
        <v>21.32</v>
      </c>
      <c r="G28" s="17">
        <f>+'Trades endpoint data'!AB28</f>
        <v>-5330</v>
      </c>
      <c r="H28" s="10">
        <f>+'Trades endpoint data'!F28</f>
        <v>-51.78</v>
      </c>
      <c r="I28" s="10">
        <f>+'Trades endpoint data'!AK28</f>
        <v>0</v>
      </c>
      <c r="J28" s="10">
        <f>+SUMIFS('bookings endpoint data'!P:P,'bookings endpoint data'!Z:Z,'Trades with details'!B28)</f>
        <v>-0.25999999999999801</v>
      </c>
      <c r="K28" s="10">
        <f>+SUMIFS('bookings endpoint data'!F:F,'bookings endpoint data'!E:E,"TransactionCosts",'bookings endpoint data'!Z:Z,'Trades with details'!B28)</f>
        <v>-51.78</v>
      </c>
      <c r="L28" s="10">
        <f t="shared" si="0"/>
        <v>-52.04</v>
      </c>
    </row>
    <row r="29" spans="1:12" ht="14.45" x14ac:dyDescent="0.3">
      <c r="A29" t="str">
        <f>+'Trades endpoint data'!A29</f>
        <v>2016-03-02</v>
      </c>
      <c r="B29" t="str">
        <f>+'Trades endpoint data'!AD29</f>
        <v>915220663</v>
      </c>
      <c r="C29" t="str">
        <f>+'Trades endpoint data'!R29</f>
        <v>Petroleum Geo-Services</v>
      </c>
      <c r="D29" t="str">
        <f>+'Trades endpoint data'!K29</f>
        <v>Sold</v>
      </c>
      <c r="E29" s="10">
        <f>+'Trades endpoint data'!J29</f>
        <v>-250</v>
      </c>
      <c r="F29" s="10">
        <f>+'Trades endpoint data'!Y29</f>
        <v>20</v>
      </c>
      <c r="G29" s="17">
        <f>+'Trades endpoint data'!AB29</f>
        <v>5000</v>
      </c>
      <c r="H29" s="10">
        <f>+'Trades endpoint data'!F29</f>
        <v>-314.11</v>
      </c>
      <c r="I29" s="10">
        <f>+'Trades endpoint data'!AK29</f>
        <v>0</v>
      </c>
      <c r="J29" s="10">
        <f>+SUMIFS('bookings endpoint data'!P:P,'bookings endpoint data'!Z:Z,'Trades with details'!B29)</f>
        <v>-1.560000000000008</v>
      </c>
      <c r="K29" s="10">
        <f>+SUMIFS('bookings endpoint data'!F:F,'bookings endpoint data'!E:E,"TransactionCosts",'bookings endpoint data'!Z:Z,'Trades with details'!B29)</f>
        <v>-51.69</v>
      </c>
      <c r="L29" s="10">
        <f t="shared" si="0"/>
        <v>-53.250000000000007</v>
      </c>
    </row>
    <row r="30" spans="1:12" ht="14.45" x14ac:dyDescent="0.3">
      <c r="A30" t="str">
        <f>+'Trades endpoint data'!A30</f>
        <v>2016-03-03</v>
      </c>
      <c r="B30" t="str">
        <f>+'Trades endpoint data'!AD30</f>
        <v>915612694</v>
      </c>
      <c r="C30" t="str">
        <f>+'Trades endpoint data'!R30</f>
        <v>Petroleum Geo-Services</v>
      </c>
      <c r="D30" t="str">
        <f>+'Trades endpoint data'!K30</f>
        <v>Bought</v>
      </c>
      <c r="E30" s="10">
        <f>+'Trades endpoint data'!J30</f>
        <v>200</v>
      </c>
      <c r="F30" s="10">
        <f>+'Trades endpoint data'!Y30</f>
        <v>22</v>
      </c>
      <c r="G30" s="17">
        <f>+'Trades endpoint data'!AB30</f>
        <v>-4400</v>
      </c>
      <c r="H30" s="10">
        <f>+'Trades endpoint data'!F30</f>
        <v>-51.75</v>
      </c>
      <c r="I30" s="10">
        <f>+'Trades endpoint data'!AK30</f>
        <v>0</v>
      </c>
      <c r="J30" s="10">
        <f>+SUMIFS('bookings endpoint data'!P:P,'bookings endpoint data'!Z:Z,'Trades with details'!B30)</f>
        <v>-0.25999999999999801</v>
      </c>
      <c r="K30" s="10">
        <f>+SUMIFS('bookings endpoint data'!F:F,'bookings endpoint data'!E:E,"TransactionCosts",'bookings endpoint data'!Z:Z,'Trades with details'!B30)</f>
        <v>-51.75</v>
      </c>
      <c r="L30" s="10">
        <f t="shared" si="0"/>
        <v>-52.01</v>
      </c>
    </row>
    <row r="31" spans="1:12" ht="14.45" x14ac:dyDescent="0.3">
      <c r="A31" t="str">
        <f>+'Trades endpoint data'!A31</f>
        <v>2016-03-29</v>
      </c>
      <c r="B31" t="str">
        <f>+'Trades endpoint data'!AD31</f>
        <v>925795902</v>
      </c>
      <c r="C31" t="str">
        <f>+'Trades endpoint data'!R31</f>
        <v>Petroleum Geo-Services</v>
      </c>
      <c r="D31" t="str">
        <f>+'Trades endpoint data'!K31</f>
        <v>Sold</v>
      </c>
      <c r="E31" s="10">
        <f>+'Trades endpoint data'!J31</f>
        <v>-200</v>
      </c>
      <c r="F31" s="10">
        <f>+'Trades endpoint data'!Y31</f>
        <v>22.3</v>
      </c>
      <c r="G31" s="17">
        <f>+'Trades endpoint data'!AB31</f>
        <v>4460</v>
      </c>
      <c r="H31" s="10">
        <f>+'Trades endpoint data'!F31</f>
        <v>-3.95</v>
      </c>
      <c r="I31" s="10">
        <f>+'Trades endpoint data'!AK31</f>
        <v>0</v>
      </c>
      <c r="J31" s="10">
        <f>+SUMIFS('bookings endpoint data'!P:P,'bookings endpoint data'!Z:Z,'Trades with details'!B31)</f>
        <v>-3.0000000000000998E-2</v>
      </c>
      <c r="K31" s="10">
        <f>+SUMIFS('bookings endpoint data'!F:F,'bookings endpoint data'!E:E,"TransactionCosts",'bookings endpoint data'!Z:Z,'Trades with details'!B31)</f>
        <v>-51.28</v>
      </c>
      <c r="L31" s="10">
        <f t="shared" si="0"/>
        <v>-51.31</v>
      </c>
    </row>
    <row r="32" spans="1:12" ht="14.45" x14ac:dyDescent="0.3">
      <c r="A32" t="str">
        <f>+'Trades endpoint data'!A32</f>
        <v>2016-03-29</v>
      </c>
      <c r="B32" t="str">
        <f>+'Trades endpoint data'!AD32</f>
        <v>925833421</v>
      </c>
      <c r="C32" t="str">
        <f>+'Trades endpoint data'!R32</f>
        <v>Petroleum Geo-Services</v>
      </c>
      <c r="D32" t="str">
        <f>+'Trades endpoint data'!K32</f>
        <v>Sold</v>
      </c>
      <c r="E32" s="10">
        <f>+'Trades endpoint data'!J32</f>
        <v>-250</v>
      </c>
      <c r="F32" s="10">
        <f>+'Trades endpoint data'!Y32</f>
        <v>22.15</v>
      </c>
      <c r="G32" s="17">
        <f>+'Trades endpoint data'!AB32</f>
        <v>5537.5</v>
      </c>
      <c r="H32" s="10">
        <f>+'Trades endpoint data'!F32</f>
        <v>310.42</v>
      </c>
      <c r="I32" s="10">
        <f>+'Trades endpoint data'!AK32</f>
        <v>0</v>
      </c>
      <c r="J32" s="10">
        <f>+SUMIFS('bookings endpoint data'!P:P,'bookings endpoint data'!Z:Z,'Trades with details'!B32)</f>
        <v>-1.559999999999985</v>
      </c>
      <c r="K32" s="10">
        <f>+SUMIFS('bookings endpoint data'!F:F,'bookings endpoint data'!E:E,"TransactionCosts",'bookings endpoint data'!Z:Z,'Trades with details'!B32)</f>
        <v>-50.76</v>
      </c>
      <c r="L32" s="10">
        <f t="shared" si="0"/>
        <v>-52.319999999999986</v>
      </c>
    </row>
    <row r="33" spans="1:12" ht="14.45" x14ac:dyDescent="0.3">
      <c r="A33" t="str">
        <f>+'Trades endpoint data'!A33</f>
        <v>2016-03-30</v>
      </c>
      <c r="B33" t="str">
        <f>+'Trades endpoint data'!AD33</f>
        <v>926523144</v>
      </c>
      <c r="C33" t="str">
        <f>+'Trades endpoint data'!R33</f>
        <v>Volatility Index (VIX) May2016 19 C</v>
      </c>
      <c r="D33" t="str">
        <f>+'Trades endpoint data'!K33</f>
        <v>Bought</v>
      </c>
      <c r="E33" s="10">
        <f>+'Trades endpoint data'!J33</f>
        <v>1</v>
      </c>
      <c r="F33" s="10">
        <f>+'Trades endpoint data'!Y33</f>
        <v>1.7</v>
      </c>
      <c r="G33" s="17">
        <f>+'Trades endpoint data'!AB33</f>
        <v>-170</v>
      </c>
      <c r="H33" s="10">
        <f>+'Trades endpoint data'!F33</f>
        <v>-1169.1500000000001</v>
      </c>
      <c r="I33" s="10">
        <f>+'Trades endpoint data'!AK33</f>
        <v>0</v>
      </c>
      <c r="J33" s="10">
        <f>+SUMIFS('bookings endpoint data'!P:P,'bookings endpoint data'!Z:Z,'Trades with details'!B33)</f>
        <v>-5.8100000000001426</v>
      </c>
      <c r="K33" s="10">
        <f>+SUMIFS('bookings endpoint data'!F:F,'bookings endpoint data'!E:E,"TransactionCosts",'bookings endpoint data'!Z:Z,'Trades with details'!B33)</f>
        <v>-43.18</v>
      </c>
      <c r="L33" s="10">
        <f t="shared" si="0"/>
        <v>-48.990000000000144</v>
      </c>
    </row>
    <row r="34" spans="1:12" ht="14.45" x14ac:dyDescent="0.3">
      <c r="A34" t="str">
        <f>+'Trades endpoint data'!A34</f>
        <v>2016-03-30</v>
      </c>
      <c r="B34" t="str">
        <f>+'Trades endpoint data'!AD34</f>
        <v>926534599</v>
      </c>
      <c r="C34" t="str">
        <f>+'Trades endpoint data'!R34</f>
        <v>Volatility Index (VIX) May2016 22 C</v>
      </c>
      <c r="D34" t="str">
        <f>+'Trades endpoint data'!K34</f>
        <v>Bought</v>
      </c>
      <c r="E34" s="10">
        <f>+'Trades endpoint data'!J34</f>
        <v>1</v>
      </c>
      <c r="F34" s="10">
        <f>+'Trades endpoint data'!Y34</f>
        <v>1.05</v>
      </c>
      <c r="G34" s="17">
        <f>+'Trades endpoint data'!AB34</f>
        <v>-105</v>
      </c>
      <c r="H34" s="10">
        <f>+'Trades endpoint data'!F34</f>
        <v>-738.24</v>
      </c>
      <c r="I34" s="10">
        <f>+'Trades endpoint data'!AK34</f>
        <v>0</v>
      </c>
      <c r="J34" s="10">
        <f>+SUMIFS('bookings endpoint data'!P:P,'bookings endpoint data'!Z:Z,'Trades with details'!B34)</f>
        <v>-3.6700000000000359</v>
      </c>
      <c r="K34" s="10">
        <f>+SUMIFS('bookings endpoint data'!F:F,'bookings endpoint data'!E:E,"TransactionCosts",'bookings endpoint data'!Z:Z,'Trades with details'!B34)</f>
        <v>-43.16</v>
      </c>
      <c r="L34" s="10">
        <f t="shared" si="0"/>
        <v>-46.830000000000034</v>
      </c>
    </row>
    <row r="35" spans="1:12" ht="14.45" x14ac:dyDescent="0.3">
      <c r="A35" t="str">
        <f>+'Trades endpoint data'!A35</f>
        <v>2016-05-19</v>
      </c>
      <c r="B35" t="str">
        <f>+'Trades endpoint data'!AD35</f>
        <v>949700948</v>
      </c>
      <c r="C35" t="str">
        <f>+'Trades endpoint data'!R35</f>
        <v>Volatility Index (VIX) May2016 19 C</v>
      </c>
      <c r="D35" t="str">
        <f>+'Trades endpoint data'!K35</f>
        <v>Sold</v>
      </c>
      <c r="E35" s="10">
        <f>+'Trades endpoint data'!J35</f>
        <v>-1</v>
      </c>
      <c r="F35" s="10">
        <f>+'Trades endpoint data'!Y35</f>
        <v>0</v>
      </c>
      <c r="G35" s="17">
        <f>+'Trades endpoint data'!AB35</f>
        <v>0</v>
      </c>
      <c r="H35" s="10">
        <f>+'Trades endpoint data'!F35</f>
        <v>0</v>
      </c>
      <c r="I35" s="10">
        <f>+'Trades endpoint data'!AK35</f>
        <v>0</v>
      </c>
      <c r="J35" s="10">
        <f>+SUMIFS('bookings endpoint data'!P:P,'bookings endpoint data'!Z:Z,'Trades with details'!B35)</f>
        <v>0</v>
      </c>
      <c r="K35" s="10">
        <f>+SUMIFS('bookings endpoint data'!F:F,'bookings endpoint data'!E:E,"TransactionCosts",'bookings endpoint data'!Z:Z,'Trades with details'!B35)</f>
        <v>0</v>
      </c>
      <c r="L35" s="10">
        <f t="shared" si="0"/>
        <v>0</v>
      </c>
    </row>
    <row r="36" spans="1:12" ht="14.45" x14ac:dyDescent="0.3">
      <c r="A36" t="str">
        <f>+'Trades endpoint data'!A36</f>
        <v>2016-05-19</v>
      </c>
      <c r="B36" t="str">
        <f>+'Trades endpoint data'!AD36</f>
        <v>949700950</v>
      </c>
      <c r="C36" t="str">
        <f>+'Trades endpoint data'!R36</f>
        <v>Volatility Index (VIX) May2016 22 C</v>
      </c>
      <c r="D36" t="str">
        <f>+'Trades endpoint data'!K36</f>
        <v>Sold</v>
      </c>
      <c r="E36" s="10">
        <f>+'Trades endpoint data'!J36</f>
        <v>-1</v>
      </c>
      <c r="F36" s="10">
        <f>+'Trades endpoint data'!Y36</f>
        <v>0</v>
      </c>
      <c r="G36" s="17">
        <f>+'Trades endpoint data'!AB36</f>
        <v>0</v>
      </c>
      <c r="H36" s="10">
        <f>+'Trades endpoint data'!F36</f>
        <v>0</v>
      </c>
      <c r="I36" s="10">
        <f>+'Trades endpoint data'!AK36</f>
        <v>0</v>
      </c>
      <c r="J36" s="10">
        <f>+SUMIFS('bookings endpoint data'!P:P,'bookings endpoint data'!Z:Z,'Trades with details'!B36)</f>
        <v>0</v>
      </c>
      <c r="K36" s="10">
        <f>+SUMIFS('bookings endpoint data'!F:F,'bookings endpoint data'!E:E,"TransactionCosts",'bookings endpoint data'!Z:Z,'Trades with details'!B36)</f>
        <v>0</v>
      </c>
      <c r="L36" s="10">
        <f t="shared" si="0"/>
        <v>0</v>
      </c>
    </row>
    <row r="37" spans="1:12" ht="14.45" x14ac:dyDescent="0.3">
      <c r="A37" t="str">
        <f>+'Trades endpoint data'!A37</f>
        <v>2016-05-27</v>
      </c>
      <c r="B37" t="str">
        <f>+'Trades endpoint data'!AD37</f>
        <v>953294941</v>
      </c>
      <c r="C37" t="str">
        <f>+'Trades endpoint data'!R37</f>
        <v>Dong Energy A/S</v>
      </c>
      <c r="D37" t="str">
        <f>+'Trades endpoint data'!K37</f>
        <v>TransferIn</v>
      </c>
      <c r="E37" s="10">
        <f>+'Trades endpoint data'!J37</f>
        <v>1</v>
      </c>
      <c r="F37" s="10">
        <f>+'Trades endpoint data'!Y37</f>
        <v>0</v>
      </c>
      <c r="G37" s="17">
        <f>+'Trades endpoint data'!AB37</f>
        <v>0</v>
      </c>
      <c r="H37" s="10">
        <f>+'Trades endpoint data'!F37</f>
        <v>0</v>
      </c>
      <c r="I37" s="10">
        <f>+'Trades endpoint data'!AK37</f>
        <v>0</v>
      </c>
      <c r="J37" s="10">
        <f>+SUMIFS('bookings endpoint data'!P:P,'bookings endpoint data'!Z:Z,'Trades with details'!B37)</f>
        <v>0</v>
      </c>
      <c r="K37" s="10">
        <f>+SUMIFS('bookings endpoint data'!F:F,'bookings endpoint data'!E:E,"TransactionCosts",'bookings endpoint data'!Z:Z,'Trades with details'!B37)</f>
        <v>0</v>
      </c>
      <c r="L37" s="10">
        <f t="shared" si="0"/>
        <v>0</v>
      </c>
    </row>
    <row r="38" spans="1:12" ht="14.45" x14ac:dyDescent="0.3">
      <c r="A38" t="str">
        <f>+'Trades endpoint data'!A38</f>
        <v>2016-06-03</v>
      </c>
      <c r="B38" t="str">
        <f>+'Trades endpoint data'!AD38</f>
        <v>955820682</v>
      </c>
      <c r="C38" t="str">
        <f>+'Trades endpoint data'!R38</f>
        <v>Euro/US Dollar</v>
      </c>
      <c r="D38" t="str">
        <f>+'Trades endpoint data'!K38</f>
        <v>Sold</v>
      </c>
      <c r="E38" s="10">
        <f>+'Trades endpoint data'!J38</f>
        <v>-5000</v>
      </c>
      <c r="F38" s="10">
        <f>+'Trades endpoint data'!Y38</f>
        <v>1.11398</v>
      </c>
      <c r="G38" s="17">
        <f>+'Trades endpoint data'!AB38</f>
        <v>5569.9</v>
      </c>
      <c r="H38" s="10">
        <f>+'Trades endpoint data'!F38</f>
        <v>-2.21</v>
      </c>
      <c r="I38" s="10">
        <f>+'Trades endpoint data'!AK38</f>
        <v>-0.32730500000214402</v>
      </c>
      <c r="J38" s="10">
        <f>+SUMIFS('bookings endpoint data'!P:P,'bookings endpoint data'!Z:Z,'Trades with details'!B38)</f>
        <v>-9.9999999999997903E-3</v>
      </c>
      <c r="K38" s="10">
        <f>+SUMIFS('bookings endpoint data'!F:F,'bookings endpoint data'!E:E,"TransactionCosts",'bookings endpoint data'!Z:Z,'Trades with details'!B38)</f>
        <v>-2.21</v>
      </c>
      <c r="L38" s="10">
        <f t="shared" si="0"/>
        <v>-2.5473050000021438</v>
      </c>
    </row>
    <row r="39" spans="1:12" ht="14.45" x14ac:dyDescent="0.3">
      <c r="A39" t="str">
        <f>+'Trades endpoint data'!A39</f>
        <v>2016-06-03</v>
      </c>
      <c r="B39" t="str">
        <f>+'Trades endpoint data'!AD39</f>
        <v>955850636</v>
      </c>
      <c r="C39" t="str">
        <f>+'Trades endpoint data'!R39</f>
        <v>Euro/US Dollar</v>
      </c>
      <c r="D39" t="str">
        <f>+'Trades endpoint data'!K39</f>
        <v>Bought</v>
      </c>
      <c r="E39" s="10">
        <f>+'Trades endpoint data'!J39</f>
        <v>5000</v>
      </c>
      <c r="F39" s="10">
        <f>+'Trades endpoint data'!Y39</f>
        <v>1.11988</v>
      </c>
      <c r="G39" s="17">
        <f>+'Trades endpoint data'!AB39</f>
        <v>-5599.4</v>
      </c>
      <c r="H39" s="10">
        <f>+'Trades endpoint data'!F39</f>
        <v>-199.16</v>
      </c>
      <c r="I39" s="10">
        <f>+'Trades endpoint data'!AK39</f>
        <v>-14.4014199999999</v>
      </c>
      <c r="J39" s="10">
        <f>+SUMIFS('bookings endpoint data'!P:P,'bookings endpoint data'!Z:Z,'Trades with details'!B39)</f>
        <v>-0.98999999999999022</v>
      </c>
      <c r="K39" s="10">
        <f>+SUMIFS('bookings endpoint data'!F:F,'bookings endpoint data'!E:E,"TransactionCosts",'bookings endpoint data'!Z:Z,'Trades with details'!B39)</f>
        <v>-2.27</v>
      </c>
      <c r="L39" s="10">
        <f t="shared" si="0"/>
        <v>-17.66141999999989</v>
      </c>
    </row>
    <row r="40" spans="1:12" ht="14.45" x14ac:dyDescent="0.3">
      <c r="A40" t="str">
        <f>+'Trades endpoint data'!A40</f>
        <v>2016-06-03</v>
      </c>
      <c r="B40" t="str">
        <f>+'Trades endpoint data'!AD40</f>
        <v>955903347</v>
      </c>
      <c r="C40" t="str">
        <f>+'Trades endpoint data'!R40</f>
        <v>Euro/US Dollar</v>
      </c>
      <c r="D40" t="str">
        <f>+'Trades endpoint data'!K40</f>
        <v>Sold</v>
      </c>
      <c r="E40" s="10">
        <f>+'Trades endpoint data'!J40</f>
        <v>-5000</v>
      </c>
      <c r="F40" s="10">
        <f>+'Trades endpoint data'!Y40</f>
        <v>1.1248</v>
      </c>
      <c r="G40" s="17">
        <f>+'Trades endpoint data'!AB40</f>
        <v>5624</v>
      </c>
      <c r="H40" s="10">
        <f>+'Trades endpoint data'!F40</f>
        <v>-2.2599999999999998</v>
      </c>
      <c r="I40" s="10">
        <f>+'Trades endpoint data'!AK40</f>
        <v>-0.98191499999916498</v>
      </c>
      <c r="J40" s="10">
        <f>+SUMIFS('bookings endpoint data'!P:P,'bookings endpoint data'!Z:Z,'Trades with details'!B40)</f>
        <v>-9.9999999999997903E-3</v>
      </c>
      <c r="K40" s="10">
        <f>+SUMIFS('bookings endpoint data'!F:F,'bookings endpoint data'!E:E,"TransactionCosts",'bookings endpoint data'!Z:Z,'Trades with details'!B40)</f>
        <v>-2.2599999999999998</v>
      </c>
      <c r="L40" s="10">
        <f t="shared" si="0"/>
        <v>-3.2519149999991646</v>
      </c>
    </row>
    <row r="41" spans="1:12" ht="14.45" x14ac:dyDescent="0.3">
      <c r="A41" t="str">
        <f>+'Trades endpoint data'!A41</f>
        <v>2016-06-03</v>
      </c>
      <c r="B41" t="str">
        <f>+'Trades endpoint data'!AD41</f>
        <v>955977063</v>
      </c>
      <c r="C41" t="str">
        <f>+'Trades endpoint data'!R41</f>
        <v>Euro/US Dollar</v>
      </c>
      <c r="D41" t="str">
        <f>+'Trades endpoint data'!K41</f>
        <v>Bought</v>
      </c>
      <c r="E41" s="10">
        <f>+'Trades endpoint data'!J41</f>
        <v>5000</v>
      </c>
      <c r="F41" s="10">
        <f>+'Trades endpoint data'!Y41</f>
        <v>1.1298299999999999</v>
      </c>
      <c r="G41" s="17">
        <f>+'Trades endpoint data'!AB41</f>
        <v>-5649.15</v>
      </c>
      <c r="H41" s="10">
        <f>+'Trades endpoint data'!F41</f>
        <v>-168.67</v>
      </c>
      <c r="I41" s="10">
        <f>+'Trades endpoint data'!AK41</f>
        <v>-0.49095749999958299</v>
      </c>
      <c r="J41" s="10">
        <f>+SUMIFS('bookings endpoint data'!P:P,'bookings endpoint data'!Z:Z,'Trades with details'!B41)</f>
        <v>-0.83999999999998376</v>
      </c>
      <c r="K41" s="10">
        <f>+SUMIFS('bookings endpoint data'!F:F,'bookings endpoint data'!E:E,"TransactionCosts",'bookings endpoint data'!Z:Z,'Trades with details'!B41)</f>
        <v>-2.25</v>
      </c>
      <c r="L41" s="10">
        <f t="shared" si="0"/>
        <v>-3.5809574999995668</v>
      </c>
    </row>
    <row r="42" spans="1:12" ht="14.45" x14ac:dyDescent="0.3">
      <c r="A42" t="str">
        <f>+'Trades endpoint data'!A42</f>
        <v>2016-06-03</v>
      </c>
      <c r="B42" t="str">
        <f>+'Trades endpoint data'!AD42</f>
        <v>956069796</v>
      </c>
      <c r="C42" t="str">
        <f>+'Trades endpoint data'!R42</f>
        <v>Dong Energy A/S</v>
      </c>
      <c r="D42" t="str">
        <f>+'Trades endpoint data'!K42</f>
        <v>TransferOut</v>
      </c>
      <c r="E42" s="10">
        <f>+'Trades endpoint data'!J42</f>
        <v>-1</v>
      </c>
      <c r="F42" s="10">
        <f>+'Trades endpoint data'!Y42</f>
        <v>0</v>
      </c>
      <c r="G42" s="17">
        <f>+'Trades endpoint data'!AB42</f>
        <v>0</v>
      </c>
      <c r="H42" s="10">
        <f>+'Trades endpoint data'!F42</f>
        <v>0</v>
      </c>
      <c r="I42" s="10">
        <f>+'Trades endpoint data'!AK42</f>
        <v>0</v>
      </c>
      <c r="J42" s="10">
        <f>+SUMIFS('bookings endpoint data'!P:P,'bookings endpoint data'!Z:Z,'Trades with details'!B42)</f>
        <v>0</v>
      </c>
      <c r="K42" s="10">
        <f>+SUMIFS('bookings endpoint data'!F:F,'bookings endpoint data'!E:E,"TransactionCosts",'bookings endpoint data'!Z:Z,'Trades with details'!B42)</f>
        <v>0</v>
      </c>
      <c r="L42" s="10">
        <f t="shared" si="0"/>
        <v>0</v>
      </c>
    </row>
    <row r="43" spans="1:12" ht="14.45" x14ac:dyDescent="0.3">
      <c r="A43" t="str">
        <f>+'Trades endpoint data'!A43</f>
        <v>2016-06-13</v>
      </c>
      <c r="B43" t="str">
        <f>+'Trades endpoint data'!AD43</f>
        <v>959955753</v>
      </c>
      <c r="C43" t="str">
        <f>+'Trades endpoint data'!R43</f>
        <v>Volatility Index (VIX) Jun2016 20 C</v>
      </c>
      <c r="D43" t="str">
        <f>+'Trades endpoint data'!K43</f>
        <v>Bought</v>
      </c>
      <c r="E43" s="10">
        <f>+'Trades endpoint data'!J43</f>
        <v>2</v>
      </c>
      <c r="F43" s="10">
        <f>+'Trades endpoint data'!Y43</f>
        <v>1.5</v>
      </c>
      <c r="G43" s="17">
        <f>+'Trades endpoint data'!AB43</f>
        <v>-300</v>
      </c>
      <c r="H43" s="10">
        <f>+'Trades endpoint data'!F43</f>
        <v>-2031.65</v>
      </c>
      <c r="I43" s="10">
        <f>+'Trades endpoint data'!AK43</f>
        <v>0</v>
      </c>
      <c r="J43" s="10">
        <f>+SUMIFS('bookings endpoint data'!P:P,'bookings endpoint data'!Z:Z,'Trades with details'!B43)</f>
        <v>-10.099999999999893</v>
      </c>
      <c r="K43" s="10">
        <f>+SUMIFS('bookings endpoint data'!F:F,'bookings endpoint data'!E:E,"TransactionCosts",'bookings endpoint data'!Z:Z,'Trades with details'!B43)</f>
        <v>-46.580000000000005</v>
      </c>
      <c r="L43" s="10">
        <f t="shared" si="0"/>
        <v>-56.6799999999999</v>
      </c>
    </row>
    <row r="44" spans="1:12" ht="14.45" x14ac:dyDescent="0.3">
      <c r="A44" t="str">
        <f>+'Trades endpoint data'!A44</f>
        <v>2016-06-13</v>
      </c>
      <c r="B44" t="str">
        <f>+'Trades endpoint data'!AD44</f>
        <v>959963070</v>
      </c>
      <c r="C44" t="str">
        <f>+'Trades endpoint data'!R44</f>
        <v>Volatility Index (VIX) Jul2016 17 P</v>
      </c>
      <c r="D44" t="str">
        <f>+'Trades endpoint data'!K44</f>
        <v>Bought</v>
      </c>
      <c r="E44" s="10">
        <f>+'Trades endpoint data'!J44</f>
        <v>2</v>
      </c>
      <c r="F44" s="10">
        <f>+'Trades endpoint data'!Y44</f>
        <v>1.2</v>
      </c>
      <c r="G44" s="17">
        <f>+'Trades endpoint data'!AB44</f>
        <v>-240</v>
      </c>
      <c r="H44" s="10">
        <f>+'Trades endpoint data'!F44</f>
        <v>-1635.58</v>
      </c>
      <c r="I44" s="10">
        <f>+'Trades endpoint data'!AK44</f>
        <v>0</v>
      </c>
      <c r="J44" s="10">
        <f>+SUMIFS('bookings endpoint data'!P:P,'bookings endpoint data'!Z:Z,'Trades with details'!B44)</f>
        <v>-8.140000000000077</v>
      </c>
      <c r="K44" s="10">
        <f>+SUMIFS('bookings endpoint data'!F:F,'bookings endpoint data'!E:E,"TransactionCosts",'bookings endpoint data'!Z:Z,'Trades with details'!B44)</f>
        <v>-46.61</v>
      </c>
      <c r="L44" s="10">
        <f t="shared" si="0"/>
        <v>-54.750000000000078</v>
      </c>
    </row>
    <row r="45" spans="1:12" ht="14.45" x14ac:dyDescent="0.3">
      <c r="A45" t="str">
        <f>+'Trades endpoint data'!A45</f>
        <v>2016-06-24</v>
      </c>
      <c r="B45" t="str">
        <f>+'Trades endpoint data'!AD45</f>
        <v>964726344</v>
      </c>
      <c r="C45" t="str">
        <f>+'Trades endpoint data'!R45</f>
        <v>Euro/US Dollar</v>
      </c>
      <c r="D45" t="str">
        <f>+'Trades endpoint data'!K45</f>
        <v>Bought</v>
      </c>
      <c r="E45" s="10">
        <f>+'Trades endpoint data'!J45</f>
        <v>10000</v>
      </c>
      <c r="F45" s="10">
        <f>+'Trades endpoint data'!Y45</f>
        <v>1.0290000000000001E-2</v>
      </c>
      <c r="G45" s="17">
        <f>+'Trades endpoint data'!AB45</f>
        <v>-102.9</v>
      </c>
      <c r="H45" s="10">
        <f>+'Trades endpoint data'!F45</f>
        <v>-723.77</v>
      </c>
      <c r="I45" s="10">
        <f>+'Trades endpoint data'!AK45</f>
        <v>-126.11691933749999</v>
      </c>
      <c r="J45" s="10">
        <f>+SUMIFS('bookings endpoint data'!P:P,'bookings endpoint data'!Z:Z,'Trades with details'!B45)</f>
        <v>-0.72000000000005515</v>
      </c>
      <c r="K45" s="10">
        <f>+SUMIFS('bookings endpoint data'!F:F,'bookings endpoint data'!E:E,"TransactionCosts",'bookings endpoint data'!Z:Z,'Trades with details'!B45)</f>
        <v>-33.54</v>
      </c>
      <c r="L45" s="10">
        <f t="shared" si="0"/>
        <v>-160.37691933750006</v>
      </c>
    </row>
    <row r="46" spans="1:12" ht="14.45" x14ac:dyDescent="0.3">
      <c r="A46" t="str">
        <f>+'Trades endpoint data'!A46</f>
        <v>2016-06-29</v>
      </c>
      <c r="B46" t="str">
        <f>+'Trades endpoint data'!AD46</f>
        <v>967148917</v>
      </c>
      <c r="C46" t="str">
        <f>+'Trades endpoint data'!R46</f>
        <v>Volatility Index (VIX) Jun2016 20 C</v>
      </c>
      <c r="D46" t="str">
        <f>+'Trades endpoint data'!K46</f>
        <v>Sold</v>
      </c>
      <c r="E46" s="10">
        <f>+'Trades endpoint data'!J46</f>
        <v>-2</v>
      </c>
      <c r="F46" s="10">
        <f>+'Trades endpoint data'!Y46</f>
        <v>0</v>
      </c>
      <c r="G46" s="17">
        <f>+'Trades endpoint data'!AB46</f>
        <v>0</v>
      </c>
      <c r="H46" s="10">
        <f>+'Trades endpoint data'!F46</f>
        <v>0</v>
      </c>
      <c r="I46" s="10">
        <f>+'Trades endpoint data'!AK46</f>
        <v>0</v>
      </c>
      <c r="J46" s="10">
        <f>+SUMIFS('bookings endpoint data'!P:P,'bookings endpoint data'!Z:Z,'Trades with details'!B46)</f>
        <v>0</v>
      </c>
      <c r="K46" s="10">
        <f>+SUMIFS('bookings endpoint data'!F:F,'bookings endpoint data'!E:E,"TransactionCosts",'bookings endpoint data'!Z:Z,'Trades with details'!B46)</f>
        <v>0</v>
      </c>
      <c r="L46" s="10">
        <f t="shared" si="0"/>
        <v>0</v>
      </c>
    </row>
    <row r="47" spans="1:12" ht="14.45" x14ac:dyDescent="0.3">
      <c r="A47" t="str">
        <f>+'Trades endpoint data'!A47</f>
        <v>2016-07-08</v>
      </c>
      <c r="B47" t="str">
        <f>+'Trades endpoint data'!AD47</f>
        <v>972397964</v>
      </c>
      <c r="C47" t="str">
        <f>+'Trades endpoint data'!R47</f>
        <v>Volatility Index (VIX) Jul2016 17 P</v>
      </c>
      <c r="D47" t="str">
        <f>+'Trades endpoint data'!K47</f>
        <v>Sold</v>
      </c>
      <c r="E47" s="10">
        <f>+'Trades endpoint data'!J47</f>
        <v>-2</v>
      </c>
      <c r="F47" s="10">
        <f>+'Trades endpoint data'!Y47</f>
        <v>2.4</v>
      </c>
      <c r="G47" s="17">
        <f>+'Trades endpoint data'!AB47</f>
        <v>480</v>
      </c>
      <c r="H47" s="10">
        <f>+'Trades endpoint data'!F47</f>
        <v>3163.7</v>
      </c>
      <c r="I47" s="10">
        <f>+'Trades endpoint data'!AK47</f>
        <v>0</v>
      </c>
      <c r="J47" s="10">
        <f>+SUMIFS('bookings endpoint data'!P:P,'bookings endpoint data'!Z:Z,'Trades with details'!B47)</f>
        <v>-15.899999999999899</v>
      </c>
      <c r="K47" s="10">
        <f>+SUMIFS('bookings endpoint data'!F:F,'bookings endpoint data'!E:E,"TransactionCosts",'bookings endpoint data'!Z:Z,'Trades with details'!B47)</f>
        <v>-47.09</v>
      </c>
      <c r="L47" s="10">
        <f t="shared" si="0"/>
        <v>-62.989999999999903</v>
      </c>
    </row>
    <row r="48" spans="1:12" ht="14.45" x14ac:dyDescent="0.3">
      <c r="A48" t="str">
        <f>+'Trades endpoint data'!A48</f>
        <v>2016-07-18</v>
      </c>
      <c r="B48" t="str">
        <f>+'Trades endpoint data'!AD48</f>
        <v>978021282</v>
      </c>
      <c r="C48" t="str">
        <f>+'Trades endpoint data'!R48</f>
        <v>US Tech. 100 NAS</v>
      </c>
      <c r="D48" t="str">
        <f>+'Trades endpoint data'!K48</f>
        <v>Bought</v>
      </c>
      <c r="E48" s="10">
        <f>+'Trades endpoint data'!J48</f>
        <v>1</v>
      </c>
      <c r="F48" s="10">
        <f>+'Trades endpoint data'!Y48</f>
        <v>4621.76</v>
      </c>
      <c r="G48" s="17">
        <f>+'Trades endpoint data'!AB48</f>
        <v>-4621.76</v>
      </c>
      <c r="H48" s="10">
        <f>+'Trades endpoint data'!F48</f>
        <v>0</v>
      </c>
      <c r="I48" s="10">
        <f>+'Trades endpoint data'!AK48</f>
        <v>0.84379171875000003</v>
      </c>
      <c r="J48" s="10">
        <f>+SUMIFS('bookings endpoint data'!P:P,'bookings endpoint data'!Z:Z,'Trades with details'!B48)</f>
        <v>0</v>
      </c>
      <c r="K48" s="10">
        <f>+SUMIFS('bookings endpoint data'!F:F,'bookings endpoint data'!E:E,"TransactionCosts",'bookings endpoint data'!Z:Z,'Trades with details'!B48)</f>
        <v>0</v>
      </c>
      <c r="L48" s="10">
        <f t="shared" si="0"/>
        <v>0.84379171875000003</v>
      </c>
    </row>
    <row r="49" spans="1:12" ht="14.45" x14ac:dyDescent="0.3">
      <c r="A49" t="str">
        <f>+'Trades endpoint data'!A49</f>
        <v>2016-07-18</v>
      </c>
      <c r="B49" t="str">
        <f>+'Trades endpoint data'!AD49</f>
        <v>978022359</v>
      </c>
      <c r="C49" t="str">
        <f>+'Trades endpoint data'!R49</f>
        <v>Volatility Index (VIX) Sep2016 24 C</v>
      </c>
      <c r="D49" t="str">
        <f>+'Trades endpoint data'!K49</f>
        <v>Bought</v>
      </c>
      <c r="E49" s="10">
        <f>+'Trades endpoint data'!J49</f>
        <v>1</v>
      </c>
      <c r="F49" s="10">
        <f>+'Trades endpoint data'!Y49</f>
        <v>1.05</v>
      </c>
      <c r="G49" s="17">
        <f>+'Trades endpoint data'!AB49</f>
        <v>-105</v>
      </c>
      <c r="H49" s="10">
        <f>+'Trades endpoint data'!F49</f>
        <v>-732.74</v>
      </c>
      <c r="I49" s="10">
        <f>+'Trades endpoint data'!AK49</f>
        <v>0</v>
      </c>
      <c r="J49" s="10">
        <f>+SUMIFS('bookings endpoint data'!P:P,'bookings endpoint data'!Z:Z,'Trades with details'!B49)</f>
        <v>-3.6399999999999806</v>
      </c>
      <c r="K49" s="10">
        <f>+SUMIFS('bookings endpoint data'!F:F,'bookings endpoint data'!E:E,"TransactionCosts",'bookings endpoint data'!Z:Z,'Trades with details'!B49)</f>
        <v>-23.770000000000003</v>
      </c>
      <c r="L49" s="10">
        <f t="shared" si="0"/>
        <v>-27.409999999999982</v>
      </c>
    </row>
    <row r="50" spans="1:12" ht="14.45" x14ac:dyDescent="0.3">
      <c r="A50" t="str">
        <f>+'Trades endpoint data'!A50</f>
        <v>2016-07-19</v>
      </c>
      <c r="B50" t="str">
        <f>+'Trades endpoint data'!AD50</f>
        <v>978244460</v>
      </c>
      <c r="C50" t="str">
        <f>+'Trades endpoint data'!R50</f>
        <v>US Tech. 100 NAS</v>
      </c>
      <c r="D50" t="str">
        <f>+'Trades endpoint data'!K50</f>
        <v>Sold</v>
      </c>
      <c r="E50" s="10">
        <f>+'Trades endpoint data'!J50</f>
        <v>-1</v>
      </c>
      <c r="F50" s="10">
        <f>+'Trades endpoint data'!Y50</f>
        <v>4599.9799999999996</v>
      </c>
      <c r="G50" s="17">
        <f>+'Trades endpoint data'!AB50</f>
        <v>4599.9799999999996</v>
      </c>
      <c r="H50" s="10">
        <f>+'Trades endpoint data'!F50</f>
        <v>-147.24</v>
      </c>
      <c r="I50" s="10">
        <f>+'Trades endpoint data'!AK50</f>
        <v>0.84385624999999997</v>
      </c>
      <c r="J50" s="10">
        <f>+SUMIFS('bookings endpoint data'!P:P,'bookings endpoint data'!Z:Z,'Trades with details'!B50)</f>
        <v>-0.74000000000000898</v>
      </c>
      <c r="K50" s="10">
        <f>+SUMIFS('bookings endpoint data'!F:F,'bookings endpoint data'!E:E,"TransactionCosts",'bookings endpoint data'!Z:Z,'Trades with details'!B50)</f>
        <v>0</v>
      </c>
      <c r="L50" s="10">
        <f t="shared" si="0"/>
        <v>0.10385624999999099</v>
      </c>
    </row>
    <row r="51" spans="1:12" ht="14.45" x14ac:dyDescent="0.3">
      <c r="A51" t="str">
        <f>+'Trades endpoint data'!A51</f>
        <v>2016-07-21</v>
      </c>
      <c r="B51" t="str">
        <f>+'Trades endpoint data'!AD51</f>
        <v>979930444</v>
      </c>
      <c r="C51" t="str">
        <f>+'Trades endpoint data'!R51</f>
        <v>Volatility Index (VIX) Oct2016 15 C</v>
      </c>
      <c r="D51" t="str">
        <f>+'Trades endpoint data'!K51</f>
        <v>Bought</v>
      </c>
      <c r="E51" s="10">
        <f>+'Trades endpoint data'!J51</f>
        <v>1</v>
      </c>
      <c r="F51" s="10">
        <f>+'Trades endpoint data'!Y51</f>
        <v>4.7</v>
      </c>
      <c r="G51" s="17">
        <f>+'Trades endpoint data'!AB51</f>
        <v>-470</v>
      </c>
      <c r="H51" s="10">
        <f>+'Trades endpoint data'!F51</f>
        <v>-3215.59</v>
      </c>
      <c r="I51" s="10">
        <f>+'Trades endpoint data'!AK51</f>
        <v>0</v>
      </c>
      <c r="J51" s="10">
        <f>+SUMIFS('bookings endpoint data'!P:P,'bookings endpoint data'!Z:Z,'Trades with details'!B51)</f>
        <v>-16.000000000000099</v>
      </c>
      <c r="K51" s="10">
        <f>+SUMIFS('bookings endpoint data'!F:F,'bookings endpoint data'!E:E,"TransactionCosts",'bookings endpoint data'!Z:Z,'Trades with details'!B51)</f>
        <v>-23.900000000000002</v>
      </c>
      <c r="L51" s="10">
        <f t="shared" si="0"/>
        <v>-39.900000000000105</v>
      </c>
    </row>
    <row r="52" spans="1:12" ht="14.45" x14ac:dyDescent="0.3">
      <c r="A52" t="str">
        <f>+'Trades endpoint data'!A52</f>
        <v>2016-08-05</v>
      </c>
      <c r="B52" t="str">
        <f>+'Trades endpoint data'!AD52</f>
        <v>986301769</v>
      </c>
      <c r="C52" t="str">
        <f>+'Trades endpoint data'!R52</f>
        <v>US SPX500</v>
      </c>
      <c r="D52" t="str">
        <f>+'Trades endpoint data'!K52</f>
        <v>Sold</v>
      </c>
      <c r="E52" s="10">
        <f>+'Trades endpoint data'!J52</f>
        <v>-1</v>
      </c>
      <c r="F52" s="10">
        <f>+'Trades endpoint data'!Y52</f>
        <v>2178.79</v>
      </c>
      <c r="G52" s="17">
        <f>+'Trades endpoint data'!AB52</f>
        <v>2178.79</v>
      </c>
      <c r="H52" s="10">
        <f>+'Trades endpoint data'!F52</f>
        <v>0</v>
      </c>
      <c r="I52" s="10">
        <f>+'Trades endpoint data'!AK52</f>
        <v>0.50309249999878003</v>
      </c>
      <c r="J52" s="10">
        <f>+SUMIFS('bookings endpoint data'!P:P,'bookings endpoint data'!Z:Z,'Trades with details'!B52)</f>
        <v>0</v>
      </c>
      <c r="K52" s="10">
        <f>+SUMIFS('bookings endpoint data'!F:F,'bookings endpoint data'!E:E,"TransactionCosts",'bookings endpoint data'!Z:Z,'Trades with details'!B52)</f>
        <v>0</v>
      </c>
      <c r="L52" s="10">
        <f t="shared" si="0"/>
        <v>0.50309249999878003</v>
      </c>
    </row>
    <row r="53" spans="1:12" ht="14.45" x14ac:dyDescent="0.3">
      <c r="A53" t="str">
        <f>+'Trades endpoint data'!A53</f>
        <v>2016-08-05</v>
      </c>
      <c r="B53" t="str">
        <f>+'Trades endpoint data'!AD53</f>
        <v>986302575</v>
      </c>
      <c r="C53" t="str">
        <f>+'Trades endpoint data'!R53</f>
        <v>US SPX500</v>
      </c>
      <c r="D53" t="str">
        <f>+'Trades endpoint data'!K53</f>
        <v>Bought</v>
      </c>
      <c r="E53" s="10">
        <f>+'Trades endpoint data'!J53</f>
        <v>1</v>
      </c>
      <c r="F53" s="10">
        <f>+'Trades endpoint data'!Y53</f>
        <v>2179.17</v>
      </c>
      <c r="G53" s="17">
        <f>+'Trades endpoint data'!AB53</f>
        <v>-2179.17</v>
      </c>
      <c r="H53" s="10">
        <f>+'Trades endpoint data'!F53</f>
        <v>-2.57</v>
      </c>
      <c r="I53" s="10">
        <f>+'Trades endpoint data'!AK53</f>
        <v>0.50309250000183003</v>
      </c>
      <c r="J53" s="10">
        <f>+SUMIFS('bookings endpoint data'!P:P,'bookings endpoint data'!Z:Z,'Trades with details'!B53)</f>
        <v>-0.02</v>
      </c>
      <c r="K53" s="10">
        <f>+SUMIFS('bookings endpoint data'!F:F,'bookings endpoint data'!E:E,"TransactionCosts",'bookings endpoint data'!Z:Z,'Trades with details'!B53)</f>
        <v>0</v>
      </c>
      <c r="L53" s="10">
        <f t="shared" si="0"/>
        <v>0.48309250000183002</v>
      </c>
    </row>
    <row r="54" spans="1:12" ht="14.45" x14ac:dyDescent="0.3">
      <c r="A54" t="str">
        <f>+'Trades endpoint data'!A54</f>
        <v>2016-08-05</v>
      </c>
      <c r="B54" t="str">
        <f>+'Trades endpoint data'!AD54</f>
        <v>986310062</v>
      </c>
      <c r="C54" t="str">
        <f>+'Trades endpoint data'!R54</f>
        <v>US SPX500</v>
      </c>
      <c r="D54" t="str">
        <f>+'Trades endpoint data'!K54</f>
        <v>Bought</v>
      </c>
      <c r="E54" s="10">
        <f>+'Trades endpoint data'!J54</f>
        <v>1</v>
      </c>
      <c r="F54" s="10">
        <f>+'Trades endpoint data'!Y54</f>
        <v>2180.63</v>
      </c>
      <c r="G54" s="17">
        <f>+'Trades endpoint data'!AB54</f>
        <v>-2180.63</v>
      </c>
      <c r="H54" s="10">
        <f>+'Trades endpoint data'!F54</f>
        <v>0</v>
      </c>
      <c r="I54" s="10">
        <f>+'Trades endpoint data'!AK54</f>
        <v>0.50057703750182103</v>
      </c>
      <c r="J54" s="10">
        <f>+SUMIFS('bookings endpoint data'!P:P,'bookings endpoint data'!Z:Z,'Trades with details'!B54)</f>
        <v>0</v>
      </c>
      <c r="K54" s="10">
        <f>+SUMIFS('bookings endpoint data'!F:F,'bookings endpoint data'!E:E,"TransactionCosts",'bookings endpoint data'!Z:Z,'Trades with details'!B54)</f>
        <v>0</v>
      </c>
      <c r="L54" s="10">
        <f t="shared" si="0"/>
        <v>0.50057703750182103</v>
      </c>
    </row>
    <row r="55" spans="1:12" ht="14.45" x14ac:dyDescent="0.3">
      <c r="A55" t="str">
        <f>+'Trades endpoint data'!A55</f>
        <v>2016-08-08</v>
      </c>
      <c r="B55" t="str">
        <f>+'Trades endpoint data'!AD55</f>
        <v>986449481</v>
      </c>
      <c r="C55" t="str">
        <f>+'Trades endpoint data'!R55</f>
        <v>US SPX500</v>
      </c>
      <c r="D55" t="str">
        <f>+'Trades endpoint data'!K55</f>
        <v>Sold</v>
      </c>
      <c r="E55" s="10">
        <f>+'Trades endpoint data'!J55</f>
        <v>-1</v>
      </c>
      <c r="F55" s="10">
        <f>+'Trades endpoint data'!Y55</f>
        <v>2181.15</v>
      </c>
      <c r="G55" s="17">
        <f>+'Trades endpoint data'!AB55</f>
        <v>2181.15</v>
      </c>
      <c r="H55" s="10">
        <f>+'Trades endpoint data'!F55</f>
        <v>3.47</v>
      </c>
      <c r="I55" s="10">
        <f>+'Trades endpoint data'!AK55</f>
        <v>0.50304749999877996</v>
      </c>
      <c r="J55" s="10">
        <f>+SUMIFS('bookings endpoint data'!P:P,'bookings endpoint data'!Z:Z,'Trades with details'!B55)</f>
        <v>-0.02</v>
      </c>
      <c r="K55" s="10">
        <f>+SUMIFS('bookings endpoint data'!F:F,'bookings endpoint data'!E:E,"TransactionCosts",'bookings endpoint data'!Z:Z,'Trades with details'!B55)</f>
        <v>0</v>
      </c>
      <c r="L55" s="10">
        <f t="shared" si="0"/>
        <v>0.48304749999877994</v>
      </c>
    </row>
    <row r="56" spans="1:12" ht="14.45" x14ac:dyDescent="0.3">
      <c r="A56" t="str">
        <f>+'Trades endpoint data'!A56</f>
        <v>2016-08-08</v>
      </c>
      <c r="B56" t="str">
        <f>+'Trades endpoint data'!AD56</f>
        <v>986827453</v>
      </c>
      <c r="C56" t="str">
        <f>+'Trades endpoint data'!R56</f>
        <v>US SPX500</v>
      </c>
      <c r="D56" t="str">
        <f>+'Trades endpoint data'!K56</f>
        <v>Bought</v>
      </c>
      <c r="E56" s="10">
        <f>+'Trades endpoint data'!J56</f>
        <v>3</v>
      </c>
      <c r="F56" s="10">
        <f>+'Trades endpoint data'!Y56</f>
        <v>2181.67</v>
      </c>
      <c r="G56" s="17">
        <f>+'Trades endpoint data'!AB56</f>
        <v>-6545.01</v>
      </c>
      <c r="H56" s="10">
        <f>+'Trades endpoint data'!F56</f>
        <v>0</v>
      </c>
      <c r="I56" s="10">
        <f>+'Trades endpoint data'!AK56</f>
        <v>1.5166882125055201</v>
      </c>
      <c r="J56" s="10">
        <f>+SUMIFS('bookings endpoint data'!P:P,'bookings endpoint data'!Z:Z,'Trades with details'!B56)</f>
        <v>0</v>
      </c>
      <c r="K56" s="10">
        <f>+SUMIFS('bookings endpoint data'!F:F,'bookings endpoint data'!E:E,"TransactionCosts",'bookings endpoint data'!Z:Z,'Trades with details'!B56)</f>
        <v>0</v>
      </c>
      <c r="L56" s="10">
        <f t="shared" si="0"/>
        <v>1.5166882125055201</v>
      </c>
    </row>
    <row r="57" spans="1:12" ht="14.45" x14ac:dyDescent="0.3">
      <c r="A57" t="str">
        <f>+'Trades endpoint data'!A57</f>
        <v>2016-08-09</v>
      </c>
      <c r="B57" t="str">
        <f>+'Trades endpoint data'!AD57</f>
        <v>987298895</v>
      </c>
      <c r="C57" t="str">
        <f>+'Trades endpoint data'!R57</f>
        <v>US SPX500</v>
      </c>
      <c r="D57" t="str">
        <f>+'Trades endpoint data'!K57</f>
        <v>Sold</v>
      </c>
      <c r="E57" s="10">
        <f>+'Trades endpoint data'!J57</f>
        <v>-3</v>
      </c>
      <c r="F57" s="10">
        <f>+'Trades endpoint data'!Y57</f>
        <v>2185</v>
      </c>
      <c r="G57" s="17">
        <f>+'Trades endpoint data'!AB57</f>
        <v>6555</v>
      </c>
      <c r="H57" s="10">
        <f>+'Trades endpoint data'!F57</f>
        <v>66.510000000000005</v>
      </c>
      <c r="I57" s="10">
        <f>+'Trades endpoint data'!AK57</f>
        <v>1.50551999999635</v>
      </c>
      <c r="J57" s="10">
        <f>+SUMIFS('bookings endpoint data'!P:P,'bookings endpoint data'!Z:Z,'Trades with details'!B57)</f>
        <v>-0.32999999999999802</v>
      </c>
      <c r="K57" s="10">
        <f>+SUMIFS('bookings endpoint data'!F:F,'bookings endpoint data'!E:E,"TransactionCosts",'bookings endpoint data'!Z:Z,'Trades with details'!B57)</f>
        <v>0</v>
      </c>
      <c r="L57" s="10">
        <f t="shared" si="0"/>
        <v>1.1755199999963519</v>
      </c>
    </row>
    <row r="58" spans="1:12" ht="14.45" x14ac:dyDescent="0.3">
      <c r="A58" t="str">
        <f>+'Trades endpoint data'!A58</f>
        <v>2016-08-09</v>
      </c>
      <c r="B58" t="str">
        <f>+'Trades endpoint data'!AD58</f>
        <v>987325960</v>
      </c>
      <c r="C58" t="str">
        <f>+'Trades endpoint data'!R58</f>
        <v>US SPX500</v>
      </c>
      <c r="D58" t="str">
        <f>+'Trades endpoint data'!K58</f>
        <v>Sold</v>
      </c>
      <c r="E58" s="10">
        <f>+'Trades endpoint data'!J58</f>
        <v>-3</v>
      </c>
      <c r="F58" s="10">
        <f>+'Trades endpoint data'!Y58</f>
        <v>2186.13</v>
      </c>
      <c r="G58" s="17">
        <f>+'Trades endpoint data'!AB58</f>
        <v>6558.39</v>
      </c>
      <c r="H58" s="10">
        <f>+'Trades endpoint data'!F58</f>
        <v>0</v>
      </c>
      <c r="I58" s="10">
        <f>+'Trades endpoint data'!AK58</f>
        <v>1.50551999999635</v>
      </c>
      <c r="J58" s="10">
        <f>+SUMIFS('bookings endpoint data'!P:P,'bookings endpoint data'!Z:Z,'Trades with details'!B58)</f>
        <v>0</v>
      </c>
      <c r="K58" s="10">
        <f>+SUMIFS('bookings endpoint data'!F:F,'bookings endpoint data'!E:E,"TransactionCosts",'bookings endpoint data'!Z:Z,'Trades with details'!B58)</f>
        <v>0</v>
      </c>
      <c r="L58" s="10">
        <f t="shared" si="0"/>
        <v>1.50551999999635</v>
      </c>
    </row>
    <row r="59" spans="1:12" ht="14.45" x14ac:dyDescent="0.3">
      <c r="A59" t="str">
        <f>+'Trades endpoint data'!A59</f>
        <v>2016-08-09</v>
      </c>
      <c r="B59" t="str">
        <f>+'Trades endpoint data'!AD59</f>
        <v>987424890</v>
      </c>
      <c r="C59" t="str">
        <f>+'Trades endpoint data'!R59</f>
        <v>US SPX500</v>
      </c>
      <c r="D59" t="str">
        <f>+'Trades endpoint data'!K59</f>
        <v>Bought</v>
      </c>
      <c r="E59" s="10">
        <f>+'Trades endpoint data'!J59</f>
        <v>3</v>
      </c>
      <c r="F59" s="10">
        <f>+'Trades endpoint data'!Y59</f>
        <v>2181.3200000000002</v>
      </c>
      <c r="G59" s="17">
        <f>+'Trades endpoint data'!AB59</f>
        <v>-6543.96</v>
      </c>
      <c r="H59" s="10">
        <f>+'Trades endpoint data'!F59</f>
        <v>96.16</v>
      </c>
      <c r="I59" s="10">
        <f>+'Trades endpoint data'!AK59</f>
        <v>1.50552000000548</v>
      </c>
      <c r="J59" s="10">
        <f>+SUMIFS('bookings endpoint data'!P:P,'bookings endpoint data'!Z:Z,'Trades with details'!B59)</f>
        <v>-0.48000000000000398</v>
      </c>
      <c r="K59" s="10">
        <f>+SUMIFS('bookings endpoint data'!F:F,'bookings endpoint data'!E:E,"TransactionCosts",'bookings endpoint data'!Z:Z,'Trades with details'!B59)</f>
        <v>0</v>
      </c>
      <c r="L59" s="10">
        <f t="shared" si="0"/>
        <v>1.0255200000054761</v>
      </c>
    </row>
    <row r="60" spans="1:12" ht="14.45" x14ac:dyDescent="0.3">
      <c r="A60" t="str">
        <f>+'Trades endpoint data'!A60</f>
        <v>2016-08-10</v>
      </c>
      <c r="B60" t="str">
        <f>+'Trades endpoint data'!AD60</f>
        <v>987959387</v>
      </c>
      <c r="C60" t="str">
        <f>+'Trades endpoint data'!R60</f>
        <v>US SPX500</v>
      </c>
      <c r="D60" t="str">
        <f>+'Trades endpoint data'!K60</f>
        <v>Sold</v>
      </c>
      <c r="E60" s="10">
        <f>+'Trades endpoint data'!J60</f>
        <v>-3</v>
      </c>
      <c r="F60" s="10">
        <f>+'Trades endpoint data'!Y60</f>
        <v>2180.06</v>
      </c>
      <c r="G60" s="17">
        <f>+'Trades endpoint data'!AB60</f>
        <v>6540.18</v>
      </c>
      <c r="H60" s="10">
        <f>+'Trades endpoint data'!F60</f>
        <v>0</v>
      </c>
      <c r="I60" s="10">
        <f>+'Trades endpoint data'!AK60</f>
        <v>1.4976000000054499</v>
      </c>
      <c r="J60" s="10">
        <f>+SUMIFS('bookings endpoint data'!P:P,'bookings endpoint data'!Z:Z,'Trades with details'!B60)</f>
        <v>0</v>
      </c>
      <c r="K60" s="10">
        <f>+SUMIFS('bookings endpoint data'!F:F,'bookings endpoint data'!E:E,"TransactionCosts",'bookings endpoint data'!Z:Z,'Trades with details'!B60)</f>
        <v>0</v>
      </c>
      <c r="L60" s="10">
        <f t="shared" si="0"/>
        <v>1.4976000000054499</v>
      </c>
    </row>
    <row r="61" spans="1:12" ht="14.45" x14ac:dyDescent="0.3">
      <c r="A61" t="str">
        <f>+'Trades endpoint data'!A61</f>
        <v>2016-08-10</v>
      </c>
      <c r="B61" t="str">
        <f>+'Trades endpoint data'!AD61</f>
        <v>988004095</v>
      </c>
      <c r="C61" t="str">
        <f>+'Trades endpoint data'!R61</f>
        <v>US SPX500</v>
      </c>
      <c r="D61" t="str">
        <f>+'Trades endpoint data'!K61</f>
        <v>Bought</v>
      </c>
      <c r="E61" s="10">
        <f>+'Trades endpoint data'!J61</f>
        <v>3</v>
      </c>
      <c r="F61" s="10">
        <f>+'Trades endpoint data'!Y61</f>
        <v>2178.79</v>
      </c>
      <c r="G61" s="17">
        <f>+'Trades endpoint data'!AB61</f>
        <v>-6536.37</v>
      </c>
      <c r="H61" s="10">
        <f>+'Trades endpoint data'!F61</f>
        <v>25.36</v>
      </c>
      <c r="I61" s="10">
        <f>+'Trades endpoint data'!AK61</f>
        <v>1.4975999999963701</v>
      </c>
      <c r="J61" s="10">
        <f>+SUMIFS('bookings endpoint data'!P:P,'bookings endpoint data'!Z:Z,'Trades with details'!B61)</f>
        <v>0</v>
      </c>
      <c r="K61" s="10">
        <f>+SUMIFS('bookings endpoint data'!F:F,'bookings endpoint data'!E:E,"TransactionCosts",'bookings endpoint data'!Z:Z,'Trades with details'!B61)</f>
        <v>0</v>
      </c>
      <c r="L61" s="10">
        <f t="shared" si="0"/>
        <v>1.4975999999963701</v>
      </c>
    </row>
    <row r="62" spans="1:12" ht="14.45" x14ac:dyDescent="0.3">
      <c r="A62" t="str">
        <f>+'Trades endpoint data'!A62</f>
        <v>2016-08-15</v>
      </c>
      <c r="B62" t="str">
        <f>+'Trades endpoint data'!AD62</f>
        <v>989734070</v>
      </c>
      <c r="C62" t="str">
        <f>+'Trades endpoint data'!R62</f>
        <v>US SPX500</v>
      </c>
      <c r="D62" t="str">
        <f>+'Trades endpoint data'!K62</f>
        <v>Sold</v>
      </c>
      <c r="E62" s="10">
        <f>+'Trades endpoint data'!J62</f>
        <v>-3</v>
      </c>
      <c r="F62" s="10">
        <f>+'Trades endpoint data'!Y62</f>
        <v>2192.9</v>
      </c>
      <c r="G62" s="17">
        <f>+'Trades endpoint data'!AB62</f>
        <v>6578.7</v>
      </c>
      <c r="H62" s="10">
        <f>+'Trades endpoint data'!F62</f>
        <v>0</v>
      </c>
      <c r="I62" s="10">
        <f>+'Trades endpoint data'!AK62</f>
        <v>1.4893844062463899</v>
      </c>
      <c r="J62" s="10">
        <f>+SUMIFS('bookings endpoint data'!P:P,'bookings endpoint data'!Z:Z,'Trades with details'!B62)</f>
        <v>0</v>
      </c>
      <c r="K62" s="10">
        <f>+SUMIFS('bookings endpoint data'!F:F,'bookings endpoint data'!E:E,"TransactionCosts",'bookings endpoint data'!Z:Z,'Trades with details'!B62)</f>
        <v>0</v>
      </c>
      <c r="L62" s="10">
        <f t="shared" si="0"/>
        <v>1.4893844062463899</v>
      </c>
    </row>
    <row r="63" spans="1:12" ht="14.45" x14ac:dyDescent="0.3">
      <c r="A63" t="str">
        <f>+'Trades endpoint data'!A63</f>
        <v>2016-08-16</v>
      </c>
      <c r="B63" t="str">
        <f>+'Trades endpoint data'!AD63</f>
        <v>989853399</v>
      </c>
      <c r="C63" t="str">
        <f>+'Trades endpoint data'!R63</f>
        <v>US SPX500</v>
      </c>
      <c r="D63" t="str">
        <f>+'Trades endpoint data'!K63</f>
        <v>Bought</v>
      </c>
      <c r="E63" s="10">
        <f>+'Trades endpoint data'!J63</f>
        <v>3</v>
      </c>
      <c r="F63" s="10">
        <f>+'Trades endpoint data'!Y63</f>
        <v>2188.79</v>
      </c>
      <c r="G63" s="17">
        <f>+'Trades endpoint data'!AB63</f>
        <v>-6566.37</v>
      </c>
      <c r="H63" s="10">
        <f>+'Trades endpoint data'!F63</f>
        <v>81.62</v>
      </c>
      <c r="I63" s="10">
        <f>+'Trades endpoint data'!AK63</f>
        <v>1.4846737499964</v>
      </c>
      <c r="J63" s="10">
        <f>+SUMIFS('bookings endpoint data'!P:P,'bookings endpoint data'!Z:Z,'Trades with details'!B63)</f>
        <v>-0.40999999999999698</v>
      </c>
      <c r="K63" s="10">
        <f>+SUMIFS('bookings endpoint data'!F:F,'bookings endpoint data'!E:E,"TransactionCosts",'bookings endpoint data'!Z:Z,'Trades with details'!B63)</f>
        <v>0</v>
      </c>
      <c r="L63" s="10">
        <f t="shared" si="0"/>
        <v>1.074673749996403</v>
      </c>
    </row>
    <row r="64" spans="1:12" ht="14.45" x14ac:dyDescent="0.3">
      <c r="A64" t="str">
        <f>+'Trades endpoint data'!A64</f>
        <v>2016-08-22</v>
      </c>
      <c r="B64" t="str">
        <f>+'Trades endpoint data'!AD64</f>
        <v>993028684</v>
      </c>
      <c r="C64" t="str">
        <f>+'Trades endpoint data'!R64</f>
        <v>US SPX500</v>
      </c>
      <c r="D64" t="str">
        <f>+'Trades endpoint data'!K64</f>
        <v>Sold</v>
      </c>
      <c r="E64" s="10">
        <f>+'Trades endpoint data'!J64</f>
        <v>-3</v>
      </c>
      <c r="F64" s="10">
        <f>+'Trades endpoint data'!Y64</f>
        <v>2183.89</v>
      </c>
      <c r="G64" s="17">
        <f>+'Trades endpoint data'!AB64</f>
        <v>6551.67</v>
      </c>
      <c r="H64" s="10">
        <f>+'Trades endpoint data'!F64</f>
        <v>0</v>
      </c>
      <c r="I64" s="10">
        <f>+'Trades endpoint data'!AK64</f>
        <v>1.4717878312553501</v>
      </c>
      <c r="J64" s="10">
        <f>+SUMIFS('bookings endpoint data'!P:P,'bookings endpoint data'!Z:Z,'Trades with details'!B64)</f>
        <v>0</v>
      </c>
      <c r="K64" s="10">
        <f>+SUMIFS('bookings endpoint data'!F:F,'bookings endpoint data'!E:E,"TransactionCosts",'bookings endpoint data'!Z:Z,'Trades with details'!B64)</f>
        <v>0</v>
      </c>
      <c r="L64" s="10">
        <f t="shared" si="0"/>
        <v>1.4717878312553501</v>
      </c>
    </row>
    <row r="65" spans="1:12" ht="14.45" x14ac:dyDescent="0.3">
      <c r="A65" t="str">
        <f>+'Trades endpoint data'!A65</f>
        <v>2016-08-23</v>
      </c>
      <c r="B65" t="str">
        <f>+'Trades endpoint data'!AD65</f>
        <v>993167672</v>
      </c>
      <c r="C65" t="str">
        <f>+'Trades endpoint data'!R65</f>
        <v>US SPX500</v>
      </c>
      <c r="D65" t="str">
        <f>+'Trades endpoint data'!K65</f>
        <v>Bought</v>
      </c>
      <c r="E65" s="10">
        <f>+'Trades endpoint data'!J65</f>
        <v>3</v>
      </c>
      <c r="F65" s="10">
        <f>+'Trades endpoint data'!Y65</f>
        <v>2183.0500000000002</v>
      </c>
      <c r="G65" s="17">
        <f>+'Trades endpoint data'!AB65</f>
        <v>-6549.15</v>
      </c>
      <c r="H65" s="10">
        <f>+'Trades endpoint data'!F65</f>
        <v>16.48</v>
      </c>
      <c r="I65" s="10">
        <f>+'Trades endpoint data'!AK65</f>
        <v>1.4813212500053901</v>
      </c>
      <c r="J65" s="10">
        <f>+SUMIFS('bookings endpoint data'!P:P,'bookings endpoint data'!Z:Z,'Trades with details'!B65)</f>
        <v>-8.99999999999999E-2</v>
      </c>
      <c r="K65" s="10">
        <f>+SUMIFS('bookings endpoint data'!F:F,'bookings endpoint data'!E:E,"TransactionCosts",'bookings endpoint data'!Z:Z,'Trades with details'!B65)</f>
        <v>0</v>
      </c>
      <c r="L65" s="10">
        <f t="shared" si="0"/>
        <v>1.3913212500053902</v>
      </c>
    </row>
    <row r="66" spans="1:12" ht="14.45" x14ac:dyDescent="0.3">
      <c r="A66" t="str">
        <f>+'Trades endpoint data'!A66</f>
        <v>2016-08-29</v>
      </c>
      <c r="B66" t="str">
        <f>+'Trades endpoint data'!AD66</f>
        <v>995992051</v>
      </c>
      <c r="C66" t="str">
        <f>+'Trades endpoint data'!R66</f>
        <v>US SPX500</v>
      </c>
      <c r="D66" t="str">
        <f>+'Trades endpoint data'!K66</f>
        <v>Sold</v>
      </c>
      <c r="E66" s="10">
        <f>+'Trades endpoint data'!J66</f>
        <v>-3</v>
      </c>
      <c r="F66" s="10">
        <f>+'Trades endpoint data'!Y66</f>
        <v>2177.65</v>
      </c>
      <c r="G66" s="17">
        <f>+'Trades endpoint data'!AB66</f>
        <v>6532.95</v>
      </c>
      <c r="H66" s="10">
        <f>+'Trades endpoint data'!F66</f>
        <v>0</v>
      </c>
      <c r="I66" s="10">
        <f>+'Trades endpoint data'!AK66</f>
        <v>1.49712749999637</v>
      </c>
      <c r="J66" s="10">
        <f>+SUMIFS('bookings endpoint data'!P:P,'bookings endpoint data'!Z:Z,'Trades with details'!B66)</f>
        <v>0</v>
      </c>
      <c r="K66" s="10">
        <f>+SUMIFS('bookings endpoint data'!F:F,'bookings endpoint data'!E:E,"TransactionCosts",'bookings endpoint data'!Z:Z,'Trades with details'!B66)</f>
        <v>0</v>
      </c>
      <c r="L66" s="10">
        <f t="shared" si="0"/>
        <v>1.49712749999637</v>
      </c>
    </row>
    <row r="67" spans="1:12" ht="14.45" x14ac:dyDescent="0.3">
      <c r="A67" t="str">
        <f>+'Trades endpoint data'!A67</f>
        <v>2016-08-29</v>
      </c>
      <c r="B67" t="str">
        <f>+'Trades endpoint data'!AD67</f>
        <v>996113252</v>
      </c>
      <c r="C67" t="str">
        <f>+'Trades endpoint data'!R67</f>
        <v>US SPX500</v>
      </c>
      <c r="D67" t="str">
        <f>+'Trades endpoint data'!K67</f>
        <v>Bought</v>
      </c>
      <c r="E67" s="10">
        <f>+'Trades endpoint data'!J67</f>
        <v>3</v>
      </c>
      <c r="F67" s="10">
        <f>+'Trades endpoint data'!Y67</f>
        <v>2181.25</v>
      </c>
      <c r="G67" s="17">
        <f>+'Trades endpoint data'!AB67</f>
        <v>-6543.75</v>
      </c>
      <c r="H67" s="10">
        <f>+'Trades endpoint data'!F67</f>
        <v>-72.23</v>
      </c>
      <c r="I67" s="10">
        <f>+'Trades endpoint data'!AK67</f>
        <v>1.49712749999637</v>
      </c>
      <c r="J67" s="10">
        <f>+SUMIFS('bookings endpoint data'!P:P,'bookings endpoint data'!Z:Z,'Trades with details'!B67)</f>
        <v>-0.35999999999999899</v>
      </c>
      <c r="K67" s="10">
        <f>+SUMIFS('bookings endpoint data'!F:F,'bookings endpoint data'!E:E,"TransactionCosts",'bookings endpoint data'!Z:Z,'Trades with details'!B67)</f>
        <v>0</v>
      </c>
      <c r="L67" s="10">
        <f t="shared" ref="L67:L130" si="1">+K67+J67+I67</f>
        <v>1.137127499996371</v>
      </c>
    </row>
    <row r="68" spans="1:12" ht="14.45" x14ac:dyDescent="0.3">
      <c r="A68" t="str">
        <f>+'Trades endpoint data'!A68</f>
        <v>2016-09-12</v>
      </c>
      <c r="B68" t="str">
        <f>+'Trades endpoint data'!AD68</f>
        <v>1003131281</v>
      </c>
      <c r="C68" t="str">
        <f>+'Trades endpoint data'!R68</f>
        <v>Volatility Index (VIX) Sep2016 24 C</v>
      </c>
      <c r="D68" t="str">
        <f>+'Trades endpoint data'!K68</f>
        <v>Sold</v>
      </c>
      <c r="E68" s="10">
        <f>+'Trades endpoint data'!J68</f>
        <v>-1</v>
      </c>
      <c r="F68" s="10">
        <f>+'Trades endpoint data'!Y68</f>
        <v>0.35</v>
      </c>
      <c r="G68" s="17">
        <f>+'Trades endpoint data'!AB68</f>
        <v>35</v>
      </c>
      <c r="H68" s="10">
        <f>+'Trades endpoint data'!F68</f>
        <v>211.04</v>
      </c>
      <c r="I68" s="10">
        <f>+'Trades endpoint data'!AK68</f>
        <v>0</v>
      </c>
      <c r="J68" s="10">
        <f>+SUMIFS('bookings endpoint data'!P:P,'bookings endpoint data'!Z:Z,'Trades with details'!B68)</f>
        <v>-1.0499999999999989</v>
      </c>
      <c r="K68" s="10">
        <f>+SUMIFS('bookings endpoint data'!F:F,'bookings endpoint data'!E:E,"TransactionCosts",'bookings endpoint data'!Z:Z,'Trades with details'!B68)</f>
        <v>-20.07</v>
      </c>
      <c r="L68" s="10">
        <f t="shared" si="1"/>
        <v>-21.119999999999997</v>
      </c>
    </row>
    <row r="69" spans="1:12" ht="14.45" x14ac:dyDescent="0.3">
      <c r="A69" t="str">
        <f>+'Trades endpoint data'!A69</f>
        <v>2016-09-12</v>
      </c>
      <c r="B69" t="str">
        <f>+'Trades endpoint data'!AD69</f>
        <v>1003142494</v>
      </c>
      <c r="C69" t="str">
        <f>+'Trades endpoint data'!R69</f>
        <v>Volatility Index (VIX) Oct2016 15 C</v>
      </c>
      <c r="D69" t="str">
        <f>+'Trades endpoint data'!K69</f>
        <v>Sold</v>
      </c>
      <c r="E69" s="10">
        <f>+'Trades endpoint data'!J69</f>
        <v>-1</v>
      </c>
      <c r="F69" s="10">
        <f>+'Trades endpoint data'!Y69</f>
        <v>3.4</v>
      </c>
      <c r="G69" s="17">
        <f>+'Trades endpoint data'!AB69</f>
        <v>340</v>
      </c>
      <c r="H69" s="10">
        <f>+'Trades endpoint data'!F69</f>
        <v>2224.38</v>
      </c>
      <c r="I69" s="10">
        <f>+'Trades endpoint data'!AK69</f>
        <v>0</v>
      </c>
      <c r="J69" s="10">
        <f>+SUMIFS('bookings endpoint data'!P:P,'bookings endpoint data'!Z:Z,'Trades with details'!B69)</f>
        <v>-11.169999999999702</v>
      </c>
      <c r="K69" s="10">
        <f>+SUMIFS('bookings endpoint data'!F:F,'bookings endpoint data'!E:E,"TransactionCosts",'bookings endpoint data'!Z:Z,'Trades with details'!B69)</f>
        <v>-20.060000000000002</v>
      </c>
      <c r="L69" s="10">
        <f t="shared" si="1"/>
        <v>-31.229999999999706</v>
      </c>
    </row>
    <row r="70" spans="1:12" ht="14.45" x14ac:dyDescent="0.3">
      <c r="A70" t="str">
        <f>+'Trades endpoint data'!A70</f>
        <v>2016-09-12</v>
      </c>
      <c r="B70" t="str">
        <f>+'Trades endpoint data'!AD70</f>
        <v>1003167244</v>
      </c>
      <c r="C70" t="str">
        <f>+'Trades endpoint data'!R70</f>
        <v>Euro/US Dollar</v>
      </c>
      <c r="D70" t="str">
        <f>+'Trades endpoint data'!K70</f>
        <v>Sold</v>
      </c>
      <c r="E70" s="10">
        <f>+'Trades endpoint data'!J70</f>
        <v>-7500</v>
      </c>
      <c r="F70" s="10">
        <f>+'Trades endpoint data'!Y70</f>
        <v>1.12307</v>
      </c>
      <c r="G70" s="17">
        <f>+'Trades endpoint data'!AB70</f>
        <v>8423.0249999999996</v>
      </c>
      <c r="H70" s="10">
        <f>+'Trades endpoint data'!F70</f>
        <v>-33.299999999999997</v>
      </c>
      <c r="I70" s="10">
        <f>+'Trades endpoint data'!AK70</f>
        <v>-1.98784500000199</v>
      </c>
      <c r="J70" s="10">
        <f>+SUMIFS('bookings endpoint data'!P:P,'bookings endpoint data'!Z:Z,'Trades with details'!B70)</f>
        <v>-0.15999999999999701</v>
      </c>
      <c r="K70" s="10">
        <f>+SUMIFS('bookings endpoint data'!F:F,'bookings endpoint data'!E:E,"TransactionCosts",'bookings endpoint data'!Z:Z,'Trades with details'!B70)</f>
        <v>-33.299999999999997</v>
      </c>
      <c r="L70" s="10">
        <f t="shared" si="1"/>
        <v>-35.447845000001983</v>
      </c>
    </row>
    <row r="71" spans="1:12" ht="14.45" x14ac:dyDescent="0.3">
      <c r="A71" t="str">
        <f>+'Trades endpoint data'!A71</f>
        <v>2016-09-12</v>
      </c>
      <c r="B71" t="str">
        <f>+'Trades endpoint data'!AD71</f>
        <v>1003171991</v>
      </c>
      <c r="C71" t="str">
        <f>+'Trades endpoint data'!R71</f>
        <v>Euro/US Dollar</v>
      </c>
      <c r="D71" t="str">
        <f>+'Trades endpoint data'!K71</f>
        <v>Bought</v>
      </c>
      <c r="E71" s="10">
        <f>+'Trades endpoint data'!J71</f>
        <v>7500</v>
      </c>
      <c r="F71" s="10">
        <f>+'Trades endpoint data'!Y71</f>
        <v>1.12391</v>
      </c>
      <c r="G71" s="17">
        <f>+'Trades endpoint data'!AB71</f>
        <v>-8429.3250000000007</v>
      </c>
      <c r="H71" s="10">
        <f>+'Trades endpoint data'!F71</f>
        <v>-75.22</v>
      </c>
      <c r="I71" s="10">
        <f>+'Trades endpoint data'!AK71</f>
        <v>-1.98784499999647</v>
      </c>
      <c r="J71" s="10">
        <f>+SUMIFS('bookings endpoint data'!P:P,'bookings endpoint data'!Z:Z,'Trades with details'!B71)</f>
        <v>-0.37000000000000499</v>
      </c>
      <c r="K71" s="10">
        <f>+SUMIFS('bookings endpoint data'!F:F,'bookings endpoint data'!E:E,"TransactionCosts",'bookings endpoint data'!Z:Z,'Trades with details'!B71)</f>
        <v>-33.28</v>
      </c>
      <c r="L71" s="10">
        <f t="shared" si="1"/>
        <v>-35.637844999996474</v>
      </c>
    </row>
    <row r="72" spans="1:12" ht="14.45" x14ac:dyDescent="0.3">
      <c r="A72" t="str">
        <f>+'Trades endpoint data'!A72</f>
        <v>2016-09-12</v>
      </c>
      <c r="B72" t="str">
        <f>+'Trades endpoint data'!AD72</f>
        <v>1003134173</v>
      </c>
      <c r="C72" t="str">
        <f>+'Trades endpoint data'!R72</f>
        <v>US SPX500</v>
      </c>
      <c r="D72" t="str">
        <f>+'Trades endpoint data'!K72</f>
        <v>Bought</v>
      </c>
      <c r="E72" s="10">
        <f>+'Trades endpoint data'!J72</f>
        <v>2</v>
      </c>
      <c r="F72" s="10">
        <f>+'Trades endpoint data'!Y72</f>
        <v>2125.48</v>
      </c>
      <c r="G72" s="17">
        <f>+'Trades endpoint data'!AB72</f>
        <v>-4250.96</v>
      </c>
      <c r="H72" s="10">
        <f>+'Trades endpoint data'!F72</f>
        <v>0</v>
      </c>
      <c r="I72" s="10">
        <f>+'Trades endpoint data'!AK72</f>
        <v>0.99392249999758997</v>
      </c>
      <c r="J72" s="10">
        <f>+SUMIFS('bookings endpoint data'!P:P,'bookings endpoint data'!Z:Z,'Trades with details'!B72)</f>
        <v>0</v>
      </c>
      <c r="K72" s="10">
        <f>+SUMIFS('bookings endpoint data'!F:F,'bookings endpoint data'!E:E,"TransactionCosts",'bookings endpoint data'!Z:Z,'Trades with details'!B72)</f>
        <v>0</v>
      </c>
      <c r="L72" s="10">
        <f t="shared" si="1"/>
        <v>0.99392249999758997</v>
      </c>
    </row>
    <row r="73" spans="1:12" ht="14.45" x14ac:dyDescent="0.3">
      <c r="A73" t="str">
        <f>+'Trades endpoint data'!A73</f>
        <v>2016-09-12</v>
      </c>
      <c r="B73" t="str">
        <f>+'Trades endpoint data'!AD73</f>
        <v>1003154079</v>
      </c>
      <c r="C73" t="str">
        <f>+'Trades endpoint data'!R73</f>
        <v>US SPX500</v>
      </c>
      <c r="D73" t="str">
        <f>+'Trades endpoint data'!K73</f>
        <v>Sold</v>
      </c>
      <c r="E73" s="10">
        <f>+'Trades endpoint data'!J73</f>
        <v>-2</v>
      </c>
      <c r="F73" s="10">
        <f>+'Trades endpoint data'!Y73</f>
        <v>2130.5</v>
      </c>
      <c r="G73" s="17">
        <f>+'Trades endpoint data'!AB73</f>
        <v>4261</v>
      </c>
      <c r="H73" s="10">
        <f>+'Trades endpoint data'!F73</f>
        <v>66.53</v>
      </c>
      <c r="I73" s="10">
        <f>+'Trades endpoint data'!AK73</f>
        <v>0.99392249999758997</v>
      </c>
      <c r="J73" s="10">
        <f>+SUMIFS('bookings endpoint data'!P:P,'bookings endpoint data'!Z:Z,'Trades with details'!B73)</f>
        <v>0</v>
      </c>
      <c r="K73" s="10">
        <f>+SUMIFS('bookings endpoint data'!F:F,'bookings endpoint data'!E:E,"TransactionCosts",'bookings endpoint data'!Z:Z,'Trades with details'!B73)</f>
        <v>0</v>
      </c>
      <c r="L73" s="10">
        <f t="shared" si="1"/>
        <v>0.99392249999758997</v>
      </c>
    </row>
    <row r="74" spans="1:12" ht="14.45" x14ac:dyDescent="0.3">
      <c r="A74" t="str">
        <f>+'Trades endpoint data'!A74</f>
        <v>2016-09-12</v>
      </c>
      <c r="B74" t="str">
        <f>+'Trades endpoint data'!AD74</f>
        <v>1003162074</v>
      </c>
      <c r="C74" t="str">
        <f>+'Trades endpoint data'!R74</f>
        <v>Euro/US Dollar</v>
      </c>
      <c r="D74" t="str">
        <f>+'Trades endpoint data'!K74</f>
        <v>Sold</v>
      </c>
      <c r="E74" s="10">
        <f>+'Trades endpoint data'!J74</f>
        <v>-7500</v>
      </c>
      <c r="F74" s="10">
        <f>+'Trades endpoint data'!Y74</f>
        <v>1.1228400000000001</v>
      </c>
      <c r="G74" s="17">
        <f>+'Trades endpoint data'!AB74</f>
        <v>8421.2999999999993</v>
      </c>
      <c r="H74" s="10">
        <f>+'Trades endpoint data'!F74</f>
        <v>-33.130000000000003</v>
      </c>
      <c r="I74" s="10">
        <f>+'Trades endpoint data'!AK74</f>
        <v>-1.98784499999647</v>
      </c>
      <c r="J74" s="10">
        <f>+SUMIFS('bookings endpoint data'!P:P,'bookings endpoint data'!Z:Z,'Trades with details'!B74)</f>
        <v>0</v>
      </c>
      <c r="K74" s="10">
        <f>+SUMIFS('bookings endpoint data'!F:F,'bookings endpoint data'!E:E,"TransactionCosts",'bookings endpoint data'!Z:Z,'Trades with details'!B74)</f>
        <v>-33.130749999999999</v>
      </c>
      <c r="L74" s="10">
        <f t="shared" si="1"/>
        <v>-35.118594999996468</v>
      </c>
    </row>
    <row r="75" spans="1:12" ht="14.45" x14ac:dyDescent="0.3">
      <c r="A75" t="str">
        <f>+'Trades endpoint data'!A75</f>
        <v>2016-09-12</v>
      </c>
      <c r="B75" t="str">
        <f>+'Trades endpoint data'!AD75</f>
        <v>1003164624</v>
      </c>
      <c r="C75" t="str">
        <f>+'Trades endpoint data'!R75</f>
        <v>Euro/US Dollar</v>
      </c>
      <c r="D75" t="str">
        <f>+'Trades endpoint data'!K75</f>
        <v>Bought</v>
      </c>
      <c r="E75" s="10">
        <f>+'Trades endpoint data'!J75</f>
        <v>7500</v>
      </c>
      <c r="F75" s="10">
        <f>+'Trades endpoint data'!Y75</f>
        <v>1.1231599999999999</v>
      </c>
      <c r="G75" s="17">
        <f>+'Trades endpoint data'!AB75</f>
        <v>-8423.7000000000007</v>
      </c>
      <c r="H75" s="10">
        <f>+'Trades endpoint data'!F75</f>
        <v>-49.03</v>
      </c>
      <c r="I75" s="10">
        <f>+'Trades endpoint data'!AK75</f>
        <v>-1.98784499999647</v>
      </c>
      <c r="J75" s="10">
        <f>+SUMIFS('bookings endpoint data'!P:P,'bookings endpoint data'!Z:Z,'Trades with details'!B75)</f>
        <v>0</v>
      </c>
      <c r="K75" s="10">
        <f>+SUMIFS('bookings endpoint data'!F:F,'bookings endpoint data'!E:E,"TransactionCosts",'bookings endpoint data'!Z:Z,'Trades with details'!B75)</f>
        <v>-33.130749999999999</v>
      </c>
      <c r="L75" s="10">
        <f t="shared" si="1"/>
        <v>-35.118594999996468</v>
      </c>
    </row>
    <row r="76" spans="1:12" ht="14.45" x14ac:dyDescent="0.3">
      <c r="A76" t="str">
        <f>+'Trades endpoint data'!A76</f>
        <v>2016-09-12</v>
      </c>
      <c r="B76" t="str">
        <f>+'Trades endpoint data'!AD76</f>
        <v>1003173616</v>
      </c>
      <c r="C76" t="str">
        <f>+'Trades endpoint data'!R76</f>
        <v>Euro/US Dollar</v>
      </c>
      <c r="D76" t="str">
        <f>+'Trades endpoint data'!K76</f>
        <v>Bought</v>
      </c>
      <c r="E76" s="10">
        <f>+'Trades endpoint data'!J76</f>
        <v>7500</v>
      </c>
      <c r="F76" s="10">
        <f>+'Trades endpoint data'!Y76</f>
        <v>1.1236299999999999</v>
      </c>
      <c r="G76" s="17">
        <f>+'Trades endpoint data'!AB76</f>
        <v>-8427.2250000000004</v>
      </c>
      <c r="H76" s="10">
        <f>+'Trades endpoint data'!F76</f>
        <v>-33.130000000000003</v>
      </c>
      <c r="I76" s="10">
        <f>+'Trades endpoint data'!AK76</f>
        <v>-1.98784499999647</v>
      </c>
      <c r="J76" s="10">
        <f>+SUMIFS('bookings endpoint data'!P:P,'bookings endpoint data'!Z:Z,'Trades with details'!B76)</f>
        <v>0</v>
      </c>
      <c r="K76" s="10">
        <f>+SUMIFS('bookings endpoint data'!F:F,'bookings endpoint data'!E:E,"TransactionCosts",'bookings endpoint data'!Z:Z,'Trades with details'!B76)</f>
        <v>-33.130749999999999</v>
      </c>
      <c r="L76" s="10">
        <f t="shared" si="1"/>
        <v>-35.118594999996468</v>
      </c>
    </row>
    <row r="77" spans="1:12" ht="14.45" x14ac:dyDescent="0.3">
      <c r="A77" t="str">
        <f>+'Trades endpoint data'!A77</f>
        <v>2016-09-12</v>
      </c>
      <c r="B77" t="str">
        <f>+'Trades endpoint data'!AD77</f>
        <v>1003200953</v>
      </c>
      <c r="C77" t="str">
        <f>+'Trades endpoint data'!R77</f>
        <v>Euro/US Dollar</v>
      </c>
      <c r="D77" t="str">
        <f>+'Trades endpoint data'!K77</f>
        <v>Sold</v>
      </c>
      <c r="E77" s="10">
        <f>+'Trades endpoint data'!J77</f>
        <v>-7500</v>
      </c>
      <c r="F77" s="10">
        <f>+'Trades endpoint data'!Y77</f>
        <v>1.12324</v>
      </c>
      <c r="G77" s="17">
        <f>+'Trades endpoint data'!AB77</f>
        <v>8424.2999999999993</v>
      </c>
      <c r="H77" s="10">
        <f>+'Trades endpoint data'!F77</f>
        <v>-52.48</v>
      </c>
      <c r="I77" s="10">
        <f>+'Trades endpoint data'!AK77</f>
        <v>-1.98784500000199</v>
      </c>
      <c r="J77" s="10">
        <f>+SUMIFS('bookings endpoint data'!P:P,'bookings endpoint data'!Z:Z,'Trades with details'!B77)</f>
        <v>0</v>
      </c>
      <c r="K77" s="10">
        <f>+SUMIFS('bookings endpoint data'!F:F,'bookings endpoint data'!E:E,"TransactionCosts",'bookings endpoint data'!Z:Z,'Trades with details'!B77)</f>
        <v>-33.130749999999999</v>
      </c>
      <c r="L77" s="10">
        <f t="shared" si="1"/>
        <v>-35.118595000001989</v>
      </c>
    </row>
    <row r="78" spans="1:12" ht="14.45" x14ac:dyDescent="0.3">
      <c r="A78" t="str">
        <f>+'Trades endpoint data'!A78</f>
        <v>2016-09-30</v>
      </c>
      <c r="B78" t="str">
        <f>+'Trades endpoint data'!AD78</f>
        <v>1014600461</v>
      </c>
      <c r="C78" t="str">
        <f>+'Trades endpoint data'!R78</f>
        <v>Deutsche Bank  Sep2017 14 C</v>
      </c>
      <c r="D78" t="str">
        <f>+'Trades endpoint data'!K78</f>
        <v>Bought</v>
      </c>
      <c r="E78" s="10">
        <f>+'Trades endpoint data'!J78</f>
        <v>5</v>
      </c>
      <c r="F78" s="10">
        <f>+'Trades endpoint data'!Y78</f>
        <v>0.87</v>
      </c>
      <c r="G78" s="17">
        <f>+'Trades endpoint data'!AB78</f>
        <v>-435</v>
      </c>
      <c r="H78" s="10">
        <f>+'Trades endpoint data'!F78</f>
        <v>-3316.67</v>
      </c>
      <c r="I78" s="10">
        <f>+'Trades endpoint data'!AK78</f>
        <v>0</v>
      </c>
      <c r="J78" s="10">
        <f>+SUMIFS('bookings endpoint data'!P:P,'bookings endpoint data'!Z:Z,'Trades with details'!B78)</f>
        <v>-16.510000000000002</v>
      </c>
      <c r="K78" s="10">
        <f>+SUMIFS('bookings endpoint data'!F:F,'bookings endpoint data'!E:E,"TransactionCosts",'bookings endpoint data'!Z:Z,'Trades with details'!B78)</f>
        <v>-59.89</v>
      </c>
      <c r="L78" s="10">
        <f t="shared" si="1"/>
        <v>-76.400000000000006</v>
      </c>
    </row>
    <row r="79" spans="1:12" ht="14.45" x14ac:dyDescent="0.3">
      <c r="A79" t="str">
        <f>+'Trades endpoint data'!A79</f>
        <v>2016-10-11</v>
      </c>
      <c r="B79" t="str">
        <f>+'Trades endpoint data'!AD79</f>
        <v>1020946735</v>
      </c>
      <c r="C79" t="str">
        <f>+'Trades endpoint data'!R79</f>
        <v>Volatility Index (VIX) Nov2016 15 P</v>
      </c>
      <c r="D79" t="str">
        <f>+'Trades endpoint data'!K79</f>
        <v>Bought</v>
      </c>
      <c r="E79" s="10">
        <f>+'Trades endpoint data'!J79</f>
        <v>2</v>
      </c>
      <c r="F79" s="10">
        <f>+'Trades endpoint data'!Y79</f>
        <v>0.85</v>
      </c>
      <c r="G79" s="17">
        <f>+'Trades endpoint data'!AB79</f>
        <v>-170</v>
      </c>
      <c r="H79" s="10">
        <f>+'Trades endpoint data'!F79</f>
        <v>-1185.05</v>
      </c>
      <c r="I79" s="10">
        <f>+'Trades endpoint data'!AK79</f>
        <v>0</v>
      </c>
      <c r="J79" s="10">
        <f>+SUMIFS('bookings endpoint data'!P:P,'bookings endpoint data'!Z:Z,'Trades with details'!B79)</f>
        <v>0</v>
      </c>
      <c r="K79" s="10">
        <f>+SUMIFS('bookings endpoint data'!F:F,'bookings endpoint data'!E:E,"TransactionCosts",'bookings endpoint data'!Z:Z,'Trades with details'!B79)</f>
        <v>-40.919311999999998</v>
      </c>
      <c r="L79" s="10">
        <f t="shared" si="1"/>
        <v>-40.919311999999998</v>
      </c>
    </row>
    <row r="80" spans="1:12" ht="14.45" x14ac:dyDescent="0.3">
      <c r="A80" t="str">
        <f>+'Trades endpoint data'!A80</f>
        <v>2016-10-13</v>
      </c>
      <c r="B80" t="str">
        <f>+'Trades endpoint data'!AD80</f>
        <v>1022568718</v>
      </c>
      <c r="C80" t="str">
        <f>+'Trades endpoint data'!R80</f>
        <v>Volatility Index (VIX) Dec2016 15 P</v>
      </c>
      <c r="D80" t="str">
        <f>+'Trades endpoint data'!K80</f>
        <v>Bought</v>
      </c>
      <c r="E80" s="10">
        <f>+'Trades endpoint data'!J80</f>
        <v>2</v>
      </c>
      <c r="F80" s="10">
        <f>+'Trades endpoint data'!Y80</f>
        <v>0.95</v>
      </c>
      <c r="G80" s="17">
        <f>+'Trades endpoint data'!AB80</f>
        <v>-190</v>
      </c>
      <c r="H80" s="10">
        <f>+'Trades endpoint data'!F80</f>
        <v>-1319.37</v>
      </c>
      <c r="I80" s="10">
        <f>+'Trades endpoint data'!AK80</f>
        <v>0</v>
      </c>
      <c r="J80" s="10">
        <f>+SUMIFS('bookings endpoint data'!P:P,'bookings endpoint data'!Z:Z,'Trades with details'!B80)</f>
        <v>0</v>
      </c>
      <c r="K80" s="10">
        <f>+SUMIFS('bookings endpoint data'!F:F,'bookings endpoint data'!E:E,"TransactionCosts",'bookings endpoint data'!Z:Z,'Trades with details'!B80)</f>
        <v>-40.910800000000002</v>
      </c>
      <c r="L80" s="10">
        <f t="shared" si="1"/>
        <v>-40.910800000000002</v>
      </c>
    </row>
    <row r="81" spans="1:12" ht="14.45" x14ac:dyDescent="0.3">
      <c r="A81" t="str">
        <f>+'Trades endpoint data'!A81</f>
        <v>2016-10-17</v>
      </c>
      <c r="B81" t="str">
        <f>+'Trades endpoint data'!AD81</f>
        <v>1023904248</v>
      </c>
      <c r="C81" t="str">
        <f>+'Trades endpoint data'!R81</f>
        <v>US SPX500</v>
      </c>
      <c r="D81" t="str">
        <f>+'Trades endpoint data'!K81</f>
        <v>Bought</v>
      </c>
      <c r="E81" s="10">
        <f>+'Trades endpoint data'!J81</f>
        <v>1</v>
      </c>
      <c r="F81" s="10">
        <f>+'Trades endpoint data'!Y81</f>
        <v>2130.77</v>
      </c>
      <c r="G81" s="17">
        <f>+'Trades endpoint data'!AB81</f>
        <v>-2130.77</v>
      </c>
      <c r="H81" s="10">
        <f>+'Trades endpoint data'!F81</f>
        <v>0</v>
      </c>
      <c r="I81" s="10">
        <f>+'Trades endpoint data'!AK81</f>
        <v>0.50716874999877004</v>
      </c>
      <c r="J81" s="10">
        <f>+SUMIFS('bookings endpoint data'!P:P,'bookings endpoint data'!Z:Z,'Trades with details'!B81)</f>
        <v>0</v>
      </c>
      <c r="K81" s="10">
        <f>+SUMIFS('bookings endpoint data'!F:F,'bookings endpoint data'!E:E,"TransactionCosts",'bookings endpoint data'!Z:Z,'Trades with details'!B81)</f>
        <v>0</v>
      </c>
      <c r="L81" s="10">
        <f t="shared" si="1"/>
        <v>0.50716874999877004</v>
      </c>
    </row>
    <row r="82" spans="1:12" ht="14.45" x14ac:dyDescent="0.3">
      <c r="A82" t="str">
        <f>+'Trades endpoint data'!A82</f>
        <v>2016-10-17</v>
      </c>
      <c r="B82" t="str">
        <f>+'Trades endpoint data'!AD82</f>
        <v>1024108805</v>
      </c>
      <c r="C82" t="str">
        <f>+'Trades endpoint data'!R82</f>
        <v>US SPX500</v>
      </c>
      <c r="D82" t="str">
        <f>+'Trades endpoint data'!K82</f>
        <v>Sold</v>
      </c>
      <c r="E82" s="10">
        <f>+'Trades endpoint data'!J82</f>
        <v>-1</v>
      </c>
      <c r="F82" s="10">
        <f>+'Trades endpoint data'!Y82</f>
        <v>2128.96</v>
      </c>
      <c r="G82" s="17">
        <f>+'Trades endpoint data'!AB82</f>
        <v>2128.96</v>
      </c>
      <c r="H82" s="10">
        <f>+'Trades endpoint data'!F82</f>
        <v>-12.24</v>
      </c>
      <c r="I82" s="10">
        <f>+'Trades endpoint data'!AK82</f>
        <v>0.50716874999877004</v>
      </c>
      <c r="J82" s="10">
        <f>+SUMIFS('bookings endpoint data'!P:P,'bookings endpoint data'!Z:Z,'Trades with details'!B82)</f>
        <v>0</v>
      </c>
      <c r="K82" s="10">
        <f>+SUMIFS('bookings endpoint data'!F:F,'bookings endpoint data'!E:E,"TransactionCosts",'bookings endpoint data'!Z:Z,'Trades with details'!B82)</f>
        <v>0</v>
      </c>
      <c r="L82" s="10">
        <f t="shared" si="1"/>
        <v>0.50716874999877004</v>
      </c>
    </row>
    <row r="83" spans="1:12" ht="14.45" x14ac:dyDescent="0.3">
      <c r="A83" t="str">
        <f>+'Trades endpoint data'!A83</f>
        <v>2016-10-25</v>
      </c>
      <c r="B83" t="str">
        <f>+'Trades endpoint data'!AD83</f>
        <v>1028301703</v>
      </c>
      <c r="C83" t="str">
        <f>+'Trades endpoint data'!R83</f>
        <v>US SPX500</v>
      </c>
      <c r="D83" t="str">
        <f>+'Trades endpoint data'!K83</f>
        <v>Sold</v>
      </c>
      <c r="E83" s="10">
        <f>+'Trades endpoint data'!J83</f>
        <v>-1</v>
      </c>
      <c r="F83" s="10">
        <f>+'Trades endpoint data'!Y83</f>
        <v>2146.5</v>
      </c>
      <c r="G83" s="17">
        <f>+'Trades endpoint data'!AB83</f>
        <v>2146.5</v>
      </c>
      <c r="H83" s="10">
        <f>+'Trades endpoint data'!F83</f>
        <v>0</v>
      </c>
      <c r="I83" s="10">
        <f>+'Trades endpoint data'!AK83</f>
        <v>0.50975591249876395</v>
      </c>
      <c r="J83" s="10">
        <f>+SUMIFS('bookings endpoint data'!P:P,'bookings endpoint data'!Z:Z,'Trades with details'!B83)</f>
        <v>0</v>
      </c>
      <c r="K83" s="10">
        <f>+SUMIFS('bookings endpoint data'!F:F,'bookings endpoint data'!E:E,"TransactionCosts",'bookings endpoint data'!Z:Z,'Trades with details'!B83)</f>
        <v>0</v>
      </c>
      <c r="L83" s="10">
        <f t="shared" si="1"/>
        <v>0.50975591249876395</v>
      </c>
    </row>
    <row r="84" spans="1:12" ht="14.45" x14ac:dyDescent="0.3">
      <c r="A84" t="str">
        <f>+'Trades endpoint data'!A84</f>
        <v>2016-10-26</v>
      </c>
      <c r="B84" t="str">
        <f>+'Trades endpoint data'!AD84</f>
        <v>1028556160</v>
      </c>
      <c r="C84" t="str">
        <f>+'Trades endpoint data'!R84</f>
        <v>US SPX500</v>
      </c>
      <c r="D84" t="str">
        <f>+'Trades endpoint data'!K84</f>
        <v>Bought</v>
      </c>
      <c r="E84" s="10">
        <f>+'Trades endpoint data'!J84</f>
        <v>1</v>
      </c>
      <c r="F84" s="10">
        <f>+'Trades endpoint data'!Y84</f>
        <v>2140.5</v>
      </c>
      <c r="G84" s="17">
        <f>+'Trades endpoint data'!AB84</f>
        <v>-2140.5</v>
      </c>
      <c r="H84" s="10">
        <f>+'Trades endpoint data'!F84</f>
        <v>40.78</v>
      </c>
      <c r="I84" s="10">
        <f>+'Trades endpoint data'!AK84</f>
        <v>0.51148874999875904</v>
      </c>
      <c r="J84" s="10">
        <f>+SUMIFS('bookings endpoint data'!P:P,'bookings endpoint data'!Z:Z,'Trades with details'!B84)</f>
        <v>-0.21000000000000099</v>
      </c>
      <c r="K84" s="10">
        <f>+SUMIFS('bookings endpoint data'!F:F,'bookings endpoint data'!E:E,"TransactionCosts",'bookings endpoint data'!Z:Z,'Trades with details'!B84)</f>
        <v>0</v>
      </c>
      <c r="L84" s="10">
        <f t="shared" si="1"/>
        <v>0.30148874999875808</v>
      </c>
    </row>
    <row r="85" spans="1:12" ht="14.45" x14ac:dyDescent="0.3">
      <c r="A85" t="str">
        <f>+'Trades endpoint data'!A85</f>
        <v>2016-10-28</v>
      </c>
      <c r="B85" t="str">
        <f>+'Trades endpoint data'!AD85</f>
        <v>1030530570</v>
      </c>
      <c r="C85" t="str">
        <f>+'Trades endpoint data'!R85</f>
        <v>Novo Nordisk A/S Jun2017 45 C</v>
      </c>
      <c r="D85" t="str">
        <f>+'Trades endpoint data'!K85</f>
        <v>Bought</v>
      </c>
      <c r="E85" s="10">
        <f>+'Trades endpoint data'!J85</f>
        <v>1</v>
      </c>
      <c r="F85" s="10">
        <f>+'Trades endpoint data'!Y85</f>
        <v>0.8</v>
      </c>
      <c r="G85" s="17">
        <f>+'Trades endpoint data'!AB85</f>
        <v>-80</v>
      </c>
      <c r="H85" s="10">
        <f>+'Trades endpoint data'!F85</f>
        <v>-552.16</v>
      </c>
      <c r="I85" s="10">
        <f>+'Trades endpoint data'!AK85</f>
        <v>0</v>
      </c>
      <c r="J85" s="10">
        <f>+SUMIFS('bookings endpoint data'!P:P,'bookings endpoint data'!Z:Z,'Trades with details'!B85)</f>
        <v>0</v>
      </c>
      <c r="K85" s="10">
        <f>+SUMIFS('bookings endpoint data'!F:F,'bookings endpoint data'!E:E,"TransactionCosts",'bookings endpoint data'!Z:Z,'Trades with details'!B85)</f>
        <v>-10.428264</v>
      </c>
      <c r="L85" s="10">
        <f t="shared" si="1"/>
        <v>-10.428264</v>
      </c>
    </row>
    <row r="86" spans="1:12" ht="14.45" x14ac:dyDescent="0.3">
      <c r="A86" t="str">
        <f>+'Trades endpoint data'!A86</f>
        <v>2016-11-14</v>
      </c>
      <c r="B86" t="str">
        <f>+'Trades endpoint data'!AD86</f>
        <v>1040589817</v>
      </c>
      <c r="C86" t="str">
        <f>+'Trades endpoint data'!R86</f>
        <v>Deutsche Bank  Sep2017 14 C</v>
      </c>
      <c r="D86" t="str">
        <f>+'Trades endpoint data'!K86</f>
        <v>Sold</v>
      </c>
      <c r="E86" s="10">
        <f>+'Trades endpoint data'!J86</f>
        <v>-5</v>
      </c>
      <c r="F86" s="10">
        <f>+'Trades endpoint data'!Y86</f>
        <v>3.07</v>
      </c>
      <c r="G86" s="17">
        <f>+'Trades endpoint data'!AB86</f>
        <v>1535</v>
      </c>
      <c r="H86" s="10">
        <f>+'Trades endpoint data'!F86</f>
        <v>11310.7</v>
      </c>
      <c r="I86" s="10">
        <f>+'Trades endpoint data'!AK86</f>
        <v>0</v>
      </c>
      <c r="J86" s="10">
        <f>+SUMIFS('bookings endpoint data'!P:P,'bookings endpoint data'!Z:Z,'Trades with details'!B86)</f>
        <v>-56.829999999999195</v>
      </c>
      <c r="K86" s="10">
        <f>+SUMIFS('bookings endpoint data'!F:F,'bookings endpoint data'!E:E,"TransactionCosts",'bookings endpoint data'!Z:Z,'Trades with details'!B86)</f>
        <v>-59.25</v>
      </c>
      <c r="L86" s="10">
        <f t="shared" si="1"/>
        <v>-116.07999999999919</v>
      </c>
    </row>
    <row r="87" spans="1:12" ht="14.45" x14ac:dyDescent="0.3">
      <c r="A87" t="str">
        <f>+'Trades endpoint data'!A87</f>
        <v>2016-11-15</v>
      </c>
      <c r="B87" t="str">
        <f>+'Trades endpoint data'!AD87</f>
        <v>1041248794</v>
      </c>
      <c r="C87" t="str">
        <f>+'Trades endpoint data'!R87</f>
        <v>Euro/US Dollar</v>
      </c>
      <c r="D87" t="str">
        <f>+'Trades endpoint data'!K87</f>
        <v>Sold</v>
      </c>
      <c r="E87" s="10">
        <f>+'Trades endpoint data'!J87</f>
        <v>-5000</v>
      </c>
      <c r="F87" s="10">
        <f>+'Trades endpoint data'!Y87</f>
        <v>1.0766100000000001</v>
      </c>
      <c r="G87" s="17">
        <f>+'Trades endpoint data'!AB87</f>
        <v>5383.05</v>
      </c>
      <c r="H87" s="10">
        <f>+'Trades endpoint data'!F87</f>
        <v>-34.74</v>
      </c>
      <c r="I87" s="10">
        <f>+'Trades endpoint data'!AK87</f>
        <v>-1.38805999999754</v>
      </c>
      <c r="J87" s="10">
        <f>+SUMIFS('bookings endpoint data'!P:P,'bookings endpoint data'!Z:Z,'Trades with details'!B87)</f>
        <v>-0.17000000000000201</v>
      </c>
      <c r="K87" s="10">
        <f>+SUMIFS('bookings endpoint data'!F:F,'bookings endpoint data'!E:E,"TransactionCosts",'bookings endpoint data'!Z:Z,'Trades with details'!B87)</f>
        <v>-34.74</v>
      </c>
      <c r="L87" s="10">
        <f t="shared" si="1"/>
        <v>-36.298059999997541</v>
      </c>
    </row>
    <row r="88" spans="1:12" ht="14.45" x14ac:dyDescent="0.3">
      <c r="A88" t="str">
        <f>+'Trades endpoint data'!A88</f>
        <v>2016-11-15</v>
      </c>
      <c r="B88" t="str">
        <f>+'Trades endpoint data'!AD88</f>
        <v>1041248903</v>
      </c>
      <c r="C88" t="str">
        <f>+'Trades endpoint data'!R88</f>
        <v>Euro/US Dollar</v>
      </c>
      <c r="D88" t="str">
        <f>+'Trades endpoint data'!K88</f>
        <v>Sold</v>
      </c>
      <c r="E88" s="10">
        <f>+'Trades endpoint data'!J88</f>
        <v>-5000</v>
      </c>
      <c r="F88" s="10">
        <f>+'Trades endpoint data'!Y88</f>
        <v>1.0764400000000001</v>
      </c>
      <c r="G88" s="17">
        <f>+'Trades endpoint data'!AB88</f>
        <v>5382.2</v>
      </c>
      <c r="H88" s="10">
        <f>+'Trades endpoint data'!F88</f>
        <v>-34.74</v>
      </c>
      <c r="I88" s="10">
        <f>+'Trades endpoint data'!AK88</f>
        <v>-1.38805999999754</v>
      </c>
      <c r="J88" s="10">
        <f>+SUMIFS('bookings endpoint data'!P:P,'bookings endpoint data'!Z:Z,'Trades with details'!B88)</f>
        <v>-0.17000000000000201</v>
      </c>
      <c r="K88" s="10">
        <f>+SUMIFS('bookings endpoint data'!F:F,'bookings endpoint data'!E:E,"TransactionCosts",'bookings endpoint data'!Z:Z,'Trades with details'!B88)</f>
        <v>-34.74</v>
      </c>
      <c r="L88" s="10">
        <f t="shared" si="1"/>
        <v>-36.298059999997541</v>
      </c>
    </row>
    <row r="89" spans="1:12" ht="14.45" x14ac:dyDescent="0.3">
      <c r="A89" t="str">
        <f>+'Trades endpoint data'!A89</f>
        <v>2016-11-15</v>
      </c>
      <c r="B89" t="str">
        <f>+'Trades endpoint data'!AD89</f>
        <v>1041332376</v>
      </c>
      <c r="C89" t="str">
        <f>+'Trades endpoint data'!R89</f>
        <v>Euro/US Dollar</v>
      </c>
      <c r="D89" t="str">
        <f>+'Trades endpoint data'!K89</f>
        <v>Bought</v>
      </c>
      <c r="E89" s="10">
        <f>+'Trades endpoint data'!J89</f>
        <v>10000</v>
      </c>
      <c r="F89" s="10">
        <f>+'Trades endpoint data'!Y89</f>
        <v>1.0735300000000001</v>
      </c>
      <c r="G89" s="17">
        <f>+'Trades endpoint data'!AB89</f>
        <v>-10735.3</v>
      </c>
      <c r="H89" s="10">
        <f>+'Trades endpoint data'!F89</f>
        <v>172.13</v>
      </c>
      <c r="I89" s="10">
        <f>+'Trades endpoint data'!AK89</f>
        <v>-2.7761200000027801</v>
      </c>
      <c r="J89" s="10">
        <f>+SUMIFS('bookings endpoint data'!P:P,'bookings endpoint data'!Z:Z,'Trades with details'!B89)</f>
        <v>-0.88000000000000944</v>
      </c>
      <c r="K89" s="10">
        <f>+SUMIFS('bookings endpoint data'!F:F,'bookings endpoint data'!E:E,"TransactionCosts",'bookings endpoint data'!Z:Z,'Trades with details'!B89)</f>
        <v>-34.5</v>
      </c>
      <c r="L89" s="10">
        <f t="shared" si="1"/>
        <v>-38.156120000002787</v>
      </c>
    </row>
    <row r="90" spans="1:12" ht="14.45" x14ac:dyDescent="0.3">
      <c r="A90" t="str">
        <f>+'Trades endpoint data'!A90</f>
        <v>2016-11-15</v>
      </c>
      <c r="B90" t="str">
        <f>+'Trades endpoint data'!AD90</f>
        <v>1041552640</v>
      </c>
      <c r="C90" t="str">
        <f>+'Trades endpoint data'!R90</f>
        <v>Volatility Index (VIX) Nov2016 15 P</v>
      </c>
      <c r="D90" t="str">
        <f>+'Trades endpoint data'!K90</f>
        <v>Sold</v>
      </c>
      <c r="E90" s="10">
        <f>+'Trades endpoint data'!J90</f>
        <v>-2</v>
      </c>
      <c r="F90" s="10">
        <f>+'Trades endpoint data'!Y90</f>
        <v>1.55</v>
      </c>
      <c r="G90" s="17">
        <f>+'Trades endpoint data'!AB90</f>
        <v>310</v>
      </c>
      <c r="H90" s="10">
        <f>+'Trades endpoint data'!F90</f>
        <v>2109.29</v>
      </c>
      <c r="I90" s="10">
        <f>+'Trades endpoint data'!AK90</f>
        <v>0</v>
      </c>
      <c r="J90" s="10">
        <f>+SUMIFS('bookings endpoint data'!P:P,'bookings endpoint data'!Z:Z,'Trades with details'!B90)</f>
        <v>0</v>
      </c>
      <c r="K90" s="10">
        <f>+SUMIFS('bookings endpoint data'!F:F,'bookings endpoint data'!E:E,"TransactionCosts",'bookings endpoint data'!Z:Z,'Trades with details'!B90)</f>
        <v>-42.197024000000006</v>
      </c>
      <c r="L90" s="10">
        <f t="shared" si="1"/>
        <v>-42.197024000000006</v>
      </c>
    </row>
    <row r="91" spans="1:12" ht="14.45" x14ac:dyDescent="0.3">
      <c r="A91" t="str">
        <f>+'Trades endpoint data'!A91</f>
        <v>2016-11-16</v>
      </c>
      <c r="B91" t="str">
        <f>+'Trades endpoint data'!AD91</f>
        <v>1042382421</v>
      </c>
      <c r="C91" t="str">
        <f>+'Trades endpoint data'!R91</f>
        <v>Euro/US Dollar</v>
      </c>
      <c r="D91" t="str">
        <f>+'Trades endpoint data'!K91</f>
        <v>Bought</v>
      </c>
      <c r="E91" s="10">
        <f>+'Trades endpoint data'!J91</f>
        <v>20000</v>
      </c>
      <c r="F91" s="10">
        <f>+'Trades endpoint data'!Y91</f>
        <v>3.2200000000000002E-3</v>
      </c>
      <c r="G91" s="17">
        <f>+'Trades endpoint data'!AB91</f>
        <v>-64.400000000000006</v>
      </c>
      <c r="H91" s="10">
        <f>+'Trades endpoint data'!F91</f>
        <v>-482.88</v>
      </c>
      <c r="I91" s="10">
        <f>+'Trades endpoint data'!AK91</f>
        <v>-47.994242714999999</v>
      </c>
      <c r="J91" s="10">
        <f>+SUMIFS('bookings endpoint data'!P:P,'bookings endpoint data'!Z:Z,'Trades with details'!B91)</f>
        <v>-0.46999999999999909</v>
      </c>
      <c r="K91" s="10">
        <f>+SUMIFS('bookings endpoint data'!F:F,'bookings endpoint data'!E:E,"TransactionCosts",'bookings endpoint data'!Z:Z,'Trades with details'!B91)</f>
        <v>-34.79</v>
      </c>
      <c r="L91" s="10">
        <f t="shared" si="1"/>
        <v>-83.254242715000004</v>
      </c>
    </row>
    <row r="92" spans="1:12" ht="14.45" x14ac:dyDescent="0.3">
      <c r="A92" t="str">
        <f>+'Trades endpoint data'!A92</f>
        <v>2016-11-16</v>
      </c>
      <c r="B92" t="str">
        <f>+'Trades endpoint data'!AD92</f>
        <v>1042300182</v>
      </c>
      <c r="C92" t="str">
        <f>+'Trades endpoint data'!R92</f>
        <v>Euro/US Dollar</v>
      </c>
      <c r="D92" t="str">
        <f>+'Trades endpoint data'!K92</f>
        <v>Bought</v>
      </c>
      <c r="E92" s="10">
        <f>+'Trades endpoint data'!J92</f>
        <v>30000</v>
      </c>
      <c r="F92" s="10">
        <f>+'Trades endpoint data'!Y92</f>
        <v>4.0899999999999999E-3</v>
      </c>
      <c r="G92" s="17">
        <f>+'Trades endpoint data'!AB92</f>
        <v>-122.7</v>
      </c>
      <c r="H92" s="10">
        <f>+'Trades endpoint data'!F92</f>
        <v>-889.13</v>
      </c>
      <c r="I92" s="10">
        <f>+'Trades endpoint data'!AK92</f>
        <v>-69.974632499999998</v>
      </c>
      <c r="J92" s="10">
        <f>+SUMIFS('bookings endpoint data'!P:P,'bookings endpoint data'!Z:Z,'Trades with details'!B92)</f>
        <v>0</v>
      </c>
      <c r="K92" s="10">
        <f>+SUMIFS('bookings endpoint data'!F:F,'bookings endpoint data'!E:E,"TransactionCosts",'bookings endpoint data'!Z:Z,'Trades with details'!B92)</f>
        <v>-34.813249999999996</v>
      </c>
      <c r="L92" s="10">
        <f t="shared" si="1"/>
        <v>-104.78788249999999</v>
      </c>
    </row>
    <row r="93" spans="1:12" ht="14.45" x14ac:dyDescent="0.3">
      <c r="A93" t="str">
        <f>+'Trades endpoint data'!A93</f>
        <v>2016-11-16</v>
      </c>
      <c r="B93" t="str">
        <f>+'Trades endpoint data'!AD93</f>
        <v>1042313044</v>
      </c>
      <c r="C93" t="str">
        <f>+'Trades endpoint data'!R93</f>
        <v>Euro/US Dollar</v>
      </c>
      <c r="D93" t="str">
        <f>+'Trades endpoint data'!K93</f>
        <v>Bought</v>
      </c>
      <c r="E93" s="10">
        <f>+'Trades endpoint data'!J93</f>
        <v>50000</v>
      </c>
      <c r="F93" s="10">
        <f>+'Trades endpoint data'!Y93</f>
        <v>5.1700000000000001E-3</v>
      </c>
      <c r="G93" s="17">
        <f>+'Trades endpoint data'!AB93</f>
        <v>-258.5</v>
      </c>
      <c r="H93" s="10">
        <f>+'Trades endpoint data'!F93</f>
        <v>-1799.85</v>
      </c>
      <c r="I93" s="10">
        <f>+'Trades endpoint data'!AK93</f>
        <v>-120.1057125</v>
      </c>
      <c r="J93" s="10">
        <f>+SUMIFS('bookings endpoint data'!P:P,'bookings endpoint data'!Z:Z,'Trades with details'!B93)</f>
        <v>0</v>
      </c>
      <c r="K93" s="10">
        <f>+SUMIFS('bookings endpoint data'!F:F,'bookings endpoint data'!E:E,"TransactionCosts",'bookings endpoint data'!Z:Z,'Trades with details'!B93)</f>
        <v>0</v>
      </c>
      <c r="L93" s="10">
        <f t="shared" si="1"/>
        <v>-120.1057125</v>
      </c>
    </row>
    <row r="94" spans="1:12" ht="14.45" x14ac:dyDescent="0.3">
      <c r="A94" t="str">
        <f>+'Trades endpoint data'!A94</f>
        <v>2016-11-17</v>
      </c>
      <c r="B94" t="str">
        <f>+'Trades endpoint data'!AD94</f>
        <v>1043238553</v>
      </c>
      <c r="C94" t="str">
        <f>+'Trades endpoint data'!R94</f>
        <v>Volatility Index (VIX) Dec2016 15 P</v>
      </c>
      <c r="D94" t="str">
        <f>+'Trades endpoint data'!K94</f>
        <v>Sold</v>
      </c>
      <c r="E94" s="10">
        <f>+'Trades endpoint data'!J94</f>
        <v>-2</v>
      </c>
      <c r="F94" s="10">
        <f>+'Trades endpoint data'!Y94</f>
        <v>1.35</v>
      </c>
      <c r="G94" s="17">
        <f>+'Trades endpoint data'!AB94</f>
        <v>270</v>
      </c>
      <c r="H94" s="10">
        <f>+'Trades endpoint data'!F94</f>
        <v>1848.12</v>
      </c>
      <c r="I94" s="10">
        <f>+'Trades endpoint data'!AK94</f>
        <v>0</v>
      </c>
      <c r="J94" s="10">
        <f>+SUMIFS('bookings endpoint data'!P:P,'bookings endpoint data'!Z:Z,'Trades with details'!B94)</f>
        <v>0</v>
      </c>
      <c r="K94" s="10">
        <f>+SUMIFS('bookings endpoint data'!F:F,'bookings endpoint data'!E:E,"TransactionCosts",'bookings endpoint data'!Z:Z,'Trades with details'!B94)</f>
        <v>-42.575808000000002</v>
      </c>
      <c r="L94" s="10">
        <f t="shared" si="1"/>
        <v>-42.575808000000002</v>
      </c>
    </row>
    <row r="95" spans="1:12" ht="14.45" x14ac:dyDescent="0.3">
      <c r="A95" t="str">
        <f>+'Trades endpoint data'!A95</f>
        <v>2016-11-18</v>
      </c>
      <c r="B95" t="str">
        <f>+'Trades endpoint data'!AD95</f>
        <v>1043515754</v>
      </c>
      <c r="C95" t="str">
        <f>+'Trades endpoint data'!R95</f>
        <v>Euro/US Dollar</v>
      </c>
      <c r="D95" t="str">
        <f>+'Trades endpoint data'!K95</f>
        <v>Sold</v>
      </c>
      <c r="E95" s="10">
        <f>+'Trades endpoint data'!J95</f>
        <v>-20000</v>
      </c>
      <c r="F95" s="10">
        <f>+'Trades endpoint data'!Y95</f>
        <v>8.4000000000000003E-4</v>
      </c>
      <c r="G95" s="17">
        <f>+'Trades endpoint data'!AB95</f>
        <v>16.8</v>
      </c>
      <c r="H95" s="10">
        <f>+'Trades endpoint data'!F95</f>
        <v>82.79</v>
      </c>
      <c r="I95" s="10">
        <f>+'Trades endpoint data'!AK95</f>
        <v>-51.275930000000002</v>
      </c>
      <c r="J95" s="10">
        <f>+SUMIFS('bookings endpoint data'!P:P,'bookings endpoint data'!Z:Z,'Trades with details'!B95)</f>
        <v>-7.9999999999990801E-2</v>
      </c>
      <c r="K95" s="10">
        <f>+SUMIFS('bookings endpoint data'!F:F,'bookings endpoint data'!E:E,"TransactionCosts",'bookings endpoint data'!Z:Z,'Trades with details'!B95)</f>
        <v>-35.08</v>
      </c>
      <c r="L95" s="10">
        <f t="shared" si="1"/>
        <v>-86.435929999999985</v>
      </c>
    </row>
    <row r="96" spans="1:12" ht="14.45" x14ac:dyDescent="0.3">
      <c r="A96" t="str">
        <f>+'Trades endpoint data'!A96</f>
        <v>2016-11-18</v>
      </c>
      <c r="B96" t="str">
        <f>+'Trades endpoint data'!AD96</f>
        <v>1043515518</v>
      </c>
      <c r="C96" t="str">
        <f>+'Trades endpoint data'!R96</f>
        <v>Euro/US Dollar</v>
      </c>
      <c r="D96" t="str">
        <f>+'Trades endpoint data'!K96</f>
        <v>Sold</v>
      </c>
      <c r="E96" s="10">
        <f>+'Trades endpoint data'!J96</f>
        <v>-30000</v>
      </c>
      <c r="F96" s="10">
        <f>+'Trades endpoint data'!Y96</f>
        <v>1.9499999999999999E-3</v>
      </c>
      <c r="G96" s="17">
        <f>+'Trades endpoint data'!AB96</f>
        <v>58.5</v>
      </c>
      <c r="H96" s="10">
        <f>+'Trades endpoint data'!F96</f>
        <v>375.79</v>
      </c>
      <c r="I96" s="10">
        <f>+'Trades endpoint data'!AK96</f>
        <v>-75.860280000000003</v>
      </c>
      <c r="J96" s="10">
        <f>+SUMIFS('bookings endpoint data'!P:P,'bookings endpoint data'!Z:Z,'Trades with details'!B96)</f>
        <v>0</v>
      </c>
      <c r="K96" s="10">
        <f>+SUMIFS('bookings endpoint data'!F:F,'bookings endpoint data'!E:E,"TransactionCosts",'bookings endpoint data'!Z:Z,'Trades with details'!B96)</f>
        <v>-35.1205</v>
      </c>
      <c r="L96" s="10">
        <f t="shared" si="1"/>
        <v>-110.98078000000001</v>
      </c>
    </row>
    <row r="97" spans="1:12" ht="14.45" x14ac:dyDescent="0.3">
      <c r="A97" t="str">
        <f>+'Trades endpoint data'!A97</f>
        <v>2016-11-21</v>
      </c>
      <c r="B97" t="str">
        <f>+'Trades endpoint data'!AD97</f>
        <v>1044247216</v>
      </c>
      <c r="C97" t="str">
        <f>+'Trades endpoint data'!R97</f>
        <v>British Pound/US Dollar</v>
      </c>
      <c r="D97" t="str">
        <f>+'Trades endpoint data'!K97</f>
        <v>Bought</v>
      </c>
      <c r="E97" s="10">
        <f>+'Trades endpoint data'!J97</f>
        <v>10000</v>
      </c>
      <c r="F97" s="10">
        <f>+'Trades endpoint data'!Y97</f>
        <v>1.2345999999999999</v>
      </c>
      <c r="G97" s="17">
        <f>+'Trades endpoint data'!AB97</f>
        <v>-12346</v>
      </c>
      <c r="H97" s="10">
        <f>+'Trades endpoint data'!F97</f>
        <v>-35.01</v>
      </c>
      <c r="I97" s="10">
        <f>+'Trades endpoint data'!AK97</f>
        <v>-2.8005599999950301</v>
      </c>
      <c r="J97" s="10">
        <f>+SUMIFS('bookings endpoint data'!P:P,'bookings endpoint data'!Z:Z,'Trades with details'!B97)</f>
        <v>0</v>
      </c>
      <c r="K97" s="10">
        <f>+SUMIFS('bookings endpoint data'!F:F,'bookings endpoint data'!E:E,"TransactionCosts",'bookings endpoint data'!Z:Z,'Trades with details'!B97)</f>
        <v>-35.006999999999998</v>
      </c>
      <c r="L97" s="10">
        <f t="shared" si="1"/>
        <v>-37.807559999995028</v>
      </c>
    </row>
    <row r="98" spans="1:12" ht="14.45" x14ac:dyDescent="0.3">
      <c r="A98" t="str">
        <f>+'Trades endpoint data'!A98</f>
        <v>2016-11-21</v>
      </c>
      <c r="B98" t="str">
        <f>+'Trades endpoint data'!AD98</f>
        <v>1044289738</v>
      </c>
      <c r="C98" t="str">
        <f>+'Trades endpoint data'!R98</f>
        <v>British Pound/US Dollar</v>
      </c>
      <c r="D98" t="str">
        <f>+'Trades endpoint data'!K98</f>
        <v>Sold</v>
      </c>
      <c r="E98" s="10">
        <f>+'Trades endpoint data'!J98</f>
        <v>-10000</v>
      </c>
      <c r="F98" s="10">
        <f>+'Trades endpoint data'!Y98</f>
        <v>1.2317100000000001</v>
      </c>
      <c r="G98" s="17">
        <f>+'Trades endpoint data'!AB98</f>
        <v>12317.1</v>
      </c>
      <c r="H98" s="10">
        <f>+'Trades endpoint data'!F98</f>
        <v>-237.35</v>
      </c>
      <c r="I98" s="10">
        <f>+'Trades endpoint data'!AK98</f>
        <v>-3.15062999999732</v>
      </c>
      <c r="J98" s="10">
        <f>+SUMIFS('bookings endpoint data'!P:P,'bookings endpoint data'!Z:Z,'Trades with details'!B98)</f>
        <v>0</v>
      </c>
      <c r="K98" s="10">
        <f>+SUMIFS('bookings endpoint data'!F:F,'bookings endpoint data'!E:E,"TransactionCosts",'bookings endpoint data'!Z:Z,'Trades with details'!B98)</f>
        <v>-35.006999999999998</v>
      </c>
      <c r="L98" s="10">
        <f t="shared" si="1"/>
        <v>-38.157629999997319</v>
      </c>
    </row>
    <row r="99" spans="1:12" ht="14.45" x14ac:dyDescent="0.3">
      <c r="A99" t="str">
        <f>+'Trades endpoint data'!A99</f>
        <v>2016-11-23</v>
      </c>
      <c r="B99" t="str">
        <f>+'Trades endpoint data'!AD99</f>
        <v>1045993422</v>
      </c>
      <c r="C99" t="str">
        <f>+'Trades endpoint data'!R99</f>
        <v>Volatility Index (VIX) Jan2017 16 C</v>
      </c>
      <c r="D99" t="str">
        <f>+'Trades endpoint data'!K99</f>
        <v>Bought</v>
      </c>
      <c r="E99" s="10">
        <f>+'Trades endpoint data'!J99</f>
        <v>4</v>
      </c>
      <c r="F99" s="10">
        <f>+'Trades endpoint data'!Y99</f>
        <v>2.0499999999999998</v>
      </c>
      <c r="G99" s="17">
        <f>+'Trades endpoint data'!AB99</f>
        <v>-820</v>
      </c>
      <c r="H99" s="10">
        <f>+'Trades endpoint data'!F99</f>
        <v>-5891.67</v>
      </c>
      <c r="I99" s="10">
        <f>+'Trades endpoint data'!AK99</f>
        <v>0</v>
      </c>
      <c r="J99" s="10">
        <f>+SUMIFS('bookings endpoint data'!P:P,'bookings endpoint data'!Z:Z,'Trades with details'!B99)</f>
        <v>-29.300000000000086</v>
      </c>
      <c r="K99" s="10">
        <f>+SUMIFS('bookings endpoint data'!F:F,'bookings endpoint data'!E:E,"TransactionCosts",'bookings endpoint data'!Z:Z,'Trades with details'!B99)</f>
        <v>-86.089999999999989</v>
      </c>
      <c r="L99" s="10">
        <f t="shared" si="1"/>
        <v>-115.39000000000007</v>
      </c>
    </row>
    <row r="100" spans="1:12" ht="14.45" x14ac:dyDescent="0.3">
      <c r="A100" t="str">
        <f>+'Trades endpoint data'!A100</f>
        <v>2016-11-30</v>
      </c>
      <c r="B100" t="str">
        <f>+'Trades endpoint data'!AD100</f>
        <v>1049477492</v>
      </c>
      <c r="C100" t="str">
        <f>+'Trades endpoint data'!R100</f>
        <v>Euro/US Dollar</v>
      </c>
      <c r="D100" t="str">
        <f>+'Trades endpoint data'!K100</f>
        <v>Sold</v>
      </c>
      <c r="E100" s="10">
        <f>+'Trades endpoint data'!J100</f>
        <v>-50000</v>
      </c>
      <c r="F100" s="10">
        <f>+'Trades endpoint data'!Y100</f>
        <v>1.0620000000000001</v>
      </c>
      <c r="G100" s="17">
        <f>+'Trades endpoint data'!AB100</f>
        <v>53100</v>
      </c>
      <c r="H100" s="10">
        <f>+'Trades endpoint data'!F100</f>
        <v>0</v>
      </c>
      <c r="I100" s="10">
        <f>+'Trades endpoint data'!AK100</f>
        <v>0</v>
      </c>
      <c r="J100" s="10">
        <f>+SUMIFS('bookings endpoint data'!P:P,'bookings endpoint data'!Z:Z,'Trades with details'!B100)</f>
        <v>0</v>
      </c>
      <c r="K100" s="10">
        <f>+SUMIFS('bookings endpoint data'!F:F,'bookings endpoint data'!E:E,"TransactionCosts",'bookings endpoint data'!Z:Z,'Trades with details'!B100)</f>
        <v>0</v>
      </c>
      <c r="L100" s="10">
        <f t="shared" si="1"/>
        <v>0</v>
      </c>
    </row>
    <row r="101" spans="1:12" ht="14.45" x14ac:dyDescent="0.3">
      <c r="A101" t="str">
        <f>+'Trades endpoint data'!A101</f>
        <v>2016-11-30</v>
      </c>
      <c r="B101" t="str">
        <f>+'Trades endpoint data'!AD101</f>
        <v>1049477494</v>
      </c>
      <c r="C101" t="str">
        <f>+'Trades endpoint data'!R101</f>
        <v>Euro/US Dollar</v>
      </c>
      <c r="D101" t="str">
        <f>+'Trades endpoint data'!K101</f>
        <v>Bought</v>
      </c>
      <c r="E101" s="10">
        <f>+'Trades endpoint data'!J101</f>
        <v>50000</v>
      </c>
      <c r="F101" s="10">
        <f>+'Trades endpoint data'!Y101</f>
        <v>1.05992</v>
      </c>
      <c r="G101" s="17">
        <f>+'Trades endpoint data'!AB101</f>
        <v>-52996</v>
      </c>
      <c r="H101" s="10">
        <f>+'Trades endpoint data'!F101</f>
        <v>730.74</v>
      </c>
      <c r="I101" s="10">
        <f>+'Trades endpoint data'!AK101</f>
        <v>0</v>
      </c>
      <c r="J101" s="10">
        <f>+SUMIFS('bookings endpoint data'!P:P,'bookings endpoint data'!Z:Z,'Trades with details'!B101)</f>
        <v>0</v>
      </c>
      <c r="K101" s="10">
        <f>+SUMIFS('bookings endpoint data'!F:F,'bookings endpoint data'!E:E,"TransactionCosts",'bookings endpoint data'!Z:Z,'Trades with details'!B101)</f>
        <v>0</v>
      </c>
      <c r="L101" s="10">
        <f t="shared" si="1"/>
        <v>0</v>
      </c>
    </row>
    <row r="102" spans="1:12" ht="14.45" x14ac:dyDescent="0.3">
      <c r="A102" t="str">
        <f>+'Trades endpoint data'!A102</f>
        <v>2016-12-06</v>
      </c>
      <c r="B102" t="str">
        <f>+'Trades endpoint data'!AD102</f>
        <v>1052695987</v>
      </c>
      <c r="C102" t="str">
        <f>+'Trades endpoint data'!R102</f>
        <v>IG Group Holdings Plc</v>
      </c>
      <c r="D102" t="str">
        <f>+'Trades endpoint data'!K102</f>
        <v>Bought</v>
      </c>
      <c r="E102" s="10">
        <f>+'Trades endpoint data'!J102</f>
        <v>500</v>
      </c>
      <c r="F102" s="10">
        <f>+'Trades endpoint data'!Y102</f>
        <v>550</v>
      </c>
      <c r="G102" s="17">
        <f>+'Trades endpoint data'!AB102</f>
        <v>-2750</v>
      </c>
      <c r="H102" s="10">
        <f>+'Trades endpoint data'!F102</f>
        <v>-35.42</v>
      </c>
      <c r="I102" s="10">
        <f>+'Trades endpoint data'!AK102</f>
        <v>0</v>
      </c>
      <c r="J102" s="10">
        <f>+SUMIFS('bookings endpoint data'!P:P,'bookings endpoint data'!Z:Z,'Trades with details'!B102)</f>
        <v>-0.17000000000000201</v>
      </c>
      <c r="K102" s="10">
        <f>+SUMIFS('bookings endpoint data'!F:F,'bookings endpoint data'!E:E,"TransactionCosts",'bookings endpoint data'!Z:Z,'Trades with details'!B102)</f>
        <v>-35.42</v>
      </c>
      <c r="L102" s="10">
        <f t="shared" si="1"/>
        <v>-35.590000000000003</v>
      </c>
    </row>
    <row r="103" spans="1:12" ht="14.45" x14ac:dyDescent="0.3">
      <c r="A103" t="str">
        <f>+'Trades endpoint data'!A103</f>
        <v>2016-12-06</v>
      </c>
      <c r="B103" t="str">
        <f>+'Trades endpoint data'!AD103</f>
        <v>1052844018</v>
      </c>
      <c r="C103" t="str">
        <f>+'Trades endpoint data'!R103</f>
        <v>IG Group Holdings Plc</v>
      </c>
      <c r="D103" t="str">
        <f>+'Trades endpoint data'!K103</f>
        <v>Sold</v>
      </c>
      <c r="E103" s="10">
        <f>+'Trades endpoint data'!J103</f>
        <v>-500</v>
      </c>
      <c r="F103" s="10">
        <f>+'Trades endpoint data'!Y103</f>
        <v>461.21899999999999</v>
      </c>
      <c r="G103" s="17">
        <f>+'Trades endpoint data'!AB103</f>
        <v>2306.0949999999998</v>
      </c>
      <c r="H103" s="10">
        <f>+'Trades endpoint data'!F103</f>
        <v>-3980.59</v>
      </c>
      <c r="I103" s="10">
        <f>+'Trades endpoint data'!AK103</f>
        <v>0</v>
      </c>
      <c r="J103" s="10">
        <f>+SUMIFS('bookings endpoint data'!P:P,'bookings endpoint data'!Z:Z,'Trades with details'!B103)</f>
        <v>-19.810000000000098</v>
      </c>
      <c r="K103" s="10">
        <f>+SUMIFS('bookings endpoint data'!F:F,'bookings endpoint data'!E:E,"TransactionCosts",'bookings endpoint data'!Z:Z,'Trades with details'!B103)</f>
        <v>-35.549999999999997</v>
      </c>
      <c r="L103" s="10">
        <f t="shared" si="1"/>
        <v>-55.360000000000099</v>
      </c>
    </row>
    <row r="104" spans="1:12" ht="14.45" x14ac:dyDescent="0.3">
      <c r="A104" t="str">
        <f>+'Trades endpoint data'!A104</f>
        <v>2016-12-06</v>
      </c>
      <c r="B104" t="str">
        <f>+'Trades endpoint data'!AD104</f>
        <v>1052934933</v>
      </c>
      <c r="C104" t="str">
        <f>+'Trades endpoint data'!R104</f>
        <v>Volatility Index (VIX) Feb2017 18 C</v>
      </c>
      <c r="D104" t="str">
        <f>+'Trades endpoint data'!K104</f>
        <v>Bought</v>
      </c>
      <c r="E104" s="10">
        <f>+'Trades endpoint data'!J104</f>
        <v>3</v>
      </c>
      <c r="F104" s="10">
        <f>+'Trades endpoint data'!Y104</f>
        <v>2</v>
      </c>
      <c r="G104" s="17">
        <f>+'Trades endpoint data'!AB104</f>
        <v>-600</v>
      </c>
      <c r="H104" s="10">
        <f>+'Trades endpoint data'!F104</f>
        <v>-4227.53</v>
      </c>
      <c r="I104" s="10">
        <f>+'Trades endpoint data'!AK104</f>
        <v>0</v>
      </c>
      <c r="J104" s="10">
        <f>+SUMIFS('bookings endpoint data'!P:P,'bookings endpoint data'!Z:Z,'Trades with details'!B104)</f>
        <v>0</v>
      </c>
      <c r="K104" s="10">
        <f>+SUMIFS('bookings endpoint data'!F:F,'bookings endpoint data'!E:E,"TransactionCosts",'bookings endpoint data'!Z:Z,'Trades with details'!B104)</f>
        <v>-63.296447999999998</v>
      </c>
      <c r="L104" s="10">
        <f t="shared" si="1"/>
        <v>-63.296447999999998</v>
      </c>
    </row>
    <row r="105" spans="1:12" ht="14.45" x14ac:dyDescent="0.3">
      <c r="A105" t="str">
        <f>+'Trades endpoint data'!A105</f>
        <v>2017-01-18</v>
      </c>
      <c r="B105" t="str">
        <f>+'Trades endpoint data'!AD105</f>
        <v>1074135008</v>
      </c>
      <c r="C105" t="str">
        <f>+'Trades endpoint data'!R105</f>
        <v>Volatility Index (VIX) Jan2017 16 C</v>
      </c>
      <c r="D105" t="str">
        <f>+'Trades endpoint data'!K105</f>
        <v>Sold</v>
      </c>
      <c r="E105" s="10">
        <f>+'Trades endpoint data'!J105</f>
        <v>-4</v>
      </c>
      <c r="F105" s="10">
        <f>+'Trades endpoint data'!Y105</f>
        <v>0</v>
      </c>
      <c r="G105" s="17">
        <f>+'Trades endpoint data'!AB105</f>
        <v>0</v>
      </c>
      <c r="H105" s="10">
        <f>+'Trades endpoint data'!F105</f>
        <v>0</v>
      </c>
      <c r="I105" s="10">
        <f>+'Trades endpoint data'!AK105</f>
        <v>0</v>
      </c>
      <c r="J105" s="10">
        <f>+SUMIFS('bookings endpoint data'!P:P,'bookings endpoint data'!Z:Z,'Trades with details'!B105)</f>
        <v>0</v>
      </c>
      <c r="K105" s="10">
        <f>+SUMIFS('bookings endpoint data'!F:F,'bookings endpoint data'!E:E,"TransactionCosts",'bookings endpoint data'!Z:Z,'Trades with details'!B105)</f>
        <v>0</v>
      </c>
      <c r="L105" s="10">
        <f t="shared" si="1"/>
        <v>0</v>
      </c>
    </row>
    <row r="106" spans="1:12" ht="14.45" x14ac:dyDescent="0.3">
      <c r="A106" t="str">
        <f>+'Trades endpoint data'!A106</f>
        <v>2017-02-15</v>
      </c>
      <c r="B106" t="str">
        <f>+'Trades endpoint data'!AD106</f>
        <v>1091833055</v>
      </c>
      <c r="C106" t="str">
        <f>+'Trades endpoint data'!R106</f>
        <v>Volatility Index (VIX) Feb2017 18 C</v>
      </c>
      <c r="D106" t="str">
        <f>+'Trades endpoint data'!K106</f>
        <v>Sold</v>
      </c>
      <c r="E106" s="10">
        <f>+'Trades endpoint data'!J106</f>
        <v>-3</v>
      </c>
      <c r="F106" s="10">
        <f>+'Trades endpoint data'!Y106</f>
        <v>0</v>
      </c>
      <c r="G106" s="17">
        <f>+'Trades endpoint data'!AB106</f>
        <v>0</v>
      </c>
      <c r="H106" s="10">
        <f>+'Trades endpoint data'!F106</f>
        <v>0</v>
      </c>
      <c r="I106" s="10">
        <f>+'Trades endpoint data'!AK106</f>
        <v>0</v>
      </c>
      <c r="J106" s="10">
        <f>+SUMIFS('bookings endpoint data'!P:P,'bookings endpoint data'!Z:Z,'Trades with details'!B106)</f>
        <v>0</v>
      </c>
      <c r="K106" s="10">
        <f>+SUMIFS('bookings endpoint data'!F:F,'bookings endpoint data'!E:E,"TransactionCosts",'bookings endpoint data'!Z:Z,'Trades with details'!B106)</f>
        <v>0</v>
      </c>
      <c r="L106" s="10">
        <f t="shared" si="1"/>
        <v>0</v>
      </c>
    </row>
    <row r="107" spans="1:12" ht="14.45" x14ac:dyDescent="0.3">
      <c r="A107" t="str">
        <f>+'Trades endpoint data'!A107</f>
        <v>2017-03-02</v>
      </c>
      <c r="B107" t="str">
        <f>+'Trades endpoint data'!AD107</f>
        <v>1100904262</v>
      </c>
      <c r="C107" t="str">
        <f>+'Trades endpoint data'!R107</f>
        <v>US Tech. 100 NAS</v>
      </c>
      <c r="D107" t="str">
        <f>+'Trades endpoint data'!K107</f>
        <v>Sold</v>
      </c>
      <c r="E107" s="10">
        <f>+'Trades endpoint data'!J107</f>
        <v>-1</v>
      </c>
      <c r="F107" s="10">
        <f>+'Trades endpoint data'!Y107</f>
        <v>5383.96</v>
      </c>
      <c r="G107" s="17">
        <f>+'Trades endpoint data'!AB107</f>
        <v>5383.96</v>
      </c>
      <c r="H107" s="10">
        <f>+'Trades endpoint data'!F107</f>
        <v>0</v>
      </c>
      <c r="I107" s="10">
        <f>+'Trades endpoint data'!AK107</f>
        <v>0.88438749999999999</v>
      </c>
      <c r="J107" s="10">
        <f>+SUMIFS('bookings endpoint data'!P:P,'bookings endpoint data'!Z:Z,'Trades with details'!B107)</f>
        <v>0</v>
      </c>
      <c r="K107" s="10">
        <f>+SUMIFS('bookings endpoint data'!F:F,'bookings endpoint data'!E:E,"TransactionCosts",'bookings endpoint data'!Z:Z,'Trades with details'!B107)</f>
        <v>0</v>
      </c>
      <c r="L107" s="10">
        <f t="shared" si="1"/>
        <v>0.88438749999999999</v>
      </c>
    </row>
    <row r="108" spans="1:12" ht="14.45" x14ac:dyDescent="0.3">
      <c r="A108" t="str">
        <f>+'Trades endpoint data'!A108</f>
        <v>2017-03-02</v>
      </c>
      <c r="B108" t="str">
        <f>+'Trades endpoint data'!AD108</f>
        <v>1100935166</v>
      </c>
      <c r="C108" t="str">
        <f>+'Trades endpoint data'!R108</f>
        <v>US Tech. 100 NAS</v>
      </c>
      <c r="D108" t="str">
        <f>+'Trades endpoint data'!K108</f>
        <v>Bought</v>
      </c>
      <c r="E108" s="10">
        <f>+'Trades endpoint data'!J108</f>
        <v>1</v>
      </c>
      <c r="F108" s="10">
        <f>+'Trades endpoint data'!Y108</f>
        <v>5383.17</v>
      </c>
      <c r="G108" s="17">
        <f>+'Trades endpoint data'!AB108</f>
        <v>-5383.17</v>
      </c>
      <c r="H108" s="10">
        <f>+'Trades endpoint data'!F108</f>
        <v>5.59</v>
      </c>
      <c r="I108" s="10">
        <f>+'Trades endpoint data'!AK108</f>
        <v>0.88438749999999999</v>
      </c>
      <c r="J108" s="10">
        <f>+SUMIFS('bookings endpoint data'!P:P,'bookings endpoint data'!Z:Z,'Trades with details'!B108)</f>
        <v>0</v>
      </c>
      <c r="K108" s="10">
        <f>+SUMIFS('bookings endpoint data'!F:F,'bookings endpoint data'!E:E,"TransactionCosts",'bookings endpoint data'!Z:Z,'Trades with details'!B108)</f>
        <v>0</v>
      </c>
      <c r="L108" s="10">
        <f t="shared" si="1"/>
        <v>0.88438749999999999</v>
      </c>
    </row>
    <row r="109" spans="1:12" ht="14.45" x14ac:dyDescent="0.3">
      <c r="A109" t="str">
        <f>+'Trades endpoint data'!A109</f>
        <v>2017-03-06</v>
      </c>
      <c r="B109" t="str">
        <f>+'Trades endpoint data'!AD109</f>
        <v>1102816792</v>
      </c>
      <c r="C109" t="str">
        <f>+'Trades endpoint data'!R109</f>
        <v>Canadian Dollar/Swiss franc</v>
      </c>
      <c r="D109" t="str">
        <f>+'Trades endpoint data'!K109</f>
        <v>Bought</v>
      </c>
      <c r="E109" s="10">
        <f>+'Trades endpoint data'!J109</f>
        <v>5000</v>
      </c>
      <c r="F109" s="10">
        <f>+'Trades endpoint data'!Y109</f>
        <v>0.75468000000000002</v>
      </c>
      <c r="G109" s="17">
        <f>+'Trades endpoint data'!AB109</f>
        <v>-3773.4</v>
      </c>
      <c r="H109" s="10">
        <f>+'Trades endpoint data'!F109</f>
        <v>-35.29</v>
      </c>
      <c r="I109" s="10">
        <f>+'Trades endpoint data'!AK109</f>
        <v>-4.14389640000031</v>
      </c>
      <c r="J109" s="10">
        <f>+SUMIFS('bookings endpoint data'!P:P,'bookings endpoint data'!Z:Z,'Trades with details'!B109)</f>
        <v>-0.18</v>
      </c>
      <c r="K109" s="10">
        <f>+SUMIFS('bookings endpoint data'!F:F,'bookings endpoint data'!E:E,"TransactionCosts",'bookings endpoint data'!Z:Z,'Trades with details'!B109)</f>
        <v>-35.29</v>
      </c>
      <c r="L109" s="10">
        <f t="shared" si="1"/>
        <v>-39.613896400000307</v>
      </c>
    </row>
    <row r="110" spans="1:12" ht="14.45" x14ac:dyDescent="0.3">
      <c r="A110" t="str">
        <f>+'Trades endpoint data'!A110</f>
        <v>2017-03-06</v>
      </c>
      <c r="B110" t="str">
        <f>+'Trades endpoint data'!AD110</f>
        <v>1102819330</v>
      </c>
      <c r="C110" t="str">
        <f>+'Trades endpoint data'!R110</f>
        <v>US Dollar/Japanese Yen</v>
      </c>
      <c r="D110" t="str">
        <f>+'Trades endpoint data'!K110</f>
        <v>Bought</v>
      </c>
      <c r="E110" s="10">
        <f>+'Trades endpoint data'!J110</f>
        <v>2500</v>
      </c>
      <c r="F110" s="10">
        <f>+'Trades endpoint data'!Y110</f>
        <v>114.087</v>
      </c>
      <c r="G110" s="17">
        <f>+'Trades endpoint data'!AB110</f>
        <v>-285217.5</v>
      </c>
      <c r="H110" s="10">
        <f>+'Trades endpoint data'!F110</f>
        <v>-35.28</v>
      </c>
      <c r="I110" s="10">
        <f>+'Trades endpoint data'!AK110</f>
        <v>-0.61983375000075802</v>
      </c>
      <c r="J110" s="10">
        <f>+SUMIFS('bookings endpoint data'!P:P,'bookings endpoint data'!Z:Z,'Trades with details'!B110)</f>
        <v>-0.17000000000000201</v>
      </c>
      <c r="K110" s="10">
        <f>+SUMIFS('bookings endpoint data'!F:F,'bookings endpoint data'!E:E,"TransactionCosts",'bookings endpoint data'!Z:Z,'Trades with details'!B110)</f>
        <v>-35.28</v>
      </c>
      <c r="L110" s="10">
        <f t="shared" si="1"/>
        <v>-36.069833750000761</v>
      </c>
    </row>
    <row r="111" spans="1:12" ht="14.45" x14ac:dyDescent="0.3">
      <c r="A111" t="str">
        <f>+'Trades endpoint data'!A111</f>
        <v>2017-03-06</v>
      </c>
      <c r="B111" t="str">
        <f>+'Trades endpoint data'!AD111</f>
        <v>1102710799</v>
      </c>
      <c r="C111" t="str">
        <f>+'Trades endpoint data'!R111</f>
        <v>US SPX500</v>
      </c>
      <c r="D111" t="str">
        <f>+'Trades endpoint data'!K111</f>
        <v>Bought</v>
      </c>
      <c r="E111" s="10">
        <f>+'Trades endpoint data'!J111</f>
        <v>3</v>
      </c>
      <c r="F111" s="10">
        <f>+'Trades endpoint data'!Y111</f>
        <v>2369.73</v>
      </c>
      <c r="G111" s="17">
        <f>+'Trades endpoint data'!AB111</f>
        <v>-7109.19</v>
      </c>
      <c r="H111" s="10">
        <f>+'Trades endpoint data'!F111</f>
        <v>0</v>
      </c>
      <c r="I111" s="10">
        <f>+'Trades endpoint data'!AK111</f>
        <v>1.58052374999617</v>
      </c>
      <c r="J111" s="10">
        <f>+SUMIFS('bookings endpoint data'!P:P,'bookings endpoint data'!Z:Z,'Trades with details'!B111)</f>
        <v>0</v>
      </c>
      <c r="K111" s="10">
        <f>+SUMIFS('bookings endpoint data'!F:F,'bookings endpoint data'!E:E,"TransactionCosts",'bookings endpoint data'!Z:Z,'Trades with details'!B111)</f>
        <v>0</v>
      </c>
      <c r="L111" s="10">
        <f t="shared" si="1"/>
        <v>1.58052374999617</v>
      </c>
    </row>
    <row r="112" spans="1:12" ht="14.45" x14ac:dyDescent="0.3">
      <c r="A112" t="str">
        <f>+'Trades endpoint data'!A112</f>
        <v>2017-03-06</v>
      </c>
      <c r="B112" t="str">
        <f>+'Trades endpoint data'!AD112</f>
        <v>1102813183</v>
      </c>
      <c r="C112" t="str">
        <f>+'Trades endpoint data'!R112</f>
        <v>US SPX500</v>
      </c>
      <c r="D112" t="str">
        <f>+'Trades endpoint data'!K112</f>
        <v>Sold</v>
      </c>
      <c r="E112" s="10">
        <f>+'Trades endpoint data'!J112</f>
        <v>-3</v>
      </c>
      <c r="F112" s="10">
        <f>+'Trades endpoint data'!Y112</f>
        <v>2375</v>
      </c>
      <c r="G112" s="17">
        <f>+'Trades endpoint data'!AB112</f>
        <v>7125</v>
      </c>
      <c r="H112" s="10">
        <f>+'Trades endpoint data'!F112</f>
        <v>111.06</v>
      </c>
      <c r="I112" s="10">
        <f>+'Trades endpoint data'!AK112</f>
        <v>1.58052374999617</v>
      </c>
      <c r="J112" s="10">
        <f>+SUMIFS('bookings endpoint data'!P:P,'bookings endpoint data'!Z:Z,'Trades with details'!B112)</f>
        <v>0</v>
      </c>
      <c r="K112" s="10">
        <f>+SUMIFS('bookings endpoint data'!F:F,'bookings endpoint data'!E:E,"TransactionCosts",'bookings endpoint data'!Z:Z,'Trades with details'!B112)</f>
        <v>0</v>
      </c>
      <c r="L112" s="10">
        <f t="shared" si="1"/>
        <v>1.58052374999617</v>
      </c>
    </row>
    <row r="113" spans="1:12" ht="14.45" x14ac:dyDescent="0.3">
      <c r="A113" t="str">
        <f>+'Trades endpoint data'!A113</f>
        <v>2017-03-07</v>
      </c>
      <c r="B113" t="str">
        <f>+'Trades endpoint data'!AD113</f>
        <v>1103414924</v>
      </c>
      <c r="C113" t="str">
        <f>+'Trades endpoint data'!R113</f>
        <v>Canadian Dollar/Swiss franc</v>
      </c>
      <c r="D113" t="str">
        <f>+'Trades endpoint data'!K113</f>
        <v>Sold</v>
      </c>
      <c r="E113" s="10">
        <f>+'Trades endpoint data'!J113</f>
        <v>-5000</v>
      </c>
      <c r="F113" s="10">
        <f>+'Trades endpoint data'!Y113</f>
        <v>0.75675999999999999</v>
      </c>
      <c r="G113" s="17">
        <f>+'Trades endpoint data'!AB113</f>
        <v>3783.8</v>
      </c>
      <c r="H113" s="10">
        <f>+'Trades endpoint data'!F113</f>
        <v>37.06</v>
      </c>
      <c r="I113" s="10">
        <f>+'Trades endpoint data'!AK113</f>
        <v>-4.1657100000003098</v>
      </c>
      <c r="J113" s="10">
        <f>+SUMIFS('bookings endpoint data'!P:P,'bookings endpoint data'!Z:Z,'Trades with details'!B113)</f>
        <v>-0.17999999999999899</v>
      </c>
      <c r="K113" s="10">
        <f>+SUMIFS('bookings endpoint data'!F:F,'bookings endpoint data'!E:E,"TransactionCosts",'bookings endpoint data'!Z:Z,'Trades with details'!B113)</f>
        <v>-34.99</v>
      </c>
      <c r="L113" s="10">
        <f t="shared" si="1"/>
        <v>-39.335710000000311</v>
      </c>
    </row>
    <row r="114" spans="1:12" ht="14.45" x14ac:dyDescent="0.3">
      <c r="A114" t="str">
        <f>+'Trades endpoint data'!A114</f>
        <v>2017-03-07</v>
      </c>
      <c r="B114" t="str">
        <f>+'Trades endpoint data'!AD114</f>
        <v>1103449226</v>
      </c>
      <c r="C114" t="str">
        <f>+'Trades endpoint data'!R114</f>
        <v>US Dollar/Japanese Yen</v>
      </c>
      <c r="D114" t="str">
        <f>+'Trades endpoint data'!K114</f>
        <v>Sold</v>
      </c>
      <c r="E114" s="10">
        <f>+'Trades endpoint data'!J114</f>
        <v>-2500</v>
      </c>
      <c r="F114" s="10">
        <f>+'Trades endpoint data'!Y114</f>
        <v>114.08</v>
      </c>
      <c r="G114" s="17">
        <f>+'Trades endpoint data'!AB114</f>
        <v>285200</v>
      </c>
      <c r="H114" s="10">
        <f>+'Trades endpoint data'!F114</f>
        <v>-36.409999999999997</v>
      </c>
      <c r="I114" s="10">
        <f>+'Trades endpoint data'!AK114</f>
        <v>-0.61714999999965803</v>
      </c>
      <c r="J114" s="10">
        <f>+SUMIFS('bookings endpoint data'!P:P,'bookings endpoint data'!Z:Z,'Trades with details'!B114)</f>
        <v>-0.18</v>
      </c>
      <c r="K114" s="10">
        <f>+SUMIFS('bookings endpoint data'!F:F,'bookings endpoint data'!E:E,"TransactionCosts",'bookings endpoint data'!Z:Z,'Trades with details'!B114)</f>
        <v>-35.299999999999997</v>
      </c>
      <c r="L114" s="10">
        <f t="shared" si="1"/>
        <v>-36.097149999999658</v>
      </c>
    </row>
    <row r="115" spans="1:12" ht="14.45" x14ac:dyDescent="0.3">
      <c r="A115" t="str">
        <f>+'Trades endpoint data'!A115</f>
        <v>2017-03-07</v>
      </c>
      <c r="B115" t="str">
        <f>+'Trades endpoint data'!AD115</f>
        <v>1103451625</v>
      </c>
      <c r="C115" t="str">
        <f>+'Trades endpoint data'!R115</f>
        <v>US SPX500</v>
      </c>
      <c r="D115" t="str">
        <f>+'Trades endpoint data'!K115</f>
        <v>Sold</v>
      </c>
      <c r="E115" s="10">
        <f>+'Trades endpoint data'!J115</f>
        <v>-3</v>
      </c>
      <c r="F115" s="10">
        <f>+'Trades endpoint data'!Y115</f>
        <v>2373.52</v>
      </c>
      <c r="G115" s="17">
        <f>+'Trades endpoint data'!AB115</f>
        <v>7120.56</v>
      </c>
      <c r="H115" s="10">
        <f>+'Trades endpoint data'!F115</f>
        <v>0</v>
      </c>
      <c r="I115" s="10">
        <f>+'Trades endpoint data'!AK115</f>
        <v>1.5827962499961601</v>
      </c>
      <c r="J115" s="10">
        <f>+SUMIFS('bookings endpoint data'!P:P,'bookings endpoint data'!Z:Z,'Trades with details'!B115)</f>
        <v>0</v>
      </c>
      <c r="K115" s="10">
        <f>+SUMIFS('bookings endpoint data'!F:F,'bookings endpoint data'!E:E,"TransactionCosts",'bookings endpoint data'!Z:Z,'Trades with details'!B115)</f>
        <v>0</v>
      </c>
      <c r="L115" s="10">
        <f t="shared" si="1"/>
        <v>1.5827962499961601</v>
      </c>
    </row>
    <row r="116" spans="1:12" ht="14.45" x14ac:dyDescent="0.3">
      <c r="A116" t="str">
        <f>+'Trades endpoint data'!A116</f>
        <v>2017-03-07</v>
      </c>
      <c r="B116" t="str">
        <f>+'Trades endpoint data'!AD116</f>
        <v>1103602176</v>
      </c>
      <c r="C116" t="str">
        <f>+'Trades endpoint data'!R116</f>
        <v>US SPX500</v>
      </c>
      <c r="D116" t="str">
        <f>+'Trades endpoint data'!K116</f>
        <v>Bought</v>
      </c>
      <c r="E116" s="10">
        <f>+'Trades endpoint data'!J116</f>
        <v>3</v>
      </c>
      <c r="F116" s="10">
        <f>+'Trades endpoint data'!Y116</f>
        <v>2367</v>
      </c>
      <c r="G116" s="17">
        <f>+'Trades endpoint data'!AB116</f>
        <v>-7101</v>
      </c>
      <c r="H116" s="10">
        <f>+'Trades endpoint data'!F116</f>
        <v>137.6</v>
      </c>
      <c r="I116" s="10">
        <f>+'Trades endpoint data'!AK116</f>
        <v>1.5827962499961601</v>
      </c>
      <c r="J116" s="10">
        <f>+SUMIFS('bookings endpoint data'!P:P,'bookings endpoint data'!Z:Z,'Trades with details'!B116)</f>
        <v>0</v>
      </c>
      <c r="K116" s="10">
        <f>+SUMIFS('bookings endpoint data'!F:F,'bookings endpoint data'!E:E,"TransactionCosts",'bookings endpoint data'!Z:Z,'Trades with details'!B116)</f>
        <v>0</v>
      </c>
      <c r="L116" s="10">
        <f t="shared" si="1"/>
        <v>1.5827962499961601</v>
      </c>
    </row>
    <row r="117" spans="1:12" ht="14.45" x14ac:dyDescent="0.3">
      <c r="A117" t="str">
        <f>+'Trades endpoint data'!A117</f>
        <v>2017-03-09</v>
      </c>
      <c r="B117" t="str">
        <f>+'Trades endpoint data'!AD117</f>
        <v>1105164144</v>
      </c>
      <c r="C117" t="str">
        <f>+'Trades endpoint data'!R117</f>
        <v>US SPX500</v>
      </c>
      <c r="D117" t="str">
        <f>+'Trades endpoint data'!K117</f>
        <v>Bought</v>
      </c>
      <c r="E117" s="10">
        <f>+'Trades endpoint data'!J117</f>
        <v>3</v>
      </c>
      <c r="F117" s="10">
        <f>+'Trades endpoint data'!Y117</f>
        <v>2364.96</v>
      </c>
      <c r="G117" s="17">
        <f>+'Trades endpoint data'!AB117</f>
        <v>-7094.88</v>
      </c>
      <c r="H117" s="10">
        <f>+'Trades endpoint data'!F117</f>
        <v>0</v>
      </c>
      <c r="I117" s="10">
        <f>+'Trades endpoint data'!AK117</f>
        <v>1.5814687499961599</v>
      </c>
      <c r="J117" s="10">
        <f>+SUMIFS('bookings endpoint data'!P:P,'bookings endpoint data'!Z:Z,'Trades with details'!B117)</f>
        <v>0</v>
      </c>
      <c r="K117" s="10">
        <f>+SUMIFS('bookings endpoint data'!F:F,'bookings endpoint data'!E:E,"TransactionCosts",'bookings endpoint data'!Z:Z,'Trades with details'!B117)</f>
        <v>0</v>
      </c>
      <c r="L117" s="10">
        <f t="shared" si="1"/>
        <v>1.5814687499961599</v>
      </c>
    </row>
    <row r="118" spans="1:12" ht="14.45" x14ac:dyDescent="0.3">
      <c r="A118" t="str">
        <f>+'Trades endpoint data'!A118</f>
        <v>2017-03-09</v>
      </c>
      <c r="B118" t="str">
        <f>+'Trades endpoint data'!AD118</f>
        <v>1105226607</v>
      </c>
      <c r="C118" t="str">
        <f>+'Trades endpoint data'!R118</f>
        <v>US SPX500</v>
      </c>
      <c r="D118" t="str">
        <f>+'Trades endpoint data'!K118</f>
        <v>Sold</v>
      </c>
      <c r="E118" s="10">
        <f>+'Trades endpoint data'!J118</f>
        <v>-3</v>
      </c>
      <c r="F118" s="10">
        <f>+'Trades endpoint data'!Y118</f>
        <v>2367.25</v>
      </c>
      <c r="G118" s="17">
        <f>+'Trades endpoint data'!AB118</f>
        <v>7101.75</v>
      </c>
      <c r="H118" s="10">
        <f>+'Trades endpoint data'!F118</f>
        <v>48.29</v>
      </c>
      <c r="I118" s="10">
        <f>+'Trades endpoint data'!AK118</f>
        <v>1.5814687499961599</v>
      </c>
      <c r="J118" s="10">
        <f>+SUMIFS('bookings endpoint data'!P:P,'bookings endpoint data'!Z:Z,'Trades with details'!B118)</f>
        <v>0</v>
      </c>
      <c r="K118" s="10">
        <f>+SUMIFS('bookings endpoint data'!F:F,'bookings endpoint data'!E:E,"TransactionCosts",'bookings endpoint data'!Z:Z,'Trades with details'!B118)</f>
        <v>0</v>
      </c>
      <c r="L118" s="10">
        <f t="shared" si="1"/>
        <v>1.5814687499961599</v>
      </c>
    </row>
    <row r="119" spans="1:12" ht="14.45" x14ac:dyDescent="0.3">
      <c r="A119" t="str">
        <f>+'Trades endpoint data'!A119</f>
        <v>2017-03-10</v>
      </c>
      <c r="B119" t="str">
        <f>+'Trades endpoint data'!AD119</f>
        <v>1105979055</v>
      </c>
      <c r="C119" t="str">
        <f>+'Trades endpoint data'!R119</f>
        <v>US SPX500</v>
      </c>
      <c r="D119" t="str">
        <f>+'Trades endpoint data'!K119</f>
        <v>Sold</v>
      </c>
      <c r="E119" s="10">
        <f>+'Trades endpoint data'!J119</f>
        <v>-3</v>
      </c>
      <c r="F119" s="10">
        <f>+'Trades endpoint data'!Y119</f>
        <v>2374.92</v>
      </c>
      <c r="G119" s="17">
        <f>+'Trades endpoint data'!AB119</f>
        <v>7124.76</v>
      </c>
      <c r="H119" s="10">
        <f>+'Trades endpoint data'!F119</f>
        <v>0</v>
      </c>
      <c r="I119" s="10">
        <f>+'Trades endpoint data'!AK119</f>
        <v>1.5671812499961999</v>
      </c>
      <c r="J119" s="10">
        <f>+SUMIFS('bookings endpoint data'!P:P,'bookings endpoint data'!Z:Z,'Trades with details'!B119)</f>
        <v>0</v>
      </c>
      <c r="K119" s="10">
        <f>+SUMIFS('bookings endpoint data'!F:F,'bookings endpoint data'!E:E,"TransactionCosts",'bookings endpoint data'!Z:Z,'Trades with details'!B119)</f>
        <v>0</v>
      </c>
      <c r="L119" s="10">
        <f t="shared" si="1"/>
        <v>1.5671812499961999</v>
      </c>
    </row>
    <row r="120" spans="1:12" ht="14.45" x14ac:dyDescent="0.3">
      <c r="A120" t="str">
        <f>+'Trades endpoint data'!A120</f>
        <v>2017-03-10</v>
      </c>
      <c r="B120" t="str">
        <f>+'Trades endpoint data'!AD120</f>
        <v>1106026876</v>
      </c>
      <c r="C120" t="str">
        <f>+'Trades endpoint data'!R120</f>
        <v>US SPX500</v>
      </c>
      <c r="D120" t="str">
        <f>+'Trades endpoint data'!K120</f>
        <v>Bought</v>
      </c>
      <c r="E120" s="10">
        <f>+'Trades endpoint data'!J120</f>
        <v>3</v>
      </c>
      <c r="F120" s="10">
        <f>+'Trades endpoint data'!Y120</f>
        <v>2371</v>
      </c>
      <c r="G120" s="17">
        <f>+'Trades endpoint data'!AB120</f>
        <v>-7113</v>
      </c>
      <c r="H120" s="10">
        <f>+'Trades endpoint data'!F120</f>
        <v>81.64</v>
      </c>
      <c r="I120" s="10">
        <f>+'Trades endpoint data'!AK120</f>
        <v>1.5671812499961999</v>
      </c>
      <c r="J120" s="10">
        <f>+SUMIFS('bookings endpoint data'!P:P,'bookings endpoint data'!Z:Z,'Trades with details'!B120)</f>
        <v>-0.40999999999999698</v>
      </c>
      <c r="K120" s="10">
        <f>+SUMIFS('bookings endpoint data'!F:F,'bookings endpoint data'!E:E,"TransactionCosts",'bookings endpoint data'!Z:Z,'Trades with details'!B120)</f>
        <v>0</v>
      </c>
      <c r="L120" s="10">
        <f t="shared" si="1"/>
        <v>1.1571812499962029</v>
      </c>
    </row>
    <row r="121" spans="1:12" ht="14.45" x14ac:dyDescent="0.3">
      <c r="A121" t="str">
        <f>+'Trades endpoint data'!A121</f>
        <v>2017-03-10</v>
      </c>
      <c r="B121" t="str">
        <f>+'Trades endpoint data'!AD121</f>
        <v>1105707322</v>
      </c>
      <c r="C121" t="str">
        <f>+'Trades endpoint data'!R121</f>
        <v>Euro/US Dollar</v>
      </c>
      <c r="D121" t="str">
        <f>+'Trades endpoint data'!K121</f>
        <v>Sold</v>
      </c>
      <c r="E121" s="10">
        <f>+'Trades endpoint data'!J121</f>
        <v>-5000</v>
      </c>
      <c r="F121" s="10">
        <f>+'Trades endpoint data'!Y121</f>
        <v>1.0608</v>
      </c>
      <c r="G121" s="17">
        <f>+'Trades endpoint data'!AB121</f>
        <v>5304</v>
      </c>
      <c r="H121" s="10">
        <f>+'Trades endpoint data'!F121</f>
        <v>-34.83</v>
      </c>
      <c r="I121" s="10">
        <f>+'Trades endpoint data'!AK121</f>
        <v>-1.3930500000013899</v>
      </c>
      <c r="J121" s="10">
        <f>+SUMIFS('bookings endpoint data'!P:P,'bookings endpoint data'!Z:Z,'Trades with details'!B121)</f>
        <v>0</v>
      </c>
      <c r="K121" s="10">
        <f>+SUMIFS('bookings endpoint data'!F:F,'bookings endpoint data'!E:E,"TransactionCosts",'bookings endpoint data'!Z:Z,'Trades with details'!B121)</f>
        <v>-34.826250000000002</v>
      </c>
      <c r="L121" s="10">
        <f t="shared" si="1"/>
        <v>-36.21930000000139</v>
      </c>
    </row>
    <row r="122" spans="1:12" ht="14.45" x14ac:dyDescent="0.3">
      <c r="A122" t="str">
        <f>+'Trades endpoint data'!A122</f>
        <v>2017-03-10</v>
      </c>
      <c r="B122" t="str">
        <f>+'Trades endpoint data'!AD122</f>
        <v>1105846985</v>
      </c>
      <c r="C122" t="str">
        <f>+'Trades endpoint data'!R122</f>
        <v>Euro/US Dollar</v>
      </c>
      <c r="D122" t="str">
        <f>+'Trades endpoint data'!K122</f>
        <v>Bought</v>
      </c>
      <c r="E122" s="10">
        <f>+'Trades endpoint data'!J122</f>
        <v>5000</v>
      </c>
      <c r="F122" s="10">
        <f>+'Trades endpoint data'!Y122</f>
        <v>1.0646500000000001</v>
      </c>
      <c r="G122" s="17">
        <f>+'Trades endpoint data'!AB122</f>
        <v>-5323.25</v>
      </c>
      <c r="H122" s="10">
        <f>+'Trades endpoint data'!F122</f>
        <v>-168.91</v>
      </c>
      <c r="I122" s="10">
        <f>+'Trades endpoint data'!AK122</f>
        <v>-1.3930500000013899</v>
      </c>
      <c r="J122" s="10">
        <f>+SUMIFS('bookings endpoint data'!P:P,'bookings endpoint data'!Z:Z,'Trades with details'!B122)</f>
        <v>0</v>
      </c>
      <c r="K122" s="10">
        <f>+SUMIFS('bookings endpoint data'!F:F,'bookings endpoint data'!E:E,"TransactionCosts",'bookings endpoint data'!Z:Z,'Trades with details'!B122)</f>
        <v>-34.826250000000002</v>
      </c>
      <c r="L122" s="10">
        <f t="shared" si="1"/>
        <v>-36.21930000000139</v>
      </c>
    </row>
    <row r="123" spans="1:12" ht="14.45" x14ac:dyDescent="0.3">
      <c r="A123" t="str">
        <f>+'Trades endpoint data'!A123</f>
        <v>2017-03-16</v>
      </c>
      <c r="B123" t="str">
        <f>+'Trades endpoint data'!AD123</f>
        <v>1109495700</v>
      </c>
      <c r="C123" t="str">
        <f>+'Trades endpoint data'!R123</f>
        <v>US SPX500</v>
      </c>
      <c r="D123" t="str">
        <f>+'Trades endpoint data'!K123</f>
        <v>Bought</v>
      </c>
      <c r="E123" s="10">
        <f>+'Trades endpoint data'!J123</f>
        <v>3</v>
      </c>
      <c r="F123" s="10">
        <f>+'Trades endpoint data'!Y123</f>
        <v>2383.33</v>
      </c>
      <c r="G123" s="17">
        <f>+'Trades endpoint data'!AB123</f>
        <v>-7149.99</v>
      </c>
      <c r="H123" s="10">
        <f>+'Trades endpoint data'!F123</f>
        <v>0</v>
      </c>
      <c r="I123" s="10">
        <f>+'Trades endpoint data'!AK123</f>
        <v>1.5539962499962301</v>
      </c>
      <c r="J123" s="10">
        <f>+SUMIFS('bookings endpoint data'!P:P,'bookings endpoint data'!Z:Z,'Trades with details'!B123)</f>
        <v>0</v>
      </c>
      <c r="K123" s="10">
        <f>+SUMIFS('bookings endpoint data'!F:F,'bookings endpoint data'!E:E,"TransactionCosts",'bookings endpoint data'!Z:Z,'Trades with details'!B123)</f>
        <v>0</v>
      </c>
      <c r="L123" s="10">
        <f t="shared" si="1"/>
        <v>1.5539962499962301</v>
      </c>
    </row>
    <row r="124" spans="1:12" ht="14.45" x14ac:dyDescent="0.3">
      <c r="A124" t="str">
        <f>+'Trades endpoint data'!A124</f>
        <v>2017-03-17</v>
      </c>
      <c r="B124" t="str">
        <f>+'Trades endpoint data'!AD124</f>
        <v>1109927433</v>
      </c>
      <c r="C124" t="str">
        <f>+'Trades endpoint data'!R124</f>
        <v>US SPX500</v>
      </c>
      <c r="D124" t="str">
        <f>+'Trades endpoint data'!K124</f>
        <v>Sold</v>
      </c>
      <c r="E124" s="10">
        <f>+'Trades endpoint data'!J124</f>
        <v>-3</v>
      </c>
      <c r="F124" s="10">
        <f>+'Trades endpoint data'!Y124</f>
        <v>2380.63</v>
      </c>
      <c r="G124" s="17">
        <f>+'Trades endpoint data'!AB124</f>
        <v>7141.89</v>
      </c>
      <c r="H124" s="10">
        <f>+'Trades endpoint data'!F124</f>
        <v>-56.08</v>
      </c>
      <c r="I124" s="10">
        <f>+'Trades endpoint data'!AK124</f>
        <v>1.5578099999962201</v>
      </c>
      <c r="J124" s="10">
        <f>+SUMIFS('bookings endpoint data'!P:P,'bookings endpoint data'!Z:Z,'Trades with details'!B124)</f>
        <v>0</v>
      </c>
      <c r="K124" s="10">
        <f>+SUMIFS('bookings endpoint data'!F:F,'bookings endpoint data'!E:E,"TransactionCosts",'bookings endpoint data'!Z:Z,'Trades with details'!B124)</f>
        <v>0</v>
      </c>
      <c r="L124" s="10">
        <f t="shared" si="1"/>
        <v>1.5578099999962201</v>
      </c>
    </row>
    <row r="125" spans="1:12" ht="14.45" x14ac:dyDescent="0.3">
      <c r="A125" t="str">
        <f>+'Trades endpoint data'!A125</f>
        <v>2017-05-02</v>
      </c>
      <c r="B125" t="str">
        <f>+'Trades endpoint data'!AD125</f>
        <v>1137483644</v>
      </c>
      <c r="C125" t="str">
        <f>+'Trades endpoint data'!R125</f>
        <v>Volatility Index (VIX) Oct2017 10 P</v>
      </c>
      <c r="D125" t="str">
        <f>+'Trades endpoint data'!K125</f>
        <v>Bought</v>
      </c>
      <c r="E125" s="10">
        <f>+'Trades endpoint data'!J125</f>
        <v>5</v>
      </c>
      <c r="F125" s="10">
        <f>+'Trades endpoint data'!Y125</f>
        <v>0.1</v>
      </c>
      <c r="G125" s="17">
        <f>+'Trades endpoint data'!AB125</f>
        <v>-50</v>
      </c>
      <c r="H125" s="10">
        <f>+'Trades endpoint data'!F125</f>
        <v>-443.7</v>
      </c>
      <c r="I125" s="10">
        <f>+'Trades endpoint data'!AK125</f>
        <v>0</v>
      </c>
      <c r="J125" s="10">
        <f>+SUMIFS('bookings endpoint data'!P:P,'bookings endpoint data'!Z:Z,'Trades with details'!B125)</f>
        <v>0</v>
      </c>
      <c r="K125" s="10">
        <f>+SUMIFS('bookings endpoint data'!F:F,'bookings endpoint data'!E:E,"TransactionCosts",'bookings endpoint data'!Z:Z,'Trades with details'!B125)</f>
        <v>-103.54166000000001</v>
      </c>
      <c r="L125" s="10">
        <f t="shared" si="1"/>
        <v>-103.54166000000001</v>
      </c>
    </row>
    <row r="126" spans="1:12" ht="14.45" x14ac:dyDescent="0.3">
      <c r="A126" t="str">
        <f>+'Trades endpoint data'!A126</f>
        <v>2017-05-02</v>
      </c>
      <c r="B126" t="str">
        <f>+'Trades endpoint data'!AD126</f>
        <v>1137602897</v>
      </c>
      <c r="C126" t="str">
        <f>+'Trades endpoint data'!R126</f>
        <v>Volatility Index (VIX) Oct2017 11 C</v>
      </c>
      <c r="D126" t="str">
        <f>+'Trades endpoint data'!K126</f>
        <v>Bought</v>
      </c>
      <c r="E126" s="10">
        <f>+'Trades endpoint data'!J126</f>
        <v>1</v>
      </c>
      <c r="F126" s="10">
        <f>+'Trades endpoint data'!Y126</f>
        <v>4.5999999999999996</v>
      </c>
      <c r="G126" s="17">
        <f>+'Trades endpoint data'!AB126</f>
        <v>-460</v>
      </c>
      <c r="H126" s="10">
        <f>+'Trades endpoint data'!F126</f>
        <v>-3150.06</v>
      </c>
      <c r="I126" s="10">
        <f>+'Trades endpoint data'!AK126</f>
        <v>0</v>
      </c>
      <c r="J126" s="10">
        <f>+SUMIFS('bookings endpoint data'!P:P,'bookings endpoint data'!Z:Z,'Trades with details'!B126)</f>
        <v>0</v>
      </c>
      <c r="K126" s="10">
        <f>+SUMIFS('bookings endpoint data'!F:F,'bookings endpoint data'!E:E,"TransactionCosts",'bookings endpoint data'!Z:Z,'Trades with details'!B126)</f>
        <v>-20.68112</v>
      </c>
      <c r="L126" s="10">
        <f t="shared" si="1"/>
        <v>-20.68112</v>
      </c>
    </row>
    <row r="127" spans="1:12" ht="14.45" x14ac:dyDescent="0.3">
      <c r="A127" t="str">
        <f>+'Trades endpoint data'!A127</f>
        <v>2017-05-24</v>
      </c>
      <c r="B127" t="str">
        <f>+'Trades endpoint data'!AD127</f>
        <v>1149928350</v>
      </c>
      <c r="C127" t="str">
        <f>+'Trades endpoint data'!R127</f>
        <v>Novo Nordisk A/S Jun2017 44 C</v>
      </c>
      <c r="D127" t="str">
        <f>+'Trades endpoint data'!K127</f>
        <v>Bought</v>
      </c>
      <c r="E127" s="10">
        <f>+'Trades endpoint data'!J127</f>
        <v>3</v>
      </c>
      <c r="F127" s="10">
        <f>+'Trades endpoint data'!Y127</f>
        <v>0.15</v>
      </c>
      <c r="G127" s="17">
        <f>+'Trades endpoint data'!AB127</f>
        <v>-45</v>
      </c>
      <c r="H127" s="10">
        <f>+'Trades endpoint data'!F127</f>
        <v>-329.2</v>
      </c>
      <c r="I127" s="10">
        <f>+'Trades endpoint data'!AK127</f>
        <v>0</v>
      </c>
      <c r="J127" s="10">
        <f>+SUMIFS('bookings endpoint data'!P:P,'bookings endpoint data'!Z:Z,'Trades with details'!B127)</f>
        <v>0</v>
      </c>
      <c r="K127" s="10">
        <f>+SUMIFS('bookings endpoint data'!F:F,'bookings endpoint data'!E:E,"TransactionCosts",'bookings endpoint data'!Z:Z,'Trades with details'!B127)</f>
        <v>-30.711021500000001</v>
      </c>
      <c r="L127" s="10">
        <f t="shared" si="1"/>
        <v>-30.711021500000001</v>
      </c>
    </row>
    <row r="128" spans="1:12" ht="14.45" x14ac:dyDescent="0.3">
      <c r="A128" t="str">
        <f>+'Trades endpoint data'!A128</f>
        <v>2017-06-06</v>
      </c>
      <c r="B128" t="str">
        <f>+'Trades endpoint data'!AD128</f>
        <v>1156126167</v>
      </c>
      <c r="C128" t="str">
        <f>+'Trades endpoint data'!R128</f>
        <v>Volatility Index (VIX) Oct2017 11 C</v>
      </c>
      <c r="D128" t="str">
        <f>+'Trades endpoint data'!K128</f>
        <v>Sold</v>
      </c>
      <c r="E128" s="10">
        <f>+'Trades endpoint data'!J128</f>
        <v>-1</v>
      </c>
      <c r="F128" s="10">
        <f>+'Trades endpoint data'!Y128</f>
        <v>4.7</v>
      </c>
      <c r="G128" s="17">
        <f>+'Trades endpoint data'!AB128</f>
        <v>470</v>
      </c>
      <c r="H128" s="10">
        <f>+'Trades endpoint data'!F128</f>
        <v>3079.56</v>
      </c>
      <c r="I128" s="10">
        <f>+'Trades endpoint data'!AK128</f>
        <v>0</v>
      </c>
      <c r="J128" s="10">
        <f>+SUMIFS('bookings endpoint data'!P:P,'bookings endpoint data'!Z:Z,'Trades with details'!B128)</f>
        <v>0</v>
      </c>
      <c r="K128" s="10">
        <f>+SUMIFS('bookings endpoint data'!F:F,'bookings endpoint data'!E:E,"TransactionCosts",'bookings endpoint data'!Z:Z,'Trades with details'!B128)</f>
        <v>-20.048496</v>
      </c>
      <c r="L128" s="10">
        <f t="shared" si="1"/>
        <v>-20.048496</v>
      </c>
    </row>
    <row r="129" spans="1:12" ht="14.45" x14ac:dyDescent="0.3">
      <c r="A129" t="str">
        <f>+'Trades endpoint data'!A129</f>
        <v>2017-06-14</v>
      </c>
      <c r="B129" t="str">
        <f>+'Trades endpoint data'!AD129</f>
        <v>1160188070</v>
      </c>
      <c r="C129" t="str">
        <f>+'Trades endpoint data'!R129</f>
        <v>EU Stocks 50</v>
      </c>
      <c r="D129" t="str">
        <f>+'Trades endpoint data'!K129</f>
        <v>Bought</v>
      </c>
      <c r="E129" s="10">
        <f>+'Trades endpoint data'!J129</f>
        <v>1</v>
      </c>
      <c r="F129" s="10">
        <f>+'Trades endpoint data'!Y129</f>
        <v>3583.64</v>
      </c>
      <c r="G129" s="17">
        <f>+'Trades endpoint data'!AB129</f>
        <v>-3583.64</v>
      </c>
      <c r="H129" s="10">
        <f>+'Trades endpoint data'!F129</f>
        <v>0</v>
      </c>
      <c r="I129" s="10">
        <f>+'Trades endpoint data'!AK129</f>
        <v>2.7883687500000001</v>
      </c>
      <c r="J129" s="10">
        <f>+SUMIFS('bookings endpoint data'!P:P,'bookings endpoint data'!Z:Z,'Trades with details'!B129)</f>
        <v>0</v>
      </c>
      <c r="K129" s="10">
        <f>+SUMIFS('bookings endpoint data'!F:F,'bookings endpoint data'!E:E,"TransactionCosts",'bookings endpoint data'!Z:Z,'Trades with details'!B129)</f>
        <v>0</v>
      </c>
      <c r="L129" s="10">
        <f t="shared" si="1"/>
        <v>2.7883687500000001</v>
      </c>
    </row>
    <row r="130" spans="1:12" ht="14.45" x14ac:dyDescent="0.3">
      <c r="A130" t="str">
        <f>+'Trades endpoint data'!A130</f>
        <v>2017-06-14</v>
      </c>
      <c r="B130" t="str">
        <f>+'Trades endpoint data'!AD130</f>
        <v>1160441048</v>
      </c>
      <c r="C130" t="str">
        <f>+'Trades endpoint data'!R130</f>
        <v>EU Stocks 50</v>
      </c>
      <c r="D130" t="str">
        <f>+'Trades endpoint data'!K130</f>
        <v>Sold</v>
      </c>
      <c r="E130" s="10">
        <f>+'Trades endpoint data'!J130</f>
        <v>-1</v>
      </c>
      <c r="F130" s="10">
        <f>+'Trades endpoint data'!Y130</f>
        <v>3568.06</v>
      </c>
      <c r="G130" s="17">
        <f>+'Trades endpoint data'!AB130</f>
        <v>3568.06</v>
      </c>
      <c r="H130" s="10">
        <f>+'Trades endpoint data'!F130</f>
        <v>-116.44</v>
      </c>
      <c r="I130" s="10">
        <f>+'Trades endpoint data'!AK130</f>
        <v>2.7883687500000001</v>
      </c>
      <c r="J130" s="10">
        <f>+SUMIFS('bookings endpoint data'!P:P,'bookings endpoint data'!Z:Z,'Trades with details'!B130)</f>
        <v>-0.57999999999999796</v>
      </c>
      <c r="K130" s="10">
        <f>+SUMIFS('bookings endpoint data'!F:F,'bookings endpoint data'!E:E,"TransactionCosts",'bookings endpoint data'!Z:Z,'Trades with details'!B130)</f>
        <v>0</v>
      </c>
      <c r="L130" s="10">
        <f t="shared" si="1"/>
        <v>2.2083687500000022</v>
      </c>
    </row>
    <row r="131" spans="1:12" ht="14.45" x14ac:dyDescent="0.3">
      <c r="A131" t="str">
        <f>+'Trades endpoint data'!A131</f>
        <v>2017-06-14</v>
      </c>
      <c r="B131" t="str">
        <f>+'Trades endpoint data'!AD131</f>
        <v>1160442686</v>
      </c>
      <c r="C131" t="str">
        <f>+'Trades endpoint data'!R131</f>
        <v>Euro/US Dollar</v>
      </c>
      <c r="D131" t="str">
        <f>+'Trades endpoint data'!K131</f>
        <v>Bought</v>
      </c>
      <c r="E131" s="10">
        <f>+'Trades endpoint data'!J131</f>
        <v>50000</v>
      </c>
      <c r="F131" s="10">
        <f>+'Trades endpoint data'!Y131</f>
        <v>6.4099999999999999E-3</v>
      </c>
      <c r="G131" s="17">
        <f>+'Trades endpoint data'!AB131</f>
        <v>-320.5</v>
      </c>
      <c r="H131" s="10">
        <f>+'Trades endpoint data'!F131</f>
        <v>-2124.39</v>
      </c>
      <c r="I131" s="10">
        <f>+'Trades endpoint data'!AK131</f>
        <v>-87.825637499999999</v>
      </c>
      <c r="J131" s="10">
        <f>+SUMIFS('bookings endpoint data'!P:P,'bookings endpoint data'!Z:Z,'Trades with details'!B131)</f>
        <v>0</v>
      </c>
      <c r="K131" s="10">
        <f>+SUMIFS('bookings endpoint data'!F:F,'bookings endpoint data'!E:E,"TransactionCosts",'bookings endpoint data'!Z:Z,'Trades with details'!B131)</f>
        <v>0</v>
      </c>
      <c r="L131" s="10">
        <f t="shared" ref="L131:L158" si="2">+K131+J131+I131</f>
        <v>-87.825637499999999</v>
      </c>
    </row>
    <row r="132" spans="1:12" ht="14.45" x14ac:dyDescent="0.3">
      <c r="A132" t="str">
        <f>+'Trades endpoint data'!A132</f>
        <v>2017-06-16</v>
      </c>
      <c r="B132" t="str">
        <f>+'Trades endpoint data'!AD132</f>
        <v>1162612062</v>
      </c>
      <c r="C132" t="str">
        <f>+'Trades endpoint data'!R132</f>
        <v>Novo Nordisk A/S Jun2017 45 C</v>
      </c>
      <c r="D132" t="str">
        <f>+'Trades endpoint data'!K132</f>
        <v>Sold</v>
      </c>
      <c r="E132" s="10">
        <f>+'Trades endpoint data'!J132</f>
        <v>-1</v>
      </c>
      <c r="F132" s="10">
        <f>+'Trades endpoint data'!Y132</f>
        <v>0</v>
      </c>
      <c r="G132" s="17">
        <f>+'Trades endpoint data'!AB132</f>
        <v>0</v>
      </c>
      <c r="H132" s="10">
        <f>+'Trades endpoint data'!F132</f>
        <v>0</v>
      </c>
      <c r="I132" s="10">
        <f>+'Trades endpoint data'!AK132</f>
        <v>0</v>
      </c>
      <c r="J132" s="10">
        <f>+SUMIFS('bookings endpoint data'!P:P,'bookings endpoint data'!Z:Z,'Trades with details'!B132)</f>
        <v>0</v>
      </c>
      <c r="K132" s="10">
        <f>+SUMIFS('bookings endpoint data'!F:F,'bookings endpoint data'!E:E,"TransactionCosts",'bookings endpoint data'!Z:Z,'Trades with details'!B132)</f>
        <v>0</v>
      </c>
      <c r="L132" s="10">
        <f t="shared" si="2"/>
        <v>0</v>
      </c>
    </row>
    <row r="133" spans="1:12" ht="14.45" x14ac:dyDescent="0.3">
      <c r="A133" t="str">
        <f>+'Trades endpoint data'!A133</f>
        <v>2017-06-16</v>
      </c>
      <c r="B133" t="str">
        <f>+'Trades endpoint data'!AD133</f>
        <v>1162612078</v>
      </c>
      <c r="C133" t="str">
        <f>+'Trades endpoint data'!R133</f>
        <v>Novo Nordisk A/S Jun2017 44 C</v>
      </c>
      <c r="D133" t="str">
        <f>+'Trades endpoint data'!K133</f>
        <v>Sold</v>
      </c>
      <c r="E133" s="10">
        <f>+'Trades endpoint data'!J133</f>
        <v>-3</v>
      </c>
      <c r="F133" s="10">
        <f>+'Trades endpoint data'!Y133</f>
        <v>0</v>
      </c>
      <c r="G133" s="17">
        <f>+'Trades endpoint data'!AB133</f>
        <v>0</v>
      </c>
      <c r="H133" s="10">
        <f>+'Trades endpoint data'!F133</f>
        <v>0</v>
      </c>
      <c r="I133" s="10">
        <f>+'Trades endpoint data'!AK133</f>
        <v>0</v>
      </c>
      <c r="J133" s="10">
        <f>+SUMIFS('bookings endpoint data'!P:P,'bookings endpoint data'!Z:Z,'Trades with details'!B133)</f>
        <v>0</v>
      </c>
      <c r="K133" s="10">
        <f>+SUMIFS('bookings endpoint data'!F:F,'bookings endpoint data'!E:E,"TransactionCosts",'bookings endpoint data'!Z:Z,'Trades with details'!B133)</f>
        <v>0</v>
      </c>
      <c r="L133" s="10">
        <f t="shared" si="2"/>
        <v>0</v>
      </c>
    </row>
    <row r="134" spans="1:12" ht="14.45" x14ac:dyDescent="0.3">
      <c r="A134" t="str">
        <f>+'Trades endpoint data'!A134</f>
        <v>2017-06-19</v>
      </c>
      <c r="B134" t="str">
        <f>+'Trades endpoint data'!AD134</f>
        <v>1163150639</v>
      </c>
      <c r="C134" t="str">
        <f>+'Trades endpoint data'!R134</f>
        <v>Volatility Index (VIX) Oct2017 10 P</v>
      </c>
      <c r="D134" t="str">
        <f>+'Trades endpoint data'!K134</f>
        <v>Sold</v>
      </c>
      <c r="E134" s="10">
        <f>+'Trades endpoint data'!J134</f>
        <v>-5</v>
      </c>
      <c r="F134" s="10">
        <f>+'Trades endpoint data'!Y134</f>
        <v>0.05</v>
      </c>
      <c r="G134" s="17">
        <f>+'Trades endpoint data'!AB134</f>
        <v>25</v>
      </c>
      <c r="H134" s="10">
        <f>+'Trades endpoint data'!F134</f>
        <v>65.25</v>
      </c>
      <c r="I134" s="10">
        <f>+'Trades endpoint data'!AK134</f>
        <v>0</v>
      </c>
      <c r="J134" s="10">
        <f>+SUMIFS('bookings endpoint data'!P:P,'bookings endpoint data'!Z:Z,'Trades with details'!B134)</f>
        <v>0</v>
      </c>
      <c r="K134" s="10">
        <f>+SUMIFS('bookings endpoint data'!F:F,'bookings endpoint data'!E:E,"TransactionCosts",'bookings endpoint data'!Z:Z,'Trades with details'!B134)</f>
        <v>-101.539469</v>
      </c>
      <c r="L134" s="10">
        <f t="shared" si="2"/>
        <v>-101.539469</v>
      </c>
    </row>
    <row r="135" spans="1:12" ht="14.45" x14ac:dyDescent="0.3">
      <c r="A135" t="str">
        <f>+'Trades endpoint data'!A135</f>
        <v>2017-08-07</v>
      </c>
      <c r="B135" t="str">
        <f>+'Trades endpoint data'!AD135</f>
        <v>1193084270</v>
      </c>
      <c r="C135" t="str">
        <f>+'Trades endpoint data'!R135</f>
        <v>US SPX500</v>
      </c>
      <c r="D135" t="str">
        <f>+'Trades endpoint data'!K135</f>
        <v>Sold</v>
      </c>
      <c r="E135" s="10">
        <f>+'Trades endpoint data'!J135</f>
        <v>-1</v>
      </c>
      <c r="F135" s="10">
        <f>+'Trades endpoint data'!Y135</f>
        <v>2477.6799999999998</v>
      </c>
      <c r="G135" s="17">
        <f>+'Trades endpoint data'!AB135</f>
        <v>2477.6799999999998</v>
      </c>
      <c r="H135" s="10">
        <f>+'Trades endpoint data'!F135</f>
        <v>0</v>
      </c>
      <c r="I135" s="10">
        <f>+'Trades endpoint data'!AK135</f>
        <v>0.47533359375172901</v>
      </c>
      <c r="J135" s="10">
        <f>+SUMIFS('bookings endpoint data'!P:P,'bookings endpoint data'!Z:Z,'Trades with details'!B135)</f>
        <v>0</v>
      </c>
      <c r="K135" s="10">
        <f>+SUMIFS('bookings endpoint data'!F:F,'bookings endpoint data'!E:E,"TransactionCosts",'bookings endpoint data'!Z:Z,'Trades with details'!B135)</f>
        <v>0</v>
      </c>
      <c r="L135" s="10">
        <f t="shared" si="2"/>
        <v>0.47533359375172901</v>
      </c>
    </row>
    <row r="136" spans="1:12" ht="14.45" x14ac:dyDescent="0.3">
      <c r="A136" t="str">
        <f>+'Trades endpoint data'!A136</f>
        <v>2017-08-08</v>
      </c>
      <c r="B136" t="str">
        <f>+'Trades endpoint data'!AD136</f>
        <v>1193223058</v>
      </c>
      <c r="C136" t="str">
        <f>+'Trades endpoint data'!R136</f>
        <v>US SPX500</v>
      </c>
      <c r="D136" t="str">
        <f>+'Trades endpoint data'!K136</f>
        <v>Bought</v>
      </c>
      <c r="E136" s="10">
        <f>+'Trades endpoint data'!J136</f>
        <v>1</v>
      </c>
      <c r="F136" s="10">
        <f>+'Trades endpoint data'!Y136</f>
        <v>2479.59</v>
      </c>
      <c r="G136" s="17">
        <f>+'Trades endpoint data'!AB136</f>
        <v>-2479.59</v>
      </c>
      <c r="H136" s="10">
        <f>+'Trades endpoint data'!F136</f>
        <v>-12.1</v>
      </c>
      <c r="I136" s="10">
        <f>+'Trades endpoint data'!AK136</f>
        <v>0.47476125000172698</v>
      </c>
      <c r="J136" s="10">
        <f>+SUMIFS('bookings endpoint data'!P:P,'bookings endpoint data'!Z:Z,'Trades with details'!B136)</f>
        <v>-6.0000000000000497E-2</v>
      </c>
      <c r="K136" s="10">
        <f>+SUMIFS('bookings endpoint data'!F:F,'bookings endpoint data'!E:E,"TransactionCosts",'bookings endpoint data'!Z:Z,'Trades with details'!B136)</f>
        <v>0</v>
      </c>
      <c r="L136" s="10">
        <f t="shared" si="2"/>
        <v>0.41476125000172648</v>
      </c>
    </row>
    <row r="137" spans="1:12" ht="14.45" x14ac:dyDescent="0.3">
      <c r="A137" t="str">
        <f>+'Trades endpoint data'!A137</f>
        <v>2017-08-11</v>
      </c>
      <c r="B137" t="str">
        <f>+'Trades endpoint data'!AD137</f>
        <v>1196139682</v>
      </c>
      <c r="C137" t="str">
        <f>+'Trades endpoint data'!R137</f>
        <v>Netherlands 25</v>
      </c>
      <c r="D137" t="str">
        <f>+'Trades endpoint data'!K137</f>
        <v>Sold</v>
      </c>
      <c r="E137" s="10">
        <f>+'Trades endpoint data'!J137</f>
        <v>-1</v>
      </c>
      <c r="F137" s="10">
        <f>+'Trades endpoint data'!Y137</f>
        <v>520.48</v>
      </c>
      <c r="G137" s="17">
        <f>+'Trades endpoint data'!AB137</f>
        <v>520.48</v>
      </c>
      <c r="H137" s="10">
        <f>+'Trades endpoint data'!F137</f>
        <v>0</v>
      </c>
      <c r="I137" s="10">
        <f>+'Trades endpoint data'!AK137</f>
        <v>0.48090066374956297</v>
      </c>
      <c r="J137" s="10">
        <f>+SUMIFS('bookings endpoint data'!P:P,'bookings endpoint data'!Z:Z,'Trades with details'!B137)</f>
        <v>0</v>
      </c>
      <c r="K137" s="10">
        <f>+SUMIFS('bookings endpoint data'!F:F,'bookings endpoint data'!E:E,"TransactionCosts",'bookings endpoint data'!Z:Z,'Trades with details'!B137)</f>
        <v>0</v>
      </c>
      <c r="L137" s="10">
        <f t="shared" si="2"/>
        <v>0.48090066374956297</v>
      </c>
    </row>
    <row r="138" spans="1:12" ht="14.45" x14ac:dyDescent="0.3">
      <c r="A138" t="str">
        <f>+'Trades endpoint data'!A138</f>
        <v>2017-08-11</v>
      </c>
      <c r="B138" t="str">
        <f>+'Trades endpoint data'!AD138</f>
        <v>1196138968</v>
      </c>
      <c r="C138" t="str">
        <f>+'Trades endpoint data'!R138</f>
        <v>US SPX500</v>
      </c>
      <c r="D138" t="str">
        <f>+'Trades endpoint data'!K138</f>
        <v>Sold</v>
      </c>
      <c r="E138" s="10">
        <f>+'Trades endpoint data'!J138</f>
        <v>-1</v>
      </c>
      <c r="F138" s="10">
        <f>+'Trades endpoint data'!Y138</f>
        <v>2439</v>
      </c>
      <c r="G138" s="17">
        <f>+'Trades endpoint data'!AB138</f>
        <v>2439</v>
      </c>
      <c r="H138" s="10">
        <f>+'Trades endpoint data'!F138</f>
        <v>0</v>
      </c>
      <c r="I138" s="10">
        <f>+'Trades endpoint data'!AK138</f>
        <v>0.47177624999885598</v>
      </c>
      <c r="J138" s="10">
        <f>+SUMIFS('bookings endpoint data'!P:P,'bookings endpoint data'!Z:Z,'Trades with details'!B138)</f>
        <v>0</v>
      </c>
      <c r="K138" s="10">
        <f>+SUMIFS('bookings endpoint data'!F:F,'bookings endpoint data'!E:E,"TransactionCosts",'bookings endpoint data'!Z:Z,'Trades with details'!B138)</f>
        <v>0</v>
      </c>
      <c r="L138" s="10">
        <f t="shared" si="2"/>
        <v>0.47177624999885598</v>
      </c>
    </row>
    <row r="139" spans="1:12" ht="14.45" x14ac:dyDescent="0.3">
      <c r="A139" t="str">
        <f>+'Trades endpoint data'!A139</f>
        <v>2017-08-14</v>
      </c>
      <c r="B139" t="str">
        <f>+'Trades endpoint data'!AD139</f>
        <v>1197077193</v>
      </c>
      <c r="C139" t="str">
        <f>+'Trades endpoint data'!R139</f>
        <v>Netherlands 25</v>
      </c>
      <c r="D139" t="str">
        <f>+'Trades endpoint data'!K139</f>
        <v>Bought</v>
      </c>
      <c r="E139" s="10">
        <f>+'Trades endpoint data'!J139</f>
        <v>1</v>
      </c>
      <c r="F139" s="10">
        <f>+'Trades endpoint data'!Y139</f>
        <v>519.65</v>
      </c>
      <c r="G139" s="17">
        <f>+'Trades endpoint data'!AB139</f>
        <v>-519.65</v>
      </c>
      <c r="H139" s="10">
        <f>+'Trades endpoint data'!F139</f>
        <v>6.14</v>
      </c>
      <c r="I139" s="10">
        <f>+'Trades endpoint data'!AK139</f>
        <v>0.48339849999956003</v>
      </c>
      <c r="J139" s="10">
        <f>+SUMIFS('bookings endpoint data'!P:P,'bookings endpoint data'!Z:Z,'Trades with details'!B139)</f>
        <v>-3.00000000000002E-2</v>
      </c>
      <c r="K139" s="10">
        <f>+SUMIFS('bookings endpoint data'!F:F,'bookings endpoint data'!E:E,"TransactionCosts",'bookings endpoint data'!Z:Z,'Trades with details'!B139)</f>
        <v>0</v>
      </c>
      <c r="L139" s="10">
        <f t="shared" si="2"/>
        <v>0.45339849999955983</v>
      </c>
    </row>
    <row r="140" spans="1:12" ht="14.45" x14ac:dyDescent="0.3">
      <c r="A140" t="str">
        <f>+'Trades endpoint data'!A140</f>
        <v>2017-08-14</v>
      </c>
      <c r="B140" t="str">
        <f>+'Trades endpoint data'!AD140</f>
        <v>1197055383</v>
      </c>
      <c r="C140" t="str">
        <f>+'Trades endpoint data'!R140</f>
        <v>US SPX500</v>
      </c>
      <c r="D140" t="str">
        <f>+'Trades endpoint data'!K140</f>
        <v>Bought</v>
      </c>
      <c r="E140" s="10">
        <f>+'Trades endpoint data'!J140</f>
        <v>1</v>
      </c>
      <c r="F140" s="10">
        <f>+'Trades endpoint data'!Y140</f>
        <v>2450.44</v>
      </c>
      <c r="G140" s="17">
        <f>+'Trades endpoint data'!AB140</f>
        <v>-2450.44</v>
      </c>
      <c r="H140" s="10">
        <f>+'Trades endpoint data'!F140</f>
        <v>-72.22</v>
      </c>
      <c r="I140" s="10">
        <f>+'Trades endpoint data'!AK140</f>
        <v>0.47345625000172198</v>
      </c>
      <c r="J140" s="10">
        <f>+SUMIFS('bookings endpoint data'!P:P,'bookings endpoint data'!Z:Z,'Trades with details'!B140)</f>
        <v>0</v>
      </c>
      <c r="K140" s="10">
        <f>+SUMIFS('bookings endpoint data'!F:F,'bookings endpoint data'!E:E,"TransactionCosts",'bookings endpoint data'!Z:Z,'Trades with details'!B140)</f>
        <v>0</v>
      </c>
      <c r="L140" s="10">
        <f t="shared" si="2"/>
        <v>0.47345625000172198</v>
      </c>
    </row>
    <row r="141" spans="1:12" ht="14.45" x14ac:dyDescent="0.3">
      <c r="A141" t="str">
        <f>+'Trades endpoint data'!A141</f>
        <v>2017-08-21</v>
      </c>
      <c r="B141" t="str">
        <f>+'Trades endpoint data'!AD141</f>
        <v>1201084839</v>
      </c>
      <c r="C141" t="str">
        <f>+'Trades endpoint data'!R141</f>
        <v>US SPX500</v>
      </c>
      <c r="D141" t="str">
        <f>+'Trades endpoint data'!K141</f>
        <v>Sold</v>
      </c>
      <c r="E141" s="10">
        <f>+'Trades endpoint data'!J141</f>
        <v>-1</v>
      </c>
      <c r="F141" s="10">
        <f>+'Trades endpoint data'!Y141</f>
        <v>2424.85</v>
      </c>
      <c r="G141" s="17">
        <f>+'Trades endpoint data'!AB141</f>
        <v>2424.85</v>
      </c>
      <c r="H141" s="10">
        <f>+'Trades endpoint data'!F141</f>
        <v>0</v>
      </c>
      <c r="I141" s="10">
        <f>+'Trades endpoint data'!AK141</f>
        <v>0.47451200625172602</v>
      </c>
      <c r="J141" s="10">
        <f>+SUMIFS('bookings endpoint data'!P:P,'bookings endpoint data'!Z:Z,'Trades with details'!B141)</f>
        <v>0</v>
      </c>
      <c r="K141" s="10">
        <f>+SUMIFS('bookings endpoint data'!F:F,'bookings endpoint data'!E:E,"TransactionCosts",'bookings endpoint data'!Z:Z,'Trades with details'!B141)</f>
        <v>0</v>
      </c>
      <c r="L141" s="10">
        <f t="shared" si="2"/>
        <v>0.47451200625172602</v>
      </c>
    </row>
    <row r="142" spans="1:12" ht="14.45" x14ac:dyDescent="0.3">
      <c r="A142" t="str">
        <f>+'Trades endpoint data'!A142</f>
        <v>2017-08-22</v>
      </c>
      <c r="B142" t="str">
        <f>+'Trades endpoint data'!AD142</f>
        <v>1201788314</v>
      </c>
      <c r="C142" t="str">
        <f>+'Trades endpoint data'!R142</f>
        <v>US SPX500</v>
      </c>
      <c r="D142" t="str">
        <f>+'Trades endpoint data'!K142</f>
        <v>Bought</v>
      </c>
      <c r="E142" s="10">
        <f>+'Trades endpoint data'!J142</f>
        <v>1</v>
      </c>
      <c r="F142" s="10">
        <f>+'Trades endpoint data'!Y142</f>
        <v>2442.5700000000002</v>
      </c>
      <c r="G142" s="17">
        <f>+'Trades endpoint data'!AB142</f>
        <v>-2442.5700000000002</v>
      </c>
      <c r="H142" s="10">
        <f>+'Trades endpoint data'!F142</f>
        <v>-112.6</v>
      </c>
      <c r="I142" s="10">
        <f>+'Trades endpoint data'!AK142</f>
        <v>0.47431500000172599</v>
      </c>
      <c r="J142" s="10">
        <f>+SUMIFS('bookings endpoint data'!P:P,'bookings endpoint data'!Z:Z,'Trades with details'!B142)</f>
        <v>-0.55999999999998795</v>
      </c>
      <c r="K142" s="10">
        <f>+SUMIFS('bookings endpoint data'!F:F,'bookings endpoint data'!E:E,"TransactionCosts",'bookings endpoint data'!Z:Z,'Trades with details'!B142)</f>
        <v>0</v>
      </c>
      <c r="L142" s="10">
        <f t="shared" si="2"/>
        <v>-8.5684999998261957E-2</v>
      </c>
    </row>
    <row r="143" spans="1:12" ht="14.45" x14ac:dyDescent="0.3">
      <c r="A143" t="str">
        <f>+'Trades endpoint data'!A143</f>
        <v>2017-08-22</v>
      </c>
      <c r="B143" t="str">
        <f>+'Trades endpoint data'!AD143</f>
        <v>1201872525</v>
      </c>
      <c r="C143" t="str">
        <f>+'Trades endpoint data'!R143</f>
        <v>Amazon.com Inc.</v>
      </c>
      <c r="D143" t="str">
        <f>+'Trades endpoint data'!K143</f>
        <v>Bought</v>
      </c>
      <c r="E143" s="10">
        <f>+'Trades endpoint data'!J143</f>
        <v>1</v>
      </c>
      <c r="F143" s="10">
        <f>+'Trades endpoint data'!Y143</f>
        <v>964.13</v>
      </c>
      <c r="G143" s="17">
        <f>+'Trades endpoint data'!AB143</f>
        <v>-964.13</v>
      </c>
      <c r="H143" s="10">
        <f>+'Trades endpoint data'!F143</f>
        <v>-63.24</v>
      </c>
      <c r="I143" s="10">
        <f>+'Trades endpoint data'!AK143</f>
        <v>0</v>
      </c>
      <c r="J143" s="10">
        <f>+SUMIFS('bookings endpoint data'!P:P,'bookings endpoint data'!Z:Z,'Trades with details'!B143)</f>
        <v>0</v>
      </c>
      <c r="K143" s="10">
        <f>+SUMIFS('bookings endpoint data'!F:F,'bookings endpoint data'!E:E,"TransactionCosts",'bookings endpoint data'!Z:Z,'Trades with details'!B143)</f>
        <v>-63.241999999999997</v>
      </c>
      <c r="L143" s="10">
        <f t="shared" si="2"/>
        <v>-63.241999999999997</v>
      </c>
    </row>
    <row r="144" spans="1:12" ht="14.45" x14ac:dyDescent="0.3">
      <c r="A144" t="str">
        <f>+'Trades endpoint data'!A144</f>
        <v>2017-09-06</v>
      </c>
      <c r="B144" t="str">
        <f>+'Trades endpoint data'!AD144</f>
        <v>1209861026</v>
      </c>
      <c r="C144" t="str">
        <f>+'Trades endpoint data'!R144</f>
        <v>Amazon.com Inc.</v>
      </c>
      <c r="D144" t="str">
        <f>+'Trades endpoint data'!K144</f>
        <v>Sold</v>
      </c>
      <c r="E144" s="10">
        <f>+'Trades endpoint data'!J144</f>
        <v>-1</v>
      </c>
      <c r="F144" s="10">
        <f>+'Trades endpoint data'!Y144</f>
        <v>968.32</v>
      </c>
      <c r="G144" s="17">
        <f>+'Trades endpoint data'!AB144</f>
        <v>968.32</v>
      </c>
      <c r="H144" s="10">
        <f>+'Trades endpoint data'!F144</f>
        <v>-36.270000000000003</v>
      </c>
      <c r="I144" s="10">
        <f>+'Trades endpoint data'!AK144</f>
        <v>0</v>
      </c>
      <c r="J144" s="10">
        <f>+SUMIFS('bookings endpoint data'!P:P,'bookings endpoint data'!Z:Z,'Trades with details'!B144)</f>
        <v>0</v>
      </c>
      <c r="K144" s="10">
        <f>+SUMIFS('bookings endpoint data'!F:F,'bookings endpoint data'!E:E,"TransactionCosts",'bookings endpoint data'!Z:Z,'Trades with details'!B144)</f>
        <v>-62.4285</v>
      </c>
      <c r="L144" s="10">
        <f t="shared" si="2"/>
        <v>-62.4285</v>
      </c>
    </row>
    <row r="145" spans="1:12" ht="14.45" x14ac:dyDescent="0.3">
      <c r="A145" t="str">
        <f>+'Trades endpoint data'!A145</f>
        <v>2017-10-20</v>
      </c>
      <c r="B145" t="str">
        <f>+'Trades endpoint data'!AD145</f>
        <v>1234571267</v>
      </c>
      <c r="C145" t="str">
        <f>+'Trades endpoint data'!R145</f>
        <v>Netherlands 25</v>
      </c>
      <c r="D145" t="str">
        <f>+'Trades endpoint data'!K145</f>
        <v>Sold</v>
      </c>
      <c r="E145" s="10">
        <f>+'Trades endpoint data'!J145</f>
        <v>-3</v>
      </c>
      <c r="F145" s="10">
        <f>+'Trades endpoint data'!Y145</f>
        <v>544.89</v>
      </c>
      <c r="G145" s="17">
        <f>+'Trades endpoint data'!AB145</f>
        <v>1634.67</v>
      </c>
      <c r="H145" s="10">
        <f>+'Trades endpoint data'!F145</f>
        <v>0</v>
      </c>
      <c r="I145" s="10">
        <f>+'Trades endpoint data'!AK145</f>
        <v>1.4442347887512099</v>
      </c>
      <c r="J145" s="10">
        <f>+SUMIFS('bookings endpoint data'!P:P,'bookings endpoint data'!Z:Z,'Trades with details'!B145)</f>
        <v>0</v>
      </c>
      <c r="K145" s="10">
        <f>+SUMIFS('bookings endpoint data'!F:F,'bookings endpoint data'!E:E,"TransactionCosts",'bookings endpoint data'!Z:Z,'Trades with details'!B145)</f>
        <v>0</v>
      </c>
      <c r="L145" s="10">
        <f t="shared" si="2"/>
        <v>1.4442347887512099</v>
      </c>
    </row>
    <row r="146" spans="1:12" ht="14.45" x14ac:dyDescent="0.3">
      <c r="A146" t="str">
        <f>+'Trades endpoint data'!A146</f>
        <v>2017-10-26</v>
      </c>
      <c r="B146" t="str">
        <f>+'Trades endpoint data'!AD146</f>
        <v>1238108539</v>
      </c>
      <c r="C146" t="str">
        <f>+'Trades endpoint data'!R146</f>
        <v>Netherlands 25</v>
      </c>
      <c r="D146" t="str">
        <f>+'Trades endpoint data'!K146</f>
        <v>Bought</v>
      </c>
      <c r="E146" s="10">
        <f>+'Trades endpoint data'!J146</f>
        <v>3</v>
      </c>
      <c r="F146" s="10">
        <f>+'Trades endpoint data'!Y146</f>
        <v>548.04999999999995</v>
      </c>
      <c r="G146" s="17">
        <f>+'Trades endpoint data'!AB146</f>
        <v>-1644.15</v>
      </c>
      <c r="H146" s="10">
        <f>+'Trades endpoint data'!F146</f>
        <v>-70.91</v>
      </c>
      <c r="I146" s="10">
        <f>+'Trades endpoint data'!AK146</f>
        <v>1.4512679999986799</v>
      </c>
      <c r="J146" s="10">
        <f>+SUMIFS('bookings endpoint data'!P:P,'bookings endpoint data'!Z:Z,'Trades with details'!B146)</f>
        <v>-0.35999999999999899</v>
      </c>
      <c r="K146" s="10">
        <f>+SUMIFS('bookings endpoint data'!F:F,'bookings endpoint data'!E:E,"TransactionCosts",'bookings endpoint data'!Z:Z,'Trades with details'!B146)</f>
        <v>0</v>
      </c>
      <c r="L146" s="10">
        <f t="shared" si="2"/>
        <v>1.091267999998681</v>
      </c>
    </row>
    <row r="147" spans="1:12" ht="14.45" x14ac:dyDescent="0.3">
      <c r="A147" t="str">
        <f>+'Trades endpoint data'!A147</f>
        <v>2017-11-21</v>
      </c>
      <c r="B147" t="str">
        <f>+'Trades endpoint data'!AD147</f>
        <v>1251744517</v>
      </c>
      <c r="C147" t="str">
        <f>+'Trades endpoint data'!R147</f>
        <v>Netherlands 25</v>
      </c>
      <c r="D147" t="str">
        <f>+'Trades endpoint data'!K147</f>
        <v>Bought</v>
      </c>
      <c r="E147" s="10">
        <f>+'Trades endpoint data'!J147</f>
        <v>3</v>
      </c>
      <c r="F147" s="10">
        <f>+'Trades endpoint data'!Y147</f>
        <v>540.28</v>
      </c>
      <c r="G147" s="17">
        <f>+'Trades endpoint data'!AB147</f>
        <v>-1620.84</v>
      </c>
      <c r="H147" s="10">
        <f>+'Trades endpoint data'!F147</f>
        <v>0</v>
      </c>
      <c r="I147" s="10">
        <f>+'Trades endpoint data'!AK147</f>
        <v>1.45113149999868</v>
      </c>
      <c r="J147" s="10">
        <f>+SUMIFS('bookings endpoint data'!P:P,'bookings endpoint data'!Z:Z,'Trades with details'!B147)</f>
        <v>0</v>
      </c>
      <c r="K147" s="10">
        <f>+SUMIFS('bookings endpoint data'!F:F,'bookings endpoint data'!E:E,"TransactionCosts",'bookings endpoint data'!Z:Z,'Trades with details'!B147)</f>
        <v>0</v>
      </c>
      <c r="L147" s="10">
        <f t="shared" si="2"/>
        <v>1.45113149999868</v>
      </c>
    </row>
    <row r="148" spans="1:12" ht="14.45" x14ac:dyDescent="0.3">
      <c r="A148" t="str">
        <f>+'Trades endpoint data'!A148</f>
        <v>2017-11-21</v>
      </c>
      <c r="B148" t="str">
        <f>+'Trades endpoint data'!AD148</f>
        <v>1251899021</v>
      </c>
      <c r="C148" t="str">
        <f>+'Trades endpoint data'!R148</f>
        <v>Netherlands 25</v>
      </c>
      <c r="D148" t="str">
        <f>+'Trades endpoint data'!K148</f>
        <v>Sold</v>
      </c>
      <c r="E148" s="10">
        <f>+'Trades endpoint data'!J148</f>
        <v>-3</v>
      </c>
      <c r="F148" s="10">
        <f>+'Trades endpoint data'!Y148</f>
        <v>542.04</v>
      </c>
      <c r="G148" s="17">
        <f>+'Trades endpoint data'!AB148</f>
        <v>1626.12</v>
      </c>
      <c r="H148" s="10">
        <f>+'Trades endpoint data'!F148</f>
        <v>39.090000000000003</v>
      </c>
      <c r="I148" s="10">
        <f>+'Trades endpoint data'!AK148</f>
        <v>1.4511315000012199</v>
      </c>
      <c r="J148" s="10">
        <f>+SUMIFS('bookings endpoint data'!P:P,'bookings endpoint data'!Z:Z,'Trades with details'!B148)</f>
        <v>-0.19999999999999599</v>
      </c>
      <c r="K148" s="10">
        <f>+SUMIFS('bookings endpoint data'!F:F,'bookings endpoint data'!E:E,"TransactionCosts",'bookings endpoint data'!Z:Z,'Trades with details'!B148)</f>
        <v>0</v>
      </c>
      <c r="L148" s="10">
        <f t="shared" si="2"/>
        <v>1.251131500001224</v>
      </c>
    </row>
    <row r="149" spans="1:12" ht="14.45" x14ac:dyDescent="0.3">
      <c r="A149" t="str">
        <f>+'Trades endpoint data'!A149</f>
        <v>2017-11-21</v>
      </c>
      <c r="B149" t="str">
        <f>+'Trades endpoint data'!AD149</f>
        <v>1252054607</v>
      </c>
      <c r="C149" t="str">
        <f>+'Trades endpoint data'!R149</f>
        <v>US SPX500</v>
      </c>
      <c r="D149" t="str">
        <f>+'Trades endpoint data'!K149</f>
        <v>Sold</v>
      </c>
      <c r="E149" s="10">
        <f>+'Trades endpoint data'!J149</f>
        <v>-1</v>
      </c>
      <c r="F149" s="10">
        <f>+'Trades endpoint data'!Y149</f>
        <v>2599.58</v>
      </c>
      <c r="G149" s="17">
        <f>+'Trades endpoint data'!AB149</f>
        <v>2599.58</v>
      </c>
      <c r="H149" s="10">
        <f>+'Trades endpoint data'!F149</f>
        <v>0</v>
      </c>
      <c r="I149" s="10">
        <f>+'Trades endpoint data'!AK149</f>
        <v>0.47308108312672098</v>
      </c>
      <c r="J149" s="10">
        <f>+SUMIFS('bookings endpoint data'!P:P,'bookings endpoint data'!Z:Z,'Trades with details'!B149)</f>
        <v>0</v>
      </c>
      <c r="K149" s="10">
        <f>+SUMIFS('bookings endpoint data'!F:F,'bookings endpoint data'!E:E,"TransactionCosts",'bookings endpoint data'!Z:Z,'Trades with details'!B149)</f>
        <v>0</v>
      </c>
      <c r="L149" s="10">
        <f t="shared" si="2"/>
        <v>0.47308108312672098</v>
      </c>
    </row>
    <row r="150" spans="1:12" ht="14.45" x14ac:dyDescent="0.3">
      <c r="A150" t="str">
        <f>+'Trades endpoint data'!A150</f>
        <v>2017-11-22</v>
      </c>
      <c r="B150" t="str">
        <f>+'Trades endpoint data'!AD150</f>
        <v>1252203171</v>
      </c>
      <c r="C150" t="str">
        <f>+'Trades endpoint data'!R150</f>
        <v>US SPX500</v>
      </c>
      <c r="D150" t="str">
        <f>+'Trades endpoint data'!K150</f>
        <v>Bought</v>
      </c>
      <c r="E150" s="10">
        <f>+'Trades endpoint data'!J150</f>
        <v>1</v>
      </c>
      <c r="F150" s="10">
        <f>+'Trades endpoint data'!Y150</f>
        <v>2596.44</v>
      </c>
      <c r="G150" s="17">
        <f>+'Trades endpoint data'!AB150</f>
        <v>-2596.44</v>
      </c>
      <c r="H150" s="10">
        <f>+'Trades endpoint data'!F150</f>
        <v>19.809999999999999</v>
      </c>
      <c r="I150" s="10">
        <f>+'Trades endpoint data'!AK150</f>
        <v>0.47213625000171799</v>
      </c>
      <c r="J150" s="10">
        <f>+SUMIFS('bookings endpoint data'!P:P,'bookings endpoint data'!Z:Z,'Trades with details'!B150)</f>
        <v>-0.100000000000001</v>
      </c>
      <c r="K150" s="10">
        <f>+SUMIFS('bookings endpoint data'!F:F,'bookings endpoint data'!E:E,"TransactionCosts",'bookings endpoint data'!Z:Z,'Trades with details'!B150)</f>
        <v>0</v>
      </c>
      <c r="L150" s="10">
        <f t="shared" si="2"/>
        <v>0.37213625000171702</v>
      </c>
    </row>
    <row r="151" spans="1:12" ht="14.45" x14ac:dyDescent="0.3">
      <c r="A151" t="str">
        <f>+'Trades endpoint data'!A151</f>
        <v>2017-11-24</v>
      </c>
      <c r="B151" t="str">
        <f>+'Trades endpoint data'!AD151</f>
        <v>1253610448</v>
      </c>
      <c r="C151" t="str">
        <f>+'Trades endpoint data'!R151</f>
        <v>Euro/Russian Ruble</v>
      </c>
      <c r="D151" t="str">
        <f>+'Trades endpoint data'!K151</f>
        <v>Bought</v>
      </c>
      <c r="E151" s="10">
        <f>+'Trades endpoint data'!J151</f>
        <v>2000</v>
      </c>
      <c r="F151" s="10">
        <f>+'Trades endpoint data'!Y151</f>
        <v>69.239099999999993</v>
      </c>
      <c r="G151" s="17">
        <f>+'Trades endpoint data'!AB151</f>
        <v>-138478.20000000001</v>
      </c>
      <c r="H151" s="10">
        <f>+'Trades endpoint data'!F151</f>
        <v>-31.54</v>
      </c>
      <c r="I151" s="10">
        <f>+'Trades endpoint data'!AK151</f>
        <v>-5.39681701649915</v>
      </c>
      <c r="J151" s="10">
        <f>+SUMIFS('bookings endpoint data'!P:P,'bookings endpoint data'!Z:Z,'Trades with details'!B151)</f>
        <v>-0.16</v>
      </c>
      <c r="K151" s="10">
        <f>+SUMIFS('bookings endpoint data'!F:F,'bookings endpoint data'!E:E,"TransactionCosts",'bookings endpoint data'!Z:Z,'Trades with details'!B151)</f>
        <v>-31.54</v>
      </c>
      <c r="L151" s="10">
        <f t="shared" si="2"/>
        <v>-37.096817016499152</v>
      </c>
    </row>
    <row r="152" spans="1:12" ht="14.45" x14ac:dyDescent="0.3">
      <c r="A152" t="str">
        <f>+'Trades endpoint data'!A152</f>
        <v>2017-11-28</v>
      </c>
      <c r="B152" t="str">
        <f>+'Trades endpoint data'!AD152</f>
        <v>1255018199</v>
      </c>
      <c r="C152" t="str">
        <f>+'Trades endpoint data'!R152</f>
        <v>Euro/Russian Ruble</v>
      </c>
      <c r="D152" t="str">
        <f>+'Trades endpoint data'!K152</f>
        <v>Sold</v>
      </c>
      <c r="E152" s="10">
        <f>+'Trades endpoint data'!J152</f>
        <v>-2000</v>
      </c>
      <c r="F152" s="10">
        <f>+'Trades endpoint data'!Y152</f>
        <v>69.248530000000002</v>
      </c>
      <c r="G152" s="17">
        <f>+'Trades endpoint data'!AB152</f>
        <v>138497.06</v>
      </c>
      <c r="H152" s="10">
        <f>+'Trades endpoint data'!F152</f>
        <v>-37.119999999999997</v>
      </c>
      <c r="I152" s="10">
        <f>+'Trades endpoint data'!AK152</f>
        <v>-5.47121554999985</v>
      </c>
      <c r="J152" s="10">
        <f>+SUMIFS('bookings endpoint data'!P:P,'bookings endpoint data'!Z:Z,'Trades with details'!B152)</f>
        <v>-0.1699999999999986</v>
      </c>
      <c r="K152" s="10">
        <f>+SUMIFS('bookings endpoint data'!F:F,'bookings endpoint data'!E:E,"TransactionCosts",'bookings endpoint data'!Z:Z,'Trades with details'!B152)</f>
        <v>-31.45</v>
      </c>
      <c r="L152" s="10">
        <f t="shared" si="2"/>
        <v>-37.091215549999845</v>
      </c>
    </row>
    <row r="153" spans="1:12" ht="14.45" x14ac:dyDescent="0.3">
      <c r="A153" t="str">
        <f>+'Trades endpoint data'!A153</f>
        <v>2017-11-30</v>
      </c>
      <c r="B153" t="str">
        <f>+'Trades endpoint data'!AD153</f>
        <v>1257785528</v>
      </c>
      <c r="C153" t="str">
        <f>+'Trades endpoint data'!R153</f>
        <v>Netherlands 25</v>
      </c>
      <c r="D153" t="str">
        <f>+'Trades endpoint data'!K153</f>
        <v>Sold</v>
      </c>
      <c r="E153" s="10">
        <f>+'Trades endpoint data'!J153</f>
        <v>-4</v>
      </c>
      <c r="F153" s="10">
        <f>+'Trades endpoint data'!Y153</f>
        <v>542.91</v>
      </c>
      <c r="G153" s="17">
        <f>+'Trades endpoint data'!AB153</f>
        <v>2171.64</v>
      </c>
      <c r="H153" s="10">
        <f>+'Trades endpoint data'!F153</f>
        <v>0</v>
      </c>
      <c r="I153" s="10">
        <f>+'Trades endpoint data'!AK153</f>
        <v>1.93511500000162</v>
      </c>
      <c r="J153" s="10">
        <f>+SUMIFS('bookings endpoint data'!P:P,'bookings endpoint data'!Z:Z,'Trades with details'!B153)</f>
        <v>0</v>
      </c>
      <c r="K153" s="10">
        <f>+SUMIFS('bookings endpoint data'!F:F,'bookings endpoint data'!E:E,"TransactionCosts",'bookings endpoint data'!Z:Z,'Trades with details'!B153)</f>
        <v>0</v>
      </c>
      <c r="L153" s="10">
        <f t="shared" si="2"/>
        <v>1.93511500000162</v>
      </c>
    </row>
    <row r="154" spans="1:12" ht="14.45" x14ac:dyDescent="0.3">
      <c r="A154" t="str">
        <f>+'Trades endpoint data'!A154</f>
        <v>2017-11-30</v>
      </c>
      <c r="B154" t="str">
        <f>+'Trades endpoint data'!AD154</f>
        <v>1257998390</v>
      </c>
      <c r="C154" t="str">
        <f>+'Trades endpoint data'!R154</f>
        <v>Netherlands 25</v>
      </c>
      <c r="D154" t="str">
        <f>+'Trades endpoint data'!K154</f>
        <v>Bought</v>
      </c>
      <c r="E154" s="10">
        <f>+'Trades endpoint data'!J154</f>
        <v>4</v>
      </c>
      <c r="F154" s="10">
        <f>+'Trades endpoint data'!Y154</f>
        <v>541.19000000000005</v>
      </c>
      <c r="G154" s="17">
        <f>+'Trades endpoint data'!AB154</f>
        <v>-2164.7600000000002</v>
      </c>
      <c r="H154" s="10">
        <f>+'Trades endpoint data'!F154</f>
        <v>50.94</v>
      </c>
      <c r="I154" s="10">
        <f>+'Trades endpoint data'!AK154</f>
        <v>1.93511500000162</v>
      </c>
      <c r="J154" s="10">
        <f>+SUMIFS('bookings endpoint data'!P:P,'bookings endpoint data'!Z:Z,'Trades with details'!B154)</f>
        <v>-0.260000000000005</v>
      </c>
      <c r="K154" s="10">
        <f>+SUMIFS('bookings endpoint data'!F:F,'bookings endpoint data'!E:E,"TransactionCosts",'bookings endpoint data'!Z:Z,'Trades with details'!B154)</f>
        <v>0</v>
      </c>
      <c r="L154" s="10">
        <f t="shared" si="2"/>
        <v>1.6751150000016151</v>
      </c>
    </row>
    <row r="155" spans="1:12" ht="14.45" x14ac:dyDescent="0.3">
      <c r="A155" t="str">
        <f>+'Trades endpoint data'!A155</f>
        <v>2017-12-01</v>
      </c>
      <c r="B155" t="str">
        <f>+'Trades endpoint data'!AD155</f>
        <v>1258806743</v>
      </c>
      <c r="C155" t="str">
        <f>+'Trades endpoint data'!R155</f>
        <v>Denmark 20</v>
      </c>
      <c r="D155" t="str">
        <f>+'Trades endpoint data'!K155</f>
        <v>Sold</v>
      </c>
      <c r="E155" s="10">
        <f>+'Trades endpoint data'!J155</f>
        <v>-1</v>
      </c>
      <c r="F155" s="10">
        <f>+'Trades endpoint data'!Y155</f>
        <v>1004.51</v>
      </c>
      <c r="G155" s="17">
        <f>+'Trades endpoint data'!AB155</f>
        <v>1004.51</v>
      </c>
      <c r="H155" s="10">
        <f>+'Trades endpoint data'!F155</f>
        <v>0</v>
      </c>
      <c r="I155" s="10">
        <f>+'Trades endpoint data'!AK155</f>
        <v>0.37312500000000098</v>
      </c>
      <c r="J155" s="10">
        <f>+SUMIFS('bookings endpoint data'!P:P,'bookings endpoint data'!Z:Z,'Trades with details'!B155)</f>
        <v>0</v>
      </c>
      <c r="K155" s="10">
        <f>+SUMIFS('bookings endpoint data'!F:F,'bookings endpoint data'!E:E,"TransactionCosts",'bookings endpoint data'!Z:Z,'Trades with details'!B155)</f>
        <v>0</v>
      </c>
      <c r="L155" s="10">
        <f t="shared" si="2"/>
        <v>0.37312500000000098</v>
      </c>
    </row>
    <row r="156" spans="1:12" ht="14.45" x14ac:dyDescent="0.3">
      <c r="A156" t="str">
        <f>+'Trades endpoint data'!A156</f>
        <v>2017-12-04</v>
      </c>
      <c r="B156" t="str">
        <f>+'Trades endpoint data'!AD156</f>
        <v>1259805679</v>
      </c>
      <c r="C156" t="str">
        <f>+'Trades endpoint data'!R156</f>
        <v>Denmark 20</v>
      </c>
      <c r="D156" t="str">
        <f>+'Trades endpoint data'!K156</f>
        <v>Bought</v>
      </c>
      <c r="E156" s="10">
        <f>+'Trades endpoint data'!J156</f>
        <v>1</v>
      </c>
      <c r="F156" s="10">
        <f>+'Trades endpoint data'!Y156</f>
        <v>1003.23</v>
      </c>
      <c r="G156" s="17">
        <f>+'Trades endpoint data'!AB156</f>
        <v>-1003.23</v>
      </c>
      <c r="H156" s="10">
        <f>+'Trades endpoint data'!F156</f>
        <v>1.25</v>
      </c>
      <c r="I156" s="10">
        <f>+'Trades endpoint data'!AK156</f>
        <v>0.375</v>
      </c>
      <c r="J156" s="10">
        <f>+SUMIFS('bookings endpoint data'!P:P,'bookings endpoint data'!Z:Z,'Trades with details'!B156)</f>
        <v>0</v>
      </c>
      <c r="K156" s="10">
        <f>+SUMIFS('bookings endpoint data'!F:F,'bookings endpoint data'!E:E,"TransactionCosts",'bookings endpoint data'!Z:Z,'Trades with details'!B156)</f>
        <v>0</v>
      </c>
      <c r="L156" s="10">
        <f t="shared" si="2"/>
        <v>0.375</v>
      </c>
    </row>
    <row r="157" spans="1:12" ht="14.45" x14ac:dyDescent="0.3">
      <c r="A157" t="str">
        <f>+'Trades endpoint data'!A157</f>
        <v>2017-12-04</v>
      </c>
      <c r="B157" t="str">
        <f>+'Trades endpoint data'!AD157</f>
        <v>1260016959</v>
      </c>
      <c r="C157" t="str">
        <f>+'Trades endpoint data'!R157</f>
        <v>Riot Blockchain Inc.</v>
      </c>
      <c r="D157" t="str">
        <f>+'Trades endpoint data'!K157</f>
        <v>Bought</v>
      </c>
      <c r="E157" s="10">
        <f>+'Trades endpoint data'!J157</f>
        <v>13</v>
      </c>
      <c r="F157" s="10">
        <f>+'Trades endpoint data'!Y157</f>
        <v>16.119900000000001</v>
      </c>
      <c r="G157" s="17">
        <f>+'Trades endpoint data'!AB157</f>
        <v>-209.55869999999999</v>
      </c>
      <c r="H157" s="10">
        <f>+'Trades endpoint data'!F157</f>
        <v>-1389.56</v>
      </c>
      <c r="I157" s="10">
        <f>+'Trades endpoint data'!AK157</f>
        <v>0</v>
      </c>
      <c r="J157" s="10">
        <f>+SUMIFS('bookings endpoint data'!P:P,'bookings endpoint data'!Z:Z,'Trades with details'!B157)</f>
        <v>0</v>
      </c>
      <c r="K157" s="10">
        <f>+SUMIFS('bookings endpoint data'!F:F,'bookings endpoint data'!E:E,"TransactionCosts",'bookings endpoint data'!Z:Z,'Trades with details'!B157)</f>
        <v>-75.260400000000004</v>
      </c>
      <c r="L157" s="10">
        <f t="shared" si="2"/>
        <v>-75.260400000000004</v>
      </c>
    </row>
    <row r="158" spans="1:12" ht="14.45" x14ac:dyDescent="0.3">
      <c r="A158" t="str">
        <f>+'Trades endpoint data'!A158</f>
        <v>2017-12-12</v>
      </c>
      <c r="B158" t="str">
        <f>+'Trades endpoint data'!AD158</f>
        <v>1264718668</v>
      </c>
      <c r="C158" t="str">
        <f>+'Trades endpoint data'!R158</f>
        <v>Riot Blockchain Inc.</v>
      </c>
      <c r="D158" t="str">
        <f>+'Trades endpoint data'!K158</f>
        <v>Sold</v>
      </c>
      <c r="E158" s="10">
        <f>+'Trades endpoint data'!J158</f>
        <v>-13</v>
      </c>
      <c r="F158" s="10">
        <f>+'Trades endpoint data'!Y158</f>
        <v>29.913799999999998</v>
      </c>
      <c r="G158" s="17">
        <f>+'Trades endpoint data'!AB158</f>
        <v>388.87939999999998</v>
      </c>
      <c r="H158" s="10">
        <f>+'Trades endpoint data'!F158</f>
        <v>2388.87</v>
      </c>
      <c r="I158" s="10">
        <f>+'Trades endpoint data'!AK158</f>
        <v>0</v>
      </c>
      <c r="J158" s="10">
        <f>+SUMIFS('bookings endpoint data'!P:P,'bookings endpoint data'!Z:Z,'Trades with details'!B158)</f>
        <v>0</v>
      </c>
      <c r="K158" s="10">
        <f>+SUMIFS('bookings endpoint data'!F:F,'bookings endpoint data'!E:E,"TransactionCosts",'bookings endpoint data'!Z:Z,'Trades with details'!B158)</f>
        <v>-76.127787000000012</v>
      </c>
      <c r="L158" s="10">
        <f t="shared" si="2"/>
        <v>-76.127787000000012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4"/>
  </sheetPr>
  <dimension ref="A1:AC5438"/>
  <sheetViews>
    <sheetView workbookViewId="0">
      <pane ySplit="1" topLeftCell="A2" activePane="bottomLeft" state="frozen"/>
      <selection activeCell="R184" sqref="R184"/>
      <selection pane="bottomLeft" activeCell="B2" sqref="B2"/>
    </sheetView>
  </sheetViews>
  <sheetFormatPr defaultRowHeight="15" x14ac:dyDescent="0.25"/>
  <cols>
    <col min="1" max="1" width="10.42578125" bestFit="1" customWidth="1"/>
    <col min="2" max="2" width="17.28515625" bestFit="1" customWidth="1"/>
    <col min="26" max="26" width="15.140625" bestFit="1" customWidth="1"/>
    <col min="27" max="27" width="19.7109375" bestFit="1" customWidth="1"/>
  </cols>
  <sheetData>
    <row r="1" spans="1:29" ht="14.45" x14ac:dyDescent="0.3">
      <c r="A1" t="s">
        <v>26</v>
      </c>
      <c r="B1" t="s">
        <v>28</v>
      </c>
      <c r="C1" t="s">
        <v>29</v>
      </c>
      <c r="D1" t="s">
        <v>30</v>
      </c>
      <c r="E1" t="s">
        <v>31</v>
      </c>
      <c r="F1" t="s">
        <v>23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  <c r="X1" t="s">
        <v>49</v>
      </c>
      <c r="Y1" t="s">
        <v>50</v>
      </c>
      <c r="Z1" t="s">
        <v>51</v>
      </c>
      <c r="AA1" t="s">
        <v>25</v>
      </c>
      <c r="AB1" t="s">
        <v>52</v>
      </c>
      <c r="AC1" t="s">
        <v>1820</v>
      </c>
    </row>
    <row r="2" spans="1:29" ht="14.45" x14ac:dyDescent="0.3">
      <c r="A2" t="s">
        <v>53</v>
      </c>
      <c r="B2" t="s">
        <v>54</v>
      </c>
      <c r="C2" t="s">
        <v>55</v>
      </c>
      <c r="D2" t="s">
        <v>55</v>
      </c>
      <c r="E2">
        <v>-3</v>
      </c>
      <c r="F2" t="s">
        <v>56</v>
      </c>
      <c r="G2" t="b">
        <v>0</v>
      </c>
      <c r="H2" t="s">
        <v>57</v>
      </c>
      <c r="I2">
        <v>0</v>
      </c>
      <c r="J2" t="s">
        <v>57</v>
      </c>
      <c r="K2" t="s">
        <v>57</v>
      </c>
      <c r="L2" t="s">
        <v>57</v>
      </c>
      <c r="M2" t="s">
        <v>57</v>
      </c>
      <c r="N2" t="s">
        <v>57</v>
      </c>
      <c r="O2" t="s">
        <v>57</v>
      </c>
      <c r="P2">
        <v>0</v>
      </c>
      <c r="Q2" t="s">
        <v>57</v>
      </c>
      <c r="R2" t="s">
        <v>57</v>
      </c>
      <c r="S2" t="s">
        <v>57</v>
      </c>
      <c r="T2">
        <v>255.71</v>
      </c>
      <c r="U2">
        <v>255.71</v>
      </c>
      <c r="V2">
        <v>255.71</v>
      </c>
      <c r="W2">
        <v>41.225927627707499</v>
      </c>
      <c r="X2" t="s">
        <v>58</v>
      </c>
      <c r="Y2" t="s">
        <v>58</v>
      </c>
      <c r="Z2" t="s">
        <v>1</v>
      </c>
      <c r="AA2" t="s">
        <v>1</v>
      </c>
      <c r="AB2" t="s">
        <v>57</v>
      </c>
      <c r="AC2" t="str">
        <f>+YEAR(A2)&amp; "-" &amp;ROUNDUP(MONTH(A2)/3,0)</f>
        <v>2015-1</v>
      </c>
    </row>
    <row r="3" spans="1:29" ht="14.45" hidden="1" x14ac:dyDescent="0.3">
      <c r="A3" t="s">
        <v>53</v>
      </c>
      <c r="B3" t="s">
        <v>54</v>
      </c>
      <c r="C3" t="s">
        <v>55</v>
      </c>
      <c r="D3" t="s">
        <v>55</v>
      </c>
      <c r="E3">
        <v>-6</v>
      </c>
      <c r="F3" t="s">
        <v>12</v>
      </c>
      <c r="G3" t="b">
        <v>0</v>
      </c>
      <c r="H3" t="s">
        <v>59</v>
      </c>
      <c r="I3">
        <v>1012706</v>
      </c>
      <c r="J3" t="s">
        <v>60</v>
      </c>
      <c r="K3" t="s">
        <v>61</v>
      </c>
      <c r="L3" t="s">
        <v>57</v>
      </c>
      <c r="M3" t="s">
        <v>57</v>
      </c>
      <c r="N3" t="s">
        <v>57</v>
      </c>
      <c r="O3" t="s">
        <v>57</v>
      </c>
      <c r="P3">
        <v>10606</v>
      </c>
      <c r="Q3" t="s">
        <v>62</v>
      </c>
      <c r="R3" t="s">
        <v>63</v>
      </c>
      <c r="S3" t="s">
        <v>64</v>
      </c>
      <c r="T3">
        <v>660</v>
      </c>
      <c r="U3">
        <v>4073.2802550000001</v>
      </c>
      <c r="V3">
        <v>4073.2802550000001</v>
      </c>
      <c r="W3">
        <v>660</v>
      </c>
      <c r="X3" t="s">
        <v>58</v>
      </c>
      <c r="Y3" t="s">
        <v>58</v>
      </c>
      <c r="Z3" t="s">
        <v>1</v>
      </c>
      <c r="AA3" t="s">
        <v>6</v>
      </c>
      <c r="AB3" t="s">
        <v>57</v>
      </c>
      <c r="AC3" t="str">
        <f t="shared" ref="AC3:AC66" si="0">+YEAR(A3)&amp; "-" &amp;ROUNDUP(MONTH(A3)/3,0)</f>
        <v>2015-1</v>
      </c>
    </row>
    <row r="4" spans="1:29" ht="14.45" hidden="1" x14ac:dyDescent="0.3">
      <c r="A4" t="s">
        <v>53</v>
      </c>
      <c r="B4" t="s">
        <v>54</v>
      </c>
      <c r="C4" t="s">
        <v>55</v>
      </c>
      <c r="D4" t="s">
        <v>55</v>
      </c>
      <c r="E4">
        <v>-5</v>
      </c>
      <c r="F4" t="s">
        <v>13</v>
      </c>
      <c r="G4" t="b">
        <v>0</v>
      </c>
      <c r="H4" t="s">
        <v>59</v>
      </c>
      <c r="I4">
        <v>1012706</v>
      </c>
      <c r="J4" t="s">
        <v>60</v>
      </c>
      <c r="K4" t="s">
        <v>61</v>
      </c>
      <c r="L4" t="s">
        <v>57</v>
      </c>
      <c r="M4" t="s">
        <v>57</v>
      </c>
      <c r="N4" t="s">
        <v>57</v>
      </c>
      <c r="O4" t="s">
        <v>57</v>
      </c>
      <c r="P4">
        <v>10606</v>
      </c>
      <c r="Q4" t="s">
        <v>62</v>
      </c>
      <c r="R4" t="s">
        <v>63</v>
      </c>
      <c r="S4" t="s">
        <v>64</v>
      </c>
      <c r="T4">
        <v>-60</v>
      </c>
      <c r="U4">
        <v>-338.39</v>
      </c>
      <c r="V4">
        <v>-338.39</v>
      </c>
      <c r="W4">
        <v>-59.999838778586799</v>
      </c>
      <c r="X4" t="s">
        <v>58</v>
      </c>
      <c r="Y4" t="s">
        <v>58</v>
      </c>
      <c r="Z4" t="s">
        <v>1</v>
      </c>
      <c r="AA4" t="s">
        <v>6</v>
      </c>
      <c r="AB4" t="s">
        <v>57</v>
      </c>
      <c r="AC4" t="str">
        <f t="shared" si="0"/>
        <v>2015-1</v>
      </c>
    </row>
    <row r="5" spans="1:29" ht="14.45" x14ac:dyDescent="0.3">
      <c r="A5" t="s">
        <v>53</v>
      </c>
      <c r="B5" t="s">
        <v>54</v>
      </c>
      <c r="C5" t="s">
        <v>55</v>
      </c>
      <c r="D5" t="s">
        <v>55</v>
      </c>
      <c r="E5">
        <v>-4</v>
      </c>
      <c r="F5" t="s">
        <v>14</v>
      </c>
      <c r="G5" t="b">
        <v>0</v>
      </c>
      <c r="H5" t="s">
        <v>59</v>
      </c>
      <c r="I5">
        <v>1012706</v>
      </c>
      <c r="J5" t="s">
        <v>60</v>
      </c>
      <c r="K5" t="s">
        <v>61</v>
      </c>
      <c r="L5" t="s">
        <v>57</v>
      </c>
      <c r="M5" t="s">
        <v>57</v>
      </c>
      <c r="N5" t="s">
        <v>57</v>
      </c>
      <c r="O5" t="s">
        <v>57</v>
      </c>
      <c r="P5">
        <v>10606</v>
      </c>
      <c r="Q5" t="s">
        <v>62</v>
      </c>
      <c r="R5" t="s">
        <v>63</v>
      </c>
      <c r="S5" t="s">
        <v>64</v>
      </c>
      <c r="T5">
        <v>660</v>
      </c>
      <c r="U5">
        <v>4093.75</v>
      </c>
      <c r="V5">
        <v>4093.75</v>
      </c>
      <c r="W5">
        <v>660.00016122141301</v>
      </c>
      <c r="X5" t="s">
        <v>58</v>
      </c>
      <c r="Y5" t="s">
        <v>58</v>
      </c>
      <c r="Z5" t="s">
        <v>1</v>
      </c>
      <c r="AA5" t="s">
        <v>6</v>
      </c>
      <c r="AB5" t="s">
        <v>57</v>
      </c>
      <c r="AC5" t="str">
        <f t="shared" si="0"/>
        <v>2015-1</v>
      </c>
    </row>
    <row r="6" spans="1:29" ht="14.45" x14ac:dyDescent="0.3">
      <c r="A6" t="s">
        <v>65</v>
      </c>
      <c r="B6" t="s">
        <v>54</v>
      </c>
      <c r="C6" t="s">
        <v>55</v>
      </c>
      <c r="D6" t="s">
        <v>55</v>
      </c>
      <c r="E6">
        <v>-3</v>
      </c>
      <c r="F6" t="s">
        <v>56</v>
      </c>
      <c r="G6" t="b">
        <v>0</v>
      </c>
      <c r="H6" t="s">
        <v>57</v>
      </c>
      <c r="I6">
        <v>0</v>
      </c>
      <c r="J6" t="s">
        <v>57</v>
      </c>
      <c r="K6" t="s">
        <v>57</v>
      </c>
      <c r="L6" t="s">
        <v>57</v>
      </c>
      <c r="M6" t="s">
        <v>57</v>
      </c>
      <c r="N6" t="s">
        <v>57</v>
      </c>
      <c r="O6" t="s">
        <v>57</v>
      </c>
      <c r="P6">
        <v>0</v>
      </c>
      <c r="Q6" t="s">
        <v>57</v>
      </c>
      <c r="R6" t="s">
        <v>57</v>
      </c>
      <c r="S6" t="s">
        <v>57</v>
      </c>
      <c r="T6">
        <v>255.71</v>
      </c>
      <c r="U6">
        <v>255.71</v>
      </c>
      <c r="V6">
        <v>255.71</v>
      </c>
      <c r="W6">
        <v>41.002493405703603</v>
      </c>
      <c r="X6" t="s">
        <v>58</v>
      </c>
      <c r="Y6" t="s">
        <v>58</v>
      </c>
      <c r="Z6" t="s">
        <v>1</v>
      </c>
      <c r="AA6" t="s">
        <v>1</v>
      </c>
      <c r="AB6" t="s">
        <v>57</v>
      </c>
      <c r="AC6" t="str">
        <f t="shared" si="0"/>
        <v>2015-1</v>
      </c>
    </row>
    <row r="7" spans="1:29" ht="14.45" hidden="1" x14ac:dyDescent="0.3">
      <c r="A7" t="s">
        <v>65</v>
      </c>
      <c r="B7" t="s">
        <v>54</v>
      </c>
      <c r="C7" t="s">
        <v>55</v>
      </c>
      <c r="D7" t="s">
        <v>55</v>
      </c>
      <c r="E7">
        <v>-6</v>
      </c>
      <c r="F7" t="s">
        <v>12</v>
      </c>
      <c r="G7" t="b">
        <v>0</v>
      </c>
      <c r="H7" t="s">
        <v>59</v>
      </c>
      <c r="I7">
        <v>1012706</v>
      </c>
      <c r="J7" t="s">
        <v>60</v>
      </c>
      <c r="K7" t="s">
        <v>61</v>
      </c>
      <c r="L7" t="s">
        <v>57</v>
      </c>
      <c r="M7" t="s">
        <v>57</v>
      </c>
      <c r="N7" t="s">
        <v>57</v>
      </c>
      <c r="O7" t="s">
        <v>57</v>
      </c>
      <c r="P7">
        <v>10606</v>
      </c>
      <c r="Q7" t="s">
        <v>62</v>
      </c>
      <c r="R7" t="s">
        <v>63</v>
      </c>
      <c r="S7" t="s">
        <v>64</v>
      </c>
      <c r="T7">
        <v>920</v>
      </c>
      <c r="U7">
        <v>5708.8463300000003</v>
      </c>
      <c r="V7">
        <v>5708.8463300000003</v>
      </c>
      <c r="W7">
        <v>920</v>
      </c>
      <c r="X7" t="s">
        <v>58</v>
      </c>
      <c r="Y7" t="s">
        <v>58</v>
      </c>
      <c r="Z7" t="s">
        <v>1</v>
      </c>
      <c r="AA7" t="s">
        <v>6</v>
      </c>
      <c r="AB7" t="s">
        <v>57</v>
      </c>
      <c r="AC7" t="str">
        <f t="shared" si="0"/>
        <v>2015-1</v>
      </c>
    </row>
    <row r="8" spans="1:29" ht="14.45" hidden="1" x14ac:dyDescent="0.3">
      <c r="A8" t="s">
        <v>65</v>
      </c>
      <c r="B8" t="s">
        <v>54</v>
      </c>
      <c r="C8" t="s">
        <v>55</v>
      </c>
      <c r="D8" t="s">
        <v>55</v>
      </c>
      <c r="E8">
        <v>-5</v>
      </c>
      <c r="F8" t="s">
        <v>13</v>
      </c>
      <c r="G8" t="b">
        <v>0</v>
      </c>
      <c r="H8" t="s">
        <v>59</v>
      </c>
      <c r="I8">
        <v>1012706</v>
      </c>
      <c r="J8" t="s">
        <v>60</v>
      </c>
      <c r="K8" t="s">
        <v>61</v>
      </c>
      <c r="L8" t="s">
        <v>57</v>
      </c>
      <c r="M8" t="s">
        <v>57</v>
      </c>
      <c r="N8" t="s">
        <v>57</v>
      </c>
      <c r="O8" t="s">
        <v>57</v>
      </c>
      <c r="P8">
        <v>10606</v>
      </c>
      <c r="Q8" t="s">
        <v>62</v>
      </c>
      <c r="R8" t="s">
        <v>63</v>
      </c>
      <c r="S8" t="s">
        <v>64</v>
      </c>
      <c r="T8">
        <v>260</v>
      </c>
      <c r="U8">
        <v>1643.78</v>
      </c>
      <c r="V8">
        <v>1643.78</v>
      </c>
      <c r="W8">
        <v>259.99919738805198</v>
      </c>
      <c r="X8" t="s">
        <v>58</v>
      </c>
      <c r="Y8" t="s">
        <v>58</v>
      </c>
      <c r="Z8" t="s">
        <v>1</v>
      </c>
      <c r="AA8" t="s">
        <v>6</v>
      </c>
      <c r="AB8" t="s">
        <v>57</v>
      </c>
      <c r="AC8" t="str">
        <f t="shared" si="0"/>
        <v>2015-1</v>
      </c>
    </row>
    <row r="9" spans="1:29" ht="14.45" x14ac:dyDescent="0.3">
      <c r="A9" t="s">
        <v>65</v>
      </c>
      <c r="B9" t="s">
        <v>54</v>
      </c>
      <c r="C9" t="s">
        <v>55</v>
      </c>
      <c r="D9" t="s">
        <v>55</v>
      </c>
      <c r="E9">
        <v>-4</v>
      </c>
      <c r="F9" t="s">
        <v>14</v>
      </c>
      <c r="G9" t="b">
        <v>0</v>
      </c>
      <c r="H9" t="s">
        <v>59</v>
      </c>
      <c r="I9">
        <v>1012706</v>
      </c>
      <c r="J9" t="s">
        <v>60</v>
      </c>
      <c r="K9" t="s">
        <v>61</v>
      </c>
      <c r="L9" t="s">
        <v>57</v>
      </c>
      <c r="M9" t="s">
        <v>57</v>
      </c>
      <c r="N9" t="s">
        <v>57</v>
      </c>
      <c r="O9" t="s">
        <v>57</v>
      </c>
      <c r="P9">
        <v>10606</v>
      </c>
      <c r="Q9" t="s">
        <v>62</v>
      </c>
      <c r="R9" t="s">
        <v>63</v>
      </c>
      <c r="S9" t="s">
        <v>64</v>
      </c>
      <c r="T9">
        <v>920</v>
      </c>
      <c r="U9">
        <v>5737.53</v>
      </c>
      <c r="V9">
        <v>5737.53</v>
      </c>
      <c r="W9">
        <v>919.99935860946505</v>
      </c>
      <c r="X9" t="s">
        <v>58</v>
      </c>
      <c r="Y9" t="s">
        <v>58</v>
      </c>
      <c r="Z9" t="s">
        <v>1</v>
      </c>
      <c r="AA9" t="s">
        <v>6</v>
      </c>
      <c r="AB9" t="s">
        <v>57</v>
      </c>
      <c r="AC9" t="str">
        <f t="shared" si="0"/>
        <v>2015-1</v>
      </c>
    </row>
    <row r="10" spans="1:29" ht="14.45" x14ac:dyDescent="0.3">
      <c r="A10" t="s">
        <v>66</v>
      </c>
      <c r="B10" t="s">
        <v>54</v>
      </c>
      <c r="C10" t="s">
        <v>55</v>
      </c>
      <c r="D10" t="s">
        <v>55</v>
      </c>
      <c r="E10">
        <v>-3</v>
      </c>
      <c r="F10" t="s">
        <v>56</v>
      </c>
      <c r="G10" t="b">
        <v>0</v>
      </c>
      <c r="H10" t="s">
        <v>57</v>
      </c>
      <c r="I10">
        <v>0</v>
      </c>
      <c r="J10" t="s">
        <v>57</v>
      </c>
      <c r="K10" t="s">
        <v>57</v>
      </c>
      <c r="L10" t="s">
        <v>57</v>
      </c>
      <c r="M10" t="s">
        <v>57</v>
      </c>
      <c r="N10" t="s">
        <v>57</v>
      </c>
      <c r="O10" t="s">
        <v>57</v>
      </c>
      <c r="P10">
        <v>0</v>
      </c>
      <c r="Q10" t="s">
        <v>57</v>
      </c>
      <c r="R10" t="s">
        <v>57</v>
      </c>
      <c r="S10" t="s">
        <v>57</v>
      </c>
      <c r="T10">
        <v>255.71</v>
      </c>
      <c r="U10">
        <v>255.71</v>
      </c>
      <c r="V10">
        <v>255.71</v>
      </c>
      <c r="W10">
        <v>40.856401038545997</v>
      </c>
      <c r="X10" t="s">
        <v>58</v>
      </c>
      <c r="Y10" t="s">
        <v>58</v>
      </c>
      <c r="Z10" t="s">
        <v>1</v>
      </c>
      <c r="AA10" t="s">
        <v>1</v>
      </c>
      <c r="AB10" t="s">
        <v>57</v>
      </c>
      <c r="AC10" t="str">
        <f t="shared" si="0"/>
        <v>2015-1</v>
      </c>
    </row>
    <row r="11" spans="1:29" ht="14.45" hidden="1" x14ac:dyDescent="0.3">
      <c r="A11" t="s">
        <v>66</v>
      </c>
      <c r="B11" t="s">
        <v>54</v>
      </c>
      <c r="C11" t="s">
        <v>55</v>
      </c>
      <c r="D11" t="s">
        <v>55</v>
      </c>
      <c r="E11">
        <v>-6</v>
      </c>
      <c r="F11" t="s">
        <v>12</v>
      </c>
      <c r="G11" t="b">
        <v>0</v>
      </c>
      <c r="H11" t="s">
        <v>59</v>
      </c>
      <c r="I11">
        <v>1012706</v>
      </c>
      <c r="J11" t="s">
        <v>60</v>
      </c>
      <c r="K11" t="s">
        <v>61</v>
      </c>
      <c r="L11" t="s">
        <v>57</v>
      </c>
      <c r="M11" t="s">
        <v>57</v>
      </c>
      <c r="N11" t="s">
        <v>57</v>
      </c>
      <c r="O11" t="s">
        <v>57</v>
      </c>
      <c r="P11">
        <v>10606</v>
      </c>
      <c r="Q11" t="s">
        <v>62</v>
      </c>
      <c r="R11" t="s">
        <v>63</v>
      </c>
      <c r="S11" t="s">
        <v>64</v>
      </c>
      <c r="T11">
        <v>1000</v>
      </c>
      <c r="U11">
        <v>6227.4562500000002</v>
      </c>
      <c r="V11">
        <v>6227.4562500000002</v>
      </c>
      <c r="W11">
        <v>1000</v>
      </c>
      <c r="X11" t="s">
        <v>58</v>
      </c>
      <c r="Y11" t="s">
        <v>58</v>
      </c>
      <c r="Z11" t="s">
        <v>1</v>
      </c>
      <c r="AA11" t="s">
        <v>6</v>
      </c>
      <c r="AB11" t="s">
        <v>57</v>
      </c>
      <c r="AC11" t="str">
        <f t="shared" si="0"/>
        <v>2015-1</v>
      </c>
    </row>
    <row r="12" spans="1:29" ht="14.45" hidden="1" x14ac:dyDescent="0.3">
      <c r="A12" t="s">
        <v>66</v>
      </c>
      <c r="B12" t="s">
        <v>54</v>
      </c>
      <c r="C12" t="s">
        <v>55</v>
      </c>
      <c r="D12" t="s">
        <v>55</v>
      </c>
      <c r="E12">
        <v>-5</v>
      </c>
      <c r="F12" t="s">
        <v>13</v>
      </c>
      <c r="G12" t="b">
        <v>0</v>
      </c>
      <c r="H12" t="s">
        <v>59</v>
      </c>
      <c r="I12">
        <v>1012706</v>
      </c>
      <c r="J12" t="s">
        <v>60</v>
      </c>
      <c r="K12" t="s">
        <v>61</v>
      </c>
      <c r="L12" t="s">
        <v>57</v>
      </c>
      <c r="M12" t="s">
        <v>57</v>
      </c>
      <c r="N12" t="s">
        <v>57</v>
      </c>
      <c r="O12" t="s">
        <v>57</v>
      </c>
      <c r="P12">
        <v>10606</v>
      </c>
      <c r="Q12" t="s">
        <v>62</v>
      </c>
      <c r="R12" t="s">
        <v>63</v>
      </c>
      <c r="S12" t="s">
        <v>64</v>
      </c>
      <c r="T12">
        <v>80</v>
      </c>
      <c r="U12">
        <v>521.22</v>
      </c>
      <c r="V12">
        <v>521.22</v>
      </c>
      <c r="W12">
        <v>80.000641390534597</v>
      </c>
      <c r="X12" t="s">
        <v>58</v>
      </c>
      <c r="Y12" t="s">
        <v>58</v>
      </c>
      <c r="Z12" t="s">
        <v>1</v>
      </c>
      <c r="AA12" t="s">
        <v>6</v>
      </c>
      <c r="AB12" t="s">
        <v>57</v>
      </c>
      <c r="AC12" t="str">
        <f t="shared" si="0"/>
        <v>2015-1</v>
      </c>
    </row>
    <row r="13" spans="1:29" ht="14.45" x14ac:dyDescent="0.3">
      <c r="A13" t="s">
        <v>66</v>
      </c>
      <c r="B13" t="s">
        <v>54</v>
      </c>
      <c r="C13" t="s">
        <v>55</v>
      </c>
      <c r="D13" t="s">
        <v>55</v>
      </c>
      <c r="E13">
        <v>-4</v>
      </c>
      <c r="F13" t="s">
        <v>14</v>
      </c>
      <c r="G13" t="b">
        <v>0</v>
      </c>
      <c r="H13" t="s">
        <v>59</v>
      </c>
      <c r="I13">
        <v>1012706</v>
      </c>
      <c r="J13" t="s">
        <v>60</v>
      </c>
      <c r="K13" t="s">
        <v>61</v>
      </c>
      <c r="L13" t="s">
        <v>57</v>
      </c>
      <c r="M13" t="s">
        <v>57</v>
      </c>
      <c r="N13" t="s">
        <v>57</v>
      </c>
      <c r="O13" t="s">
        <v>57</v>
      </c>
      <c r="P13">
        <v>10606</v>
      </c>
      <c r="Q13" t="s">
        <v>62</v>
      </c>
      <c r="R13" t="s">
        <v>63</v>
      </c>
      <c r="S13" t="s">
        <v>64</v>
      </c>
      <c r="T13">
        <v>1000</v>
      </c>
      <c r="U13">
        <v>6258.75</v>
      </c>
      <c r="V13">
        <v>6258.75</v>
      </c>
      <c r="W13">
        <v>1000</v>
      </c>
      <c r="X13" t="s">
        <v>58</v>
      </c>
      <c r="Y13" t="s">
        <v>58</v>
      </c>
      <c r="Z13" t="s">
        <v>1</v>
      </c>
      <c r="AA13" t="s">
        <v>6</v>
      </c>
      <c r="AB13" t="s">
        <v>57</v>
      </c>
      <c r="AC13" t="str">
        <f t="shared" si="0"/>
        <v>2015-1</v>
      </c>
    </row>
    <row r="14" spans="1:29" ht="14.45" x14ac:dyDescent="0.3">
      <c r="A14" t="s">
        <v>67</v>
      </c>
      <c r="B14" t="s">
        <v>54</v>
      </c>
      <c r="C14" t="s">
        <v>55</v>
      </c>
      <c r="D14" t="s">
        <v>55</v>
      </c>
      <c r="E14">
        <v>-3</v>
      </c>
      <c r="F14" t="s">
        <v>56</v>
      </c>
      <c r="G14" t="b">
        <v>0</v>
      </c>
      <c r="H14" t="s">
        <v>57</v>
      </c>
      <c r="I14">
        <v>0</v>
      </c>
      <c r="J14" t="s">
        <v>57</v>
      </c>
      <c r="K14" t="s">
        <v>57</v>
      </c>
      <c r="L14" t="s">
        <v>57</v>
      </c>
      <c r="M14" t="s">
        <v>57</v>
      </c>
      <c r="N14" t="s">
        <v>57</v>
      </c>
      <c r="O14" t="s">
        <v>57</v>
      </c>
      <c r="P14">
        <v>0</v>
      </c>
      <c r="Q14" t="s">
        <v>57</v>
      </c>
      <c r="R14" t="s">
        <v>57</v>
      </c>
      <c r="S14" t="s">
        <v>57</v>
      </c>
      <c r="T14">
        <v>255.71</v>
      </c>
      <c r="U14">
        <v>255.71</v>
      </c>
      <c r="V14">
        <v>255.71</v>
      </c>
      <c r="W14">
        <v>40.6860834215069</v>
      </c>
      <c r="X14" t="s">
        <v>58</v>
      </c>
      <c r="Y14" t="s">
        <v>58</v>
      </c>
      <c r="Z14" t="s">
        <v>1</v>
      </c>
      <c r="AA14" t="s">
        <v>1</v>
      </c>
      <c r="AB14" t="s">
        <v>57</v>
      </c>
      <c r="AC14" t="str">
        <f t="shared" si="0"/>
        <v>2015-1</v>
      </c>
    </row>
    <row r="15" spans="1:29" ht="14.45" hidden="1" x14ac:dyDescent="0.3">
      <c r="A15" t="s">
        <v>67</v>
      </c>
      <c r="B15" t="s">
        <v>54</v>
      </c>
      <c r="C15" t="s">
        <v>55</v>
      </c>
      <c r="D15" t="s">
        <v>55</v>
      </c>
      <c r="E15">
        <v>-6</v>
      </c>
      <c r="F15" t="s">
        <v>12</v>
      </c>
      <c r="G15" t="b">
        <v>0</v>
      </c>
      <c r="H15" t="s">
        <v>59</v>
      </c>
      <c r="I15">
        <v>1012706</v>
      </c>
      <c r="J15" t="s">
        <v>60</v>
      </c>
      <c r="K15" t="s">
        <v>61</v>
      </c>
      <c r="L15" t="s">
        <v>57</v>
      </c>
      <c r="M15" t="s">
        <v>57</v>
      </c>
      <c r="N15" t="s">
        <v>57</v>
      </c>
      <c r="O15" t="s">
        <v>57</v>
      </c>
      <c r="P15">
        <v>10606</v>
      </c>
      <c r="Q15" t="s">
        <v>62</v>
      </c>
      <c r="R15" t="s">
        <v>63</v>
      </c>
      <c r="S15" t="s">
        <v>64</v>
      </c>
      <c r="T15">
        <v>840</v>
      </c>
      <c r="U15">
        <v>5252.9612100000004</v>
      </c>
      <c r="V15">
        <v>5252.9612100000004</v>
      </c>
      <c r="W15">
        <v>840</v>
      </c>
      <c r="X15" t="s">
        <v>58</v>
      </c>
      <c r="Y15" t="s">
        <v>58</v>
      </c>
      <c r="Z15" t="s">
        <v>1</v>
      </c>
      <c r="AA15" t="s">
        <v>6</v>
      </c>
      <c r="AB15" t="s">
        <v>57</v>
      </c>
      <c r="AC15" t="str">
        <f t="shared" si="0"/>
        <v>2015-1</v>
      </c>
    </row>
    <row r="16" spans="1:29" ht="14.45" hidden="1" x14ac:dyDescent="0.3">
      <c r="A16" t="s">
        <v>67</v>
      </c>
      <c r="B16" t="s">
        <v>54</v>
      </c>
      <c r="C16" t="s">
        <v>55</v>
      </c>
      <c r="D16" t="s">
        <v>55</v>
      </c>
      <c r="E16">
        <v>-5</v>
      </c>
      <c r="F16" t="s">
        <v>13</v>
      </c>
      <c r="G16" t="b">
        <v>0</v>
      </c>
      <c r="H16" t="s">
        <v>59</v>
      </c>
      <c r="I16">
        <v>1012706</v>
      </c>
      <c r="J16" t="s">
        <v>60</v>
      </c>
      <c r="K16" t="s">
        <v>61</v>
      </c>
      <c r="L16" t="s">
        <v>57</v>
      </c>
      <c r="M16" t="s">
        <v>57</v>
      </c>
      <c r="N16" t="s">
        <v>57</v>
      </c>
      <c r="O16" t="s">
        <v>57</v>
      </c>
      <c r="P16">
        <v>10606</v>
      </c>
      <c r="Q16" t="s">
        <v>62</v>
      </c>
      <c r="R16" t="s">
        <v>63</v>
      </c>
      <c r="S16" t="s">
        <v>64</v>
      </c>
      <c r="T16">
        <v>-160</v>
      </c>
      <c r="U16">
        <v>-979.39</v>
      </c>
      <c r="V16">
        <v>-979.39</v>
      </c>
      <c r="W16">
        <v>-159.99968177948901</v>
      </c>
      <c r="X16" t="s">
        <v>58</v>
      </c>
      <c r="Y16" t="s">
        <v>58</v>
      </c>
      <c r="Z16" t="s">
        <v>1</v>
      </c>
      <c r="AA16" t="s">
        <v>6</v>
      </c>
      <c r="AB16" t="s">
        <v>57</v>
      </c>
      <c r="AC16" t="str">
        <f t="shared" si="0"/>
        <v>2015-1</v>
      </c>
    </row>
    <row r="17" spans="1:29" ht="14.45" x14ac:dyDescent="0.3">
      <c r="A17" t="s">
        <v>67</v>
      </c>
      <c r="B17" t="s">
        <v>54</v>
      </c>
      <c r="C17" t="s">
        <v>55</v>
      </c>
      <c r="D17" t="s">
        <v>55</v>
      </c>
      <c r="E17">
        <v>-4</v>
      </c>
      <c r="F17" t="s">
        <v>14</v>
      </c>
      <c r="G17" t="b">
        <v>0</v>
      </c>
      <c r="H17" t="s">
        <v>59</v>
      </c>
      <c r="I17">
        <v>1012706</v>
      </c>
      <c r="J17" t="s">
        <v>60</v>
      </c>
      <c r="K17" t="s">
        <v>61</v>
      </c>
      <c r="L17" t="s">
        <v>57</v>
      </c>
      <c r="M17" t="s">
        <v>57</v>
      </c>
      <c r="N17" t="s">
        <v>57</v>
      </c>
      <c r="O17" t="s">
        <v>57</v>
      </c>
      <c r="P17">
        <v>10606</v>
      </c>
      <c r="Q17" t="s">
        <v>62</v>
      </c>
      <c r="R17" t="s">
        <v>63</v>
      </c>
      <c r="S17" t="s">
        <v>64</v>
      </c>
      <c r="T17">
        <v>840</v>
      </c>
      <c r="U17">
        <v>5279.36</v>
      </c>
      <c r="V17">
        <v>5279.36</v>
      </c>
      <c r="W17">
        <v>840.00031822051096</v>
      </c>
      <c r="X17" t="s">
        <v>58</v>
      </c>
      <c r="Y17" t="s">
        <v>58</v>
      </c>
      <c r="Z17" t="s">
        <v>1</v>
      </c>
      <c r="AA17" t="s">
        <v>6</v>
      </c>
      <c r="AB17" t="s">
        <v>57</v>
      </c>
      <c r="AC17" t="str">
        <f t="shared" si="0"/>
        <v>2015-1</v>
      </c>
    </row>
    <row r="18" spans="1:29" ht="14.45" x14ac:dyDescent="0.3">
      <c r="A18" t="s">
        <v>68</v>
      </c>
      <c r="B18" t="s">
        <v>54</v>
      </c>
      <c r="C18" t="s">
        <v>55</v>
      </c>
      <c r="D18" t="s">
        <v>55</v>
      </c>
      <c r="E18">
        <v>-3</v>
      </c>
      <c r="F18" t="s">
        <v>56</v>
      </c>
      <c r="G18" t="b">
        <v>0</v>
      </c>
      <c r="H18" t="s">
        <v>57</v>
      </c>
      <c r="I18">
        <v>0</v>
      </c>
      <c r="J18" t="s">
        <v>57</v>
      </c>
      <c r="K18" t="s">
        <v>57</v>
      </c>
      <c r="L18" t="s">
        <v>57</v>
      </c>
      <c r="M18" t="s">
        <v>57</v>
      </c>
      <c r="N18" t="s">
        <v>57</v>
      </c>
      <c r="O18" t="s">
        <v>57</v>
      </c>
      <c r="P18">
        <v>0</v>
      </c>
      <c r="Q18" t="s">
        <v>57</v>
      </c>
      <c r="R18" t="s">
        <v>57</v>
      </c>
      <c r="S18" t="s">
        <v>57</v>
      </c>
      <c r="T18">
        <v>255.71</v>
      </c>
      <c r="U18">
        <v>255.71</v>
      </c>
      <c r="V18">
        <v>255.71</v>
      </c>
      <c r="W18">
        <v>40.541911753048097</v>
      </c>
      <c r="X18" t="s">
        <v>58</v>
      </c>
      <c r="Y18" t="s">
        <v>58</v>
      </c>
      <c r="Z18" t="s">
        <v>1</v>
      </c>
      <c r="AA18" t="s">
        <v>1</v>
      </c>
      <c r="AB18" t="s">
        <v>57</v>
      </c>
      <c r="AC18" t="str">
        <f t="shared" si="0"/>
        <v>2015-1</v>
      </c>
    </row>
    <row r="19" spans="1:29" ht="14.45" hidden="1" x14ac:dyDescent="0.3">
      <c r="A19" t="s">
        <v>68</v>
      </c>
      <c r="B19" t="s">
        <v>54</v>
      </c>
      <c r="C19" t="s">
        <v>55</v>
      </c>
      <c r="D19" t="s">
        <v>55</v>
      </c>
      <c r="E19">
        <v>-6</v>
      </c>
      <c r="F19" t="s">
        <v>12</v>
      </c>
      <c r="G19" t="b">
        <v>0</v>
      </c>
      <c r="H19" t="s">
        <v>59</v>
      </c>
      <c r="I19">
        <v>1012706</v>
      </c>
      <c r="J19" t="s">
        <v>60</v>
      </c>
      <c r="K19" t="s">
        <v>61</v>
      </c>
      <c r="L19" t="s">
        <v>57</v>
      </c>
      <c r="M19" t="s">
        <v>57</v>
      </c>
      <c r="N19" t="s">
        <v>57</v>
      </c>
      <c r="O19" t="s">
        <v>57</v>
      </c>
      <c r="P19">
        <v>10606</v>
      </c>
      <c r="Q19" t="s">
        <v>62</v>
      </c>
      <c r="R19" t="s">
        <v>63</v>
      </c>
      <c r="S19" t="s">
        <v>64</v>
      </c>
      <c r="T19">
        <v>550</v>
      </c>
      <c r="U19">
        <v>3451.6699250000001</v>
      </c>
      <c r="V19">
        <v>3451.6699250000001</v>
      </c>
      <c r="W19">
        <v>550</v>
      </c>
      <c r="X19" t="s">
        <v>58</v>
      </c>
      <c r="Y19" t="s">
        <v>58</v>
      </c>
      <c r="Z19" t="s">
        <v>1</v>
      </c>
      <c r="AA19" t="s">
        <v>6</v>
      </c>
      <c r="AB19" t="s">
        <v>57</v>
      </c>
      <c r="AC19" t="str">
        <f t="shared" si="0"/>
        <v>2015-1</v>
      </c>
    </row>
    <row r="20" spans="1:29" ht="14.45" hidden="1" x14ac:dyDescent="0.3">
      <c r="A20" t="s">
        <v>68</v>
      </c>
      <c r="B20" t="s">
        <v>54</v>
      </c>
      <c r="C20" t="s">
        <v>55</v>
      </c>
      <c r="D20" t="s">
        <v>55</v>
      </c>
      <c r="E20">
        <v>-5</v>
      </c>
      <c r="F20" t="s">
        <v>13</v>
      </c>
      <c r="G20" t="b">
        <v>0</v>
      </c>
      <c r="H20" t="s">
        <v>59</v>
      </c>
      <c r="I20">
        <v>1012706</v>
      </c>
      <c r="J20" t="s">
        <v>60</v>
      </c>
      <c r="K20" t="s">
        <v>61</v>
      </c>
      <c r="L20" t="s">
        <v>57</v>
      </c>
      <c r="M20" t="s">
        <v>57</v>
      </c>
      <c r="N20" t="s">
        <v>57</v>
      </c>
      <c r="O20" t="s">
        <v>57</v>
      </c>
      <c r="P20">
        <v>10606</v>
      </c>
      <c r="Q20" t="s">
        <v>62</v>
      </c>
      <c r="R20" t="s">
        <v>63</v>
      </c>
      <c r="S20" t="s">
        <v>64</v>
      </c>
      <c r="T20">
        <v>-290</v>
      </c>
      <c r="U20">
        <v>-1810.34</v>
      </c>
      <c r="V20">
        <v>-1810.34</v>
      </c>
      <c r="W20">
        <v>-289.99952548828003</v>
      </c>
      <c r="X20" t="s">
        <v>58</v>
      </c>
      <c r="Y20" t="s">
        <v>58</v>
      </c>
      <c r="Z20" t="s">
        <v>1</v>
      </c>
      <c r="AA20" t="s">
        <v>6</v>
      </c>
      <c r="AB20" t="s">
        <v>57</v>
      </c>
      <c r="AC20" t="str">
        <f t="shared" si="0"/>
        <v>2015-1</v>
      </c>
    </row>
    <row r="21" spans="1:29" ht="14.45" x14ac:dyDescent="0.3">
      <c r="A21" t="s">
        <v>68</v>
      </c>
      <c r="B21" t="s">
        <v>54</v>
      </c>
      <c r="C21" t="s">
        <v>55</v>
      </c>
      <c r="D21" t="s">
        <v>55</v>
      </c>
      <c r="E21">
        <v>-4</v>
      </c>
      <c r="F21" t="s">
        <v>14</v>
      </c>
      <c r="G21" t="b">
        <v>0</v>
      </c>
      <c r="H21" t="s">
        <v>59</v>
      </c>
      <c r="I21">
        <v>1012706</v>
      </c>
      <c r="J21" t="s">
        <v>60</v>
      </c>
      <c r="K21" t="s">
        <v>61</v>
      </c>
      <c r="L21" t="s">
        <v>57</v>
      </c>
      <c r="M21" t="s">
        <v>57</v>
      </c>
      <c r="N21" t="s">
        <v>57</v>
      </c>
      <c r="O21" t="s">
        <v>57</v>
      </c>
      <c r="P21">
        <v>10606</v>
      </c>
      <c r="Q21" t="s">
        <v>62</v>
      </c>
      <c r="R21" t="s">
        <v>63</v>
      </c>
      <c r="S21" t="s">
        <v>64</v>
      </c>
      <c r="T21">
        <v>550</v>
      </c>
      <c r="U21">
        <v>3469.02</v>
      </c>
      <c r="V21">
        <v>3469.02</v>
      </c>
      <c r="W21">
        <v>550.00079273223105</v>
      </c>
      <c r="X21" t="s">
        <v>58</v>
      </c>
      <c r="Y21" t="s">
        <v>58</v>
      </c>
      <c r="Z21" t="s">
        <v>1</v>
      </c>
      <c r="AA21" t="s">
        <v>6</v>
      </c>
      <c r="AB21" t="s">
        <v>57</v>
      </c>
      <c r="AC21" t="str">
        <f t="shared" si="0"/>
        <v>2015-1</v>
      </c>
    </row>
    <row r="22" spans="1:29" ht="14.45" x14ac:dyDescent="0.3">
      <c r="A22" t="s">
        <v>69</v>
      </c>
      <c r="B22" t="s">
        <v>54</v>
      </c>
      <c r="C22" t="s">
        <v>55</v>
      </c>
      <c r="D22" t="s">
        <v>55</v>
      </c>
      <c r="E22">
        <v>-3</v>
      </c>
      <c r="F22" t="s">
        <v>56</v>
      </c>
      <c r="G22" t="b">
        <v>0</v>
      </c>
      <c r="H22" t="s">
        <v>57</v>
      </c>
      <c r="I22">
        <v>0</v>
      </c>
      <c r="J22" t="s">
        <v>57</v>
      </c>
      <c r="K22" t="s">
        <v>57</v>
      </c>
      <c r="L22" t="s">
        <v>57</v>
      </c>
      <c r="M22" t="s">
        <v>57</v>
      </c>
      <c r="N22" t="s">
        <v>57</v>
      </c>
      <c r="O22" t="s">
        <v>57</v>
      </c>
      <c r="P22">
        <v>0</v>
      </c>
      <c r="Q22" t="s">
        <v>57</v>
      </c>
      <c r="R22" t="s">
        <v>57</v>
      </c>
      <c r="S22" t="s">
        <v>57</v>
      </c>
      <c r="T22">
        <v>255.71</v>
      </c>
      <c r="U22">
        <v>255.71</v>
      </c>
      <c r="V22">
        <v>255.71</v>
      </c>
      <c r="W22">
        <v>40.699682468943202</v>
      </c>
      <c r="X22" t="s">
        <v>58</v>
      </c>
      <c r="Y22" t="s">
        <v>58</v>
      </c>
      <c r="Z22" t="s">
        <v>1</v>
      </c>
      <c r="AA22" t="s">
        <v>1</v>
      </c>
      <c r="AB22" t="s">
        <v>57</v>
      </c>
      <c r="AC22" t="str">
        <f t="shared" si="0"/>
        <v>2015-1</v>
      </c>
    </row>
    <row r="23" spans="1:29" ht="14.45" hidden="1" x14ac:dyDescent="0.3">
      <c r="A23" t="s">
        <v>69</v>
      </c>
      <c r="B23" t="s">
        <v>54</v>
      </c>
      <c r="C23" t="s">
        <v>55</v>
      </c>
      <c r="D23" t="s">
        <v>55</v>
      </c>
      <c r="E23">
        <v>-6</v>
      </c>
      <c r="F23" t="s">
        <v>12</v>
      </c>
      <c r="G23" t="b">
        <v>0</v>
      </c>
      <c r="H23" t="s">
        <v>59</v>
      </c>
      <c r="I23">
        <v>1012706</v>
      </c>
      <c r="J23" t="s">
        <v>60</v>
      </c>
      <c r="K23" t="s">
        <v>61</v>
      </c>
      <c r="L23" t="s">
        <v>57</v>
      </c>
      <c r="M23" t="s">
        <v>57</v>
      </c>
      <c r="N23" t="s">
        <v>57</v>
      </c>
      <c r="O23" t="s">
        <v>57</v>
      </c>
      <c r="P23">
        <v>10606</v>
      </c>
      <c r="Q23" t="s">
        <v>62</v>
      </c>
      <c r="R23" t="s">
        <v>63</v>
      </c>
      <c r="S23" t="s">
        <v>64</v>
      </c>
      <c r="T23">
        <v>720</v>
      </c>
      <c r="U23">
        <v>4501.0337399999999</v>
      </c>
      <c r="V23">
        <v>4501.0337399999999</v>
      </c>
      <c r="W23">
        <v>720</v>
      </c>
      <c r="X23" t="s">
        <v>58</v>
      </c>
      <c r="Y23" t="s">
        <v>58</v>
      </c>
      <c r="Z23" t="s">
        <v>1</v>
      </c>
      <c r="AA23" t="s">
        <v>6</v>
      </c>
      <c r="AB23" t="s">
        <v>57</v>
      </c>
      <c r="AC23" t="str">
        <f t="shared" si="0"/>
        <v>2015-1</v>
      </c>
    </row>
    <row r="24" spans="1:29" ht="14.45" hidden="1" x14ac:dyDescent="0.3">
      <c r="A24" t="s">
        <v>69</v>
      </c>
      <c r="B24" t="s">
        <v>54</v>
      </c>
      <c r="C24" t="s">
        <v>55</v>
      </c>
      <c r="D24" t="s">
        <v>55</v>
      </c>
      <c r="E24">
        <v>-5</v>
      </c>
      <c r="F24" t="s">
        <v>13</v>
      </c>
      <c r="G24" t="b">
        <v>0</v>
      </c>
      <c r="H24" t="s">
        <v>59</v>
      </c>
      <c r="I24">
        <v>1012706</v>
      </c>
      <c r="J24" t="s">
        <v>60</v>
      </c>
      <c r="K24" t="s">
        <v>61</v>
      </c>
      <c r="L24" t="s">
        <v>57</v>
      </c>
      <c r="M24" t="s">
        <v>57</v>
      </c>
      <c r="N24" t="s">
        <v>57</v>
      </c>
      <c r="O24" t="s">
        <v>57</v>
      </c>
      <c r="P24">
        <v>10606</v>
      </c>
      <c r="Q24" t="s">
        <v>62</v>
      </c>
      <c r="R24" t="s">
        <v>63</v>
      </c>
      <c r="S24" t="s">
        <v>64</v>
      </c>
      <c r="T24">
        <v>170</v>
      </c>
      <c r="U24">
        <v>1054.6300000000001</v>
      </c>
      <c r="V24">
        <v>1054.6300000000001</v>
      </c>
      <c r="W24">
        <v>169.998888940895</v>
      </c>
      <c r="X24" t="s">
        <v>58</v>
      </c>
      <c r="Y24" t="s">
        <v>58</v>
      </c>
      <c r="Z24" t="s">
        <v>1</v>
      </c>
      <c r="AA24" t="s">
        <v>6</v>
      </c>
      <c r="AB24" t="s">
        <v>57</v>
      </c>
      <c r="AC24" t="str">
        <f t="shared" si="0"/>
        <v>2015-1</v>
      </c>
    </row>
    <row r="25" spans="1:29" ht="14.45" x14ac:dyDescent="0.3">
      <c r="A25" t="s">
        <v>69</v>
      </c>
      <c r="B25" t="s">
        <v>54</v>
      </c>
      <c r="C25" t="s">
        <v>55</v>
      </c>
      <c r="D25" t="s">
        <v>55</v>
      </c>
      <c r="E25">
        <v>-4</v>
      </c>
      <c r="F25" t="s">
        <v>14</v>
      </c>
      <c r="G25" t="b">
        <v>0</v>
      </c>
      <c r="H25" t="s">
        <v>59</v>
      </c>
      <c r="I25">
        <v>1012706</v>
      </c>
      <c r="J25" t="s">
        <v>60</v>
      </c>
      <c r="K25" t="s">
        <v>61</v>
      </c>
      <c r="L25" t="s">
        <v>57</v>
      </c>
      <c r="M25" t="s">
        <v>57</v>
      </c>
      <c r="N25" t="s">
        <v>57</v>
      </c>
      <c r="O25" t="s">
        <v>57</v>
      </c>
      <c r="P25">
        <v>10606</v>
      </c>
      <c r="Q25" t="s">
        <v>62</v>
      </c>
      <c r="R25" t="s">
        <v>63</v>
      </c>
      <c r="S25" t="s">
        <v>64</v>
      </c>
      <c r="T25">
        <v>720</v>
      </c>
      <c r="U25">
        <v>4523.6499999999996</v>
      </c>
      <c r="V25">
        <v>4523.6499999999996</v>
      </c>
      <c r="W25">
        <v>719.99968167312602</v>
      </c>
      <c r="X25" t="s">
        <v>58</v>
      </c>
      <c r="Y25" t="s">
        <v>58</v>
      </c>
      <c r="Z25" t="s">
        <v>1</v>
      </c>
      <c r="AA25" t="s">
        <v>6</v>
      </c>
      <c r="AB25" t="s">
        <v>57</v>
      </c>
      <c r="AC25" t="str">
        <f t="shared" si="0"/>
        <v>2015-1</v>
      </c>
    </row>
    <row r="26" spans="1:29" ht="14.45" x14ac:dyDescent="0.3">
      <c r="A26" t="s">
        <v>70</v>
      </c>
      <c r="B26" t="s">
        <v>54</v>
      </c>
      <c r="C26" t="s">
        <v>55</v>
      </c>
      <c r="D26" t="s">
        <v>55</v>
      </c>
      <c r="E26">
        <v>-3</v>
      </c>
      <c r="F26" t="s">
        <v>56</v>
      </c>
      <c r="G26" t="b">
        <v>0</v>
      </c>
      <c r="H26" t="s">
        <v>57</v>
      </c>
      <c r="I26">
        <v>0</v>
      </c>
      <c r="J26" t="s">
        <v>57</v>
      </c>
      <c r="K26" t="s">
        <v>57</v>
      </c>
      <c r="L26" t="s">
        <v>57</v>
      </c>
      <c r="M26" t="s">
        <v>57</v>
      </c>
      <c r="N26" t="s">
        <v>57</v>
      </c>
      <c r="O26" t="s">
        <v>57</v>
      </c>
      <c r="P26">
        <v>0</v>
      </c>
      <c r="Q26" t="s">
        <v>57</v>
      </c>
      <c r="R26" t="s">
        <v>57</v>
      </c>
      <c r="S26" t="s">
        <v>57</v>
      </c>
      <c r="T26">
        <v>255.71</v>
      </c>
      <c r="U26">
        <v>255.71</v>
      </c>
      <c r="V26">
        <v>255.71</v>
      </c>
      <c r="W26">
        <v>40.673787349785698</v>
      </c>
      <c r="X26" t="s">
        <v>58</v>
      </c>
      <c r="Y26" t="s">
        <v>58</v>
      </c>
      <c r="Z26" t="s">
        <v>1</v>
      </c>
      <c r="AA26" t="s">
        <v>1</v>
      </c>
      <c r="AB26" t="s">
        <v>57</v>
      </c>
      <c r="AC26" t="str">
        <f t="shared" si="0"/>
        <v>2015-1</v>
      </c>
    </row>
    <row r="27" spans="1:29" ht="14.45" hidden="1" x14ac:dyDescent="0.3">
      <c r="A27" t="s">
        <v>70</v>
      </c>
      <c r="B27" t="s">
        <v>54</v>
      </c>
      <c r="C27" t="s">
        <v>55</v>
      </c>
      <c r="D27" t="s">
        <v>55</v>
      </c>
      <c r="E27">
        <v>-6</v>
      </c>
      <c r="F27" t="s">
        <v>12</v>
      </c>
      <c r="G27" t="b">
        <v>0</v>
      </c>
      <c r="H27" t="s">
        <v>59</v>
      </c>
      <c r="I27">
        <v>1012706</v>
      </c>
      <c r="J27" t="s">
        <v>60</v>
      </c>
      <c r="K27" t="s">
        <v>61</v>
      </c>
      <c r="L27" t="s">
        <v>57</v>
      </c>
      <c r="M27" t="s">
        <v>57</v>
      </c>
      <c r="N27" t="s">
        <v>57</v>
      </c>
      <c r="O27" t="s">
        <v>57</v>
      </c>
      <c r="P27">
        <v>10606</v>
      </c>
      <c r="Q27" t="s">
        <v>62</v>
      </c>
      <c r="R27" t="s">
        <v>63</v>
      </c>
      <c r="S27" t="s">
        <v>64</v>
      </c>
      <c r="T27">
        <v>956</v>
      </c>
      <c r="U27">
        <v>5980.1774569999998</v>
      </c>
      <c r="V27">
        <v>5980.1774569999998</v>
      </c>
      <c r="W27">
        <v>956</v>
      </c>
      <c r="X27" t="s">
        <v>58</v>
      </c>
      <c r="Y27" t="s">
        <v>58</v>
      </c>
      <c r="Z27" t="s">
        <v>1</v>
      </c>
      <c r="AA27" t="s">
        <v>6</v>
      </c>
      <c r="AB27" t="s">
        <v>57</v>
      </c>
      <c r="AC27" t="str">
        <f t="shared" si="0"/>
        <v>2015-1</v>
      </c>
    </row>
    <row r="28" spans="1:29" ht="14.45" hidden="1" x14ac:dyDescent="0.3">
      <c r="A28" t="s">
        <v>70</v>
      </c>
      <c r="B28" t="s">
        <v>54</v>
      </c>
      <c r="C28" t="s">
        <v>55</v>
      </c>
      <c r="D28" t="s">
        <v>55</v>
      </c>
      <c r="E28">
        <v>-5</v>
      </c>
      <c r="F28" t="s">
        <v>13</v>
      </c>
      <c r="G28" t="b">
        <v>0</v>
      </c>
      <c r="H28" t="s">
        <v>59</v>
      </c>
      <c r="I28">
        <v>1012706</v>
      </c>
      <c r="J28" t="s">
        <v>60</v>
      </c>
      <c r="K28" t="s">
        <v>61</v>
      </c>
      <c r="L28" t="s">
        <v>57</v>
      </c>
      <c r="M28" t="s">
        <v>57</v>
      </c>
      <c r="N28" t="s">
        <v>57</v>
      </c>
      <c r="O28" t="s">
        <v>57</v>
      </c>
      <c r="P28">
        <v>10606</v>
      </c>
      <c r="Q28" t="s">
        <v>62</v>
      </c>
      <c r="R28" t="s">
        <v>63</v>
      </c>
      <c r="S28" t="s">
        <v>64</v>
      </c>
      <c r="T28">
        <v>236</v>
      </c>
      <c r="U28">
        <v>1486.58</v>
      </c>
      <c r="V28">
        <v>1486.58</v>
      </c>
      <c r="W28">
        <v>236.000541013911</v>
      </c>
      <c r="X28" t="s">
        <v>58</v>
      </c>
      <c r="Y28" t="s">
        <v>58</v>
      </c>
      <c r="Z28" t="s">
        <v>1</v>
      </c>
      <c r="AA28" t="s">
        <v>6</v>
      </c>
      <c r="AB28" t="s">
        <v>57</v>
      </c>
      <c r="AC28" t="str">
        <f t="shared" si="0"/>
        <v>2015-1</v>
      </c>
    </row>
    <row r="29" spans="1:29" ht="14.45" x14ac:dyDescent="0.3">
      <c r="A29" t="s">
        <v>70</v>
      </c>
      <c r="B29" t="s">
        <v>54</v>
      </c>
      <c r="C29" t="s">
        <v>55</v>
      </c>
      <c r="D29" t="s">
        <v>55</v>
      </c>
      <c r="E29">
        <v>-4</v>
      </c>
      <c r="F29" t="s">
        <v>14</v>
      </c>
      <c r="G29" t="b">
        <v>0</v>
      </c>
      <c r="H29" t="s">
        <v>59</v>
      </c>
      <c r="I29">
        <v>1012706</v>
      </c>
      <c r="J29" t="s">
        <v>60</v>
      </c>
      <c r="K29" t="s">
        <v>61</v>
      </c>
      <c r="L29" t="s">
        <v>57</v>
      </c>
      <c r="M29" t="s">
        <v>57</v>
      </c>
      <c r="N29" t="s">
        <v>57</v>
      </c>
      <c r="O29" t="s">
        <v>57</v>
      </c>
      <c r="P29">
        <v>10606</v>
      </c>
      <c r="Q29" t="s">
        <v>62</v>
      </c>
      <c r="R29" t="s">
        <v>63</v>
      </c>
      <c r="S29" t="s">
        <v>64</v>
      </c>
      <c r="T29">
        <v>956</v>
      </c>
      <c r="U29">
        <v>6010.23</v>
      </c>
      <c r="V29">
        <v>6010.23</v>
      </c>
      <c r="W29">
        <v>956.00022268703697</v>
      </c>
      <c r="X29" t="s">
        <v>58</v>
      </c>
      <c r="Y29" t="s">
        <v>58</v>
      </c>
      <c r="Z29" t="s">
        <v>1</v>
      </c>
      <c r="AA29" t="s">
        <v>6</v>
      </c>
      <c r="AB29" t="s">
        <v>57</v>
      </c>
      <c r="AC29" t="str">
        <f t="shared" si="0"/>
        <v>2015-1</v>
      </c>
    </row>
    <row r="30" spans="1:29" ht="14.45" x14ac:dyDescent="0.3">
      <c r="A30" t="s">
        <v>71</v>
      </c>
      <c r="B30" t="s">
        <v>54</v>
      </c>
      <c r="C30" t="s">
        <v>55</v>
      </c>
      <c r="D30" t="s">
        <v>55</v>
      </c>
      <c r="E30">
        <v>-3</v>
      </c>
      <c r="F30" t="s">
        <v>56</v>
      </c>
      <c r="G30" t="b">
        <v>0</v>
      </c>
      <c r="H30" t="s">
        <v>57</v>
      </c>
      <c r="I30">
        <v>0</v>
      </c>
      <c r="J30" t="s">
        <v>57</v>
      </c>
      <c r="K30" t="s">
        <v>57</v>
      </c>
      <c r="L30" t="s">
        <v>57</v>
      </c>
      <c r="M30" t="s">
        <v>57</v>
      </c>
      <c r="N30" t="s">
        <v>57</v>
      </c>
      <c r="O30" t="s">
        <v>57</v>
      </c>
      <c r="P30">
        <v>0</v>
      </c>
      <c r="Q30" t="s">
        <v>57</v>
      </c>
      <c r="R30" t="s">
        <v>57</v>
      </c>
      <c r="S30" t="s">
        <v>57</v>
      </c>
      <c r="T30">
        <v>255.71</v>
      </c>
      <c r="U30">
        <v>255.71</v>
      </c>
      <c r="V30">
        <v>255.71</v>
      </c>
      <c r="W30">
        <v>40.467806642031398</v>
      </c>
      <c r="X30" t="s">
        <v>58</v>
      </c>
      <c r="Y30" t="s">
        <v>58</v>
      </c>
      <c r="Z30" t="s">
        <v>1</v>
      </c>
      <c r="AA30" t="s">
        <v>1</v>
      </c>
      <c r="AB30" t="s">
        <v>57</v>
      </c>
      <c r="AC30" t="str">
        <f t="shared" si="0"/>
        <v>2015-1</v>
      </c>
    </row>
    <row r="31" spans="1:29" hidden="1" x14ac:dyDescent="0.25">
      <c r="A31" t="s">
        <v>71</v>
      </c>
      <c r="B31" t="s">
        <v>54</v>
      </c>
      <c r="C31" t="s">
        <v>55</v>
      </c>
      <c r="D31" t="s">
        <v>55</v>
      </c>
      <c r="E31">
        <v>-6</v>
      </c>
      <c r="F31" t="s">
        <v>12</v>
      </c>
      <c r="G31" t="b">
        <v>0</v>
      </c>
      <c r="H31" t="s">
        <v>59</v>
      </c>
      <c r="I31">
        <v>1012706</v>
      </c>
      <c r="J31" t="s">
        <v>60</v>
      </c>
      <c r="K31" t="s">
        <v>61</v>
      </c>
      <c r="L31" t="s">
        <v>57</v>
      </c>
      <c r="M31" t="s">
        <v>57</v>
      </c>
      <c r="N31" t="s">
        <v>57</v>
      </c>
      <c r="O31" t="s">
        <v>57</v>
      </c>
      <c r="P31">
        <v>10606</v>
      </c>
      <c r="Q31" t="s">
        <v>62</v>
      </c>
      <c r="R31" t="s">
        <v>63</v>
      </c>
      <c r="S31" t="s">
        <v>64</v>
      </c>
      <c r="T31">
        <v>1014</v>
      </c>
      <c r="U31">
        <v>6375.2773305000001</v>
      </c>
      <c r="V31">
        <v>6375.2773305000001</v>
      </c>
      <c r="W31">
        <v>1014</v>
      </c>
      <c r="X31" t="s">
        <v>58</v>
      </c>
      <c r="Y31" t="s">
        <v>58</v>
      </c>
      <c r="Z31" t="s">
        <v>1</v>
      </c>
      <c r="AA31" t="s">
        <v>6</v>
      </c>
      <c r="AB31" t="s">
        <v>57</v>
      </c>
      <c r="AC31" t="str">
        <f t="shared" si="0"/>
        <v>2015-1</v>
      </c>
    </row>
    <row r="32" spans="1:29" hidden="1" x14ac:dyDescent="0.25">
      <c r="A32" t="s">
        <v>71</v>
      </c>
      <c r="B32" t="s">
        <v>54</v>
      </c>
      <c r="C32" t="s">
        <v>55</v>
      </c>
      <c r="D32" t="s">
        <v>55</v>
      </c>
      <c r="E32">
        <v>-5</v>
      </c>
      <c r="F32" t="s">
        <v>13</v>
      </c>
      <c r="G32" t="b">
        <v>0</v>
      </c>
      <c r="H32" t="s">
        <v>59</v>
      </c>
      <c r="I32">
        <v>1012706</v>
      </c>
      <c r="J32" t="s">
        <v>60</v>
      </c>
      <c r="K32" t="s">
        <v>61</v>
      </c>
      <c r="L32" t="s">
        <v>57</v>
      </c>
      <c r="M32" t="s">
        <v>57</v>
      </c>
      <c r="N32" t="s">
        <v>57</v>
      </c>
      <c r="O32" t="s">
        <v>57</v>
      </c>
      <c r="P32">
        <v>10606</v>
      </c>
      <c r="Q32" t="s">
        <v>62</v>
      </c>
      <c r="R32" t="s">
        <v>63</v>
      </c>
      <c r="S32" t="s">
        <v>64</v>
      </c>
      <c r="T32">
        <v>58</v>
      </c>
      <c r="U32">
        <v>397.08000000000101</v>
      </c>
      <c r="V32">
        <v>397.08000000000101</v>
      </c>
      <c r="W32">
        <v>57.999160112048401</v>
      </c>
      <c r="X32" t="s">
        <v>58</v>
      </c>
      <c r="Y32" t="s">
        <v>58</v>
      </c>
      <c r="Z32" t="s">
        <v>1</v>
      </c>
      <c r="AA32" t="s">
        <v>6</v>
      </c>
      <c r="AB32" t="s">
        <v>57</v>
      </c>
      <c r="AC32" t="str">
        <f t="shared" si="0"/>
        <v>2015-1</v>
      </c>
    </row>
    <row r="33" spans="1:29" x14ac:dyDescent="0.25">
      <c r="A33" t="s">
        <v>71</v>
      </c>
      <c r="B33" t="s">
        <v>54</v>
      </c>
      <c r="C33" t="s">
        <v>55</v>
      </c>
      <c r="D33" t="s">
        <v>55</v>
      </c>
      <c r="E33">
        <v>-4</v>
      </c>
      <c r="F33" t="s">
        <v>14</v>
      </c>
      <c r="G33" t="b">
        <v>0</v>
      </c>
      <c r="H33" t="s">
        <v>59</v>
      </c>
      <c r="I33">
        <v>1012706</v>
      </c>
      <c r="J33" t="s">
        <v>60</v>
      </c>
      <c r="K33" t="s">
        <v>61</v>
      </c>
      <c r="L33" t="s">
        <v>57</v>
      </c>
      <c r="M33" t="s">
        <v>57</v>
      </c>
      <c r="N33" t="s">
        <v>57</v>
      </c>
      <c r="O33" t="s">
        <v>57</v>
      </c>
      <c r="P33">
        <v>10606</v>
      </c>
      <c r="Q33" t="s">
        <v>62</v>
      </c>
      <c r="R33" t="s">
        <v>63</v>
      </c>
      <c r="S33" t="s">
        <v>64</v>
      </c>
      <c r="T33">
        <v>1014</v>
      </c>
      <c r="U33">
        <v>6407.31</v>
      </c>
      <c r="V33">
        <v>6407.31</v>
      </c>
      <c r="W33">
        <v>1013.99938279909</v>
      </c>
      <c r="X33" t="s">
        <v>58</v>
      </c>
      <c r="Y33" t="s">
        <v>58</v>
      </c>
      <c r="Z33" t="s">
        <v>1</v>
      </c>
      <c r="AA33" t="s">
        <v>6</v>
      </c>
      <c r="AB33" t="s">
        <v>57</v>
      </c>
      <c r="AC33" t="str">
        <f t="shared" si="0"/>
        <v>2015-1</v>
      </c>
    </row>
    <row r="34" spans="1:29" x14ac:dyDescent="0.25">
      <c r="A34" t="s">
        <v>72</v>
      </c>
      <c r="B34" t="s">
        <v>54</v>
      </c>
      <c r="C34" t="s">
        <v>55</v>
      </c>
      <c r="D34" t="s">
        <v>55</v>
      </c>
      <c r="E34">
        <v>-3</v>
      </c>
      <c r="F34" t="s">
        <v>56</v>
      </c>
      <c r="G34" t="b">
        <v>0</v>
      </c>
      <c r="H34" t="s">
        <v>57</v>
      </c>
      <c r="I34">
        <v>0</v>
      </c>
      <c r="J34" t="s">
        <v>57</v>
      </c>
      <c r="K34" t="s">
        <v>57</v>
      </c>
      <c r="L34" t="s">
        <v>57</v>
      </c>
      <c r="M34" t="s">
        <v>57</v>
      </c>
      <c r="N34" t="s">
        <v>57</v>
      </c>
      <c r="O34" t="s">
        <v>57</v>
      </c>
      <c r="P34">
        <v>0</v>
      </c>
      <c r="Q34" t="s">
        <v>57</v>
      </c>
      <c r="R34" t="s">
        <v>57</v>
      </c>
      <c r="S34" t="s">
        <v>57</v>
      </c>
      <c r="T34">
        <v>255.71</v>
      </c>
      <c r="U34">
        <v>255.71</v>
      </c>
      <c r="V34">
        <v>255.71</v>
      </c>
      <c r="W34">
        <v>40.528096743773197</v>
      </c>
      <c r="X34" t="s">
        <v>58</v>
      </c>
      <c r="Y34" t="s">
        <v>58</v>
      </c>
      <c r="Z34" t="s">
        <v>1</v>
      </c>
      <c r="AA34" t="s">
        <v>1</v>
      </c>
      <c r="AB34" t="s">
        <v>57</v>
      </c>
      <c r="AC34" t="str">
        <f t="shared" si="0"/>
        <v>2015-1</v>
      </c>
    </row>
    <row r="35" spans="1:29" hidden="1" x14ac:dyDescent="0.25">
      <c r="A35" t="s">
        <v>72</v>
      </c>
      <c r="B35" t="s">
        <v>54</v>
      </c>
      <c r="C35" t="s">
        <v>55</v>
      </c>
      <c r="D35" t="s">
        <v>55</v>
      </c>
      <c r="E35">
        <v>-6</v>
      </c>
      <c r="F35" t="s">
        <v>12</v>
      </c>
      <c r="G35" t="b">
        <v>0</v>
      </c>
      <c r="H35" t="s">
        <v>59</v>
      </c>
      <c r="I35">
        <v>1012706</v>
      </c>
      <c r="J35" t="s">
        <v>60</v>
      </c>
      <c r="K35" t="s">
        <v>61</v>
      </c>
      <c r="L35" t="s">
        <v>57</v>
      </c>
      <c r="M35" t="s">
        <v>57</v>
      </c>
      <c r="N35" t="s">
        <v>57</v>
      </c>
      <c r="O35" t="s">
        <v>57</v>
      </c>
      <c r="P35">
        <v>10606</v>
      </c>
      <c r="Q35" t="s">
        <v>62</v>
      </c>
      <c r="R35" t="s">
        <v>63</v>
      </c>
      <c r="S35" t="s">
        <v>64</v>
      </c>
      <c r="T35">
        <v>1216</v>
      </c>
      <c r="U35">
        <v>7633.929744</v>
      </c>
      <c r="V35">
        <v>7633.929744</v>
      </c>
      <c r="W35">
        <v>1216</v>
      </c>
      <c r="X35" t="s">
        <v>58</v>
      </c>
      <c r="Y35" t="s">
        <v>58</v>
      </c>
      <c r="Z35" t="s">
        <v>1</v>
      </c>
      <c r="AA35" t="s">
        <v>6</v>
      </c>
      <c r="AB35" t="s">
        <v>57</v>
      </c>
      <c r="AC35" t="str">
        <f t="shared" si="0"/>
        <v>2015-1</v>
      </c>
    </row>
    <row r="36" spans="1:29" hidden="1" x14ac:dyDescent="0.25">
      <c r="A36" t="s">
        <v>72</v>
      </c>
      <c r="B36" t="s">
        <v>54</v>
      </c>
      <c r="C36" t="s">
        <v>55</v>
      </c>
      <c r="D36" t="s">
        <v>55</v>
      </c>
      <c r="E36">
        <v>-5</v>
      </c>
      <c r="F36" t="s">
        <v>13</v>
      </c>
      <c r="G36" t="b">
        <v>0</v>
      </c>
      <c r="H36" t="s">
        <v>59</v>
      </c>
      <c r="I36">
        <v>1012706</v>
      </c>
      <c r="J36" t="s">
        <v>60</v>
      </c>
      <c r="K36" t="s">
        <v>61</v>
      </c>
      <c r="L36" t="s">
        <v>57</v>
      </c>
      <c r="M36" t="s">
        <v>57</v>
      </c>
      <c r="N36" t="s">
        <v>57</v>
      </c>
      <c r="O36" t="s">
        <v>57</v>
      </c>
      <c r="P36">
        <v>10606</v>
      </c>
      <c r="Q36" t="s">
        <v>62</v>
      </c>
      <c r="R36" t="s">
        <v>63</v>
      </c>
      <c r="S36" t="s">
        <v>64</v>
      </c>
      <c r="T36">
        <v>202</v>
      </c>
      <c r="U36">
        <v>1264.98</v>
      </c>
      <c r="V36">
        <v>1264.98</v>
      </c>
      <c r="W36">
        <v>202.00042701001101</v>
      </c>
      <c r="X36" t="s">
        <v>58</v>
      </c>
      <c r="Y36" t="s">
        <v>58</v>
      </c>
      <c r="Z36" t="s">
        <v>1</v>
      </c>
      <c r="AA36" t="s">
        <v>6</v>
      </c>
      <c r="AB36" t="s">
        <v>57</v>
      </c>
      <c r="AC36" t="str">
        <f t="shared" si="0"/>
        <v>2015-1</v>
      </c>
    </row>
    <row r="37" spans="1:29" x14ac:dyDescent="0.25">
      <c r="A37" t="s">
        <v>72</v>
      </c>
      <c r="B37" t="s">
        <v>54</v>
      </c>
      <c r="C37" t="s">
        <v>55</v>
      </c>
      <c r="D37" t="s">
        <v>55</v>
      </c>
      <c r="E37">
        <v>-4</v>
      </c>
      <c r="F37" t="s">
        <v>14</v>
      </c>
      <c r="G37" t="b">
        <v>0</v>
      </c>
      <c r="H37" t="s">
        <v>59</v>
      </c>
      <c r="I37">
        <v>1012706</v>
      </c>
      <c r="J37" t="s">
        <v>60</v>
      </c>
      <c r="K37" t="s">
        <v>61</v>
      </c>
      <c r="L37" t="s">
        <v>57</v>
      </c>
      <c r="M37" t="s">
        <v>57</v>
      </c>
      <c r="N37" t="s">
        <v>57</v>
      </c>
      <c r="O37" t="s">
        <v>57</v>
      </c>
      <c r="P37">
        <v>10606</v>
      </c>
      <c r="Q37" t="s">
        <v>62</v>
      </c>
      <c r="R37" t="s">
        <v>63</v>
      </c>
      <c r="S37" t="s">
        <v>64</v>
      </c>
      <c r="T37">
        <v>1216</v>
      </c>
      <c r="U37">
        <v>7672.29</v>
      </c>
      <c r="V37">
        <v>7672.29</v>
      </c>
      <c r="W37">
        <v>1215.9998098091</v>
      </c>
      <c r="X37" t="s">
        <v>58</v>
      </c>
      <c r="Y37" t="s">
        <v>58</v>
      </c>
      <c r="Z37" t="s">
        <v>1</v>
      </c>
      <c r="AA37" t="s">
        <v>6</v>
      </c>
      <c r="AB37" t="s">
        <v>57</v>
      </c>
      <c r="AC37" t="str">
        <f t="shared" si="0"/>
        <v>2015-1</v>
      </c>
    </row>
    <row r="38" spans="1:29" x14ac:dyDescent="0.25">
      <c r="A38" t="s">
        <v>73</v>
      </c>
      <c r="B38" t="s">
        <v>54</v>
      </c>
      <c r="C38" t="s">
        <v>55</v>
      </c>
      <c r="D38" t="s">
        <v>55</v>
      </c>
      <c r="E38">
        <v>-3</v>
      </c>
      <c r="F38" t="s">
        <v>56</v>
      </c>
      <c r="G38" t="b">
        <v>0</v>
      </c>
      <c r="H38" t="s">
        <v>57</v>
      </c>
      <c r="I38">
        <v>0</v>
      </c>
      <c r="J38" t="s">
        <v>57</v>
      </c>
      <c r="K38" t="s">
        <v>57</v>
      </c>
      <c r="L38" t="s">
        <v>57</v>
      </c>
      <c r="M38" t="s">
        <v>57</v>
      </c>
      <c r="N38" t="s">
        <v>57</v>
      </c>
      <c r="O38" t="s">
        <v>57</v>
      </c>
      <c r="P38">
        <v>0</v>
      </c>
      <c r="Q38" t="s">
        <v>57</v>
      </c>
      <c r="R38" t="s">
        <v>57</v>
      </c>
      <c r="S38" t="s">
        <v>57</v>
      </c>
      <c r="T38">
        <v>8221.83</v>
      </c>
      <c r="U38">
        <v>8221.83</v>
      </c>
      <c r="V38">
        <v>8221.83</v>
      </c>
      <c r="W38">
        <v>1286.71163416695</v>
      </c>
      <c r="X38" t="s">
        <v>58</v>
      </c>
      <c r="Y38" t="s">
        <v>58</v>
      </c>
      <c r="Z38" t="s">
        <v>1</v>
      </c>
      <c r="AA38" t="s">
        <v>1</v>
      </c>
      <c r="AB38" t="s">
        <v>57</v>
      </c>
      <c r="AC38" t="str">
        <f t="shared" si="0"/>
        <v>2015-1</v>
      </c>
    </row>
    <row r="39" spans="1:29" hidden="1" x14ac:dyDescent="0.25">
      <c r="A39" t="s">
        <v>73</v>
      </c>
      <c r="B39" t="s">
        <v>54</v>
      </c>
      <c r="C39" t="s">
        <v>55</v>
      </c>
      <c r="D39" t="s">
        <v>55</v>
      </c>
      <c r="E39">
        <v>4</v>
      </c>
      <c r="F39" t="s">
        <v>10</v>
      </c>
      <c r="G39" t="b">
        <v>1</v>
      </c>
      <c r="H39" t="s">
        <v>59</v>
      </c>
      <c r="I39">
        <v>1012706</v>
      </c>
      <c r="J39" t="s">
        <v>60</v>
      </c>
      <c r="K39" t="s">
        <v>61</v>
      </c>
      <c r="L39" t="s">
        <v>57</v>
      </c>
      <c r="M39" t="s">
        <v>57</v>
      </c>
      <c r="N39" t="s">
        <v>57</v>
      </c>
      <c r="O39" t="s">
        <v>57</v>
      </c>
      <c r="P39">
        <v>10606</v>
      </c>
      <c r="Q39" t="s">
        <v>62</v>
      </c>
      <c r="R39" t="s">
        <v>63</v>
      </c>
      <c r="S39" t="s">
        <v>64</v>
      </c>
      <c r="T39">
        <v>-6</v>
      </c>
      <c r="U39">
        <v>-38.15</v>
      </c>
      <c r="V39">
        <v>-38.15</v>
      </c>
      <c r="W39">
        <v>-5.9704529093242398</v>
      </c>
      <c r="X39" t="s">
        <v>58</v>
      </c>
      <c r="Y39" t="s">
        <v>58</v>
      </c>
      <c r="Z39" t="s">
        <v>4</v>
      </c>
      <c r="AA39" t="s">
        <v>6</v>
      </c>
      <c r="AB39" t="s">
        <v>57</v>
      </c>
      <c r="AC39" t="str">
        <f t="shared" si="0"/>
        <v>2015-1</v>
      </c>
    </row>
    <row r="40" spans="1:29" hidden="1" x14ac:dyDescent="0.25">
      <c r="A40" t="s">
        <v>73</v>
      </c>
      <c r="B40" t="s">
        <v>54</v>
      </c>
      <c r="C40" t="s">
        <v>55</v>
      </c>
      <c r="D40" t="s">
        <v>55</v>
      </c>
      <c r="E40">
        <v>12</v>
      </c>
      <c r="F40" t="s">
        <v>15</v>
      </c>
      <c r="G40" t="b">
        <v>1</v>
      </c>
      <c r="H40" t="s">
        <v>59</v>
      </c>
      <c r="I40">
        <v>1012706</v>
      </c>
      <c r="J40" t="s">
        <v>60</v>
      </c>
      <c r="K40" t="s">
        <v>61</v>
      </c>
      <c r="L40" t="s">
        <v>57</v>
      </c>
      <c r="M40" t="s">
        <v>57</v>
      </c>
      <c r="N40" t="s">
        <v>57</v>
      </c>
      <c r="O40" t="s">
        <v>57</v>
      </c>
      <c r="P40">
        <v>10606</v>
      </c>
      <c r="Q40" t="s">
        <v>62</v>
      </c>
      <c r="R40" t="s">
        <v>63</v>
      </c>
      <c r="S40" t="s">
        <v>64</v>
      </c>
      <c r="T40">
        <v>1260</v>
      </c>
      <c r="U40">
        <v>8010.89</v>
      </c>
      <c r="V40">
        <v>8010.89</v>
      </c>
      <c r="W40">
        <v>1253.6996463113101</v>
      </c>
      <c r="X40" t="s">
        <v>58</v>
      </c>
      <c r="Y40" t="s">
        <v>58</v>
      </c>
      <c r="Z40" t="s">
        <v>1</v>
      </c>
      <c r="AA40" t="s">
        <v>6</v>
      </c>
      <c r="AB40" t="s">
        <v>57</v>
      </c>
      <c r="AC40" t="str">
        <f t="shared" si="0"/>
        <v>2015-1</v>
      </c>
    </row>
    <row r="41" spans="1:29" hidden="1" x14ac:dyDescent="0.25">
      <c r="A41" t="s">
        <v>73</v>
      </c>
      <c r="B41" t="s">
        <v>54</v>
      </c>
      <c r="C41" t="s">
        <v>55</v>
      </c>
      <c r="D41" t="s">
        <v>55</v>
      </c>
      <c r="E41">
        <v>30</v>
      </c>
      <c r="F41" t="s">
        <v>11</v>
      </c>
      <c r="G41" t="b">
        <v>1</v>
      </c>
      <c r="H41" t="s">
        <v>59</v>
      </c>
      <c r="I41">
        <v>1012706</v>
      </c>
      <c r="J41" t="s">
        <v>60</v>
      </c>
      <c r="K41" t="s">
        <v>61</v>
      </c>
      <c r="L41" t="s">
        <v>57</v>
      </c>
      <c r="M41" t="s">
        <v>57</v>
      </c>
      <c r="N41" t="s">
        <v>57</v>
      </c>
      <c r="O41" t="s">
        <v>57</v>
      </c>
      <c r="P41">
        <v>10606</v>
      </c>
      <c r="Q41" t="s">
        <v>62</v>
      </c>
      <c r="R41" t="s">
        <v>63</v>
      </c>
      <c r="S41" t="s">
        <v>64</v>
      </c>
      <c r="T41">
        <v>-1.03999996185303</v>
      </c>
      <c r="U41">
        <v>-6.62</v>
      </c>
      <c r="V41">
        <v>-6.62</v>
      </c>
      <c r="W41">
        <v>-1.03602616670318</v>
      </c>
      <c r="X41" t="s">
        <v>58</v>
      </c>
      <c r="Y41" t="s">
        <v>58</v>
      </c>
      <c r="Z41" t="s">
        <v>4</v>
      </c>
      <c r="AA41" t="s">
        <v>6</v>
      </c>
      <c r="AB41" t="s">
        <v>57</v>
      </c>
      <c r="AC41" t="str">
        <f t="shared" si="0"/>
        <v>2015-1</v>
      </c>
    </row>
    <row r="42" spans="1:29" hidden="1" x14ac:dyDescent="0.25">
      <c r="A42" t="s">
        <v>73</v>
      </c>
      <c r="B42" t="s">
        <v>54</v>
      </c>
      <c r="C42" t="s">
        <v>55</v>
      </c>
      <c r="D42" t="s">
        <v>55</v>
      </c>
      <c r="E42">
        <v>-5</v>
      </c>
      <c r="F42" t="s">
        <v>13</v>
      </c>
      <c r="G42" t="b">
        <v>0</v>
      </c>
      <c r="H42" t="s">
        <v>59</v>
      </c>
      <c r="I42">
        <v>1012706</v>
      </c>
      <c r="J42" t="s">
        <v>60</v>
      </c>
      <c r="K42" t="s">
        <v>61</v>
      </c>
      <c r="L42" t="s">
        <v>57</v>
      </c>
      <c r="M42" t="s">
        <v>57</v>
      </c>
      <c r="N42" t="s">
        <v>57</v>
      </c>
      <c r="O42" t="s">
        <v>57</v>
      </c>
      <c r="P42">
        <v>10606</v>
      </c>
      <c r="Q42" t="s">
        <v>62</v>
      </c>
      <c r="R42" t="s">
        <v>63</v>
      </c>
      <c r="S42" t="s">
        <v>64</v>
      </c>
      <c r="T42">
        <v>36.960000038147001</v>
      </c>
      <c r="U42">
        <v>293.83000000000101</v>
      </c>
      <c r="V42">
        <v>293.83000000000101</v>
      </c>
      <c r="W42">
        <v>30.693357426185699</v>
      </c>
      <c r="X42" t="s">
        <v>58</v>
      </c>
      <c r="Y42" t="s">
        <v>58</v>
      </c>
      <c r="Z42" t="s">
        <v>1</v>
      </c>
      <c r="AA42" t="s">
        <v>6</v>
      </c>
      <c r="AB42" t="s">
        <v>57</v>
      </c>
      <c r="AC42" t="str">
        <f t="shared" si="0"/>
        <v>2015-1</v>
      </c>
    </row>
    <row r="43" spans="1:29" x14ac:dyDescent="0.25">
      <c r="A43" t="s">
        <v>74</v>
      </c>
      <c r="B43" t="s">
        <v>54</v>
      </c>
      <c r="C43" t="s">
        <v>55</v>
      </c>
      <c r="D43" t="s">
        <v>55</v>
      </c>
      <c r="E43">
        <v>-3</v>
      </c>
      <c r="F43" t="s">
        <v>56</v>
      </c>
      <c r="G43" t="b">
        <v>0</v>
      </c>
      <c r="H43" t="s">
        <v>57</v>
      </c>
      <c r="I43">
        <v>0</v>
      </c>
      <c r="J43" t="s">
        <v>57</v>
      </c>
      <c r="K43" t="s">
        <v>57</v>
      </c>
      <c r="L43" t="s">
        <v>57</v>
      </c>
      <c r="M43" t="s">
        <v>57</v>
      </c>
      <c r="N43" t="s">
        <v>57</v>
      </c>
      <c r="O43" t="s">
        <v>57</v>
      </c>
      <c r="P43">
        <v>0</v>
      </c>
      <c r="Q43" t="s">
        <v>57</v>
      </c>
      <c r="R43" t="s">
        <v>57</v>
      </c>
      <c r="S43" t="s">
        <v>57</v>
      </c>
      <c r="T43">
        <v>8221.83</v>
      </c>
      <c r="U43">
        <v>8221.83</v>
      </c>
      <c r="V43">
        <v>8221.83</v>
      </c>
      <c r="W43">
        <v>1279.2341862256201</v>
      </c>
      <c r="X43" t="s">
        <v>58</v>
      </c>
      <c r="Y43" t="s">
        <v>58</v>
      </c>
      <c r="Z43" t="s">
        <v>1</v>
      </c>
      <c r="AA43" t="s">
        <v>1</v>
      </c>
      <c r="AB43" t="s">
        <v>57</v>
      </c>
      <c r="AC43" t="str">
        <f t="shared" si="0"/>
        <v>2015-1</v>
      </c>
    </row>
    <row r="44" spans="1:29" x14ac:dyDescent="0.25">
      <c r="A44" t="s">
        <v>75</v>
      </c>
      <c r="B44" t="s">
        <v>54</v>
      </c>
      <c r="C44" t="s">
        <v>55</v>
      </c>
      <c r="D44" t="s">
        <v>55</v>
      </c>
      <c r="E44">
        <v>-3</v>
      </c>
      <c r="F44" t="s">
        <v>56</v>
      </c>
      <c r="G44" t="b">
        <v>0</v>
      </c>
      <c r="H44" t="s">
        <v>57</v>
      </c>
      <c r="I44">
        <v>0</v>
      </c>
      <c r="J44" t="s">
        <v>57</v>
      </c>
      <c r="K44" t="s">
        <v>57</v>
      </c>
      <c r="L44" t="s">
        <v>57</v>
      </c>
      <c r="M44" t="s">
        <v>57</v>
      </c>
      <c r="N44" t="s">
        <v>57</v>
      </c>
      <c r="O44" t="s">
        <v>57</v>
      </c>
      <c r="P44">
        <v>0</v>
      </c>
      <c r="Q44" t="s">
        <v>57</v>
      </c>
      <c r="R44" t="s">
        <v>57</v>
      </c>
      <c r="S44" t="s">
        <v>57</v>
      </c>
      <c r="T44">
        <v>8221.83</v>
      </c>
      <c r="U44">
        <v>8221.83</v>
      </c>
      <c r="V44">
        <v>8221.83</v>
      </c>
      <c r="W44">
        <v>1283.89862269278</v>
      </c>
      <c r="X44" t="s">
        <v>58</v>
      </c>
      <c r="Y44" t="s">
        <v>58</v>
      </c>
      <c r="Z44" t="s">
        <v>1</v>
      </c>
      <c r="AA44" t="s">
        <v>1</v>
      </c>
      <c r="AB44" t="s">
        <v>57</v>
      </c>
      <c r="AC44" t="str">
        <f t="shared" si="0"/>
        <v>2015-1</v>
      </c>
    </row>
    <row r="45" spans="1:29" x14ac:dyDescent="0.25">
      <c r="A45" t="s">
        <v>76</v>
      </c>
      <c r="B45" t="s">
        <v>54</v>
      </c>
      <c r="C45" t="s">
        <v>55</v>
      </c>
      <c r="D45" t="s">
        <v>55</v>
      </c>
      <c r="E45">
        <v>-3</v>
      </c>
      <c r="F45" t="s">
        <v>56</v>
      </c>
      <c r="G45" t="b">
        <v>0</v>
      </c>
      <c r="H45" t="s">
        <v>57</v>
      </c>
      <c r="I45">
        <v>0</v>
      </c>
      <c r="J45" t="s">
        <v>57</v>
      </c>
      <c r="K45" t="s">
        <v>57</v>
      </c>
      <c r="L45" t="s">
        <v>57</v>
      </c>
      <c r="M45" t="s">
        <v>57</v>
      </c>
      <c r="N45" t="s">
        <v>57</v>
      </c>
      <c r="O45" t="s">
        <v>57</v>
      </c>
      <c r="P45">
        <v>0</v>
      </c>
      <c r="Q45" t="s">
        <v>57</v>
      </c>
      <c r="R45" t="s">
        <v>57</v>
      </c>
      <c r="S45" t="s">
        <v>57</v>
      </c>
      <c r="T45">
        <v>489.99</v>
      </c>
      <c r="U45">
        <v>489.99</v>
      </c>
      <c r="V45">
        <v>489.99</v>
      </c>
      <c r="W45">
        <v>76.125594257838003</v>
      </c>
      <c r="X45" t="s">
        <v>58</v>
      </c>
      <c r="Y45" t="s">
        <v>58</v>
      </c>
      <c r="Z45" t="s">
        <v>1</v>
      </c>
      <c r="AA45" t="s">
        <v>1</v>
      </c>
      <c r="AB45" t="s">
        <v>57</v>
      </c>
      <c r="AC45" t="str">
        <f t="shared" si="0"/>
        <v>2015-1</v>
      </c>
    </row>
    <row r="46" spans="1:29" hidden="1" x14ac:dyDescent="0.25">
      <c r="A46" t="s">
        <v>76</v>
      </c>
      <c r="B46" t="s">
        <v>54</v>
      </c>
      <c r="C46" t="s">
        <v>55</v>
      </c>
      <c r="D46" t="s">
        <v>55</v>
      </c>
      <c r="E46">
        <v>2</v>
      </c>
      <c r="F46" t="s">
        <v>77</v>
      </c>
      <c r="G46" t="b">
        <v>1</v>
      </c>
      <c r="H46" t="s">
        <v>78</v>
      </c>
      <c r="I46">
        <v>85485</v>
      </c>
      <c r="J46" t="s">
        <v>79</v>
      </c>
      <c r="K46" t="s">
        <v>80</v>
      </c>
      <c r="L46" t="s">
        <v>57</v>
      </c>
      <c r="M46" t="s">
        <v>57</v>
      </c>
      <c r="N46" t="s">
        <v>57</v>
      </c>
      <c r="O46" t="s">
        <v>57</v>
      </c>
      <c r="P46">
        <v>85485</v>
      </c>
      <c r="Q46" t="s">
        <v>79</v>
      </c>
      <c r="R46" t="s">
        <v>80</v>
      </c>
      <c r="S46" t="s">
        <v>78</v>
      </c>
      <c r="T46">
        <v>-1186.5</v>
      </c>
      <c r="U46">
        <v>-7654.42</v>
      </c>
      <c r="V46">
        <v>-7654.42</v>
      </c>
      <c r="W46">
        <v>-1189.2023739241199</v>
      </c>
      <c r="X46" t="s">
        <v>58</v>
      </c>
      <c r="Y46" t="s">
        <v>58</v>
      </c>
      <c r="Z46" t="s">
        <v>1</v>
      </c>
      <c r="AA46" t="s">
        <v>6</v>
      </c>
      <c r="AB46" t="s">
        <v>57</v>
      </c>
      <c r="AC46" t="str">
        <f t="shared" si="0"/>
        <v>2015-1</v>
      </c>
    </row>
    <row r="47" spans="1:29" hidden="1" x14ac:dyDescent="0.25">
      <c r="A47" t="s">
        <v>76</v>
      </c>
      <c r="B47" t="s">
        <v>54</v>
      </c>
      <c r="C47" t="s">
        <v>55</v>
      </c>
      <c r="D47" t="s">
        <v>55</v>
      </c>
      <c r="E47">
        <v>4</v>
      </c>
      <c r="F47" t="s">
        <v>10</v>
      </c>
      <c r="G47" t="b">
        <v>1</v>
      </c>
      <c r="H47" t="s">
        <v>78</v>
      </c>
      <c r="I47">
        <v>85485</v>
      </c>
      <c r="J47" t="s">
        <v>79</v>
      </c>
      <c r="K47" t="s">
        <v>80</v>
      </c>
      <c r="L47" t="s">
        <v>57</v>
      </c>
      <c r="M47" t="s">
        <v>57</v>
      </c>
      <c r="N47" t="s">
        <v>57</v>
      </c>
      <c r="O47" t="s">
        <v>57</v>
      </c>
      <c r="P47">
        <v>85485</v>
      </c>
      <c r="Q47" t="s">
        <v>79</v>
      </c>
      <c r="R47" t="s">
        <v>80</v>
      </c>
      <c r="S47" t="s">
        <v>78</v>
      </c>
      <c r="T47">
        <v>-12</v>
      </c>
      <c r="U47">
        <v>-77.42</v>
      </c>
      <c r="V47">
        <v>-77.42</v>
      </c>
      <c r="W47">
        <v>-12.028089363949899</v>
      </c>
      <c r="X47" t="s">
        <v>58</v>
      </c>
      <c r="Y47" t="s">
        <v>58</v>
      </c>
      <c r="Z47" t="s">
        <v>4</v>
      </c>
      <c r="AA47" t="s">
        <v>6</v>
      </c>
      <c r="AB47" t="s">
        <v>57</v>
      </c>
      <c r="AC47" t="str">
        <f t="shared" si="0"/>
        <v>2015-1</v>
      </c>
    </row>
    <row r="48" spans="1:29" hidden="1" x14ac:dyDescent="0.25">
      <c r="A48" t="s">
        <v>76</v>
      </c>
      <c r="B48" t="s">
        <v>54</v>
      </c>
      <c r="C48" t="s">
        <v>55</v>
      </c>
      <c r="D48" t="s">
        <v>55</v>
      </c>
      <c r="E48">
        <v>-6</v>
      </c>
      <c r="F48" t="s">
        <v>12</v>
      </c>
      <c r="G48" t="b">
        <v>0</v>
      </c>
      <c r="H48" t="s">
        <v>78</v>
      </c>
      <c r="I48">
        <v>85485</v>
      </c>
      <c r="J48" t="s">
        <v>79</v>
      </c>
      <c r="K48" t="s">
        <v>80</v>
      </c>
      <c r="L48" t="s">
        <v>57</v>
      </c>
      <c r="M48" t="s">
        <v>57</v>
      </c>
      <c r="N48" t="s">
        <v>57</v>
      </c>
      <c r="O48" t="s">
        <v>57</v>
      </c>
      <c r="P48">
        <v>85485</v>
      </c>
      <c r="Q48" t="s">
        <v>79</v>
      </c>
      <c r="R48" t="s">
        <v>80</v>
      </c>
      <c r="S48" t="s">
        <v>78</v>
      </c>
      <c r="T48">
        <v>1220.0999999999999</v>
      </c>
      <c r="U48">
        <v>7814.0291816999998</v>
      </c>
      <c r="V48">
        <v>7814.0291816999998</v>
      </c>
      <c r="W48">
        <v>1220.0999999999999</v>
      </c>
      <c r="X48" t="s">
        <v>58</v>
      </c>
      <c r="Y48" t="s">
        <v>58</v>
      </c>
      <c r="Z48" t="s">
        <v>1</v>
      </c>
      <c r="AA48" t="s">
        <v>1</v>
      </c>
      <c r="AB48" t="s">
        <v>57</v>
      </c>
      <c r="AC48" t="str">
        <f t="shared" si="0"/>
        <v>2015-1</v>
      </c>
    </row>
    <row r="49" spans="1:29" hidden="1" x14ac:dyDescent="0.25">
      <c r="A49" t="s">
        <v>76</v>
      </c>
      <c r="B49" t="s">
        <v>54</v>
      </c>
      <c r="C49" t="s">
        <v>55</v>
      </c>
      <c r="D49" t="s">
        <v>55</v>
      </c>
      <c r="E49">
        <v>-5</v>
      </c>
      <c r="F49" t="s">
        <v>13</v>
      </c>
      <c r="G49" t="b">
        <v>0</v>
      </c>
      <c r="H49" t="s">
        <v>78</v>
      </c>
      <c r="I49">
        <v>85485</v>
      </c>
      <c r="J49" t="s">
        <v>79</v>
      </c>
      <c r="K49" t="s">
        <v>80</v>
      </c>
      <c r="L49" t="s">
        <v>57</v>
      </c>
      <c r="M49" t="s">
        <v>57</v>
      </c>
      <c r="N49" t="s">
        <v>57</v>
      </c>
      <c r="O49" t="s">
        <v>57</v>
      </c>
      <c r="P49">
        <v>85485</v>
      </c>
      <c r="Q49" t="s">
        <v>79</v>
      </c>
      <c r="R49" t="s">
        <v>80</v>
      </c>
      <c r="S49" t="s">
        <v>78</v>
      </c>
      <c r="T49">
        <v>21.599999999999898</v>
      </c>
      <c r="U49">
        <v>121.46</v>
      </c>
      <c r="V49">
        <v>121.46</v>
      </c>
      <c r="W49">
        <v>18.870210980952798</v>
      </c>
      <c r="X49" t="s">
        <v>58</v>
      </c>
      <c r="Y49" t="s">
        <v>58</v>
      </c>
      <c r="Z49" t="s">
        <v>1</v>
      </c>
      <c r="AA49" t="s">
        <v>1</v>
      </c>
      <c r="AB49" t="s">
        <v>57</v>
      </c>
      <c r="AC49" t="str">
        <f t="shared" si="0"/>
        <v>2015-1</v>
      </c>
    </row>
    <row r="50" spans="1:29" x14ac:dyDescent="0.25">
      <c r="A50" t="s">
        <v>76</v>
      </c>
      <c r="B50" t="s">
        <v>54</v>
      </c>
      <c r="C50" t="s">
        <v>55</v>
      </c>
      <c r="D50" t="s">
        <v>55</v>
      </c>
      <c r="E50">
        <v>-4</v>
      </c>
      <c r="F50" t="s">
        <v>14</v>
      </c>
      <c r="G50" t="b">
        <v>0</v>
      </c>
      <c r="H50" t="s">
        <v>78</v>
      </c>
      <c r="I50">
        <v>85485</v>
      </c>
      <c r="J50" t="s">
        <v>79</v>
      </c>
      <c r="K50" t="s">
        <v>80</v>
      </c>
      <c r="L50" t="s">
        <v>57</v>
      </c>
      <c r="M50" t="s">
        <v>57</v>
      </c>
      <c r="N50" t="s">
        <v>57</v>
      </c>
      <c r="O50" t="s">
        <v>57</v>
      </c>
      <c r="P50">
        <v>85485</v>
      </c>
      <c r="Q50" t="s">
        <v>79</v>
      </c>
      <c r="R50" t="s">
        <v>80</v>
      </c>
      <c r="S50" t="s">
        <v>78</v>
      </c>
      <c r="T50">
        <v>1220.0999999999999</v>
      </c>
      <c r="U50">
        <v>7853.3</v>
      </c>
      <c r="V50">
        <v>7853.3</v>
      </c>
      <c r="W50">
        <v>1220.1006742690199</v>
      </c>
      <c r="X50" t="s">
        <v>58</v>
      </c>
      <c r="Y50" t="s">
        <v>58</v>
      </c>
      <c r="Z50" t="s">
        <v>1</v>
      </c>
      <c r="AA50" t="s">
        <v>1</v>
      </c>
      <c r="AB50" t="s">
        <v>57</v>
      </c>
      <c r="AC50" t="str">
        <f t="shared" si="0"/>
        <v>2015-1</v>
      </c>
    </row>
    <row r="51" spans="1:29" x14ac:dyDescent="0.25">
      <c r="A51" t="s">
        <v>81</v>
      </c>
      <c r="B51" t="s">
        <v>54</v>
      </c>
      <c r="C51" t="s">
        <v>55</v>
      </c>
      <c r="D51" t="s">
        <v>55</v>
      </c>
      <c r="E51">
        <v>-3</v>
      </c>
      <c r="F51" t="s">
        <v>56</v>
      </c>
      <c r="G51" t="b">
        <v>0</v>
      </c>
      <c r="H51" t="s">
        <v>57</v>
      </c>
      <c r="I51">
        <v>0</v>
      </c>
      <c r="J51" t="s">
        <v>57</v>
      </c>
      <c r="K51" t="s">
        <v>57</v>
      </c>
      <c r="L51" t="s">
        <v>57</v>
      </c>
      <c r="M51" t="s">
        <v>57</v>
      </c>
      <c r="N51" t="s">
        <v>57</v>
      </c>
      <c r="O51" t="s">
        <v>57</v>
      </c>
      <c r="P51">
        <v>0</v>
      </c>
      <c r="Q51" t="s">
        <v>57</v>
      </c>
      <c r="R51" t="s">
        <v>57</v>
      </c>
      <c r="S51" t="s">
        <v>57</v>
      </c>
      <c r="T51">
        <v>489.99</v>
      </c>
      <c r="U51">
        <v>489.99</v>
      </c>
      <c r="V51">
        <v>489.99</v>
      </c>
      <c r="W51">
        <v>76.513116801998706</v>
      </c>
      <c r="X51" t="s">
        <v>58</v>
      </c>
      <c r="Y51" t="s">
        <v>58</v>
      </c>
      <c r="Z51" t="s">
        <v>1</v>
      </c>
      <c r="AA51" t="s">
        <v>1</v>
      </c>
      <c r="AB51" t="s">
        <v>57</v>
      </c>
      <c r="AC51" t="str">
        <f t="shared" si="0"/>
        <v>2015-1</v>
      </c>
    </row>
    <row r="52" spans="1:29" hidden="1" x14ac:dyDescent="0.25">
      <c r="A52" t="s">
        <v>81</v>
      </c>
      <c r="B52" t="s">
        <v>54</v>
      </c>
      <c r="C52" t="s">
        <v>55</v>
      </c>
      <c r="D52" t="s">
        <v>55</v>
      </c>
      <c r="E52">
        <v>-6</v>
      </c>
      <c r="F52" t="s">
        <v>12</v>
      </c>
      <c r="G52" t="b">
        <v>0</v>
      </c>
      <c r="H52" t="s">
        <v>78</v>
      </c>
      <c r="I52">
        <v>85485</v>
      </c>
      <c r="J52" t="s">
        <v>79</v>
      </c>
      <c r="K52" t="s">
        <v>80</v>
      </c>
      <c r="L52" t="s">
        <v>57</v>
      </c>
      <c r="M52" t="s">
        <v>57</v>
      </c>
      <c r="N52" t="s">
        <v>57</v>
      </c>
      <c r="O52" t="s">
        <v>57</v>
      </c>
      <c r="P52">
        <v>85485</v>
      </c>
      <c r="Q52" t="s">
        <v>79</v>
      </c>
      <c r="R52" t="s">
        <v>80</v>
      </c>
      <c r="S52" t="s">
        <v>78</v>
      </c>
      <c r="T52">
        <v>1216.32</v>
      </c>
      <c r="U52">
        <v>7750.3667136000004</v>
      </c>
      <c r="V52">
        <v>7750.3667136000004</v>
      </c>
      <c r="W52">
        <v>1216.32</v>
      </c>
      <c r="X52" t="s">
        <v>58</v>
      </c>
      <c r="Y52" t="s">
        <v>58</v>
      </c>
      <c r="Z52" t="s">
        <v>1</v>
      </c>
      <c r="AA52" t="s">
        <v>1</v>
      </c>
      <c r="AB52" t="s">
        <v>57</v>
      </c>
      <c r="AC52" t="str">
        <f t="shared" si="0"/>
        <v>2015-1</v>
      </c>
    </row>
    <row r="53" spans="1:29" hidden="1" x14ac:dyDescent="0.25">
      <c r="A53" t="s">
        <v>81</v>
      </c>
      <c r="B53" t="s">
        <v>54</v>
      </c>
      <c r="C53" t="s">
        <v>55</v>
      </c>
      <c r="D53" t="s">
        <v>55</v>
      </c>
      <c r="E53">
        <v>-5</v>
      </c>
      <c r="F53" t="s">
        <v>13</v>
      </c>
      <c r="G53" t="b">
        <v>0</v>
      </c>
      <c r="H53" t="s">
        <v>78</v>
      </c>
      <c r="I53">
        <v>85485</v>
      </c>
      <c r="J53" t="s">
        <v>79</v>
      </c>
      <c r="K53" t="s">
        <v>80</v>
      </c>
      <c r="L53" t="s">
        <v>57</v>
      </c>
      <c r="M53" t="s">
        <v>57</v>
      </c>
      <c r="N53" t="s">
        <v>57</v>
      </c>
      <c r="O53" t="s">
        <v>57</v>
      </c>
      <c r="P53">
        <v>85485</v>
      </c>
      <c r="Q53" t="s">
        <v>79</v>
      </c>
      <c r="R53" t="s">
        <v>80</v>
      </c>
      <c r="S53" t="s">
        <v>78</v>
      </c>
      <c r="T53">
        <v>-3.7799999999999701</v>
      </c>
      <c r="U53">
        <v>-63.989999999999803</v>
      </c>
      <c r="V53">
        <v>-63.989999999999803</v>
      </c>
      <c r="W53">
        <v>-3.7811864489115101</v>
      </c>
      <c r="X53" t="s">
        <v>58</v>
      </c>
      <c r="Y53" t="s">
        <v>58</v>
      </c>
      <c r="Z53" t="s">
        <v>1</v>
      </c>
      <c r="AA53" t="s">
        <v>1</v>
      </c>
      <c r="AB53" t="s">
        <v>57</v>
      </c>
      <c r="AC53" t="str">
        <f t="shared" si="0"/>
        <v>2015-1</v>
      </c>
    </row>
    <row r="54" spans="1:29" x14ac:dyDescent="0.25">
      <c r="A54" t="s">
        <v>81</v>
      </c>
      <c r="B54" t="s">
        <v>54</v>
      </c>
      <c r="C54" t="s">
        <v>55</v>
      </c>
      <c r="D54" t="s">
        <v>55</v>
      </c>
      <c r="E54">
        <v>-4</v>
      </c>
      <c r="F54" t="s">
        <v>14</v>
      </c>
      <c r="G54" t="b">
        <v>0</v>
      </c>
      <c r="H54" t="s">
        <v>78</v>
      </c>
      <c r="I54">
        <v>85485</v>
      </c>
      <c r="J54" t="s">
        <v>79</v>
      </c>
      <c r="K54" t="s">
        <v>80</v>
      </c>
      <c r="L54" t="s">
        <v>57</v>
      </c>
      <c r="M54" t="s">
        <v>57</v>
      </c>
      <c r="N54" t="s">
        <v>57</v>
      </c>
      <c r="O54" t="s">
        <v>57</v>
      </c>
      <c r="P54">
        <v>85485</v>
      </c>
      <c r="Q54" t="s">
        <v>79</v>
      </c>
      <c r="R54" t="s">
        <v>80</v>
      </c>
      <c r="S54" t="s">
        <v>78</v>
      </c>
      <c r="T54">
        <v>1216.32</v>
      </c>
      <c r="U54">
        <v>7789.31</v>
      </c>
      <c r="V54">
        <v>7789.31</v>
      </c>
      <c r="W54">
        <v>1216.31948782011</v>
      </c>
      <c r="X54" t="s">
        <v>58</v>
      </c>
      <c r="Y54" t="s">
        <v>58</v>
      </c>
      <c r="Z54" t="s">
        <v>1</v>
      </c>
      <c r="AA54" t="s">
        <v>1</v>
      </c>
      <c r="AB54" t="s">
        <v>57</v>
      </c>
      <c r="AC54" t="str">
        <f t="shared" si="0"/>
        <v>2015-1</v>
      </c>
    </row>
    <row r="55" spans="1:29" x14ac:dyDescent="0.25">
      <c r="A55" t="s">
        <v>82</v>
      </c>
      <c r="B55" t="s">
        <v>54</v>
      </c>
      <c r="C55" t="s">
        <v>55</v>
      </c>
      <c r="D55" t="s">
        <v>55</v>
      </c>
      <c r="E55">
        <v>-3</v>
      </c>
      <c r="F55" t="s">
        <v>56</v>
      </c>
      <c r="G55" t="b">
        <v>0</v>
      </c>
      <c r="H55" t="s">
        <v>57</v>
      </c>
      <c r="I55">
        <v>0</v>
      </c>
      <c r="J55" t="s">
        <v>57</v>
      </c>
      <c r="K55" t="s">
        <v>57</v>
      </c>
      <c r="L55" t="s">
        <v>57</v>
      </c>
      <c r="M55" t="s">
        <v>57</v>
      </c>
      <c r="N55" t="s">
        <v>57</v>
      </c>
      <c r="O55" t="s">
        <v>57</v>
      </c>
      <c r="P55">
        <v>0</v>
      </c>
      <c r="Q55" t="s">
        <v>57</v>
      </c>
      <c r="R55" t="s">
        <v>57</v>
      </c>
      <c r="S55" t="s">
        <v>57</v>
      </c>
      <c r="T55">
        <v>489.99</v>
      </c>
      <c r="U55">
        <v>489.99</v>
      </c>
      <c r="V55">
        <v>489.99</v>
      </c>
      <c r="W55">
        <v>74.812202271894506</v>
      </c>
      <c r="X55" t="s">
        <v>58</v>
      </c>
      <c r="Y55" t="s">
        <v>58</v>
      </c>
      <c r="Z55" t="s">
        <v>1</v>
      </c>
      <c r="AA55" t="s">
        <v>1</v>
      </c>
      <c r="AB55" t="s">
        <v>57</v>
      </c>
      <c r="AC55" t="str">
        <f t="shared" si="0"/>
        <v>2015-1</v>
      </c>
    </row>
    <row r="56" spans="1:29" hidden="1" x14ac:dyDescent="0.25">
      <c r="A56" t="s">
        <v>82</v>
      </c>
      <c r="B56" t="s">
        <v>54</v>
      </c>
      <c r="C56" t="s">
        <v>55</v>
      </c>
      <c r="D56" t="s">
        <v>55</v>
      </c>
      <c r="E56">
        <v>-6</v>
      </c>
      <c r="F56" t="s">
        <v>12</v>
      </c>
      <c r="G56" t="b">
        <v>0</v>
      </c>
      <c r="H56" t="s">
        <v>78</v>
      </c>
      <c r="I56">
        <v>85485</v>
      </c>
      <c r="J56" t="s">
        <v>79</v>
      </c>
      <c r="K56" t="s">
        <v>80</v>
      </c>
      <c r="L56" t="s">
        <v>57</v>
      </c>
      <c r="M56" t="s">
        <v>57</v>
      </c>
      <c r="N56" t="s">
        <v>57</v>
      </c>
      <c r="O56" t="s">
        <v>57</v>
      </c>
      <c r="P56">
        <v>85485</v>
      </c>
      <c r="Q56" t="s">
        <v>79</v>
      </c>
      <c r="R56" t="s">
        <v>80</v>
      </c>
      <c r="S56" t="s">
        <v>78</v>
      </c>
      <c r="T56">
        <v>1223.46</v>
      </c>
      <c r="U56">
        <v>7973.1077479200003</v>
      </c>
      <c r="V56">
        <v>7973.1077479200003</v>
      </c>
      <c r="W56">
        <v>1223.46</v>
      </c>
      <c r="X56" t="s">
        <v>58</v>
      </c>
      <c r="Y56" t="s">
        <v>58</v>
      </c>
      <c r="Z56" t="s">
        <v>1</v>
      </c>
      <c r="AA56" t="s">
        <v>1</v>
      </c>
      <c r="AB56" t="s">
        <v>57</v>
      </c>
      <c r="AC56" t="str">
        <f t="shared" si="0"/>
        <v>2015-1</v>
      </c>
    </row>
    <row r="57" spans="1:29" hidden="1" x14ac:dyDescent="0.25">
      <c r="A57" t="s">
        <v>82</v>
      </c>
      <c r="B57" t="s">
        <v>54</v>
      </c>
      <c r="C57" t="s">
        <v>55</v>
      </c>
      <c r="D57" t="s">
        <v>55</v>
      </c>
      <c r="E57">
        <v>-5</v>
      </c>
      <c r="F57" t="s">
        <v>13</v>
      </c>
      <c r="G57" t="b">
        <v>0</v>
      </c>
      <c r="H57" t="s">
        <v>78</v>
      </c>
      <c r="I57">
        <v>85485</v>
      </c>
      <c r="J57" t="s">
        <v>79</v>
      </c>
      <c r="K57" t="s">
        <v>80</v>
      </c>
      <c r="L57" t="s">
        <v>57</v>
      </c>
      <c r="M57" t="s">
        <v>57</v>
      </c>
      <c r="N57" t="s">
        <v>57</v>
      </c>
      <c r="O57" t="s">
        <v>57</v>
      </c>
      <c r="P57">
        <v>85485</v>
      </c>
      <c r="Q57" t="s">
        <v>79</v>
      </c>
      <c r="R57" t="s">
        <v>80</v>
      </c>
      <c r="S57" t="s">
        <v>78</v>
      </c>
      <c r="T57">
        <v>7.1400000000001</v>
      </c>
      <c r="U57">
        <v>223.86</v>
      </c>
      <c r="V57">
        <v>223.86</v>
      </c>
      <c r="W57">
        <v>7.1399600851032101</v>
      </c>
      <c r="X57" t="s">
        <v>58</v>
      </c>
      <c r="Y57" t="s">
        <v>58</v>
      </c>
      <c r="Z57" t="s">
        <v>1</v>
      </c>
      <c r="AA57" t="s">
        <v>1</v>
      </c>
      <c r="AB57" t="s">
        <v>57</v>
      </c>
      <c r="AC57" t="str">
        <f t="shared" si="0"/>
        <v>2015-1</v>
      </c>
    </row>
    <row r="58" spans="1:29" x14ac:dyDescent="0.25">
      <c r="A58" t="s">
        <v>82</v>
      </c>
      <c r="B58" t="s">
        <v>54</v>
      </c>
      <c r="C58" t="s">
        <v>55</v>
      </c>
      <c r="D58" t="s">
        <v>55</v>
      </c>
      <c r="E58">
        <v>-4</v>
      </c>
      <c r="F58" t="s">
        <v>14</v>
      </c>
      <c r="G58" t="b">
        <v>0</v>
      </c>
      <c r="H58" t="s">
        <v>78</v>
      </c>
      <c r="I58">
        <v>85485</v>
      </c>
      <c r="J58" t="s">
        <v>79</v>
      </c>
      <c r="K58" t="s">
        <v>80</v>
      </c>
      <c r="L58" t="s">
        <v>57</v>
      </c>
      <c r="M58" t="s">
        <v>57</v>
      </c>
      <c r="N58" t="s">
        <v>57</v>
      </c>
      <c r="O58" t="s">
        <v>57</v>
      </c>
      <c r="P58">
        <v>85485</v>
      </c>
      <c r="Q58" t="s">
        <v>79</v>
      </c>
      <c r="R58" t="s">
        <v>80</v>
      </c>
      <c r="S58" t="s">
        <v>78</v>
      </c>
      <c r="T58">
        <v>1223.46</v>
      </c>
      <c r="U58">
        <v>8013.17</v>
      </c>
      <c r="V58">
        <v>8013.17</v>
      </c>
      <c r="W58">
        <v>1223.45944790522</v>
      </c>
      <c r="X58" t="s">
        <v>58</v>
      </c>
      <c r="Y58" t="s">
        <v>58</v>
      </c>
      <c r="Z58" t="s">
        <v>1</v>
      </c>
      <c r="AA58" t="s">
        <v>1</v>
      </c>
      <c r="AB58" t="s">
        <v>57</v>
      </c>
      <c r="AC58" t="str">
        <f t="shared" si="0"/>
        <v>2015-1</v>
      </c>
    </row>
    <row r="59" spans="1:29" x14ac:dyDescent="0.25">
      <c r="A59" t="s">
        <v>83</v>
      </c>
      <c r="B59" t="s">
        <v>54</v>
      </c>
      <c r="C59" t="s">
        <v>55</v>
      </c>
      <c r="D59" t="s">
        <v>55</v>
      </c>
      <c r="E59">
        <v>-3</v>
      </c>
      <c r="F59" t="s">
        <v>56</v>
      </c>
      <c r="G59" t="b">
        <v>0</v>
      </c>
      <c r="H59" t="s">
        <v>57</v>
      </c>
      <c r="I59">
        <v>0</v>
      </c>
      <c r="J59" t="s">
        <v>57</v>
      </c>
      <c r="K59" t="s">
        <v>57</v>
      </c>
      <c r="L59" t="s">
        <v>57</v>
      </c>
      <c r="M59" t="s">
        <v>57</v>
      </c>
      <c r="N59" t="s">
        <v>57</v>
      </c>
      <c r="O59" t="s">
        <v>57</v>
      </c>
      <c r="P59">
        <v>0</v>
      </c>
      <c r="Q59" t="s">
        <v>57</v>
      </c>
      <c r="R59" t="s">
        <v>57</v>
      </c>
      <c r="S59" t="s">
        <v>57</v>
      </c>
      <c r="T59">
        <v>489.99</v>
      </c>
      <c r="U59">
        <v>489.99</v>
      </c>
      <c r="V59">
        <v>489.99</v>
      </c>
      <c r="W59">
        <v>73.731491513181595</v>
      </c>
      <c r="X59" t="s">
        <v>58</v>
      </c>
      <c r="Y59" t="s">
        <v>58</v>
      </c>
      <c r="Z59" t="s">
        <v>1</v>
      </c>
      <c r="AA59" t="s">
        <v>1</v>
      </c>
      <c r="AB59" t="s">
        <v>57</v>
      </c>
      <c r="AC59" t="str">
        <f t="shared" si="0"/>
        <v>2015-1</v>
      </c>
    </row>
    <row r="60" spans="1:29" hidden="1" x14ac:dyDescent="0.25">
      <c r="A60" t="s">
        <v>83</v>
      </c>
      <c r="B60" t="s">
        <v>54</v>
      </c>
      <c r="C60" t="s">
        <v>55</v>
      </c>
      <c r="D60" t="s">
        <v>55</v>
      </c>
      <c r="E60">
        <v>-6</v>
      </c>
      <c r="F60" t="s">
        <v>12</v>
      </c>
      <c r="G60" t="b">
        <v>0</v>
      </c>
      <c r="H60" t="s">
        <v>78</v>
      </c>
      <c r="I60">
        <v>85485</v>
      </c>
      <c r="J60" t="s">
        <v>79</v>
      </c>
      <c r="K60" t="s">
        <v>80</v>
      </c>
      <c r="L60" t="s">
        <v>57</v>
      </c>
      <c r="M60" t="s">
        <v>57</v>
      </c>
      <c r="N60" t="s">
        <v>57</v>
      </c>
      <c r="O60" t="s">
        <v>57</v>
      </c>
      <c r="P60">
        <v>85485</v>
      </c>
      <c r="Q60" t="s">
        <v>79</v>
      </c>
      <c r="R60" t="s">
        <v>80</v>
      </c>
      <c r="S60" t="s">
        <v>78</v>
      </c>
      <c r="T60">
        <v>1206.24</v>
      </c>
      <c r="U60">
        <v>7976.1076012800004</v>
      </c>
      <c r="V60">
        <v>7976.1076012800004</v>
      </c>
      <c r="W60">
        <v>1206.24</v>
      </c>
      <c r="X60" t="s">
        <v>58</v>
      </c>
      <c r="Y60" t="s">
        <v>58</v>
      </c>
      <c r="Z60" t="s">
        <v>1</v>
      </c>
      <c r="AA60" t="s">
        <v>1</v>
      </c>
      <c r="AB60" t="s">
        <v>57</v>
      </c>
      <c r="AC60" t="str">
        <f t="shared" si="0"/>
        <v>2015-1</v>
      </c>
    </row>
    <row r="61" spans="1:29" hidden="1" x14ac:dyDescent="0.25">
      <c r="A61" t="s">
        <v>83</v>
      </c>
      <c r="B61" t="s">
        <v>54</v>
      </c>
      <c r="C61" t="s">
        <v>55</v>
      </c>
      <c r="D61" t="s">
        <v>55</v>
      </c>
      <c r="E61">
        <v>-5</v>
      </c>
      <c r="F61" t="s">
        <v>13</v>
      </c>
      <c r="G61" t="b">
        <v>0</v>
      </c>
      <c r="H61" t="s">
        <v>78</v>
      </c>
      <c r="I61">
        <v>85485</v>
      </c>
      <c r="J61" t="s">
        <v>79</v>
      </c>
      <c r="K61" t="s">
        <v>80</v>
      </c>
      <c r="L61" t="s">
        <v>57</v>
      </c>
      <c r="M61" t="s">
        <v>57</v>
      </c>
      <c r="N61" t="s">
        <v>57</v>
      </c>
      <c r="O61" t="s">
        <v>57</v>
      </c>
      <c r="P61">
        <v>85485</v>
      </c>
      <c r="Q61" t="s">
        <v>79</v>
      </c>
      <c r="R61" t="s">
        <v>80</v>
      </c>
      <c r="S61" t="s">
        <v>78</v>
      </c>
      <c r="T61">
        <v>-17.22</v>
      </c>
      <c r="U61">
        <v>3.0199999999995302</v>
      </c>
      <c r="V61">
        <v>3.0199999999995302</v>
      </c>
      <c r="W61">
        <v>-17.219228812884001</v>
      </c>
      <c r="X61" t="s">
        <v>58</v>
      </c>
      <c r="Y61" t="s">
        <v>58</v>
      </c>
      <c r="Z61" t="s">
        <v>1</v>
      </c>
      <c r="AA61" t="s">
        <v>1</v>
      </c>
      <c r="AB61" t="s">
        <v>57</v>
      </c>
      <c r="AC61" t="str">
        <f t="shared" si="0"/>
        <v>2015-1</v>
      </c>
    </row>
    <row r="62" spans="1:29" x14ac:dyDescent="0.25">
      <c r="A62" t="s">
        <v>83</v>
      </c>
      <c r="B62" t="s">
        <v>54</v>
      </c>
      <c r="C62" t="s">
        <v>55</v>
      </c>
      <c r="D62" t="s">
        <v>55</v>
      </c>
      <c r="E62">
        <v>-4</v>
      </c>
      <c r="F62" t="s">
        <v>14</v>
      </c>
      <c r="G62" t="b">
        <v>0</v>
      </c>
      <c r="H62" t="s">
        <v>78</v>
      </c>
      <c r="I62">
        <v>85485</v>
      </c>
      <c r="J62" t="s">
        <v>79</v>
      </c>
      <c r="K62" t="s">
        <v>80</v>
      </c>
      <c r="L62" t="s">
        <v>57</v>
      </c>
      <c r="M62" t="s">
        <v>57</v>
      </c>
      <c r="N62" t="s">
        <v>57</v>
      </c>
      <c r="O62" t="s">
        <v>57</v>
      </c>
      <c r="P62">
        <v>85485</v>
      </c>
      <c r="Q62" t="s">
        <v>79</v>
      </c>
      <c r="R62" t="s">
        <v>80</v>
      </c>
      <c r="S62" t="s">
        <v>78</v>
      </c>
      <c r="T62">
        <v>1206.24</v>
      </c>
      <c r="U62">
        <v>8016.19</v>
      </c>
      <c r="V62">
        <v>8016.19</v>
      </c>
      <c r="W62">
        <v>1206.2402190923301</v>
      </c>
      <c r="X62" t="s">
        <v>58</v>
      </c>
      <c r="Y62" t="s">
        <v>58</v>
      </c>
      <c r="Z62" t="s">
        <v>1</v>
      </c>
      <c r="AA62" t="s">
        <v>1</v>
      </c>
      <c r="AB62" t="s">
        <v>57</v>
      </c>
      <c r="AC62" t="str">
        <f t="shared" si="0"/>
        <v>2015-1</v>
      </c>
    </row>
    <row r="63" spans="1:29" x14ac:dyDescent="0.25">
      <c r="A63" t="s">
        <v>84</v>
      </c>
      <c r="B63" t="s">
        <v>54</v>
      </c>
      <c r="C63" t="s">
        <v>55</v>
      </c>
      <c r="D63" t="s">
        <v>55</v>
      </c>
      <c r="E63">
        <v>-3</v>
      </c>
      <c r="F63" t="s">
        <v>56</v>
      </c>
      <c r="G63" t="b">
        <v>0</v>
      </c>
      <c r="H63" t="s">
        <v>57</v>
      </c>
      <c r="I63">
        <v>0</v>
      </c>
      <c r="J63" t="s">
        <v>57</v>
      </c>
      <c r="K63" t="s">
        <v>57</v>
      </c>
      <c r="L63" t="s">
        <v>57</v>
      </c>
      <c r="M63" t="s">
        <v>57</v>
      </c>
      <c r="N63" t="s">
        <v>57</v>
      </c>
      <c r="O63" t="s">
        <v>57</v>
      </c>
      <c r="P63">
        <v>0</v>
      </c>
      <c r="Q63" t="s">
        <v>57</v>
      </c>
      <c r="R63" t="s">
        <v>57</v>
      </c>
      <c r="S63" t="s">
        <v>57</v>
      </c>
      <c r="T63">
        <v>489.99</v>
      </c>
      <c r="U63">
        <v>489.99</v>
      </c>
      <c r="V63">
        <v>489.99</v>
      </c>
      <c r="W63">
        <v>73.913338612965205</v>
      </c>
      <c r="X63" t="s">
        <v>58</v>
      </c>
      <c r="Y63" t="s">
        <v>58</v>
      </c>
      <c r="Z63" t="s">
        <v>1</v>
      </c>
      <c r="AA63" t="s">
        <v>1</v>
      </c>
      <c r="AB63" t="s">
        <v>57</v>
      </c>
      <c r="AC63" t="str">
        <f t="shared" si="0"/>
        <v>2015-1</v>
      </c>
    </row>
    <row r="64" spans="1:29" hidden="1" x14ac:dyDescent="0.25">
      <c r="A64" t="s">
        <v>84</v>
      </c>
      <c r="B64" t="s">
        <v>54</v>
      </c>
      <c r="C64" t="s">
        <v>55</v>
      </c>
      <c r="D64" t="s">
        <v>55</v>
      </c>
      <c r="E64">
        <v>-6</v>
      </c>
      <c r="F64" t="s">
        <v>12</v>
      </c>
      <c r="G64" t="b">
        <v>0</v>
      </c>
      <c r="H64" t="s">
        <v>78</v>
      </c>
      <c r="I64">
        <v>85485</v>
      </c>
      <c r="J64" t="s">
        <v>79</v>
      </c>
      <c r="K64" t="s">
        <v>80</v>
      </c>
      <c r="L64" t="s">
        <v>57</v>
      </c>
      <c r="M64" t="s">
        <v>57</v>
      </c>
      <c r="N64" t="s">
        <v>57</v>
      </c>
      <c r="O64" t="s">
        <v>57</v>
      </c>
      <c r="P64">
        <v>85485</v>
      </c>
      <c r="Q64" t="s">
        <v>79</v>
      </c>
      <c r="R64" t="s">
        <v>80</v>
      </c>
      <c r="S64" t="s">
        <v>78</v>
      </c>
      <c r="T64">
        <v>1157.0999999999999</v>
      </c>
      <c r="U64">
        <v>7632.3516491250002</v>
      </c>
      <c r="V64">
        <v>7632.3516491250002</v>
      </c>
      <c r="W64">
        <v>1157.0999999999999</v>
      </c>
      <c r="X64" t="s">
        <v>58</v>
      </c>
      <c r="Y64" t="s">
        <v>58</v>
      </c>
      <c r="Z64" t="s">
        <v>1</v>
      </c>
      <c r="AA64" t="s">
        <v>1</v>
      </c>
      <c r="AB64" t="s">
        <v>57</v>
      </c>
      <c r="AC64" t="str">
        <f t="shared" si="0"/>
        <v>2015-1</v>
      </c>
    </row>
    <row r="65" spans="1:29" hidden="1" x14ac:dyDescent="0.25">
      <c r="A65" t="s">
        <v>84</v>
      </c>
      <c r="B65" t="s">
        <v>54</v>
      </c>
      <c r="C65" t="s">
        <v>55</v>
      </c>
      <c r="D65" t="s">
        <v>55</v>
      </c>
      <c r="E65">
        <v>-5</v>
      </c>
      <c r="F65" t="s">
        <v>13</v>
      </c>
      <c r="G65" t="b">
        <v>0</v>
      </c>
      <c r="H65" t="s">
        <v>78</v>
      </c>
      <c r="I65">
        <v>85485</v>
      </c>
      <c r="J65" t="s">
        <v>79</v>
      </c>
      <c r="K65" t="s">
        <v>80</v>
      </c>
      <c r="L65" t="s">
        <v>57</v>
      </c>
      <c r="M65" t="s">
        <v>57</v>
      </c>
      <c r="N65" t="s">
        <v>57</v>
      </c>
      <c r="O65" t="s">
        <v>57</v>
      </c>
      <c r="P65">
        <v>85485</v>
      </c>
      <c r="Q65" t="s">
        <v>79</v>
      </c>
      <c r="R65" t="s">
        <v>80</v>
      </c>
      <c r="S65" t="s">
        <v>78</v>
      </c>
      <c r="T65">
        <v>-49.1400000000001</v>
      </c>
      <c r="U65">
        <v>-345.48</v>
      </c>
      <c r="V65">
        <v>-345.48</v>
      </c>
      <c r="W65">
        <v>-49.139491257358003</v>
      </c>
      <c r="X65" t="s">
        <v>58</v>
      </c>
      <c r="Y65" t="s">
        <v>58</v>
      </c>
      <c r="Z65" t="s">
        <v>1</v>
      </c>
      <c r="AA65" t="s">
        <v>1</v>
      </c>
      <c r="AB65" t="s">
        <v>57</v>
      </c>
      <c r="AC65" t="str">
        <f t="shared" si="0"/>
        <v>2015-1</v>
      </c>
    </row>
    <row r="66" spans="1:29" x14ac:dyDescent="0.25">
      <c r="A66" t="s">
        <v>84</v>
      </c>
      <c r="B66" t="s">
        <v>54</v>
      </c>
      <c r="C66" t="s">
        <v>55</v>
      </c>
      <c r="D66" t="s">
        <v>55</v>
      </c>
      <c r="E66">
        <v>-4</v>
      </c>
      <c r="F66" t="s">
        <v>14</v>
      </c>
      <c r="G66" t="b">
        <v>0</v>
      </c>
      <c r="H66" t="s">
        <v>78</v>
      </c>
      <c r="I66">
        <v>85485</v>
      </c>
      <c r="J66" t="s">
        <v>79</v>
      </c>
      <c r="K66" t="s">
        <v>80</v>
      </c>
      <c r="L66" t="s">
        <v>57</v>
      </c>
      <c r="M66" t="s">
        <v>57</v>
      </c>
      <c r="N66" t="s">
        <v>57</v>
      </c>
      <c r="O66" t="s">
        <v>57</v>
      </c>
      <c r="P66">
        <v>85485</v>
      </c>
      <c r="Q66" t="s">
        <v>79</v>
      </c>
      <c r="R66" t="s">
        <v>80</v>
      </c>
      <c r="S66" t="s">
        <v>78</v>
      </c>
      <c r="T66">
        <v>1157.0999999999999</v>
      </c>
      <c r="U66">
        <v>7670.71</v>
      </c>
      <c r="V66">
        <v>7670.71</v>
      </c>
      <c r="W66">
        <v>1157.10072783497</v>
      </c>
      <c r="X66" t="s">
        <v>58</v>
      </c>
      <c r="Y66" t="s">
        <v>58</v>
      </c>
      <c r="Z66" t="s">
        <v>1</v>
      </c>
      <c r="AA66" t="s">
        <v>1</v>
      </c>
      <c r="AB66" t="s">
        <v>57</v>
      </c>
      <c r="AC66" t="str">
        <f t="shared" si="0"/>
        <v>2015-1</v>
      </c>
    </row>
    <row r="67" spans="1:29" x14ac:dyDescent="0.25">
      <c r="A67" t="s">
        <v>85</v>
      </c>
      <c r="B67" t="s">
        <v>54</v>
      </c>
      <c r="C67" t="s">
        <v>55</v>
      </c>
      <c r="D67" t="s">
        <v>55</v>
      </c>
      <c r="E67">
        <v>-3</v>
      </c>
      <c r="F67" t="s">
        <v>56</v>
      </c>
      <c r="G67" t="b">
        <v>0</v>
      </c>
      <c r="H67" t="s">
        <v>57</v>
      </c>
      <c r="I67">
        <v>0</v>
      </c>
      <c r="J67" t="s">
        <v>57</v>
      </c>
      <c r="K67" t="s">
        <v>57</v>
      </c>
      <c r="L67" t="s">
        <v>57</v>
      </c>
      <c r="M67" t="s">
        <v>57</v>
      </c>
      <c r="N67" t="s">
        <v>57</v>
      </c>
      <c r="O67" t="s">
        <v>57</v>
      </c>
      <c r="P67">
        <v>0</v>
      </c>
      <c r="Q67" t="s">
        <v>57</v>
      </c>
      <c r="R67" t="s">
        <v>57</v>
      </c>
      <c r="S67" t="s">
        <v>57</v>
      </c>
      <c r="T67">
        <v>489.99</v>
      </c>
      <c r="U67">
        <v>489.99</v>
      </c>
      <c r="V67">
        <v>489.99</v>
      </c>
      <c r="W67">
        <v>74.928892558950395</v>
      </c>
      <c r="X67" t="s">
        <v>58</v>
      </c>
      <c r="Y67" t="s">
        <v>58</v>
      </c>
      <c r="Z67" t="s">
        <v>1</v>
      </c>
      <c r="AA67" t="s">
        <v>1</v>
      </c>
      <c r="AB67" t="s">
        <v>57</v>
      </c>
      <c r="AC67" t="str">
        <f t="shared" ref="AC67:AC130" si="1">+YEAR(A67)&amp; "-" &amp;ROUNDUP(MONTH(A67)/3,0)</f>
        <v>2015-1</v>
      </c>
    </row>
    <row r="68" spans="1:29" hidden="1" x14ac:dyDescent="0.25">
      <c r="A68" t="s">
        <v>85</v>
      </c>
      <c r="B68" t="s">
        <v>54</v>
      </c>
      <c r="C68" t="s">
        <v>55</v>
      </c>
      <c r="D68" t="s">
        <v>55</v>
      </c>
      <c r="E68">
        <v>-6</v>
      </c>
      <c r="F68" t="s">
        <v>12</v>
      </c>
      <c r="G68" t="b">
        <v>0</v>
      </c>
      <c r="H68" t="s">
        <v>78</v>
      </c>
      <c r="I68">
        <v>85485</v>
      </c>
      <c r="J68" t="s">
        <v>79</v>
      </c>
      <c r="K68" t="s">
        <v>80</v>
      </c>
      <c r="L68" t="s">
        <v>57</v>
      </c>
      <c r="M68" t="s">
        <v>57</v>
      </c>
      <c r="N68" t="s">
        <v>57</v>
      </c>
      <c r="O68" t="s">
        <v>57</v>
      </c>
      <c r="P68">
        <v>85485</v>
      </c>
      <c r="Q68" t="s">
        <v>79</v>
      </c>
      <c r="R68" t="s">
        <v>80</v>
      </c>
      <c r="S68" t="s">
        <v>78</v>
      </c>
      <c r="T68">
        <v>1161.72</v>
      </c>
      <c r="U68">
        <v>7558.9670091600001</v>
      </c>
      <c r="V68">
        <v>7558.9670091600001</v>
      </c>
      <c r="W68">
        <v>1161.72</v>
      </c>
      <c r="X68" t="s">
        <v>58</v>
      </c>
      <c r="Y68" t="s">
        <v>58</v>
      </c>
      <c r="Z68" t="s">
        <v>1</v>
      </c>
      <c r="AA68" t="s">
        <v>1</v>
      </c>
      <c r="AB68" t="s">
        <v>57</v>
      </c>
      <c r="AC68" t="str">
        <f t="shared" si="1"/>
        <v>2015-1</v>
      </c>
    </row>
    <row r="69" spans="1:29" hidden="1" x14ac:dyDescent="0.25">
      <c r="A69" t="s">
        <v>85</v>
      </c>
      <c r="B69" t="s">
        <v>54</v>
      </c>
      <c r="C69" t="s">
        <v>55</v>
      </c>
      <c r="D69" t="s">
        <v>55</v>
      </c>
      <c r="E69">
        <v>-5</v>
      </c>
      <c r="F69" t="s">
        <v>13</v>
      </c>
      <c r="G69" t="b">
        <v>0</v>
      </c>
      <c r="H69" t="s">
        <v>78</v>
      </c>
      <c r="I69">
        <v>85485</v>
      </c>
      <c r="J69" t="s">
        <v>79</v>
      </c>
      <c r="K69" t="s">
        <v>80</v>
      </c>
      <c r="L69" t="s">
        <v>57</v>
      </c>
      <c r="M69" t="s">
        <v>57</v>
      </c>
      <c r="N69" t="s">
        <v>57</v>
      </c>
      <c r="O69" t="s">
        <v>57</v>
      </c>
      <c r="P69">
        <v>85485</v>
      </c>
      <c r="Q69" t="s">
        <v>79</v>
      </c>
      <c r="R69" t="s">
        <v>80</v>
      </c>
      <c r="S69" t="s">
        <v>78</v>
      </c>
      <c r="T69">
        <v>4.62000000000012</v>
      </c>
      <c r="U69">
        <v>-73.760000000000204</v>
      </c>
      <c r="V69">
        <v>-73.760000000000204</v>
      </c>
      <c r="W69">
        <v>4.6190018038309999</v>
      </c>
      <c r="X69" t="s">
        <v>58</v>
      </c>
      <c r="Y69" t="s">
        <v>58</v>
      </c>
      <c r="Z69" t="s">
        <v>1</v>
      </c>
      <c r="AA69" t="s">
        <v>1</v>
      </c>
      <c r="AB69" t="s">
        <v>57</v>
      </c>
      <c r="AC69" t="str">
        <f t="shared" si="1"/>
        <v>2015-1</v>
      </c>
    </row>
    <row r="70" spans="1:29" x14ac:dyDescent="0.25">
      <c r="A70" t="s">
        <v>85</v>
      </c>
      <c r="B70" t="s">
        <v>54</v>
      </c>
      <c r="C70" t="s">
        <v>55</v>
      </c>
      <c r="D70" t="s">
        <v>55</v>
      </c>
      <c r="E70">
        <v>-4</v>
      </c>
      <c r="F70" t="s">
        <v>14</v>
      </c>
      <c r="G70" t="b">
        <v>0</v>
      </c>
      <c r="H70" t="s">
        <v>78</v>
      </c>
      <c r="I70">
        <v>85485</v>
      </c>
      <c r="J70" t="s">
        <v>79</v>
      </c>
      <c r="K70" t="s">
        <v>80</v>
      </c>
      <c r="L70" t="s">
        <v>57</v>
      </c>
      <c r="M70" t="s">
        <v>57</v>
      </c>
      <c r="N70" t="s">
        <v>57</v>
      </c>
      <c r="O70" t="s">
        <v>57</v>
      </c>
      <c r="P70">
        <v>85485</v>
      </c>
      <c r="Q70" t="s">
        <v>79</v>
      </c>
      <c r="R70" t="s">
        <v>80</v>
      </c>
      <c r="S70" t="s">
        <v>78</v>
      </c>
      <c r="T70">
        <v>1161.72</v>
      </c>
      <c r="U70">
        <v>7596.95</v>
      </c>
      <c r="V70">
        <v>7596.95</v>
      </c>
      <c r="W70">
        <v>1161.7197296387999</v>
      </c>
      <c r="X70" t="s">
        <v>58</v>
      </c>
      <c r="Y70" t="s">
        <v>58</v>
      </c>
      <c r="Z70" t="s">
        <v>1</v>
      </c>
      <c r="AA70" t="s">
        <v>1</v>
      </c>
      <c r="AB70" t="s">
        <v>57</v>
      </c>
      <c r="AC70" t="str">
        <f t="shared" si="1"/>
        <v>2015-1</v>
      </c>
    </row>
    <row r="71" spans="1:29" x14ac:dyDescent="0.25">
      <c r="A71" t="s">
        <v>86</v>
      </c>
      <c r="B71" t="s">
        <v>54</v>
      </c>
      <c r="C71" t="s">
        <v>55</v>
      </c>
      <c r="D71" t="s">
        <v>55</v>
      </c>
      <c r="E71">
        <v>-3</v>
      </c>
      <c r="F71" t="s">
        <v>56</v>
      </c>
      <c r="G71" t="b">
        <v>0</v>
      </c>
      <c r="H71" t="s">
        <v>57</v>
      </c>
      <c r="I71">
        <v>0</v>
      </c>
      <c r="J71" t="s">
        <v>57</v>
      </c>
      <c r="K71" t="s">
        <v>57</v>
      </c>
      <c r="L71" t="s">
        <v>57</v>
      </c>
      <c r="M71" t="s">
        <v>57</v>
      </c>
      <c r="N71" t="s">
        <v>57</v>
      </c>
      <c r="O71" t="s">
        <v>57</v>
      </c>
      <c r="P71">
        <v>0</v>
      </c>
      <c r="Q71" t="s">
        <v>57</v>
      </c>
      <c r="R71" t="s">
        <v>57</v>
      </c>
      <c r="S71" t="s">
        <v>57</v>
      </c>
      <c r="T71">
        <v>489.99</v>
      </c>
      <c r="U71">
        <v>489.99</v>
      </c>
      <c r="V71">
        <v>489.99</v>
      </c>
      <c r="W71">
        <v>74.281426232490404</v>
      </c>
      <c r="X71" t="s">
        <v>58</v>
      </c>
      <c r="Y71" t="s">
        <v>58</v>
      </c>
      <c r="Z71" t="s">
        <v>1</v>
      </c>
      <c r="AA71" t="s">
        <v>1</v>
      </c>
      <c r="AB71" t="s">
        <v>57</v>
      </c>
      <c r="AC71" t="str">
        <f t="shared" si="1"/>
        <v>2015-1</v>
      </c>
    </row>
    <row r="72" spans="1:29" hidden="1" x14ac:dyDescent="0.25">
      <c r="A72" t="s">
        <v>86</v>
      </c>
      <c r="B72" t="s">
        <v>54</v>
      </c>
      <c r="C72" t="s">
        <v>55</v>
      </c>
      <c r="D72" t="s">
        <v>55</v>
      </c>
      <c r="E72">
        <v>-6</v>
      </c>
      <c r="F72" t="s">
        <v>12</v>
      </c>
      <c r="G72" t="b">
        <v>0</v>
      </c>
      <c r="H72" t="s">
        <v>78</v>
      </c>
      <c r="I72">
        <v>85485</v>
      </c>
      <c r="J72" t="s">
        <v>79</v>
      </c>
      <c r="K72" t="s">
        <v>80</v>
      </c>
      <c r="L72" t="s">
        <v>57</v>
      </c>
      <c r="M72" t="s">
        <v>57</v>
      </c>
      <c r="N72" t="s">
        <v>57</v>
      </c>
      <c r="O72" t="s">
        <v>57</v>
      </c>
      <c r="P72">
        <v>85485</v>
      </c>
      <c r="Q72" t="s">
        <v>79</v>
      </c>
      <c r="R72" t="s">
        <v>80</v>
      </c>
      <c r="S72" t="s">
        <v>78</v>
      </c>
      <c r="T72">
        <v>1113</v>
      </c>
      <c r="U72">
        <v>7305.0842339999999</v>
      </c>
      <c r="V72">
        <v>7305.0842339999999</v>
      </c>
      <c r="W72">
        <v>1113</v>
      </c>
      <c r="X72" t="s">
        <v>58</v>
      </c>
      <c r="Y72" t="s">
        <v>58</v>
      </c>
      <c r="Z72" t="s">
        <v>1</v>
      </c>
      <c r="AA72" t="s">
        <v>1</v>
      </c>
      <c r="AB72" t="s">
        <v>57</v>
      </c>
      <c r="AC72" t="str">
        <f t="shared" si="1"/>
        <v>2015-1</v>
      </c>
    </row>
    <row r="73" spans="1:29" hidden="1" x14ac:dyDescent="0.25">
      <c r="A73" t="s">
        <v>86</v>
      </c>
      <c r="B73" t="s">
        <v>54</v>
      </c>
      <c r="C73" t="s">
        <v>55</v>
      </c>
      <c r="D73" t="s">
        <v>55</v>
      </c>
      <c r="E73">
        <v>-5</v>
      </c>
      <c r="F73" t="s">
        <v>13</v>
      </c>
      <c r="G73" t="b">
        <v>0</v>
      </c>
      <c r="H73" t="s">
        <v>78</v>
      </c>
      <c r="I73">
        <v>85485</v>
      </c>
      <c r="J73" t="s">
        <v>79</v>
      </c>
      <c r="K73" t="s">
        <v>80</v>
      </c>
      <c r="L73" t="s">
        <v>57</v>
      </c>
      <c r="M73" t="s">
        <v>57</v>
      </c>
      <c r="N73" t="s">
        <v>57</v>
      </c>
      <c r="O73" t="s">
        <v>57</v>
      </c>
      <c r="P73">
        <v>85485</v>
      </c>
      <c r="Q73" t="s">
        <v>79</v>
      </c>
      <c r="R73" t="s">
        <v>80</v>
      </c>
      <c r="S73" t="s">
        <v>78</v>
      </c>
      <c r="T73">
        <v>-48.72</v>
      </c>
      <c r="U73">
        <v>-255.16</v>
      </c>
      <c r="V73">
        <v>-255.16</v>
      </c>
      <c r="W73">
        <v>-48.720214751896698</v>
      </c>
      <c r="X73" t="s">
        <v>58</v>
      </c>
      <c r="Y73" t="s">
        <v>58</v>
      </c>
      <c r="Z73" t="s">
        <v>1</v>
      </c>
      <c r="AA73" t="s">
        <v>1</v>
      </c>
      <c r="AB73" t="s">
        <v>57</v>
      </c>
      <c r="AC73" t="str">
        <f t="shared" si="1"/>
        <v>2015-1</v>
      </c>
    </row>
    <row r="74" spans="1:29" x14ac:dyDescent="0.25">
      <c r="A74" t="s">
        <v>86</v>
      </c>
      <c r="B74" t="s">
        <v>54</v>
      </c>
      <c r="C74" t="s">
        <v>55</v>
      </c>
      <c r="D74" t="s">
        <v>55</v>
      </c>
      <c r="E74">
        <v>-4</v>
      </c>
      <c r="F74" t="s">
        <v>14</v>
      </c>
      <c r="G74" t="b">
        <v>0</v>
      </c>
      <c r="H74" t="s">
        <v>78</v>
      </c>
      <c r="I74">
        <v>85485</v>
      </c>
      <c r="J74" t="s">
        <v>79</v>
      </c>
      <c r="K74" t="s">
        <v>80</v>
      </c>
      <c r="L74" t="s">
        <v>57</v>
      </c>
      <c r="M74" t="s">
        <v>57</v>
      </c>
      <c r="N74" t="s">
        <v>57</v>
      </c>
      <c r="O74" t="s">
        <v>57</v>
      </c>
      <c r="P74">
        <v>85485</v>
      </c>
      <c r="Q74" t="s">
        <v>79</v>
      </c>
      <c r="R74" t="s">
        <v>80</v>
      </c>
      <c r="S74" t="s">
        <v>78</v>
      </c>
      <c r="T74">
        <v>1113</v>
      </c>
      <c r="U74">
        <v>7341.79</v>
      </c>
      <c r="V74">
        <v>7341.79</v>
      </c>
      <c r="W74">
        <v>1112.99951488691</v>
      </c>
      <c r="X74" t="s">
        <v>58</v>
      </c>
      <c r="Y74" t="s">
        <v>58</v>
      </c>
      <c r="Z74" t="s">
        <v>1</v>
      </c>
      <c r="AA74" t="s">
        <v>1</v>
      </c>
      <c r="AB74" t="s">
        <v>57</v>
      </c>
      <c r="AC74" t="str">
        <f t="shared" si="1"/>
        <v>2015-1</v>
      </c>
    </row>
    <row r="75" spans="1:29" x14ac:dyDescent="0.25">
      <c r="A75" t="s">
        <v>87</v>
      </c>
      <c r="B75" t="s">
        <v>54</v>
      </c>
      <c r="C75" t="s">
        <v>55</v>
      </c>
      <c r="D75" t="s">
        <v>55</v>
      </c>
      <c r="E75">
        <v>-3</v>
      </c>
      <c r="F75" t="s">
        <v>56</v>
      </c>
      <c r="G75" t="b">
        <v>0</v>
      </c>
      <c r="H75" t="s">
        <v>57</v>
      </c>
      <c r="I75">
        <v>0</v>
      </c>
      <c r="J75" t="s">
        <v>57</v>
      </c>
      <c r="K75" t="s">
        <v>57</v>
      </c>
      <c r="L75" t="s">
        <v>57</v>
      </c>
      <c r="M75" t="s">
        <v>57</v>
      </c>
      <c r="N75" t="s">
        <v>57</v>
      </c>
      <c r="O75" t="s">
        <v>57</v>
      </c>
      <c r="P75">
        <v>0</v>
      </c>
      <c r="Q75" t="s">
        <v>57</v>
      </c>
      <c r="R75" t="s">
        <v>57</v>
      </c>
      <c r="S75" t="s">
        <v>57</v>
      </c>
      <c r="T75">
        <v>489.99</v>
      </c>
      <c r="U75">
        <v>489.99</v>
      </c>
      <c r="V75">
        <v>489.99</v>
      </c>
      <c r="W75">
        <v>74.526594369324798</v>
      </c>
      <c r="X75" t="s">
        <v>58</v>
      </c>
      <c r="Y75" t="s">
        <v>58</v>
      </c>
      <c r="Z75" t="s">
        <v>1</v>
      </c>
      <c r="AA75" t="s">
        <v>1</v>
      </c>
      <c r="AB75" t="s">
        <v>57</v>
      </c>
      <c r="AC75" t="str">
        <f t="shared" si="1"/>
        <v>2015-1</v>
      </c>
    </row>
    <row r="76" spans="1:29" hidden="1" x14ac:dyDescent="0.25">
      <c r="A76" t="s">
        <v>87</v>
      </c>
      <c r="B76" t="s">
        <v>54</v>
      </c>
      <c r="C76" t="s">
        <v>55</v>
      </c>
      <c r="D76" t="s">
        <v>55</v>
      </c>
      <c r="E76">
        <v>-6</v>
      </c>
      <c r="F76" t="s">
        <v>12</v>
      </c>
      <c r="G76" t="b">
        <v>0</v>
      </c>
      <c r="H76" t="s">
        <v>78</v>
      </c>
      <c r="I76">
        <v>85485</v>
      </c>
      <c r="J76" t="s">
        <v>79</v>
      </c>
      <c r="K76" t="s">
        <v>80</v>
      </c>
      <c r="L76" t="s">
        <v>57</v>
      </c>
      <c r="M76" t="s">
        <v>57</v>
      </c>
      <c r="N76" t="s">
        <v>57</v>
      </c>
      <c r="O76" t="s">
        <v>57</v>
      </c>
      <c r="P76">
        <v>85485</v>
      </c>
      <c r="Q76" t="s">
        <v>79</v>
      </c>
      <c r="R76" t="s">
        <v>80</v>
      </c>
      <c r="S76" t="s">
        <v>78</v>
      </c>
      <c r="T76">
        <v>1102.5</v>
      </c>
      <c r="U76">
        <v>7212.3637162499999</v>
      </c>
      <c r="V76">
        <v>7212.3637162499999</v>
      </c>
      <c r="W76">
        <v>1102.5</v>
      </c>
      <c r="X76" t="s">
        <v>58</v>
      </c>
      <c r="Y76" t="s">
        <v>58</v>
      </c>
      <c r="Z76" t="s">
        <v>1</v>
      </c>
      <c r="AA76" t="s">
        <v>1</v>
      </c>
      <c r="AB76" t="s">
        <v>57</v>
      </c>
      <c r="AC76" t="str">
        <f t="shared" si="1"/>
        <v>2015-1</v>
      </c>
    </row>
    <row r="77" spans="1:29" hidden="1" x14ac:dyDescent="0.25">
      <c r="A77" t="s">
        <v>87</v>
      </c>
      <c r="B77" t="s">
        <v>54</v>
      </c>
      <c r="C77" t="s">
        <v>55</v>
      </c>
      <c r="D77" t="s">
        <v>55</v>
      </c>
      <c r="E77">
        <v>-5</v>
      </c>
      <c r="F77" t="s">
        <v>13</v>
      </c>
      <c r="G77" t="b">
        <v>0</v>
      </c>
      <c r="H77" t="s">
        <v>78</v>
      </c>
      <c r="I77">
        <v>85485</v>
      </c>
      <c r="J77" t="s">
        <v>79</v>
      </c>
      <c r="K77" t="s">
        <v>80</v>
      </c>
      <c r="L77" t="s">
        <v>57</v>
      </c>
      <c r="M77" t="s">
        <v>57</v>
      </c>
      <c r="N77" t="s">
        <v>57</v>
      </c>
      <c r="O77" t="s">
        <v>57</v>
      </c>
      <c r="P77">
        <v>85485</v>
      </c>
      <c r="Q77" t="s">
        <v>79</v>
      </c>
      <c r="R77" t="s">
        <v>80</v>
      </c>
      <c r="S77" t="s">
        <v>78</v>
      </c>
      <c r="T77">
        <v>-10.5</v>
      </c>
      <c r="U77">
        <v>-93.180000000000305</v>
      </c>
      <c r="V77">
        <v>-93.180000000000305</v>
      </c>
      <c r="W77">
        <v>-10.499020567775499</v>
      </c>
      <c r="X77" t="s">
        <v>58</v>
      </c>
      <c r="Y77" t="s">
        <v>58</v>
      </c>
      <c r="Z77" t="s">
        <v>1</v>
      </c>
      <c r="AA77" t="s">
        <v>1</v>
      </c>
      <c r="AB77" t="s">
        <v>57</v>
      </c>
      <c r="AC77" t="str">
        <f t="shared" si="1"/>
        <v>2015-1</v>
      </c>
    </row>
    <row r="78" spans="1:29" x14ac:dyDescent="0.25">
      <c r="A78" t="s">
        <v>87</v>
      </c>
      <c r="B78" t="s">
        <v>54</v>
      </c>
      <c r="C78" t="s">
        <v>55</v>
      </c>
      <c r="D78" t="s">
        <v>55</v>
      </c>
      <c r="E78">
        <v>-4</v>
      </c>
      <c r="F78" t="s">
        <v>14</v>
      </c>
      <c r="G78" t="b">
        <v>0</v>
      </c>
      <c r="H78" t="s">
        <v>78</v>
      </c>
      <c r="I78">
        <v>85485</v>
      </c>
      <c r="J78" t="s">
        <v>79</v>
      </c>
      <c r="K78" t="s">
        <v>80</v>
      </c>
      <c r="L78" t="s">
        <v>57</v>
      </c>
      <c r="M78" t="s">
        <v>57</v>
      </c>
      <c r="N78" t="s">
        <v>57</v>
      </c>
      <c r="O78" t="s">
        <v>57</v>
      </c>
      <c r="P78">
        <v>85485</v>
      </c>
      <c r="Q78" t="s">
        <v>79</v>
      </c>
      <c r="R78" t="s">
        <v>80</v>
      </c>
      <c r="S78" t="s">
        <v>78</v>
      </c>
      <c r="T78">
        <v>1102.5</v>
      </c>
      <c r="U78">
        <v>7248.61</v>
      </c>
      <c r="V78">
        <v>7248.61</v>
      </c>
      <c r="W78">
        <v>1102.50049431913</v>
      </c>
      <c r="X78" t="s">
        <v>58</v>
      </c>
      <c r="Y78" t="s">
        <v>58</v>
      </c>
      <c r="Z78" t="s">
        <v>1</v>
      </c>
      <c r="AA78" t="s">
        <v>1</v>
      </c>
      <c r="AB78" t="s">
        <v>57</v>
      </c>
      <c r="AC78" t="str">
        <f t="shared" si="1"/>
        <v>2015-1</v>
      </c>
    </row>
    <row r="79" spans="1:29" x14ac:dyDescent="0.25">
      <c r="A79" t="s">
        <v>88</v>
      </c>
      <c r="B79" t="s">
        <v>54</v>
      </c>
      <c r="C79" t="s">
        <v>55</v>
      </c>
      <c r="D79" t="s">
        <v>55</v>
      </c>
      <c r="E79">
        <v>-3</v>
      </c>
      <c r="F79" t="s">
        <v>56</v>
      </c>
      <c r="G79" t="b">
        <v>0</v>
      </c>
      <c r="H79" t="s">
        <v>57</v>
      </c>
      <c r="I79">
        <v>0</v>
      </c>
      <c r="J79" t="s">
        <v>57</v>
      </c>
      <c r="K79" t="s">
        <v>57</v>
      </c>
      <c r="L79" t="s">
        <v>57</v>
      </c>
      <c r="M79" t="s">
        <v>57</v>
      </c>
      <c r="N79" t="s">
        <v>57</v>
      </c>
      <c r="O79" t="s">
        <v>57</v>
      </c>
      <c r="P79">
        <v>0</v>
      </c>
      <c r="Q79" t="s">
        <v>57</v>
      </c>
      <c r="R79" t="s">
        <v>57</v>
      </c>
      <c r="S79" t="s">
        <v>57</v>
      </c>
      <c r="T79">
        <v>489.99</v>
      </c>
      <c r="U79">
        <v>489.99</v>
      </c>
      <c r="V79">
        <v>489.99</v>
      </c>
      <c r="W79">
        <v>74.353566009104696</v>
      </c>
      <c r="X79" t="s">
        <v>58</v>
      </c>
      <c r="Y79" t="s">
        <v>58</v>
      </c>
      <c r="Z79" t="s">
        <v>1</v>
      </c>
      <c r="AA79" t="s">
        <v>1</v>
      </c>
      <c r="AB79" t="s">
        <v>57</v>
      </c>
      <c r="AC79" t="str">
        <f t="shared" si="1"/>
        <v>2015-1</v>
      </c>
    </row>
    <row r="80" spans="1:29" hidden="1" x14ac:dyDescent="0.25">
      <c r="A80" t="s">
        <v>88</v>
      </c>
      <c r="B80" t="s">
        <v>54</v>
      </c>
      <c r="C80" t="s">
        <v>55</v>
      </c>
      <c r="D80" t="s">
        <v>55</v>
      </c>
      <c r="E80">
        <v>-6</v>
      </c>
      <c r="F80" t="s">
        <v>12</v>
      </c>
      <c r="G80" t="b">
        <v>0</v>
      </c>
      <c r="H80" t="s">
        <v>78</v>
      </c>
      <c r="I80">
        <v>85485</v>
      </c>
      <c r="J80" t="s">
        <v>79</v>
      </c>
      <c r="K80" t="s">
        <v>80</v>
      </c>
      <c r="L80" t="s">
        <v>57</v>
      </c>
      <c r="M80" t="s">
        <v>57</v>
      </c>
      <c r="N80" t="s">
        <v>57</v>
      </c>
      <c r="O80" t="s">
        <v>57</v>
      </c>
      <c r="P80">
        <v>85485</v>
      </c>
      <c r="Q80" t="s">
        <v>79</v>
      </c>
      <c r="R80" t="s">
        <v>80</v>
      </c>
      <c r="S80" t="s">
        <v>78</v>
      </c>
      <c r="T80">
        <v>1104.5999999999999</v>
      </c>
      <c r="U80">
        <v>7242.9174300000004</v>
      </c>
      <c r="V80">
        <v>7242.9174300000004</v>
      </c>
      <c r="W80">
        <v>1104.5999999999999</v>
      </c>
      <c r="X80" t="s">
        <v>58</v>
      </c>
      <c r="Y80" t="s">
        <v>58</v>
      </c>
      <c r="Z80" t="s">
        <v>1</v>
      </c>
      <c r="AA80" t="s">
        <v>1</v>
      </c>
      <c r="AB80" t="s">
        <v>57</v>
      </c>
      <c r="AC80" t="str">
        <f t="shared" si="1"/>
        <v>2015-1</v>
      </c>
    </row>
    <row r="81" spans="1:29" hidden="1" x14ac:dyDescent="0.25">
      <c r="A81" t="s">
        <v>88</v>
      </c>
      <c r="B81" t="s">
        <v>54</v>
      </c>
      <c r="C81" t="s">
        <v>55</v>
      </c>
      <c r="D81" t="s">
        <v>55</v>
      </c>
      <c r="E81">
        <v>-5</v>
      </c>
      <c r="F81" t="s">
        <v>13</v>
      </c>
      <c r="G81" t="b">
        <v>0</v>
      </c>
      <c r="H81" t="s">
        <v>78</v>
      </c>
      <c r="I81">
        <v>85485</v>
      </c>
      <c r="J81" t="s">
        <v>79</v>
      </c>
      <c r="K81" t="s">
        <v>80</v>
      </c>
      <c r="L81" t="s">
        <v>57</v>
      </c>
      <c r="M81" t="s">
        <v>57</v>
      </c>
      <c r="N81" t="s">
        <v>57</v>
      </c>
      <c r="O81" t="s">
        <v>57</v>
      </c>
      <c r="P81">
        <v>85485</v>
      </c>
      <c r="Q81" t="s">
        <v>79</v>
      </c>
      <c r="R81" t="s">
        <v>80</v>
      </c>
      <c r="S81" t="s">
        <v>78</v>
      </c>
      <c r="T81">
        <v>2.0999999999999099</v>
      </c>
      <c r="U81">
        <v>30.700000000000699</v>
      </c>
      <c r="V81">
        <v>30.700000000000699</v>
      </c>
      <c r="W81">
        <v>2.09889870059442</v>
      </c>
      <c r="X81" t="s">
        <v>58</v>
      </c>
      <c r="Y81" t="s">
        <v>58</v>
      </c>
      <c r="Z81" t="s">
        <v>1</v>
      </c>
      <c r="AA81" t="s">
        <v>1</v>
      </c>
      <c r="AB81" t="s">
        <v>57</v>
      </c>
      <c r="AC81" t="str">
        <f t="shared" si="1"/>
        <v>2015-1</v>
      </c>
    </row>
    <row r="82" spans="1:29" x14ac:dyDescent="0.25">
      <c r="A82" t="s">
        <v>88</v>
      </c>
      <c r="B82" t="s">
        <v>54</v>
      </c>
      <c r="C82" t="s">
        <v>55</v>
      </c>
      <c r="D82" t="s">
        <v>55</v>
      </c>
      <c r="E82">
        <v>-4</v>
      </c>
      <c r="F82" t="s">
        <v>14</v>
      </c>
      <c r="G82" t="b">
        <v>0</v>
      </c>
      <c r="H82" t="s">
        <v>78</v>
      </c>
      <c r="I82">
        <v>85485</v>
      </c>
      <c r="J82" t="s">
        <v>79</v>
      </c>
      <c r="K82" t="s">
        <v>80</v>
      </c>
      <c r="L82" t="s">
        <v>57</v>
      </c>
      <c r="M82" t="s">
        <v>57</v>
      </c>
      <c r="N82" t="s">
        <v>57</v>
      </c>
      <c r="O82" t="s">
        <v>57</v>
      </c>
      <c r="P82">
        <v>85485</v>
      </c>
      <c r="Q82" t="s">
        <v>79</v>
      </c>
      <c r="R82" t="s">
        <v>80</v>
      </c>
      <c r="S82" t="s">
        <v>78</v>
      </c>
      <c r="T82">
        <v>1104.5999999999999</v>
      </c>
      <c r="U82">
        <v>7279.31</v>
      </c>
      <c r="V82">
        <v>7279.31</v>
      </c>
      <c r="W82">
        <v>1104.5993930197301</v>
      </c>
      <c r="X82" t="s">
        <v>58</v>
      </c>
      <c r="Y82" t="s">
        <v>58</v>
      </c>
      <c r="Z82" t="s">
        <v>1</v>
      </c>
      <c r="AA82" t="s">
        <v>1</v>
      </c>
      <c r="AB82" t="s">
        <v>57</v>
      </c>
      <c r="AC82" t="str">
        <f t="shared" si="1"/>
        <v>2015-1</v>
      </c>
    </row>
    <row r="83" spans="1:29" x14ac:dyDescent="0.25">
      <c r="A83" t="s">
        <v>89</v>
      </c>
      <c r="B83" t="s">
        <v>54</v>
      </c>
      <c r="C83" t="s">
        <v>55</v>
      </c>
      <c r="D83" t="s">
        <v>55</v>
      </c>
      <c r="E83">
        <v>-3</v>
      </c>
      <c r="F83" t="s">
        <v>56</v>
      </c>
      <c r="G83" t="b">
        <v>0</v>
      </c>
      <c r="H83" t="s">
        <v>57</v>
      </c>
      <c r="I83">
        <v>0</v>
      </c>
      <c r="J83" t="s">
        <v>57</v>
      </c>
      <c r="K83" t="s">
        <v>57</v>
      </c>
      <c r="L83" t="s">
        <v>57</v>
      </c>
      <c r="M83" t="s">
        <v>57</v>
      </c>
      <c r="N83" t="s">
        <v>57</v>
      </c>
      <c r="O83" t="s">
        <v>57</v>
      </c>
      <c r="P83">
        <v>0</v>
      </c>
      <c r="Q83" t="s">
        <v>57</v>
      </c>
      <c r="R83" t="s">
        <v>57</v>
      </c>
      <c r="S83" t="s">
        <v>57</v>
      </c>
      <c r="T83">
        <v>489.99</v>
      </c>
      <c r="U83">
        <v>489.99</v>
      </c>
      <c r="V83">
        <v>489.99</v>
      </c>
      <c r="W83">
        <v>74.639552153547399</v>
      </c>
      <c r="X83" t="s">
        <v>58</v>
      </c>
      <c r="Y83" t="s">
        <v>58</v>
      </c>
      <c r="Z83" t="s">
        <v>1</v>
      </c>
      <c r="AA83" t="s">
        <v>1</v>
      </c>
      <c r="AB83" t="s">
        <v>57</v>
      </c>
      <c r="AC83" t="str">
        <f t="shared" si="1"/>
        <v>2015-1</v>
      </c>
    </row>
    <row r="84" spans="1:29" hidden="1" x14ac:dyDescent="0.25">
      <c r="A84" t="s">
        <v>89</v>
      </c>
      <c r="B84" t="s">
        <v>54</v>
      </c>
      <c r="C84" t="s">
        <v>55</v>
      </c>
      <c r="D84" t="s">
        <v>55</v>
      </c>
      <c r="E84">
        <v>-6</v>
      </c>
      <c r="F84" t="s">
        <v>12</v>
      </c>
      <c r="G84" t="b">
        <v>0</v>
      </c>
      <c r="H84" t="s">
        <v>78</v>
      </c>
      <c r="I84">
        <v>85485</v>
      </c>
      <c r="J84" t="s">
        <v>79</v>
      </c>
      <c r="K84" t="s">
        <v>80</v>
      </c>
      <c r="L84" t="s">
        <v>57</v>
      </c>
      <c r="M84" t="s">
        <v>57</v>
      </c>
      <c r="N84" t="s">
        <v>57</v>
      </c>
      <c r="O84" t="s">
        <v>57</v>
      </c>
      <c r="P84">
        <v>85485</v>
      </c>
      <c r="Q84" t="s">
        <v>79</v>
      </c>
      <c r="R84" t="s">
        <v>80</v>
      </c>
      <c r="S84" t="s">
        <v>78</v>
      </c>
      <c r="T84">
        <v>1170.96</v>
      </c>
      <c r="U84">
        <v>7648.6243617</v>
      </c>
      <c r="V84">
        <v>7648.6243617</v>
      </c>
      <c r="W84">
        <v>1170.96</v>
      </c>
      <c r="X84" t="s">
        <v>58</v>
      </c>
      <c r="Y84" t="s">
        <v>58</v>
      </c>
      <c r="Z84" t="s">
        <v>1</v>
      </c>
      <c r="AA84" t="s">
        <v>1</v>
      </c>
      <c r="AB84" t="s">
        <v>57</v>
      </c>
      <c r="AC84" t="str">
        <f t="shared" si="1"/>
        <v>2015-1</v>
      </c>
    </row>
    <row r="85" spans="1:29" hidden="1" x14ac:dyDescent="0.25">
      <c r="A85" t="s">
        <v>89</v>
      </c>
      <c r="B85" t="s">
        <v>54</v>
      </c>
      <c r="C85" t="s">
        <v>55</v>
      </c>
      <c r="D85" t="s">
        <v>55</v>
      </c>
      <c r="E85">
        <v>-5</v>
      </c>
      <c r="F85" t="s">
        <v>13</v>
      </c>
      <c r="G85" t="b">
        <v>0</v>
      </c>
      <c r="H85" t="s">
        <v>78</v>
      </c>
      <c r="I85">
        <v>85485</v>
      </c>
      <c r="J85" t="s">
        <v>79</v>
      </c>
      <c r="K85" t="s">
        <v>80</v>
      </c>
      <c r="L85" t="s">
        <v>57</v>
      </c>
      <c r="M85" t="s">
        <v>57</v>
      </c>
      <c r="N85" t="s">
        <v>57</v>
      </c>
      <c r="O85" t="s">
        <v>57</v>
      </c>
      <c r="P85">
        <v>85485</v>
      </c>
      <c r="Q85" t="s">
        <v>79</v>
      </c>
      <c r="R85" t="s">
        <v>80</v>
      </c>
      <c r="S85" t="s">
        <v>78</v>
      </c>
      <c r="T85">
        <v>66.360000000000099</v>
      </c>
      <c r="U85">
        <v>407.75</v>
      </c>
      <c r="V85">
        <v>407.75</v>
      </c>
      <c r="W85">
        <v>66.360658772039898</v>
      </c>
      <c r="X85" t="s">
        <v>58</v>
      </c>
      <c r="Y85" t="s">
        <v>58</v>
      </c>
      <c r="Z85" t="s">
        <v>1</v>
      </c>
      <c r="AA85" t="s">
        <v>1</v>
      </c>
      <c r="AB85" t="s">
        <v>57</v>
      </c>
      <c r="AC85" t="str">
        <f t="shared" si="1"/>
        <v>2015-1</v>
      </c>
    </row>
    <row r="86" spans="1:29" x14ac:dyDescent="0.25">
      <c r="A86" t="s">
        <v>89</v>
      </c>
      <c r="B86" t="s">
        <v>54</v>
      </c>
      <c r="C86" t="s">
        <v>55</v>
      </c>
      <c r="D86" t="s">
        <v>55</v>
      </c>
      <c r="E86">
        <v>-4</v>
      </c>
      <c r="F86" t="s">
        <v>14</v>
      </c>
      <c r="G86" t="b">
        <v>0</v>
      </c>
      <c r="H86" t="s">
        <v>78</v>
      </c>
      <c r="I86">
        <v>85485</v>
      </c>
      <c r="J86" t="s">
        <v>79</v>
      </c>
      <c r="K86" t="s">
        <v>80</v>
      </c>
      <c r="L86" t="s">
        <v>57</v>
      </c>
      <c r="M86" t="s">
        <v>57</v>
      </c>
      <c r="N86" t="s">
        <v>57</v>
      </c>
      <c r="O86" t="s">
        <v>57</v>
      </c>
      <c r="P86">
        <v>85485</v>
      </c>
      <c r="Q86" t="s">
        <v>79</v>
      </c>
      <c r="R86" t="s">
        <v>80</v>
      </c>
      <c r="S86" t="s">
        <v>78</v>
      </c>
      <c r="T86">
        <v>1170.96</v>
      </c>
      <c r="U86">
        <v>7687.06</v>
      </c>
      <c r="V86">
        <v>7687.06</v>
      </c>
      <c r="W86">
        <v>1170.96005179177</v>
      </c>
      <c r="X86" t="s">
        <v>58</v>
      </c>
      <c r="Y86" t="s">
        <v>58</v>
      </c>
      <c r="Z86" t="s">
        <v>1</v>
      </c>
      <c r="AA86" t="s">
        <v>1</v>
      </c>
      <c r="AB86" t="s">
        <v>57</v>
      </c>
      <c r="AC86" t="str">
        <f t="shared" si="1"/>
        <v>2015-1</v>
      </c>
    </row>
    <row r="87" spans="1:29" x14ac:dyDescent="0.25">
      <c r="A87" t="s">
        <v>90</v>
      </c>
      <c r="B87" t="s">
        <v>54</v>
      </c>
      <c r="C87" t="s">
        <v>55</v>
      </c>
      <c r="D87" t="s">
        <v>55</v>
      </c>
      <c r="E87">
        <v>-3</v>
      </c>
      <c r="F87" t="s">
        <v>56</v>
      </c>
      <c r="G87" t="b">
        <v>0</v>
      </c>
      <c r="H87" t="s">
        <v>57</v>
      </c>
      <c r="I87">
        <v>0</v>
      </c>
      <c r="J87" t="s">
        <v>57</v>
      </c>
      <c r="K87" t="s">
        <v>57</v>
      </c>
      <c r="L87" t="s">
        <v>57</v>
      </c>
      <c r="M87" t="s">
        <v>57</v>
      </c>
      <c r="N87" t="s">
        <v>57</v>
      </c>
      <c r="O87" t="s">
        <v>57</v>
      </c>
      <c r="P87">
        <v>0</v>
      </c>
      <c r="Q87" t="s">
        <v>57</v>
      </c>
      <c r="R87" t="s">
        <v>57</v>
      </c>
      <c r="S87" t="s">
        <v>57</v>
      </c>
      <c r="T87">
        <v>489.99</v>
      </c>
      <c r="U87">
        <v>489.99</v>
      </c>
      <c r="V87">
        <v>489.99</v>
      </c>
      <c r="W87">
        <v>75.565014226560905</v>
      </c>
      <c r="X87" t="s">
        <v>58</v>
      </c>
      <c r="Y87" t="s">
        <v>58</v>
      </c>
      <c r="Z87" t="s">
        <v>1</v>
      </c>
      <c r="AA87" t="s">
        <v>1</v>
      </c>
      <c r="AB87" t="s">
        <v>57</v>
      </c>
      <c r="AC87" t="str">
        <f t="shared" si="1"/>
        <v>2015-1</v>
      </c>
    </row>
    <row r="88" spans="1:29" hidden="1" x14ac:dyDescent="0.25">
      <c r="A88" t="s">
        <v>90</v>
      </c>
      <c r="B88" t="s">
        <v>54</v>
      </c>
      <c r="C88" t="s">
        <v>55</v>
      </c>
      <c r="D88" t="s">
        <v>55</v>
      </c>
      <c r="E88">
        <v>-6</v>
      </c>
      <c r="F88" t="s">
        <v>12</v>
      </c>
      <c r="G88" t="b">
        <v>0</v>
      </c>
      <c r="H88" t="s">
        <v>78</v>
      </c>
      <c r="I88">
        <v>85485</v>
      </c>
      <c r="J88" t="s">
        <v>79</v>
      </c>
      <c r="K88" t="s">
        <v>80</v>
      </c>
      <c r="L88" t="s">
        <v>57</v>
      </c>
      <c r="M88" t="s">
        <v>57</v>
      </c>
      <c r="N88" t="s">
        <v>57</v>
      </c>
      <c r="O88" t="s">
        <v>57</v>
      </c>
      <c r="P88">
        <v>85485</v>
      </c>
      <c r="Q88" t="s">
        <v>79</v>
      </c>
      <c r="R88" t="s">
        <v>80</v>
      </c>
      <c r="S88" t="s">
        <v>78</v>
      </c>
      <c r="T88">
        <v>1160.46</v>
      </c>
      <c r="U88">
        <v>7487.2046569949998</v>
      </c>
      <c r="V88">
        <v>7487.2046569949998</v>
      </c>
      <c r="W88">
        <v>1160.46</v>
      </c>
      <c r="X88" t="s">
        <v>58</v>
      </c>
      <c r="Y88" t="s">
        <v>58</v>
      </c>
      <c r="Z88" t="s">
        <v>1</v>
      </c>
      <c r="AA88" t="s">
        <v>1</v>
      </c>
      <c r="AB88" t="s">
        <v>57</v>
      </c>
      <c r="AC88" t="str">
        <f t="shared" si="1"/>
        <v>2015-1</v>
      </c>
    </row>
    <row r="89" spans="1:29" hidden="1" x14ac:dyDescent="0.25">
      <c r="A89" t="s">
        <v>90</v>
      </c>
      <c r="B89" t="s">
        <v>54</v>
      </c>
      <c r="C89" t="s">
        <v>55</v>
      </c>
      <c r="D89" t="s">
        <v>55</v>
      </c>
      <c r="E89">
        <v>-5</v>
      </c>
      <c r="F89" t="s">
        <v>13</v>
      </c>
      <c r="G89" t="b">
        <v>0</v>
      </c>
      <c r="H89" t="s">
        <v>78</v>
      </c>
      <c r="I89">
        <v>85485</v>
      </c>
      <c r="J89" t="s">
        <v>79</v>
      </c>
      <c r="K89" t="s">
        <v>80</v>
      </c>
      <c r="L89" t="s">
        <v>57</v>
      </c>
      <c r="M89" t="s">
        <v>57</v>
      </c>
      <c r="N89" t="s">
        <v>57</v>
      </c>
      <c r="O89" t="s">
        <v>57</v>
      </c>
      <c r="P89">
        <v>85485</v>
      </c>
      <c r="Q89" t="s">
        <v>79</v>
      </c>
      <c r="R89" t="s">
        <v>80</v>
      </c>
      <c r="S89" t="s">
        <v>78</v>
      </c>
      <c r="T89">
        <v>-10.5</v>
      </c>
      <c r="U89">
        <v>-162.22999999999999</v>
      </c>
      <c r="V89">
        <v>-162.22999999999999</v>
      </c>
      <c r="W89">
        <v>-10.499866885029901</v>
      </c>
      <c r="X89" t="s">
        <v>58</v>
      </c>
      <c r="Y89" t="s">
        <v>58</v>
      </c>
      <c r="Z89" t="s">
        <v>1</v>
      </c>
      <c r="AA89" t="s">
        <v>1</v>
      </c>
      <c r="AB89" t="s">
        <v>57</v>
      </c>
      <c r="AC89" t="str">
        <f t="shared" si="1"/>
        <v>2015-1</v>
      </c>
    </row>
    <row r="90" spans="1:29" x14ac:dyDescent="0.25">
      <c r="A90" t="s">
        <v>90</v>
      </c>
      <c r="B90" t="s">
        <v>54</v>
      </c>
      <c r="C90" t="s">
        <v>55</v>
      </c>
      <c r="D90" t="s">
        <v>55</v>
      </c>
      <c r="E90">
        <v>-4</v>
      </c>
      <c r="F90" t="s">
        <v>14</v>
      </c>
      <c r="G90" t="b">
        <v>0</v>
      </c>
      <c r="H90" t="s">
        <v>78</v>
      </c>
      <c r="I90">
        <v>85485</v>
      </c>
      <c r="J90" t="s">
        <v>79</v>
      </c>
      <c r="K90" t="s">
        <v>80</v>
      </c>
      <c r="L90" t="s">
        <v>57</v>
      </c>
      <c r="M90" t="s">
        <v>57</v>
      </c>
      <c r="N90" t="s">
        <v>57</v>
      </c>
      <c r="O90" t="s">
        <v>57</v>
      </c>
      <c r="P90">
        <v>85485</v>
      </c>
      <c r="Q90" t="s">
        <v>79</v>
      </c>
      <c r="R90" t="s">
        <v>80</v>
      </c>
      <c r="S90" t="s">
        <v>78</v>
      </c>
      <c r="T90">
        <v>1160.46</v>
      </c>
      <c r="U90">
        <v>7524.83</v>
      </c>
      <c r="V90">
        <v>7524.83</v>
      </c>
      <c r="W90">
        <v>1160.4601849067401</v>
      </c>
      <c r="X90" t="s">
        <v>58</v>
      </c>
      <c r="Y90" t="s">
        <v>58</v>
      </c>
      <c r="Z90" t="s">
        <v>1</v>
      </c>
      <c r="AA90" t="s">
        <v>1</v>
      </c>
      <c r="AB90" t="s">
        <v>57</v>
      </c>
      <c r="AC90" t="str">
        <f t="shared" si="1"/>
        <v>2015-1</v>
      </c>
    </row>
    <row r="91" spans="1:29" x14ac:dyDescent="0.25">
      <c r="A91" t="s">
        <v>91</v>
      </c>
      <c r="B91" t="s">
        <v>54</v>
      </c>
      <c r="C91" t="s">
        <v>55</v>
      </c>
      <c r="D91" t="s">
        <v>55</v>
      </c>
      <c r="E91">
        <v>-3</v>
      </c>
      <c r="F91" t="s">
        <v>56</v>
      </c>
      <c r="G91" t="b">
        <v>0</v>
      </c>
      <c r="H91" t="s">
        <v>57</v>
      </c>
      <c r="I91">
        <v>0</v>
      </c>
      <c r="J91" t="s">
        <v>57</v>
      </c>
      <c r="K91" t="s">
        <v>57</v>
      </c>
      <c r="L91" t="s">
        <v>57</v>
      </c>
      <c r="M91" t="s">
        <v>57</v>
      </c>
      <c r="N91" t="s">
        <v>57</v>
      </c>
      <c r="O91" t="s">
        <v>57</v>
      </c>
      <c r="P91">
        <v>0</v>
      </c>
      <c r="Q91" t="s">
        <v>57</v>
      </c>
      <c r="R91" t="s">
        <v>57</v>
      </c>
      <c r="S91" t="s">
        <v>57</v>
      </c>
      <c r="T91">
        <v>489.99</v>
      </c>
      <c r="U91">
        <v>489.99</v>
      </c>
      <c r="V91">
        <v>489.99</v>
      </c>
      <c r="W91">
        <v>74.663436264313901</v>
      </c>
      <c r="X91" t="s">
        <v>58</v>
      </c>
      <c r="Y91" t="s">
        <v>58</v>
      </c>
      <c r="Z91" t="s">
        <v>1</v>
      </c>
      <c r="AA91" t="s">
        <v>1</v>
      </c>
      <c r="AB91" t="s">
        <v>57</v>
      </c>
      <c r="AC91" t="str">
        <f t="shared" si="1"/>
        <v>2015-1</v>
      </c>
    </row>
    <row r="92" spans="1:29" hidden="1" x14ac:dyDescent="0.25">
      <c r="A92" t="s">
        <v>91</v>
      </c>
      <c r="B92" t="s">
        <v>54</v>
      </c>
      <c r="C92" t="s">
        <v>55</v>
      </c>
      <c r="D92" t="s">
        <v>55</v>
      </c>
      <c r="E92">
        <v>-6</v>
      </c>
      <c r="F92" t="s">
        <v>12</v>
      </c>
      <c r="G92" t="b">
        <v>0</v>
      </c>
      <c r="H92" t="s">
        <v>78</v>
      </c>
      <c r="I92">
        <v>85485</v>
      </c>
      <c r="J92" t="s">
        <v>79</v>
      </c>
      <c r="K92" t="s">
        <v>80</v>
      </c>
      <c r="L92" t="s">
        <v>57</v>
      </c>
      <c r="M92" t="s">
        <v>57</v>
      </c>
      <c r="N92" t="s">
        <v>57</v>
      </c>
      <c r="O92" t="s">
        <v>57</v>
      </c>
      <c r="P92">
        <v>85485</v>
      </c>
      <c r="Q92" t="s">
        <v>79</v>
      </c>
      <c r="R92" t="s">
        <v>80</v>
      </c>
      <c r="S92" t="s">
        <v>78</v>
      </c>
      <c r="T92">
        <v>1147.02</v>
      </c>
      <c r="U92">
        <v>7489.8533489849997</v>
      </c>
      <c r="V92">
        <v>7489.8533489849997</v>
      </c>
      <c r="W92">
        <v>1147.02</v>
      </c>
      <c r="X92" t="s">
        <v>58</v>
      </c>
      <c r="Y92" t="s">
        <v>58</v>
      </c>
      <c r="Z92" t="s">
        <v>1</v>
      </c>
      <c r="AA92" t="s">
        <v>1</v>
      </c>
      <c r="AB92" t="s">
        <v>57</v>
      </c>
      <c r="AC92" t="str">
        <f t="shared" si="1"/>
        <v>2015-1</v>
      </c>
    </row>
    <row r="93" spans="1:29" hidden="1" x14ac:dyDescent="0.25">
      <c r="A93" t="s">
        <v>91</v>
      </c>
      <c r="B93" t="s">
        <v>54</v>
      </c>
      <c r="C93" t="s">
        <v>55</v>
      </c>
      <c r="D93" t="s">
        <v>55</v>
      </c>
      <c r="E93">
        <v>-5</v>
      </c>
      <c r="F93" t="s">
        <v>13</v>
      </c>
      <c r="G93" t="b">
        <v>0</v>
      </c>
      <c r="H93" t="s">
        <v>78</v>
      </c>
      <c r="I93">
        <v>85485</v>
      </c>
      <c r="J93" t="s">
        <v>79</v>
      </c>
      <c r="K93" t="s">
        <v>80</v>
      </c>
      <c r="L93" t="s">
        <v>57</v>
      </c>
      <c r="M93" t="s">
        <v>57</v>
      </c>
      <c r="N93" t="s">
        <v>57</v>
      </c>
      <c r="O93" t="s">
        <v>57</v>
      </c>
      <c r="P93">
        <v>85485</v>
      </c>
      <c r="Q93" t="s">
        <v>79</v>
      </c>
      <c r="R93" t="s">
        <v>80</v>
      </c>
      <c r="S93" t="s">
        <v>78</v>
      </c>
      <c r="T93">
        <v>-13.440000000000101</v>
      </c>
      <c r="U93">
        <v>2.65999999999985</v>
      </c>
      <c r="V93">
        <v>2.65999999999985</v>
      </c>
      <c r="W93">
        <v>-13.440307265844901</v>
      </c>
      <c r="X93" t="s">
        <v>58</v>
      </c>
      <c r="Y93" t="s">
        <v>58</v>
      </c>
      <c r="Z93" t="s">
        <v>1</v>
      </c>
      <c r="AA93" t="s">
        <v>1</v>
      </c>
      <c r="AB93" t="s">
        <v>57</v>
      </c>
      <c r="AC93" t="str">
        <f t="shared" si="1"/>
        <v>2015-1</v>
      </c>
    </row>
    <row r="94" spans="1:29" x14ac:dyDescent="0.25">
      <c r="A94" t="s">
        <v>91</v>
      </c>
      <c r="B94" t="s">
        <v>54</v>
      </c>
      <c r="C94" t="s">
        <v>55</v>
      </c>
      <c r="D94" t="s">
        <v>55</v>
      </c>
      <c r="E94">
        <v>-4</v>
      </c>
      <c r="F94" t="s">
        <v>14</v>
      </c>
      <c r="G94" t="b">
        <v>0</v>
      </c>
      <c r="H94" t="s">
        <v>78</v>
      </c>
      <c r="I94">
        <v>85485</v>
      </c>
      <c r="J94" t="s">
        <v>79</v>
      </c>
      <c r="K94" t="s">
        <v>80</v>
      </c>
      <c r="L94" t="s">
        <v>57</v>
      </c>
      <c r="M94" t="s">
        <v>57</v>
      </c>
      <c r="N94" t="s">
        <v>57</v>
      </c>
      <c r="O94" t="s">
        <v>57</v>
      </c>
      <c r="P94">
        <v>85485</v>
      </c>
      <c r="Q94" t="s">
        <v>79</v>
      </c>
      <c r="R94" t="s">
        <v>80</v>
      </c>
      <c r="S94" t="s">
        <v>78</v>
      </c>
      <c r="T94">
        <v>1147.02</v>
      </c>
      <c r="U94">
        <v>7527.49</v>
      </c>
      <c r="V94">
        <v>7527.49</v>
      </c>
      <c r="W94">
        <v>1147.0198776408899</v>
      </c>
      <c r="X94" t="s">
        <v>58</v>
      </c>
      <c r="Y94" t="s">
        <v>58</v>
      </c>
      <c r="Z94" t="s">
        <v>1</v>
      </c>
      <c r="AA94" t="s">
        <v>1</v>
      </c>
      <c r="AB94" t="s">
        <v>57</v>
      </c>
      <c r="AC94" t="str">
        <f t="shared" si="1"/>
        <v>2015-1</v>
      </c>
    </row>
    <row r="95" spans="1:29" x14ac:dyDescent="0.25">
      <c r="A95" t="s">
        <v>92</v>
      </c>
      <c r="B95" t="s">
        <v>54</v>
      </c>
      <c r="C95" t="s">
        <v>55</v>
      </c>
      <c r="D95" t="s">
        <v>55</v>
      </c>
      <c r="E95">
        <v>-3</v>
      </c>
      <c r="F95" t="s">
        <v>56</v>
      </c>
      <c r="G95" t="b">
        <v>0</v>
      </c>
      <c r="H95" t="s">
        <v>57</v>
      </c>
      <c r="I95">
        <v>0</v>
      </c>
      <c r="J95" t="s">
        <v>57</v>
      </c>
      <c r="K95" t="s">
        <v>57</v>
      </c>
      <c r="L95" t="s">
        <v>57</v>
      </c>
      <c r="M95" t="s">
        <v>57</v>
      </c>
      <c r="N95" t="s">
        <v>57</v>
      </c>
      <c r="O95" t="s">
        <v>57</v>
      </c>
      <c r="P95">
        <v>0</v>
      </c>
      <c r="Q95" t="s">
        <v>57</v>
      </c>
      <c r="R95" t="s">
        <v>57</v>
      </c>
      <c r="S95" t="s">
        <v>57</v>
      </c>
      <c r="T95">
        <v>489.99</v>
      </c>
      <c r="U95">
        <v>489.99</v>
      </c>
      <c r="V95">
        <v>489.99</v>
      </c>
      <c r="W95">
        <v>75.550450228197803</v>
      </c>
      <c r="X95" t="s">
        <v>58</v>
      </c>
      <c r="Y95" t="s">
        <v>58</v>
      </c>
      <c r="Z95" t="s">
        <v>1</v>
      </c>
      <c r="AA95" t="s">
        <v>1</v>
      </c>
      <c r="AB95" t="s">
        <v>57</v>
      </c>
      <c r="AC95" t="str">
        <f t="shared" si="1"/>
        <v>2015-1</v>
      </c>
    </row>
    <row r="96" spans="1:29" hidden="1" x14ac:dyDescent="0.25">
      <c r="A96" t="s">
        <v>92</v>
      </c>
      <c r="B96" t="s">
        <v>54</v>
      </c>
      <c r="C96" t="s">
        <v>55</v>
      </c>
      <c r="D96" t="s">
        <v>55</v>
      </c>
      <c r="E96">
        <v>-6</v>
      </c>
      <c r="F96" t="s">
        <v>12</v>
      </c>
      <c r="G96" t="b">
        <v>0</v>
      </c>
      <c r="H96" t="s">
        <v>78</v>
      </c>
      <c r="I96">
        <v>85485</v>
      </c>
      <c r="J96" t="s">
        <v>79</v>
      </c>
      <c r="K96" t="s">
        <v>80</v>
      </c>
      <c r="L96" t="s">
        <v>57</v>
      </c>
      <c r="M96" t="s">
        <v>57</v>
      </c>
      <c r="N96" t="s">
        <v>57</v>
      </c>
      <c r="O96" t="s">
        <v>57</v>
      </c>
      <c r="P96">
        <v>85485</v>
      </c>
      <c r="Q96" t="s">
        <v>79</v>
      </c>
      <c r="R96" t="s">
        <v>80</v>
      </c>
      <c r="S96" t="s">
        <v>78</v>
      </c>
      <c r="T96">
        <v>1101.6600000000001</v>
      </c>
      <c r="U96">
        <v>7109.2014655200001</v>
      </c>
      <c r="V96">
        <v>7109.2014655200001</v>
      </c>
      <c r="W96">
        <v>1101.6600000000001</v>
      </c>
      <c r="X96" t="s">
        <v>58</v>
      </c>
      <c r="Y96" t="s">
        <v>58</v>
      </c>
      <c r="Z96" t="s">
        <v>1</v>
      </c>
      <c r="AA96" t="s">
        <v>1</v>
      </c>
      <c r="AB96" t="s">
        <v>57</v>
      </c>
      <c r="AC96" t="str">
        <f t="shared" si="1"/>
        <v>2015-1</v>
      </c>
    </row>
    <row r="97" spans="1:29" hidden="1" x14ac:dyDescent="0.25">
      <c r="A97" t="s">
        <v>92</v>
      </c>
      <c r="B97" t="s">
        <v>54</v>
      </c>
      <c r="C97" t="s">
        <v>55</v>
      </c>
      <c r="D97" t="s">
        <v>55</v>
      </c>
      <c r="E97">
        <v>-5</v>
      </c>
      <c r="F97" t="s">
        <v>13</v>
      </c>
      <c r="G97" t="b">
        <v>0</v>
      </c>
      <c r="H97" t="s">
        <v>78</v>
      </c>
      <c r="I97">
        <v>85485</v>
      </c>
      <c r="J97" t="s">
        <v>79</v>
      </c>
      <c r="K97" t="s">
        <v>80</v>
      </c>
      <c r="L97" t="s">
        <v>57</v>
      </c>
      <c r="M97" t="s">
        <v>57</v>
      </c>
      <c r="N97" t="s">
        <v>57</v>
      </c>
      <c r="O97" t="s">
        <v>57</v>
      </c>
      <c r="P97">
        <v>85485</v>
      </c>
      <c r="Q97" t="s">
        <v>79</v>
      </c>
      <c r="R97" t="s">
        <v>80</v>
      </c>
      <c r="S97" t="s">
        <v>78</v>
      </c>
      <c r="T97">
        <v>-45.3599999999999</v>
      </c>
      <c r="U97">
        <v>-382.56</v>
      </c>
      <c r="V97">
        <v>-382.56</v>
      </c>
      <c r="W97">
        <v>-45.3592756919588</v>
      </c>
      <c r="X97" t="s">
        <v>58</v>
      </c>
      <c r="Y97" t="s">
        <v>58</v>
      </c>
      <c r="Z97" t="s">
        <v>1</v>
      </c>
      <c r="AA97" t="s">
        <v>1</v>
      </c>
      <c r="AB97" t="s">
        <v>57</v>
      </c>
      <c r="AC97" t="str">
        <f t="shared" si="1"/>
        <v>2015-1</v>
      </c>
    </row>
    <row r="98" spans="1:29" x14ac:dyDescent="0.25">
      <c r="A98" t="s">
        <v>92</v>
      </c>
      <c r="B98" t="s">
        <v>54</v>
      </c>
      <c r="C98" t="s">
        <v>55</v>
      </c>
      <c r="D98" t="s">
        <v>55</v>
      </c>
      <c r="E98">
        <v>-4</v>
      </c>
      <c r="F98" t="s">
        <v>14</v>
      </c>
      <c r="G98" t="b">
        <v>0</v>
      </c>
      <c r="H98" t="s">
        <v>78</v>
      </c>
      <c r="I98">
        <v>85485</v>
      </c>
      <c r="J98" t="s">
        <v>79</v>
      </c>
      <c r="K98" t="s">
        <v>80</v>
      </c>
      <c r="L98" t="s">
        <v>57</v>
      </c>
      <c r="M98" t="s">
        <v>57</v>
      </c>
      <c r="N98" t="s">
        <v>57</v>
      </c>
      <c r="O98" t="s">
        <v>57</v>
      </c>
      <c r="P98">
        <v>85485</v>
      </c>
      <c r="Q98" t="s">
        <v>79</v>
      </c>
      <c r="R98" t="s">
        <v>80</v>
      </c>
      <c r="S98" t="s">
        <v>78</v>
      </c>
      <c r="T98">
        <v>1101.6600000000001</v>
      </c>
      <c r="U98">
        <v>7144.93</v>
      </c>
      <c r="V98">
        <v>7144.93</v>
      </c>
      <c r="W98">
        <v>1101.66060194893</v>
      </c>
      <c r="X98" t="s">
        <v>58</v>
      </c>
      <c r="Y98" t="s">
        <v>58</v>
      </c>
      <c r="Z98" t="s">
        <v>1</v>
      </c>
      <c r="AA98" t="s">
        <v>1</v>
      </c>
      <c r="AB98" t="s">
        <v>57</v>
      </c>
      <c r="AC98" t="str">
        <f t="shared" si="1"/>
        <v>2015-1</v>
      </c>
    </row>
    <row r="99" spans="1:29" x14ac:dyDescent="0.25">
      <c r="A99" t="s">
        <v>93</v>
      </c>
      <c r="B99" t="s">
        <v>54</v>
      </c>
      <c r="C99" t="s">
        <v>55</v>
      </c>
      <c r="D99" t="s">
        <v>55</v>
      </c>
      <c r="E99">
        <v>-3</v>
      </c>
      <c r="F99" t="s">
        <v>56</v>
      </c>
      <c r="G99" t="b">
        <v>0</v>
      </c>
      <c r="H99" t="s">
        <v>57</v>
      </c>
      <c r="I99">
        <v>0</v>
      </c>
      <c r="J99" t="s">
        <v>57</v>
      </c>
      <c r="K99" t="s">
        <v>57</v>
      </c>
      <c r="L99" t="s">
        <v>57</v>
      </c>
      <c r="M99" t="s">
        <v>57</v>
      </c>
      <c r="N99" t="s">
        <v>57</v>
      </c>
      <c r="O99" t="s">
        <v>57</v>
      </c>
      <c r="P99">
        <v>0</v>
      </c>
      <c r="Q99" t="s">
        <v>57</v>
      </c>
      <c r="R99" t="s">
        <v>57</v>
      </c>
      <c r="S99" t="s">
        <v>57</v>
      </c>
      <c r="T99">
        <v>489.99</v>
      </c>
      <c r="U99">
        <v>489.99</v>
      </c>
      <c r="V99">
        <v>489.99</v>
      </c>
      <c r="W99">
        <v>74.512994419014902</v>
      </c>
      <c r="X99" t="s">
        <v>58</v>
      </c>
      <c r="Y99" t="s">
        <v>58</v>
      </c>
      <c r="Z99" t="s">
        <v>1</v>
      </c>
      <c r="AA99" t="s">
        <v>1</v>
      </c>
      <c r="AB99" t="s">
        <v>57</v>
      </c>
      <c r="AC99" t="str">
        <f t="shared" si="1"/>
        <v>2015-1</v>
      </c>
    </row>
    <row r="100" spans="1:29" hidden="1" x14ac:dyDescent="0.25">
      <c r="A100" t="s">
        <v>93</v>
      </c>
      <c r="B100" t="s">
        <v>54</v>
      </c>
      <c r="C100" t="s">
        <v>55</v>
      </c>
      <c r="D100" t="s">
        <v>55</v>
      </c>
      <c r="E100">
        <v>-6</v>
      </c>
      <c r="F100" t="s">
        <v>12</v>
      </c>
      <c r="G100" t="b">
        <v>0</v>
      </c>
      <c r="H100" t="s">
        <v>78</v>
      </c>
      <c r="I100">
        <v>85485</v>
      </c>
      <c r="J100" t="s">
        <v>79</v>
      </c>
      <c r="K100" t="s">
        <v>80</v>
      </c>
      <c r="L100" t="s">
        <v>57</v>
      </c>
      <c r="M100" t="s">
        <v>57</v>
      </c>
      <c r="N100" t="s">
        <v>57</v>
      </c>
      <c r="O100" t="s">
        <v>57</v>
      </c>
      <c r="P100">
        <v>85485</v>
      </c>
      <c r="Q100" t="s">
        <v>79</v>
      </c>
      <c r="R100" t="s">
        <v>80</v>
      </c>
      <c r="S100" t="s">
        <v>78</v>
      </c>
      <c r="T100">
        <v>1259.58</v>
      </c>
      <c r="U100">
        <v>8241.4577613900001</v>
      </c>
      <c r="V100">
        <v>8241.4577613900001</v>
      </c>
      <c r="W100">
        <v>1259.58</v>
      </c>
      <c r="X100" t="s">
        <v>58</v>
      </c>
      <c r="Y100" t="s">
        <v>58</v>
      </c>
      <c r="Z100" t="s">
        <v>1</v>
      </c>
      <c r="AA100" t="s">
        <v>1</v>
      </c>
      <c r="AB100" t="s">
        <v>57</v>
      </c>
      <c r="AC100" t="str">
        <f t="shared" si="1"/>
        <v>2015-1</v>
      </c>
    </row>
    <row r="101" spans="1:29" hidden="1" x14ac:dyDescent="0.25">
      <c r="A101" t="s">
        <v>93</v>
      </c>
      <c r="B101" t="s">
        <v>54</v>
      </c>
      <c r="C101" t="s">
        <v>55</v>
      </c>
      <c r="D101" t="s">
        <v>55</v>
      </c>
      <c r="E101">
        <v>-5</v>
      </c>
      <c r="F101" t="s">
        <v>13</v>
      </c>
      <c r="G101" t="b">
        <v>0</v>
      </c>
      <c r="H101" t="s">
        <v>78</v>
      </c>
      <c r="I101">
        <v>85485</v>
      </c>
      <c r="J101" t="s">
        <v>79</v>
      </c>
      <c r="K101" t="s">
        <v>80</v>
      </c>
      <c r="L101" t="s">
        <v>57</v>
      </c>
      <c r="M101" t="s">
        <v>57</v>
      </c>
      <c r="N101" t="s">
        <v>57</v>
      </c>
      <c r="O101" t="s">
        <v>57</v>
      </c>
      <c r="P101">
        <v>85485</v>
      </c>
      <c r="Q101" t="s">
        <v>79</v>
      </c>
      <c r="R101" t="s">
        <v>80</v>
      </c>
      <c r="S101" t="s">
        <v>78</v>
      </c>
      <c r="T101">
        <v>157.91999999999999</v>
      </c>
      <c r="U101">
        <v>1137.94</v>
      </c>
      <c r="V101">
        <v>1137.94</v>
      </c>
      <c r="W101">
        <v>157.91907535759501</v>
      </c>
      <c r="X101" t="s">
        <v>58</v>
      </c>
      <c r="Y101" t="s">
        <v>58</v>
      </c>
      <c r="Z101" t="s">
        <v>1</v>
      </c>
      <c r="AA101" t="s">
        <v>1</v>
      </c>
      <c r="AB101" t="s">
        <v>57</v>
      </c>
      <c r="AC101" t="str">
        <f t="shared" si="1"/>
        <v>2015-1</v>
      </c>
    </row>
    <row r="102" spans="1:29" x14ac:dyDescent="0.25">
      <c r="A102" t="s">
        <v>93</v>
      </c>
      <c r="B102" t="s">
        <v>54</v>
      </c>
      <c r="C102" t="s">
        <v>55</v>
      </c>
      <c r="D102" t="s">
        <v>55</v>
      </c>
      <c r="E102">
        <v>-4</v>
      </c>
      <c r="F102" t="s">
        <v>14</v>
      </c>
      <c r="G102" t="b">
        <v>0</v>
      </c>
      <c r="H102" t="s">
        <v>78</v>
      </c>
      <c r="I102">
        <v>85485</v>
      </c>
      <c r="J102" t="s">
        <v>79</v>
      </c>
      <c r="K102" t="s">
        <v>80</v>
      </c>
      <c r="L102" t="s">
        <v>57</v>
      </c>
      <c r="M102" t="s">
        <v>57</v>
      </c>
      <c r="N102" t="s">
        <v>57</v>
      </c>
      <c r="O102" t="s">
        <v>57</v>
      </c>
      <c r="P102">
        <v>85485</v>
      </c>
      <c r="Q102" t="s">
        <v>79</v>
      </c>
      <c r="R102" t="s">
        <v>80</v>
      </c>
      <c r="S102" t="s">
        <v>78</v>
      </c>
      <c r="T102">
        <v>1259.58</v>
      </c>
      <c r="U102">
        <v>8282.8700000000008</v>
      </c>
      <c r="V102">
        <v>8282.8700000000008</v>
      </c>
      <c r="W102">
        <v>1259.5796773065299</v>
      </c>
      <c r="X102" t="s">
        <v>58</v>
      </c>
      <c r="Y102" t="s">
        <v>58</v>
      </c>
      <c r="Z102" t="s">
        <v>1</v>
      </c>
      <c r="AA102" t="s">
        <v>1</v>
      </c>
      <c r="AB102" t="s">
        <v>57</v>
      </c>
      <c r="AC102" t="str">
        <f t="shared" si="1"/>
        <v>2015-1</v>
      </c>
    </row>
    <row r="103" spans="1:29" x14ac:dyDescent="0.25">
      <c r="A103" t="s">
        <v>94</v>
      </c>
      <c r="B103" t="s">
        <v>54</v>
      </c>
      <c r="C103" t="s">
        <v>55</v>
      </c>
      <c r="D103" t="s">
        <v>55</v>
      </c>
      <c r="E103">
        <v>-3</v>
      </c>
      <c r="F103" t="s">
        <v>56</v>
      </c>
      <c r="G103" t="b">
        <v>0</v>
      </c>
      <c r="H103" t="s">
        <v>57</v>
      </c>
      <c r="I103">
        <v>0</v>
      </c>
      <c r="J103" t="s">
        <v>57</v>
      </c>
      <c r="K103" t="s">
        <v>57</v>
      </c>
      <c r="L103" t="s">
        <v>57</v>
      </c>
      <c r="M103" t="s">
        <v>57</v>
      </c>
      <c r="N103" t="s">
        <v>57</v>
      </c>
      <c r="O103" t="s">
        <v>57</v>
      </c>
      <c r="P103">
        <v>0</v>
      </c>
      <c r="Q103" t="s">
        <v>57</v>
      </c>
      <c r="R103" t="s">
        <v>57</v>
      </c>
      <c r="S103" t="s">
        <v>57</v>
      </c>
      <c r="T103">
        <v>489.99</v>
      </c>
      <c r="U103">
        <v>489.99</v>
      </c>
      <c r="V103">
        <v>489.99</v>
      </c>
      <c r="W103">
        <v>74.5458694659972</v>
      </c>
      <c r="X103" t="s">
        <v>58</v>
      </c>
      <c r="Y103" t="s">
        <v>58</v>
      </c>
      <c r="Z103" t="s">
        <v>1</v>
      </c>
      <c r="AA103" t="s">
        <v>1</v>
      </c>
      <c r="AB103" t="s">
        <v>57</v>
      </c>
      <c r="AC103" t="str">
        <f t="shared" si="1"/>
        <v>2015-1</v>
      </c>
    </row>
    <row r="104" spans="1:29" hidden="1" x14ac:dyDescent="0.25">
      <c r="A104" t="s">
        <v>94</v>
      </c>
      <c r="B104" t="s">
        <v>54</v>
      </c>
      <c r="C104" t="s">
        <v>55</v>
      </c>
      <c r="D104" t="s">
        <v>55</v>
      </c>
      <c r="E104">
        <v>-6</v>
      </c>
      <c r="F104" t="s">
        <v>12</v>
      </c>
      <c r="G104" t="b">
        <v>0</v>
      </c>
      <c r="H104" t="s">
        <v>78</v>
      </c>
      <c r="I104">
        <v>85485</v>
      </c>
      <c r="J104" t="s">
        <v>79</v>
      </c>
      <c r="K104" t="s">
        <v>80</v>
      </c>
      <c r="L104" t="s">
        <v>57</v>
      </c>
      <c r="M104" t="s">
        <v>57</v>
      </c>
      <c r="N104" t="s">
        <v>57</v>
      </c>
      <c r="O104" t="s">
        <v>57</v>
      </c>
      <c r="P104">
        <v>85485</v>
      </c>
      <c r="Q104" t="s">
        <v>79</v>
      </c>
      <c r="R104" t="s">
        <v>80</v>
      </c>
      <c r="S104" t="s">
        <v>78</v>
      </c>
      <c r="T104">
        <v>1249.08</v>
      </c>
      <c r="U104">
        <v>8169.1518257999996</v>
      </c>
      <c r="V104">
        <v>8169.1518257999996</v>
      </c>
      <c r="W104">
        <v>1249.08</v>
      </c>
      <c r="X104" t="s">
        <v>58</v>
      </c>
      <c r="Y104" t="s">
        <v>58</v>
      </c>
      <c r="Z104" t="s">
        <v>1</v>
      </c>
      <c r="AA104" t="s">
        <v>1</v>
      </c>
      <c r="AB104" t="s">
        <v>57</v>
      </c>
      <c r="AC104" t="str">
        <f t="shared" si="1"/>
        <v>2015-1</v>
      </c>
    </row>
    <row r="105" spans="1:29" hidden="1" x14ac:dyDescent="0.25">
      <c r="A105" t="s">
        <v>94</v>
      </c>
      <c r="B105" t="s">
        <v>54</v>
      </c>
      <c r="C105" t="s">
        <v>55</v>
      </c>
      <c r="D105" t="s">
        <v>55</v>
      </c>
      <c r="E105">
        <v>-5</v>
      </c>
      <c r="F105" t="s">
        <v>13</v>
      </c>
      <c r="G105" t="b">
        <v>0</v>
      </c>
      <c r="H105" t="s">
        <v>78</v>
      </c>
      <c r="I105">
        <v>85485</v>
      </c>
      <c r="J105" t="s">
        <v>79</v>
      </c>
      <c r="K105" t="s">
        <v>80</v>
      </c>
      <c r="L105" t="s">
        <v>57</v>
      </c>
      <c r="M105" t="s">
        <v>57</v>
      </c>
      <c r="N105" t="s">
        <v>57</v>
      </c>
      <c r="O105" t="s">
        <v>57</v>
      </c>
      <c r="P105">
        <v>85485</v>
      </c>
      <c r="Q105" t="s">
        <v>79</v>
      </c>
      <c r="R105" t="s">
        <v>80</v>
      </c>
      <c r="S105" t="s">
        <v>78</v>
      </c>
      <c r="T105">
        <v>-10.5</v>
      </c>
      <c r="U105">
        <v>-72.670000000000101</v>
      </c>
      <c r="V105">
        <v>-72.670000000000101</v>
      </c>
      <c r="W105">
        <v>-10.500109377119999</v>
      </c>
      <c r="X105" t="s">
        <v>58</v>
      </c>
      <c r="Y105" t="s">
        <v>58</v>
      </c>
      <c r="Z105" t="s">
        <v>1</v>
      </c>
      <c r="AA105" t="s">
        <v>1</v>
      </c>
      <c r="AB105" t="s">
        <v>57</v>
      </c>
      <c r="AC105" t="str">
        <f t="shared" si="1"/>
        <v>2015-1</v>
      </c>
    </row>
    <row r="106" spans="1:29" x14ac:dyDescent="0.25">
      <c r="A106" t="s">
        <v>94</v>
      </c>
      <c r="B106" t="s">
        <v>54</v>
      </c>
      <c r="C106" t="s">
        <v>55</v>
      </c>
      <c r="D106" t="s">
        <v>55</v>
      </c>
      <c r="E106">
        <v>-4</v>
      </c>
      <c r="F106" t="s">
        <v>14</v>
      </c>
      <c r="G106" t="b">
        <v>0</v>
      </c>
      <c r="H106" t="s">
        <v>78</v>
      </c>
      <c r="I106">
        <v>85485</v>
      </c>
      <c r="J106" t="s">
        <v>79</v>
      </c>
      <c r="K106" t="s">
        <v>80</v>
      </c>
      <c r="L106" t="s">
        <v>57</v>
      </c>
      <c r="M106" t="s">
        <v>57</v>
      </c>
      <c r="N106" t="s">
        <v>57</v>
      </c>
      <c r="O106" t="s">
        <v>57</v>
      </c>
      <c r="P106">
        <v>85485</v>
      </c>
      <c r="Q106" t="s">
        <v>79</v>
      </c>
      <c r="R106" t="s">
        <v>80</v>
      </c>
      <c r="S106" t="s">
        <v>78</v>
      </c>
      <c r="T106">
        <v>1249.08</v>
      </c>
      <c r="U106">
        <v>8210.2000000000007</v>
      </c>
      <c r="V106">
        <v>8210.2000000000007</v>
      </c>
      <c r="W106">
        <v>1249.0795679294099</v>
      </c>
      <c r="X106" t="s">
        <v>58</v>
      </c>
      <c r="Y106" t="s">
        <v>58</v>
      </c>
      <c r="Z106" t="s">
        <v>1</v>
      </c>
      <c r="AA106" t="s">
        <v>1</v>
      </c>
      <c r="AB106" t="s">
        <v>57</v>
      </c>
      <c r="AC106" t="str">
        <f t="shared" si="1"/>
        <v>2015-1</v>
      </c>
    </row>
    <row r="107" spans="1:29" x14ac:dyDescent="0.25">
      <c r="A107" t="s">
        <v>95</v>
      </c>
      <c r="B107" t="s">
        <v>54</v>
      </c>
      <c r="C107" t="s">
        <v>55</v>
      </c>
      <c r="D107" t="s">
        <v>55</v>
      </c>
      <c r="E107">
        <v>-3</v>
      </c>
      <c r="F107" t="s">
        <v>56</v>
      </c>
      <c r="G107" t="b">
        <v>0</v>
      </c>
      <c r="H107" t="s">
        <v>57</v>
      </c>
      <c r="I107">
        <v>0</v>
      </c>
      <c r="J107" t="s">
        <v>57</v>
      </c>
      <c r="K107" t="s">
        <v>57</v>
      </c>
      <c r="L107" t="s">
        <v>57</v>
      </c>
      <c r="M107" t="s">
        <v>57</v>
      </c>
      <c r="N107" t="s">
        <v>57</v>
      </c>
      <c r="O107" t="s">
        <v>57</v>
      </c>
      <c r="P107">
        <v>0</v>
      </c>
      <c r="Q107" t="s">
        <v>57</v>
      </c>
      <c r="R107" t="s">
        <v>57</v>
      </c>
      <c r="S107" t="s">
        <v>57</v>
      </c>
      <c r="T107">
        <v>489.99</v>
      </c>
      <c r="U107">
        <v>489.99</v>
      </c>
      <c r="V107">
        <v>489.99</v>
      </c>
      <c r="W107">
        <v>74.504496970342004</v>
      </c>
      <c r="X107" t="s">
        <v>58</v>
      </c>
      <c r="Y107" t="s">
        <v>58</v>
      </c>
      <c r="Z107" t="s">
        <v>1</v>
      </c>
      <c r="AA107" t="s">
        <v>1</v>
      </c>
      <c r="AB107" t="s">
        <v>57</v>
      </c>
      <c r="AC107" t="str">
        <f t="shared" si="1"/>
        <v>2015-1</v>
      </c>
    </row>
    <row r="108" spans="1:29" hidden="1" x14ac:dyDescent="0.25">
      <c r="A108" t="s">
        <v>95</v>
      </c>
      <c r="B108" t="s">
        <v>54</v>
      </c>
      <c r="C108" t="s">
        <v>55</v>
      </c>
      <c r="D108" t="s">
        <v>55</v>
      </c>
      <c r="E108">
        <v>-6</v>
      </c>
      <c r="F108" t="s">
        <v>12</v>
      </c>
      <c r="G108" t="b">
        <v>0</v>
      </c>
      <c r="H108" t="s">
        <v>78</v>
      </c>
      <c r="I108">
        <v>85485</v>
      </c>
      <c r="J108" t="s">
        <v>79</v>
      </c>
      <c r="K108" t="s">
        <v>80</v>
      </c>
      <c r="L108" t="s">
        <v>57</v>
      </c>
      <c r="M108" t="s">
        <v>57</v>
      </c>
      <c r="N108" t="s">
        <v>57</v>
      </c>
      <c r="O108" t="s">
        <v>57</v>
      </c>
      <c r="P108">
        <v>85485</v>
      </c>
      <c r="Q108" t="s">
        <v>79</v>
      </c>
      <c r="R108" t="s">
        <v>80</v>
      </c>
      <c r="S108" t="s">
        <v>78</v>
      </c>
      <c r="T108">
        <v>1224.3</v>
      </c>
      <c r="U108">
        <v>8011.5336320249999</v>
      </c>
      <c r="V108">
        <v>8011.5336320249999</v>
      </c>
      <c r="W108">
        <v>1224.3</v>
      </c>
      <c r="X108" t="s">
        <v>58</v>
      </c>
      <c r="Y108" t="s">
        <v>58</v>
      </c>
      <c r="Z108" t="s">
        <v>1</v>
      </c>
      <c r="AA108" t="s">
        <v>1</v>
      </c>
      <c r="AB108" t="s">
        <v>57</v>
      </c>
      <c r="AC108" t="str">
        <f t="shared" si="1"/>
        <v>2015-1</v>
      </c>
    </row>
    <row r="109" spans="1:29" hidden="1" x14ac:dyDescent="0.25">
      <c r="A109" t="s">
        <v>95</v>
      </c>
      <c r="B109" t="s">
        <v>54</v>
      </c>
      <c r="C109" t="s">
        <v>55</v>
      </c>
      <c r="D109" t="s">
        <v>55</v>
      </c>
      <c r="E109">
        <v>-5</v>
      </c>
      <c r="F109" t="s">
        <v>13</v>
      </c>
      <c r="G109" t="b">
        <v>0</v>
      </c>
      <c r="H109" t="s">
        <v>78</v>
      </c>
      <c r="I109">
        <v>85485</v>
      </c>
      <c r="J109" t="s">
        <v>79</v>
      </c>
      <c r="K109" t="s">
        <v>80</v>
      </c>
      <c r="L109" t="s">
        <v>57</v>
      </c>
      <c r="M109" t="s">
        <v>57</v>
      </c>
      <c r="N109" t="s">
        <v>57</v>
      </c>
      <c r="O109" t="s">
        <v>57</v>
      </c>
      <c r="P109">
        <v>85485</v>
      </c>
      <c r="Q109" t="s">
        <v>79</v>
      </c>
      <c r="R109" t="s">
        <v>80</v>
      </c>
      <c r="S109" t="s">
        <v>78</v>
      </c>
      <c r="T109">
        <v>-24.78</v>
      </c>
      <c r="U109">
        <v>-158.41000000000099</v>
      </c>
      <c r="V109">
        <v>-158.41000000000099</v>
      </c>
      <c r="W109">
        <v>-24.779962507194799</v>
      </c>
      <c r="X109" t="s">
        <v>58</v>
      </c>
      <c r="Y109" t="s">
        <v>58</v>
      </c>
      <c r="Z109" t="s">
        <v>1</v>
      </c>
      <c r="AA109" t="s">
        <v>1</v>
      </c>
      <c r="AB109" t="s">
        <v>57</v>
      </c>
      <c r="AC109" t="str">
        <f t="shared" si="1"/>
        <v>2015-1</v>
      </c>
    </row>
    <row r="110" spans="1:29" x14ac:dyDescent="0.25">
      <c r="A110" t="s">
        <v>95</v>
      </c>
      <c r="B110" t="s">
        <v>54</v>
      </c>
      <c r="C110" t="s">
        <v>55</v>
      </c>
      <c r="D110" t="s">
        <v>55</v>
      </c>
      <c r="E110">
        <v>-4</v>
      </c>
      <c r="F110" t="s">
        <v>14</v>
      </c>
      <c r="G110" t="b">
        <v>0</v>
      </c>
      <c r="H110" t="s">
        <v>78</v>
      </c>
      <c r="I110">
        <v>85485</v>
      </c>
      <c r="J110" t="s">
        <v>79</v>
      </c>
      <c r="K110" t="s">
        <v>80</v>
      </c>
      <c r="L110" t="s">
        <v>57</v>
      </c>
      <c r="M110" t="s">
        <v>57</v>
      </c>
      <c r="N110" t="s">
        <v>57</v>
      </c>
      <c r="O110" t="s">
        <v>57</v>
      </c>
      <c r="P110">
        <v>85485</v>
      </c>
      <c r="Q110" t="s">
        <v>79</v>
      </c>
      <c r="R110" t="s">
        <v>80</v>
      </c>
      <c r="S110" t="s">
        <v>78</v>
      </c>
      <c r="T110">
        <v>1224.3</v>
      </c>
      <c r="U110">
        <v>8051.79</v>
      </c>
      <c r="V110">
        <v>8051.79</v>
      </c>
      <c r="W110">
        <v>1224.2996054222101</v>
      </c>
      <c r="X110" t="s">
        <v>58</v>
      </c>
      <c r="Y110" t="s">
        <v>58</v>
      </c>
      <c r="Z110" t="s">
        <v>1</v>
      </c>
      <c r="AA110" t="s">
        <v>1</v>
      </c>
      <c r="AB110" t="s">
        <v>57</v>
      </c>
      <c r="AC110" t="str">
        <f t="shared" si="1"/>
        <v>2015-1</v>
      </c>
    </row>
    <row r="111" spans="1:29" x14ac:dyDescent="0.25">
      <c r="A111" t="s">
        <v>96</v>
      </c>
      <c r="B111" t="s">
        <v>54</v>
      </c>
      <c r="C111" t="s">
        <v>55</v>
      </c>
      <c r="D111" t="s">
        <v>55</v>
      </c>
      <c r="E111">
        <v>-3</v>
      </c>
      <c r="F111" t="s">
        <v>56</v>
      </c>
      <c r="G111" t="b">
        <v>0</v>
      </c>
      <c r="H111" t="s">
        <v>57</v>
      </c>
      <c r="I111">
        <v>0</v>
      </c>
      <c r="J111" t="s">
        <v>57</v>
      </c>
      <c r="K111" t="s">
        <v>57</v>
      </c>
      <c r="L111" t="s">
        <v>57</v>
      </c>
      <c r="M111" t="s">
        <v>57</v>
      </c>
      <c r="N111" t="s">
        <v>57</v>
      </c>
      <c r="O111" t="s">
        <v>57</v>
      </c>
      <c r="P111">
        <v>0</v>
      </c>
      <c r="Q111" t="s">
        <v>57</v>
      </c>
      <c r="R111" t="s">
        <v>57</v>
      </c>
      <c r="S111" t="s">
        <v>57</v>
      </c>
      <c r="T111">
        <v>489.99</v>
      </c>
      <c r="U111">
        <v>489.99</v>
      </c>
      <c r="V111">
        <v>489.99</v>
      </c>
      <c r="W111">
        <v>74.608298439284397</v>
      </c>
      <c r="X111" t="s">
        <v>58</v>
      </c>
      <c r="Y111" t="s">
        <v>58</v>
      </c>
      <c r="Z111" t="s">
        <v>1</v>
      </c>
      <c r="AA111" t="s">
        <v>1</v>
      </c>
      <c r="AB111" t="s">
        <v>57</v>
      </c>
      <c r="AC111" t="str">
        <f t="shared" si="1"/>
        <v>2015-1</v>
      </c>
    </row>
    <row r="112" spans="1:29" hidden="1" x14ac:dyDescent="0.25">
      <c r="A112" t="s">
        <v>96</v>
      </c>
      <c r="B112" t="s">
        <v>54</v>
      </c>
      <c r="C112" t="s">
        <v>55</v>
      </c>
      <c r="D112" t="s">
        <v>55</v>
      </c>
      <c r="E112">
        <v>-6</v>
      </c>
      <c r="F112" t="s">
        <v>12</v>
      </c>
      <c r="G112" t="b">
        <v>0</v>
      </c>
      <c r="H112" t="s">
        <v>78</v>
      </c>
      <c r="I112">
        <v>85485</v>
      </c>
      <c r="J112" t="s">
        <v>79</v>
      </c>
      <c r="K112" t="s">
        <v>80</v>
      </c>
      <c r="L112" t="s">
        <v>57</v>
      </c>
      <c r="M112" t="s">
        <v>57</v>
      </c>
      <c r="N112" t="s">
        <v>57</v>
      </c>
      <c r="O112" t="s">
        <v>57</v>
      </c>
      <c r="P112">
        <v>85485</v>
      </c>
      <c r="Q112" t="s">
        <v>79</v>
      </c>
      <c r="R112" t="s">
        <v>80</v>
      </c>
      <c r="S112" t="s">
        <v>78</v>
      </c>
      <c r="T112">
        <v>1213.8</v>
      </c>
      <c r="U112">
        <v>7931.7733424999997</v>
      </c>
      <c r="V112">
        <v>7931.7733424999997</v>
      </c>
      <c r="W112">
        <v>1213.8</v>
      </c>
      <c r="X112" t="s">
        <v>58</v>
      </c>
      <c r="Y112" t="s">
        <v>58</v>
      </c>
      <c r="Z112" t="s">
        <v>1</v>
      </c>
      <c r="AA112" t="s">
        <v>1</v>
      </c>
      <c r="AB112" t="s">
        <v>57</v>
      </c>
      <c r="AC112" t="str">
        <f t="shared" si="1"/>
        <v>2015-1</v>
      </c>
    </row>
    <row r="113" spans="1:29" hidden="1" x14ac:dyDescent="0.25">
      <c r="A113" t="s">
        <v>96</v>
      </c>
      <c r="B113" t="s">
        <v>54</v>
      </c>
      <c r="C113" t="s">
        <v>55</v>
      </c>
      <c r="D113" t="s">
        <v>55</v>
      </c>
      <c r="E113">
        <v>-5</v>
      </c>
      <c r="F113" t="s">
        <v>13</v>
      </c>
      <c r="G113" t="b">
        <v>0</v>
      </c>
      <c r="H113" t="s">
        <v>78</v>
      </c>
      <c r="I113">
        <v>85485</v>
      </c>
      <c r="J113" t="s">
        <v>79</v>
      </c>
      <c r="K113" t="s">
        <v>80</v>
      </c>
      <c r="L113" t="s">
        <v>57</v>
      </c>
      <c r="M113" t="s">
        <v>57</v>
      </c>
      <c r="N113" t="s">
        <v>57</v>
      </c>
      <c r="O113" t="s">
        <v>57</v>
      </c>
      <c r="P113">
        <v>85485</v>
      </c>
      <c r="Q113" t="s">
        <v>79</v>
      </c>
      <c r="R113" t="s">
        <v>80</v>
      </c>
      <c r="S113" t="s">
        <v>78</v>
      </c>
      <c r="T113">
        <v>-10.5</v>
      </c>
      <c r="U113">
        <v>-80.159999999999897</v>
      </c>
      <c r="V113">
        <v>-80.159999999999897</v>
      </c>
      <c r="W113">
        <v>-10.4998338196249</v>
      </c>
      <c r="X113" t="s">
        <v>58</v>
      </c>
      <c r="Y113" t="s">
        <v>58</v>
      </c>
      <c r="Z113" t="s">
        <v>1</v>
      </c>
      <c r="AA113" t="s">
        <v>1</v>
      </c>
      <c r="AB113" t="s">
        <v>57</v>
      </c>
      <c r="AC113" t="str">
        <f t="shared" si="1"/>
        <v>2015-1</v>
      </c>
    </row>
    <row r="114" spans="1:29" x14ac:dyDescent="0.25">
      <c r="A114" t="s">
        <v>96</v>
      </c>
      <c r="B114" t="s">
        <v>54</v>
      </c>
      <c r="C114" t="s">
        <v>55</v>
      </c>
      <c r="D114" t="s">
        <v>55</v>
      </c>
      <c r="E114">
        <v>-4</v>
      </c>
      <c r="F114" t="s">
        <v>14</v>
      </c>
      <c r="G114" t="b">
        <v>0</v>
      </c>
      <c r="H114" t="s">
        <v>78</v>
      </c>
      <c r="I114">
        <v>85485</v>
      </c>
      <c r="J114" t="s">
        <v>79</v>
      </c>
      <c r="K114" t="s">
        <v>80</v>
      </c>
      <c r="L114" t="s">
        <v>57</v>
      </c>
      <c r="M114" t="s">
        <v>57</v>
      </c>
      <c r="N114" t="s">
        <v>57</v>
      </c>
      <c r="O114" t="s">
        <v>57</v>
      </c>
      <c r="P114">
        <v>85485</v>
      </c>
      <c r="Q114" t="s">
        <v>79</v>
      </c>
      <c r="R114" t="s">
        <v>80</v>
      </c>
      <c r="S114" t="s">
        <v>78</v>
      </c>
      <c r="T114">
        <v>1213.8</v>
      </c>
      <c r="U114">
        <v>7971.63</v>
      </c>
      <c r="V114">
        <v>7971.63</v>
      </c>
      <c r="W114">
        <v>1213.79977160259</v>
      </c>
      <c r="X114" t="s">
        <v>58</v>
      </c>
      <c r="Y114" t="s">
        <v>58</v>
      </c>
      <c r="Z114" t="s">
        <v>1</v>
      </c>
      <c r="AA114" t="s">
        <v>1</v>
      </c>
      <c r="AB114" t="s">
        <v>57</v>
      </c>
      <c r="AC114" t="str">
        <f t="shared" si="1"/>
        <v>2015-1</v>
      </c>
    </row>
    <row r="115" spans="1:29" x14ac:dyDescent="0.25">
      <c r="A115" t="s">
        <v>97</v>
      </c>
      <c r="B115" t="s">
        <v>54</v>
      </c>
      <c r="C115" t="s">
        <v>55</v>
      </c>
      <c r="D115" t="s">
        <v>55</v>
      </c>
      <c r="E115">
        <v>-3</v>
      </c>
      <c r="F115" t="s">
        <v>56</v>
      </c>
      <c r="G115" t="b">
        <v>0</v>
      </c>
      <c r="H115" t="s">
        <v>57</v>
      </c>
      <c r="I115">
        <v>0</v>
      </c>
      <c r="J115" t="s">
        <v>57</v>
      </c>
      <c r="K115" t="s">
        <v>57</v>
      </c>
      <c r="L115" t="s">
        <v>57</v>
      </c>
      <c r="M115" t="s">
        <v>57</v>
      </c>
      <c r="N115" t="s">
        <v>57</v>
      </c>
      <c r="O115" t="s">
        <v>57</v>
      </c>
      <c r="P115">
        <v>0</v>
      </c>
      <c r="Q115" t="s">
        <v>57</v>
      </c>
      <c r="R115" t="s">
        <v>57</v>
      </c>
      <c r="S115" t="s">
        <v>57</v>
      </c>
      <c r="T115">
        <v>489.99</v>
      </c>
      <c r="U115">
        <v>489.99</v>
      </c>
      <c r="V115">
        <v>489.99</v>
      </c>
      <c r="W115">
        <v>75.052269611634898</v>
      </c>
      <c r="X115" t="s">
        <v>58</v>
      </c>
      <c r="Y115" t="s">
        <v>58</v>
      </c>
      <c r="Z115" t="s">
        <v>1</v>
      </c>
      <c r="AA115" t="s">
        <v>1</v>
      </c>
      <c r="AB115" t="s">
        <v>57</v>
      </c>
      <c r="AC115" t="str">
        <f t="shared" si="1"/>
        <v>2015-1</v>
      </c>
    </row>
    <row r="116" spans="1:29" hidden="1" x14ac:dyDescent="0.25">
      <c r="A116" t="s">
        <v>97</v>
      </c>
      <c r="B116" t="s">
        <v>54</v>
      </c>
      <c r="C116" t="s">
        <v>55</v>
      </c>
      <c r="D116" t="s">
        <v>55</v>
      </c>
      <c r="E116">
        <v>-6</v>
      </c>
      <c r="F116" t="s">
        <v>12</v>
      </c>
      <c r="G116" t="b">
        <v>0</v>
      </c>
      <c r="H116" t="s">
        <v>78</v>
      </c>
      <c r="I116">
        <v>85485</v>
      </c>
      <c r="J116" t="s">
        <v>79</v>
      </c>
      <c r="K116" t="s">
        <v>80</v>
      </c>
      <c r="L116" t="s">
        <v>57</v>
      </c>
      <c r="M116" t="s">
        <v>57</v>
      </c>
      <c r="N116" t="s">
        <v>57</v>
      </c>
      <c r="O116" t="s">
        <v>57</v>
      </c>
      <c r="P116">
        <v>85485</v>
      </c>
      <c r="Q116" t="s">
        <v>79</v>
      </c>
      <c r="R116" t="s">
        <v>80</v>
      </c>
      <c r="S116" t="s">
        <v>78</v>
      </c>
      <c r="T116">
        <v>1287.72</v>
      </c>
      <c r="U116">
        <v>8365.0378121100002</v>
      </c>
      <c r="V116">
        <v>8365.0378121100002</v>
      </c>
      <c r="W116">
        <v>1287.72</v>
      </c>
      <c r="X116" t="s">
        <v>58</v>
      </c>
      <c r="Y116" t="s">
        <v>58</v>
      </c>
      <c r="Z116" t="s">
        <v>1</v>
      </c>
      <c r="AA116" t="s">
        <v>1</v>
      </c>
      <c r="AB116" t="s">
        <v>57</v>
      </c>
      <c r="AC116" t="str">
        <f t="shared" si="1"/>
        <v>2015-1</v>
      </c>
    </row>
    <row r="117" spans="1:29" hidden="1" x14ac:dyDescent="0.25">
      <c r="A117" t="s">
        <v>97</v>
      </c>
      <c r="B117" t="s">
        <v>54</v>
      </c>
      <c r="C117" t="s">
        <v>55</v>
      </c>
      <c r="D117" t="s">
        <v>55</v>
      </c>
      <c r="E117">
        <v>-5</v>
      </c>
      <c r="F117" t="s">
        <v>13</v>
      </c>
      <c r="G117" t="b">
        <v>0</v>
      </c>
      <c r="H117" t="s">
        <v>78</v>
      </c>
      <c r="I117">
        <v>85485</v>
      </c>
      <c r="J117" t="s">
        <v>79</v>
      </c>
      <c r="K117" t="s">
        <v>80</v>
      </c>
      <c r="L117" t="s">
        <v>57</v>
      </c>
      <c r="M117" t="s">
        <v>57</v>
      </c>
      <c r="N117" t="s">
        <v>57</v>
      </c>
      <c r="O117" t="s">
        <v>57</v>
      </c>
      <c r="P117">
        <v>85485</v>
      </c>
      <c r="Q117" t="s">
        <v>79</v>
      </c>
      <c r="R117" t="s">
        <v>80</v>
      </c>
      <c r="S117" t="s">
        <v>78</v>
      </c>
      <c r="T117">
        <v>73.920000000000101</v>
      </c>
      <c r="U117">
        <v>435.44</v>
      </c>
      <c r="V117">
        <v>435.44</v>
      </c>
      <c r="W117">
        <v>73.919741619899895</v>
      </c>
      <c r="X117" t="s">
        <v>58</v>
      </c>
      <c r="Y117" t="s">
        <v>58</v>
      </c>
      <c r="Z117" t="s">
        <v>1</v>
      </c>
      <c r="AA117" t="s">
        <v>1</v>
      </c>
      <c r="AB117" t="s">
        <v>57</v>
      </c>
      <c r="AC117" t="str">
        <f t="shared" si="1"/>
        <v>2015-1</v>
      </c>
    </row>
    <row r="118" spans="1:29" x14ac:dyDescent="0.25">
      <c r="A118" t="s">
        <v>97</v>
      </c>
      <c r="B118" t="s">
        <v>54</v>
      </c>
      <c r="C118" t="s">
        <v>55</v>
      </c>
      <c r="D118" t="s">
        <v>55</v>
      </c>
      <c r="E118">
        <v>-4</v>
      </c>
      <c r="F118" t="s">
        <v>14</v>
      </c>
      <c r="G118" t="b">
        <v>0</v>
      </c>
      <c r="H118" t="s">
        <v>78</v>
      </c>
      <c r="I118">
        <v>85485</v>
      </c>
      <c r="J118" t="s">
        <v>79</v>
      </c>
      <c r="K118" t="s">
        <v>80</v>
      </c>
      <c r="L118" t="s">
        <v>57</v>
      </c>
      <c r="M118" t="s">
        <v>57</v>
      </c>
      <c r="N118" t="s">
        <v>57</v>
      </c>
      <c r="O118" t="s">
        <v>57</v>
      </c>
      <c r="P118">
        <v>85485</v>
      </c>
      <c r="Q118" t="s">
        <v>79</v>
      </c>
      <c r="R118" t="s">
        <v>80</v>
      </c>
      <c r="S118" t="s">
        <v>78</v>
      </c>
      <c r="T118">
        <v>1287.72</v>
      </c>
      <c r="U118">
        <v>8407.07</v>
      </c>
      <c r="V118">
        <v>8407.07</v>
      </c>
      <c r="W118">
        <v>1287.7195132224899</v>
      </c>
      <c r="X118" t="s">
        <v>58</v>
      </c>
      <c r="Y118" t="s">
        <v>58</v>
      </c>
      <c r="Z118" t="s">
        <v>1</v>
      </c>
      <c r="AA118" t="s">
        <v>1</v>
      </c>
      <c r="AB118" t="s">
        <v>57</v>
      </c>
      <c r="AC118" t="str">
        <f t="shared" si="1"/>
        <v>2015-1</v>
      </c>
    </row>
    <row r="119" spans="1:29" x14ac:dyDescent="0.25">
      <c r="A119" t="s">
        <v>98</v>
      </c>
      <c r="B119" t="s">
        <v>54</v>
      </c>
      <c r="C119" t="s">
        <v>55</v>
      </c>
      <c r="D119" t="s">
        <v>55</v>
      </c>
      <c r="E119">
        <v>-3</v>
      </c>
      <c r="F119" t="s">
        <v>56</v>
      </c>
      <c r="G119" t="b">
        <v>0</v>
      </c>
      <c r="H119" t="s">
        <v>57</v>
      </c>
      <c r="I119">
        <v>0</v>
      </c>
      <c r="J119" t="s">
        <v>57</v>
      </c>
      <c r="K119" t="s">
        <v>57</v>
      </c>
      <c r="L119" t="s">
        <v>57</v>
      </c>
      <c r="M119" t="s">
        <v>57</v>
      </c>
      <c r="N119" t="s">
        <v>57</v>
      </c>
      <c r="O119" t="s">
        <v>57</v>
      </c>
      <c r="P119">
        <v>0</v>
      </c>
      <c r="Q119" t="s">
        <v>57</v>
      </c>
      <c r="R119" t="s">
        <v>57</v>
      </c>
      <c r="S119" t="s">
        <v>57</v>
      </c>
      <c r="T119">
        <v>489.99</v>
      </c>
      <c r="U119">
        <v>489.99</v>
      </c>
      <c r="V119">
        <v>489.99</v>
      </c>
      <c r="W119">
        <v>74.977621018645294</v>
      </c>
      <c r="X119" t="s">
        <v>58</v>
      </c>
      <c r="Y119" t="s">
        <v>58</v>
      </c>
      <c r="Z119" t="s">
        <v>1</v>
      </c>
      <c r="AA119" t="s">
        <v>1</v>
      </c>
      <c r="AB119" t="s">
        <v>57</v>
      </c>
      <c r="AC119" t="str">
        <f t="shared" si="1"/>
        <v>2015-1</v>
      </c>
    </row>
    <row r="120" spans="1:29" hidden="1" x14ac:dyDescent="0.25">
      <c r="A120" t="s">
        <v>98</v>
      </c>
      <c r="B120" t="s">
        <v>54</v>
      </c>
      <c r="C120" t="s">
        <v>55</v>
      </c>
      <c r="D120" t="s">
        <v>55</v>
      </c>
      <c r="E120">
        <v>-6</v>
      </c>
      <c r="F120" t="s">
        <v>12</v>
      </c>
      <c r="G120" t="b">
        <v>0</v>
      </c>
      <c r="H120" t="s">
        <v>78</v>
      </c>
      <c r="I120">
        <v>85485</v>
      </c>
      <c r="J120" t="s">
        <v>79</v>
      </c>
      <c r="K120" t="s">
        <v>80</v>
      </c>
      <c r="L120" t="s">
        <v>57</v>
      </c>
      <c r="M120" t="s">
        <v>57</v>
      </c>
      <c r="N120" t="s">
        <v>57</v>
      </c>
      <c r="O120" t="s">
        <v>57</v>
      </c>
      <c r="P120">
        <v>85485</v>
      </c>
      <c r="Q120" t="s">
        <v>79</v>
      </c>
      <c r="R120" t="s">
        <v>80</v>
      </c>
      <c r="S120" t="s">
        <v>78</v>
      </c>
      <c r="T120">
        <v>1208.76</v>
      </c>
      <c r="U120">
        <v>7859.9307744300004</v>
      </c>
      <c r="V120">
        <v>7859.9307744300004</v>
      </c>
      <c r="W120">
        <v>1208.76</v>
      </c>
      <c r="X120" t="s">
        <v>58</v>
      </c>
      <c r="Y120" t="s">
        <v>58</v>
      </c>
      <c r="Z120" t="s">
        <v>1</v>
      </c>
      <c r="AA120" t="s">
        <v>1</v>
      </c>
      <c r="AB120" t="s">
        <v>57</v>
      </c>
      <c r="AC120" t="str">
        <f t="shared" si="1"/>
        <v>2015-1</v>
      </c>
    </row>
    <row r="121" spans="1:29" hidden="1" x14ac:dyDescent="0.25">
      <c r="A121" t="s">
        <v>98</v>
      </c>
      <c r="B121" t="s">
        <v>54</v>
      </c>
      <c r="C121" t="s">
        <v>55</v>
      </c>
      <c r="D121" t="s">
        <v>55</v>
      </c>
      <c r="E121">
        <v>-5</v>
      </c>
      <c r="F121" t="s">
        <v>13</v>
      </c>
      <c r="G121" t="b">
        <v>0</v>
      </c>
      <c r="H121" t="s">
        <v>78</v>
      </c>
      <c r="I121">
        <v>85485</v>
      </c>
      <c r="J121" t="s">
        <v>79</v>
      </c>
      <c r="K121" t="s">
        <v>80</v>
      </c>
      <c r="L121" t="s">
        <v>57</v>
      </c>
      <c r="M121" t="s">
        <v>57</v>
      </c>
      <c r="N121" t="s">
        <v>57</v>
      </c>
      <c r="O121" t="s">
        <v>57</v>
      </c>
      <c r="P121">
        <v>85485</v>
      </c>
      <c r="Q121" t="s">
        <v>79</v>
      </c>
      <c r="R121" t="s">
        <v>80</v>
      </c>
      <c r="S121" t="s">
        <v>78</v>
      </c>
      <c r="T121">
        <v>-78.959999999999994</v>
      </c>
      <c r="U121">
        <v>-507.63999999999902</v>
      </c>
      <c r="V121">
        <v>-507.63999999999902</v>
      </c>
      <c r="W121">
        <v>-78.959194025530394</v>
      </c>
      <c r="X121" t="s">
        <v>58</v>
      </c>
      <c r="Y121" t="s">
        <v>58</v>
      </c>
      <c r="Z121" t="s">
        <v>1</v>
      </c>
      <c r="AA121" t="s">
        <v>1</v>
      </c>
      <c r="AB121" t="s">
        <v>57</v>
      </c>
      <c r="AC121" t="str">
        <f t="shared" si="1"/>
        <v>2015-1</v>
      </c>
    </row>
    <row r="122" spans="1:29" x14ac:dyDescent="0.25">
      <c r="A122" t="s">
        <v>98</v>
      </c>
      <c r="B122" t="s">
        <v>54</v>
      </c>
      <c r="C122" t="s">
        <v>55</v>
      </c>
      <c r="D122" t="s">
        <v>55</v>
      </c>
      <c r="E122">
        <v>-4</v>
      </c>
      <c r="F122" t="s">
        <v>14</v>
      </c>
      <c r="G122" t="b">
        <v>0</v>
      </c>
      <c r="H122" t="s">
        <v>78</v>
      </c>
      <c r="I122">
        <v>85485</v>
      </c>
      <c r="J122" t="s">
        <v>79</v>
      </c>
      <c r="K122" t="s">
        <v>80</v>
      </c>
      <c r="L122" t="s">
        <v>57</v>
      </c>
      <c r="M122" t="s">
        <v>57</v>
      </c>
      <c r="N122" t="s">
        <v>57</v>
      </c>
      <c r="O122" t="s">
        <v>57</v>
      </c>
      <c r="P122">
        <v>85485</v>
      </c>
      <c r="Q122" t="s">
        <v>79</v>
      </c>
      <c r="R122" t="s">
        <v>80</v>
      </c>
      <c r="S122" t="s">
        <v>78</v>
      </c>
      <c r="T122">
        <v>1208.76</v>
      </c>
      <c r="U122">
        <v>7899.43</v>
      </c>
      <c r="V122">
        <v>7899.43</v>
      </c>
      <c r="W122">
        <v>1208.7603191969599</v>
      </c>
      <c r="X122" t="s">
        <v>58</v>
      </c>
      <c r="Y122" t="s">
        <v>58</v>
      </c>
      <c r="Z122" t="s">
        <v>1</v>
      </c>
      <c r="AA122" t="s">
        <v>1</v>
      </c>
      <c r="AB122" t="s">
        <v>57</v>
      </c>
      <c r="AC122" t="str">
        <f t="shared" si="1"/>
        <v>2015-1</v>
      </c>
    </row>
    <row r="123" spans="1:29" x14ac:dyDescent="0.25">
      <c r="A123" t="s">
        <v>99</v>
      </c>
      <c r="B123" t="s">
        <v>54</v>
      </c>
      <c r="C123" t="s">
        <v>55</v>
      </c>
      <c r="D123" t="s">
        <v>55</v>
      </c>
      <c r="E123">
        <v>-3</v>
      </c>
      <c r="F123" t="s">
        <v>56</v>
      </c>
      <c r="G123" t="b">
        <v>0</v>
      </c>
      <c r="H123" t="s">
        <v>57</v>
      </c>
      <c r="I123">
        <v>0</v>
      </c>
      <c r="J123" t="s">
        <v>57</v>
      </c>
      <c r="K123" t="s">
        <v>57</v>
      </c>
      <c r="L123" t="s">
        <v>57</v>
      </c>
      <c r="M123" t="s">
        <v>57</v>
      </c>
      <c r="N123" t="s">
        <v>57</v>
      </c>
      <c r="O123" t="s">
        <v>57</v>
      </c>
      <c r="P123">
        <v>0</v>
      </c>
      <c r="Q123" t="s">
        <v>57</v>
      </c>
      <c r="R123" t="s">
        <v>57</v>
      </c>
      <c r="S123" t="s">
        <v>57</v>
      </c>
      <c r="T123">
        <v>489.99</v>
      </c>
      <c r="U123">
        <v>489.99</v>
      </c>
      <c r="V123">
        <v>489.99</v>
      </c>
      <c r="W123">
        <v>74.7254925882999</v>
      </c>
      <c r="X123" t="s">
        <v>58</v>
      </c>
      <c r="Y123" t="s">
        <v>58</v>
      </c>
      <c r="Z123" t="s">
        <v>1</v>
      </c>
      <c r="AA123" t="s">
        <v>1</v>
      </c>
      <c r="AB123" t="s">
        <v>57</v>
      </c>
      <c r="AC123" t="str">
        <f t="shared" si="1"/>
        <v>2015-1</v>
      </c>
    </row>
    <row r="124" spans="1:29" hidden="1" x14ac:dyDescent="0.25">
      <c r="A124" t="s">
        <v>99</v>
      </c>
      <c r="B124" t="s">
        <v>54</v>
      </c>
      <c r="C124" t="s">
        <v>55</v>
      </c>
      <c r="D124" t="s">
        <v>55</v>
      </c>
      <c r="E124">
        <v>-6</v>
      </c>
      <c r="F124" t="s">
        <v>12</v>
      </c>
      <c r="G124" t="b">
        <v>0</v>
      </c>
      <c r="H124" t="s">
        <v>78</v>
      </c>
      <c r="I124">
        <v>85485</v>
      </c>
      <c r="J124" t="s">
        <v>79</v>
      </c>
      <c r="K124" t="s">
        <v>80</v>
      </c>
      <c r="L124" t="s">
        <v>57</v>
      </c>
      <c r="M124" t="s">
        <v>57</v>
      </c>
      <c r="N124" t="s">
        <v>57</v>
      </c>
      <c r="O124" t="s">
        <v>57</v>
      </c>
      <c r="P124">
        <v>85485</v>
      </c>
      <c r="Q124" t="s">
        <v>79</v>
      </c>
      <c r="R124" t="s">
        <v>80</v>
      </c>
      <c r="S124" t="s">
        <v>78</v>
      </c>
      <c r="T124">
        <v>1208.76</v>
      </c>
      <c r="U124">
        <v>7886.4506666400002</v>
      </c>
      <c r="V124">
        <v>7886.4506666400002</v>
      </c>
      <c r="W124">
        <v>1208.76</v>
      </c>
      <c r="X124" t="s">
        <v>58</v>
      </c>
      <c r="Y124" t="s">
        <v>58</v>
      </c>
      <c r="Z124" t="s">
        <v>1</v>
      </c>
      <c r="AA124" t="s">
        <v>1</v>
      </c>
      <c r="AB124" t="s">
        <v>57</v>
      </c>
      <c r="AC124" t="str">
        <f t="shared" si="1"/>
        <v>2015-1</v>
      </c>
    </row>
    <row r="125" spans="1:29" hidden="1" x14ac:dyDescent="0.25">
      <c r="A125" t="s">
        <v>99</v>
      </c>
      <c r="B125" t="s">
        <v>54</v>
      </c>
      <c r="C125" t="s">
        <v>55</v>
      </c>
      <c r="D125" t="s">
        <v>55</v>
      </c>
      <c r="E125">
        <v>-5</v>
      </c>
      <c r="F125" t="s">
        <v>13</v>
      </c>
      <c r="G125" t="b">
        <v>0</v>
      </c>
      <c r="H125" t="s">
        <v>78</v>
      </c>
      <c r="I125">
        <v>85485</v>
      </c>
      <c r="J125" t="s">
        <v>79</v>
      </c>
      <c r="K125" t="s">
        <v>80</v>
      </c>
      <c r="L125" t="s">
        <v>57</v>
      </c>
      <c r="M125" t="s">
        <v>57</v>
      </c>
      <c r="N125" t="s">
        <v>57</v>
      </c>
      <c r="O125" t="s">
        <v>57</v>
      </c>
      <c r="P125">
        <v>85485</v>
      </c>
      <c r="Q125" t="s">
        <v>79</v>
      </c>
      <c r="R125" t="s">
        <v>80</v>
      </c>
      <c r="S125" t="s">
        <v>78</v>
      </c>
      <c r="T125">
        <v>0</v>
      </c>
      <c r="U125">
        <v>26.649999999999601</v>
      </c>
      <c r="V125">
        <v>26.649999999999601</v>
      </c>
      <c r="W125">
        <v>-4.8268137220475199E-4</v>
      </c>
      <c r="X125" t="s">
        <v>58</v>
      </c>
      <c r="Y125" t="s">
        <v>58</v>
      </c>
      <c r="Z125" t="s">
        <v>1</v>
      </c>
      <c r="AA125" t="s">
        <v>1</v>
      </c>
      <c r="AB125" t="s">
        <v>57</v>
      </c>
      <c r="AC125" t="str">
        <f t="shared" si="1"/>
        <v>2015-1</v>
      </c>
    </row>
    <row r="126" spans="1:29" x14ac:dyDescent="0.25">
      <c r="A126" t="s">
        <v>99</v>
      </c>
      <c r="B126" t="s">
        <v>54</v>
      </c>
      <c r="C126" t="s">
        <v>55</v>
      </c>
      <c r="D126" t="s">
        <v>55</v>
      </c>
      <c r="E126">
        <v>-4</v>
      </c>
      <c r="F126" t="s">
        <v>14</v>
      </c>
      <c r="G126" t="b">
        <v>0</v>
      </c>
      <c r="H126" t="s">
        <v>78</v>
      </c>
      <c r="I126">
        <v>85485</v>
      </c>
      <c r="J126" t="s">
        <v>79</v>
      </c>
      <c r="K126" t="s">
        <v>80</v>
      </c>
      <c r="L126" t="s">
        <v>57</v>
      </c>
      <c r="M126" t="s">
        <v>57</v>
      </c>
      <c r="N126" t="s">
        <v>57</v>
      </c>
      <c r="O126" t="s">
        <v>57</v>
      </c>
      <c r="P126">
        <v>85485</v>
      </c>
      <c r="Q126" t="s">
        <v>79</v>
      </c>
      <c r="R126" t="s">
        <v>80</v>
      </c>
      <c r="S126" t="s">
        <v>78</v>
      </c>
      <c r="T126">
        <v>1208.76</v>
      </c>
      <c r="U126">
        <v>7926.08</v>
      </c>
      <c r="V126">
        <v>7926.08</v>
      </c>
      <c r="W126">
        <v>1208.75983651559</v>
      </c>
      <c r="X126" t="s">
        <v>58</v>
      </c>
      <c r="Y126" t="s">
        <v>58</v>
      </c>
      <c r="Z126" t="s">
        <v>1</v>
      </c>
      <c r="AA126" t="s">
        <v>1</v>
      </c>
      <c r="AB126" t="s">
        <v>57</v>
      </c>
      <c r="AC126" t="str">
        <f t="shared" si="1"/>
        <v>2015-1</v>
      </c>
    </row>
    <row r="127" spans="1:29" x14ac:dyDescent="0.25">
      <c r="A127" t="s">
        <v>100</v>
      </c>
      <c r="B127" t="s">
        <v>54</v>
      </c>
      <c r="C127" t="s">
        <v>55</v>
      </c>
      <c r="D127" t="s">
        <v>55</v>
      </c>
      <c r="E127">
        <v>-3</v>
      </c>
      <c r="F127" t="s">
        <v>56</v>
      </c>
      <c r="G127" t="b">
        <v>0</v>
      </c>
      <c r="H127" t="s">
        <v>57</v>
      </c>
      <c r="I127">
        <v>0</v>
      </c>
      <c r="J127" t="s">
        <v>57</v>
      </c>
      <c r="K127" t="s">
        <v>57</v>
      </c>
      <c r="L127" t="s">
        <v>57</v>
      </c>
      <c r="M127" t="s">
        <v>57</v>
      </c>
      <c r="N127" t="s">
        <v>57</v>
      </c>
      <c r="O127" t="s">
        <v>57</v>
      </c>
      <c r="P127">
        <v>0</v>
      </c>
      <c r="Q127" t="s">
        <v>57</v>
      </c>
      <c r="R127" t="s">
        <v>57</v>
      </c>
      <c r="S127" t="s">
        <v>57</v>
      </c>
      <c r="T127">
        <v>489.99</v>
      </c>
      <c r="U127">
        <v>489.99</v>
      </c>
      <c r="V127">
        <v>489.99</v>
      </c>
      <c r="W127">
        <v>75.114974245768906</v>
      </c>
      <c r="X127" t="s">
        <v>58</v>
      </c>
      <c r="Y127" t="s">
        <v>58</v>
      </c>
      <c r="Z127" t="s">
        <v>1</v>
      </c>
      <c r="AA127" t="s">
        <v>1</v>
      </c>
      <c r="AB127" t="s">
        <v>57</v>
      </c>
      <c r="AC127" t="str">
        <f t="shared" si="1"/>
        <v>2015-1</v>
      </c>
    </row>
    <row r="128" spans="1:29" hidden="1" x14ac:dyDescent="0.25">
      <c r="A128" t="s">
        <v>100</v>
      </c>
      <c r="B128" t="s">
        <v>54</v>
      </c>
      <c r="C128" t="s">
        <v>55</v>
      </c>
      <c r="D128" t="s">
        <v>55</v>
      </c>
      <c r="E128">
        <v>-6</v>
      </c>
      <c r="F128" t="s">
        <v>12</v>
      </c>
      <c r="G128" t="b">
        <v>0</v>
      </c>
      <c r="H128" t="s">
        <v>78</v>
      </c>
      <c r="I128">
        <v>85485</v>
      </c>
      <c r="J128" t="s">
        <v>79</v>
      </c>
      <c r="K128" t="s">
        <v>80</v>
      </c>
      <c r="L128" t="s">
        <v>57</v>
      </c>
      <c r="M128" t="s">
        <v>57</v>
      </c>
      <c r="N128" t="s">
        <v>57</v>
      </c>
      <c r="O128" t="s">
        <v>57</v>
      </c>
      <c r="P128">
        <v>85485</v>
      </c>
      <c r="Q128" t="s">
        <v>79</v>
      </c>
      <c r="R128" t="s">
        <v>80</v>
      </c>
      <c r="S128" t="s">
        <v>78</v>
      </c>
      <c r="T128">
        <v>1236.48</v>
      </c>
      <c r="U128">
        <v>8025.4773043200003</v>
      </c>
      <c r="V128">
        <v>8025.4773043200003</v>
      </c>
      <c r="W128">
        <v>1236.48</v>
      </c>
      <c r="X128" t="s">
        <v>58</v>
      </c>
      <c r="Y128" t="s">
        <v>58</v>
      </c>
      <c r="Z128" t="s">
        <v>1</v>
      </c>
      <c r="AA128" t="s">
        <v>1</v>
      </c>
      <c r="AB128" t="s">
        <v>57</v>
      </c>
      <c r="AC128" t="str">
        <f t="shared" si="1"/>
        <v>2015-1</v>
      </c>
    </row>
    <row r="129" spans="1:29" hidden="1" x14ac:dyDescent="0.25">
      <c r="A129" t="s">
        <v>100</v>
      </c>
      <c r="B129" t="s">
        <v>54</v>
      </c>
      <c r="C129" t="s">
        <v>55</v>
      </c>
      <c r="D129" t="s">
        <v>55</v>
      </c>
      <c r="E129">
        <v>-5</v>
      </c>
      <c r="F129" t="s">
        <v>13</v>
      </c>
      <c r="G129" t="b">
        <v>0</v>
      </c>
      <c r="H129" t="s">
        <v>78</v>
      </c>
      <c r="I129">
        <v>85485</v>
      </c>
      <c r="J129" t="s">
        <v>79</v>
      </c>
      <c r="K129" t="s">
        <v>80</v>
      </c>
      <c r="L129" t="s">
        <v>57</v>
      </c>
      <c r="M129" t="s">
        <v>57</v>
      </c>
      <c r="N129" t="s">
        <v>57</v>
      </c>
      <c r="O129" t="s">
        <v>57</v>
      </c>
      <c r="P129">
        <v>85485</v>
      </c>
      <c r="Q129" t="s">
        <v>79</v>
      </c>
      <c r="R129" t="s">
        <v>80</v>
      </c>
      <c r="S129" t="s">
        <v>78</v>
      </c>
      <c r="T129">
        <v>27.72</v>
      </c>
      <c r="U129">
        <v>139.72999999999999</v>
      </c>
      <c r="V129">
        <v>139.72999999999999</v>
      </c>
      <c r="W129">
        <v>27.720725171929399</v>
      </c>
      <c r="X129" t="s">
        <v>58</v>
      </c>
      <c r="Y129" t="s">
        <v>58</v>
      </c>
      <c r="Z129" t="s">
        <v>1</v>
      </c>
      <c r="AA129" t="s">
        <v>1</v>
      </c>
      <c r="AB129" t="s">
        <v>57</v>
      </c>
      <c r="AC129" t="str">
        <f t="shared" si="1"/>
        <v>2015-1</v>
      </c>
    </row>
    <row r="130" spans="1:29" x14ac:dyDescent="0.25">
      <c r="A130" t="s">
        <v>100</v>
      </c>
      <c r="B130" t="s">
        <v>54</v>
      </c>
      <c r="C130" t="s">
        <v>55</v>
      </c>
      <c r="D130" t="s">
        <v>55</v>
      </c>
      <c r="E130">
        <v>-4</v>
      </c>
      <c r="F130" t="s">
        <v>14</v>
      </c>
      <c r="G130" t="b">
        <v>0</v>
      </c>
      <c r="H130" t="s">
        <v>78</v>
      </c>
      <c r="I130">
        <v>85485</v>
      </c>
      <c r="J130" t="s">
        <v>79</v>
      </c>
      <c r="K130" t="s">
        <v>80</v>
      </c>
      <c r="L130" t="s">
        <v>57</v>
      </c>
      <c r="M130" t="s">
        <v>57</v>
      </c>
      <c r="N130" t="s">
        <v>57</v>
      </c>
      <c r="O130" t="s">
        <v>57</v>
      </c>
      <c r="P130">
        <v>85485</v>
      </c>
      <c r="Q130" t="s">
        <v>79</v>
      </c>
      <c r="R130" t="s">
        <v>80</v>
      </c>
      <c r="S130" t="s">
        <v>78</v>
      </c>
      <c r="T130">
        <v>1236.48</v>
      </c>
      <c r="U130">
        <v>8065.81</v>
      </c>
      <c r="V130">
        <v>8065.81</v>
      </c>
      <c r="W130">
        <v>1236.4805616875201</v>
      </c>
      <c r="X130" t="s">
        <v>58</v>
      </c>
      <c r="Y130" t="s">
        <v>58</v>
      </c>
      <c r="Z130" t="s">
        <v>1</v>
      </c>
      <c r="AA130" t="s">
        <v>1</v>
      </c>
      <c r="AB130" t="s">
        <v>57</v>
      </c>
      <c r="AC130" t="str">
        <f t="shared" si="1"/>
        <v>2015-1</v>
      </c>
    </row>
    <row r="131" spans="1:29" x14ac:dyDescent="0.25">
      <c r="A131" t="s">
        <v>101</v>
      </c>
      <c r="B131" t="s">
        <v>54</v>
      </c>
      <c r="C131" t="s">
        <v>55</v>
      </c>
      <c r="D131" t="s">
        <v>55</v>
      </c>
      <c r="E131">
        <v>-3</v>
      </c>
      <c r="F131" t="s">
        <v>56</v>
      </c>
      <c r="G131" t="b">
        <v>0</v>
      </c>
      <c r="H131" t="s">
        <v>57</v>
      </c>
      <c r="I131">
        <v>0</v>
      </c>
      <c r="J131" t="s">
        <v>57</v>
      </c>
      <c r="K131" t="s">
        <v>57</v>
      </c>
      <c r="L131" t="s">
        <v>57</v>
      </c>
      <c r="M131" t="s">
        <v>57</v>
      </c>
      <c r="N131" t="s">
        <v>57</v>
      </c>
      <c r="O131" t="s">
        <v>57</v>
      </c>
      <c r="P131">
        <v>0</v>
      </c>
      <c r="Q131" t="s">
        <v>57</v>
      </c>
      <c r="R131" t="s">
        <v>57</v>
      </c>
      <c r="S131" t="s">
        <v>57</v>
      </c>
      <c r="T131">
        <v>489.99</v>
      </c>
      <c r="U131">
        <v>489.99</v>
      </c>
      <c r="V131">
        <v>489.99</v>
      </c>
      <c r="W131">
        <v>75.004018154404307</v>
      </c>
      <c r="X131" t="s">
        <v>58</v>
      </c>
      <c r="Y131" t="s">
        <v>58</v>
      </c>
      <c r="Z131" t="s">
        <v>1</v>
      </c>
      <c r="AA131" t="s">
        <v>1</v>
      </c>
      <c r="AB131" t="s">
        <v>57</v>
      </c>
      <c r="AC131" t="str">
        <f t="shared" ref="AC131:AC194" si="2">+YEAR(A131)&amp; "-" &amp;ROUNDUP(MONTH(A131)/3,0)</f>
        <v>2015-1</v>
      </c>
    </row>
    <row r="132" spans="1:29" hidden="1" x14ac:dyDescent="0.25">
      <c r="A132" t="s">
        <v>101</v>
      </c>
      <c r="B132" t="s">
        <v>54</v>
      </c>
      <c r="C132" t="s">
        <v>55</v>
      </c>
      <c r="D132" t="s">
        <v>55</v>
      </c>
      <c r="E132">
        <v>-6</v>
      </c>
      <c r="F132" t="s">
        <v>12</v>
      </c>
      <c r="G132" t="b">
        <v>0</v>
      </c>
      <c r="H132" t="s">
        <v>78</v>
      </c>
      <c r="I132">
        <v>85485</v>
      </c>
      <c r="J132" t="s">
        <v>79</v>
      </c>
      <c r="K132" t="s">
        <v>80</v>
      </c>
      <c r="L132" t="s">
        <v>57</v>
      </c>
      <c r="M132" t="s">
        <v>57</v>
      </c>
      <c r="N132" t="s">
        <v>57</v>
      </c>
      <c r="O132" t="s">
        <v>57</v>
      </c>
      <c r="P132">
        <v>85485</v>
      </c>
      <c r="Q132" t="s">
        <v>79</v>
      </c>
      <c r="R132" t="s">
        <v>80</v>
      </c>
      <c r="S132" t="s">
        <v>78</v>
      </c>
      <c r="T132">
        <v>1221.3599999999999</v>
      </c>
      <c r="U132">
        <v>7939.0668676200003</v>
      </c>
      <c r="V132">
        <v>7939.0668676200003</v>
      </c>
      <c r="W132">
        <v>1221.3599999999999</v>
      </c>
      <c r="X132" t="s">
        <v>58</v>
      </c>
      <c r="Y132" t="s">
        <v>58</v>
      </c>
      <c r="Z132" t="s">
        <v>1</v>
      </c>
      <c r="AA132" t="s">
        <v>1</v>
      </c>
      <c r="AB132" t="s">
        <v>57</v>
      </c>
      <c r="AC132" t="str">
        <f t="shared" si="2"/>
        <v>2015-1</v>
      </c>
    </row>
    <row r="133" spans="1:29" hidden="1" x14ac:dyDescent="0.25">
      <c r="A133" t="s">
        <v>101</v>
      </c>
      <c r="B133" t="s">
        <v>54</v>
      </c>
      <c r="C133" t="s">
        <v>55</v>
      </c>
      <c r="D133" t="s">
        <v>55</v>
      </c>
      <c r="E133">
        <v>-5</v>
      </c>
      <c r="F133" t="s">
        <v>13</v>
      </c>
      <c r="G133" t="b">
        <v>0</v>
      </c>
      <c r="H133" t="s">
        <v>78</v>
      </c>
      <c r="I133">
        <v>85485</v>
      </c>
      <c r="J133" t="s">
        <v>79</v>
      </c>
      <c r="K133" t="s">
        <v>80</v>
      </c>
      <c r="L133" t="s">
        <v>57</v>
      </c>
      <c r="M133" t="s">
        <v>57</v>
      </c>
      <c r="N133" t="s">
        <v>57</v>
      </c>
      <c r="O133" t="s">
        <v>57</v>
      </c>
      <c r="P133">
        <v>85485</v>
      </c>
      <c r="Q133" t="s">
        <v>79</v>
      </c>
      <c r="R133" t="s">
        <v>80</v>
      </c>
      <c r="S133" t="s">
        <v>78</v>
      </c>
      <c r="T133">
        <v>-15.1200000000001</v>
      </c>
      <c r="U133">
        <v>-86.850000000000406</v>
      </c>
      <c r="V133">
        <v>-86.850000000000406</v>
      </c>
      <c r="W133">
        <v>-15.120818237107001</v>
      </c>
      <c r="X133" t="s">
        <v>58</v>
      </c>
      <c r="Y133" t="s">
        <v>58</v>
      </c>
      <c r="Z133" t="s">
        <v>1</v>
      </c>
      <c r="AA133" t="s">
        <v>1</v>
      </c>
      <c r="AB133" t="s">
        <v>57</v>
      </c>
      <c r="AC133" t="str">
        <f t="shared" si="2"/>
        <v>2015-1</v>
      </c>
    </row>
    <row r="134" spans="1:29" x14ac:dyDescent="0.25">
      <c r="A134" t="s">
        <v>101</v>
      </c>
      <c r="B134" t="s">
        <v>54</v>
      </c>
      <c r="C134" t="s">
        <v>55</v>
      </c>
      <c r="D134" t="s">
        <v>55</v>
      </c>
      <c r="E134">
        <v>-4</v>
      </c>
      <c r="F134" t="s">
        <v>14</v>
      </c>
      <c r="G134" t="b">
        <v>0</v>
      </c>
      <c r="H134" t="s">
        <v>78</v>
      </c>
      <c r="I134">
        <v>85485</v>
      </c>
      <c r="J134" t="s">
        <v>79</v>
      </c>
      <c r="K134" t="s">
        <v>80</v>
      </c>
      <c r="L134" t="s">
        <v>57</v>
      </c>
      <c r="M134" t="s">
        <v>57</v>
      </c>
      <c r="N134" t="s">
        <v>57</v>
      </c>
      <c r="O134" t="s">
        <v>57</v>
      </c>
      <c r="P134">
        <v>85485</v>
      </c>
      <c r="Q134" t="s">
        <v>79</v>
      </c>
      <c r="R134" t="s">
        <v>80</v>
      </c>
      <c r="S134" t="s">
        <v>78</v>
      </c>
      <c r="T134">
        <v>1221.3599999999999</v>
      </c>
      <c r="U134">
        <v>7978.96</v>
      </c>
      <c r="V134">
        <v>7978.96</v>
      </c>
      <c r="W134">
        <v>1221.35974345041</v>
      </c>
      <c r="X134" t="s">
        <v>58</v>
      </c>
      <c r="Y134" t="s">
        <v>58</v>
      </c>
      <c r="Z134" t="s">
        <v>1</v>
      </c>
      <c r="AA134" t="s">
        <v>1</v>
      </c>
      <c r="AB134" t="s">
        <v>57</v>
      </c>
      <c r="AC134" t="str">
        <f t="shared" si="2"/>
        <v>2015-1</v>
      </c>
    </row>
    <row r="135" spans="1:29" x14ac:dyDescent="0.25">
      <c r="A135" t="s">
        <v>102</v>
      </c>
      <c r="B135" t="s">
        <v>54</v>
      </c>
      <c r="C135" t="s">
        <v>55</v>
      </c>
      <c r="D135" t="s">
        <v>55</v>
      </c>
      <c r="E135">
        <v>-3</v>
      </c>
      <c r="F135" t="s">
        <v>56</v>
      </c>
      <c r="G135" t="b">
        <v>0</v>
      </c>
      <c r="H135" t="s">
        <v>57</v>
      </c>
      <c r="I135">
        <v>0</v>
      </c>
      <c r="J135" t="s">
        <v>57</v>
      </c>
      <c r="K135" t="s">
        <v>57</v>
      </c>
      <c r="L135" t="s">
        <v>57</v>
      </c>
      <c r="M135" t="s">
        <v>57</v>
      </c>
      <c r="N135" t="s">
        <v>57</v>
      </c>
      <c r="O135" t="s">
        <v>57</v>
      </c>
      <c r="P135">
        <v>0</v>
      </c>
      <c r="Q135" t="s">
        <v>57</v>
      </c>
      <c r="R135" t="s">
        <v>57</v>
      </c>
      <c r="S135" t="s">
        <v>57</v>
      </c>
      <c r="T135">
        <v>489.99</v>
      </c>
      <c r="U135">
        <v>489.99</v>
      </c>
      <c r="V135">
        <v>489.99</v>
      </c>
      <c r="W135">
        <v>74.819627573885896</v>
      </c>
      <c r="X135" t="s">
        <v>58</v>
      </c>
      <c r="Y135" t="s">
        <v>58</v>
      </c>
      <c r="Z135" t="s">
        <v>1</v>
      </c>
      <c r="AA135" t="s">
        <v>1</v>
      </c>
      <c r="AB135" t="s">
        <v>57</v>
      </c>
      <c r="AC135" t="str">
        <f t="shared" si="2"/>
        <v>2015-1</v>
      </c>
    </row>
    <row r="136" spans="1:29" hidden="1" x14ac:dyDescent="0.25">
      <c r="A136" t="s">
        <v>102</v>
      </c>
      <c r="B136" t="s">
        <v>54</v>
      </c>
      <c r="C136" t="s">
        <v>55</v>
      </c>
      <c r="D136" t="s">
        <v>55</v>
      </c>
      <c r="E136">
        <v>-6</v>
      </c>
      <c r="F136" t="s">
        <v>12</v>
      </c>
      <c r="G136" t="b">
        <v>0</v>
      </c>
      <c r="H136" t="s">
        <v>78</v>
      </c>
      <c r="I136">
        <v>85485</v>
      </c>
      <c r="J136" t="s">
        <v>79</v>
      </c>
      <c r="K136" t="s">
        <v>80</v>
      </c>
      <c r="L136" t="s">
        <v>57</v>
      </c>
      <c r="M136" t="s">
        <v>57</v>
      </c>
      <c r="N136" t="s">
        <v>57</v>
      </c>
      <c r="O136" t="s">
        <v>57</v>
      </c>
      <c r="P136">
        <v>85485</v>
      </c>
      <c r="Q136" t="s">
        <v>79</v>
      </c>
      <c r="R136" t="s">
        <v>80</v>
      </c>
      <c r="S136" t="s">
        <v>78</v>
      </c>
      <c r="T136">
        <v>1263.78</v>
      </c>
      <c r="U136">
        <v>8235.0498708449995</v>
      </c>
      <c r="V136">
        <v>8235.0498708449995</v>
      </c>
      <c r="W136">
        <v>1263.78</v>
      </c>
      <c r="X136" t="s">
        <v>58</v>
      </c>
      <c r="Y136" t="s">
        <v>58</v>
      </c>
      <c r="Z136" t="s">
        <v>1</v>
      </c>
      <c r="AA136" t="s">
        <v>1</v>
      </c>
      <c r="AB136" t="s">
        <v>57</v>
      </c>
      <c r="AC136" t="str">
        <f t="shared" si="2"/>
        <v>2015-1</v>
      </c>
    </row>
    <row r="137" spans="1:29" hidden="1" x14ac:dyDescent="0.25">
      <c r="A137" t="s">
        <v>102</v>
      </c>
      <c r="B137" t="s">
        <v>54</v>
      </c>
      <c r="C137" t="s">
        <v>55</v>
      </c>
      <c r="D137" t="s">
        <v>55</v>
      </c>
      <c r="E137">
        <v>-5</v>
      </c>
      <c r="F137" t="s">
        <v>13</v>
      </c>
      <c r="G137" t="b">
        <v>0</v>
      </c>
      <c r="H137" t="s">
        <v>78</v>
      </c>
      <c r="I137">
        <v>85485</v>
      </c>
      <c r="J137" t="s">
        <v>79</v>
      </c>
      <c r="K137" t="s">
        <v>80</v>
      </c>
      <c r="L137" t="s">
        <v>57</v>
      </c>
      <c r="M137" t="s">
        <v>57</v>
      </c>
      <c r="N137" t="s">
        <v>57</v>
      </c>
      <c r="O137" t="s">
        <v>57</v>
      </c>
      <c r="P137">
        <v>85485</v>
      </c>
      <c r="Q137" t="s">
        <v>79</v>
      </c>
      <c r="R137" t="s">
        <v>80</v>
      </c>
      <c r="S137" t="s">
        <v>78</v>
      </c>
      <c r="T137">
        <v>42.420000000000101</v>
      </c>
      <c r="U137">
        <v>297.47000000000003</v>
      </c>
      <c r="V137">
        <v>297.47000000000003</v>
      </c>
      <c r="W137">
        <v>42.419946423540999</v>
      </c>
      <c r="X137" t="s">
        <v>58</v>
      </c>
      <c r="Y137" t="s">
        <v>58</v>
      </c>
      <c r="Z137" t="s">
        <v>1</v>
      </c>
      <c r="AA137" t="s">
        <v>1</v>
      </c>
      <c r="AB137" t="s">
        <v>57</v>
      </c>
      <c r="AC137" t="str">
        <f t="shared" si="2"/>
        <v>2015-1</v>
      </c>
    </row>
    <row r="138" spans="1:29" x14ac:dyDescent="0.25">
      <c r="A138" t="s">
        <v>102</v>
      </c>
      <c r="B138" t="s">
        <v>54</v>
      </c>
      <c r="C138" t="s">
        <v>55</v>
      </c>
      <c r="D138" t="s">
        <v>55</v>
      </c>
      <c r="E138">
        <v>-4</v>
      </c>
      <c r="F138" t="s">
        <v>14</v>
      </c>
      <c r="G138" t="b">
        <v>0</v>
      </c>
      <c r="H138" t="s">
        <v>78</v>
      </c>
      <c r="I138">
        <v>85485</v>
      </c>
      <c r="J138" t="s">
        <v>79</v>
      </c>
      <c r="K138" t="s">
        <v>80</v>
      </c>
      <c r="L138" t="s">
        <v>57</v>
      </c>
      <c r="M138" t="s">
        <v>57</v>
      </c>
      <c r="N138" t="s">
        <v>57</v>
      </c>
      <c r="O138" t="s">
        <v>57</v>
      </c>
      <c r="P138">
        <v>85485</v>
      </c>
      <c r="Q138" t="s">
        <v>79</v>
      </c>
      <c r="R138" t="s">
        <v>80</v>
      </c>
      <c r="S138" t="s">
        <v>78</v>
      </c>
      <c r="T138">
        <v>1263.78</v>
      </c>
      <c r="U138">
        <v>8276.43</v>
      </c>
      <c r="V138">
        <v>8276.43</v>
      </c>
      <c r="W138">
        <v>1263.77968987395</v>
      </c>
      <c r="X138" t="s">
        <v>58</v>
      </c>
      <c r="Y138" t="s">
        <v>58</v>
      </c>
      <c r="Z138" t="s">
        <v>1</v>
      </c>
      <c r="AA138" t="s">
        <v>1</v>
      </c>
      <c r="AB138" t="s">
        <v>57</v>
      </c>
      <c r="AC138" t="str">
        <f t="shared" si="2"/>
        <v>2015-1</v>
      </c>
    </row>
    <row r="139" spans="1:29" x14ac:dyDescent="0.25">
      <c r="A139" t="s">
        <v>103</v>
      </c>
      <c r="B139" t="s">
        <v>54</v>
      </c>
      <c r="C139" t="s">
        <v>55</v>
      </c>
      <c r="D139" t="s">
        <v>55</v>
      </c>
      <c r="E139">
        <v>-3</v>
      </c>
      <c r="F139" t="s">
        <v>56</v>
      </c>
      <c r="G139" t="b">
        <v>0</v>
      </c>
      <c r="H139" t="s">
        <v>57</v>
      </c>
      <c r="I139">
        <v>0</v>
      </c>
      <c r="J139" t="s">
        <v>57</v>
      </c>
      <c r="K139" t="s">
        <v>57</v>
      </c>
      <c r="L139" t="s">
        <v>57</v>
      </c>
      <c r="M139" t="s">
        <v>57</v>
      </c>
      <c r="N139" t="s">
        <v>57</v>
      </c>
      <c r="O139" t="s">
        <v>57</v>
      </c>
      <c r="P139">
        <v>0</v>
      </c>
      <c r="Q139" t="s">
        <v>57</v>
      </c>
      <c r="R139" t="s">
        <v>57</v>
      </c>
      <c r="S139" t="s">
        <v>57</v>
      </c>
      <c r="T139">
        <v>489.99</v>
      </c>
      <c r="U139">
        <v>489.99</v>
      </c>
      <c r="V139">
        <v>489.99</v>
      </c>
      <c r="W139">
        <v>74.728341683252097</v>
      </c>
      <c r="X139" t="s">
        <v>58</v>
      </c>
      <c r="Y139" t="s">
        <v>58</v>
      </c>
      <c r="Z139" t="s">
        <v>1</v>
      </c>
      <c r="AA139" t="s">
        <v>1</v>
      </c>
      <c r="AB139" t="s">
        <v>57</v>
      </c>
      <c r="AC139" t="str">
        <f t="shared" si="2"/>
        <v>2015-1</v>
      </c>
    </row>
    <row r="140" spans="1:29" hidden="1" x14ac:dyDescent="0.25">
      <c r="A140" t="s">
        <v>103</v>
      </c>
      <c r="B140" t="s">
        <v>54</v>
      </c>
      <c r="C140" t="s">
        <v>55</v>
      </c>
      <c r="D140" t="s">
        <v>55</v>
      </c>
      <c r="E140">
        <v>-6</v>
      </c>
      <c r="F140" t="s">
        <v>12</v>
      </c>
      <c r="G140" t="b">
        <v>0</v>
      </c>
      <c r="H140" t="s">
        <v>78</v>
      </c>
      <c r="I140">
        <v>85485</v>
      </c>
      <c r="J140" t="s">
        <v>79</v>
      </c>
      <c r="K140" t="s">
        <v>80</v>
      </c>
      <c r="L140" t="s">
        <v>57</v>
      </c>
      <c r="M140" t="s">
        <v>57</v>
      </c>
      <c r="N140" t="s">
        <v>57</v>
      </c>
      <c r="O140" t="s">
        <v>57</v>
      </c>
      <c r="P140">
        <v>85485</v>
      </c>
      <c r="Q140" t="s">
        <v>79</v>
      </c>
      <c r="R140" t="s">
        <v>80</v>
      </c>
      <c r="S140" t="s">
        <v>78</v>
      </c>
      <c r="T140">
        <v>1317.12</v>
      </c>
      <c r="U140">
        <v>8593.10853408</v>
      </c>
      <c r="V140">
        <v>8593.10853408</v>
      </c>
      <c r="W140">
        <v>1317.12</v>
      </c>
      <c r="X140" t="s">
        <v>58</v>
      </c>
      <c r="Y140" t="s">
        <v>58</v>
      </c>
      <c r="Z140" t="s">
        <v>1</v>
      </c>
      <c r="AA140" t="s">
        <v>1</v>
      </c>
      <c r="AB140" t="s">
        <v>57</v>
      </c>
      <c r="AC140" t="str">
        <f t="shared" si="2"/>
        <v>2015-1</v>
      </c>
    </row>
    <row r="141" spans="1:29" hidden="1" x14ac:dyDescent="0.25">
      <c r="A141" t="s">
        <v>103</v>
      </c>
      <c r="B141" t="s">
        <v>54</v>
      </c>
      <c r="C141" t="s">
        <v>55</v>
      </c>
      <c r="D141" t="s">
        <v>55</v>
      </c>
      <c r="E141">
        <v>-5</v>
      </c>
      <c r="F141" t="s">
        <v>13</v>
      </c>
      <c r="G141" t="b">
        <v>0</v>
      </c>
      <c r="H141" t="s">
        <v>78</v>
      </c>
      <c r="I141">
        <v>85485</v>
      </c>
      <c r="J141" t="s">
        <v>79</v>
      </c>
      <c r="K141" t="s">
        <v>80</v>
      </c>
      <c r="L141" t="s">
        <v>57</v>
      </c>
      <c r="M141" t="s">
        <v>57</v>
      </c>
      <c r="N141" t="s">
        <v>57</v>
      </c>
      <c r="O141" t="s">
        <v>57</v>
      </c>
      <c r="P141">
        <v>85485</v>
      </c>
      <c r="Q141" t="s">
        <v>79</v>
      </c>
      <c r="R141" t="s">
        <v>80</v>
      </c>
      <c r="S141" t="s">
        <v>78</v>
      </c>
      <c r="T141">
        <v>53.339999999999897</v>
      </c>
      <c r="U141">
        <v>359.86000000000098</v>
      </c>
      <c r="V141">
        <v>359.86000000000098</v>
      </c>
      <c r="W141">
        <v>53.340312566209803</v>
      </c>
      <c r="X141" t="s">
        <v>58</v>
      </c>
      <c r="Y141" t="s">
        <v>58</v>
      </c>
      <c r="Z141" t="s">
        <v>1</v>
      </c>
      <c r="AA141" t="s">
        <v>1</v>
      </c>
      <c r="AB141" t="s">
        <v>57</v>
      </c>
      <c r="AC141" t="str">
        <f t="shared" si="2"/>
        <v>2015-1</v>
      </c>
    </row>
    <row r="142" spans="1:29" x14ac:dyDescent="0.25">
      <c r="A142" t="s">
        <v>103</v>
      </c>
      <c r="B142" t="s">
        <v>54</v>
      </c>
      <c r="C142" t="s">
        <v>55</v>
      </c>
      <c r="D142" t="s">
        <v>55</v>
      </c>
      <c r="E142">
        <v>-4</v>
      </c>
      <c r="F142" t="s">
        <v>14</v>
      </c>
      <c r="G142" t="b">
        <v>0</v>
      </c>
      <c r="H142" t="s">
        <v>78</v>
      </c>
      <c r="I142">
        <v>85485</v>
      </c>
      <c r="J142" t="s">
        <v>79</v>
      </c>
      <c r="K142" t="s">
        <v>80</v>
      </c>
      <c r="L142" t="s">
        <v>57</v>
      </c>
      <c r="M142" t="s">
        <v>57</v>
      </c>
      <c r="N142" t="s">
        <v>57</v>
      </c>
      <c r="O142" t="s">
        <v>57</v>
      </c>
      <c r="P142">
        <v>85485</v>
      </c>
      <c r="Q142" t="s">
        <v>79</v>
      </c>
      <c r="R142" t="s">
        <v>80</v>
      </c>
      <c r="S142" t="s">
        <v>78</v>
      </c>
      <c r="T142">
        <v>1317.12</v>
      </c>
      <c r="U142">
        <v>8636.2900000000009</v>
      </c>
      <c r="V142">
        <v>8636.2900000000009</v>
      </c>
      <c r="W142">
        <v>1317.1200024401601</v>
      </c>
      <c r="X142" t="s">
        <v>58</v>
      </c>
      <c r="Y142" t="s">
        <v>58</v>
      </c>
      <c r="Z142" t="s">
        <v>1</v>
      </c>
      <c r="AA142" t="s">
        <v>1</v>
      </c>
      <c r="AB142" t="s">
        <v>57</v>
      </c>
      <c r="AC142" t="str">
        <f t="shared" si="2"/>
        <v>2015-1</v>
      </c>
    </row>
    <row r="143" spans="1:29" x14ac:dyDescent="0.25">
      <c r="A143" t="s">
        <v>104</v>
      </c>
      <c r="B143" t="s">
        <v>54</v>
      </c>
      <c r="C143" t="s">
        <v>55</v>
      </c>
      <c r="D143" t="s">
        <v>55</v>
      </c>
      <c r="E143">
        <v>-3</v>
      </c>
      <c r="F143" t="s">
        <v>56</v>
      </c>
      <c r="G143" t="b">
        <v>0</v>
      </c>
      <c r="H143" t="s">
        <v>57</v>
      </c>
      <c r="I143">
        <v>0</v>
      </c>
      <c r="J143" t="s">
        <v>57</v>
      </c>
      <c r="K143" t="s">
        <v>57</v>
      </c>
      <c r="L143" t="s">
        <v>57</v>
      </c>
      <c r="M143" t="s">
        <v>57</v>
      </c>
      <c r="N143" t="s">
        <v>57</v>
      </c>
      <c r="O143" t="s">
        <v>57</v>
      </c>
      <c r="P143">
        <v>0</v>
      </c>
      <c r="Q143" t="s">
        <v>57</v>
      </c>
      <c r="R143" t="s">
        <v>57</v>
      </c>
      <c r="S143" t="s">
        <v>57</v>
      </c>
      <c r="T143">
        <v>489.99</v>
      </c>
      <c r="U143">
        <v>489.99</v>
      </c>
      <c r="V143">
        <v>489.99</v>
      </c>
      <c r="W143">
        <v>74.460907225894701</v>
      </c>
      <c r="X143" t="s">
        <v>58</v>
      </c>
      <c r="Y143" t="s">
        <v>58</v>
      </c>
      <c r="Z143" t="s">
        <v>1</v>
      </c>
      <c r="AA143" t="s">
        <v>1</v>
      </c>
      <c r="AB143" t="s">
        <v>57</v>
      </c>
      <c r="AC143" t="str">
        <f t="shared" si="2"/>
        <v>2015-1</v>
      </c>
    </row>
    <row r="144" spans="1:29" hidden="1" x14ac:dyDescent="0.25">
      <c r="A144" t="s">
        <v>104</v>
      </c>
      <c r="B144" t="s">
        <v>54</v>
      </c>
      <c r="C144" t="s">
        <v>55</v>
      </c>
      <c r="D144" t="s">
        <v>55</v>
      </c>
      <c r="E144">
        <v>-6</v>
      </c>
      <c r="F144" t="s">
        <v>12</v>
      </c>
      <c r="G144" t="b">
        <v>0</v>
      </c>
      <c r="H144" t="s">
        <v>78</v>
      </c>
      <c r="I144">
        <v>85485</v>
      </c>
      <c r="J144" t="s">
        <v>79</v>
      </c>
      <c r="K144" t="s">
        <v>80</v>
      </c>
      <c r="L144" t="s">
        <v>57</v>
      </c>
      <c r="M144" t="s">
        <v>57</v>
      </c>
      <c r="N144" t="s">
        <v>57</v>
      </c>
      <c r="O144" t="s">
        <v>57</v>
      </c>
      <c r="P144">
        <v>85485</v>
      </c>
      <c r="Q144" t="s">
        <v>79</v>
      </c>
      <c r="R144" t="s">
        <v>80</v>
      </c>
      <c r="S144" t="s">
        <v>78</v>
      </c>
      <c r="T144">
        <v>1284.78</v>
      </c>
      <c r="U144">
        <v>8412.2223160499998</v>
      </c>
      <c r="V144">
        <v>8412.2223160499998</v>
      </c>
      <c r="W144">
        <v>1284.78</v>
      </c>
      <c r="X144" t="s">
        <v>58</v>
      </c>
      <c r="Y144" t="s">
        <v>58</v>
      </c>
      <c r="Z144" t="s">
        <v>1</v>
      </c>
      <c r="AA144" t="s">
        <v>1</v>
      </c>
      <c r="AB144" t="s">
        <v>57</v>
      </c>
      <c r="AC144" t="str">
        <f t="shared" si="2"/>
        <v>2015-1</v>
      </c>
    </row>
    <row r="145" spans="1:29" hidden="1" x14ac:dyDescent="0.25">
      <c r="A145" t="s">
        <v>104</v>
      </c>
      <c r="B145" t="s">
        <v>54</v>
      </c>
      <c r="C145" t="s">
        <v>55</v>
      </c>
      <c r="D145" t="s">
        <v>55</v>
      </c>
      <c r="E145">
        <v>-5</v>
      </c>
      <c r="F145" t="s">
        <v>13</v>
      </c>
      <c r="G145" t="b">
        <v>0</v>
      </c>
      <c r="H145" t="s">
        <v>78</v>
      </c>
      <c r="I145">
        <v>85485</v>
      </c>
      <c r="J145" t="s">
        <v>79</v>
      </c>
      <c r="K145" t="s">
        <v>80</v>
      </c>
      <c r="L145" t="s">
        <v>57</v>
      </c>
      <c r="M145" t="s">
        <v>57</v>
      </c>
      <c r="N145" t="s">
        <v>57</v>
      </c>
      <c r="O145" t="s">
        <v>57</v>
      </c>
      <c r="P145">
        <v>85485</v>
      </c>
      <c r="Q145" t="s">
        <v>79</v>
      </c>
      <c r="R145" t="s">
        <v>80</v>
      </c>
      <c r="S145" t="s">
        <v>78</v>
      </c>
      <c r="T145">
        <v>-32.339999999999897</v>
      </c>
      <c r="U145">
        <v>-181.80000000000101</v>
      </c>
      <c r="V145">
        <v>-181.80000000000101</v>
      </c>
      <c r="W145">
        <v>-32.340730348373</v>
      </c>
      <c r="X145" t="s">
        <v>58</v>
      </c>
      <c r="Y145" t="s">
        <v>58</v>
      </c>
      <c r="Z145" t="s">
        <v>1</v>
      </c>
      <c r="AA145" t="s">
        <v>1</v>
      </c>
      <c r="AB145" t="s">
        <v>57</v>
      </c>
      <c r="AC145" t="str">
        <f t="shared" si="2"/>
        <v>2015-1</v>
      </c>
    </row>
    <row r="146" spans="1:29" x14ac:dyDescent="0.25">
      <c r="A146" t="s">
        <v>104</v>
      </c>
      <c r="B146" t="s">
        <v>54</v>
      </c>
      <c r="C146" t="s">
        <v>55</v>
      </c>
      <c r="D146" t="s">
        <v>55</v>
      </c>
      <c r="E146">
        <v>-4</v>
      </c>
      <c r="F146" t="s">
        <v>14</v>
      </c>
      <c r="G146" t="b">
        <v>0</v>
      </c>
      <c r="H146" t="s">
        <v>78</v>
      </c>
      <c r="I146">
        <v>85485</v>
      </c>
      <c r="J146" t="s">
        <v>79</v>
      </c>
      <c r="K146" t="s">
        <v>80</v>
      </c>
      <c r="L146" t="s">
        <v>57</v>
      </c>
      <c r="M146" t="s">
        <v>57</v>
      </c>
      <c r="N146" t="s">
        <v>57</v>
      </c>
      <c r="O146" t="s">
        <v>57</v>
      </c>
      <c r="P146">
        <v>85485</v>
      </c>
      <c r="Q146" t="s">
        <v>79</v>
      </c>
      <c r="R146" t="s">
        <v>80</v>
      </c>
      <c r="S146" t="s">
        <v>78</v>
      </c>
      <c r="T146">
        <v>1284.78</v>
      </c>
      <c r="U146">
        <v>8454.49</v>
      </c>
      <c r="V146">
        <v>8454.49</v>
      </c>
      <c r="W146">
        <v>1284.7792720917901</v>
      </c>
      <c r="X146" t="s">
        <v>58</v>
      </c>
      <c r="Y146" t="s">
        <v>58</v>
      </c>
      <c r="Z146" t="s">
        <v>1</v>
      </c>
      <c r="AA146" t="s">
        <v>1</v>
      </c>
      <c r="AB146" t="s">
        <v>57</v>
      </c>
      <c r="AC146" t="str">
        <f t="shared" si="2"/>
        <v>2015-1</v>
      </c>
    </row>
    <row r="147" spans="1:29" x14ac:dyDescent="0.25">
      <c r="A147" t="s">
        <v>105</v>
      </c>
      <c r="B147" t="s">
        <v>54</v>
      </c>
      <c r="C147" t="s">
        <v>55</v>
      </c>
      <c r="D147" t="s">
        <v>55</v>
      </c>
      <c r="E147">
        <v>-3</v>
      </c>
      <c r="F147" t="s">
        <v>56</v>
      </c>
      <c r="G147" t="b">
        <v>0</v>
      </c>
      <c r="H147" t="s">
        <v>57</v>
      </c>
      <c r="I147">
        <v>0</v>
      </c>
      <c r="J147" t="s">
        <v>57</v>
      </c>
      <c r="K147" t="s">
        <v>57</v>
      </c>
      <c r="L147" t="s">
        <v>57</v>
      </c>
      <c r="M147" t="s">
        <v>57</v>
      </c>
      <c r="N147" t="s">
        <v>57</v>
      </c>
      <c r="O147" t="s">
        <v>57</v>
      </c>
      <c r="P147">
        <v>0</v>
      </c>
      <c r="Q147" t="s">
        <v>57</v>
      </c>
      <c r="R147" t="s">
        <v>57</v>
      </c>
      <c r="S147" t="s">
        <v>57</v>
      </c>
      <c r="T147">
        <v>489.99</v>
      </c>
      <c r="U147">
        <v>489.99</v>
      </c>
      <c r="V147">
        <v>489.99</v>
      </c>
      <c r="W147">
        <v>74.466565349544098</v>
      </c>
      <c r="X147" t="s">
        <v>58</v>
      </c>
      <c r="Y147" t="s">
        <v>58</v>
      </c>
      <c r="Z147" t="s">
        <v>1</v>
      </c>
      <c r="AA147" t="s">
        <v>1</v>
      </c>
      <c r="AB147" t="s">
        <v>57</v>
      </c>
      <c r="AC147" t="str">
        <f t="shared" si="2"/>
        <v>2015-1</v>
      </c>
    </row>
    <row r="148" spans="1:29" hidden="1" x14ac:dyDescent="0.25">
      <c r="A148" t="s">
        <v>105</v>
      </c>
      <c r="B148" t="s">
        <v>54</v>
      </c>
      <c r="C148" t="s">
        <v>55</v>
      </c>
      <c r="D148" t="s">
        <v>55</v>
      </c>
      <c r="E148">
        <v>-6</v>
      </c>
      <c r="F148" t="s">
        <v>12</v>
      </c>
      <c r="G148" t="b">
        <v>0</v>
      </c>
      <c r="H148" t="s">
        <v>78</v>
      </c>
      <c r="I148">
        <v>85485</v>
      </c>
      <c r="J148" t="s">
        <v>79</v>
      </c>
      <c r="K148" t="s">
        <v>80</v>
      </c>
      <c r="L148" t="s">
        <v>57</v>
      </c>
      <c r="M148" t="s">
        <v>57</v>
      </c>
      <c r="N148" t="s">
        <v>57</v>
      </c>
      <c r="O148" t="s">
        <v>57</v>
      </c>
      <c r="P148">
        <v>85485</v>
      </c>
      <c r="Q148" t="s">
        <v>79</v>
      </c>
      <c r="R148" t="s">
        <v>80</v>
      </c>
      <c r="S148" t="s">
        <v>78</v>
      </c>
      <c r="T148">
        <v>1291.92</v>
      </c>
      <c r="U148">
        <v>8458.3294320000005</v>
      </c>
      <c r="V148">
        <v>8458.3294320000005</v>
      </c>
      <c r="W148">
        <v>1291.92</v>
      </c>
      <c r="X148" t="s">
        <v>58</v>
      </c>
      <c r="Y148" t="s">
        <v>58</v>
      </c>
      <c r="Z148" t="s">
        <v>1</v>
      </c>
      <c r="AA148" t="s">
        <v>1</v>
      </c>
      <c r="AB148" t="s">
        <v>57</v>
      </c>
      <c r="AC148" t="str">
        <f t="shared" si="2"/>
        <v>2015-1</v>
      </c>
    </row>
    <row r="149" spans="1:29" hidden="1" x14ac:dyDescent="0.25">
      <c r="A149" t="s">
        <v>105</v>
      </c>
      <c r="B149" t="s">
        <v>54</v>
      </c>
      <c r="C149" t="s">
        <v>55</v>
      </c>
      <c r="D149" t="s">
        <v>55</v>
      </c>
      <c r="E149">
        <v>-5</v>
      </c>
      <c r="F149" t="s">
        <v>13</v>
      </c>
      <c r="G149" t="b">
        <v>0</v>
      </c>
      <c r="H149" t="s">
        <v>78</v>
      </c>
      <c r="I149">
        <v>85485</v>
      </c>
      <c r="J149" t="s">
        <v>79</v>
      </c>
      <c r="K149" t="s">
        <v>80</v>
      </c>
      <c r="L149" t="s">
        <v>57</v>
      </c>
      <c r="M149" t="s">
        <v>57</v>
      </c>
      <c r="N149" t="s">
        <v>57</v>
      </c>
      <c r="O149" t="s">
        <v>57</v>
      </c>
      <c r="P149">
        <v>85485</v>
      </c>
      <c r="Q149" t="s">
        <v>79</v>
      </c>
      <c r="R149" t="s">
        <v>80</v>
      </c>
      <c r="S149" t="s">
        <v>78</v>
      </c>
      <c r="T149">
        <v>7.1400000000001</v>
      </c>
      <c r="U149">
        <v>46.340000000000103</v>
      </c>
      <c r="V149">
        <v>46.340000000000103</v>
      </c>
      <c r="W149">
        <v>7.1401807957518004</v>
      </c>
      <c r="X149" t="s">
        <v>58</v>
      </c>
      <c r="Y149" t="s">
        <v>58</v>
      </c>
      <c r="Z149" t="s">
        <v>1</v>
      </c>
      <c r="AA149" t="s">
        <v>1</v>
      </c>
      <c r="AB149" t="s">
        <v>57</v>
      </c>
      <c r="AC149" t="str">
        <f t="shared" si="2"/>
        <v>2015-1</v>
      </c>
    </row>
    <row r="150" spans="1:29" x14ac:dyDescent="0.25">
      <c r="A150" t="s">
        <v>105</v>
      </c>
      <c r="B150" t="s">
        <v>54</v>
      </c>
      <c r="C150" t="s">
        <v>55</v>
      </c>
      <c r="D150" t="s">
        <v>55</v>
      </c>
      <c r="E150">
        <v>-4</v>
      </c>
      <c r="F150" t="s">
        <v>14</v>
      </c>
      <c r="G150" t="b">
        <v>0</v>
      </c>
      <c r="H150" t="s">
        <v>78</v>
      </c>
      <c r="I150">
        <v>85485</v>
      </c>
      <c r="J150" t="s">
        <v>79</v>
      </c>
      <c r="K150" t="s">
        <v>80</v>
      </c>
      <c r="L150" t="s">
        <v>57</v>
      </c>
      <c r="M150" t="s">
        <v>57</v>
      </c>
      <c r="N150" t="s">
        <v>57</v>
      </c>
      <c r="O150" t="s">
        <v>57</v>
      </c>
      <c r="P150">
        <v>85485</v>
      </c>
      <c r="Q150" t="s">
        <v>79</v>
      </c>
      <c r="R150" t="s">
        <v>80</v>
      </c>
      <c r="S150" t="s">
        <v>78</v>
      </c>
      <c r="T150">
        <v>1291.92</v>
      </c>
      <c r="U150">
        <v>8500.83</v>
      </c>
      <c r="V150">
        <v>8500.83</v>
      </c>
      <c r="W150">
        <v>1291.91945288754</v>
      </c>
      <c r="X150" t="s">
        <v>58</v>
      </c>
      <c r="Y150" t="s">
        <v>58</v>
      </c>
      <c r="Z150" t="s">
        <v>1</v>
      </c>
      <c r="AA150" t="s">
        <v>1</v>
      </c>
      <c r="AB150" t="s">
        <v>57</v>
      </c>
      <c r="AC150" t="str">
        <f t="shared" si="2"/>
        <v>2015-1</v>
      </c>
    </row>
    <row r="151" spans="1:29" x14ac:dyDescent="0.25">
      <c r="A151" t="s">
        <v>106</v>
      </c>
      <c r="B151" t="s">
        <v>54</v>
      </c>
      <c r="C151" t="s">
        <v>55</v>
      </c>
      <c r="D151" t="s">
        <v>55</v>
      </c>
      <c r="E151">
        <v>-3</v>
      </c>
      <c r="F151" t="s">
        <v>56</v>
      </c>
      <c r="G151" t="b">
        <v>0</v>
      </c>
      <c r="H151" t="s">
        <v>57</v>
      </c>
      <c r="I151">
        <v>0</v>
      </c>
      <c r="J151" t="s">
        <v>57</v>
      </c>
      <c r="K151" t="s">
        <v>57</v>
      </c>
      <c r="L151" t="s">
        <v>57</v>
      </c>
      <c r="M151" t="s">
        <v>57</v>
      </c>
      <c r="N151" t="s">
        <v>57</v>
      </c>
      <c r="O151" t="s">
        <v>57</v>
      </c>
      <c r="P151">
        <v>0</v>
      </c>
      <c r="Q151" t="s">
        <v>57</v>
      </c>
      <c r="R151" t="s">
        <v>57</v>
      </c>
      <c r="S151" t="s">
        <v>57</v>
      </c>
      <c r="T151">
        <v>489.99</v>
      </c>
      <c r="U151">
        <v>489.99</v>
      </c>
      <c r="V151">
        <v>489.99</v>
      </c>
      <c r="W151">
        <v>74.538498398910804</v>
      </c>
      <c r="X151" t="s">
        <v>58</v>
      </c>
      <c r="Y151" t="s">
        <v>58</v>
      </c>
      <c r="Z151" t="s">
        <v>1</v>
      </c>
      <c r="AA151" t="s">
        <v>1</v>
      </c>
      <c r="AB151" t="s">
        <v>57</v>
      </c>
      <c r="AC151" t="str">
        <f t="shared" si="2"/>
        <v>2015-1</v>
      </c>
    </row>
    <row r="152" spans="1:29" hidden="1" x14ac:dyDescent="0.25">
      <c r="A152" t="s">
        <v>106</v>
      </c>
      <c r="B152" t="s">
        <v>54</v>
      </c>
      <c r="C152" t="s">
        <v>55</v>
      </c>
      <c r="D152" t="s">
        <v>55</v>
      </c>
      <c r="E152">
        <v>-6</v>
      </c>
      <c r="F152" t="s">
        <v>12</v>
      </c>
      <c r="G152" t="b">
        <v>0</v>
      </c>
      <c r="H152" t="s">
        <v>78</v>
      </c>
      <c r="I152">
        <v>85485</v>
      </c>
      <c r="J152" t="s">
        <v>79</v>
      </c>
      <c r="K152" t="s">
        <v>80</v>
      </c>
      <c r="L152" t="s">
        <v>57</v>
      </c>
      <c r="M152" t="s">
        <v>57</v>
      </c>
      <c r="N152" t="s">
        <v>57</v>
      </c>
      <c r="O152" t="s">
        <v>57</v>
      </c>
      <c r="P152">
        <v>85485</v>
      </c>
      <c r="Q152" t="s">
        <v>79</v>
      </c>
      <c r="R152" t="s">
        <v>80</v>
      </c>
      <c r="S152" t="s">
        <v>78</v>
      </c>
      <c r="T152">
        <v>1317.54</v>
      </c>
      <c r="U152">
        <v>8617.7415868949993</v>
      </c>
      <c r="V152">
        <v>8617.7415868949993</v>
      </c>
      <c r="W152">
        <v>1317.54</v>
      </c>
      <c r="X152" t="s">
        <v>58</v>
      </c>
      <c r="Y152" t="s">
        <v>58</v>
      </c>
      <c r="Z152" t="s">
        <v>1</v>
      </c>
      <c r="AA152" t="s">
        <v>1</v>
      </c>
      <c r="AB152" t="s">
        <v>57</v>
      </c>
      <c r="AC152" t="str">
        <f t="shared" si="2"/>
        <v>2015-1</v>
      </c>
    </row>
    <row r="153" spans="1:29" hidden="1" x14ac:dyDescent="0.25">
      <c r="A153" t="s">
        <v>106</v>
      </c>
      <c r="B153" t="s">
        <v>54</v>
      </c>
      <c r="C153" t="s">
        <v>55</v>
      </c>
      <c r="D153" t="s">
        <v>55</v>
      </c>
      <c r="E153">
        <v>-5</v>
      </c>
      <c r="F153" t="s">
        <v>13</v>
      </c>
      <c r="G153" t="b">
        <v>0</v>
      </c>
      <c r="H153" t="s">
        <v>78</v>
      </c>
      <c r="I153">
        <v>85485</v>
      </c>
      <c r="J153" t="s">
        <v>79</v>
      </c>
      <c r="K153" t="s">
        <v>80</v>
      </c>
      <c r="L153" t="s">
        <v>57</v>
      </c>
      <c r="M153" t="s">
        <v>57</v>
      </c>
      <c r="N153" t="s">
        <v>57</v>
      </c>
      <c r="O153" t="s">
        <v>57</v>
      </c>
      <c r="P153">
        <v>85485</v>
      </c>
      <c r="Q153" t="s">
        <v>79</v>
      </c>
      <c r="R153" t="s">
        <v>80</v>
      </c>
      <c r="S153" t="s">
        <v>78</v>
      </c>
      <c r="T153">
        <v>25.619999999999902</v>
      </c>
      <c r="U153">
        <v>160.219999999999</v>
      </c>
      <c r="V153">
        <v>160.219999999999</v>
      </c>
      <c r="W153">
        <v>25.621030709854299</v>
      </c>
      <c r="X153" t="s">
        <v>58</v>
      </c>
      <c r="Y153" t="s">
        <v>58</v>
      </c>
      <c r="Z153" t="s">
        <v>1</v>
      </c>
      <c r="AA153" t="s">
        <v>1</v>
      </c>
      <c r="AB153" t="s">
        <v>57</v>
      </c>
      <c r="AC153" t="str">
        <f t="shared" si="2"/>
        <v>2015-1</v>
      </c>
    </row>
    <row r="154" spans="1:29" x14ac:dyDescent="0.25">
      <c r="A154" t="s">
        <v>106</v>
      </c>
      <c r="B154" t="s">
        <v>54</v>
      </c>
      <c r="C154" t="s">
        <v>55</v>
      </c>
      <c r="D154" t="s">
        <v>55</v>
      </c>
      <c r="E154">
        <v>-4</v>
      </c>
      <c r="F154" t="s">
        <v>14</v>
      </c>
      <c r="G154" t="b">
        <v>0</v>
      </c>
      <c r="H154" t="s">
        <v>78</v>
      </c>
      <c r="I154">
        <v>85485</v>
      </c>
      <c r="J154" t="s">
        <v>79</v>
      </c>
      <c r="K154" t="s">
        <v>80</v>
      </c>
      <c r="L154" t="s">
        <v>57</v>
      </c>
      <c r="M154" t="s">
        <v>57</v>
      </c>
      <c r="N154" t="s">
        <v>57</v>
      </c>
      <c r="O154" t="s">
        <v>57</v>
      </c>
      <c r="P154">
        <v>85485</v>
      </c>
      <c r="Q154" t="s">
        <v>79</v>
      </c>
      <c r="R154" t="s">
        <v>80</v>
      </c>
      <c r="S154" t="s">
        <v>78</v>
      </c>
      <c r="T154">
        <v>1317.54</v>
      </c>
      <c r="U154">
        <v>8661.0499999999993</v>
      </c>
      <c r="V154">
        <v>8661.0499999999993</v>
      </c>
      <c r="W154">
        <v>1317.54048359739</v>
      </c>
      <c r="X154" t="s">
        <v>58</v>
      </c>
      <c r="Y154" t="s">
        <v>58</v>
      </c>
      <c r="Z154" t="s">
        <v>1</v>
      </c>
      <c r="AA154" t="s">
        <v>1</v>
      </c>
      <c r="AB154" t="s">
        <v>57</v>
      </c>
      <c r="AC154" t="str">
        <f t="shared" si="2"/>
        <v>2015-1</v>
      </c>
    </row>
    <row r="155" spans="1:29" x14ac:dyDescent="0.25">
      <c r="A155" t="s">
        <v>107</v>
      </c>
      <c r="B155" t="s">
        <v>54</v>
      </c>
      <c r="C155" t="s">
        <v>55</v>
      </c>
      <c r="D155" t="s">
        <v>55</v>
      </c>
      <c r="E155">
        <v>-3</v>
      </c>
      <c r="F155" t="s">
        <v>56</v>
      </c>
      <c r="G155" t="b">
        <v>0</v>
      </c>
      <c r="H155" t="s">
        <v>57</v>
      </c>
      <c r="I155">
        <v>0</v>
      </c>
      <c r="J155" t="s">
        <v>57</v>
      </c>
      <c r="K155" t="s">
        <v>57</v>
      </c>
      <c r="L155" t="s">
        <v>57</v>
      </c>
      <c r="M155" t="s">
        <v>57</v>
      </c>
      <c r="N155" t="s">
        <v>57</v>
      </c>
      <c r="O155" t="s">
        <v>57</v>
      </c>
      <c r="P155">
        <v>0</v>
      </c>
      <c r="Q155" t="s">
        <v>57</v>
      </c>
      <c r="R155" t="s">
        <v>57</v>
      </c>
      <c r="S155" t="s">
        <v>57</v>
      </c>
      <c r="T155">
        <v>489.99</v>
      </c>
      <c r="U155">
        <v>489.99</v>
      </c>
      <c r="V155">
        <v>489.99</v>
      </c>
      <c r="W155">
        <v>73.530669667979694</v>
      </c>
      <c r="X155" t="s">
        <v>58</v>
      </c>
      <c r="Y155" t="s">
        <v>58</v>
      </c>
      <c r="Z155" t="s">
        <v>1</v>
      </c>
      <c r="AA155" t="s">
        <v>1</v>
      </c>
      <c r="AB155" t="s">
        <v>57</v>
      </c>
      <c r="AC155" t="str">
        <f t="shared" si="2"/>
        <v>2015-1</v>
      </c>
    </row>
    <row r="156" spans="1:29" hidden="1" x14ac:dyDescent="0.25">
      <c r="A156" t="s">
        <v>107</v>
      </c>
      <c r="B156" t="s">
        <v>54</v>
      </c>
      <c r="C156" t="s">
        <v>55</v>
      </c>
      <c r="D156" t="s">
        <v>55</v>
      </c>
      <c r="E156">
        <v>-6</v>
      </c>
      <c r="F156" t="s">
        <v>12</v>
      </c>
      <c r="G156" t="b">
        <v>0</v>
      </c>
      <c r="H156" t="s">
        <v>78</v>
      </c>
      <c r="I156">
        <v>85485</v>
      </c>
      <c r="J156" t="s">
        <v>79</v>
      </c>
      <c r="K156" t="s">
        <v>80</v>
      </c>
      <c r="L156" t="s">
        <v>57</v>
      </c>
      <c r="M156" t="s">
        <v>57</v>
      </c>
      <c r="N156" t="s">
        <v>57</v>
      </c>
      <c r="O156" t="s">
        <v>57</v>
      </c>
      <c r="P156">
        <v>85485</v>
      </c>
      <c r="Q156" t="s">
        <v>79</v>
      </c>
      <c r="R156" t="s">
        <v>80</v>
      </c>
      <c r="S156" t="s">
        <v>78</v>
      </c>
      <c r="T156">
        <v>1325.1</v>
      </c>
      <c r="U156">
        <v>8785.9844493750006</v>
      </c>
      <c r="V156">
        <v>8785.9844493750006</v>
      </c>
      <c r="W156">
        <v>1325.1</v>
      </c>
      <c r="X156" t="s">
        <v>58</v>
      </c>
      <c r="Y156" t="s">
        <v>58</v>
      </c>
      <c r="Z156" t="s">
        <v>1</v>
      </c>
      <c r="AA156" t="s">
        <v>1</v>
      </c>
      <c r="AB156" t="s">
        <v>57</v>
      </c>
      <c r="AC156" t="str">
        <f t="shared" si="2"/>
        <v>2015-1</v>
      </c>
    </row>
    <row r="157" spans="1:29" hidden="1" x14ac:dyDescent="0.25">
      <c r="A157" t="s">
        <v>107</v>
      </c>
      <c r="B157" t="s">
        <v>54</v>
      </c>
      <c r="C157" t="s">
        <v>55</v>
      </c>
      <c r="D157" t="s">
        <v>55</v>
      </c>
      <c r="E157">
        <v>-5</v>
      </c>
      <c r="F157" t="s">
        <v>13</v>
      </c>
      <c r="G157" t="b">
        <v>0</v>
      </c>
      <c r="H157" t="s">
        <v>78</v>
      </c>
      <c r="I157">
        <v>85485</v>
      </c>
      <c r="J157" t="s">
        <v>79</v>
      </c>
      <c r="K157" t="s">
        <v>80</v>
      </c>
      <c r="L157" t="s">
        <v>57</v>
      </c>
      <c r="M157" t="s">
        <v>57</v>
      </c>
      <c r="N157" t="s">
        <v>57</v>
      </c>
      <c r="O157" t="s">
        <v>57</v>
      </c>
      <c r="P157">
        <v>85485</v>
      </c>
      <c r="Q157" t="s">
        <v>79</v>
      </c>
      <c r="R157" t="s">
        <v>80</v>
      </c>
      <c r="S157" t="s">
        <v>78</v>
      </c>
      <c r="T157">
        <v>7.5599999999999401</v>
      </c>
      <c r="U157">
        <v>169.09</v>
      </c>
      <c r="V157">
        <v>169.09</v>
      </c>
      <c r="W157">
        <v>7.56024797266946</v>
      </c>
      <c r="X157" t="s">
        <v>58</v>
      </c>
      <c r="Y157" t="s">
        <v>58</v>
      </c>
      <c r="Z157" t="s">
        <v>1</v>
      </c>
      <c r="AA157" t="s">
        <v>1</v>
      </c>
      <c r="AB157" t="s">
        <v>57</v>
      </c>
      <c r="AC157" t="str">
        <f t="shared" si="2"/>
        <v>2015-1</v>
      </c>
    </row>
    <row r="158" spans="1:29" x14ac:dyDescent="0.25">
      <c r="A158" t="s">
        <v>107</v>
      </c>
      <c r="B158" t="s">
        <v>54</v>
      </c>
      <c r="C158" t="s">
        <v>55</v>
      </c>
      <c r="D158" t="s">
        <v>55</v>
      </c>
      <c r="E158">
        <v>-4</v>
      </c>
      <c r="F158" t="s">
        <v>14</v>
      </c>
      <c r="G158" t="b">
        <v>0</v>
      </c>
      <c r="H158" t="s">
        <v>78</v>
      </c>
      <c r="I158">
        <v>85485</v>
      </c>
      <c r="J158" t="s">
        <v>79</v>
      </c>
      <c r="K158" t="s">
        <v>80</v>
      </c>
      <c r="L158" t="s">
        <v>57</v>
      </c>
      <c r="M158" t="s">
        <v>57</v>
      </c>
      <c r="N158" t="s">
        <v>57</v>
      </c>
      <c r="O158" t="s">
        <v>57</v>
      </c>
      <c r="P158">
        <v>85485</v>
      </c>
      <c r="Q158" t="s">
        <v>79</v>
      </c>
      <c r="R158" t="s">
        <v>80</v>
      </c>
      <c r="S158" t="s">
        <v>78</v>
      </c>
      <c r="T158">
        <v>1325.1</v>
      </c>
      <c r="U158">
        <v>8830.14</v>
      </c>
      <c r="V158">
        <v>8830.14</v>
      </c>
      <c r="W158">
        <v>1325.1007315700599</v>
      </c>
      <c r="X158" t="s">
        <v>58</v>
      </c>
      <c r="Y158" t="s">
        <v>58</v>
      </c>
      <c r="Z158" t="s">
        <v>1</v>
      </c>
      <c r="AA158" t="s">
        <v>1</v>
      </c>
      <c r="AB158" t="s">
        <v>57</v>
      </c>
      <c r="AC158" t="str">
        <f t="shared" si="2"/>
        <v>2015-1</v>
      </c>
    </row>
    <row r="159" spans="1:29" x14ac:dyDescent="0.25">
      <c r="A159" t="s">
        <v>108</v>
      </c>
      <c r="B159" t="s">
        <v>54</v>
      </c>
      <c r="C159" t="s">
        <v>55</v>
      </c>
      <c r="D159" t="s">
        <v>55</v>
      </c>
      <c r="E159">
        <v>-3</v>
      </c>
      <c r="F159" t="s">
        <v>56</v>
      </c>
      <c r="G159" t="b">
        <v>0</v>
      </c>
      <c r="H159" t="s">
        <v>57</v>
      </c>
      <c r="I159">
        <v>0</v>
      </c>
      <c r="J159" t="s">
        <v>57</v>
      </c>
      <c r="K159" t="s">
        <v>57</v>
      </c>
      <c r="L159" t="s">
        <v>57</v>
      </c>
      <c r="M159" t="s">
        <v>57</v>
      </c>
      <c r="N159" t="s">
        <v>57</v>
      </c>
      <c r="O159" t="s">
        <v>57</v>
      </c>
      <c r="P159">
        <v>0</v>
      </c>
      <c r="Q159" t="s">
        <v>57</v>
      </c>
      <c r="R159" t="s">
        <v>57</v>
      </c>
      <c r="S159" t="s">
        <v>57</v>
      </c>
      <c r="T159">
        <v>489.99</v>
      </c>
      <c r="U159">
        <v>489.99</v>
      </c>
      <c r="V159">
        <v>489.99</v>
      </c>
      <c r="W159">
        <v>73.516327709469493</v>
      </c>
      <c r="X159" t="s">
        <v>58</v>
      </c>
      <c r="Y159" t="s">
        <v>58</v>
      </c>
      <c r="Z159" t="s">
        <v>1</v>
      </c>
      <c r="AA159" t="s">
        <v>1</v>
      </c>
      <c r="AB159" t="s">
        <v>57</v>
      </c>
      <c r="AC159" t="str">
        <f t="shared" si="2"/>
        <v>2015-1</v>
      </c>
    </row>
    <row r="160" spans="1:29" hidden="1" x14ac:dyDescent="0.25">
      <c r="A160" t="s">
        <v>108</v>
      </c>
      <c r="B160" t="s">
        <v>54</v>
      </c>
      <c r="C160" t="s">
        <v>55</v>
      </c>
      <c r="D160" t="s">
        <v>55</v>
      </c>
      <c r="E160">
        <v>-6</v>
      </c>
      <c r="F160" t="s">
        <v>12</v>
      </c>
      <c r="G160" t="b">
        <v>0</v>
      </c>
      <c r="H160" t="s">
        <v>78</v>
      </c>
      <c r="I160">
        <v>85485</v>
      </c>
      <c r="J160" t="s">
        <v>79</v>
      </c>
      <c r="K160" t="s">
        <v>80</v>
      </c>
      <c r="L160" t="s">
        <v>57</v>
      </c>
      <c r="M160" t="s">
        <v>57</v>
      </c>
      <c r="N160" t="s">
        <v>57</v>
      </c>
      <c r="O160" t="s">
        <v>57</v>
      </c>
      <c r="P160">
        <v>85485</v>
      </c>
      <c r="Q160" t="s">
        <v>79</v>
      </c>
      <c r="R160" t="s">
        <v>80</v>
      </c>
      <c r="S160" t="s">
        <v>78</v>
      </c>
      <c r="T160">
        <v>1328.88</v>
      </c>
      <c r="U160">
        <v>8812.7663857799998</v>
      </c>
      <c r="V160">
        <v>8812.7663857799998</v>
      </c>
      <c r="W160">
        <v>1328.88</v>
      </c>
      <c r="X160" t="s">
        <v>58</v>
      </c>
      <c r="Y160" t="s">
        <v>58</v>
      </c>
      <c r="Z160" t="s">
        <v>1</v>
      </c>
      <c r="AA160" t="s">
        <v>1</v>
      </c>
      <c r="AB160" t="s">
        <v>57</v>
      </c>
      <c r="AC160" t="str">
        <f t="shared" si="2"/>
        <v>2015-1</v>
      </c>
    </row>
    <row r="161" spans="1:29" hidden="1" x14ac:dyDescent="0.25">
      <c r="A161" t="s">
        <v>108</v>
      </c>
      <c r="B161" t="s">
        <v>54</v>
      </c>
      <c r="C161" t="s">
        <v>55</v>
      </c>
      <c r="D161" t="s">
        <v>55</v>
      </c>
      <c r="E161">
        <v>-5</v>
      </c>
      <c r="F161" t="s">
        <v>13</v>
      </c>
      <c r="G161" t="b">
        <v>0</v>
      </c>
      <c r="H161" t="s">
        <v>78</v>
      </c>
      <c r="I161">
        <v>85485</v>
      </c>
      <c r="J161" t="s">
        <v>79</v>
      </c>
      <c r="K161" t="s">
        <v>80</v>
      </c>
      <c r="L161" t="s">
        <v>57</v>
      </c>
      <c r="M161" t="s">
        <v>57</v>
      </c>
      <c r="N161" t="s">
        <v>57</v>
      </c>
      <c r="O161" t="s">
        <v>57</v>
      </c>
      <c r="P161">
        <v>85485</v>
      </c>
      <c r="Q161" t="s">
        <v>79</v>
      </c>
      <c r="R161" t="s">
        <v>80</v>
      </c>
      <c r="S161" t="s">
        <v>78</v>
      </c>
      <c r="T161">
        <v>3.7800000000002001</v>
      </c>
      <c r="U161">
        <v>26.909999999999901</v>
      </c>
      <c r="V161">
        <v>26.909999999999901</v>
      </c>
      <c r="W161">
        <v>3.7790217701231099</v>
      </c>
      <c r="X161" t="s">
        <v>58</v>
      </c>
      <c r="Y161" t="s">
        <v>58</v>
      </c>
      <c r="Z161" t="s">
        <v>1</v>
      </c>
      <c r="AA161" t="s">
        <v>1</v>
      </c>
      <c r="AB161" t="s">
        <v>57</v>
      </c>
      <c r="AC161" t="str">
        <f t="shared" si="2"/>
        <v>2015-1</v>
      </c>
    </row>
    <row r="162" spans="1:29" x14ac:dyDescent="0.25">
      <c r="A162" t="s">
        <v>108</v>
      </c>
      <c r="B162" t="s">
        <v>54</v>
      </c>
      <c r="C162" t="s">
        <v>55</v>
      </c>
      <c r="D162" t="s">
        <v>55</v>
      </c>
      <c r="E162">
        <v>-4</v>
      </c>
      <c r="F162" t="s">
        <v>14</v>
      </c>
      <c r="G162" t="b">
        <v>0</v>
      </c>
      <c r="H162" t="s">
        <v>78</v>
      </c>
      <c r="I162">
        <v>85485</v>
      </c>
      <c r="J162" t="s">
        <v>79</v>
      </c>
      <c r="K162" t="s">
        <v>80</v>
      </c>
      <c r="L162" t="s">
        <v>57</v>
      </c>
      <c r="M162" t="s">
        <v>57</v>
      </c>
      <c r="N162" t="s">
        <v>57</v>
      </c>
      <c r="O162" t="s">
        <v>57</v>
      </c>
      <c r="P162">
        <v>85485</v>
      </c>
      <c r="Q162" t="s">
        <v>79</v>
      </c>
      <c r="R162" t="s">
        <v>80</v>
      </c>
      <c r="S162" t="s">
        <v>78</v>
      </c>
      <c r="T162">
        <v>1328.88</v>
      </c>
      <c r="U162">
        <v>8857.0499999999993</v>
      </c>
      <c r="V162">
        <v>8857.0499999999993</v>
      </c>
      <c r="W162">
        <v>1328.8797533401801</v>
      </c>
      <c r="X162" t="s">
        <v>58</v>
      </c>
      <c r="Y162" t="s">
        <v>58</v>
      </c>
      <c r="Z162" t="s">
        <v>1</v>
      </c>
      <c r="AA162" t="s">
        <v>1</v>
      </c>
      <c r="AB162" t="s">
        <v>57</v>
      </c>
      <c r="AC162" t="str">
        <f t="shared" si="2"/>
        <v>2015-1</v>
      </c>
    </row>
    <row r="163" spans="1:29" x14ac:dyDescent="0.25">
      <c r="A163" t="s">
        <v>109</v>
      </c>
      <c r="B163" t="s">
        <v>54</v>
      </c>
      <c r="C163" t="s">
        <v>55</v>
      </c>
      <c r="D163" t="s">
        <v>55</v>
      </c>
      <c r="E163">
        <v>-3</v>
      </c>
      <c r="F163" t="s">
        <v>56</v>
      </c>
      <c r="G163" t="b">
        <v>0</v>
      </c>
      <c r="H163" t="s">
        <v>57</v>
      </c>
      <c r="I163">
        <v>0</v>
      </c>
      <c r="J163" t="s">
        <v>57</v>
      </c>
      <c r="K163" t="s">
        <v>57</v>
      </c>
      <c r="L163" t="s">
        <v>57</v>
      </c>
      <c r="M163" t="s">
        <v>57</v>
      </c>
      <c r="N163" t="s">
        <v>57</v>
      </c>
      <c r="O163" t="s">
        <v>57</v>
      </c>
      <c r="P163">
        <v>0</v>
      </c>
      <c r="Q163" t="s">
        <v>57</v>
      </c>
      <c r="R163" t="s">
        <v>57</v>
      </c>
      <c r="S163" t="s">
        <v>57</v>
      </c>
      <c r="T163">
        <v>423.2</v>
      </c>
      <c r="U163">
        <v>423.2</v>
      </c>
      <c r="V163">
        <v>423.2</v>
      </c>
      <c r="W163">
        <v>63.528281493935403</v>
      </c>
      <c r="X163" t="s">
        <v>58</v>
      </c>
      <c r="Y163" t="s">
        <v>58</v>
      </c>
      <c r="Z163" t="s">
        <v>1</v>
      </c>
      <c r="AA163" t="s">
        <v>1</v>
      </c>
      <c r="AB163" t="s">
        <v>57</v>
      </c>
      <c r="AC163" t="str">
        <f t="shared" si="2"/>
        <v>2015-1</v>
      </c>
    </row>
    <row r="164" spans="1:29" hidden="1" x14ac:dyDescent="0.25">
      <c r="A164" t="s">
        <v>109</v>
      </c>
      <c r="B164" t="s">
        <v>54</v>
      </c>
      <c r="C164" t="s">
        <v>55</v>
      </c>
      <c r="D164" t="s">
        <v>55</v>
      </c>
      <c r="E164">
        <v>4</v>
      </c>
      <c r="F164" t="s">
        <v>10</v>
      </c>
      <c r="G164" t="b">
        <v>1</v>
      </c>
      <c r="H164" t="s">
        <v>110</v>
      </c>
      <c r="I164">
        <v>85485</v>
      </c>
      <c r="J164" t="s">
        <v>79</v>
      </c>
      <c r="K164" t="s">
        <v>80</v>
      </c>
      <c r="L164" t="s">
        <v>57</v>
      </c>
      <c r="M164" t="s">
        <v>57</v>
      </c>
      <c r="N164" t="s">
        <v>57</v>
      </c>
      <c r="O164" t="s">
        <v>57</v>
      </c>
      <c r="P164">
        <v>85485</v>
      </c>
      <c r="Q164" t="s">
        <v>79</v>
      </c>
      <c r="R164" t="s">
        <v>80</v>
      </c>
      <c r="S164" t="s">
        <v>110</v>
      </c>
      <c r="T164">
        <v>-10</v>
      </c>
      <c r="U164">
        <v>-66.790000000000006</v>
      </c>
      <c r="V164">
        <v>-66.790000000000006</v>
      </c>
      <c r="W164">
        <v>-10.026119851086801</v>
      </c>
      <c r="X164" t="s">
        <v>58</v>
      </c>
      <c r="Y164" t="s">
        <v>58</v>
      </c>
      <c r="Z164" t="s">
        <v>4</v>
      </c>
      <c r="AA164" t="s">
        <v>6</v>
      </c>
      <c r="AB164" t="s">
        <v>57</v>
      </c>
      <c r="AC164" t="str">
        <f t="shared" si="2"/>
        <v>2015-1</v>
      </c>
    </row>
    <row r="165" spans="1:29" hidden="1" x14ac:dyDescent="0.25">
      <c r="A165" t="s">
        <v>109</v>
      </c>
      <c r="B165" t="s">
        <v>54</v>
      </c>
      <c r="C165" t="s">
        <v>55</v>
      </c>
      <c r="D165" t="s">
        <v>55</v>
      </c>
      <c r="E165">
        <v>-6</v>
      </c>
      <c r="F165" t="s">
        <v>12</v>
      </c>
      <c r="G165" t="b">
        <v>0</v>
      </c>
      <c r="H165" t="s">
        <v>110</v>
      </c>
      <c r="I165">
        <v>85485</v>
      </c>
      <c r="J165" t="s">
        <v>79</v>
      </c>
      <c r="K165" t="s">
        <v>80</v>
      </c>
      <c r="L165" t="s">
        <v>57</v>
      </c>
      <c r="M165" t="s">
        <v>57</v>
      </c>
      <c r="N165" t="s">
        <v>57</v>
      </c>
      <c r="O165" t="s">
        <v>57</v>
      </c>
      <c r="P165">
        <v>85485</v>
      </c>
      <c r="Q165" t="s">
        <v>79</v>
      </c>
      <c r="R165" t="s">
        <v>80</v>
      </c>
      <c r="S165" t="s">
        <v>110</v>
      </c>
      <c r="T165">
        <v>1636.5</v>
      </c>
      <c r="U165">
        <v>10847.199858</v>
      </c>
      <c r="V165">
        <v>10847.199858</v>
      </c>
      <c r="W165">
        <v>1636.5</v>
      </c>
      <c r="X165" t="s">
        <v>58</v>
      </c>
      <c r="Y165" t="s">
        <v>58</v>
      </c>
      <c r="Z165" t="s">
        <v>1</v>
      </c>
      <c r="AA165" t="s">
        <v>1</v>
      </c>
      <c r="AB165" t="s">
        <v>57</v>
      </c>
      <c r="AC165" t="str">
        <f t="shared" si="2"/>
        <v>2015-1</v>
      </c>
    </row>
    <row r="166" spans="1:29" hidden="1" x14ac:dyDescent="0.25">
      <c r="A166" t="s">
        <v>109</v>
      </c>
      <c r="B166" t="s">
        <v>54</v>
      </c>
      <c r="C166" t="s">
        <v>55</v>
      </c>
      <c r="D166" t="s">
        <v>55</v>
      </c>
      <c r="E166">
        <v>-6</v>
      </c>
      <c r="F166" t="s">
        <v>12</v>
      </c>
      <c r="G166" t="b">
        <v>0</v>
      </c>
      <c r="H166" t="s">
        <v>78</v>
      </c>
      <c r="I166">
        <v>85485</v>
      </c>
      <c r="J166" t="s">
        <v>79</v>
      </c>
      <c r="K166" t="s">
        <v>80</v>
      </c>
      <c r="L166" t="s">
        <v>57</v>
      </c>
      <c r="M166" t="s">
        <v>57</v>
      </c>
      <c r="N166" t="s">
        <v>57</v>
      </c>
      <c r="O166" t="s">
        <v>57</v>
      </c>
      <c r="P166">
        <v>85485</v>
      </c>
      <c r="Q166" t="s">
        <v>79</v>
      </c>
      <c r="R166" t="s">
        <v>80</v>
      </c>
      <c r="S166" t="s">
        <v>78</v>
      </c>
      <c r="T166">
        <v>1374.66</v>
      </c>
      <c r="U166">
        <v>9111.6478807200001</v>
      </c>
      <c r="V166">
        <v>9111.6478807200001</v>
      </c>
      <c r="W166">
        <v>1374.66</v>
      </c>
      <c r="X166" t="s">
        <v>58</v>
      </c>
      <c r="Y166" t="s">
        <v>58</v>
      </c>
      <c r="Z166" t="s">
        <v>1</v>
      </c>
      <c r="AA166" t="s">
        <v>1</v>
      </c>
      <c r="AB166" t="s">
        <v>57</v>
      </c>
      <c r="AC166" t="str">
        <f t="shared" si="2"/>
        <v>2015-1</v>
      </c>
    </row>
    <row r="167" spans="1:29" hidden="1" x14ac:dyDescent="0.25">
      <c r="A167" t="s">
        <v>109</v>
      </c>
      <c r="B167" t="s">
        <v>54</v>
      </c>
      <c r="C167" t="s">
        <v>55</v>
      </c>
      <c r="D167" t="s">
        <v>55</v>
      </c>
      <c r="E167">
        <v>-5</v>
      </c>
      <c r="F167" t="s">
        <v>13</v>
      </c>
      <c r="G167" t="b">
        <v>0</v>
      </c>
      <c r="H167" t="s">
        <v>110</v>
      </c>
      <c r="I167">
        <v>85485</v>
      </c>
      <c r="J167" t="s">
        <v>79</v>
      </c>
      <c r="K167" t="s">
        <v>80</v>
      </c>
      <c r="L167" t="s">
        <v>57</v>
      </c>
      <c r="M167" t="s">
        <v>57</v>
      </c>
      <c r="N167" t="s">
        <v>57</v>
      </c>
      <c r="O167" t="s">
        <v>57</v>
      </c>
      <c r="P167">
        <v>85485</v>
      </c>
      <c r="Q167" t="s">
        <v>79</v>
      </c>
      <c r="R167" t="s">
        <v>80</v>
      </c>
      <c r="S167" t="s">
        <v>110</v>
      </c>
      <c r="T167">
        <v>37.5</v>
      </c>
      <c r="U167">
        <v>249.64</v>
      </c>
      <c r="V167">
        <v>249.64</v>
      </c>
      <c r="W167">
        <v>37.474480605259998</v>
      </c>
      <c r="X167" t="s">
        <v>58</v>
      </c>
      <c r="Y167" t="s">
        <v>58</v>
      </c>
      <c r="Z167" t="s">
        <v>1</v>
      </c>
      <c r="AA167" t="s">
        <v>1</v>
      </c>
      <c r="AB167" t="s">
        <v>57</v>
      </c>
      <c r="AC167" t="str">
        <f t="shared" si="2"/>
        <v>2015-1</v>
      </c>
    </row>
    <row r="168" spans="1:29" hidden="1" x14ac:dyDescent="0.25">
      <c r="A168" t="s">
        <v>109</v>
      </c>
      <c r="B168" t="s">
        <v>54</v>
      </c>
      <c r="C168" t="s">
        <v>55</v>
      </c>
      <c r="D168" t="s">
        <v>55</v>
      </c>
      <c r="E168">
        <v>-5</v>
      </c>
      <c r="F168" t="s">
        <v>13</v>
      </c>
      <c r="G168" t="b">
        <v>0</v>
      </c>
      <c r="H168" t="s">
        <v>78</v>
      </c>
      <c r="I168">
        <v>85485</v>
      </c>
      <c r="J168" t="s">
        <v>79</v>
      </c>
      <c r="K168" t="s">
        <v>80</v>
      </c>
      <c r="L168" t="s">
        <v>57</v>
      </c>
      <c r="M168" t="s">
        <v>57</v>
      </c>
      <c r="N168" t="s">
        <v>57</v>
      </c>
      <c r="O168" t="s">
        <v>57</v>
      </c>
      <c r="P168">
        <v>85485</v>
      </c>
      <c r="Q168" t="s">
        <v>79</v>
      </c>
      <c r="R168" t="s">
        <v>80</v>
      </c>
      <c r="S168" t="s">
        <v>78</v>
      </c>
      <c r="T168">
        <v>45.78</v>
      </c>
      <c r="U168">
        <v>300.39000000000101</v>
      </c>
      <c r="V168">
        <v>300.39000000000101</v>
      </c>
      <c r="W168">
        <v>45.780988823859801</v>
      </c>
      <c r="X168" t="s">
        <v>58</v>
      </c>
      <c r="Y168" t="s">
        <v>58</v>
      </c>
      <c r="Z168" t="s">
        <v>1</v>
      </c>
      <c r="AA168" t="s">
        <v>1</v>
      </c>
      <c r="AB168" t="s">
        <v>57</v>
      </c>
      <c r="AC168" t="str">
        <f t="shared" si="2"/>
        <v>2015-1</v>
      </c>
    </row>
    <row r="169" spans="1:29" x14ac:dyDescent="0.25">
      <c r="A169" t="s">
        <v>109</v>
      </c>
      <c r="B169" t="s">
        <v>54</v>
      </c>
      <c r="C169" t="s">
        <v>55</v>
      </c>
      <c r="D169" t="s">
        <v>55</v>
      </c>
      <c r="E169">
        <v>-4</v>
      </c>
      <c r="F169" t="s">
        <v>14</v>
      </c>
      <c r="G169" t="b">
        <v>0</v>
      </c>
      <c r="H169" t="s">
        <v>110</v>
      </c>
      <c r="I169">
        <v>85485</v>
      </c>
      <c r="J169" t="s">
        <v>79</v>
      </c>
      <c r="K169" t="s">
        <v>80</v>
      </c>
      <c r="L169" t="s">
        <v>57</v>
      </c>
      <c r="M169" t="s">
        <v>57</v>
      </c>
      <c r="N169" t="s">
        <v>57</v>
      </c>
      <c r="O169" t="s">
        <v>57</v>
      </c>
      <c r="P169">
        <v>85485</v>
      </c>
      <c r="Q169" t="s">
        <v>79</v>
      </c>
      <c r="R169" t="s">
        <v>80</v>
      </c>
      <c r="S169" t="s">
        <v>110</v>
      </c>
      <c r="T169">
        <v>47.5</v>
      </c>
      <c r="U169">
        <v>316.43</v>
      </c>
      <c r="V169">
        <v>316.43</v>
      </c>
      <c r="W169">
        <v>47.500600456346803</v>
      </c>
      <c r="X169" t="s">
        <v>58</v>
      </c>
      <c r="Y169" t="s">
        <v>58</v>
      </c>
      <c r="Z169" t="s">
        <v>1</v>
      </c>
      <c r="AA169" t="s">
        <v>1</v>
      </c>
      <c r="AB169" t="s">
        <v>57</v>
      </c>
      <c r="AC169" t="str">
        <f t="shared" si="2"/>
        <v>2015-1</v>
      </c>
    </row>
    <row r="170" spans="1:29" x14ac:dyDescent="0.25">
      <c r="A170" t="s">
        <v>109</v>
      </c>
      <c r="B170" t="s">
        <v>54</v>
      </c>
      <c r="C170" t="s">
        <v>55</v>
      </c>
      <c r="D170" t="s">
        <v>55</v>
      </c>
      <c r="E170">
        <v>-4</v>
      </c>
      <c r="F170" t="s">
        <v>14</v>
      </c>
      <c r="G170" t="b">
        <v>0</v>
      </c>
      <c r="H170" t="s">
        <v>78</v>
      </c>
      <c r="I170">
        <v>85485</v>
      </c>
      <c r="J170" t="s">
        <v>79</v>
      </c>
      <c r="K170" t="s">
        <v>80</v>
      </c>
      <c r="L170" t="s">
        <v>57</v>
      </c>
      <c r="M170" t="s">
        <v>57</v>
      </c>
      <c r="N170" t="s">
        <v>57</v>
      </c>
      <c r="O170" t="s">
        <v>57</v>
      </c>
      <c r="P170">
        <v>85485</v>
      </c>
      <c r="Q170" t="s">
        <v>79</v>
      </c>
      <c r="R170" t="s">
        <v>80</v>
      </c>
      <c r="S170" t="s">
        <v>78</v>
      </c>
      <c r="T170">
        <v>1374.66</v>
      </c>
      <c r="U170">
        <v>9157.44</v>
      </c>
      <c r="V170">
        <v>9157.44</v>
      </c>
      <c r="W170">
        <v>1374.6607421640399</v>
      </c>
      <c r="X170" t="s">
        <v>58</v>
      </c>
      <c r="Y170" t="s">
        <v>58</v>
      </c>
      <c r="Z170" t="s">
        <v>1</v>
      </c>
      <c r="AA170" t="s">
        <v>1</v>
      </c>
      <c r="AB170" t="s">
        <v>57</v>
      </c>
      <c r="AC170" t="str">
        <f t="shared" si="2"/>
        <v>2015-1</v>
      </c>
    </row>
    <row r="171" spans="1:29" x14ac:dyDescent="0.25">
      <c r="A171" t="s">
        <v>111</v>
      </c>
      <c r="B171" t="s">
        <v>54</v>
      </c>
      <c r="C171" t="s">
        <v>55</v>
      </c>
      <c r="D171" t="s">
        <v>55</v>
      </c>
      <c r="E171">
        <v>-3</v>
      </c>
      <c r="F171" t="s">
        <v>56</v>
      </c>
      <c r="G171" t="b">
        <v>0</v>
      </c>
      <c r="H171" t="s">
        <v>57</v>
      </c>
      <c r="I171">
        <v>0</v>
      </c>
      <c r="J171" t="s">
        <v>57</v>
      </c>
      <c r="K171" t="s">
        <v>57</v>
      </c>
      <c r="L171" t="s">
        <v>57</v>
      </c>
      <c r="M171" t="s">
        <v>57</v>
      </c>
      <c r="N171" t="s">
        <v>57</v>
      </c>
      <c r="O171" t="s">
        <v>57</v>
      </c>
      <c r="P171">
        <v>0</v>
      </c>
      <c r="Q171" t="s">
        <v>57</v>
      </c>
      <c r="R171" t="s">
        <v>57</v>
      </c>
      <c r="S171" t="s">
        <v>57</v>
      </c>
      <c r="T171">
        <v>423.2</v>
      </c>
      <c r="U171">
        <v>423.2</v>
      </c>
      <c r="V171">
        <v>423.2</v>
      </c>
      <c r="W171">
        <v>63.457789773579201</v>
      </c>
      <c r="X171" t="s">
        <v>58</v>
      </c>
      <c r="Y171" t="s">
        <v>58</v>
      </c>
      <c r="Z171" t="s">
        <v>1</v>
      </c>
      <c r="AA171" t="s">
        <v>1</v>
      </c>
      <c r="AB171" t="s">
        <v>57</v>
      </c>
      <c r="AC171" t="str">
        <f t="shared" si="2"/>
        <v>2015-1</v>
      </c>
    </row>
    <row r="172" spans="1:29" hidden="1" x14ac:dyDescent="0.25">
      <c r="A172" t="s">
        <v>111</v>
      </c>
      <c r="B172" t="s">
        <v>54</v>
      </c>
      <c r="C172" t="s">
        <v>55</v>
      </c>
      <c r="D172" t="s">
        <v>55</v>
      </c>
      <c r="E172">
        <v>-6</v>
      </c>
      <c r="F172" t="s">
        <v>12</v>
      </c>
      <c r="G172" t="b">
        <v>0</v>
      </c>
      <c r="H172" t="s">
        <v>110</v>
      </c>
      <c r="I172">
        <v>85485</v>
      </c>
      <c r="J172" t="s">
        <v>79</v>
      </c>
      <c r="K172" t="s">
        <v>80</v>
      </c>
      <c r="L172" t="s">
        <v>57</v>
      </c>
      <c r="M172" t="s">
        <v>57</v>
      </c>
      <c r="N172" t="s">
        <v>57</v>
      </c>
      <c r="O172" t="s">
        <v>57</v>
      </c>
      <c r="P172">
        <v>85485</v>
      </c>
      <c r="Q172" t="s">
        <v>79</v>
      </c>
      <c r="R172" t="s">
        <v>80</v>
      </c>
      <c r="S172" t="s">
        <v>110</v>
      </c>
      <c r="T172">
        <v>1585.5</v>
      </c>
      <c r="U172">
        <v>10626.5679975</v>
      </c>
      <c r="V172">
        <v>10626.5679975</v>
      </c>
      <c r="W172">
        <v>1585.5</v>
      </c>
      <c r="X172" t="s">
        <v>58</v>
      </c>
      <c r="Y172" t="s">
        <v>58</v>
      </c>
      <c r="Z172" t="s">
        <v>1</v>
      </c>
      <c r="AA172" t="s">
        <v>1</v>
      </c>
      <c r="AB172" t="s">
        <v>57</v>
      </c>
      <c r="AC172" t="str">
        <f t="shared" si="2"/>
        <v>2015-1</v>
      </c>
    </row>
    <row r="173" spans="1:29" hidden="1" x14ac:dyDescent="0.25">
      <c r="A173" t="s">
        <v>111</v>
      </c>
      <c r="B173" t="s">
        <v>54</v>
      </c>
      <c r="C173" t="s">
        <v>55</v>
      </c>
      <c r="D173" t="s">
        <v>55</v>
      </c>
      <c r="E173">
        <v>-6</v>
      </c>
      <c r="F173" t="s">
        <v>12</v>
      </c>
      <c r="G173" t="b">
        <v>0</v>
      </c>
      <c r="H173" t="s">
        <v>78</v>
      </c>
      <c r="I173">
        <v>85485</v>
      </c>
      <c r="J173" t="s">
        <v>79</v>
      </c>
      <c r="K173" t="s">
        <v>80</v>
      </c>
      <c r="L173" t="s">
        <v>57</v>
      </c>
      <c r="M173" t="s">
        <v>57</v>
      </c>
      <c r="N173" t="s">
        <v>57</v>
      </c>
      <c r="O173" t="s">
        <v>57</v>
      </c>
      <c r="P173">
        <v>85485</v>
      </c>
      <c r="Q173" t="s">
        <v>79</v>
      </c>
      <c r="R173" t="s">
        <v>80</v>
      </c>
      <c r="S173" t="s">
        <v>78</v>
      </c>
      <c r="T173">
        <v>1331.82</v>
      </c>
      <c r="U173">
        <v>8837.4980421</v>
      </c>
      <c r="V173">
        <v>8837.4980421</v>
      </c>
      <c r="W173">
        <v>1331.82</v>
      </c>
      <c r="X173" t="s">
        <v>58</v>
      </c>
      <c r="Y173" t="s">
        <v>58</v>
      </c>
      <c r="Z173" t="s">
        <v>1</v>
      </c>
      <c r="AA173" t="s">
        <v>1</v>
      </c>
      <c r="AB173" t="s">
        <v>57</v>
      </c>
      <c r="AC173" t="str">
        <f t="shared" si="2"/>
        <v>2015-1</v>
      </c>
    </row>
    <row r="174" spans="1:29" hidden="1" x14ac:dyDescent="0.25">
      <c r="A174" t="s">
        <v>111</v>
      </c>
      <c r="B174" t="s">
        <v>54</v>
      </c>
      <c r="C174" t="s">
        <v>55</v>
      </c>
      <c r="D174" t="s">
        <v>55</v>
      </c>
      <c r="E174">
        <v>-5</v>
      </c>
      <c r="F174" t="s">
        <v>13</v>
      </c>
      <c r="G174" t="b">
        <v>0</v>
      </c>
      <c r="H174" t="s">
        <v>110</v>
      </c>
      <c r="I174">
        <v>85485</v>
      </c>
      <c r="J174" t="s">
        <v>79</v>
      </c>
      <c r="K174" t="s">
        <v>80</v>
      </c>
      <c r="L174" t="s">
        <v>57</v>
      </c>
      <c r="M174" t="s">
        <v>57</v>
      </c>
      <c r="N174" t="s">
        <v>57</v>
      </c>
      <c r="O174" t="s">
        <v>57</v>
      </c>
      <c r="P174">
        <v>85485</v>
      </c>
      <c r="Q174" t="s">
        <v>79</v>
      </c>
      <c r="R174" t="s">
        <v>80</v>
      </c>
      <c r="S174" t="s">
        <v>110</v>
      </c>
      <c r="T174">
        <v>-51</v>
      </c>
      <c r="U174">
        <v>-339.77</v>
      </c>
      <c r="V174">
        <v>-339.77</v>
      </c>
      <c r="W174">
        <v>-51.000375535069303</v>
      </c>
      <c r="X174" t="s">
        <v>58</v>
      </c>
      <c r="Y174" t="s">
        <v>58</v>
      </c>
      <c r="Z174" t="s">
        <v>1</v>
      </c>
      <c r="AA174" t="s">
        <v>1</v>
      </c>
      <c r="AB174" t="s">
        <v>57</v>
      </c>
      <c r="AC174" t="str">
        <f t="shared" si="2"/>
        <v>2015-1</v>
      </c>
    </row>
    <row r="175" spans="1:29" hidden="1" x14ac:dyDescent="0.25">
      <c r="A175" t="s">
        <v>111</v>
      </c>
      <c r="B175" t="s">
        <v>54</v>
      </c>
      <c r="C175" t="s">
        <v>55</v>
      </c>
      <c r="D175" t="s">
        <v>55</v>
      </c>
      <c r="E175">
        <v>-5</v>
      </c>
      <c r="F175" t="s">
        <v>13</v>
      </c>
      <c r="G175" t="b">
        <v>0</v>
      </c>
      <c r="H175" t="s">
        <v>78</v>
      </c>
      <c r="I175">
        <v>85485</v>
      </c>
      <c r="J175" t="s">
        <v>79</v>
      </c>
      <c r="K175" t="s">
        <v>80</v>
      </c>
      <c r="L175" t="s">
        <v>57</v>
      </c>
      <c r="M175" t="s">
        <v>57</v>
      </c>
      <c r="N175" t="s">
        <v>57</v>
      </c>
      <c r="O175" t="s">
        <v>57</v>
      </c>
      <c r="P175">
        <v>85485</v>
      </c>
      <c r="Q175" t="s">
        <v>79</v>
      </c>
      <c r="R175" t="s">
        <v>80</v>
      </c>
      <c r="S175" t="s">
        <v>78</v>
      </c>
      <c r="T175">
        <v>-42.840000000000103</v>
      </c>
      <c r="U175">
        <v>-275.530000000001</v>
      </c>
      <c r="V175">
        <v>-275.530000000001</v>
      </c>
      <c r="W175">
        <v>-42.840379291050297</v>
      </c>
      <c r="X175" t="s">
        <v>58</v>
      </c>
      <c r="Y175" t="s">
        <v>58</v>
      </c>
      <c r="Z175" t="s">
        <v>1</v>
      </c>
      <c r="AA175" t="s">
        <v>1</v>
      </c>
      <c r="AB175" t="s">
        <v>57</v>
      </c>
      <c r="AC175" t="str">
        <f t="shared" si="2"/>
        <v>2015-1</v>
      </c>
    </row>
    <row r="176" spans="1:29" x14ac:dyDescent="0.25">
      <c r="A176" t="s">
        <v>111</v>
      </c>
      <c r="B176" t="s">
        <v>54</v>
      </c>
      <c r="C176" t="s">
        <v>55</v>
      </c>
      <c r="D176" t="s">
        <v>55</v>
      </c>
      <c r="E176">
        <v>-4</v>
      </c>
      <c r="F176" t="s">
        <v>14</v>
      </c>
      <c r="G176" t="b">
        <v>0</v>
      </c>
      <c r="H176" t="s">
        <v>110</v>
      </c>
      <c r="I176">
        <v>85485</v>
      </c>
      <c r="J176" t="s">
        <v>79</v>
      </c>
      <c r="K176" t="s">
        <v>80</v>
      </c>
      <c r="L176" t="s">
        <v>57</v>
      </c>
      <c r="M176" t="s">
        <v>57</v>
      </c>
      <c r="N176" t="s">
        <v>57</v>
      </c>
      <c r="O176" t="s">
        <v>57</v>
      </c>
      <c r="P176">
        <v>85485</v>
      </c>
      <c r="Q176" t="s">
        <v>79</v>
      </c>
      <c r="R176" t="s">
        <v>80</v>
      </c>
      <c r="S176" t="s">
        <v>110</v>
      </c>
      <c r="T176">
        <v>-3.5</v>
      </c>
      <c r="U176">
        <v>-23.34</v>
      </c>
      <c r="V176">
        <v>-23.34</v>
      </c>
      <c r="W176">
        <v>-3.49977507872245</v>
      </c>
      <c r="X176" t="s">
        <v>58</v>
      </c>
      <c r="Y176" t="s">
        <v>58</v>
      </c>
      <c r="Z176" t="s">
        <v>1</v>
      </c>
      <c r="AA176" t="s">
        <v>1</v>
      </c>
      <c r="AB176" t="s">
        <v>57</v>
      </c>
      <c r="AC176" t="str">
        <f t="shared" si="2"/>
        <v>2015-1</v>
      </c>
    </row>
    <row r="177" spans="1:29" x14ac:dyDescent="0.25">
      <c r="A177" t="s">
        <v>111</v>
      </c>
      <c r="B177" t="s">
        <v>54</v>
      </c>
      <c r="C177" t="s">
        <v>55</v>
      </c>
      <c r="D177" t="s">
        <v>55</v>
      </c>
      <c r="E177">
        <v>-4</v>
      </c>
      <c r="F177" t="s">
        <v>14</v>
      </c>
      <c r="G177" t="b">
        <v>0</v>
      </c>
      <c r="H177" t="s">
        <v>78</v>
      </c>
      <c r="I177">
        <v>85485</v>
      </c>
      <c r="J177" t="s">
        <v>79</v>
      </c>
      <c r="K177" t="s">
        <v>80</v>
      </c>
      <c r="L177" t="s">
        <v>57</v>
      </c>
      <c r="M177" t="s">
        <v>57</v>
      </c>
      <c r="N177" t="s">
        <v>57</v>
      </c>
      <c r="O177" t="s">
        <v>57</v>
      </c>
      <c r="P177">
        <v>85485</v>
      </c>
      <c r="Q177" t="s">
        <v>79</v>
      </c>
      <c r="R177" t="s">
        <v>80</v>
      </c>
      <c r="S177" t="s">
        <v>78</v>
      </c>
      <c r="T177">
        <v>1331.82</v>
      </c>
      <c r="U177">
        <v>8881.91</v>
      </c>
      <c r="V177">
        <v>8881.91</v>
      </c>
      <c r="W177">
        <v>1331.82036287299</v>
      </c>
      <c r="X177" t="s">
        <v>58</v>
      </c>
      <c r="Y177" t="s">
        <v>58</v>
      </c>
      <c r="Z177" t="s">
        <v>1</v>
      </c>
      <c r="AA177" t="s">
        <v>1</v>
      </c>
      <c r="AB177" t="s">
        <v>57</v>
      </c>
      <c r="AC177" t="str">
        <f t="shared" si="2"/>
        <v>2015-1</v>
      </c>
    </row>
    <row r="178" spans="1:29" x14ac:dyDescent="0.25">
      <c r="A178" t="s">
        <v>112</v>
      </c>
      <c r="B178" t="s">
        <v>54</v>
      </c>
      <c r="C178" t="s">
        <v>55</v>
      </c>
      <c r="D178" t="s">
        <v>55</v>
      </c>
      <c r="E178">
        <v>-3</v>
      </c>
      <c r="F178" t="s">
        <v>56</v>
      </c>
      <c r="G178" t="b">
        <v>0</v>
      </c>
      <c r="H178" t="s">
        <v>57</v>
      </c>
      <c r="I178">
        <v>0</v>
      </c>
      <c r="J178" t="s">
        <v>57</v>
      </c>
      <c r="K178" t="s">
        <v>57</v>
      </c>
      <c r="L178" t="s">
        <v>57</v>
      </c>
      <c r="M178" t="s">
        <v>57</v>
      </c>
      <c r="N178" t="s">
        <v>57</v>
      </c>
      <c r="O178" t="s">
        <v>57</v>
      </c>
      <c r="P178">
        <v>0</v>
      </c>
      <c r="Q178" t="s">
        <v>57</v>
      </c>
      <c r="R178" t="s">
        <v>57</v>
      </c>
      <c r="S178" t="s">
        <v>57</v>
      </c>
      <c r="T178">
        <v>423.2</v>
      </c>
      <c r="U178">
        <v>423.2</v>
      </c>
      <c r="V178">
        <v>423.2</v>
      </c>
      <c r="W178">
        <v>62.886820069692597</v>
      </c>
      <c r="X178" t="s">
        <v>58</v>
      </c>
      <c r="Y178" t="s">
        <v>58</v>
      </c>
      <c r="Z178" t="s">
        <v>1</v>
      </c>
      <c r="AA178" t="s">
        <v>1</v>
      </c>
      <c r="AB178" t="s">
        <v>57</v>
      </c>
      <c r="AC178" t="str">
        <f t="shared" si="2"/>
        <v>2015-1</v>
      </c>
    </row>
    <row r="179" spans="1:29" hidden="1" x14ac:dyDescent="0.25">
      <c r="A179" t="s">
        <v>112</v>
      </c>
      <c r="B179" t="s">
        <v>54</v>
      </c>
      <c r="C179" t="s">
        <v>55</v>
      </c>
      <c r="D179" t="s">
        <v>55</v>
      </c>
      <c r="E179">
        <v>-6</v>
      </c>
      <c r="F179" t="s">
        <v>12</v>
      </c>
      <c r="G179" t="b">
        <v>0</v>
      </c>
      <c r="H179" t="s">
        <v>110</v>
      </c>
      <c r="I179">
        <v>85485</v>
      </c>
      <c r="J179" t="s">
        <v>79</v>
      </c>
      <c r="K179" t="s">
        <v>80</v>
      </c>
      <c r="L179" t="s">
        <v>57</v>
      </c>
      <c r="M179" t="s">
        <v>57</v>
      </c>
      <c r="N179" t="s">
        <v>57</v>
      </c>
      <c r="O179" t="s">
        <v>57</v>
      </c>
      <c r="P179">
        <v>85485</v>
      </c>
      <c r="Q179" t="s">
        <v>79</v>
      </c>
      <c r="R179" t="s">
        <v>80</v>
      </c>
      <c r="S179" t="s">
        <v>110</v>
      </c>
      <c r="T179">
        <v>1586</v>
      </c>
      <c r="U179">
        <v>10726.4316315</v>
      </c>
      <c r="V179">
        <v>10726.4316315</v>
      </c>
      <c r="W179">
        <v>1586</v>
      </c>
      <c r="X179" t="s">
        <v>58</v>
      </c>
      <c r="Y179" t="s">
        <v>58</v>
      </c>
      <c r="Z179" t="s">
        <v>1</v>
      </c>
      <c r="AA179" t="s">
        <v>1</v>
      </c>
      <c r="AB179" t="s">
        <v>57</v>
      </c>
      <c r="AC179" t="str">
        <f t="shared" si="2"/>
        <v>2015-1</v>
      </c>
    </row>
    <row r="180" spans="1:29" hidden="1" x14ac:dyDescent="0.25">
      <c r="A180" t="s">
        <v>112</v>
      </c>
      <c r="B180" t="s">
        <v>54</v>
      </c>
      <c r="C180" t="s">
        <v>55</v>
      </c>
      <c r="D180" t="s">
        <v>55</v>
      </c>
      <c r="E180">
        <v>-6</v>
      </c>
      <c r="F180" t="s">
        <v>12</v>
      </c>
      <c r="G180" t="b">
        <v>0</v>
      </c>
      <c r="H180" t="s">
        <v>78</v>
      </c>
      <c r="I180">
        <v>85485</v>
      </c>
      <c r="J180" t="s">
        <v>79</v>
      </c>
      <c r="K180" t="s">
        <v>80</v>
      </c>
      <c r="L180" t="s">
        <v>57</v>
      </c>
      <c r="M180" t="s">
        <v>57</v>
      </c>
      <c r="N180" t="s">
        <v>57</v>
      </c>
      <c r="O180" t="s">
        <v>57</v>
      </c>
      <c r="P180">
        <v>85485</v>
      </c>
      <c r="Q180" t="s">
        <v>79</v>
      </c>
      <c r="R180" t="s">
        <v>80</v>
      </c>
      <c r="S180" t="s">
        <v>78</v>
      </c>
      <c r="T180">
        <v>1332.24</v>
      </c>
      <c r="U180">
        <v>8920.5488135399992</v>
      </c>
      <c r="V180">
        <v>8920.5488135399992</v>
      </c>
      <c r="W180">
        <v>1332.24</v>
      </c>
      <c r="X180" t="s">
        <v>58</v>
      </c>
      <c r="Y180" t="s">
        <v>58</v>
      </c>
      <c r="Z180" t="s">
        <v>1</v>
      </c>
      <c r="AA180" t="s">
        <v>1</v>
      </c>
      <c r="AB180" t="s">
        <v>57</v>
      </c>
      <c r="AC180" t="str">
        <f t="shared" si="2"/>
        <v>2015-1</v>
      </c>
    </row>
    <row r="181" spans="1:29" hidden="1" x14ac:dyDescent="0.25">
      <c r="A181" t="s">
        <v>112</v>
      </c>
      <c r="B181" t="s">
        <v>54</v>
      </c>
      <c r="C181" t="s">
        <v>55</v>
      </c>
      <c r="D181" t="s">
        <v>55</v>
      </c>
      <c r="E181">
        <v>-5</v>
      </c>
      <c r="F181" t="s">
        <v>13</v>
      </c>
      <c r="G181" t="b">
        <v>0</v>
      </c>
      <c r="H181" t="s">
        <v>110</v>
      </c>
      <c r="I181">
        <v>85485</v>
      </c>
      <c r="J181" t="s">
        <v>79</v>
      </c>
      <c r="K181" t="s">
        <v>80</v>
      </c>
      <c r="L181" t="s">
        <v>57</v>
      </c>
      <c r="M181" t="s">
        <v>57</v>
      </c>
      <c r="N181" t="s">
        <v>57</v>
      </c>
      <c r="O181" t="s">
        <v>57</v>
      </c>
      <c r="P181">
        <v>85485</v>
      </c>
      <c r="Q181" t="s">
        <v>79</v>
      </c>
      <c r="R181" t="s">
        <v>80</v>
      </c>
      <c r="S181" t="s">
        <v>110</v>
      </c>
      <c r="T181">
        <v>0.5</v>
      </c>
      <c r="U181">
        <v>3.15</v>
      </c>
      <c r="V181">
        <v>3.15</v>
      </c>
      <c r="W181">
        <v>0.49957447095521101</v>
      </c>
      <c r="X181" t="s">
        <v>58</v>
      </c>
      <c r="Y181" t="s">
        <v>58</v>
      </c>
      <c r="Z181" t="s">
        <v>1</v>
      </c>
      <c r="AA181" t="s">
        <v>1</v>
      </c>
      <c r="AB181" t="s">
        <v>57</v>
      </c>
      <c r="AC181" t="str">
        <f t="shared" si="2"/>
        <v>2015-1</v>
      </c>
    </row>
    <row r="182" spans="1:29" hidden="1" x14ac:dyDescent="0.25">
      <c r="A182" t="s">
        <v>112</v>
      </c>
      <c r="B182" t="s">
        <v>54</v>
      </c>
      <c r="C182" t="s">
        <v>55</v>
      </c>
      <c r="D182" t="s">
        <v>55</v>
      </c>
      <c r="E182">
        <v>-5</v>
      </c>
      <c r="F182" t="s">
        <v>13</v>
      </c>
      <c r="G182" t="b">
        <v>0</v>
      </c>
      <c r="H182" t="s">
        <v>78</v>
      </c>
      <c r="I182">
        <v>85485</v>
      </c>
      <c r="J182" t="s">
        <v>79</v>
      </c>
      <c r="K182" t="s">
        <v>80</v>
      </c>
      <c r="L182" t="s">
        <v>57</v>
      </c>
      <c r="M182" t="s">
        <v>57</v>
      </c>
      <c r="N182" t="s">
        <v>57</v>
      </c>
      <c r="O182" t="s">
        <v>57</v>
      </c>
      <c r="P182">
        <v>85485</v>
      </c>
      <c r="Q182" t="s">
        <v>79</v>
      </c>
      <c r="R182" t="s">
        <v>80</v>
      </c>
      <c r="S182" t="s">
        <v>78</v>
      </c>
      <c r="T182">
        <v>0.42000000000007298</v>
      </c>
      <c r="U182">
        <v>83.469999999999402</v>
      </c>
      <c r="V182">
        <v>83.469999999999402</v>
      </c>
      <c r="W182">
        <v>0.42027728868060898</v>
      </c>
      <c r="X182" t="s">
        <v>58</v>
      </c>
      <c r="Y182" t="s">
        <v>58</v>
      </c>
      <c r="Z182" t="s">
        <v>1</v>
      </c>
      <c r="AA182" t="s">
        <v>1</v>
      </c>
      <c r="AB182" t="s">
        <v>57</v>
      </c>
      <c r="AC182" t="str">
        <f t="shared" si="2"/>
        <v>2015-1</v>
      </c>
    </row>
    <row r="183" spans="1:29" x14ac:dyDescent="0.25">
      <c r="A183" t="s">
        <v>112</v>
      </c>
      <c r="B183" t="s">
        <v>54</v>
      </c>
      <c r="C183" t="s">
        <v>55</v>
      </c>
      <c r="D183" t="s">
        <v>55</v>
      </c>
      <c r="E183">
        <v>-4</v>
      </c>
      <c r="F183" t="s">
        <v>14</v>
      </c>
      <c r="G183" t="b">
        <v>0</v>
      </c>
      <c r="H183" t="s">
        <v>110</v>
      </c>
      <c r="I183">
        <v>85485</v>
      </c>
      <c r="J183" t="s">
        <v>79</v>
      </c>
      <c r="K183" t="s">
        <v>80</v>
      </c>
      <c r="L183" t="s">
        <v>57</v>
      </c>
      <c r="M183" t="s">
        <v>57</v>
      </c>
      <c r="N183" t="s">
        <v>57</v>
      </c>
      <c r="O183" t="s">
        <v>57</v>
      </c>
      <c r="P183">
        <v>85485</v>
      </c>
      <c r="Q183" t="s">
        <v>79</v>
      </c>
      <c r="R183" t="s">
        <v>80</v>
      </c>
      <c r="S183" t="s">
        <v>110</v>
      </c>
      <c r="T183">
        <v>-3</v>
      </c>
      <c r="U183">
        <v>-20.190000000000001</v>
      </c>
      <c r="V183">
        <v>-20.190000000000001</v>
      </c>
      <c r="W183">
        <v>-3.0002006077672401</v>
      </c>
      <c r="X183" t="s">
        <v>58</v>
      </c>
      <c r="Y183" t="s">
        <v>58</v>
      </c>
      <c r="Z183" t="s">
        <v>1</v>
      </c>
      <c r="AA183" t="s">
        <v>1</v>
      </c>
      <c r="AB183" t="s">
        <v>57</v>
      </c>
      <c r="AC183" t="str">
        <f t="shared" si="2"/>
        <v>2015-1</v>
      </c>
    </row>
    <row r="184" spans="1:29" x14ac:dyDescent="0.25">
      <c r="A184" t="s">
        <v>112</v>
      </c>
      <c r="B184" t="s">
        <v>54</v>
      </c>
      <c r="C184" t="s">
        <v>55</v>
      </c>
      <c r="D184" t="s">
        <v>55</v>
      </c>
      <c r="E184">
        <v>-4</v>
      </c>
      <c r="F184" t="s">
        <v>14</v>
      </c>
      <c r="G184" t="b">
        <v>0</v>
      </c>
      <c r="H184" t="s">
        <v>78</v>
      </c>
      <c r="I184">
        <v>85485</v>
      </c>
      <c r="J184" t="s">
        <v>79</v>
      </c>
      <c r="K184" t="s">
        <v>80</v>
      </c>
      <c r="L184" t="s">
        <v>57</v>
      </c>
      <c r="M184" t="s">
        <v>57</v>
      </c>
      <c r="N184" t="s">
        <v>57</v>
      </c>
      <c r="O184" t="s">
        <v>57</v>
      </c>
      <c r="P184">
        <v>85485</v>
      </c>
      <c r="Q184" t="s">
        <v>79</v>
      </c>
      <c r="R184" t="s">
        <v>80</v>
      </c>
      <c r="S184" t="s">
        <v>78</v>
      </c>
      <c r="T184">
        <v>1332.24</v>
      </c>
      <c r="U184">
        <v>8965.3799999999992</v>
      </c>
      <c r="V184">
        <v>8965.3799999999992</v>
      </c>
      <c r="W184">
        <v>1332.2406401616799</v>
      </c>
      <c r="X184" t="s">
        <v>58</v>
      </c>
      <c r="Y184" t="s">
        <v>58</v>
      </c>
      <c r="Z184" t="s">
        <v>1</v>
      </c>
      <c r="AA184" t="s">
        <v>1</v>
      </c>
      <c r="AB184" t="s">
        <v>57</v>
      </c>
      <c r="AC184" t="str">
        <f t="shared" si="2"/>
        <v>2015-1</v>
      </c>
    </row>
    <row r="185" spans="1:29" x14ac:dyDescent="0.25">
      <c r="A185" t="s">
        <v>113</v>
      </c>
      <c r="B185" t="s">
        <v>54</v>
      </c>
      <c r="C185" t="s">
        <v>55</v>
      </c>
      <c r="D185" t="s">
        <v>55</v>
      </c>
      <c r="E185">
        <v>-3</v>
      </c>
      <c r="F185" t="s">
        <v>56</v>
      </c>
      <c r="G185" t="b">
        <v>0</v>
      </c>
      <c r="H185" t="s">
        <v>57</v>
      </c>
      <c r="I185">
        <v>0</v>
      </c>
      <c r="J185" t="s">
        <v>57</v>
      </c>
      <c r="K185" t="s">
        <v>57</v>
      </c>
      <c r="L185" t="s">
        <v>57</v>
      </c>
      <c r="M185" t="s">
        <v>57</v>
      </c>
      <c r="N185" t="s">
        <v>57</v>
      </c>
      <c r="O185" t="s">
        <v>57</v>
      </c>
      <c r="P185">
        <v>0</v>
      </c>
      <c r="Q185" t="s">
        <v>57</v>
      </c>
      <c r="R185" t="s">
        <v>57</v>
      </c>
      <c r="S185" t="s">
        <v>57</v>
      </c>
      <c r="T185">
        <v>423.2</v>
      </c>
      <c r="U185">
        <v>423.2</v>
      </c>
      <c r="V185">
        <v>423.2</v>
      </c>
      <c r="W185">
        <v>62.627637848876802</v>
      </c>
      <c r="X185" t="s">
        <v>58</v>
      </c>
      <c r="Y185" t="s">
        <v>58</v>
      </c>
      <c r="Z185" t="s">
        <v>1</v>
      </c>
      <c r="AA185" t="s">
        <v>1</v>
      </c>
      <c r="AB185" t="s">
        <v>57</v>
      </c>
      <c r="AC185" t="str">
        <f t="shared" si="2"/>
        <v>2015-1</v>
      </c>
    </row>
    <row r="186" spans="1:29" hidden="1" x14ac:dyDescent="0.25">
      <c r="A186" t="s">
        <v>113</v>
      </c>
      <c r="B186" t="s">
        <v>54</v>
      </c>
      <c r="C186" t="s">
        <v>55</v>
      </c>
      <c r="D186" t="s">
        <v>55</v>
      </c>
      <c r="E186">
        <v>-6</v>
      </c>
      <c r="F186" t="s">
        <v>12</v>
      </c>
      <c r="G186" t="b">
        <v>0</v>
      </c>
      <c r="H186" t="s">
        <v>110</v>
      </c>
      <c r="I186">
        <v>85485</v>
      </c>
      <c r="J186" t="s">
        <v>79</v>
      </c>
      <c r="K186" t="s">
        <v>80</v>
      </c>
      <c r="L186" t="s">
        <v>57</v>
      </c>
      <c r="M186" t="s">
        <v>57</v>
      </c>
      <c r="N186" t="s">
        <v>57</v>
      </c>
      <c r="O186" t="s">
        <v>57</v>
      </c>
      <c r="P186">
        <v>85485</v>
      </c>
      <c r="Q186" t="s">
        <v>79</v>
      </c>
      <c r="R186" t="s">
        <v>80</v>
      </c>
      <c r="S186" t="s">
        <v>110</v>
      </c>
      <c r="T186">
        <v>1599</v>
      </c>
      <c r="U186">
        <v>10751.057187</v>
      </c>
      <c r="V186">
        <v>10751.057187</v>
      </c>
      <c r="W186">
        <v>1599</v>
      </c>
      <c r="X186" t="s">
        <v>58</v>
      </c>
      <c r="Y186" t="s">
        <v>58</v>
      </c>
      <c r="Z186" t="s">
        <v>1</v>
      </c>
      <c r="AA186" t="s">
        <v>1</v>
      </c>
      <c r="AB186" t="s">
        <v>57</v>
      </c>
      <c r="AC186" t="str">
        <f t="shared" si="2"/>
        <v>2015-1</v>
      </c>
    </row>
    <row r="187" spans="1:29" hidden="1" x14ac:dyDescent="0.25">
      <c r="A187" t="s">
        <v>113</v>
      </c>
      <c r="B187" t="s">
        <v>54</v>
      </c>
      <c r="C187" t="s">
        <v>55</v>
      </c>
      <c r="D187" t="s">
        <v>55</v>
      </c>
      <c r="E187">
        <v>-6</v>
      </c>
      <c r="F187" t="s">
        <v>12</v>
      </c>
      <c r="G187" t="b">
        <v>0</v>
      </c>
      <c r="H187" t="s">
        <v>78</v>
      </c>
      <c r="I187">
        <v>85485</v>
      </c>
      <c r="J187" t="s">
        <v>79</v>
      </c>
      <c r="K187" t="s">
        <v>80</v>
      </c>
      <c r="L187" t="s">
        <v>57</v>
      </c>
      <c r="M187" t="s">
        <v>57</v>
      </c>
      <c r="N187" t="s">
        <v>57</v>
      </c>
      <c r="O187" t="s">
        <v>57</v>
      </c>
      <c r="P187">
        <v>85485</v>
      </c>
      <c r="Q187" t="s">
        <v>79</v>
      </c>
      <c r="R187" t="s">
        <v>80</v>
      </c>
      <c r="S187" t="s">
        <v>78</v>
      </c>
      <c r="T187">
        <v>1343.16</v>
      </c>
      <c r="U187">
        <v>9030.8880370799998</v>
      </c>
      <c r="V187">
        <v>9030.8880370799998</v>
      </c>
      <c r="W187">
        <v>1343.16</v>
      </c>
      <c r="X187" t="s">
        <v>58</v>
      </c>
      <c r="Y187" t="s">
        <v>58</v>
      </c>
      <c r="Z187" t="s">
        <v>1</v>
      </c>
      <c r="AA187" t="s">
        <v>1</v>
      </c>
      <c r="AB187" t="s">
        <v>57</v>
      </c>
      <c r="AC187" t="str">
        <f t="shared" si="2"/>
        <v>2015-1</v>
      </c>
    </row>
    <row r="188" spans="1:29" hidden="1" x14ac:dyDescent="0.25">
      <c r="A188" t="s">
        <v>113</v>
      </c>
      <c r="B188" t="s">
        <v>54</v>
      </c>
      <c r="C188" t="s">
        <v>55</v>
      </c>
      <c r="D188" t="s">
        <v>55</v>
      </c>
      <c r="E188">
        <v>-5</v>
      </c>
      <c r="F188" t="s">
        <v>13</v>
      </c>
      <c r="G188" t="b">
        <v>0</v>
      </c>
      <c r="H188" t="s">
        <v>110</v>
      </c>
      <c r="I188">
        <v>85485</v>
      </c>
      <c r="J188" t="s">
        <v>79</v>
      </c>
      <c r="K188" t="s">
        <v>80</v>
      </c>
      <c r="L188" t="s">
        <v>57</v>
      </c>
      <c r="M188" t="s">
        <v>57</v>
      </c>
      <c r="N188" t="s">
        <v>57</v>
      </c>
      <c r="O188" t="s">
        <v>57</v>
      </c>
      <c r="P188">
        <v>85485</v>
      </c>
      <c r="Q188" t="s">
        <v>79</v>
      </c>
      <c r="R188" t="s">
        <v>80</v>
      </c>
      <c r="S188" t="s">
        <v>110</v>
      </c>
      <c r="T188">
        <v>13</v>
      </c>
      <c r="U188">
        <v>87.76</v>
      </c>
      <c r="V188">
        <v>87.76</v>
      </c>
      <c r="W188">
        <v>12.9996086641203</v>
      </c>
      <c r="X188" t="s">
        <v>58</v>
      </c>
      <c r="Y188" t="s">
        <v>58</v>
      </c>
      <c r="Z188" t="s">
        <v>1</v>
      </c>
      <c r="AA188" t="s">
        <v>1</v>
      </c>
      <c r="AB188" t="s">
        <v>57</v>
      </c>
      <c r="AC188" t="str">
        <f t="shared" si="2"/>
        <v>2015-1</v>
      </c>
    </row>
    <row r="189" spans="1:29" hidden="1" x14ac:dyDescent="0.25">
      <c r="A189" t="s">
        <v>113</v>
      </c>
      <c r="B189" t="s">
        <v>54</v>
      </c>
      <c r="C189" t="s">
        <v>55</v>
      </c>
      <c r="D189" t="s">
        <v>55</v>
      </c>
      <c r="E189">
        <v>-5</v>
      </c>
      <c r="F189" t="s">
        <v>13</v>
      </c>
      <c r="G189" t="b">
        <v>0</v>
      </c>
      <c r="H189" t="s">
        <v>78</v>
      </c>
      <c r="I189">
        <v>85485</v>
      </c>
      <c r="J189" t="s">
        <v>79</v>
      </c>
      <c r="K189" t="s">
        <v>80</v>
      </c>
      <c r="L189" t="s">
        <v>57</v>
      </c>
      <c r="M189" t="s">
        <v>57</v>
      </c>
      <c r="N189" t="s">
        <v>57</v>
      </c>
      <c r="O189" t="s">
        <v>57</v>
      </c>
      <c r="P189">
        <v>85485</v>
      </c>
      <c r="Q189" t="s">
        <v>79</v>
      </c>
      <c r="R189" t="s">
        <v>80</v>
      </c>
      <c r="S189" t="s">
        <v>78</v>
      </c>
      <c r="T189">
        <v>10.920000000000099</v>
      </c>
      <c r="U189">
        <v>110.890000000001</v>
      </c>
      <c r="V189">
        <v>110.890000000001</v>
      </c>
      <c r="W189">
        <v>10.919450997646701</v>
      </c>
      <c r="X189" t="s">
        <v>58</v>
      </c>
      <c r="Y189" t="s">
        <v>58</v>
      </c>
      <c r="Z189" t="s">
        <v>1</v>
      </c>
      <c r="AA189" t="s">
        <v>1</v>
      </c>
      <c r="AB189" t="s">
        <v>57</v>
      </c>
      <c r="AC189" t="str">
        <f t="shared" si="2"/>
        <v>2015-1</v>
      </c>
    </row>
    <row r="190" spans="1:29" x14ac:dyDescent="0.25">
      <c r="A190" t="s">
        <v>113</v>
      </c>
      <c r="B190" t="s">
        <v>54</v>
      </c>
      <c r="C190" t="s">
        <v>55</v>
      </c>
      <c r="D190" t="s">
        <v>55</v>
      </c>
      <c r="E190">
        <v>-4</v>
      </c>
      <c r="F190" t="s">
        <v>14</v>
      </c>
      <c r="G190" t="b">
        <v>0</v>
      </c>
      <c r="H190" t="s">
        <v>110</v>
      </c>
      <c r="I190">
        <v>85485</v>
      </c>
      <c r="J190" t="s">
        <v>79</v>
      </c>
      <c r="K190" t="s">
        <v>80</v>
      </c>
      <c r="L190" t="s">
        <v>57</v>
      </c>
      <c r="M190" t="s">
        <v>57</v>
      </c>
      <c r="N190" t="s">
        <v>57</v>
      </c>
      <c r="O190" t="s">
        <v>57</v>
      </c>
      <c r="P190">
        <v>85485</v>
      </c>
      <c r="Q190" t="s">
        <v>79</v>
      </c>
      <c r="R190" t="s">
        <v>80</v>
      </c>
      <c r="S190" t="s">
        <v>110</v>
      </c>
      <c r="T190">
        <v>10</v>
      </c>
      <c r="U190">
        <v>67.569999999999993</v>
      </c>
      <c r="V190">
        <v>67.569999999999993</v>
      </c>
      <c r="W190">
        <v>9.9994080563530297</v>
      </c>
      <c r="X190" t="s">
        <v>58</v>
      </c>
      <c r="Y190" t="s">
        <v>58</v>
      </c>
      <c r="Z190" t="s">
        <v>1</v>
      </c>
      <c r="AA190" t="s">
        <v>1</v>
      </c>
      <c r="AB190" t="s">
        <v>57</v>
      </c>
      <c r="AC190" t="str">
        <f t="shared" si="2"/>
        <v>2015-1</v>
      </c>
    </row>
    <row r="191" spans="1:29" x14ac:dyDescent="0.25">
      <c r="A191" t="s">
        <v>113</v>
      </c>
      <c r="B191" t="s">
        <v>54</v>
      </c>
      <c r="C191" t="s">
        <v>55</v>
      </c>
      <c r="D191" t="s">
        <v>55</v>
      </c>
      <c r="E191">
        <v>-4</v>
      </c>
      <c r="F191" t="s">
        <v>14</v>
      </c>
      <c r="G191" t="b">
        <v>0</v>
      </c>
      <c r="H191" t="s">
        <v>78</v>
      </c>
      <c r="I191">
        <v>85485</v>
      </c>
      <c r="J191" t="s">
        <v>79</v>
      </c>
      <c r="K191" t="s">
        <v>80</v>
      </c>
      <c r="L191" t="s">
        <v>57</v>
      </c>
      <c r="M191" t="s">
        <v>57</v>
      </c>
      <c r="N191" t="s">
        <v>57</v>
      </c>
      <c r="O191" t="s">
        <v>57</v>
      </c>
      <c r="P191">
        <v>85485</v>
      </c>
      <c r="Q191" t="s">
        <v>79</v>
      </c>
      <c r="R191" t="s">
        <v>80</v>
      </c>
      <c r="S191" t="s">
        <v>78</v>
      </c>
      <c r="T191">
        <v>1343.16</v>
      </c>
      <c r="U191">
        <v>9076.27</v>
      </c>
      <c r="V191">
        <v>9076.27</v>
      </c>
      <c r="W191">
        <v>1343.16009115932</v>
      </c>
      <c r="X191" t="s">
        <v>58</v>
      </c>
      <c r="Y191" t="s">
        <v>58</v>
      </c>
      <c r="Z191" t="s">
        <v>1</v>
      </c>
      <c r="AA191" t="s">
        <v>1</v>
      </c>
      <c r="AB191" t="s">
        <v>57</v>
      </c>
      <c r="AC191" t="str">
        <f t="shared" si="2"/>
        <v>2015-1</v>
      </c>
    </row>
    <row r="192" spans="1:29" x14ac:dyDescent="0.25">
      <c r="A192" t="s">
        <v>114</v>
      </c>
      <c r="B192" t="s">
        <v>54</v>
      </c>
      <c r="C192" t="s">
        <v>55</v>
      </c>
      <c r="D192" t="s">
        <v>55</v>
      </c>
      <c r="E192">
        <v>-3</v>
      </c>
      <c r="F192" t="s">
        <v>56</v>
      </c>
      <c r="G192" t="b">
        <v>0</v>
      </c>
      <c r="H192" t="s">
        <v>57</v>
      </c>
      <c r="I192">
        <v>0</v>
      </c>
      <c r="J192" t="s">
        <v>57</v>
      </c>
      <c r="K192" t="s">
        <v>57</v>
      </c>
      <c r="L192" t="s">
        <v>57</v>
      </c>
      <c r="M192" t="s">
        <v>57</v>
      </c>
      <c r="N192" t="s">
        <v>57</v>
      </c>
      <c r="O192" t="s">
        <v>57</v>
      </c>
      <c r="P192">
        <v>0</v>
      </c>
      <c r="Q192" t="s">
        <v>57</v>
      </c>
      <c r="R192" t="s">
        <v>57</v>
      </c>
      <c r="S192" t="s">
        <v>57</v>
      </c>
      <c r="T192">
        <v>423.2</v>
      </c>
      <c r="U192">
        <v>423.2</v>
      </c>
      <c r="V192">
        <v>423.2</v>
      </c>
      <c r="W192">
        <v>61.611926391800601</v>
      </c>
      <c r="X192" t="s">
        <v>58</v>
      </c>
      <c r="Y192" t="s">
        <v>58</v>
      </c>
      <c r="Z192" t="s">
        <v>1</v>
      </c>
      <c r="AA192" t="s">
        <v>1</v>
      </c>
      <c r="AB192" t="s">
        <v>57</v>
      </c>
      <c r="AC192" t="str">
        <f t="shared" si="2"/>
        <v>2015-1</v>
      </c>
    </row>
    <row r="193" spans="1:29" hidden="1" x14ac:dyDescent="0.25">
      <c r="A193" t="s">
        <v>114</v>
      </c>
      <c r="B193" t="s">
        <v>54</v>
      </c>
      <c r="C193" t="s">
        <v>55</v>
      </c>
      <c r="D193" t="s">
        <v>55</v>
      </c>
      <c r="E193">
        <v>-6</v>
      </c>
      <c r="F193" t="s">
        <v>12</v>
      </c>
      <c r="G193" t="b">
        <v>0</v>
      </c>
      <c r="H193" t="s">
        <v>110</v>
      </c>
      <c r="I193">
        <v>85485</v>
      </c>
      <c r="J193" t="s">
        <v>79</v>
      </c>
      <c r="K193" t="s">
        <v>80</v>
      </c>
      <c r="L193" t="s">
        <v>57</v>
      </c>
      <c r="M193" t="s">
        <v>57</v>
      </c>
      <c r="N193" t="s">
        <v>57</v>
      </c>
      <c r="O193" t="s">
        <v>57</v>
      </c>
      <c r="P193">
        <v>85485</v>
      </c>
      <c r="Q193" t="s">
        <v>79</v>
      </c>
      <c r="R193" t="s">
        <v>80</v>
      </c>
      <c r="S193" t="s">
        <v>110</v>
      </c>
      <c r="T193">
        <v>1569</v>
      </c>
      <c r="U193">
        <v>10831.032936</v>
      </c>
      <c r="V193">
        <v>10831.032936</v>
      </c>
      <c r="W193">
        <v>1569</v>
      </c>
      <c r="X193" t="s">
        <v>58</v>
      </c>
      <c r="Y193" t="s">
        <v>58</v>
      </c>
      <c r="Z193" t="s">
        <v>1</v>
      </c>
      <c r="AA193" t="s">
        <v>1</v>
      </c>
      <c r="AB193" t="s">
        <v>57</v>
      </c>
      <c r="AC193" t="str">
        <f t="shared" si="2"/>
        <v>2015-1</v>
      </c>
    </row>
    <row r="194" spans="1:29" hidden="1" x14ac:dyDescent="0.25">
      <c r="A194" t="s">
        <v>114</v>
      </c>
      <c r="B194" t="s">
        <v>54</v>
      </c>
      <c r="C194" t="s">
        <v>55</v>
      </c>
      <c r="D194" t="s">
        <v>55</v>
      </c>
      <c r="E194">
        <v>-6</v>
      </c>
      <c r="F194" t="s">
        <v>12</v>
      </c>
      <c r="G194" t="b">
        <v>0</v>
      </c>
      <c r="H194" t="s">
        <v>78</v>
      </c>
      <c r="I194">
        <v>85485</v>
      </c>
      <c r="J194" t="s">
        <v>79</v>
      </c>
      <c r="K194" t="s">
        <v>80</v>
      </c>
      <c r="L194" t="s">
        <v>57</v>
      </c>
      <c r="M194" t="s">
        <v>57</v>
      </c>
      <c r="N194" t="s">
        <v>57</v>
      </c>
      <c r="O194" t="s">
        <v>57</v>
      </c>
      <c r="P194">
        <v>85485</v>
      </c>
      <c r="Q194" t="s">
        <v>79</v>
      </c>
      <c r="R194" t="s">
        <v>80</v>
      </c>
      <c r="S194" t="s">
        <v>78</v>
      </c>
      <c r="T194">
        <v>1317.96</v>
      </c>
      <c r="U194">
        <v>9007.53962976</v>
      </c>
      <c r="V194">
        <v>9007.53962976</v>
      </c>
      <c r="W194">
        <v>1317.96</v>
      </c>
      <c r="X194" t="s">
        <v>58</v>
      </c>
      <c r="Y194" t="s">
        <v>58</v>
      </c>
      <c r="Z194" t="s">
        <v>1</v>
      </c>
      <c r="AA194" t="s">
        <v>1</v>
      </c>
      <c r="AB194" t="s">
        <v>57</v>
      </c>
      <c r="AC194" t="str">
        <f t="shared" si="2"/>
        <v>2015-1</v>
      </c>
    </row>
    <row r="195" spans="1:29" hidden="1" x14ac:dyDescent="0.25">
      <c r="A195" t="s">
        <v>114</v>
      </c>
      <c r="B195" t="s">
        <v>54</v>
      </c>
      <c r="C195" t="s">
        <v>55</v>
      </c>
      <c r="D195" t="s">
        <v>55</v>
      </c>
      <c r="E195">
        <v>-5</v>
      </c>
      <c r="F195" t="s">
        <v>13</v>
      </c>
      <c r="G195" t="b">
        <v>0</v>
      </c>
      <c r="H195" t="s">
        <v>110</v>
      </c>
      <c r="I195">
        <v>85485</v>
      </c>
      <c r="J195" t="s">
        <v>79</v>
      </c>
      <c r="K195" t="s">
        <v>80</v>
      </c>
      <c r="L195" t="s">
        <v>57</v>
      </c>
      <c r="M195" t="s">
        <v>57</v>
      </c>
      <c r="N195" t="s">
        <v>57</v>
      </c>
      <c r="O195" t="s">
        <v>57</v>
      </c>
      <c r="P195">
        <v>85485</v>
      </c>
      <c r="Q195" t="s">
        <v>79</v>
      </c>
      <c r="R195" t="s">
        <v>80</v>
      </c>
      <c r="S195" t="s">
        <v>110</v>
      </c>
      <c r="T195">
        <v>-30</v>
      </c>
      <c r="U195">
        <v>-204.95</v>
      </c>
      <c r="V195">
        <v>-204.95</v>
      </c>
      <c r="W195">
        <v>-29.9999903997027</v>
      </c>
      <c r="X195" t="s">
        <v>58</v>
      </c>
      <c r="Y195" t="s">
        <v>58</v>
      </c>
      <c r="Z195" t="s">
        <v>1</v>
      </c>
      <c r="AA195" t="s">
        <v>1</v>
      </c>
      <c r="AB195" t="s">
        <v>57</v>
      </c>
      <c r="AC195" t="str">
        <f t="shared" ref="AC195:AC258" si="3">+YEAR(A195)&amp; "-" &amp;ROUNDUP(MONTH(A195)/3,0)</f>
        <v>2015-1</v>
      </c>
    </row>
    <row r="196" spans="1:29" hidden="1" x14ac:dyDescent="0.25">
      <c r="A196" t="s">
        <v>114</v>
      </c>
      <c r="B196" t="s">
        <v>54</v>
      </c>
      <c r="C196" t="s">
        <v>55</v>
      </c>
      <c r="D196" t="s">
        <v>55</v>
      </c>
      <c r="E196">
        <v>-5</v>
      </c>
      <c r="F196" t="s">
        <v>13</v>
      </c>
      <c r="G196" t="b">
        <v>0</v>
      </c>
      <c r="H196" t="s">
        <v>78</v>
      </c>
      <c r="I196">
        <v>85485</v>
      </c>
      <c r="J196" t="s">
        <v>79</v>
      </c>
      <c r="K196" t="s">
        <v>80</v>
      </c>
      <c r="L196" t="s">
        <v>57</v>
      </c>
      <c r="M196" t="s">
        <v>57</v>
      </c>
      <c r="N196" t="s">
        <v>57</v>
      </c>
      <c r="O196" t="s">
        <v>57</v>
      </c>
      <c r="P196">
        <v>85485</v>
      </c>
      <c r="Q196" t="s">
        <v>79</v>
      </c>
      <c r="R196" t="s">
        <v>80</v>
      </c>
      <c r="S196" t="s">
        <v>78</v>
      </c>
      <c r="T196">
        <v>-25.2</v>
      </c>
      <c r="U196">
        <v>-23.4700000000012</v>
      </c>
      <c r="V196">
        <v>-23.4700000000012</v>
      </c>
      <c r="W196">
        <v>-25.2006222564567</v>
      </c>
      <c r="X196" t="s">
        <v>58</v>
      </c>
      <c r="Y196" t="s">
        <v>58</v>
      </c>
      <c r="Z196" t="s">
        <v>1</v>
      </c>
      <c r="AA196" t="s">
        <v>1</v>
      </c>
      <c r="AB196" t="s">
        <v>57</v>
      </c>
      <c r="AC196" t="str">
        <f t="shared" si="3"/>
        <v>2015-1</v>
      </c>
    </row>
    <row r="197" spans="1:29" x14ac:dyDescent="0.25">
      <c r="A197" t="s">
        <v>114</v>
      </c>
      <c r="B197" t="s">
        <v>54</v>
      </c>
      <c r="C197" t="s">
        <v>55</v>
      </c>
      <c r="D197" t="s">
        <v>55</v>
      </c>
      <c r="E197">
        <v>-4</v>
      </c>
      <c r="F197" t="s">
        <v>14</v>
      </c>
      <c r="G197" t="b">
        <v>0</v>
      </c>
      <c r="H197" t="s">
        <v>110</v>
      </c>
      <c r="I197">
        <v>85485</v>
      </c>
      <c r="J197" t="s">
        <v>79</v>
      </c>
      <c r="K197" t="s">
        <v>80</v>
      </c>
      <c r="L197" t="s">
        <v>57</v>
      </c>
      <c r="M197" t="s">
        <v>57</v>
      </c>
      <c r="N197" t="s">
        <v>57</v>
      </c>
      <c r="O197" t="s">
        <v>57</v>
      </c>
      <c r="P197">
        <v>85485</v>
      </c>
      <c r="Q197" t="s">
        <v>79</v>
      </c>
      <c r="R197" t="s">
        <v>80</v>
      </c>
      <c r="S197" t="s">
        <v>110</v>
      </c>
      <c r="T197">
        <v>-20</v>
      </c>
      <c r="U197">
        <v>-137.38</v>
      </c>
      <c r="V197">
        <v>-137.38</v>
      </c>
      <c r="W197">
        <v>-20.000582343349599</v>
      </c>
      <c r="X197" t="s">
        <v>58</v>
      </c>
      <c r="Y197" t="s">
        <v>58</v>
      </c>
      <c r="Z197" t="s">
        <v>1</v>
      </c>
      <c r="AA197" t="s">
        <v>1</v>
      </c>
      <c r="AB197" t="s">
        <v>57</v>
      </c>
      <c r="AC197" t="str">
        <f t="shared" si="3"/>
        <v>2015-1</v>
      </c>
    </row>
    <row r="198" spans="1:29" x14ac:dyDescent="0.25">
      <c r="A198" t="s">
        <v>114</v>
      </c>
      <c r="B198" t="s">
        <v>54</v>
      </c>
      <c r="C198" t="s">
        <v>55</v>
      </c>
      <c r="D198" t="s">
        <v>55</v>
      </c>
      <c r="E198">
        <v>-4</v>
      </c>
      <c r="F198" t="s">
        <v>14</v>
      </c>
      <c r="G198" t="b">
        <v>0</v>
      </c>
      <c r="H198" t="s">
        <v>78</v>
      </c>
      <c r="I198">
        <v>85485</v>
      </c>
      <c r="J198" t="s">
        <v>79</v>
      </c>
      <c r="K198" t="s">
        <v>80</v>
      </c>
      <c r="L198" t="s">
        <v>57</v>
      </c>
      <c r="M198" t="s">
        <v>57</v>
      </c>
      <c r="N198" t="s">
        <v>57</v>
      </c>
      <c r="O198" t="s">
        <v>57</v>
      </c>
      <c r="P198">
        <v>85485</v>
      </c>
      <c r="Q198" t="s">
        <v>79</v>
      </c>
      <c r="R198" t="s">
        <v>80</v>
      </c>
      <c r="S198" t="s">
        <v>78</v>
      </c>
      <c r="T198">
        <v>1317.96</v>
      </c>
      <c r="U198">
        <v>9052.7999999999993</v>
      </c>
      <c r="V198">
        <v>9052.7999999999993</v>
      </c>
      <c r="W198">
        <v>1317.95946890286</v>
      </c>
      <c r="X198" t="s">
        <v>58</v>
      </c>
      <c r="Y198" t="s">
        <v>58</v>
      </c>
      <c r="Z198" t="s">
        <v>1</v>
      </c>
      <c r="AA198" t="s">
        <v>1</v>
      </c>
      <c r="AB198" t="s">
        <v>57</v>
      </c>
      <c r="AC198" t="str">
        <f t="shared" si="3"/>
        <v>2015-1</v>
      </c>
    </row>
    <row r="199" spans="1:29" x14ac:dyDescent="0.25">
      <c r="A199" t="s">
        <v>115</v>
      </c>
      <c r="B199" t="s">
        <v>54</v>
      </c>
      <c r="C199" t="s">
        <v>55</v>
      </c>
      <c r="D199" t="s">
        <v>55</v>
      </c>
      <c r="E199">
        <v>-3</v>
      </c>
      <c r="F199" t="s">
        <v>56</v>
      </c>
      <c r="G199" t="b">
        <v>0</v>
      </c>
      <c r="H199" t="s">
        <v>57</v>
      </c>
      <c r="I199">
        <v>0</v>
      </c>
      <c r="J199" t="s">
        <v>57</v>
      </c>
      <c r="K199" t="s">
        <v>57</v>
      </c>
      <c r="L199" t="s">
        <v>57</v>
      </c>
      <c r="M199" t="s">
        <v>57</v>
      </c>
      <c r="N199" t="s">
        <v>57</v>
      </c>
      <c r="O199" t="s">
        <v>57</v>
      </c>
      <c r="P199">
        <v>0</v>
      </c>
      <c r="Q199" t="s">
        <v>57</v>
      </c>
      <c r="R199" t="s">
        <v>57</v>
      </c>
      <c r="S199" t="s">
        <v>57</v>
      </c>
      <c r="T199">
        <v>423.2</v>
      </c>
      <c r="U199">
        <v>423.2</v>
      </c>
      <c r="V199">
        <v>423.2</v>
      </c>
      <c r="W199">
        <v>61.639296508028998</v>
      </c>
      <c r="X199" t="s">
        <v>58</v>
      </c>
      <c r="Y199" t="s">
        <v>58</v>
      </c>
      <c r="Z199" t="s">
        <v>1</v>
      </c>
      <c r="AA199" t="s">
        <v>1</v>
      </c>
      <c r="AB199" t="s">
        <v>57</v>
      </c>
      <c r="AC199" t="str">
        <f t="shared" si="3"/>
        <v>2015-1</v>
      </c>
    </row>
    <row r="200" spans="1:29" hidden="1" x14ac:dyDescent="0.25">
      <c r="A200" t="s">
        <v>115</v>
      </c>
      <c r="B200" t="s">
        <v>54</v>
      </c>
      <c r="C200" t="s">
        <v>55</v>
      </c>
      <c r="D200" t="s">
        <v>55</v>
      </c>
      <c r="E200">
        <v>-6</v>
      </c>
      <c r="F200" t="s">
        <v>12</v>
      </c>
      <c r="G200" t="b">
        <v>0</v>
      </c>
      <c r="H200" t="s">
        <v>110</v>
      </c>
      <c r="I200">
        <v>85485</v>
      </c>
      <c r="J200" t="s">
        <v>79</v>
      </c>
      <c r="K200" t="s">
        <v>80</v>
      </c>
      <c r="L200" t="s">
        <v>57</v>
      </c>
      <c r="M200" t="s">
        <v>57</v>
      </c>
      <c r="N200" t="s">
        <v>57</v>
      </c>
      <c r="O200" t="s">
        <v>57</v>
      </c>
      <c r="P200">
        <v>85485</v>
      </c>
      <c r="Q200" t="s">
        <v>79</v>
      </c>
      <c r="R200" t="s">
        <v>80</v>
      </c>
      <c r="S200" t="s">
        <v>110</v>
      </c>
      <c r="T200">
        <v>1504</v>
      </c>
      <c r="U200">
        <v>10377.718440000001</v>
      </c>
      <c r="V200">
        <v>10377.718440000001</v>
      </c>
      <c r="W200">
        <v>1504</v>
      </c>
      <c r="X200" t="s">
        <v>58</v>
      </c>
      <c r="Y200" t="s">
        <v>58</v>
      </c>
      <c r="Z200" t="s">
        <v>1</v>
      </c>
      <c r="AA200" t="s">
        <v>1</v>
      </c>
      <c r="AB200" t="s">
        <v>57</v>
      </c>
      <c r="AC200" t="str">
        <f t="shared" si="3"/>
        <v>2015-1</v>
      </c>
    </row>
    <row r="201" spans="1:29" hidden="1" x14ac:dyDescent="0.25">
      <c r="A201" t="s">
        <v>115</v>
      </c>
      <c r="B201" t="s">
        <v>54</v>
      </c>
      <c r="C201" t="s">
        <v>55</v>
      </c>
      <c r="D201" t="s">
        <v>55</v>
      </c>
      <c r="E201">
        <v>-6</v>
      </c>
      <c r="F201" t="s">
        <v>12</v>
      </c>
      <c r="G201" t="b">
        <v>0</v>
      </c>
      <c r="H201" t="s">
        <v>78</v>
      </c>
      <c r="I201">
        <v>85485</v>
      </c>
      <c r="J201" t="s">
        <v>79</v>
      </c>
      <c r="K201" t="s">
        <v>80</v>
      </c>
      <c r="L201" t="s">
        <v>57</v>
      </c>
      <c r="M201" t="s">
        <v>57</v>
      </c>
      <c r="N201" t="s">
        <v>57</v>
      </c>
      <c r="O201" t="s">
        <v>57</v>
      </c>
      <c r="P201">
        <v>85485</v>
      </c>
      <c r="Q201" t="s">
        <v>79</v>
      </c>
      <c r="R201" t="s">
        <v>80</v>
      </c>
      <c r="S201" t="s">
        <v>78</v>
      </c>
      <c r="T201">
        <v>1263.3599999999999</v>
      </c>
      <c r="U201">
        <v>8630.5443503999995</v>
      </c>
      <c r="V201">
        <v>8630.5443503999995</v>
      </c>
      <c r="W201">
        <v>1263.3599999999999</v>
      </c>
      <c r="X201" t="s">
        <v>58</v>
      </c>
      <c r="Y201" t="s">
        <v>58</v>
      </c>
      <c r="Z201" t="s">
        <v>1</v>
      </c>
      <c r="AA201" t="s">
        <v>1</v>
      </c>
      <c r="AB201" t="s">
        <v>57</v>
      </c>
      <c r="AC201" t="str">
        <f t="shared" si="3"/>
        <v>2015-1</v>
      </c>
    </row>
    <row r="202" spans="1:29" hidden="1" x14ac:dyDescent="0.25">
      <c r="A202" t="s">
        <v>115</v>
      </c>
      <c r="B202" t="s">
        <v>54</v>
      </c>
      <c r="C202" t="s">
        <v>55</v>
      </c>
      <c r="D202" t="s">
        <v>55</v>
      </c>
      <c r="E202">
        <v>-5</v>
      </c>
      <c r="F202" t="s">
        <v>13</v>
      </c>
      <c r="G202" t="b">
        <v>0</v>
      </c>
      <c r="H202" t="s">
        <v>110</v>
      </c>
      <c r="I202">
        <v>85485</v>
      </c>
      <c r="J202" t="s">
        <v>79</v>
      </c>
      <c r="K202" t="s">
        <v>80</v>
      </c>
      <c r="L202" t="s">
        <v>57</v>
      </c>
      <c r="M202" t="s">
        <v>57</v>
      </c>
      <c r="N202" t="s">
        <v>57</v>
      </c>
      <c r="O202" t="s">
        <v>57</v>
      </c>
      <c r="P202">
        <v>85485</v>
      </c>
      <c r="Q202" t="s">
        <v>79</v>
      </c>
      <c r="R202" t="s">
        <v>80</v>
      </c>
      <c r="S202" t="s">
        <v>110</v>
      </c>
      <c r="T202">
        <v>-65</v>
      </c>
      <c r="U202">
        <v>-446.21</v>
      </c>
      <c r="V202">
        <v>-446.21</v>
      </c>
      <c r="W202">
        <v>-64.999599719789899</v>
      </c>
      <c r="X202" t="s">
        <v>58</v>
      </c>
      <c r="Y202" t="s">
        <v>58</v>
      </c>
      <c r="Z202" t="s">
        <v>1</v>
      </c>
      <c r="AA202" t="s">
        <v>1</v>
      </c>
      <c r="AB202" t="s">
        <v>57</v>
      </c>
      <c r="AC202" t="str">
        <f t="shared" si="3"/>
        <v>2015-1</v>
      </c>
    </row>
    <row r="203" spans="1:29" hidden="1" x14ac:dyDescent="0.25">
      <c r="A203" t="s">
        <v>115</v>
      </c>
      <c r="B203" t="s">
        <v>54</v>
      </c>
      <c r="C203" t="s">
        <v>55</v>
      </c>
      <c r="D203" t="s">
        <v>55</v>
      </c>
      <c r="E203">
        <v>-5</v>
      </c>
      <c r="F203" t="s">
        <v>13</v>
      </c>
      <c r="G203" t="b">
        <v>0</v>
      </c>
      <c r="H203" t="s">
        <v>78</v>
      </c>
      <c r="I203">
        <v>85485</v>
      </c>
      <c r="J203" t="s">
        <v>79</v>
      </c>
      <c r="K203" t="s">
        <v>80</v>
      </c>
      <c r="L203" t="s">
        <v>57</v>
      </c>
      <c r="M203" t="s">
        <v>57</v>
      </c>
      <c r="N203" t="s">
        <v>57</v>
      </c>
      <c r="O203" t="s">
        <v>57</v>
      </c>
      <c r="P203">
        <v>85485</v>
      </c>
      <c r="Q203" t="s">
        <v>79</v>
      </c>
      <c r="R203" t="s">
        <v>80</v>
      </c>
      <c r="S203" t="s">
        <v>78</v>
      </c>
      <c r="T203">
        <v>-54.600000000000101</v>
      </c>
      <c r="U203">
        <v>-378.88999999999902</v>
      </c>
      <c r="V203">
        <v>-378.88999999999902</v>
      </c>
      <c r="W203">
        <v>-54.600039852870403</v>
      </c>
      <c r="X203" t="s">
        <v>58</v>
      </c>
      <c r="Y203" t="s">
        <v>58</v>
      </c>
      <c r="Z203" t="s">
        <v>1</v>
      </c>
      <c r="AA203" t="s">
        <v>1</v>
      </c>
      <c r="AB203" t="s">
        <v>57</v>
      </c>
      <c r="AC203" t="str">
        <f t="shared" si="3"/>
        <v>2015-1</v>
      </c>
    </row>
    <row r="204" spans="1:29" x14ac:dyDescent="0.25">
      <c r="A204" t="s">
        <v>115</v>
      </c>
      <c r="B204" t="s">
        <v>54</v>
      </c>
      <c r="C204" t="s">
        <v>55</v>
      </c>
      <c r="D204" t="s">
        <v>55</v>
      </c>
      <c r="E204">
        <v>-4</v>
      </c>
      <c r="F204" t="s">
        <v>14</v>
      </c>
      <c r="G204" t="b">
        <v>0</v>
      </c>
      <c r="H204" t="s">
        <v>110</v>
      </c>
      <c r="I204">
        <v>85485</v>
      </c>
      <c r="J204" t="s">
        <v>79</v>
      </c>
      <c r="K204" t="s">
        <v>80</v>
      </c>
      <c r="L204" t="s">
        <v>57</v>
      </c>
      <c r="M204" t="s">
        <v>57</v>
      </c>
      <c r="N204" t="s">
        <v>57</v>
      </c>
      <c r="O204" t="s">
        <v>57</v>
      </c>
      <c r="P204">
        <v>85485</v>
      </c>
      <c r="Q204" t="s">
        <v>79</v>
      </c>
      <c r="R204" t="s">
        <v>80</v>
      </c>
      <c r="S204" t="s">
        <v>110</v>
      </c>
      <c r="T204">
        <v>-85</v>
      </c>
      <c r="U204">
        <v>-583.59</v>
      </c>
      <c r="V204">
        <v>-583.59</v>
      </c>
      <c r="W204">
        <v>-85.000182063139505</v>
      </c>
      <c r="X204" t="s">
        <v>58</v>
      </c>
      <c r="Y204" t="s">
        <v>58</v>
      </c>
      <c r="Z204" t="s">
        <v>1</v>
      </c>
      <c r="AA204" t="s">
        <v>1</v>
      </c>
      <c r="AB204" t="s">
        <v>57</v>
      </c>
      <c r="AC204" t="str">
        <f t="shared" si="3"/>
        <v>2015-1</v>
      </c>
    </row>
    <row r="205" spans="1:29" x14ac:dyDescent="0.25">
      <c r="A205" t="s">
        <v>115</v>
      </c>
      <c r="B205" t="s">
        <v>54</v>
      </c>
      <c r="C205" t="s">
        <v>55</v>
      </c>
      <c r="D205" t="s">
        <v>55</v>
      </c>
      <c r="E205">
        <v>-4</v>
      </c>
      <c r="F205" t="s">
        <v>14</v>
      </c>
      <c r="G205" t="b">
        <v>0</v>
      </c>
      <c r="H205" t="s">
        <v>78</v>
      </c>
      <c r="I205">
        <v>85485</v>
      </c>
      <c r="J205" t="s">
        <v>79</v>
      </c>
      <c r="K205" t="s">
        <v>80</v>
      </c>
      <c r="L205" t="s">
        <v>57</v>
      </c>
      <c r="M205" t="s">
        <v>57</v>
      </c>
      <c r="N205" t="s">
        <v>57</v>
      </c>
      <c r="O205" t="s">
        <v>57</v>
      </c>
      <c r="P205">
        <v>85485</v>
      </c>
      <c r="Q205" t="s">
        <v>79</v>
      </c>
      <c r="R205" t="s">
        <v>80</v>
      </c>
      <c r="S205" t="s">
        <v>78</v>
      </c>
      <c r="T205">
        <v>1263.3599999999999</v>
      </c>
      <c r="U205">
        <v>8673.91</v>
      </c>
      <c r="V205">
        <v>8673.91</v>
      </c>
      <c r="W205">
        <v>1263.35942904999</v>
      </c>
      <c r="X205" t="s">
        <v>58</v>
      </c>
      <c r="Y205" t="s">
        <v>58</v>
      </c>
      <c r="Z205" t="s">
        <v>1</v>
      </c>
      <c r="AA205" t="s">
        <v>1</v>
      </c>
      <c r="AB205" t="s">
        <v>57</v>
      </c>
      <c r="AC205" t="str">
        <f t="shared" si="3"/>
        <v>2015-1</v>
      </c>
    </row>
    <row r="206" spans="1:29" x14ac:dyDescent="0.25">
      <c r="A206" t="s">
        <v>116</v>
      </c>
      <c r="B206" t="s">
        <v>54</v>
      </c>
      <c r="C206" t="s">
        <v>55</v>
      </c>
      <c r="D206" t="s">
        <v>55</v>
      </c>
      <c r="E206">
        <v>-3</v>
      </c>
      <c r="F206" t="s">
        <v>56</v>
      </c>
      <c r="G206" t="b">
        <v>0</v>
      </c>
      <c r="H206" t="s">
        <v>57</v>
      </c>
      <c r="I206">
        <v>0</v>
      </c>
      <c r="J206" t="s">
        <v>57</v>
      </c>
      <c r="K206" t="s">
        <v>57</v>
      </c>
      <c r="L206" t="s">
        <v>57</v>
      </c>
      <c r="M206" t="s">
        <v>57</v>
      </c>
      <c r="N206" t="s">
        <v>57</v>
      </c>
      <c r="O206" t="s">
        <v>57</v>
      </c>
      <c r="P206">
        <v>0</v>
      </c>
      <c r="Q206" t="s">
        <v>57</v>
      </c>
      <c r="R206" t="s">
        <v>57</v>
      </c>
      <c r="S206" t="s">
        <v>57</v>
      </c>
      <c r="T206">
        <v>423.2</v>
      </c>
      <c r="U206">
        <v>423.2</v>
      </c>
      <c r="V206">
        <v>423.2</v>
      </c>
      <c r="W206">
        <v>60.755277684063898</v>
      </c>
      <c r="X206" t="s">
        <v>58</v>
      </c>
      <c r="Y206" t="s">
        <v>58</v>
      </c>
      <c r="Z206" t="s">
        <v>1</v>
      </c>
      <c r="AA206" t="s">
        <v>1</v>
      </c>
      <c r="AB206" t="s">
        <v>57</v>
      </c>
      <c r="AC206" t="str">
        <f t="shared" si="3"/>
        <v>2015-1</v>
      </c>
    </row>
    <row r="207" spans="1:29" hidden="1" x14ac:dyDescent="0.25">
      <c r="A207" t="s">
        <v>116</v>
      </c>
      <c r="B207" t="s">
        <v>54</v>
      </c>
      <c r="C207" t="s">
        <v>55</v>
      </c>
      <c r="D207" t="s">
        <v>55</v>
      </c>
      <c r="E207">
        <v>-6</v>
      </c>
      <c r="F207" t="s">
        <v>12</v>
      </c>
      <c r="G207" t="b">
        <v>0</v>
      </c>
      <c r="H207" t="s">
        <v>110</v>
      </c>
      <c r="I207">
        <v>85485</v>
      </c>
      <c r="J207" t="s">
        <v>79</v>
      </c>
      <c r="K207" t="s">
        <v>80</v>
      </c>
      <c r="L207" t="s">
        <v>57</v>
      </c>
      <c r="M207" t="s">
        <v>57</v>
      </c>
      <c r="N207" t="s">
        <v>57</v>
      </c>
      <c r="O207" t="s">
        <v>57</v>
      </c>
      <c r="P207">
        <v>85485</v>
      </c>
      <c r="Q207" t="s">
        <v>79</v>
      </c>
      <c r="R207" t="s">
        <v>80</v>
      </c>
      <c r="S207" t="s">
        <v>110</v>
      </c>
      <c r="T207">
        <v>1504</v>
      </c>
      <c r="U207">
        <v>10528.719288</v>
      </c>
      <c r="V207">
        <v>10528.719288</v>
      </c>
      <c r="W207">
        <v>1504</v>
      </c>
      <c r="X207" t="s">
        <v>58</v>
      </c>
      <c r="Y207" t="s">
        <v>58</v>
      </c>
      <c r="Z207" t="s">
        <v>1</v>
      </c>
      <c r="AA207" t="s">
        <v>1</v>
      </c>
      <c r="AB207" t="s">
        <v>57</v>
      </c>
      <c r="AC207" t="str">
        <f t="shared" si="3"/>
        <v>2015-1</v>
      </c>
    </row>
    <row r="208" spans="1:29" hidden="1" x14ac:dyDescent="0.25">
      <c r="A208" t="s">
        <v>116</v>
      </c>
      <c r="B208" t="s">
        <v>54</v>
      </c>
      <c r="C208" t="s">
        <v>55</v>
      </c>
      <c r="D208" t="s">
        <v>55</v>
      </c>
      <c r="E208">
        <v>-6</v>
      </c>
      <c r="F208" t="s">
        <v>12</v>
      </c>
      <c r="G208" t="b">
        <v>0</v>
      </c>
      <c r="H208" t="s">
        <v>78</v>
      </c>
      <c r="I208">
        <v>85485</v>
      </c>
      <c r="J208" t="s">
        <v>79</v>
      </c>
      <c r="K208" t="s">
        <v>80</v>
      </c>
      <c r="L208" t="s">
        <v>57</v>
      </c>
      <c r="M208" t="s">
        <v>57</v>
      </c>
      <c r="N208" t="s">
        <v>57</v>
      </c>
      <c r="O208" t="s">
        <v>57</v>
      </c>
      <c r="P208">
        <v>85485</v>
      </c>
      <c r="Q208" t="s">
        <v>79</v>
      </c>
      <c r="R208" t="s">
        <v>80</v>
      </c>
      <c r="S208" t="s">
        <v>78</v>
      </c>
      <c r="T208">
        <v>1263.3599999999999</v>
      </c>
      <c r="U208">
        <v>8756.12296608</v>
      </c>
      <c r="V208">
        <v>8756.12296608</v>
      </c>
      <c r="W208">
        <v>1263.3599999999999</v>
      </c>
      <c r="X208" t="s">
        <v>58</v>
      </c>
      <c r="Y208" t="s">
        <v>58</v>
      </c>
      <c r="Z208" t="s">
        <v>1</v>
      </c>
      <c r="AA208" t="s">
        <v>1</v>
      </c>
      <c r="AB208" t="s">
        <v>57</v>
      </c>
      <c r="AC208" t="str">
        <f t="shared" si="3"/>
        <v>2015-1</v>
      </c>
    </row>
    <row r="209" spans="1:29" hidden="1" x14ac:dyDescent="0.25">
      <c r="A209" t="s">
        <v>116</v>
      </c>
      <c r="B209" t="s">
        <v>54</v>
      </c>
      <c r="C209" t="s">
        <v>55</v>
      </c>
      <c r="D209" t="s">
        <v>55</v>
      </c>
      <c r="E209">
        <v>-5</v>
      </c>
      <c r="F209" t="s">
        <v>13</v>
      </c>
      <c r="G209" t="b">
        <v>0</v>
      </c>
      <c r="H209" t="s">
        <v>110</v>
      </c>
      <c r="I209">
        <v>85485</v>
      </c>
      <c r="J209" t="s">
        <v>79</v>
      </c>
      <c r="K209" t="s">
        <v>80</v>
      </c>
      <c r="L209" t="s">
        <v>57</v>
      </c>
      <c r="M209" t="s">
        <v>57</v>
      </c>
      <c r="N209" t="s">
        <v>57</v>
      </c>
      <c r="O209" t="s">
        <v>57</v>
      </c>
      <c r="P209">
        <v>85485</v>
      </c>
      <c r="Q209" t="s">
        <v>79</v>
      </c>
      <c r="R209" t="s">
        <v>80</v>
      </c>
      <c r="S209" t="s">
        <v>110</v>
      </c>
      <c r="T209">
        <v>0</v>
      </c>
      <c r="U209">
        <v>-8.4900000000000109</v>
      </c>
      <c r="V209">
        <v>-8.4900000000000109</v>
      </c>
      <c r="W209">
        <v>2.1795354456344301E-4</v>
      </c>
      <c r="X209" t="s">
        <v>58</v>
      </c>
      <c r="Y209" t="s">
        <v>58</v>
      </c>
      <c r="Z209" t="s">
        <v>1</v>
      </c>
      <c r="AA209" t="s">
        <v>1</v>
      </c>
      <c r="AB209" t="s">
        <v>57</v>
      </c>
      <c r="AC209" t="str">
        <f t="shared" si="3"/>
        <v>2015-1</v>
      </c>
    </row>
    <row r="210" spans="1:29" hidden="1" x14ac:dyDescent="0.25">
      <c r="A210" t="s">
        <v>116</v>
      </c>
      <c r="B210" t="s">
        <v>54</v>
      </c>
      <c r="C210" t="s">
        <v>55</v>
      </c>
      <c r="D210" t="s">
        <v>55</v>
      </c>
      <c r="E210">
        <v>-5</v>
      </c>
      <c r="F210" t="s">
        <v>13</v>
      </c>
      <c r="G210" t="b">
        <v>0</v>
      </c>
      <c r="H210" t="s">
        <v>78</v>
      </c>
      <c r="I210">
        <v>85485</v>
      </c>
      <c r="J210" t="s">
        <v>79</v>
      </c>
      <c r="K210" t="s">
        <v>80</v>
      </c>
      <c r="L210" t="s">
        <v>57</v>
      </c>
      <c r="M210" t="s">
        <v>57</v>
      </c>
      <c r="N210" t="s">
        <v>57</v>
      </c>
      <c r="O210" t="s">
        <v>57</v>
      </c>
      <c r="P210">
        <v>85485</v>
      </c>
      <c r="Q210" t="s">
        <v>79</v>
      </c>
      <c r="R210" t="s">
        <v>80</v>
      </c>
      <c r="S210" t="s">
        <v>78</v>
      </c>
      <c r="T210">
        <v>0</v>
      </c>
      <c r="U210">
        <v>126.210000000001</v>
      </c>
      <c r="V210">
        <v>126.210000000001</v>
      </c>
      <c r="W210">
        <v>5.6425158618367297E-5</v>
      </c>
      <c r="X210" t="s">
        <v>58</v>
      </c>
      <c r="Y210" t="s">
        <v>58</v>
      </c>
      <c r="Z210" t="s">
        <v>1</v>
      </c>
      <c r="AA210" t="s">
        <v>1</v>
      </c>
      <c r="AB210" t="s">
        <v>57</v>
      </c>
      <c r="AC210" t="str">
        <f t="shared" si="3"/>
        <v>2015-1</v>
      </c>
    </row>
    <row r="211" spans="1:29" x14ac:dyDescent="0.25">
      <c r="A211" t="s">
        <v>116</v>
      </c>
      <c r="B211" t="s">
        <v>54</v>
      </c>
      <c r="C211" t="s">
        <v>55</v>
      </c>
      <c r="D211" t="s">
        <v>55</v>
      </c>
      <c r="E211">
        <v>-4</v>
      </c>
      <c r="F211" t="s">
        <v>14</v>
      </c>
      <c r="G211" t="b">
        <v>0</v>
      </c>
      <c r="H211" t="s">
        <v>110</v>
      </c>
      <c r="I211">
        <v>85485</v>
      </c>
      <c r="J211" t="s">
        <v>79</v>
      </c>
      <c r="K211" t="s">
        <v>80</v>
      </c>
      <c r="L211" t="s">
        <v>57</v>
      </c>
      <c r="M211" t="s">
        <v>57</v>
      </c>
      <c r="N211" t="s">
        <v>57</v>
      </c>
      <c r="O211" t="s">
        <v>57</v>
      </c>
      <c r="P211">
        <v>85485</v>
      </c>
      <c r="Q211" t="s">
        <v>79</v>
      </c>
      <c r="R211" t="s">
        <v>80</v>
      </c>
      <c r="S211" t="s">
        <v>110</v>
      </c>
      <c r="T211">
        <v>-85</v>
      </c>
      <c r="U211">
        <v>-592.08000000000004</v>
      </c>
      <c r="V211">
        <v>-592.08000000000004</v>
      </c>
      <c r="W211">
        <v>-84.999964109594899</v>
      </c>
      <c r="X211" t="s">
        <v>58</v>
      </c>
      <c r="Y211" t="s">
        <v>58</v>
      </c>
      <c r="Z211" t="s">
        <v>1</v>
      </c>
      <c r="AA211" t="s">
        <v>1</v>
      </c>
      <c r="AB211" t="s">
        <v>57</v>
      </c>
      <c r="AC211" t="str">
        <f t="shared" si="3"/>
        <v>2015-1</v>
      </c>
    </row>
    <row r="212" spans="1:29" x14ac:dyDescent="0.25">
      <c r="A212" t="s">
        <v>116</v>
      </c>
      <c r="B212" t="s">
        <v>54</v>
      </c>
      <c r="C212" t="s">
        <v>55</v>
      </c>
      <c r="D212" t="s">
        <v>55</v>
      </c>
      <c r="E212">
        <v>-4</v>
      </c>
      <c r="F212" t="s">
        <v>14</v>
      </c>
      <c r="G212" t="b">
        <v>0</v>
      </c>
      <c r="H212" t="s">
        <v>78</v>
      </c>
      <c r="I212">
        <v>85485</v>
      </c>
      <c r="J212" t="s">
        <v>79</v>
      </c>
      <c r="K212" t="s">
        <v>80</v>
      </c>
      <c r="L212" t="s">
        <v>57</v>
      </c>
      <c r="M212" t="s">
        <v>57</v>
      </c>
      <c r="N212" t="s">
        <v>57</v>
      </c>
      <c r="O212" t="s">
        <v>57</v>
      </c>
      <c r="P212">
        <v>85485</v>
      </c>
      <c r="Q212" t="s">
        <v>79</v>
      </c>
      <c r="R212" t="s">
        <v>80</v>
      </c>
      <c r="S212" t="s">
        <v>78</v>
      </c>
      <c r="T212">
        <v>1263.3599999999999</v>
      </c>
      <c r="U212">
        <v>8800.1200000000008</v>
      </c>
      <c r="V212">
        <v>8800.1200000000008</v>
      </c>
      <c r="W212">
        <v>1263.35948547515</v>
      </c>
      <c r="X212" t="s">
        <v>58</v>
      </c>
      <c r="Y212" t="s">
        <v>58</v>
      </c>
      <c r="Z212" t="s">
        <v>1</v>
      </c>
      <c r="AA212" t="s">
        <v>1</v>
      </c>
      <c r="AB212" t="s">
        <v>57</v>
      </c>
      <c r="AC212" t="str">
        <f t="shared" si="3"/>
        <v>2015-1</v>
      </c>
    </row>
    <row r="213" spans="1:29" x14ac:dyDescent="0.25">
      <c r="A213" t="s">
        <v>117</v>
      </c>
      <c r="B213" t="s">
        <v>54</v>
      </c>
      <c r="C213" t="s">
        <v>55</v>
      </c>
      <c r="D213" t="s">
        <v>55</v>
      </c>
      <c r="E213">
        <v>-3</v>
      </c>
      <c r="F213" t="s">
        <v>56</v>
      </c>
      <c r="G213" t="b">
        <v>0</v>
      </c>
      <c r="H213" t="s">
        <v>57</v>
      </c>
      <c r="I213">
        <v>0</v>
      </c>
      <c r="J213" t="s">
        <v>57</v>
      </c>
      <c r="K213" t="s">
        <v>57</v>
      </c>
      <c r="L213" t="s">
        <v>57</v>
      </c>
      <c r="M213" t="s">
        <v>57</v>
      </c>
      <c r="N213" t="s">
        <v>57</v>
      </c>
      <c r="O213" t="s">
        <v>57</v>
      </c>
      <c r="P213">
        <v>0</v>
      </c>
      <c r="Q213" t="s">
        <v>57</v>
      </c>
      <c r="R213" t="s">
        <v>57</v>
      </c>
      <c r="S213" t="s">
        <v>57</v>
      </c>
      <c r="T213">
        <v>423.2</v>
      </c>
      <c r="U213">
        <v>423.2</v>
      </c>
      <c r="V213">
        <v>423.2</v>
      </c>
      <c r="W213">
        <v>59.880578430540197</v>
      </c>
      <c r="X213" t="s">
        <v>58</v>
      </c>
      <c r="Y213" t="s">
        <v>58</v>
      </c>
      <c r="Z213" t="s">
        <v>1</v>
      </c>
      <c r="AA213" t="s">
        <v>1</v>
      </c>
      <c r="AB213" t="s">
        <v>57</v>
      </c>
      <c r="AC213" t="str">
        <f t="shared" si="3"/>
        <v>2015-1</v>
      </c>
    </row>
    <row r="214" spans="1:29" hidden="1" x14ac:dyDescent="0.25">
      <c r="A214" t="s">
        <v>117</v>
      </c>
      <c r="B214" t="s">
        <v>54</v>
      </c>
      <c r="C214" t="s">
        <v>55</v>
      </c>
      <c r="D214" t="s">
        <v>55</v>
      </c>
      <c r="E214">
        <v>-6</v>
      </c>
      <c r="F214" t="s">
        <v>12</v>
      </c>
      <c r="G214" t="b">
        <v>0</v>
      </c>
      <c r="H214" t="s">
        <v>110</v>
      </c>
      <c r="I214">
        <v>85485</v>
      </c>
      <c r="J214" t="s">
        <v>79</v>
      </c>
      <c r="K214" t="s">
        <v>80</v>
      </c>
      <c r="L214" t="s">
        <v>57</v>
      </c>
      <c r="M214" t="s">
        <v>57</v>
      </c>
      <c r="N214" t="s">
        <v>57</v>
      </c>
      <c r="O214" t="s">
        <v>57</v>
      </c>
      <c r="P214">
        <v>85485</v>
      </c>
      <c r="Q214" t="s">
        <v>79</v>
      </c>
      <c r="R214" t="s">
        <v>80</v>
      </c>
      <c r="S214" t="s">
        <v>110</v>
      </c>
      <c r="T214">
        <v>1533.5</v>
      </c>
      <c r="U214">
        <v>10892.047189499999</v>
      </c>
      <c r="V214">
        <v>10892.047189499999</v>
      </c>
      <c r="W214">
        <v>1533.5</v>
      </c>
      <c r="X214" t="s">
        <v>58</v>
      </c>
      <c r="Y214" t="s">
        <v>58</v>
      </c>
      <c r="Z214" t="s">
        <v>1</v>
      </c>
      <c r="AA214" t="s">
        <v>1</v>
      </c>
      <c r="AB214" t="s">
        <v>57</v>
      </c>
      <c r="AC214" t="str">
        <f t="shared" si="3"/>
        <v>2015-1</v>
      </c>
    </row>
    <row r="215" spans="1:29" hidden="1" x14ac:dyDescent="0.25">
      <c r="A215" t="s">
        <v>117</v>
      </c>
      <c r="B215" t="s">
        <v>54</v>
      </c>
      <c r="C215" t="s">
        <v>55</v>
      </c>
      <c r="D215" t="s">
        <v>55</v>
      </c>
      <c r="E215">
        <v>-6</v>
      </c>
      <c r="F215" t="s">
        <v>12</v>
      </c>
      <c r="G215" t="b">
        <v>0</v>
      </c>
      <c r="H215" t="s">
        <v>78</v>
      </c>
      <c r="I215">
        <v>85485</v>
      </c>
      <c r="J215" t="s">
        <v>79</v>
      </c>
      <c r="K215" t="s">
        <v>80</v>
      </c>
      <c r="L215" t="s">
        <v>57</v>
      </c>
      <c r="M215" t="s">
        <v>57</v>
      </c>
      <c r="N215" t="s">
        <v>57</v>
      </c>
      <c r="O215" t="s">
        <v>57</v>
      </c>
      <c r="P215">
        <v>85485</v>
      </c>
      <c r="Q215" t="s">
        <v>79</v>
      </c>
      <c r="R215" t="s">
        <v>80</v>
      </c>
      <c r="S215" t="s">
        <v>78</v>
      </c>
      <c r="T215">
        <v>1288.1400000000001</v>
      </c>
      <c r="U215">
        <v>9058.2816328200006</v>
      </c>
      <c r="V215">
        <v>9058.2816328200006</v>
      </c>
      <c r="W215">
        <v>1288.1400000000001</v>
      </c>
      <c r="X215" t="s">
        <v>58</v>
      </c>
      <c r="Y215" t="s">
        <v>58</v>
      </c>
      <c r="Z215" t="s">
        <v>1</v>
      </c>
      <c r="AA215" t="s">
        <v>1</v>
      </c>
      <c r="AB215" t="s">
        <v>57</v>
      </c>
      <c r="AC215" t="str">
        <f t="shared" si="3"/>
        <v>2015-1</v>
      </c>
    </row>
    <row r="216" spans="1:29" hidden="1" x14ac:dyDescent="0.25">
      <c r="A216" t="s">
        <v>117</v>
      </c>
      <c r="B216" t="s">
        <v>54</v>
      </c>
      <c r="C216" t="s">
        <v>55</v>
      </c>
      <c r="D216" t="s">
        <v>55</v>
      </c>
      <c r="E216">
        <v>-5</v>
      </c>
      <c r="F216" t="s">
        <v>13</v>
      </c>
      <c r="G216" t="b">
        <v>0</v>
      </c>
      <c r="H216" t="s">
        <v>110</v>
      </c>
      <c r="I216">
        <v>85485</v>
      </c>
      <c r="J216" t="s">
        <v>79</v>
      </c>
      <c r="K216" t="s">
        <v>80</v>
      </c>
      <c r="L216" t="s">
        <v>57</v>
      </c>
      <c r="M216" t="s">
        <v>57</v>
      </c>
      <c r="N216" t="s">
        <v>57</v>
      </c>
      <c r="O216" t="s">
        <v>57</v>
      </c>
      <c r="P216">
        <v>85485</v>
      </c>
      <c r="Q216" t="s">
        <v>79</v>
      </c>
      <c r="R216" t="s">
        <v>80</v>
      </c>
      <c r="S216" t="s">
        <v>110</v>
      </c>
      <c r="T216">
        <v>29.5</v>
      </c>
      <c r="U216">
        <v>199.84</v>
      </c>
      <c r="V216">
        <v>199.84</v>
      </c>
      <c r="W216">
        <v>29.500063155920301</v>
      </c>
      <c r="X216" t="s">
        <v>58</v>
      </c>
      <c r="Y216" t="s">
        <v>58</v>
      </c>
      <c r="Z216" t="s">
        <v>1</v>
      </c>
      <c r="AA216" t="s">
        <v>1</v>
      </c>
      <c r="AB216" t="s">
        <v>57</v>
      </c>
      <c r="AC216" t="str">
        <f t="shared" si="3"/>
        <v>2015-1</v>
      </c>
    </row>
    <row r="217" spans="1:29" hidden="1" x14ac:dyDescent="0.25">
      <c r="A217" t="s">
        <v>117</v>
      </c>
      <c r="B217" t="s">
        <v>54</v>
      </c>
      <c r="C217" t="s">
        <v>55</v>
      </c>
      <c r="D217" t="s">
        <v>55</v>
      </c>
      <c r="E217">
        <v>-5</v>
      </c>
      <c r="F217" t="s">
        <v>13</v>
      </c>
      <c r="G217" t="b">
        <v>0</v>
      </c>
      <c r="H217" t="s">
        <v>78</v>
      </c>
      <c r="I217">
        <v>85485</v>
      </c>
      <c r="J217" t="s">
        <v>79</v>
      </c>
      <c r="K217" t="s">
        <v>80</v>
      </c>
      <c r="L217" t="s">
        <v>57</v>
      </c>
      <c r="M217" t="s">
        <v>57</v>
      </c>
      <c r="N217" t="s">
        <v>57</v>
      </c>
      <c r="O217" t="s">
        <v>57</v>
      </c>
      <c r="P217">
        <v>85485</v>
      </c>
      <c r="Q217" t="s">
        <v>79</v>
      </c>
      <c r="R217" t="s">
        <v>80</v>
      </c>
      <c r="S217" t="s">
        <v>78</v>
      </c>
      <c r="T217">
        <v>24.7800000000002</v>
      </c>
      <c r="U217">
        <v>303.67999999999802</v>
      </c>
      <c r="V217">
        <v>303.67999999999802</v>
      </c>
      <c r="W217">
        <v>24.780424534185599</v>
      </c>
      <c r="X217" t="s">
        <v>58</v>
      </c>
      <c r="Y217" t="s">
        <v>58</v>
      </c>
      <c r="Z217" t="s">
        <v>1</v>
      </c>
      <c r="AA217" t="s">
        <v>1</v>
      </c>
      <c r="AB217" t="s">
        <v>57</v>
      </c>
      <c r="AC217" t="str">
        <f t="shared" si="3"/>
        <v>2015-1</v>
      </c>
    </row>
    <row r="218" spans="1:29" x14ac:dyDescent="0.25">
      <c r="A218" t="s">
        <v>117</v>
      </c>
      <c r="B218" t="s">
        <v>54</v>
      </c>
      <c r="C218" t="s">
        <v>55</v>
      </c>
      <c r="D218" t="s">
        <v>55</v>
      </c>
      <c r="E218">
        <v>-4</v>
      </c>
      <c r="F218" t="s">
        <v>14</v>
      </c>
      <c r="G218" t="b">
        <v>0</v>
      </c>
      <c r="H218" t="s">
        <v>110</v>
      </c>
      <c r="I218">
        <v>85485</v>
      </c>
      <c r="J218" t="s">
        <v>79</v>
      </c>
      <c r="K218" t="s">
        <v>80</v>
      </c>
      <c r="L218" t="s">
        <v>57</v>
      </c>
      <c r="M218" t="s">
        <v>57</v>
      </c>
      <c r="N218" t="s">
        <v>57</v>
      </c>
      <c r="O218" t="s">
        <v>57</v>
      </c>
      <c r="P218">
        <v>85485</v>
      </c>
      <c r="Q218" t="s">
        <v>79</v>
      </c>
      <c r="R218" t="s">
        <v>80</v>
      </c>
      <c r="S218" t="s">
        <v>110</v>
      </c>
      <c r="T218">
        <v>-55.5</v>
      </c>
      <c r="U218">
        <v>-392.24</v>
      </c>
      <c r="V218">
        <v>-392.24</v>
      </c>
      <c r="W218">
        <v>-55.499900953674597</v>
      </c>
      <c r="X218" t="s">
        <v>58</v>
      </c>
      <c r="Y218" t="s">
        <v>58</v>
      </c>
      <c r="Z218" t="s">
        <v>1</v>
      </c>
      <c r="AA218" t="s">
        <v>1</v>
      </c>
      <c r="AB218" t="s">
        <v>57</v>
      </c>
      <c r="AC218" t="str">
        <f t="shared" si="3"/>
        <v>2015-1</v>
      </c>
    </row>
    <row r="219" spans="1:29" x14ac:dyDescent="0.25">
      <c r="A219" t="s">
        <v>117</v>
      </c>
      <c r="B219" t="s">
        <v>54</v>
      </c>
      <c r="C219" t="s">
        <v>55</v>
      </c>
      <c r="D219" t="s">
        <v>55</v>
      </c>
      <c r="E219">
        <v>-4</v>
      </c>
      <c r="F219" t="s">
        <v>14</v>
      </c>
      <c r="G219" t="b">
        <v>0</v>
      </c>
      <c r="H219" t="s">
        <v>78</v>
      </c>
      <c r="I219">
        <v>85485</v>
      </c>
      <c r="J219" t="s">
        <v>79</v>
      </c>
      <c r="K219" t="s">
        <v>80</v>
      </c>
      <c r="L219" t="s">
        <v>57</v>
      </c>
      <c r="M219" t="s">
        <v>57</v>
      </c>
      <c r="N219" t="s">
        <v>57</v>
      </c>
      <c r="O219" t="s">
        <v>57</v>
      </c>
      <c r="P219">
        <v>85485</v>
      </c>
      <c r="Q219" t="s">
        <v>79</v>
      </c>
      <c r="R219" t="s">
        <v>80</v>
      </c>
      <c r="S219" t="s">
        <v>78</v>
      </c>
      <c r="T219">
        <v>1288.1400000000001</v>
      </c>
      <c r="U219">
        <v>9103.7999999999993</v>
      </c>
      <c r="V219">
        <v>9103.7999999999993</v>
      </c>
      <c r="W219">
        <v>1288.1399100093399</v>
      </c>
      <c r="X219" t="s">
        <v>58</v>
      </c>
      <c r="Y219" t="s">
        <v>58</v>
      </c>
      <c r="Z219" t="s">
        <v>1</v>
      </c>
      <c r="AA219" t="s">
        <v>1</v>
      </c>
      <c r="AB219" t="s">
        <v>57</v>
      </c>
      <c r="AC219" t="str">
        <f t="shared" si="3"/>
        <v>2015-1</v>
      </c>
    </row>
    <row r="220" spans="1:29" x14ac:dyDescent="0.25">
      <c r="A220" t="s">
        <v>118</v>
      </c>
      <c r="B220" t="s">
        <v>54</v>
      </c>
      <c r="C220" t="s">
        <v>55</v>
      </c>
      <c r="D220" t="s">
        <v>55</v>
      </c>
      <c r="E220">
        <v>-3</v>
      </c>
      <c r="F220" t="s">
        <v>56</v>
      </c>
      <c r="G220" t="b">
        <v>0</v>
      </c>
      <c r="H220" t="s">
        <v>57</v>
      </c>
      <c r="I220">
        <v>0</v>
      </c>
      <c r="J220" t="s">
        <v>57</v>
      </c>
      <c r="K220" t="s">
        <v>57</v>
      </c>
      <c r="L220" t="s">
        <v>57</v>
      </c>
      <c r="M220" t="s">
        <v>57</v>
      </c>
      <c r="N220" t="s">
        <v>57</v>
      </c>
      <c r="O220" t="s">
        <v>57</v>
      </c>
      <c r="P220">
        <v>0</v>
      </c>
      <c r="Q220" t="s">
        <v>57</v>
      </c>
      <c r="R220" t="s">
        <v>57</v>
      </c>
      <c r="S220" t="s">
        <v>57</v>
      </c>
      <c r="T220">
        <v>423.2</v>
      </c>
      <c r="U220">
        <v>423.2</v>
      </c>
      <c r="V220">
        <v>423.2</v>
      </c>
      <c r="W220">
        <v>60.3502367235183</v>
      </c>
      <c r="X220" t="s">
        <v>58</v>
      </c>
      <c r="Y220" t="s">
        <v>58</v>
      </c>
      <c r="Z220" t="s">
        <v>1</v>
      </c>
      <c r="AA220" t="s">
        <v>1</v>
      </c>
      <c r="AB220" t="s">
        <v>57</v>
      </c>
      <c r="AC220" t="str">
        <f t="shared" si="3"/>
        <v>2015-1</v>
      </c>
    </row>
    <row r="221" spans="1:29" hidden="1" x14ac:dyDescent="0.25">
      <c r="A221" t="s">
        <v>118</v>
      </c>
      <c r="B221" t="s">
        <v>54</v>
      </c>
      <c r="C221" t="s">
        <v>55</v>
      </c>
      <c r="D221" t="s">
        <v>55</v>
      </c>
      <c r="E221">
        <v>-6</v>
      </c>
      <c r="F221" t="s">
        <v>12</v>
      </c>
      <c r="G221" t="b">
        <v>0</v>
      </c>
      <c r="H221" t="s">
        <v>110</v>
      </c>
      <c r="I221">
        <v>85485</v>
      </c>
      <c r="J221" t="s">
        <v>79</v>
      </c>
      <c r="K221" t="s">
        <v>80</v>
      </c>
      <c r="L221" t="s">
        <v>57</v>
      </c>
      <c r="M221" t="s">
        <v>57</v>
      </c>
      <c r="N221" t="s">
        <v>57</v>
      </c>
      <c r="O221" t="s">
        <v>57</v>
      </c>
      <c r="P221">
        <v>85485</v>
      </c>
      <c r="Q221" t="s">
        <v>79</v>
      </c>
      <c r="R221" t="s">
        <v>80</v>
      </c>
      <c r="S221" t="s">
        <v>110</v>
      </c>
      <c r="T221">
        <v>1524.5</v>
      </c>
      <c r="U221">
        <v>10743.855819</v>
      </c>
      <c r="V221">
        <v>10743.855819</v>
      </c>
      <c r="W221">
        <v>1524.5</v>
      </c>
      <c r="X221" t="s">
        <v>58</v>
      </c>
      <c r="Y221" t="s">
        <v>58</v>
      </c>
      <c r="Z221" t="s">
        <v>1</v>
      </c>
      <c r="AA221" t="s">
        <v>1</v>
      </c>
      <c r="AB221" t="s">
        <v>57</v>
      </c>
      <c r="AC221" t="str">
        <f t="shared" si="3"/>
        <v>2015-1</v>
      </c>
    </row>
    <row r="222" spans="1:29" hidden="1" x14ac:dyDescent="0.25">
      <c r="A222" t="s">
        <v>118</v>
      </c>
      <c r="B222" t="s">
        <v>54</v>
      </c>
      <c r="C222" t="s">
        <v>55</v>
      </c>
      <c r="D222" t="s">
        <v>55</v>
      </c>
      <c r="E222">
        <v>-6</v>
      </c>
      <c r="F222" t="s">
        <v>12</v>
      </c>
      <c r="G222" t="b">
        <v>0</v>
      </c>
      <c r="H222" t="s">
        <v>78</v>
      </c>
      <c r="I222">
        <v>85485</v>
      </c>
      <c r="J222" t="s">
        <v>79</v>
      </c>
      <c r="K222" t="s">
        <v>80</v>
      </c>
      <c r="L222" t="s">
        <v>57</v>
      </c>
      <c r="M222" t="s">
        <v>57</v>
      </c>
      <c r="N222" t="s">
        <v>57</v>
      </c>
      <c r="O222" t="s">
        <v>57</v>
      </c>
      <c r="P222">
        <v>85485</v>
      </c>
      <c r="Q222" t="s">
        <v>79</v>
      </c>
      <c r="R222" t="s">
        <v>80</v>
      </c>
      <c r="S222" t="s">
        <v>78</v>
      </c>
      <c r="T222">
        <v>1280.58</v>
      </c>
      <c r="U222">
        <v>8935.0394960400008</v>
      </c>
      <c r="V222">
        <v>8935.0394960400008</v>
      </c>
      <c r="W222">
        <v>1280.58</v>
      </c>
      <c r="X222" t="s">
        <v>58</v>
      </c>
      <c r="Y222" t="s">
        <v>58</v>
      </c>
      <c r="Z222" t="s">
        <v>1</v>
      </c>
      <c r="AA222" t="s">
        <v>1</v>
      </c>
      <c r="AB222" t="s">
        <v>57</v>
      </c>
      <c r="AC222" t="str">
        <f t="shared" si="3"/>
        <v>2015-1</v>
      </c>
    </row>
    <row r="223" spans="1:29" hidden="1" x14ac:dyDescent="0.25">
      <c r="A223" t="s">
        <v>118</v>
      </c>
      <c r="B223" t="s">
        <v>54</v>
      </c>
      <c r="C223" t="s">
        <v>55</v>
      </c>
      <c r="D223" t="s">
        <v>55</v>
      </c>
      <c r="E223">
        <v>-5</v>
      </c>
      <c r="F223" t="s">
        <v>13</v>
      </c>
      <c r="G223" t="b">
        <v>0</v>
      </c>
      <c r="H223" t="s">
        <v>110</v>
      </c>
      <c r="I223">
        <v>85485</v>
      </c>
      <c r="J223" t="s">
        <v>79</v>
      </c>
      <c r="K223" t="s">
        <v>80</v>
      </c>
      <c r="L223" t="s">
        <v>57</v>
      </c>
      <c r="M223" t="s">
        <v>57</v>
      </c>
      <c r="N223" t="s">
        <v>57</v>
      </c>
      <c r="O223" t="s">
        <v>57</v>
      </c>
      <c r="P223">
        <v>85485</v>
      </c>
      <c r="Q223" t="s">
        <v>79</v>
      </c>
      <c r="R223" t="s">
        <v>80</v>
      </c>
      <c r="S223" t="s">
        <v>110</v>
      </c>
      <c r="T223">
        <v>-9</v>
      </c>
      <c r="U223">
        <v>-60.06</v>
      </c>
      <c r="V223">
        <v>-60.06</v>
      </c>
      <c r="W223">
        <v>-9.0001275672311998</v>
      </c>
      <c r="X223" t="s">
        <v>58</v>
      </c>
      <c r="Y223" t="s">
        <v>58</v>
      </c>
      <c r="Z223" t="s">
        <v>1</v>
      </c>
      <c r="AA223" t="s">
        <v>1</v>
      </c>
      <c r="AB223" t="s">
        <v>57</v>
      </c>
      <c r="AC223" t="str">
        <f t="shared" si="3"/>
        <v>2015-1</v>
      </c>
    </row>
    <row r="224" spans="1:29" hidden="1" x14ac:dyDescent="0.25">
      <c r="A224" t="s">
        <v>118</v>
      </c>
      <c r="B224" t="s">
        <v>54</v>
      </c>
      <c r="C224" t="s">
        <v>55</v>
      </c>
      <c r="D224" t="s">
        <v>55</v>
      </c>
      <c r="E224">
        <v>-5</v>
      </c>
      <c r="F224" t="s">
        <v>13</v>
      </c>
      <c r="G224" t="b">
        <v>0</v>
      </c>
      <c r="H224" t="s">
        <v>78</v>
      </c>
      <c r="I224">
        <v>85485</v>
      </c>
      <c r="J224" t="s">
        <v>79</v>
      </c>
      <c r="K224" t="s">
        <v>80</v>
      </c>
      <c r="L224" t="s">
        <v>57</v>
      </c>
      <c r="M224" t="s">
        <v>57</v>
      </c>
      <c r="N224" t="s">
        <v>57</v>
      </c>
      <c r="O224" t="s">
        <v>57</v>
      </c>
      <c r="P224">
        <v>85485</v>
      </c>
      <c r="Q224" t="s">
        <v>79</v>
      </c>
      <c r="R224" t="s">
        <v>80</v>
      </c>
      <c r="S224" t="s">
        <v>78</v>
      </c>
      <c r="T224">
        <v>-7.5600000000001701</v>
      </c>
      <c r="U224">
        <v>-123.859999999999</v>
      </c>
      <c r="V224">
        <v>-123.859999999999</v>
      </c>
      <c r="W224">
        <v>-7.55979478487916</v>
      </c>
      <c r="X224" t="s">
        <v>58</v>
      </c>
      <c r="Y224" t="s">
        <v>58</v>
      </c>
      <c r="Z224" t="s">
        <v>1</v>
      </c>
      <c r="AA224" t="s">
        <v>1</v>
      </c>
      <c r="AB224" t="s">
        <v>57</v>
      </c>
      <c r="AC224" t="str">
        <f t="shared" si="3"/>
        <v>2015-1</v>
      </c>
    </row>
    <row r="225" spans="1:29" x14ac:dyDescent="0.25">
      <c r="A225" t="s">
        <v>118</v>
      </c>
      <c r="B225" t="s">
        <v>54</v>
      </c>
      <c r="C225" t="s">
        <v>55</v>
      </c>
      <c r="D225" t="s">
        <v>55</v>
      </c>
      <c r="E225">
        <v>-4</v>
      </c>
      <c r="F225" t="s">
        <v>14</v>
      </c>
      <c r="G225" t="b">
        <v>0</v>
      </c>
      <c r="H225" t="s">
        <v>110</v>
      </c>
      <c r="I225">
        <v>85485</v>
      </c>
      <c r="J225" t="s">
        <v>79</v>
      </c>
      <c r="K225" t="s">
        <v>80</v>
      </c>
      <c r="L225" t="s">
        <v>57</v>
      </c>
      <c r="M225" t="s">
        <v>57</v>
      </c>
      <c r="N225" t="s">
        <v>57</v>
      </c>
      <c r="O225" t="s">
        <v>57</v>
      </c>
      <c r="P225">
        <v>85485</v>
      </c>
      <c r="Q225" t="s">
        <v>79</v>
      </c>
      <c r="R225" t="s">
        <v>80</v>
      </c>
      <c r="S225" t="s">
        <v>110</v>
      </c>
      <c r="T225">
        <v>-64.5</v>
      </c>
      <c r="U225">
        <v>-452.3</v>
      </c>
      <c r="V225">
        <v>-452.3</v>
      </c>
      <c r="W225">
        <v>-64.500028520905801</v>
      </c>
      <c r="X225" t="s">
        <v>58</v>
      </c>
      <c r="Y225" t="s">
        <v>58</v>
      </c>
      <c r="Z225" t="s">
        <v>1</v>
      </c>
      <c r="AA225" t="s">
        <v>1</v>
      </c>
      <c r="AB225" t="s">
        <v>57</v>
      </c>
      <c r="AC225" t="str">
        <f t="shared" si="3"/>
        <v>2015-1</v>
      </c>
    </row>
    <row r="226" spans="1:29" x14ac:dyDescent="0.25">
      <c r="A226" t="s">
        <v>118</v>
      </c>
      <c r="B226" t="s">
        <v>54</v>
      </c>
      <c r="C226" t="s">
        <v>55</v>
      </c>
      <c r="D226" t="s">
        <v>55</v>
      </c>
      <c r="E226">
        <v>-4</v>
      </c>
      <c r="F226" t="s">
        <v>14</v>
      </c>
      <c r="G226" t="b">
        <v>0</v>
      </c>
      <c r="H226" t="s">
        <v>78</v>
      </c>
      <c r="I226">
        <v>85485</v>
      </c>
      <c r="J226" t="s">
        <v>79</v>
      </c>
      <c r="K226" t="s">
        <v>80</v>
      </c>
      <c r="L226" t="s">
        <v>57</v>
      </c>
      <c r="M226" t="s">
        <v>57</v>
      </c>
      <c r="N226" t="s">
        <v>57</v>
      </c>
      <c r="O226" t="s">
        <v>57</v>
      </c>
      <c r="P226">
        <v>85485</v>
      </c>
      <c r="Q226" t="s">
        <v>79</v>
      </c>
      <c r="R226" t="s">
        <v>80</v>
      </c>
      <c r="S226" t="s">
        <v>78</v>
      </c>
      <c r="T226">
        <v>1280.58</v>
      </c>
      <c r="U226">
        <v>8979.94</v>
      </c>
      <c r="V226">
        <v>8979.94</v>
      </c>
      <c r="W226">
        <v>1280.5801152244601</v>
      </c>
      <c r="X226" t="s">
        <v>58</v>
      </c>
      <c r="Y226" t="s">
        <v>58</v>
      </c>
      <c r="Z226" t="s">
        <v>1</v>
      </c>
      <c r="AA226" t="s">
        <v>1</v>
      </c>
      <c r="AB226" t="s">
        <v>57</v>
      </c>
      <c r="AC226" t="str">
        <f t="shared" si="3"/>
        <v>2015-1</v>
      </c>
    </row>
    <row r="227" spans="1:29" x14ac:dyDescent="0.25">
      <c r="A227" t="s">
        <v>119</v>
      </c>
      <c r="B227" t="s">
        <v>54</v>
      </c>
      <c r="C227" t="s">
        <v>55</v>
      </c>
      <c r="D227" t="s">
        <v>55</v>
      </c>
      <c r="E227">
        <v>-3</v>
      </c>
      <c r="F227" t="s">
        <v>56</v>
      </c>
      <c r="G227" t="b">
        <v>0</v>
      </c>
      <c r="H227" t="s">
        <v>57</v>
      </c>
      <c r="I227">
        <v>0</v>
      </c>
      <c r="J227" t="s">
        <v>57</v>
      </c>
      <c r="K227" t="s">
        <v>57</v>
      </c>
      <c r="L227" t="s">
        <v>57</v>
      </c>
      <c r="M227" t="s">
        <v>57</v>
      </c>
      <c r="N227" t="s">
        <v>57</v>
      </c>
      <c r="O227" t="s">
        <v>57</v>
      </c>
      <c r="P227">
        <v>0</v>
      </c>
      <c r="Q227" t="s">
        <v>57</v>
      </c>
      <c r="R227" t="s">
        <v>57</v>
      </c>
      <c r="S227" t="s">
        <v>57</v>
      </c>
      <c r="T227">
        <v>423.2</v>
      </c>
      <c r="U227">
        <v>423.2</v>
      </c>
      <c r="V227">
        <v>423.2</v>
      </c>
      <c r="W227">
        <v>59.543155421423997</v>
      </c>
      <c r="X227" t="s">
        <v>58</v>
      </c>
      <c r="Y227" t="s">
        <v>58</v>
      </c>
      <c r="Z227" t="s">
        <v>1</v>
      </c>
      <c r="AA227" t="s">
        <v>1</v>
      </c>
      <c r="AB227" t="s">
        <v>57</v>
      </c>
      <c r="AC227" t="str">
        <f t="shared" si="3"/>
        <v>2015-1</v>
      </c>
    </row>
    <row r="228" spans="1:29" hidden="1" x14ac:dyDescent="0.25">
      <c r="A228" t="s">
        <v>119</v>
      </c>
      <c r="B228" t="s">
        <v>54</v>
      </c>
      <c r="C228" t="s">
        <v>55</v>
      </c>
      <c r="D228" t="s">
        <v>55</v>
      </c>
      <c r="E228">
        <v>-6</v>
      </c>
      <c r="F228" t="s">
        <v>12</v>
      </c>
      <c r="G228" t="b">
        <v>0</v>
      </c>
      <c r="H228" t="s">
        <v>110</v>
      </c>
      <c r="I228">
        <v>85485</v>
      </c>
      <c r="J228" t="s">
        <v>79</v>
      </c>
      <c r="K228" t="s">
        <v>80</v>
      </c>
      <c r="L228" t="s">
        <v>57</v>
      </c>
      <c r="M228" t="s">
        <v>57</v>
      </c>
      <c r="N228" t="s">
        <v>57</v>
      </c>
      <c r="O228" t="s">
        <v>57</v>
      </c>
      <c r="P228">
        <v>85485</v>
      </c>
      <c r="Q228" t="s">
        <v>79</v>
      </c>
      <c r="R228" t="s">
        <v>80</v>
      </c>
      <c r="S228" t="s">
        <v>110</v>
      </c>
      <c r="T228">
        <v>1523.5</v>
      </c>
      <c r="U228">
        <v>10882.341075374999</v>
      </c>
      <c r="V228">
        <v>10882.341075374999</v>
      </c>
      <c r="W228">
        <v>1523.5</v>
      </c>
      <c r="X228" t="s">
        <v>58</v>
      </c>
      <c r="Y228" t="s">
        <v>58</v>
      </c>
      <c r="Z228" t="s">
        <v>1</v>
      </c>
      <c r="AA228" t="s">
        <v>1</v>
      </c>
      <c r="AB228" t="s">
        <v>57</v>
      </c>
      <c r="AC228" t="str">
        <f t="shared" si="3"/>
        <v>2015-1</v>
      </c>
    </row>
    <row r="229" spans="1:29" hidden="1" x14ac:dyDescent="0.25">
      <c r="A229" t="s">
        <v>119</v>
      </c>
      <c r="B229" t="s">
        <v>54</v>
      </c>
      <c r="C229" t="s">
        <v>55</v>
      </c>
      <c r="D229" t="s">
        <v>55</v>
      </c>
      <c r="E229">
        <v>-6</v>
      </c>
      <c r="F229" t="s">
        <v>12</v>
      </c>
      <c r="G229" t="b">
        <v>0</v>
      </c>
      <c r="H229" t="s">
        <v>78</v>
      </c>
      <c r="I229">
        <v>85485</v>
      </c>
      <c r="J229" t="s">
        <v>79</v>
      </c>
      <c r="K229" t="s">
        <v>80</v>
      </c>
      <c r="L229" t="s">
        <v>57</v>
      </c>
      <c r="M229" t="s">
        <v>57</v>
      </c>
      <c r="N229" t="s">
        <v>57</v>
      </c>
      <c r="O229" t="s">
        <v>57</v>
      </c>
      <c r="P229">
        <v>85485</v>
      </c>
      <c r="Q229" t="s">
        <v>79</v>
      </c>
      <c r="R229" t="s">
        <v>80</v>
      </c>
      <c r="S229" t="s">
        <v>78</v>
      </c>
      <c r="T229">
        <v>1279.74</v>
      </c>
      <c r="U229">
        <v>9050.2096226850008</v>
      </c>
      <c r="V229">
        <v>9050.2096226850008</v>
      </c>
      <c r="W229">
        <v>1279.74</v>
      </c>
      <c r="X229" t="s">
        <v>58</v>
      </c>
      <c r="Y229" t="s">
        <v>58</v>
      </c>
      <c r="Z229" t="s">
        <v>1</v>
      </c>
      <c r="AA229" t="s">
        <v>1</v>
      </c>
      <c r="AB229" t="s">
        <v>57</v>
      </c>
      <c r="AC229" t="str">
        <f t="shared" si="3"/>
        <v>2015-1</v>
      </c>
    </row>
    <row r="230" spans="1:29" hidden="1" x14ac:dyDescent="0.25">
      <c r="A230" t="s">
        <v>119</v>
      </c>
      <c r="B230" t="s">
        <v>54</v>
      </c>
      <c r="C230" t="s">
        <v>55</v>
      </c>
      <c r="D230" t="s">
        <v>55</v>
      </c>
      <c r="E230">
        <v>-5</v>
      </c>
      <c r="F230" t="s">
        <v>13</v>
      </c>
      <c r="G230" t="b">
        <v>0</v>
      </c>
      <c r="H230" t="s">
        <v>110</v>
      </c>
      <c r="I230">
        <v>85485</v>
      </c>
      <c r="J230" t="s">
        <v>79</v>
      </c>
      <c r="K230" t="s">
        <v>80</v>
      </c>
      <c r="L230" t="s">
        <v>57</v>
      </c>
      <c r="M230" t="s">
        <v>57</v>
      </c>
      <c r="N230" t="s">
        <v>57</v>
      </c>
      <c r="O230" t="s">
        <v>57</v>
      </c>
      <c r="P230">
        <v>85485</v>
      </c>
      <c r="Q230" t="s">
        <v>79</v>
      </c>
      <c r="R230" t="s">
        <v>80</v>
      </c>
      <c r="S230" t="s">
        <v>110</v>
      </c>
      <c r="T230">
        <v>-1</v>
      </c>
      <c r="U230">
        <v>-13.24</v>
      </c>
      <c r="V230">
        <v>-13.24</v>
      </c>
      <c r="W230">
        <v>-1.00025639140449</v>
      </c>
      <c r="X230" t="s">
        <v>58</v>
      </c>
      <c r="Y230" t="s">
        <v>58</v>
      </c>
      <c r="Z230" t="s">
        <v>1</v>
      </c>
      <c r="AA230" t="s">
        <v>1</v>
      </c>
      <c r="AB230" t="s">
        <v>57</v>
      </c>
      <c r="AC230" t="str">
        <f t="shared" si="3"/>
        <v>2015-1</v>
      </c>
    </row>
    <row r="231" spans="1:29" hidden="1" x14ac:dyDescent="0.25">
      <c r="A231" t="s">
        <v>119</v>
      </c>
      <c r="B231" t="s">
        <v>54</v>
      </c>
      <c r="C231" t="s">
        <v>55</v>
      </c>
      <c r="D231" t="s">
        <v>55</v>
      </c>
      <c r="E231">
        <v>-5</v>
      </c>
      <c r="F231" t="s">
        <v>13</v>
      </c>
      <c r="G231" t="b">
        <v>0</v>
      </c>
      <c r="H231" t="s">
        <v>78</v>
      </c>
      <c r="I231">
        <v>85485</v>
      </c>
      <c r="J231" t="s">
        <v>79</v>
      </c>
      <c r="K231" t="s">
        <v>80</v>
      </c>
      <c r="L231" t="s">
        <v>57</v>
      </c>
      <c r="M231" t="s">
        <v>57</v>
      </c>
      <c r="N231" t="s">
        <v>57</v>
      </c>
      <c r="O231" t="s">
        <v>57</v>
      </c>
      <c r="P231">
        <v>85485</v>
      </c>
      <c r="Q231" t="s">
        <v>79</v>
      </c>
      <c r="R231" t="s">
        <v>80</v>
      </c>
      <c r="S231" t="s">
        <v>78</v>
      </c>
      <c r="T231">
        <v>-0.83999999999991803</v>
      </c>
      <c r="U231">
        <v>115.75</v>
      </c>
      <c r="V231">
        <v>115.75</v>
      </c>
      <c r="W231">
        <v>-0.83984269352367802</v>
      </c>
      <c r="X231" t="s">
        <v>58</v>
      </c>
      <c r="Y231" t="s">
        <v>58</v>
      </c>
      <c r="Z231" t="s">
        <v>1</v>
      </c>
      <c r="AA231" t="s">
        <v>1</v>
      </c>
      <c r="AB231" t="s">
        <v>57</v>
      </c>
      <c r="AC231" t="str">
        <f t="shared" si="3"/>
        <v>2015-1</v>
      </c>
    </row>
    <row r="232" spans="1:29" x14ac:dyDescent="0.25">
      <c r="A232" t="s">
        <v>119</v>
      </c>
      <c r="B232" t="s">
        <v>54</v>
      </c>
      <c r="C232" t="s">
        <v>55</v>
      </c>
      <c r="D232" t="s">
        <v>55</v>
      </c>
      <c r="E232">
        <v>-4</v>
      </c>
      <c r="F232" t="s">
        <v>14</v>
      </c>
      <c r="G232" t="b">
        <v>0</v>
      </c>
      <c r="H232" t="s">
        <v>110</v>
      </c>
      <c r="I232">
        <v>85485</v>
      </c>
      <c r="J232" t="s">
        <v>79</v>
      </c>
      <c r="K232" t="s">
        <v>80</v>
      </c>
      <c r="L232" t="s">
        <v>57</v>
      </c>
      <c r="M232" t="s">
        <v>57</v>
      </c>
      <c r="N232" t="s">
        <v>57</v>
      </c>
      <c r="O232" t="s">
        <v>57</v>
      </c>
      <c r="P232">
        <v>85485</v>
      </c>
      <c r="Q232" t="s">
        <v>79</v>
      </c>
      <c r="R232" t="s">
        <v>80</v>
      </c>
      <c r="S232" t="s">
        <v>110</v>
      </c>
      <c r="T232">
        <v>-65.5</v>
      </c>
      <c r="U232">
        <v>-465.54</v>
      </c>
      <c r="V232">
        <v>-465.54</v>
      </c>
      <c r="W232">
        <v>-65.500284912310306</v>
      </c>
      <c r="X232" t="s">
        <v>58</v>
      </c>
      <c r="Y232" t="s">
        <v>58</v>
      </c>
      <c r="Z232" t="s">
        <v>1</v>
      </c>
      <c r="AA232" t="s">
        <v>1</v>
      </c>
      <c r="AB232" t="s">
        <v>57</v>
      </c>
      <c r="AC232" t="str">
        <f t="shared" si="3"/>
        <v>2015-1</v>
      </c>
    </row>
    <row r="233" spans="1:29" x14ac:dyDescent="0.25">
      <c r="A233" t="s">
        <v>119</v>
      </c>
      <c r="B233" t="s">
        <v>54</v>
      </c>
      <c r="C233" t="s">
        <v>55</v>
      </c>
      <c r="D233" t="s">
        <v>55</v>
      </c>
      <c r="E233">
        <v>-4</v>
      </c>
      <c r="F233" t="s">
        <v>14</v>
      </c>
      <c r="G233" t="b">
        <v>0</v>
      </c>
      <c r="H233" t="s">
        <v>78</v>
      </c>
      <c r="I233">
        <v>85485</v>
      </c>
      <c r="J233" t="s">
        <v>79</v>
      </c>
      <c r="K233" t="s">
        <v>80</v>
      </c>
      <c r="L233" t="s">
        <v>57</v>
      </c>
      <c r="M233" t="s">
        <v>57</v>
      </c>
      <c r="N233" t="s">
        <v>57</v>
      </c>
      <c r="O233" t="s">
        <v>57</v>
      </c>
      <c r="P233">
        <v>85485</v>
      </c>
      <c r="Q233" t="s">
        <v>79</v>
      </c>
      <c r="R233" t="s">
        <v>80</v>
      </c>
      <c r="S233" t="s">
        <v>78</v>
      </c>
      <c r="T233">
        <v>1279.74</v>
      </c>
      <c r="U233">
        <v>9095.69</v>
      </c>
      <c r="V233">
        <v>9095.69</v>
      </c>
      <c r="W233">
        <v>1279.74027253094</v>
      </c>
      <c r="X233" t="s">
        <v>58</v>
      </c>
      <c r="Y233" t="s">
        <v>58</v>
      </c>
      <c r="Z233" t="s">
        <v>1</v>
      </c>
      <c r="AA233" t="s">
        <v>1</v>
      </c>
      <c r="AB233" t="s">
        <v>57</v>
      </c>
      <c r="AC233" t="str">
        <f t="shared" si="3"/>
        <v>2015-1</v>
      </c>
    </row>
    <row r="234" spans="1:29" x14ac:dyDescent="0.25">
      <c r="A234" t="s">
        <v>120</v>
      </c>
      <c r="B234" t="s">
        <v>54</v>
      </c>
      <c r="C234" t="s">
        <v>55</v>
      </c>
      <c r="D234" t="s">
        <v>55</v>
      </c>
      <c r="E234">
        <v>-3</v>
      </c>
      <c r="F234" t="s">
        <v>56</v>
      </c>
      <c r="G234" t="b">
        <v>0</v>
      </c>
      <c r="H234" t="s">
        <v>57</v>
      </c>
      <c r="I234">
        <v>0</v>
      </c>
      <c r="J234" t="s">
        <v>57</v>
      </c>
      <c r="K234" t="s">
        <v>57</v>
      </c>
      <c r="L234" t="s">
        <v>57</v>
      </c>
      <c r="M234" t="s">
        <v>57</v>
      </c>
      <c r="N234" t="s">
        <v>57</v>
      </c>
      <c r="O234" t="s">
        <v>57</v>
      </c>
      <c r="P234">
        <v>0</v>
      </c>
      <c r="Q234" t="s">
        <v>57</v>
      </c>
      <c r="R234" t="s">
        <v>57</v>
      </c>
      <c r="S234" t="s">
        <v>57</v>
      </c>
      <c r="T234">
        <v>423.2</v>
      </c>
      <c r="U234">
        <v>423.2</v>
      </c>
      <c r="V234">
        <v>423.2</v>
      </c>
      <c r="W234">
        <v>59.922548124234503</v>
      </c>
      <c r="X234" t="s">
        <v>58</v>
      </c>
      <c r="Y234" t="s">
        <v>58</v>
      </c>
      <c r="Z234" t="s">
        <v>1</v>
      </c>
      <c r="AA234" t="s">
        <v>1</v>
      </c>
      <c r="AB234" t="s">
        <v>57</v>
      </c>
      <c r="AC234" t="str">
        <f t="shared" si="3"/>
        <v>2015-1</v>
      </c>
    </row>
    <row r="235" spans="1:29" hidden="1" x14ac:dyDescent="0.25">
      <c r="A235" t="s">
        <v>120</v>
      </c>
      <c r="B235" t="s">
        <v>54</v>
      </c>
      <c r="C235" t="s">
        <v>55</v>
      </c>
      <c r="D235" t="s">
        <v>55</v>
      </c>
      <c r="E235">
        <v>-6</v>
      </c>
      <c r="F235" t="s">
        <v>12</v>
      </c>
      <c r="G235" t="b">
        <v>0</v>
      </c>
      <c r="H235" t="s">
        <v>110</v>
      </c>
      <c r="I235">
        <v>85485</v>
      </c>
      <c r="J235" t="s">
        <v>79</v>
      </c>
      <c r="K235" t="s">
        <v>80</v>
      </c>
      <c r="L235" t="s">
        <v>57</v>
      </c>
      <c r="M235" t="s">
        <v>57</v>
      </c>
      <c r="N235" t="s">
        <v>57</v>
      </c>
      <c r="O235" t="s">
        <v>57</v>
      </c>
      <c r="P235">
        <v>85485</v>
      </c>
      <c r="Q235" t="s">
        <v>79</v>
      </c>
      <c r="R235" t="s">
        <v>80</v>
      </c>
      <c r="S235" t="s">
        <v>110</v>
      </c>
      <c r="T235">
        <v>1568.5</v>
      </c>
      <c r="U235">
        <v>11132.840089125</v>
      </c>
      <c r="V235">
        <v>11132.840089125</v>
      </c>
      <c r="W235">
        <v>1568.5</v>
      </c>
      <c r="X235" t="s">
        <v>58</v>
      </c>
      <c r="Y235" t="s">
        <v>58</v>
      </c>
      <c r="Z235" t="s">
        <v>1</v>
      </c>
      <c r="AA235" t="s">
        <v>1</v>
      </c>
      <c r="AB235" t="s">
        <v>57</v>
      </c>
      <c r="AC235" t="str">
        <f t="shared" si="3"/>
        <v>2015-1</v>
      </c>
    </row>
    <row r="236" spans="1:29" hidden="1" x14ac:dyDescent="0.25">
      <c r="A236" t="s">
        <v>120</v>
      </c>
      <c r="B236" t="s">
        <v>54</v>
      </c>
      <c r="C236" t="s">
        <v>55</v>
      </c>
      <c r="D236" t="s">
        <v>55</v>
      </c>
      <c r="E236">
        <v>-6</v>
      </c>
      <c r="F236" t="s">
        <v>12</v>
      </c>
      <c r="G236" t="b">
        <v>0</v>
      </c>
      <c r="H236" t="s">
        <v>78</v>
      </c>
      <c r="I236">
        <v>85485</v>
      </c>
      <c r="J236" t="s">
        <v>79</v>
      </c>
      <c r="K236" t="s">
        <v>80</v>
      </c>
      <c r="L236" t="s">
        <v>57</v>
      </c>
      <c r="M236" t="s">
        <v>57</v>
      </c>
      <c r="N236" t="s">
        <v>57</v>
      </c>
      <c r="O236" t="s">
        <v>57</v>
      </c>
      <c r="P236">
        <v>85485</v>
      </c>
      <c r="Q236" t="s">
        <v>79</v>
      </c>
      <c r="R236" t="s">
        <v>80</v>
      </c>
      <c r="S236" t="s">
        <v>78</v>
      </c>
      <c r="T236">
        <v>1317.54</v>
      </c>
      <c r="U236">
        <v>9258.5350711350002</v>
      </c>
      <c r="V236">
        <v>9258.5350711350002</v>
      </c>
      <c r="W236">
        <v>1317.54</v>
      </c>
      <c r="X236" t="s">
        <v>58</v>
      </c>
      <c r="Y236" t="s">
        <v>58</v>
      </c>
      <c r="Z236" t="s">
        <v>1</v>
      </c>
      <c r="AA236" t="s">
        <v>1</v>
      </c>
      <c r="AB236" t="s">
        <v>57</v>
      </c>
      <c r="AC236" t="str">
        <f t="shared" si="3"/>
        <v>2015-1</v>
      </c>
    </row>
    <row r="237" spans="1:29" hidden="1" x14ac:dyDescent="0.25">
      <c r="A237" t="s">
        <v>120</v>
      </c>
      <c r="B237" t="s">
        <v>54</v>
      </c>
      <c r="C237" t="s">
        <v>55</v>
      </c>
      <c r="D237" t="s">
        <v>55</v>
      </c>
      <c r="E237">
        <v>-5</v>
      </c>
      <c r="F237" t="s">
        <v>13</v>
      </c>
      <c r="G237" t="b">
        <v>0</v>
      </c>
      <c r="H237" t="s">
        <v>110</v>
      </c>
      <c r="I237">
        <v>85485</v>
      </c>
      <c r="J237" t="s">
        <v>79</v>
      </c>
      <c r="K237" t="s">
        <v>80</v>
      </c>
      <c r="L237" t="s">
        <v>57</v>
      </c>
      <c r="M237" t="s">
        <v>57</v>
      </c>
      <c r="N237" t="s">
        <v>57</v>
      </c>
      <c r="O237" t="s">
        <v>57</v>
      </c>
      <c r="P237">
        <v>85485</v>
      </c>
      <c r="Q237" t="s">
        <v>79</v>
      </c>
      <c r="R237" t="s">
        <v>80</v>
      </c>
      <c r="S237" t="s">
        <v>110</v>
      </c>
      <c r="T237">
        <v>45</v>
      </c>
      <c r="U237">
        <v>320.76</v>
      </c>
      <c r="V237">
        <v>320.76</v>
      </c>
      <c r="W237">
        <v>45.000316770942902</v>
      </c>
      <c r="X237" t="s">
        <v>58</v>
      </c>
      <c r="Y237" t="s">
        <v>58</v>
      </c>
      <c r="Z237" t="s">
        <v>1</v>
      </c>
      <c r="AA237" t="s">
        <v>1</v>
      </c>
      <c r="AB237" t="s">
        <v>57</v>
      </c>
      <c r="AC237" t="str">
        <f t="shared" si="3"/>
        <v>2015-1</v>
      </c>
    </row>
    <row r="238" spans="1:29" hidden="1" x14ac:dyDescent="0.25">
      <c r="A238" t="s">
        <v>120</v>
      </c>
      <c r="B238" t="s">
        <v>54</v>
      </c>
      <c r="C238" t="s">
        <v>55</v>
      </c>
      <c r="D238" t="s">
        <v>55</v>
      </c>
      <c r="E238">
        <v>-5</v>
      </c>
      <c r="F238" t="s">
        <v>13</v>
      </c>
      <c r="G238" t="b">
        <v>0</v>
      </c>
      <c r="H238" t="s">
        <v>78</v>
      </c>
      <c r="I238">
        <v>85485</v>
      </c>
      <c r="J238" t="s">
        <v>79</v>
      </c>
      <c r="K238" t="s">
        <v>80</v>
      </c>
      <c r="L238" t="s">
        <v>57</v>
      </c>
      <c r="M238" t="s">
        <v>57</v>
      </c>
      <c r="N238" t="s">
        <v>57</v>
      </c>
      <c r="O238" t="s">
        <v>57</v>
      </c>
      <c r="P238">
        <v>85485</v>
      </c>
      <c r="Q238" t="s">
        <v>79</v>
      </c>
      <c r="R238" t="s">
        <v>80</v>
      </c>
      <c r="S238" t="s">
        <v>78</v>
      </c>
      <c r="T238">
        <v>37.799999999999997</v>
      </c>
      <c r="U238">
        <v>209.36999999999901</v>
      </c>
      <c r="V238">
        <v>209.36999999999901</v>
      </c>
      <c r="W238">
        <v>37.799674654530698</v>
      </c>
      <c r="X238" t="s">
        <v>58</v>
      </c>
      <c r="Y238" t="s">
        <v>58</v>
      </c>
      <c r="Z238" t="s">
        <v>1</v>
      </c>
      <c r="AA238" t="s">
        <v>1</v>
      </c>
      <c r="AB238" t="s">
        <v>57</v>
      </c>
      <c r="AC238" t="str">
        <f t="shared" si="3"/>
        <v>2015-1</v>
      </c>
    </row>
    <row r="239" spans="1:29" x14ac:dyDescent="0.25">
      <c r="A239" t="s">
        <v>120</v>
      </c>
      <c r="B239" t="s">
        <v>54</v>
      </c>
      <c r="C239" t="s">
        <v>55</v>
      </c>
      <c r="D239" t="s">
        <v>55</v>
      </c>
      <c r="E239">
        <v>-4</v>
      </c>
      <c r="F239" t="s">
        <v>14</v>
      </c>
      <c r="G239" t="b">
        <v>0</v>
      </c>
      <c r="H239" t="s">
        <v>110</v>
      </c>
      <c r="I239">
        <v>85485</v>
      </c>
      <c r="J239" t="s">
        <v>79</v>
      </c>
      <c r="K239" t="s">
        <v>80</v>
      </c>
      <c r="L239" t="s">
        <v>57</v>
      </c>
      <c r="M239" t="s">
        <v>57</v>
      </c>
      <c r="N239" t="s">
        <v>57</v>
      </c>
      <c r="O239" t="s">
        <v>57</v>
      </c>
      <c r="P239">
        <v>85485</v>
      </c>
      <c r="Q239" t="s">
        <v>79</v>
      </c>
      <c r="R239" t="s">
        <v>80</v>
      </c>
      <c r="S239" t="s">
        <v>110</v>
      </c>
      <c r="T239">
        <v>-20.5</v>
      </c>
      <c r="U239">
        <v>-144.78</v>
      </c>
      <c r="V239">
        <v>-144.78</v>
      </c>
      <c r="W239">
        <v>-20.4999681413674</v>
      </c>
      <c r="X239" t="s">
        <v>58</v>
      </c>
      <c r="Y239" t="s">
        <v>58</v>
      </c>
      <c r="Z239" t="s">
        <v>1</v>
      </c>
      <c r="AA239" t="s">
        <v>1</v>
      </c>
      <c r="AB239" t="s">
        <v>57</v>
      </c>
      <c r="AC239" t="str">
        <f t="shared" si="3"/>
        <v>2015-1</v>
      </c>
    </row>
    <row r="240" spans="1:29" x14ac:dyDescent="0.25">
      <c r="A240" t="s">
        <v>120</v>
      </c>
      <c r="B240" t="s">
        <v>54</v>
      </c>
      <c r="C240" t="s">
        <v>55</v>
      </c>
      <c r="D240" t="s">
        <v>55</v>
      </c>
      <c r="E240">
        <v>-4</v>
      </c>
      <c r="F240" t="s">
        <v>14</v>
      </c>
      <c r="G240" t="b">
        <v>0</v>
      </c>
      <c r="H240" t="s">
        <v>78</v>
      </c>
      <c r="I240">
        <v>85485</v>
      </c>
      <c r="J240" t="s">
        <v>79</v>
      </c>
      <c r="K240" t="s">
        <v>80</v>
      </c>
      <c r="L240" t="s">
        <v>57</v>
      </c>
      <c r="M240" t="s">
        <v>57</v>
      </c>
      <c r="N240" t="s">
        <v>57</v>
      </c>
      <c r="O240" t="s">
        <v>57</v>
      </c>
      <c r="P240">
        <v>85485</v>
      </c>
      <c r="Q240" t="s">
        <v>79</v>
      </c>
      <c r="R240" t="s">
        <v>80</v>
      </c>
      <c r="S240" t="s">
        <v>78</v>
      </c>
      <c r="T240">
        <v>1317.54</v>
      </c>
      <c r="U240">
        <v>9305.06</v>
      </c>
      <c r="V240">
        <v>9305.06</v>
      </c>
      <c r="W240">
        <v>1317.5399471854701</v>
      </c>
      <c r="X240" t="s">
        <v>58</v>
      </c>
      <c r="Y240" t="s">
        <v>58</v>
      </c>
      <c r="Z240" t="s">
        <v>1</v>
      </c>
      <c r="AA240" t="s">
        <v>1</v>
      </c>
      <c r="AB240" t="s">
        <v>57</v>
      </c>
      <c r="AC240" t="str">
        <f t="shared" si="3"/>
        <v>2015-1</v>
      </c>
    </row>
    <row r="241" spans="1:29" x14ac:dyDescent="0.25">
      <c r="A241" t="s">
        <v>121</v>
      </c>
      <c r="B241" t="s">
        <v>54</v>
      </c>
      <c r="C241" t="s">
        <v>55</v>
      </c>
      <c r="D241" t="s">
        <v>55</v>
      </c>
      <c r="E241">
        <v>-3</v>
      </c>
      <c r="F241" t="s">
        <v>56</v>
      </c>
      <c r="G241" t="b">
        <v>0</v>
      </c>
      <c r="H241" t="s">
        <v>57</v>
      </c>
      <c r="I241">
        <v>0</v>
      </c>
      <c r="J241" t="s">
        <v>57</v>
      </c>
      <c r="K241" t="s">
        <v>57</v>
      </c>
      <c r="L241" t="s">
        <v>57</v>
      </c>
      <c r="M241" t="s">
        <v>57</v>
      </c>
      <c r="N241" t="s">
        <v>57</v>
      </c>
      <c r="O241" t="s">
        <v>57</v>
      </c>
      <c r="P241">
        <v>0</v>
      </c>
      <c r="Q241" t="s">
        <v>57</v>
      </c>
      <c r="R241" t="s">
        <v>57</v>
      </c>
      <c r="S241" t="s">
        <v>57</v>
      </c>
      <c r="T241">
        <v>423.2</v>
      </c>
      <c r="U241">
        <v>423.2</v>
      </c>
      <c r="V241">
        <v>423.2</v>
      </c>
      <c r="W241">
        <v>60.123030587165601</v>
      </c>
      <c r="X241" t="s">
        <v>58</v>
      </c>
      <c r="Y241" t="s">
        <v>58</v>
      </c>
      <c r="Z241" t="s">
        <v>1</v>
      </c>
      <c r="AA241" t="s">
        <v>1</v>
      </c>
      <c r="AB241" t="s">
        <v>57</v>
      </c>
      <c r="AC241" t="str">
        <f t="shared" si="3"/>
        <v>2015-1</v>
      </c>
    </row>
    <row r="242" spans="1:29" hidden="1" x14ac:dyDescent="0.25">
      <c r="A242" t="s">
        <v>121</v>
      </c>
      <c r="B242" t="s">
        <v>54</v>
      </c>
      <c r="C242" t="s">
        <v>55</v>
      </c>
      <c r="D242" t="s">
        <v>55</v>
      </c>
      <c r="E242">
        <v>-6</v>
      </c>
      <c r="F242" t="s">
        <v>12</v>
      </c>
      <c r="G242" t="b">
        <v>0</v>
      </c>
      <c r="H242" t="s">
        <v>110</v>
      </c>
      <c r="I242">
        <v>85485</v>
      </c>
      <c r="J242" t="s">
        <v>79</v>
      </c>
      <c r="K242" t="s">
        <v>80</v>
      </c>
      <c r="L242" t="s">
        <v>57</v>
      </c>
      <c r="M242" t="s">
        <v>57</v>
      </c>
      <c r="N242" t="s">
        <v>57</v>
      </c>
      <c r="O242" t="s">
        <v>57</v>
      </c>
      <c r="P242">
        <v>85485</v>
      </c>
      <c r="Q242" t="s">
        <v>79</v>
      </c>
      <c r="R242" t="s">
        <v>80</v>
      </c>
      <c r="S242" t="s">
        <v>110</v>
      </c>
      <c r="T242">
        <v>1550</v>
      </c>
      <c r="U242">
        <v>10964.846475</v>
      </c>
      <c r="V242">
        <v>10964.846475</v>
      </c>
      <c r="W242">
        <v>1550</v>
      </c>
      <c r="X242" t="s">
        <v>58</v>
      </c>
      <c r="Y242" t="s">
        <v>58</v>
      </c>
      <c r="Z242" t="s">
        <v>1</v>
      </c>
      <c r="AA242" t="s">
        <v>1</v>
      </c>
      <c r="AB242" t="s">
        <v>57</v>
      </c>
      <c r="AC242" t="str">
        <f t="shared" si="3"/>
        <v>2015-1</v>
      </c>
    </row>
    <row r="243" spans="1:29" hidden="1" x14ac:dyDescent="0.25">
      <c r="A243" t="s">
        <v>121</v>
      </c>
      <c r="B243" t="s">
        <v>54</v>
      </c>
      <c r="C243" t="s">
        <v>55</v>
      </c>
      <c r="D243" t="s">
        <v>55</v>
      </c>
      <c r="E243">
        <v>-6</v>
      </c>
      <c r="F243" t="s">
        <v>12</v>
      </c>
      <c r="G243" t="b">
        <v>0</v>
      </c>
      <c r="H243" t="s">
        <v>78</v>
      </c>
      <c r="I243">
        <v>85485</v>
      </c>
      <c r="J243" t="s">
        <v>79</v>
      </c>
      <c r="K243" t="s">
        <v>80</v>
      </c>
      <c r="L243" t="s">
        <v>57</v>
      </c>
      <c r="M243" t="s">
        <v>57</v>
      </c>
      <c r="N243" t="s">
        <v>57</v>
      </c>
      <c r="O243" t="s">
        <v>57</v>
      </c>
      <c r="P243">
        <v>85485</v>
      </c>
      <c r="Q243" t="s">
        <v>79</v>
      </c>
      <c r="R243" t="s">
        <v>80</v>
      </c>
      <c r="S243" t="s">
        <v>78</v>
      </c>
      <c r="T243">
        <v>1302</v>
      </c>
      <c r="U243">
        <v>9118.8245609999994</v>
      </c>
      <c r="V243">
        <v>9118.8245609999994</v>
      </c>
      <c r="W243">
        <v>1302</v>
      </c>
      <c r="X243" t="s">
        <v>58</v>
      </c>
      <c r="Y243" t="s">
        <v>58</v>
      </c>
      <c r="Z243" t="s">
        <v>1</v>
      </c>
      <c r="AA243" t="s">
        <v>1</v>
      </c>
      <c r="AB243" t="s">
        <v>57</v>
      </c>
      <c r="AC243" t="str">
        <f t="shared" si="3"/>
        <v>2015-1</v>
      </c>
    </row>
    <row r="244" spans="1:29" hidden="1" x14ac:dyDescent="0.25">
      <c r="A244" t="s">
        <v>121</v>
      </c>
      <c r="B244" t="s">
        <v>54</v>
      </c>
      <c r="C244" t="s">
        <v>55</v>
      </c>
      <c r="D244" t="s">
        <v>55</v>
      </c>
      <c r="E244">
        <v>-5</v>
      </c>
      <c r="F244" t="s">
        <v>13</v>
      </c>
      <c r="G244" t="b">
        <v>0</v>
      </c>
      <c r="H244" t="s">
        <v>110</v>
      </c>
      <c r="I244">
        <v>85485</v>
      </c>
      <c r="J244" t="s">
        <v>79</v>
      </c>
      <c r="K244" t="s">
        <v>80</v>
      </c>
      <c r="L244" t="s">
        <v>57</v>
      </c>
      <c r="M244" t="s">
        <v>57</v>
      </c>
      <c r="N244" t="s">
        <v>57</v>
      </c>
      <c r="O244" t="s">
        <v>57</v>
      </c>
      <c r="P244">
        <v>85485</v>
      </c>
      <c r="Q244" t="s">
        <v>79</v>
      </c>
      <c r="R244" t="s">
        <v>80</v>
      </c>
      <c r="S244" t="s">
        <v>110</v>
      </c>
      <c r="T244">
        <v>-18.5</v>
      </c>
      <c r="U244">
        <v>-129.74</v>
      </c>
      <c r="V244">
        <v>-129.74</v>
      </c>
      <c r="W244">
        <v>-18.5004438548252</v>
      </c>
      <c r="X244" t="s">
        <v>58</v>
      </c>
      <c r="Y244" t="s">
        <v>58</v>
      </c>
      <c r="Z244" t="s">
        <v>1</v>
      </c>
      <c r="AA244" t="s">
        <v>1</v>
      </c>
      <c r="AB244" t="s">
        <v>57</v>
      </c>
      <c r="AC244" t="str">
        <f t="shared" si="3"/>
        <v>2015-1</v>
      </c>
    </row>
    <row r="245" spans="1:29" hidden="1" x14ac:dyDescent="0.25">
      <c r="A245" t="s">
        <v>121</v>
      </c>
      <c r="B245" t="s">
        <v>54</v>
      </c>
      <c r="C245" t="s">
        <v>55</v>
      </c>
      <c r="D245" t="s">
        <v>55</v>
      </c>
      <c r="E245">
        <v>-5</v>
      </c>
      <c r="F245" t="s">
        <v>13</v>
      </c>
      <c r="G245" t="b">
        <v>0</v>
      </c>
      <c r="H245" t="s">
        <v>78</v>
      </c>
      <c r="I245">
        <v>85485</v>
      </c>
      <c r="J245" t="s">
        <v>79</v>
      </c>
      <c r="K245" t="s">
        <v>80</v>
      </c>
      <c r="L245" t="s">
        <v>57</v>
      </c>
      <c r="M245" t="s">
        <v>57</v>
      </c>
      <c r="N245" t="s">
        <v>57</v>
      </c>
      <c r="O245" t="s">
        <v>57</v>
      </c>
      <c r="P245">
        <v>85485</v>
      </c>
      <c r="Q245" t="s">
        <v>79</v>
      </c>
      <c r="R245" t="s">
        <v>80</v>
      </c>
      <c r="S245" t="s">
        <v>78</v>
      </c>
      <c r="T245">
        <v>-15.54</v>
      </c>
      <c r="U245">
        <v>-140.41</v>
      </c>
      <c r="V245">
        <v>-140.41</v>
      </c>
      <c r="W245">
        <v>-15.539634636631</v>
      </c>
      <c r="X245" t="s">
        <v>58</v>
      </c>
      <c r="Y245" t="s">
        <v>58</v>
      </c>
      <c r="Z245" t="s">
        <v>1</v>
      </c>
      <c r="AA245" t="s">
        <v>1</v>
      </c>
      <c r="AB245" t="s">
        <v>57</v>
      </c>
      <c r="AC245" t="str">
        <f t="shared" si="3"/>
        <v>2015-1</v>
      </c>
    </row>
    <row r="246" spans="1:29" x14ac:dyDescent="0.25">
      <c r="A246" t="s">
        <v>121</v>
      </c>
      <c r="B246" t="s">
        <v>54</v>
      </c>
      <c r="C246" t="s">
        <v>55</v>
      </c>
      <c r="D246" t="s">
        <v>55</v>
      </c>
      <c r="E246">
        <v>-4</v>
      </c>
      <c r="F246" t="s">
        <v>14</v>
      </c>
      <c r="G246" t="b">
        <v>0</v>
      </c>
      <c r="H246" t="s">
        <v>110</v>
      </c>
      <c r="I246">
        <v>85485</v>
      </c>
      <c r="J246" t="s">
        <v>79</v>
      </c>
      <c r="K246" t="s">
        <v>80</v>
      </c>
      <c r="L246" t="s">
        <v>57</v>
      </c>
      <c r="M246" t="s">
        <v>57</v>
      </c>
      <c r="N246" t="s">
        <v>57</v>
      </c>
      <c r="O246" t="s">
        <v>57</v>
      </c>
      <c r="P246">
        <v>85485</v>
      </c>
      <c r="Q246" t="s">
        <v>79</v>
      </c>
      <c r="R246" t="s">
        <v>80</v>
      </c>
      <c r="S246" t="s">
        <v>110</v>
      </c>
      <c r="T246">
        <v>-39</v>
      </c>
      <c r="U246">
        <v>-274.52</v>
      </c>
      <c r="V246">
        <v>-274.52</v>
      </c>
      <c r="W246">
        <v>-39.000411996192597</v>
      </c>
      <c r="X246" t="s">
        <v>58</v>
      </c>
      <c r="Y246" t="s">
        <v>58</v>
      </c>
      <c r="Z246" t="s">
        <v>1</v>
      </c>
      <c r="AA246" t="s">
        <v>1</v>
      </c>
      <c r="AB246" t="s">
        <v>57</v>
      </c>
      <c r="AC246" t="str">
        <f t="shared" si="3"/>
        <v>2015-1</v>
      </c>
    </row>
    <row r="247" spans="1:29" x14ac:dyDescent="0.25">
      <c r="A247" t="s">
        <v>121</v>
      </c>
      <c r="B247" t="s">
        <v>54</v>
      </c>
      <c r="C247" t="s">
        <v>55</v>
      </c>
      <c r="D247" t="s">
        <v>55</v>
      </c>
      <c r="E247">
        <v>-4</v>
      </c>
      <c r="F247" t="s">
        <v>14</v>
      </c>
      <c r="G247" t="b">
        <v>0</v>
      </c>
      <c r="H247" t="s">
        <v>78</v>
      </c>
      <c r="I247">
        <v>85485</v>
      </c>
      <c r="J247" t="s">
        <v>79</v>
      </c>
      <c r="K247" t="s">
        <v>80</v>
      </c>
      <c r="L247" t="s">
        <v>57</v>
      </c>
      <c r="M247" t="s">
        <v>57</v>
      </c>
      <c r="N247" t="s">
        <v>57</v>
      </c>
      <c r="O247" t="s">
        <v>57</v>
      </c>
      <c r="P247">
        <v>85485</v>
      </c>
      <c r="Q247" t="s">
        <v>79</v>
      </c>
      <c r="R247" t="s">
        <v>80</v>
      </c>
      <c r="S247" t="s">
        <v>78</v>
      </c>
      <c r="T247">
        <v>1302</v>
      </c>
      <c r="U247">
        <v>9164.65</v>
      </c>
      <c r="V247">
        <v>9164.65</v>
      </c>
      <c r="W247">
        <v>1302.0003125488399</v>
      </c>
      <c r="X247" t="s">
        <v>58</v>
      </c>
      <c r="Y247" t="s">
        <v>58</v>
      </c>
      <c r="Z247" t="s">
        <v>1</v>
      </c>
      <c r="AA247" t="s">
        <v>1</v>
      </c>
      <c r="AB247" t="s">
        <v>57</v>
      </c>
      <c r="AC247" t="str">
        <f t="shared" si="3"/>
        <v>2015-1</v>
      </c>
    </row>
    <row r="248" spans="1:29" x14ac:dyDescent="0.25">
      <c r="A248" t="s">
        <v>122</v>
      </c>
      <c r="B248" t="s">
        <v>54</v>
      </c>
      <c r="C248" t="s">
        <v>55</v>
      </c>
      <c r="D248" t="s">
        <v>55</v>
      </c>
      <c r="E248">
        <v>-3</v>
      </c>
      <c r="F248" t="s">
        <v>56</v>
      </c>
      <c r="G248" t="b">
        <v>0</v>
      </c>
      <c r="H248" t="s">
        <v>57</v>
      </c>
      <c r="I248">
        <v>0</v>
      </c>
      <c r="J248" t="s">
        <v>57</v>
      </c>
      <c r="K248" t="s">
        <v>57</v>
      </c>
      <c r="L248" t="s">
        <v>57</v>
      </c>
      <c r="M248" t="s">
        <v>57</v>
      </c>
      <c r="N248" t="s">
        <v>57</v>
      </c>
      <c r="O248" t="s">
        <v>57</v>
      </c>
      <c r="P248">
        <v>0</v>
      </c>
      <c r="Q248" t="s">
        <v>57</v>
      </c>
      <c r="R248" t="s">
        <v>57</v>
      </c>
      <c r="S248" t="s">
        <v>57</v>
      </c>
      <c r="T248">
        <v>423.2</v>
      </c>
      <c r="U248">
        <v>423.2</v>
      </c>
      <c r="V248">
        <v>423.2</v>
      </c>
      <c r="W248">
        <v>61.699056727558997</v>
      </c>
      <c r="X248" t="s">
        <v>58</v>
      </c>
      <c r="Y248" t="s">
        <v>58</v>
      </c>
      <c r="Z248" t="s">
        <v>1</v>
      </c>
      <c r="AA248" t="s">
        <v>1</v>
      </c>
      <c r="AB248" t="s">
        <v>57</v>
      </c>
      <c r="AC248" t="str">
        <f t="shared" si="3"/>
        <v>2015-1</v>
      </c>
    </row>
    <row r="249" spans="1:29" hidden="1" x14ac:dyDescent="0.25">
      <c r="A249" t="s">
        <v>122</v>
      </c>
      <c r="B249" t="s">
        <v>54</v>
      </c>
      <c r="C249" t="s">
        <v>55</v>
      </c>
      <c r="D249" t="s">
        <v>55</v>
      </c>
      <c r="E249">
        <v>-6</v>
      </c>
      <c r="F249" t="s">
        <v>12</v>
      </c>
      <c r="G249" t="b">
        <v>0</v>
      </c>
      <c r="H249" t="s">
        <v>110</v>
      </c>
      <c r="I249">
        <v>85485</v>
      </c>
      <c r="J249" t="s">
        <v>79</v>
      </c>
      <c r="K249" t="s">
        <v>80</v>
      </c>
      <c r="L249" t="s">
        <v>57</v>
      </c>
      <c r="M249" t="s">
        <v>57</v>
      </c>
      <c r="N249" t="s">
        <v>57</v>
      </c>
      <c r="O249" t="s">
        <v>57</v>
      </c>
      <c r="P249">
        <v>85485</v>
      </c>
      <c r="Q249" t="s">
        <v>79</v>
      </c>
      <c r="R249" t="s">
        <v>80</v>
      </c>
      <c r="S249" t="s">
        <v>110</v>
      </c>
      <c r="T249">
        <v>1559</v>
      </c>
      <c r="U249">
        <v>10746.803584499999</v>
      </c>
      <c r="V249">
        <v>10746.803584499999</v>
      </c>
      <c r="W249">
        <v>1559</v>
      </c>
      <c r="X249" t="s">
        <v>58</v>
      </c>
      <c r="Y249" t="s">
        <v>58</v>
      </c>
      <c r="Z249" t="s">
        <v>1</v>
      </c>
      <c r="AA249" t="s">
        <v>1</v>
      </c>
      <c r="AB249" t="s">
        <v>57</v>
      </c>
      <c r="AC249" t="str">
        <f t="shared" si="3"/>
        <v>2015-1</v>
      </c>
    </row>
    <row r="250" spans="1:29" hidden="1" x14ac:dyDescent="0.25">
      <c r="A250" t="s">
        <v>122</v>
      </c>
      <c r="B250" t="s">
        <v>54</v>
      </c>
      <c r="C250" t="s">
        <v>55</v>
      </c>
      <c r="D250" t="s">
        <v>55</v>
      </c>
      <c r="E250">
        <v>-6</v>
      </c>
      <c r="F250" t="s">
        <v>12</v>
      </c>
      <c r="G250" t="b">
        <v>0</v>
      </c>
      <c r="H250" t="s">
        <v>78</v>
      </c>
      <c r="I250">
        <v>85485</v>
      </c>
      <c r="J250" t="s">
        <v>79</v>
      </c>
      <c r="K250" t="s">
        <v>80</v>
      </c>
      <c r="L250" t="s">
        <v>57</v>
      </c>
      <c r="M250" t="s">
        <v>57</v>
      </c>
      <c r="N250" t="s">
        <v>57</v>
      </c>
      <c r="O250" t="s">
        <v>57</v>
      </c>
      <c r="P250">
        <v>85485</v>
      </c>
      <c r="Q250" t="s">
        <v>79</v>
      </c>
      <c r="R250" t="s">
        <v>80</v>
      </c>
      <c r="S250" t="s">
        <v>78</v>
      </c>
      <c r="T250">
        <v>1309.56</v>
      </c>
      <c r="U250">
        <v>8937.4909810200006</v>
      </c>
      <c r="V250">
        <v>8937.4909810200006</v>
      </c>
      <c r="W250">
        <v>1309.56</v>
      </c>
      <c r="X250" t="s">
        <v>58</v>
      </c>
      <c r="Y250" t="s">
        <v>58</v>
      </c>
      <c r="Z250" t="s">
        <v>1</v>
      </c>
      <c r="AA250" t="s">
        <v>1</v>
      </c>
      <c r="AB250" t="s">
        <v>57</v>
      </c>
      <c r="AC250" t="str">
        <f t="shared" si="3"/>
        <v>2015-1</v>
      </c>
    </row>
    <row r="251" spans="1:29" hidden="1" x14ac:dyDescent="0.25">
      <c r="A251" t="s">
        <v>122</v>
      </c>
      <c r="B251" t="s">
        <v>54</v>
      </c>
      <c r="C251" t="s">
        <v>55</v>
      </c>
      <c r="D251" t="s">
        <v>55</v>
      </c>
      <c r="E251">
        <v>-5</v>
      </c>
      <c r="F251" t="s">
        <v>13</v>
      </c>
      <c r="G251" t="b">
        <v>0</v>
      </c>
      <c r="H251" t="s">
        <v>110</v>
      </c>
      <c r="I251">
        <v>85485</v>
      </c>
      <c r="J251" t="s">
        <v>79</v>
      </c>
      <c r="K251" t="s">
        <v>80</v>
      </c>
      <c r="L251" t="s">
        <v>57</v>
      </c>
      <c r="M251" t="s">
        <v>57</v>
      </c>
      <c r="N251" t="s">
        <v>57</v>
      </c>
      <c r="O251" t="s">
        <v>57</v>
      </c>
      <c r="P251">
        <v>85485</v>
      </c>
      <c r="Q251" t="s">
        <v>79</v>
      </c>
      <c r="R251" t="s">
        <v>80</v>
      </c>
      <c r="S251" t="s">
        <v>110</v>
      </c>
      <c r="T251">
        <v>9</v>
      </c>
      <c r="U251">
        <v>68.75</v>
      </c>
      <c r="V251">
        <v>68.75</v>
      </c>
      <c r="W251">
        <v>9.0008493713584201</v>
      </c>
      <c r="X251" t="s">
        <v>58</v>
      </c>
      <c r="Y251" t="s">
        <v>58</v>
      </c>
      <c r="Z251" t="s">
        <v>1</v>
      </c>
      <c r="AA251" t="s">
        <v>1</v>
      </c>
      <c r="AB251" t="s">
        <v>57</v>
      </c>
      <c r="AC251" t="str">
        <f t="shared" si="3"/>
        <v>2015-1</v>
      </c>
    </row>
    <row r="252" spans="1:29" hidden="1" x14ac:dyDescent="0.25">
      <c r="A252" t="s">
        <v>122</v>
      </c>
      <c r="B252" t="s">
        <v>54</v>
      </c>
      <c r="C252" t="s">
        <v>55</v>
      </c>
      <c r="D252" t="s">
        <v>55</v>
      </c>
      <c r="E252">
        <v>-5</v>
      </c>
      <c r="F252" t="s">
        <v>13</v>
      </c>
      <c r="G252" t="b">
        <v>0</v>
      </c>
      <c r="H252" t="s">
        <v>78</v>
      </c>
      <c r="I252">
        <v>85485</v>
      </c>
      <c r="J252" t="s">
        <v>79</v>
      </c>
      <c r="K252" t="s">
        <v>80</v>
      </c>
      <c r="L252" t="s">
        <v>57</v>
      </c>
      <c r="M252" t="s">
        <v>57</v>
      </c>
      <c r="N252" t="s">
        <v>57</v>
      </c>
      <c r="O252" t="s">
        <v>57</v>
      </c>
      <c r="P252">
        <v>85485</v>
      </c>
      <c r="Q252" t="s">
        <v>79</v>
      </c>
      <c r="R252" t="s">
        <v>80</v>
      </c>
      <c r="S252" t="s">
        <v>78</v>
      </c>
      <c r="T252">
        <v>7.5599999999999401</v>
      </c>
      <c r="U252">
        <v>-182.25</v>
      </c>
      <c r="V252">
        <v>-182.25</v>
      </c>
      <c r="W252">
        <v>7.5592506591654001</v>
      </c>
      <c r="X252" t="s">
        <v>58</v>
      </c>
      <c r="Y252" t="s">
        <v>58</v>
      </c>
      <c r="Z252" t="s">
        <v>1</v>
      </c>
      <c r="AA252" t="s">
        <v>1</v>
      </c>
      <c r="AB252" t="s">
        <v>57</v>
      </c>
      <c r="AC252" t="str">
        <f t="shared" si="3"/>
        <v>2015-1</v>
      </c>
    </row>
    <row r="253" spans="1:29" x14ac:dyDescent="0.25">
      <c r="A253" t="s">
        <v>122</v>
      </c>
      <c r="B253" t="s">
        <v>54</v>
      </c>
      <c r="C253" t="s">
        <v>55</v>
      </c>
      <c r="D253" t="s">
        <v>55</v>
      </c>
      <c r="E253">
        <v>-4</v>
      </c>
      <c r="F253" t="s">
        <v>14</v>
      </c>
      <c r="G253" t="b">
        <v>0</v>
      </c>
      <c r="H253" t="s">
        <v>110</v>
      </c>
      <c r="I253">
        <v>85485</v>
      </c>
      <c r="J253" t="s">
        <v>79</v>
      </c>
      <c r="K253" t="s">
        <v>80</v>
      </c>
      <c r="L253" t="s">
        <v>57</v>
      </c>
      <c r="M253" t="s">
        <v>57</v>
      </c>
      <c r="N253" t="s">
        <v>57</v>
      </c>
      <c r="O253" t="s">
        <v>57</v>
      </c>
      <c r="P253">
        <v>85485</v>
      </c>
      <c r="Q253" t="s">
        <v>79</v>
      </c>
      <c r="R253" t="s">
        <v>80</v>
      </c>
      <c r="S253" t="s">
        <v>110</v>
      </c>
      <c r="T253">
        <v>-30</v>
      </c>
      <c r="U253">
        <v>-205.77</v>
      </c>
      <c r="V253">
        <v>-205.77</v>
      </c>
      <c r="W253">
        <v>-29.999562624834201</v>
      </c>
      <c r="X253" t="s">
        <v>58</v>
      </c>
      <c r="Y253" t="s">
        <v>58</v>
      </c>
      <c r="Z253" t="s">
        <v>1</v>
      </c>
      <c r="AA253" t="s">
        <v>1</v>
      </c>
      <c r="AB253" t="s">
        <v>57</v>
      </c>
      <c r="AC253" t="str">
        <f t="shared" si="3"/>
        <v>2015-1</v>
      </c>
    </row>
    <row r="254" spans="1:29" x14ac:dyDescent="0.25">
      <c r="A254" t="s">
        <v>122</v>
      </c>
      <c r="B254" t="s">
        <v>54</v>
      </c>
      <c r="C254" t="s">
        <v>55</v>
      </c>
      <c r="D254" t="s">
        <v>55</v>
      </c>
      <c r="E254">
        <v>-4</v>
      </c>
      <c r="F254" t="s">
        <v>14</v>
      </c>
      <c r="G254" t="b">
        <v>0</v>
      </c>
      <c r="H254" t="s">
        <v>78</v>
      </c>
      <c r="I254">
        <v>85485</v>
      </c>
      <c r="J254" t="s">
        <v>79</v>
      </c>
      <c r="K254" t="s">
        <v>80</v>
      </c>
      <c r="L254" t="s">
        <v>57</v>
      </c>
      <c r="M254" t="s">
        <v>57</v>
      </c>
      <c r="N254" t="s">
        <v>57</v>
      </c>
      <c r="O254" t="s">
        <v>57</v>
      </c>
      <c r="P254">
        <v>85485</v>
      </c>
      <c r="Q254" t="s">
        <v>79</v>
      </c>
      <c r="R254" t="s">
        <v>80</v>
      </c>
      <c r="S254" t="s">
        <v>78</v>
      </c>
      <c r="T254">
        <v>1309.56</v>
      </c>
      <c r="U254">
        <v>8982.4</v>
      </c>
      <c r="V254">
        <v>8982.4</v>
      </c>
      <c r="W254">
        <v>1309.5595632080001</v>
      </c>
      <c r="X254" t="s">
        <v>58</v>
      </c>
      <c r="Y254" t="s">
        <v>58</v>
      </c>
      <c r="Z254" t="s">
        <v>1</v>
      </c>
      <c r="AA254" t="s">
        <v>1</v>
      </c>
      <c r="AB254" t="s">
        <v>57</v>
      </c>
      <c r="AC254" t="str">
        <f t="shared" si="3"/>
        <v>2015-1</v>
      </c>
    </row>
    <row r="255" spans="1:29" x14ac:dyDescent="0.25">
      <c r="A255" t="s">
        <v>123</v>
      </c>
      <c r="B255" t="s">
        <v>54</v>
      </c>
      <c r="C255" t="s">
        <v>55</v>
      </c>
      <c r="D255" t="s">
        <v>55</v>
      </c>
      <c r="E255">
        <v>-3</v>
      </c>
      <c r="F255" t="s">
        <v>56</v>
      </c>
      <c r="G255" t="b">
        <v>0</v>
      </c>
      <c r="H255" t="s">
        <v>57</v>
      </c>
      <c r="I255">
        <v>0</v>
      </c>
      <c r="J255" t="s">
        <v>57</v>
      </c>
      <c r="K255" t="s">
        <v>57</v>
      </c>
      <c r="L255" t="s">
        <v>57</v>
      </c>
      <c r="M255" t="s">
        <v>57</v>
      </c>
      <c r="N255" t="s">
        <v>57</v>
      </c>
      <c r="O255" t="s">
        <v>57</v>
      </c>
      <c r="P255">
        <v>0</v>
      </c>
      <c r="Q255" t="s">
        <v>57</v>
      </c>
      <c r="R255" t="s">
        <v>57</v>
      </c>
      <c r="S255" t="s">
        <v>57</v>
      </c>
      <c r="T255">
        <v>423.2</v>
      </c>
      <c r="U255">
        <v>423.2</v>
      </c>
      <c r="V255">
        <v>423.2</v>
      </c>
      <c r="W255">
        <v>60.555328997731998</v>
      </c>
      <c r="X255" t="s">
        <v>58</v>
      </c>
      <c r="Y255" t="s">
        <v>58</v>
      </c>
      <c r="Z255" t="s">
        <v>1</v>
      </c>
      <c r="AA255" t="s">
        <v>1</v>
      </c>
      <c r="AB255" t="s">
        <v>57</v>
      </c>
      <c r="AC255" t="str">
        <f t="shared" si="3"/>
        <v>2015-1</v>
      </c>
    </row>
    <row r="256" spans="1:29" hidden="1" x14ac:dyDescent="0.25">
      <c r="A256" t="s">
        <v>123</v>
      </c>
      <c r="B256" t="s">
        <v>54</v>
      </c>
      <c r="C256" t="s">
        <v>55</v>
      </c>
      <c r="D256" t="s">
        <v>55</v>
      </c>
      <c r="E256">
        <v>-6</v>
      </c>
      <c r="F256" t="s">
        <v>12</v>
      </c>
      <c r="G256" t="b">
        <v>0</v>
      </c>
      <c r="H256" t="s">
        <v>110</v>
      </c>
      <c r="I256">
        <v>85485</v>
      </c>
      <c r="J256" t="s">
        <v>79</v>
      </c>
      <c r="K256" t="s">
        <v>80</v>
      </c>
      <c r="L256" t="s">
        <v>57</v>
      </c>
      <c r="M256" t="s">
        <v>57</v>
      </c>
      <c r="N256" t="s">
        <v>57</v>
      </c>
      <c r="O256" t="s">
        <v>57</v>
      </c>
      <c r="P256">
        <v>85485</v>
      </c>
      <c r="Q256" t="s">
        <v>79</v>
      </c>
      <c r="R256" t="s">
        <v>80</v>
      </c>
      <c r="S256" t="s">
        <v>110</v>
      </c>
      <c r="T256">
        <v>1549</v>
      </c>
      <c r="U256">
        <v>10879.54594425</v>
      </c>
      <c r="V256">
        <v>10879.54594425</v>
      </c>
      <c r="W256">
        <v>1549</v>
      </c>
      <c r="X256" t="s">
        <v>58</v>
      </c>
      <c r="Y256" t="s">
        <v>58</v>
      </c>
      <c r="Z256" t="s">
        <v>1</v>
      </c>
      <c r="AA256" t="s">
        <v>1</v>
      </c>
      <c r="AB256" t="s">
        <v>57</v>
      </c>
      <c r="AC256" t="str">
        <f t="shared" si="3"/>
        <v>2015-1</v>
      </c>
    </row>
    <row r="257" spans="1:29" hidden="1" x14ac:dyDescent="0.25">
      <c r="A257" t="s">
        <v>123</v>
      </c>
      <c r="B257" t="s">
        <v>54</v>
      </c>
      <c r="C257" t="s">
        <v>55</v>
      </c>
      <c r="D257" t="s">
        <v>55</v>
      </c>
      <c r="E257">
        <v>-6</v>
      </c>
      <c r="F257" t="s">
        <v>12</v>
      </c>
      <c r="G257" t="b">
        <v>0</v>
      </c>
      <c r="H257" t="s">
        <v>78</v>
      </c>
      <c r="I257">
        <v>85485</v>
      </c>
      <c r="J257" t="s">
        <v>79</v>
      </c>
      <c r="K257" t="s">
        <v>80</v>
      </c>
      <c r="L257" t="s">
        <v>57</v>
      </c>
      <c r="M257" t="s">
        <v>57</v>
      </c>
      <c r="N257" t="s">
        <v>57</v>
      </c>
      <c r="O257" t="s">
        <v>57</v>
      </c>
      <c r="P257">
        <v>85485</v>
      </c>
      <c r="Q257" t="s">
        <v>79</v>
      </c>
      <c r="R257" t="s">
        <v>80</v>
      </c>
      <c r="S257" t="s">
        <v>78</v>
      </c>
      <c r="T257">
        <v>1301.1600000000001</v>
      </c>
      <c r="U257">
        <v>9047.8850748299992</v>
      </c>
      <c r="V257">
        <v>9047.8850748299992</v>
      </c>
      <c r="W257">
        <v>1301.1600000000001</v>
      </c>
      <c r="X257" t="s">
        <v>58</v>
      </c>
      <c r="Y257" t="s">
        <v>58</v>
      </c>
      <c r="Z257" t="s">
        <v>1</v>
      </c>
      <c r="AA257" t="s">
        <v>1</v>
      </c>
      <c r="AB257" t="s">
        <v>57</v>
      </c>
      <c r="AC257" t="str">
        <f t="shared" si="3"/>
        <v>2015-1</v>
      </c>
    </row>
    <row r="258" spans="1:29" hidden="1" x14ac:dyDescent="0.25">
      <c r="A258" t="s">
        <v>123</v>
      </c>
      <c r="B258" t="s">
        <v>54</v>
      </c>
      <c r="C258" t="s">
        <v>55</v>
      </c>
      <c r="D258" t="s">
        <v>55</v>
      </c>
      <c r="E258">
        <v>-5</v>
      </c>
      <c r="F258" t="s">
        <v>13</v>
      </c>
      <c r="G258" t="b">
        <v>0</v>
      </c>
      <c r="H258" t="s">
        <v>110</v>
      </c>
      <c r="I258">
        <v>85485</v>
      </c>
      <c r="J258" t="s">
        <v>79</v>
      </c>
      <c r="K258" t="s">
        <v>80</v>
      </c>
      <c r="L258" t="s">
        <v>57</v>
      </c>
      <c r="M258" t="s">
        <v>57</v>
      </c>
      <c r="N258" t="s">
        <v>57</v>
      </c>
      <c r="O258" t="s">
        <v>57</v>
      </c>
      <c r="P258">
        <v>85485</v>
      </c>
      <c r="Q258" t="s">
        <v>79</v>
      </c>
      <c r="R258" t="s">
        <v>80</v>
      </c>
      <c r="S258" t="s">
        <v>110</v>
      </c>
      <c r="T258">
        <v>-10</v>
      </c>
      <c r="U258">
        <v>-73.78</v>
      </c>
      <c r="V258">
        <v>-73.78</v>
      </c>
      <c r="W258">
        <v>-10.0010097317726</v>
      </c>
      <c r="X258" t="s">
        <v>58</v>
      </c>
      <c r="Y258" t="s">
        <v>58</v>
      </c>
      <c r="Z258" t="s">
        <v>1</v>
      </c>
      <c r="AA258" t="s">
        <v>1</v>
      </c>
      <c r="AB258" t="s">
        <v>57</v>
      </c>
      <c r="AC258" t="str">
        <f t="shared" si="3"/>
        <v>2015-1</v>
      </c>
    </row>
    <row r="259" spans="1:29" hidden="1" x14ac:dyDescent="0.25">
      <c r="A259" t="s">
        <v>123</v>
      </c>
      <c r="B259" t="s">
        <v>54</v>
      </c>
      <c r="C259" t="s">
        <v>55</v>
      </c>
      <c r="D259" t="s">
        <v>55</v>
      </c>
      <c r="E259">
        <v>-5</v>
      </c>
      <c r="F259" t="s">
        <v>13</v>
      </c>
      <c r="G259" t="b">
        <v>0</v>
      </c>
      <c r="H259" t="s">
        <v>78</v>
      </c>
      <c r="I259">
        <v>85485</v>
      </c>
      <c r="J259" t="s">
        <v>79</v>
      </c>
      <c r="K259" t="s">
        <v>80</v>
      </c>
      <c r="L259" t="s">
        <v>57</v>
      </c>
      <c r="M259" t="s">
        <v>57</v>
      </c>
      <c r="N259" t="s">
        <v>57</v>
      </c>
      <c r="O259" t="s">
        <v>57</v>
      </c>
      <c r="P259">
        <v>85485</v>
      </c>
      <c r="Q259" t="s">
        <v>79</v>
      </c>
      <c r="R259" t="s">
        <v>80</v>
      </c>
      <c r="S259" t="s">
        <v>78</v>
      </c>
      <c r="T259">
        <v>-8.39999999999986</v>
      </c>
      <c r="U259">
        <v>110.950000000001</v>
      </c>
      <c r="V259">
        <v>110.950000000001</v>
      </c>
      <c r="W259">
        <v>-8.39982563350509</v>
      </c>
      <c r="X259" t="s">
        <v>58</v>
      </c>
      <c r="Y259" t="s">
        <v>58</v>
      </c>
      <c r="Z259" t="s">
        <v>1</v>
      </c>
      <c r="AA259" t="s">
        <v>1</v>
      </c>
      <c r="AB259" t="s">
        <v>57</v>
      </c>
      <c r="AC259" t="str">
        <f t="shared" ref="AC259:AC322" si="4">+YEAR(A259)&amp; "-" &amp;ROUNDUP(MONTH(A259)/3,0)</f>
        <v>2015-1</v>
      </c>
    </row>
    <row r="260" spans="1:29" x14ac:dyDescent="0.25">
      <c r="A260" t="s">
        <v>123</v>
      </c>
      <c r="B260" t="s">
        <v>54</v>
      </c>
      <c r="C260" t="s">
        <v>55</v>
      </c>
      <c r="D260" t="s">
        <v>55</v>
      </c>
      <c r="E260">
        <v>-4</v>
      </c>
      <c r="F260" t="s">
        <v>14</v>
      </c>
      <c r="G260" t="b">
        <v>0</v>
      </c>
      <c r="H260" t="s">
        <v>110</v>
      </c>
      <c r="I260">
        <v>85485</v>
      </c>
      <c r="J260" t="s">
        <v>79</v>
      </c>
      <c r="K260" t="s">
        <v>80</v>
      </c>
      <c r="L260" t="s">
        <v>57</v>
      </c>
      <c r="M260" t="s">
        <v>57</v>
      </c>
      <c r="N260" t="s">
        <v>57</v>
      </c>
      <c r="O260" t="s">
        <v>57</v>
      </c>
      <c r="P260">
        <v>85485</v>
      </c>
      <c r="Q260" t="s">
        <v>79</v>
      </c>
      <c r="R260" t="s">
        <v>80</v>
      </c>
      <c r="S260" t="s">
        <v>110</v>
      </c>
      <c r="T260">
        <v>-40</v>
      </c>
      <c r="U260">
        <v>-279.55</v>
      </c>
      <c r="V260">
        <v>-279.55</v>
      </c>
      <c r="W260">
        <v>-40.000572356606803</v>
      </c>
      <c r="X260" t="s">
        <v>58</v>
      </c>
      <c r="Y260" t="s">
        <v>58</v>
      </c>
      <c r="Z260" t="s">
        <v>1</v>
      </c>
      <c r="AA260" t="s">
        <v>1</v>
      </c>
      <c r="AB260" t="s">
        <v>57</v>
      </c>
      <c r="AC260" t="str">
        <f t="shared" si="4"/>
        <v>2015-1</v>
      </c>
    </row>
    <row r="261" spans="1:29" x14ac:dyDescent="0.25">
      <c r="A261" t="s">
        <v>123</v>
      </c>
      <c r="B261" t="s">
        <v>54</v>
      </c>
      <c r="C261" t="s">
        <v>55</v>
      </c>
      <c r="D261" t="s">
        <v>55</v>
      </c>
      <c r="E261">
        <v>-4</v>
      </c>
      <c r="F261" t="s">
        <v>14</v>
      </c>
      <c r="G261" t="b">
        <v>0</v>
      </c>
      <c r="H261" t="s">
        <v>78</v>
      </c>
      <c r="I261">
        <v>85485</v>
      </c>
      <c r="J261" t="s">
        <v>79</v>
      </c>
      <c r="K261" t="s">
        <v>80</v>
      </c>
      <c r="L261" t="s">
        <v>57</v>
      </c>
      <c r="M261" t="s">
        <v>57</v>
      </c>
      <c r="N261" t="s">
        <v>57</v>
      </c>
      <c r="O261" t="s">
        <v>57</v>
      </c>
      <c r="P261">
        <v>85485</v>
      </c>
      <c r="Q261" t="s">
        <v>79</v>
      </c>
      <c r="R261" t="s">
        <v>80</v>
      </c>
      <c r="S261" t="s">
        <v>78</v>
      </c>
      <c r="T261">
        <v>1301.1600000000001</v>
      </c>
      <c r="U261">
        <v>9093.35</v>
      </c>
      <c r="V261">
        <v>9093.35</v>
      </c>
      <c r="W261">
        <v>1301.1597375745</v>
      </c>
      <c r="X261" t="s">
        <v>58</v>
      </c>
      <c r="Y261" t="s">
        <v>58</v>
      </c>
      <c r="Z261" t="s">
        <v>1</v>
      </c>
      <c r="AA261" t="s">
        <v>1</v>
      </c>
      <c r="AB261" t="s">
        <v>57</v>
      </c>
      <c r="AC261" t="str">
        <f t="shared" si="4"/>
        <v>2015-1</v>
      </c>
    </row>
    <row r="262" spans="1:29" x14ac:dyDescent="0.25">
      <c r="A262" t="s">
        <v>124</v>
      </c>
      <c r="B262" t="s">
        <v>54</v>
      </c>
      <c r="C262" t="s">
        <v>55</v>
      </c>
      <c r="D262" t="s">
        <v>55</v>
      </c>
      <c r="E262">
        <v>-3</v>
      </c>
      <c r="F262" t="s">
        <v>56</v>
      </c>
      <c r="G262" t="b">
        <v>0</v>
      </c>
      <c r="H262" t="s">
        <v>57</v>
      </c>
      <c r="I262">
        <v>0</v>
      </c>
      <c r="J262" t="s">
        <v>57</v>
      </c>
      <c r="K262" t="s">
        <v>57</v>
      </c>
      <c r="L262" t="s">
        <v>57</v>
      </c>
      <c r="M262" t="s">
        <v>57</v>
      </c>
      <c r="N262" t="s">
        <v>57</v>
      </c>
      <c r="O262" t="s">
        <v>57</v>
      </c>
      <c r="P262">
        <v>0</v>
      </c>
      <c r="Q262" t="s">
        <v>57</v>
      </c>
      <c r="R262" t="s">
        <v>57</v>
      </c>
      <c r="S262" t="s">
        <v>57</v>
      </c>
      <c r="T262">
        <v>423.2</v>
      </c>
      <c r="U262">
        <v>423.2</v>
      </c>
      <c r="V262">
        <v>423.2</v>
      </c>
      <c r="W262">
        <v>61.426363115152597</v>
      </c>
      <c r="X262" t="s">
        <v>58</v>
      </c>
      <c r="Y262" t="s">
        <v>58</v>
      </c>
      <c r="Z262" t="s">
        <v>1</v>
      </c>
      <c r="AA262" t="s">
        <v>1</v>
      </c>
      <c r="AB262" t="s">
        <v>57</v>
      </c>
      <c r="AC262" t="str">
        <f t="shared" si="4"/>
        <v>2015-1</v>
      </c>
    </row>
    <row r="263" spans="1:29" hidden="1" x14ac:dyDescent="0.25">
      <c r="A263" t="s">
        <v>124</v>
      </c>
      <c r="B263" t="s">
        <v>54</v>
      </c>
      <c r="C263" t="s">
        <v>55</v>
      </c>
      <c r="D263" t="s">
        <v>55</v>
      </c>
      <c r="E263">
        <v>-6</v>
      </c>
      <c r="F263" t="s">
        <v>12</v>
      </c>
      <c r="G263" t="b">
        <v>0</v>
      </c>
      <c r="H263" t="s">
        <v>110</v>
      </c>
      <c r="I263">
        <v>85485</v>
      </c>
      <c r="J263" t="s">
        <v>79</v>
      </c>
      <c r="K263" t="s">
        <v>80</v>
      </c>
      <c r="L263" t="s">
        <v>57</v>
      </c>
      <c r="M263" t="s">
        <v>57</v>
      </c>
      <c r="N263" t="s">
        <v>57</v>
      </c>
      <c r="O263" t="s">
        <v>57</v>
      </c>
      <c r="P263">
        <v>85485</v>
      </c>
      <c r="Q263" t="s">
        <v>79</v>
      </c>
      <c r="R263" t="s">
        <v>80</v>
      </c>
      <c r="S263" t="s">
        <v>110</v>
      </c>
      <c r="T263">
        <v>1550</v>
      </c>
      <c r="U263">
        <v>10732.196512500001</v>
      </c>
      <c r="V263">
        <v>10732.196512500001</v>
      </c>
      <c r="W263">
        <v>1550</v>
      </c>
      <c r="X263" t="s">
        <v>58</v>
      </c>
      <c r="Y263" t="s">
        <v>58</v>
      </c>
      <c r="Z263" t="s">
        <v>1</v>
      </c>
      <c r="AA263" t="s">
        <v>1</v>
      </c>
      <c r="AB263" t="s">
        <v>57</v>
      </c>
      <c r="AC263" t="str">
        <f t="shared" si="4"/>
        <v>2015-1</v>
      </c>
    </row>
    <row r="264" spans="1:29" hidden="1" x14ac:dyDescent="0.25">
      <c r="A264" t="s">
        <v>124</v>
      </c>
      <c r="B264" t="s">
        <v>54</v>
      </c>
      <c r="C264" t="s">
        <v>55</v>
      </c>
      <c r="D264" t="s">
        <v>55</v>
      </c>
      <c r="E264">
        <v>-6</v>
      </c>
      <c r="F264" t="s">
        <v>12</v>
      </c>
      <c r="G264" t="b">
        <v>0</v>
      </c>
      <c r="H264" t="s">
        <v>78</v>
      </c>
      <c r="I264">
        <v>85485</v>
      </c>
      <c r="J264" t="s">
        <v>79</v>
      </c>
      <c r="K264" t="s">
        <v>80</v>
      </c>
      <c r="L264" t="s">
        <v>57</v>
      </c>
      <c r="M264" t="s">
        <v>57</v>
      </c>
      <c r="N264" t="s">
        <v>57</v>
      </c>
      <c r="O264" t="s">
        <v>57</v>
      </c>
      <c r="P264">
        <v>85485</v>
      </c>
      <c r="Q264" t="s">
        <v>79</v>
      </c>
      <c r="R264" t="s">
        <v>80</v>
      </c>
      <c r="S264" t="s">
        <v>78</v>
      </c>
      <c r="T264">
        <v>1302</v>
      </c>
      <c r="U264">
        <v>8925.3431294999991</v>
      </c>
      <c r="V264">
        <v>8925.3431294999991</v>
      </c>
      <c r="W264">
        <v>1302</v>
      </c>
      <c r="X264" t="s">
        <v>58</v>
      </c>
      <c r="Y264" t="s">
        <v>58</v>
      </c>
      <c r="Z264" t="s">
        <v>1</v>
      </c>
      <c r="AA264" t="s">
        <v>1</v>
      </c>
      <c r="AB264" t="s">
        <v>57</v>
      </c>
      <c r="AC264" t="str">
        <f t="shared" si="4"/>
        <v>2015-1</v>
      </c>
    </row>
    <row r="265" spans="1:29" hidden="1" x14ac:dyDescent="0.25">
      <c r="A265" t="s">
        <v>124</v>
      </c>
      <c r="B265" t="s">
        <v>54</v>
      </c>
      <c r="C265" t="s">
        <v>55</v>
      </c>
      <c r="D265" t="s">
        <v>55</v>
      </c>
      <c r="E265">
        <v>-5</v>
      </c>
      <c r="F265" t="s">
        <v>13</v>
      </c>
      <c r="G265" t="b">
        <v>0</v>
      </c>
      <c r="H265" t="s">
        <v>110</v>
      </c>
      <c r="I265">
        <v>85485</v>
      </c>
      <c r="J265" t="s">
        <v>79</v>
      </c>
      <c r="K265" t="s">
        <v>80</v>
      </c>
      <c r="L265" t="s">
        <v>57</v>
      </c>
      <c r="M265" t="s">
        <v>57</v>
      </c>
      <c r="N265" t="s">
        <v>57</v>
      </c>
      <c r="O265" t="s">
        <v>57</v>
      </c>
      <c r="P265">
        <v>85485</v>
      </c>
      <c r="Q265" t="s">
        <v>79</v>
      </c>
      <c r="R265" t="s">
        <v>80</v>
      </c>
      <c r="S265" t="s">
        <v>110</v>
      </c>
      <c r="T265">
        <v>1</v>
      </c>
      <c r="U265">
        <v>10.86</v>
      </c>
      <c r="V265">
        <v>10.86</v>
      </c>
      <c r="W265">
        <v>1.00092796764089</v>
      </c>
      <c r="X265" t="s">
        <v>58</v>
      </c>
      <c r="Y265" t="s">
        <v>58</v>
      </c>
      <c r="Z265" t="s">
        <v>1</v>
      </c>
      <c r="AA265" t="s">
        <v>1</v>
      </c>
      <c r="AB265" t="s">
        <v>57</v>
      </c>
      <c r="AC265" t="str">
        <f t="shared" si="4"/>
        <v>2015-1</v>
      </c>
    </row>
    <row r="266" spans="1:29" hidden="1" x14ac:dyDescent="0.25">
      <c r="A266" t="s">
        <v>124</v>
      </c>
      <c r="B266" t="s">
        <v>54</v>
      </c>
      <c r="C266" t="s">
        <v>55</v>
      </c>
      <c r="D266" t="s">
        <v>55</v>
      </c>
      <c r="E266">
        <v>-5</v>
      </c>
      <c r="F266" t="s">
        <v>13</v>
      </c>
      <c r="G266" t="b">
        <v>0</v>
      </c>
      <c r="H266" t="s">
        <v>78</v>
      </c>
      <c r="I266">
        <v>85485</v>
      </c>
      <c r="J266" t="s">
        <v>79</v>
      </c>
      <c r="K266" t="s">
        <v>80</v>
      </c>
      <c r="L266" t="s">
        <v>57</v>
      </c>
      <c r="M266" t="s">
        <v>57</v>
      </c>
      <c r="N266" t="s">
        <v>57</v>
      </c>
      <c r="O266" t="s">
        <v>57</v>
      </c>
      <c r="P266">
        <v>85485</v>
      </c>
      <c r="Q266" t="s">
        <v>79</v>
      </c>
      <c r="R266" t="s">
        <v>80</v>
      </c>
      <c r="S266" t="s">
        <v>78</v>
      </c>
      <c r="T266">
        <v>0.83999999999991803</v>
      </c>
      <c r="U266">
        <v>-123.16</v>
      </c>
      <c r="V266">
        <v>-123.16</v>
      </c>
      <c r="W266">
        <v>0.83966732132466904</v>
      </c>
      <c r="X266" t="s">
        <v>58</v>
      </c>
      <c r="Y266" t="s">
        <v>58</v>
      </c>
      <c r="Z266" t="s">
        <v>1</v>
      </c>
      <c r="AA266" t="s">
        <v>1</v>
      </c>
      <c r="AB266" t="s">
        <v>57</v>
      </c>
      <c r="AC266" t="str">
        <f t="shared" si="4"/>
        <v>2015-1</v>
      </c>
    </row>
    <row r="267" spans="1:29" x14ac:dyDescent="0.25">
      <c r="A267" t="s">
        <v>124</v>
      </c>
      <c r="B267" t="s">
        <v>54</v>
      </c>
      <c r="C267" t="s">
        <v>55</v>
      </c>
      <c r="D267" t="s">
        <v>55</v>
      </c>
      <c r="E267">
        <v>-4</v>
      </c>
      <c r="F267" t="s">
        <v>14</v>
      </c>
      <c r="G267" t="b">
        <v>0</v>
      </c>
      <c r="H267" t="s">
        <v>110</v>
      </c>
      <c r="I267">
        <v>85485</v>
      </c>
      <c r="J267" t="s">
        <v>79</v>
      </c>
      <c r="K267" t="s">
        <v>80</v>
      </c>
      <c r="L267" t="s">
        <v>57</v>
      </c>
      <c r="M267" t="s">
        <v>57</v>
      </c>
      <c r="N267" t="s">
        <v>57</v>
      </c>
      <c r="O267" t="s">
        <v>57</v>
      </c>
      <c r="P267">
        <v>85485</v>
      </c>
      <c r="Q267" t="s">
        <v>79</v>
      </c>
      <c r="R267" t="s">
        <v>80</v>
      </c>
      <c r="S267" t="s">
        <v>110</v>
      </c>
      <c r="T267">
        <v>-39</v>
      </c>
      <c r="U267">
        <v>-268.69</v>
      </c>
      <c r="V267">
        <v>-268.69</v>
      </c>
      <c r="W267">
        <v>-38.999644388965898</v>
      </c>
      <c r="X267" t="s">
        <v>58</v>
      </c>
      <c r="Y267" t="s">
        <v>58</v>
      </c>
      <c r="Z267" t="s">
        <v>1</v>
      </c>
      <c r="AA267" t="s">
        <v>1</v>
      </c>
      <c r="AB267" t="s">
        <v>57</v>
      </c>
      <c r="AC267" t="str">
        <f t="shared" si="4"/>
        <v>2015-1</v>
      </c>
    </row>
    <row r="268" spans="1:29" x14ac:dyDescent="0.25">
      <c r="A268" t="s">
        <v>124</v>
      </c>
      <c r="B268" t="s">
        <v>54</v>
      </c>
      <c r="C268" t="s">
        <v>55</v>
      </c>
      <c r="D268" t="s">
        <v>55</v>
      </c>
      <c r="E268">
        <v>-4</v>
      </c>
      <c r="F268" t="s">
        <v>14</v>
      </c>
      <c r="G268" t="b">
        <v>0</v>
      </c>
      <c r="H268" t="s">
        <v>78</v>
      </c>
      <c r="I268">
        <v>85485</v>
      </c>
      <c r="J268" t="s">
        <v>79</v>
      </c>
      <c r="K268" t="s">
        <v>80</v>
      </c>
      <c r="L268" t="s">
        <v>57</v>
      </c>
      <c r="M268" t="s">
        <v>57</v>
      </c>
      <c r="N268" t="s">
        <v>57</v>
      </c>
      <c r="O268" t="s">
        <v>57</v>
      </c>
      <c r="P268">
        <v>85485</v>
      </c>
      <c r="Q268" t="s">
        <v>79</v>
      </c>
      <c r="R268" t="s">
        <v>80</v>
      </c>
      <c r="S268" t="s">
        <v>78</v>
      </c>
      <c r="T268">
        <v>1302</v>
      </c>
      <c r="U268">
        <v>8970.19</v>
      </c>
      <c r="V268">
        <v>8970.19</v>
      </c>
      <c r="W268">
        <v>1301.9994048958199</v>
      </c>
      <c r="X268" t="s">
        <v>58</v>
      </c>
      <c r="Y268" t="s">
        <v>58</v>
      </c>
      <c r="Z268" t="s">
        <v>1</v>
      </c>
      <c r="AA268" t="s">
        <v>1</v>
      </c>
      <c r="AB268" t="s">
        <v>57</v>
      </c>
      <c r="AC268" t="str">
        <f t="shared" si="4"/>
        <v>2015-1</v>
      </c>
    </row>
    <row r="269" spans="1:29" x14ac:dyDescent="0.25">
      <c r="A269" t="s">
        <v>125</v>
      </c>
      <c r="B269" t="s">
        <v>54</v>
      </c>
      <c r="C269" t="s">
        <v>55</v>
      </c>
      <c r="D269" t="s">
        <v>55</v>
      </c>
      <c r="E269">
        <v>-3</v>
      </c>
      <c r="F269" t="s">
        <v>56</v>
      </c>
      <c r="G269" t="b">
        <v>0</v>
      </c>
      <c r="H269" t="s">
        <v>57</v>
      </c>
      <c r="I269">
        <v>0</v>
      </c>
      <c r="J269" t="s">
        <v>57</v>
      </c>
      <c r="K269" t="s">
        <v>57</v>
      </c>
      <c r="L269" t="s">
        <v>57</v>
      </c>
      <c r="M269" t="s">
        <v>57</v>
      </c>
      <c r="N269" t="s">
        <v>57</v>
      </c>
      <c r="O269" t="s">
        <v>57</v>
      </c>
      <c r="P269">
        <v>0</v>
      </c>
      <c r="Q269" t="s">
        <v>57</v>
      </c>
      <c r="R269" t="s">
        <v>57</v>
      </c>
      <c r="S269" t="s">
        <v>57</v>
      </c>
      <c r="T269">
        <v>423.2</v>
      </c>
      <c r="U269">
        <v>423.2</v>
      </c>
      <c r="V269">
        <v>423.2</v>
      </c>
      <c r="W269">
        <v>62.125660598943</v>
      </c>
      <c r="X269" t="s">
        <v>58</v>
      </c>
      <c r="Y269" t="s">
        <v>58</v>
      </c>
      <c r="Z269" t="s">
        <v>1</v>
      </c>
      <c r="AA269" t="s">
        <v>1</v>
      </c>
      <c r="AB269" t="s">
        <v>57</v>
      </c>
      <c r="AC269" t="str">
        <f t="shared" si="4"/>
        <v>2015-1</v>
      </c>
    </row>
    <row r="270" spans="1:29" hidden="1" x14ac:dyDescent="0.25">
      <c r="A270" t="s">
        <v>125</v>
      </c>
      <c r="B270" t="s">
        <v>54</v>
      </c>
      <c r="C270" t="s">
        <v>55</v>
      </c>
      <c r="D270" t="s">
        <v>55</v>
      </c>
      <c r="E270">
        <v>-6</v>
      </c>
      <c r="F270" t="s">
        <v>12</v>
      </c>
      <c r="G270" t="b">
        <v>0</v>
      </c>
      <c r="H270" t="s">
        <v>110</v>
      </c>
      <c r="I270">
        <v>85485</v>
      </c>
      <c r="J270" t="s">
        <v>79</v>
      </c>
      <c r="K270" t="s">
        <v>80</v>
      </c>
      <c r="L270" t="s">
        <v>57</v>
      </c>
      <c r="M270" t="s">
        <v>57</v>
      </c>
      <c r="N270" t="s">
        <v>57</v>
      </c>
      <c r="O270" t="s">
        <v>57</v>
      </c>
      <c r="P270">
        <v>85485</v>
      </c>
      <c r="Q270" t="s">
        <v>79</v>
      </c>
      <c r="R270" t="s">
        <v>80</v>
      </c>
      <c r="S270" t="s">
        <v>110</v>
      </c>
      <c r="T270">
        <v>1531.5</v>
      </c>
      <c r="U270">
        <v>10484.740889999999</v>
      </c>
      <c r="V270">
        <v>10484.740889999999</v>
      </c>
      <c r="W270">
        <v>1531.5</v>
      </c>
      <c r="X270" t="s">
        <v>58</v>
      </c>
      <c r="Y270" t="s">
        <v>58</v>
      </c>
      <c r="Z270" t="s">
        <v>1</v>
      </c>
      <c r="AA270" t="s">
        <v>1</v>
      </c>
      <c r="AB270" t="s">
        <v>57</v>
      </c>
      <c r="AC270" t="str">
        <f t="shared" si="4"/>
        <v>2015-1</v>
      </c>
    </row>
    <row r="271" spans="1:29" hidden="1" x14ac:dyDescent="0.25">
      <c r="A271" t="s">
        <v>125</v>
      </c>
      <c r="B271" t="s">
        <v>54</v>
      </c>
      <c r="C271" t="s">
        <v>55</v>
      </c>
      <c r="D271" t="s">
        <v>55</v>
      </c>
      <c r="E271">
        <v>-6</v>
      </c>
      <c r="F271" t="s">
        <v>12</v>
      </c>
      <c r="G271" t="b">
        <v>0</v>
      </c>
      <c r="H271" t="s">
        <v>78</v>
      </c>
      <c r="I271">
        <v>85485</v>
      </c>
      <c r="J271" t="s">
        <v>79</v>
      </c>
      <c r="K271" t="s">
        <v>80</v>
      </c>
      <c r="L271" t="s">
        <v>57</v>
      </c>
      <c r="M271" t="s">
        <v>57</v>
      </c>
      <c r="N271" t="s">
        <v>57</v>
      </c>
      <c r="O271" t="s">
        <v>57</v>
      </c>
      <c r="P271">
        <v>85485</v>
      </c>
      <c r="Q271" t="s">
        <v>79</v>
      </c>
      <c r="R271" t="s">
        <v>80</v>
      </c>
      <c r="S271" t="s">
        <v>78</v>
      </c>
      <c r="T271">
        <v>1286.46</v>
      </c>
      <c r="U271">
        <v>8719.5486923999997</v>
      </c>
      <c r="V271">
        <v>8719.5486923999997</v>
      </c>
      <c r="W271">
        <v>1286.46</v>
      </c>
      <c r="X271" t="s">
        <v>58</v>
      </c>
      <c r="Y271" t="s">
        <v>58</v>
      </c>
      <c r="Z271" t="s">
        <v>1</v>
      </c>
      <c r="AA271" t="s">
        <v>1</v>
      </c>
      <c r="AB271" t="s">
        <v>57</v>
      </c>
      <c r="AC271" t="str">
        <f t="shared" si="4"/>
        <v>2015-1</v>
      </c>
    </row>
    <row r="272" spans="1:29" hidden="1" x14ac:dyDescent="0.25">
      <c r="A272" t="s">
        <v>125</v>
      </c>
      <c r="B272" t="s">
        <v>54</v>
      </c>
      <c r="C272" t="s">
        <v>55</v>
      </c>
      <c r="D272" t="s">
        <v>55</v>
      </c>
      <c r="E272">
        <v>-5</v>
      </c>
      <c r="F272" t="s">
        <v>13</v>
      </c>
      <c r="G272" t="b">
        <v>0</v>
      </c>
      <c r="H272" t="s">
        <v>110</v>
      </c>
      <c r="I272">
        <v>85485</v>
      </c>
      <c r="J272" t="s">
        <v>79</v>
      </c>
      <c r="K272" t="s">
        <v>80</v>
      </c>
      <c r="L272" t="s">
        <v>57</v>
      </c>
      <c r="M272" t="s">
        <v>57</v>
      </c>
      <c r="N272" t="s">
        <v>57</v>
      </c>
      <c r="O272" t="s">
        <v>57</v>
      </c>
      <c r="P272">
        <v>85485</v>
      </c>
      <c r="Q272" t="s">
        <v>79</v>
      </c>
      <c r="R272" t="s">
        <v>80</v>
      </c>
      <c r="S272" t="s">
        <v>110</v>
      </c>
      <c r="T272">
        <v>-18.5</v>
      </c>
      <c r="U272">
        <v>-123</v>
      </c>
      <c r="V272">
        <v>-123</v>
      </c>
      <c r="W272">
        <v>-18.500355611034099</v>
      </c>
      <c r="X272" t="s">
        <v>58</v>
      </c>
      <c r="Y272" t="s">
        <v>58</v>
      </c>
      <c r="Z272" t="s">
        <v>1</v>
      </c>
      <c r="AA272" t="s">
        <v>1</v>
      </c>
      <c r="AB272" t="s">
        <v>57</v>
      </c>
      <c r="AC272" t="str">
        <f t="shared" si="4"/>
        <v>2015-1</v>
      </c>
    </row>
    <row r="273" spans="1:29" hidden="1" x14ac:dyDescent="0.25">
      <c r="A273" t="s">
        <v>125</v>
      </c>
      <c r="B273" t="s">
        <v>54</v>
      </c>
      <c r="C273" t="s">
        <v>55</v>
      </c>
      <c r="D273" t="s">
        <v>55</v>
      </c>
      <c r="E273">
        <v>-5</v>
      </c>
      <c r="F273" t="s">
        <v>13</v>
      </c>
      <c r="G273" t="b">
        <v>0</v>
      </c>
      <c r="H273" t="s">
        <v>78</v>
      </c>
      <c r="I273">
        <v>85485</v>
      </c>
      <c r="J273" t="s">
        <v>79</v>
      </c>
      <c r="K273" t="s">
        <v>80</v>
      </c>
      <c r="L273" t="s">
        <v>57</v>
      </c>
      <c r="M273" t="s">
        <v>57</v>
      </c>
      <c r="N273" t="s">
        <v>57</v>
      </c>
      <c r="O273" t="s">
        <v>57</v>
      </c>
      <c r="P273">
        <v>85485</v>
      </c>
      <c r="Q273" t="s">
        <v>79</v>
      </c>
      <c r="R273" t="s">
        <v>80</v>
      </c>
      <c r="S273" t="s">
        <v>78</v>
      </c>
      <c r="T273">
        <v>-15.54</v>
      </c>
      <c r="U273">
        <v>-206.82</v>
      </c>
      <c r="V273">
        <v>-206.82</v>
      </c>
      <c r="W273">
        <v>-15.538747232872799</v>
      </c>
      <c r="X273" t="s">
        <v>58</v>
      </c>
      <c r="Y273" t="s">
        <v>58</v>
      </c>
      <c r="Z273" t="s">
        <v>1</v>
      </c>
      <c r="AA273" t="s">
        <v>1</v>
      </c>
      <c r="AB273" t="s">
        <v>57</v>
      </c>
      <c r="AC273" t="str">
        <f t="shared" si="4"/>
        <v>2015-1</v>
      </c>
    </row>
    <row r="274" spans="1:29" x14ac:dyDescent="0.25">
      <c r="A274" t="s">
        <v>125</v>
      </c>
      <c r="B274" t="s">
        <v>54</v>
      </c>
      <c r="C274" t="s">
        <v>55</v>
      </c>
      <c r="D274" t="s">
        <v>55</v>
      </c>
      <c r="E274">
        <v>-4</v>
      </c>
      <c r="F274" t="s">
        <v>14</v>
      </c>
      <c r="G274" t="b">
        <v>0</v>
      </c>
      <c r="H274" t="s">
        <v>110</v>
      </c>
      <c r="I274">
        <v>85485</v>
      </c>
      <c r="J274" t="s">
        <v>79</v>
      </c>
      <c r="K274" t="s">
        <v>80</v>
      </c>
      <c r="L274" t="s">
        <v>57</v>
      </c>
      <c r="M274" t="s">
        <v>57</v>
      </c>
      <c r="N274" t="s">
        <v>57</v>
      </c>
      <c r="O274" t="s">
        <v>57</v>
      </c>
      <c r="P274">
        <v>85485</v>
      </c>
      <c r="Q274" t="s">
        <v>79</v>
      </c>
      <c r="R274" t="s">
        <v>80</v>
      </c>
      <c r="S274" t="s">
        <v>110</v>
      </c>
      <c r="T274">
        <v>-57.5</v>
      </c>
      <c r="U274">
        <v>-391.69</v>
      </c>
      <c r="V274">
        <v>-391.69</v>
      </c>
      <c r="W274">
        <v>-57.5</v>
      </c>
      <c r="X274" t="s">
        <v>58</v>
      </c>
      <c r="Y274" t="s">
        <v>58</v>
      </c>
      <c r="Z274" t="s">
        <v>1</v>
      </c>
      <c r="AA274" t="s">
        <v>1</v>
      </c>
      <c r="AB274" t="s">
        <v>57</v>
      </c>
      <c r="AC274" t="str">
        <f t="shared" si="4"/>
        <v>2015-1</v>
      </c>
    </row>
    <row r="275" spans="1:29" x14ac:dyDescent="0.25">
      <c r="A275" t="s">
        <v>125</v>
      </c>
      <c r="B275" t="s">
        <v>54</v>
      </c>
      <c r="C275" t="s">
        <v>55</v>
      </c>
      <c r="D275" t="s">
        <v>55</v>
      </c>
      <c r="E275">
        <v>-4</v>
      </c>
      <c r="F275" t="s">
        <v>14</v>
      </c>
      <c r="G275" t="b">
        <v>0</v>
      </c>
      <c r="H275" t="s">
        <v>78</v>
      </c>
      <c r="I275">
        <v>85485</v>
      </c>
      <c r="J275" t="s">
        <v>79</v>
      </c>
      <c r="K275" t="s">
        <v>80</v>
      </c>
      <c r="L275" t="s">
        <v>57</v>
      </c>
      <c r="M275" t="s">
        <v>57</v>
      </c>
      <c r="N275" t="s">
        <v>57</v>
      </c>
      <c r="O275" t="s">
        <v>57</v>
      </c>
      <c r="P275">
        <v>85485</v>
      </c>
      <c r="Q275" t="s">
        <v>79</v>
      </c>
      <c r="R275" t="s">
        <v>80</v>
      </c>
      <c r="S275" t="s">
        <v>78</v>
      </c>
      <c r="T275">
        <v>1286.46</v>
      </c>
      <c r="U275">
        <v>8763.3700000000008</v>
      </c>
      <c r="V275">
        <v>8763.3700000000008</v>
      </c>
      <c r="W275">
        <v>1286.4606576629501</v>
      </c>
      <c r="X275" t="s">
        <v>58</v>
      </c>
      <c r="Y275" t="s">
        <v>58</v>
      </c>
      <c r="Z275" t="s">
        <v>1</v>
      </c>
      <c r="AA275" t="s">
        <v>1</v>
      </c>
      <c r="AB275" t="s">
        <v>57</v>
      </c>
      <c r="AC275" t="str">
        <f t="shared" si="4"/>
        <v>2015-1</v>
      </c>
    </row>
    <row r="276" spans="1:29" x14ac:dyDescent="0.25">
      <c r="A276" t="s">
        <v>126</v>
      </c>
      <c r="B276" t="s">
        <v>54</v>
      </c>
      <c r="C276" t="s">
        <v>55</v>
      </c>
      <c r="D276" t="s">
        <v>55</v>
      </c>
      <c r="E276">
        <v>-3</v>
      </c>
      <c r="F276" t="s">
        <v>56</v>
      </c>
      <c r="G276" t="b">
        <v>0</v>
      </c>
      <c r="H276" t="s">
        <v>57</v>
      </c>
      <c r="I276">
        <v>0</v>
      </c>
      <c r="J276" t="s">
        <v>57</v>
      </c>
      <c r="K276" t="s">
        <v>57</v>
      </c>
      <c r="L276" t="s">
        <v>57</v>
      </c>
      <c r="M276" t="s">
        <v>57</v>
      </c>
      <c r="N276" t="s">
        <v>57</v>
      </c>
      <c r="O276" t="s">
        <v>57</v>
      </c>
      <c r="P276">
        <v>0</v>
      </c>
      <c r="Q276" t="s">
        <v>57</v>
      </c>
      <c r="R276" t="s">
        <v>57</v>
      </c>
      <c r="S276" t="s">
        <v>57</v>
      </c>
      <c r="T276">
        <v>423.2</v>
      </c>
      <c r="U276">
        <v>423.2</v>
      </c>
      <c r="V276">
        <v>423.2</v>
      </c>
      <c r="W276">
        <v>61.950141261546101</v>
      </c>
      <c r="X276" t="s">
        <v>58</v>
      </c>
      <c r="Y276" t="s">
        <v>58</v>
      </c>
      <c r="Z276" t="s">
        <v>1</v>
      </c>
      <c r="AA276" t="s">
        <v>1</v>
      </c>
      <c r="AB276" t="s">
        <v>57</v>
      </c>
      <c r="AC276" t="str">
        <f t="shared" si="4"/>
        <v>2015-1</v>
      </c>
    </row>
    <row r="277" spans="1:29" hidden="1" x14ac:dyDescent="0.25">
      <c r="A277" t="s">
        <v>126</v>
      </c>
      <c r="B277" t="s">
        <v>54</v>
      </c>
      <c r="C277" t="s">
        <v>55</v>
      </c>
      <c r="D277" t="s">
        <v>55</v>
      </c>
      <c r="E277">
        <v>-6</v>
      </c>
      <c r="F277" t="s">
        <v>12</v>
      </c>
      <c r="G277" t="b">
        <v>0</v>
      </c>
      <c r="H277" t="s">
        <v>110</v>
      </c>
      <c r="I277">
        <v>85485</v>
      </c>
      <c r="J277" t="s">
        <v>79</v>
      </c>
      <c r="K277" t="s">
        <v>80</v>
      </c>
      <c r="L277" t="s">
        <v>57</v>
      </c>
      <c r="M277" t="s">
        <v>57</v>
      </c>
      <c r="N277" t="s">
        <v>57</v>
      </c>
      <c r="O277" t="s">
        <v>57</v>
      </c>
      <c r="P277">
        <v>85485</v>
      </c>
      <c r="Q277" t="s">
        <v>79</v>
      </c>
      <c r="R277" t="s">
        <v>80</v>
      </c>
      <c r="S277" t="s">
        <v>110</v>
      </c>
      <c r="T277">
        <v>1531.5</v>
      </c>
      <c r="U277">
        <v>10514.44662975</v>
      </c>
      <c r="V277">
        <v>10514.44662975</v>
      </c>
      <c r="W277">
        <v>1531.5</v>
      </c>
      <c r="X277" t="s">
        <v>58</v>
      </c>
      <c r="Y277" t="s">
        <v>58</v>
      </c>
      <c r="Z277" t="s">
        <v>1</v>
      </c>
      <c r="AA277" t="s">
        <v>1</v>
      </c>
      <c r="AB277" t="s">
        <v>57</v>
      </c>
      <c r="AC277" t="str">
        <f t="shared" si="4"/>
        <v>2015-1</v>
      </c>
    </row>
    <row r="278" spans="1:29" hidden="1" x14ac:dyDescent="0.25">
      <c r="A278" t="s">
        <v>126</v>
      </c>
      <c r="B278" t="s">
        <v>54</v>
      </c>
      <c r="C278" t="s">
        <v>55</v>
      </c>
      <c r="D278" t="s">
        <v>55</v>
      </c>
      <c r="E278">
        <v>-6</v>
      </c>
      <c r="F278" t="s">
        <v>12</v>
      </c>
      <c r="G278" t="b">
        <v>0</v>
      </c>
      <c r="H278" t="s">
        <v>78</v>
      </c>
      <c r="I278">
        <v>85485</v>
      </c>
      <c r="J278" t="s">
        <v>79</v>
      </c>
      <c r="K278" t="s">
        <v>80</v>
      </c>
      <c r="L278" t="s">
        <v>57</v>
      </c>
      <c r="M278" t="s">
        <v>57</v>
      </c>
      <c r="N278" t="s">
        <v>57</v>
      </c>
      <c r="O278" t="s">
        <v>57</v>
      </c>
      <c r="P278">
        <v>85485</v>
      </c>
      <c r="Q278" t="s">
        <v>79</v>
      </c>
      <c r="R278" t="s">
        <v>80</v>
      </c>
      <c r="S278" t="s">
        <v>78</v>
      </c>
      <c r="T278">
        <v>1286.46</v>
      </c>
      <c r="U278">
        <v>8744.25322701</v>
      </c>
      <c r="V278">
        <v>8744.25322701</v>
      </c>
      <c r="W278">
        <v>1286.46</v>
      </c>
      <c r="X278" t="s">
        <v>58</v>
      </c>
      <c r="Y278" t="s">
        <v>58</v>
      </c>
      <c r="Z278" t="s">
        <v>1</v>
      </c>
      <c r="AA278" t="s">
        <v>1</v>
      </c>
      <c r="AB278" t="s">
        <v>57</v>
      </c>
      <c r="AC278" t="str">
        <f t="shared" si="4"/>
        <v>2015-1</v>
      </c>
    </row>
    <row r="279" spans="1:29" hidden="1" x14ac:dyDescent="0.25">
      <c r="A279" t="s">
        <v>126</v>
      </c>
      <c r="B279" t="s">
        <v>54</v>
      </c>
      <c r="C279" t="s">
        <v>55</v>
      </c>
      <c r="D279" t="s">
        <v>55</v>
      </c>
      <c r="E279">
        <v>-5</v>
      </c>
      <c r="F279" t="s">
        <v>13</v>
      </c>
      <c r="G279" t="b">
        <v>0</v>
      </c>
      <c r="H279" t="s">
        <v>110</v>
      </c>
      <c r="I279">
        <v>85485</v>
      </c>
      <c r="J279" t="s">
        <v>79</v>
      </c>
      <c r="K279" t="s">
        <v>80</v>
      </c>
      <c r="L279" t="s">
        <v>57</v>
      </c>
      <c r="M279" t="s">
        <v>57</v>
      </c>
      <c r="N279" t="s">
        <v>57</v>
      </c>
      <c r="O279" t="s">
        <v>57</v>
      </c>
      <c r="P279">
        <v>85485</v>
      </c>
      <c r="Q279" t="s">
        <v>79</v>
      </c>
      <c r="R279" t="s">
        <v>80</v>
      </c>
      <c r="S279" t="s">
        <v>110</v>
      </c>
      <c r="T279">
        <v>0</v>
      </c>
      <c r="U279">
        <v>-1.1100000000000101</v>
      </c>
      <c r="V279">
        <v>-1.1100000000000101</v>
      </c>
      <c r="W279">
        <v>-3.6596255476695199E-5</v>
      </c>
      <c r="X279" t="s">
        <v>58</v>
      </c>
      <c r="Y279" t="s">
        <v>58</v>
      </c>
      <c r="Z279" t="s">
        <v>1</v>
      </c>
      <c r="AA279" t="s">
        <v>1</v>
      </c>
      <c r="AB279" t="s">
        <v>57</v>
      </c>
      <c r="AC279" t="str">
        <f t="shared" si="4"/>
        <v>2015-1</v>
      </c>
    </row>
    <row r="280" spans="1:29" hidden="1" x14ac:dyDescent="0.25">
      <c r="A280" t="s">
        <v>126</v>
      </c>
      <c r="B280" t="s">
        <v>54</v>
      </c>
      <c r="C280" t="s">
        <v>55</v>
      </c>
      <c r="D280" t="s">
        <v>55</v>
      </c>
      <c r="E280">
        <v>-5</v>
      </c>
      <c r="F280" t="s">
        <v>13</v>
      </c>
      <c r="G280" t="b">
        <v>0</v>
      </c>
      <c r="H280" t="s">
        <v>78</v>
      </c>
      <c r="I280">
        <v>85485</v>
      </c>
      <c r="J280" t="s">
        <v>79</v>
      </c>
      <c r="K280" t="s">
        <v>80</v>
      </c>
      <c r="L280" t="s">
        <v>57</v>
      </c>
      <c r="M280" t="s">
        <v>57</v>
      </c>
      <c r="N280" t="s">
        <v>57</v>
      </c>
      <c r="O280" t="s">
        <v>57</v>
      </c>
      <c r="P280">
        <v>85485</v>
      </c>
      <c r="Q280" t="s">
        <v>79</v>
      </c>
      <c r="R280" t="s">
        <v>80</v>
      </c>
      <c r="S280" t="s">
        <v>78</v>
      </c>
      <c r="T280">
        <v>0</v>
      </c>
      <c r="U280">
        <v>24.819999999999698</v>
      </c>
      <c r="V280">
        <v>24.819999999999698</v>
      </c>
      <c r="W280">
        <v>-1.27218726947831E-3</v>
      </c>
      <c r="X280" t="s">
        <v>58</v>
      </c>
      <c r="Y280" t="s">
        <v>58</v>
      </c>
      <c r="Z280" t="s">
        <v>1</v>
      </c>
      <c r="AA280" t="s">
        <v>1</v>
      </c>
      <c r="AB280" t="s">
        <v>57</v>
      </c>
      <c r="AC280" t="str">
        <f t="shared" si="4"/>
        <v>2015-1</v>
      </c>
    </row>
    <row r="281" spans="1:29" x14ac:dyDescent="0.25">
      <c r="A281" t="s">
        <v>126</v>
      </c>
      <c r="B281" t="s">
        <v>54</v>
      </c>
      <c r="C281" t="s">
        <v>55</v>
      </c>
      <c r="D281" t="s">
        <v>55</v>
      </c>
      <c r="E281">
        <v>-4</v>
      </c>
      <c r="F281" t="s">
        <v>14</v>
      </c>
      <c r="G281" t="b">
        <v>0</v>
      </c>
      <c r="H281" t="s">
        <v>110</v>
      </c>
      <c r="I281">
        <v>85485</v>
      </c>
      <c r="J281" t="s">
        <v>79</v>
      </c>
      <c r="K281" t="s">
        <v>80</v>
      </c>
      <c r="L281" t="s">
        <v>57</v>
      </c>
      <c r="M281" t="s">
        <v>57</v>
      </c>
      <c r="N281" t="s">
        <v>57</v>
      </c>
      <c r="O281" t="s">
        <v>57</v>
      </c>
      <c r="P281">
        <v>85485</v>
      </c>
      <c r="Q281" t="s">
        <v>79</v>
      </c>
      <c r="R281" t="s">
        <v>80</v>
      </c>
      <c r="S281" t="s">
        <v>110</v>
      </c>
      <c r="T281">
        <v>-57.5</v>
      </c>
      <c r="U281">
        <v>-392.8</v>
      </c>
      <c r="V281">
        <v>-392.8</v>
      </c>
      <c r="W281">
        <v>-57.500036596255498</v>
      </c>
      <c r="X281" t="s">
        <v>58</v>
      </c>
      <c r="Y281" t="s">
        <v>58</v>
      </c>
      <c r="Z281" t="s">
        <v>1</v>
      </c>
      <c r="AA281" t="s">
        <v>1</v>
      </c>
      <c r="AB281" t="s">
        <v>57</v>
      </c>
      <c r="AC281" t="str">
        <f t="shared" si="4"/>
        <v>2015-1</v>
      </c>
    </row>
    <row r="282" spans="1:29" x14ac:dyDescent="0.25">
      <c r="A282" t="s">
        <v>126</v>
      </c>
      <c r="B282" t="s">
        <v>54</v>
      </c>
      <c r="C282" t="s">
        <v>55</v>
      </c>
      <c r="D282" t="s">
        <v>55</v>
      </c>
      <c r="E282">
        <v>-4</v>
      </c>
      <c r="F282" t="s">
        <v>14</v>
      </c>
      <c r="G282" t="b">
        <v>0</v>
      </c>
      <c r="H282" t="s">
        <v>78</v>
      </c>
      <c r="I282">
        <v>85485</v>
      </c>
      <c r="J282" t="s">
        <v>79</v>
      </c>
      <c r="K282" t="s">
        <v>80</v>
      </c>
      <c r="L282" t="s">
        <v>57</v>
      </c>
      <c r="M282" t="s">
        <v>57</v>
      </c>
      <c r="N282" t="s">
        <v>57</v>
      </c>
      <c r="O282" t="s">
        <v>57</v>
      </c>
      <c r="P282">
        <v>85485</v>
      </c>
      <c r="Q282" t="s">
        <v>79</v>
      </c>
      <c r="R282" t="s">
        <v>80</v>
      </c>
      <c r="S282" t="s">
        <v>78</v>
      </c>
      <c r="T282">
        <v>1286.46</v>
      </c>
      <c r="U282">
        <v>8788.19</v>
      </c>
      <c r="V282">
        <v>8788.19</v>
      </c>
      <c r="W282">
        <v>1286.4593854756799</v>
      </c>
      <c r="X282" t="s">
        <v>58</v>
      </c>
      <c r="Y282" t="s">
        <v>58</v>
      </c>
      <c r="Z282" t="s">
        <v>1</v>
      </c>
      <c r="AA282" t="s">
        <v>1</v>
      </c>
      <c r="AB282" t="s">
        <v>57</v>
      </c>
      <c r="AC282" t="str">
        <f t="shared" si="4"/>
        <v>2015-1</v>
      </c>
    </row>
    <row r="283" spans="1:29" x14ac:dyDescent="0.25">
      <c r="A283" t="s">
        <v>127</v>
      </c>
      <c r="B283" t="s">
        <v>54</v>
      </c>
      <c r="C283" t="s">
        <v>55</v>
      </c>
      <c r="D283" t="s">
        <v>55</v>
      </c>
      <c r="E283">
        <v>-3</v>
      </c>
      <c r="F283" t="s">
        <v>56</v>
      </c>
      <c r="G283" t="b">
        <v>0</v>
      </c>
      <c r="H283" t="s">
        <v>57</v>
      </c>
      <c r="I283">
        <v>0</v>
      </c>
      <c r="J283" t="s">
        <v>57</v>
      </c>
      <c r="K283" t="s">
        <v>57</v>
      </c>
      <c r="L283" t="s">
        <v>57</v>
      </c>
      <c r="M283" t="s">
        <v>57</v>
      </c>
      <c r="N283" t="s">
        <v>57</v>
      </c>
      <c r="O283" t="s">
        <v>57</v>
      </c>
      <c r="P283">
        <v>0</v>
      </c>
      <c r="Q283" t="s">
        <v>57</v>
      </c>
      <c r="R283" t="s">
        <v>57</v>
      </c>
      <c r="S283" t="s">
        <v>57</v>
      </c>
      <c r="T283">
        <v>423.2</v>
      </c>
      <c r="U283">
        <v>423.2</v>
      </c>
      <c r="V283">
        <v>423.2</v>
      </c>
      <c r="W283">
        <v>62.158053595164802</v>
      </c>
      <c r="X283" t="s">
        <v>58</v>
      </c>
      <c r="Y283" t="s">
        <v>58</v>
      </c>
      <c r="Z283" t="s">
        <v>1</v>
      </c>
      <c r="AA283" t="s">
        <v>1</v>
      </c>
      <c r="AB283" t="s">
        <v>57</v>
      </c>
      <c r="AC283" t="str">
        <f t="shared" si="4"/>
        <v>2015-1</v>
      </c>
    </row>
    <row r="284" spans="1:29" hidden="1" x14ac:dyDescent="0.25">
      <c r="A284" t="s">
        <v>127</v>
      </c>
      <c r="B284" t="s">
        <v>54</v>
      </c>
      <c r="C284" t="s">
        <v>55</v>
      </c>
      <c r="D284" t="s">
        <v>55</v>
      </c>
      <c r="E284">
        <v>-6</v>
      </c>
      <c r="F284" t="s">
        <v>12</v>
      </c>
      <c r="G284" t="b">
        <v>0</v>
      </c>
      <c r="H284" t="s">
        <v>110</v>
      </c>
      <c r="I284">
        <v>85485</v>
      </c>
      <c r="J284" t="s">
        <v>79</v>
      </c>
      <c r="K284" t="s">
        <v>80</v>
      </c>
      <c r="L284" t="s">
        <v>57</v>
      </c>
      <c r="M284" t="s">
        <v>57</v>
      </c>
      <c r="N284" t="s">
        <v>57</v>
      </c>
      <c r="O284" t="s">
        <v>57</v>
      </c>
      <c r="P284">
        <v>85485</v>
      </c>
      <c r="Q284" t="s">
        <v>79</v>
      </c>
      <c r="R284" t="s">
        <v>80</v>
      </c>
      <c r="S284" t="s">
        <v>110</v>
      </c>
      <c r="T284">
        <v>1487</v>
      </c>
      <c r="U284">
        <v>10174.785975749999</v>
      </c>
      <c r="V284">
        <v>10174.785975749999</v>
      </c>
      <c r="W284">
        <v>1487</v>
      </c>
      <c r="X284" t="s">
        <v>58</v>
      </c>
      <c r="Y284" t="s">
        <v>58</v>
      </c>
      <c r="Z284" t="s">
        <v>1</v>
      </c>
      <c r="AA284" t="s">
        <v>1</v>
      </c>
      <c r="AB284" t="s">
        <v>57</v>
      </c>
      <c r="AC284" t="str">
        <f t="shared" si="4"/>
        <v>2015-1</v>
      </c>
    </row>
    <row r="285" spans="1:29" hidden="1" x14ac:dyDescent="0.25">
      <c r="A285" t="s">
        <v>127</v>
      </c>
      <c r="B285" t="s">
        <v>54</v>
      </c>
      <c r="C285" t="s">
        <v>55</v>
      </c>
      <c r="D285" t="s">
        <v>55</v>
      </c>
      <c r="E285">
        <v>-6</v>
      </c>
      <c r="F285" t="s">
        <v>12</v>
      </c>
      <c r="G285" t="b">
        <v>0</v>
      </c>
      <c r="H285" t="s">
        <v>78</v>
      </c>
      <c r="I285">
        <v>85485</v>
      </c>
      <c r="J285" t="s">
        <v>79</v>
      </c>
      <c r="K285" t="s">
        <v>80</v>
      </c>
      <c r="L285" t="s">
        <v>57</v>
      </c>
      <c r="M285" t="s">
        <v>57</v>
      </c>
      <c r="N285" t="s">
        <v>57</v>
      </c>
      <c r="O285" t="s">
        <v>57</v>
      </c>
      <c r="P285">
        <v>85485</v>
      </c>
      <c r="Q285" t="s">
        <v>79</v>
      </c>
      <c r="R285" t="s">
        <v>80</v>
      </c>
      <c r="S285" t="s">
        <v>78</v>
      </c>
      <c r="T285">
        <v>1249.08</v>
      </c>
      <c r="U285">
        <v>8461.7772323699992</v>
      </c>
      <c r="V285">
        <v>8461.7772323699992</v>
      </c>
      <c r="W285">
        <v>1249.08</v>
      </c>
      <c r="X285" t="s">
        <v>58</v>
      </c>
      <c r="Y285" t="s">
        <v>58</v>
      </c>
      <c r="Z285" t="s">
        <v>1</v>
      </c>
      <c r="AA285" t="s">
        <v>1</v>
      </c>
      <c r="AB285" t="s">
        <v>57</v>
      </c>
      <c r="AC285" t="str">
        <f t="shared" si="4"/>
        <v>2015-1</v>
      </c>
    </row>
    <row r="286" spans="1:29" hidden="1" x14ac:dyDescent="0.25">
      <c r="A286" t="s">
        <v>127</v>
      </c>
      <c r="B286" t="s">
        <v>54</v>
      </c>
      <c r="C286" t="s">
        <v>55</v>
      </c>
      <c r="D286" t="s">
        <v>55</v>
      </c>
      <c r="E286">
        <v>-5</v>
      </c>
      <c r="F286" t="s">
        <v>13</v>
      </c>
      <c r="G286" t="b">
        <v>0</v>
      </c>
      <c r="H286" t="s">
        <v>110</v>
      </c>
      <c r="I286">
        <v>85485</v>
      </c>
      <c r="J286" t="s">
        <v>79</v>
      </c>
      <c r="K286" t="s">
        <v>80</v>
      </c>
      <c r="L286" t="s">
        <v>57</v>
      </c>
      <c r="M286" t="s">
        <v>57</v>
      </c>
      <c r="N286" t="s">
        <v>57</v>
      </c>
      <c r="O286" t="s">
        <v>57</v>
      </c>
      <c r="P286">
        <v>85485</v>
      </c>
      <c r="Q286" t="s">
        <v>79</v>
      </c>
      <c r="R286" t="s">
        <v>80</v>
      </c>
      <c r="S286" t="s">
        <v>110</v>
      </c>
      <c r="T286">
        <v>-44.5</v>
      </c>
      <c r="U286">
        <v>-301.66000000000003</v>
      </c>
      <c r="V286">
        <v>-301.66000000000003</v>
      </c>
      <c r="W286">
        <v>-44.499684338759103</v>
      </c>
      <c r="X286" t="s">
        <v>58</v>
      </c>
      <c r="Y286" t="s">
        <v>58</v>
      </c>
      <c r="Z286" t="s">
        <v>1</v>
      </c>
      <c r="AA286" t="s">
        <v>1</v>
      </c>
      <c r="AB286" t="s">
        <v>57</v>
      </c>
      <c r="AC286" t="str">
        <f t="shared" si="4"/>
        <v>2015-1</v>
      </c>
    </row>
    <row r="287" spans="1:29" hidden="1" x14ac:dyDescent="0.25">
      <c r="A287" t="s">
        <v>127</v>
      </c>
      <c r="B287" t="s">
        <v>54</v>
      </c>
      <c r="C287" t="s">
        <v>55</v>
      </c>
      <c r="D287" t="s">
        <v>55</v>
      </c>
      <c r="E287">
        <v>-5</v>
      </c>
      <c r="F287" t="s">
        <v>13</v>
      </c>
      <c r="G287" t="b">
        <v>0</v>
      </c>
      <c r="H287" t="s">
        <v>78</v>
      </c>
      <c r="I287">
        <v>85485</v>
      </c>
      <c r="J287" t="s">
        <v>79</v>
      </c>
      <c r="K287" t="s">
        <v>80</v>
      </c>
      <c r="L287" t="s">
        <v>57</v>
      </c>
      <c r="M287" t="s">
        <v>57</v>
      </c>
      <c r="N287" t="s">
        <v>57</v>
      </c>
      <c r="O287" t="s">
        <v>57</v>
      </c>
      <c r="P287">
        <v>85485</v>
      </c>
      <c r="Q287" t="s">
        <v>79</v>
      </c>
      <c r="R287" t="s">
        <v>80</v>
      </c>
      <c r="S287" t="s">
        <v>78</v>
      </c>
      <c r="T287">
        <v>-37.380000000000102</v>
      </c>
      <c r="U287">
        <v>-283.89000000000101</v>
      </c>
      <c r="V287">
        <v>-283.89000000000101</v>
      </c>
      <c r="W287">
        <v>-37.379198355261899</v>
      </c>
      <c r="X287" t="s">
        <v>58</v>
      </c>
      <c r="Y287" t="s">
        <v>58</v>
      </c>
      <c r="Z287" t="s">
        <v>1</v>
      </c>
      <c r="AA287" t="s">
        <v>1</v>
      </c>
      <c r="AB287" t="s">
        <v>57</v>
      </c>
      <c r="AC287" t="str">
        <f t="shared" si="4"/>
        <v>2015-1</v>
      </c>
    </row>
    <row r="288" spans="1:29" x14ac:dyDescent="0.25">
      <c r="A288" t="s">
        <v>127</v>
      </c>
      <c r="B288" t="s">
        <v>54</v>
      </c>
      <c r="C288" t="s">
        <v>55</v>
      </c>
      <c r="D288" t="s">
        <v>55</v>
      </c>
      <c r="E288">
        <v>-4</v>
      </c>
      <c r="F288" t="s">
        <v>14</v>
      </c>
      <c r="G288" t="b">
        <v>0</v>
      </c>
      <c r="H288" t="s">
        <v>110</v>
      </c>
      <c r="I288">
        <v>85485</v>
      </c>
      <c r="J288" t="s">
        <v>79</v>
      </c>
      <c r="K288" t="s">
        <v>80</v>
      </c>
      <c r="L288" t="s">
        <v>57</v>
      </c>
      <c r="M288" t="s">
        <v>57</v>
      </c>
      <c r="N288" t="s">
        <v>57</v>
      </c>
      <c r="O288" t="s">
        <v>57</v>
      </c>
      <c r="P288">
        <v>85485</v>
      </c>
      <c r="Q288" t="s">
        <v>79</v>
      </c>
      <c r="R288" t="s">
        <v>80</v>
      </c>
      <c r="S288" t="s">
        <v>110</v>
      </c>
      <c r="T288">
        <v>-102</v>
      </c>
      <c r="U288">
        <v>-694.46</v>
      </c>
      <c r="V288">
        <v>-694.46</v>
      </c>
      <c r="W288">
        <v>-101.99972093501501</v>
      </c>
      <c r="X288" t="s">
        <v>58</v>
      </c>
      <c r="Y288" t="s">
        <v>58</v>
      </c>
      <c r="Z288" t="s">
        <v>1</v>
      </c>
      <c r="AA288" t="s">
        <v>1</v>
      </c>
      <c r="AB288" t="s">
        <v>57</v>
      </c>
      <c r="AC288" t="str">
        <f t="shared" si="4"/>
        <v>2015-1</v>
      </c>
    </row>
    <row r="289" spans="1:29" x14ac:dyDescent="0.25">
      <c r="A289" t="s">
        <v>127</v>
      </c>
      <c r="B289" t="s">
        <v>54</v>
      </c>
      <c r="C289" t="s">
        <v>55</v>
      </c>
      <c r="D289" t="s">
        <v>55</v>
      </c>
      <c r="E289">
        <v>-4</v>
      </c>
      <c r="F289" t="s">
        <v>14</v>
      </c>
      <c r="G289" t="b">
        <v>0</v>
      </c>
      <c r="H289" t="s">
        <v>78</v>
      </c>
      <c r="I289">
        <v>85485</v>
      </c>
      <c r="J289" t="s">
        <v>79</v>
      </c>
      <c r="K289" t="s">
        <v>80</v>
      </c>
      <c r="L289" t="s">
        <v>57</v>
      </c>
      <c r="M289" t="s">
        <v>57</v>
      </c>
      <c r="N289" t="s">
        <v>57</v>
      </c>
      <c r="O289" t="s">
        <v>57</v>
      </c>
      <c r="P289">
        <v>85485</v>
      </c>
      <c r="Q289" t="s">
        <v>79</v>
      </c>
      <c r="R289" t="s">
        <v>80</v>
      </c>
      <c r="S289" t="s">
        <v>78</v>
      </c>
      <c r="T289">
        <v>1249.08</v>
      </c>
      <c r="U289">
        <v>8504.2999999999993</v>
      </c>
      <c r="V289">
        <v>8504.2999999999993</v>
      </c>
      <c r="W289">
        <v>1249.0801871204201</v>
      </c>
      <c r="X289" t="s">
        <v>58</v>
      </c>
      <c r="Y289" t="s">
        <v>58</v>
      </c>
      <c r="Z289" t="s">
        <v>1</v>
      </c>
      <c r="AA289" t="s">
        <v>1</v>
      </c>
      <c r="AB289" t="s">
        <v>57</v>
      </c>
      <c r="AC289" t="str">
        <f t="shared" si="4"/>
        <v>2015-1</v>
      </c>
    </row>
    <row r="290" spans="1:29" x14ac:dyDescent="0.25">
      <c r="A290" t="s">
        <v>128</v>
      </c>
      <c r="B290" t="s">
        <v>54</v>
      </c>
      <c r="C290" t="s">
        <v>55</v>
      </c>
      <c r="D290" t="s">
        <v>55</v>
      </c>
      <c r="E290">
        <v>-3</v>
      </c>
      <c r="F290" t="s">
        <v>56</v>
      </c>
      <c r="G290" t="b">
        <v>0</v>
      </c>
      <c r="H290" t="s">
        <v>57</v>
      </c>
      <c r="I290">
        <v>0</v>
      </c>
      <c r="J290" t="s">
        <v>57</v>
      </c>
      <c r="K290" t="s">
        <v>57</v>
      </c>
      <c r="L290" t="s">
        <v>57</v>
      </c>
      <c r="M290" t="s">
        <v>57</v>
      </c>
      <c r="N290" t="s">
        <v>57</v>
      </c>
      <c r="O290" t="s">
        <v>57</v>
      </c>
      <c r="P290">
        <v>0</v>
      </c>
      <c r="Q290" t="s">
        <v>57</v>
      </c>
      <c r="R290" t="s">
        <v>57</v>
      </c>
      <c r="S290" t="s">
        <v>57</v>
      </c>
      <c r="T290">
        <v>423.2</v>
      </c>
      <c r="U290">
        <v>423.2</v>
      </c>
      <c r="V290">
        <v>423.2</v>
      </c>
      <c r="W290">
        <v>61.671184168342499</v>
      </c>
      <c r="X290" t="s">
        <v>58</v>
      </c>
      <c r="Y290" t="s">
        <v>58</v>
      </c>
      <c r="Z290" t="s">
        <v>1</v>
      </c>
      <c r="AA290" t="s">
        <v>1</v>
      </c>
      <c r="AB290" t="s">
        <v>57</v>
      </c>
      <c r="AC290" t="str">
        <f t="shared" si="4"/>
        <v>2015-1</v>
      </c>
    </row>
    <row r="291" spans="1:29" hidden="1" x14ac:dyDescent="0.25">
      <c r="A291" t="s">
        <v>128</v>
      </c>
      <c r="B291" t="s">
        <v>54</v>
      </c>
      <c r="C291" t="s">
        <v>55</v>
      </c>
      <c r="D291" t="s">
        <v>55</v>
      </c>
      <c r="E291">
        <v>-6</v>
      </c>
      <c r="F291" t="s">
        <v>12</v>
      </c>
      <c r="G291" t="b">
        <v>0</v>
      </c>
      <c r="H291" t="s">
        <v>110</v>
      </c>
      <c r="I291">
        <v>85485</v>
      </c>
      <c r="J291" t="s">
        <v>79</v>
      </c>
      <c r="K291" t="s">
        <v>80</v>
      </c>
      <c r="L291" t="s">
        <v>57</v>
      </c>
      <c r="M291" t="s">
        <v>57</v>
      </c>
      <c r="N291" t="s">
        <v>57</v>
      </c>
      <c r="O291" t="s">
        <v>57</v>
      </c>
      <c r="P291">
        <v>85485</v>
      </c>
      <c r="Q291" t="s">
        <v>79</v>
      </c>
      <c r="R291" t="s">
        <v>80</v>
      </c>
      <c r="S291" t="s">
        <v>110</v>
      </c>
      <c r="T291">
        <v>1453.5</v>
      </c>
      <c r="U291">
        <v>10024.0787385</v>
      </c>
      <c r="V291">
        <v>10024.0787385</v>
      </c>
      <c r="W291">
        <v>1453.5</v>
      </c>
      <c r="X291" t="s">
        <v>58</v>
      </c>
      <c r="Y291" t="s">
        <v>58</v>
      </c>
      <c r="Z291" t="s">
        <v>1</v>
      </c>
      <c r="AA291" t="s">
        <v>1</v>
      </c>
      <c r="AB291" t="s">
        <v>57</v>
      </c>
      <c r="AC291" t="str">
        <f t="shared" si="4"/>
        <v>2015-1</v>
      </c>
    </row>
    <row r="292" spans="1:29" hidden="1" x14ac:dyDescent="0.25">
      <c r="A292" t="s">
        <v>128</v>
      </c>
      <c r="B292" t="s">
        <v>54</v>
      </c>
      <c r="C292" t="s">
        <v>55</v>
      </c>
      <c r="D292" t="s">
        <v>55</v>
      </c>
      <c r="E292">
        <v>-6</v>
      </c>
      <c r="F292" t="s">
        <v>12</v>
      </c>
      <c r="G292" t="b">
        <v>0</v>
      </c>
      <c r="H292" t="s">
        <v>78</v>
      </c>
      <c r="I292">
        <v>85485</v>
      </c>
      <c r="J292" t="s">
        <v>79</v>
      </c>
      <c r="K292" t="s">
        <v>80</v>
      </c>
      <c r="L292" t="s">
        <v>57</v>
      </c>
      <c r="M292" t="s">
        <v>57</v>
      </c>
      <c r="N292" t="s">
        <v>57</v>
      </c>
      <c r="O292" t="s">
        <v>57</v>
      </c>
      <c r="P292">
        <v>85485</v>
      </c>
      <c r="Q292" t="s">
        <v>79</v>
      </c>
      <c r="R292" t="s">
        <v>80</v>
      </c>
      <c r="S292" t="s">
        <v>78</v>
      </c>
      <c r="T292">
        <v>1220.94</v>
      </c>
      <c r="U292">
        <v>8336.4427956599993</v>
      </c>
      <c r="V292">
        <v>8336.4427956599993</v>
      </c>
      <c r="W292">
        <v>1220.94</v>
      </c>
      <c r="X292" t="s">
        <v>58</v>
      </c>
      <c r="Y292" t="s">
        <v>58</v>
      </c>
      <c r="Z292" t="s">
        <v>1</v>
      </c>
      <c r="AA292" t="s">
        <v>1</v>
      </c>
      <c r="AB292" t="s">
        <v>57</v>
      </c>
      <c r="AC292" t="str">
        <f t="shared" si="4"/>
        <v>2015-1</v>
      </c>
    </row>
    <row r="293" spans="1:29" hidden="1" x14ac:dyDescent="0.25">
      <c r="A293" t="s">
        <v>128</v>
      </c>
      <c r="B293" t="s">
        <v>54</v>
      </c>
      <c r="C293" t="s">
        <v>55</v>
      </c>
      <c r="D293" t="s">
        <v>55</v>
      </c>
      <c r="E293">
        <v>-5</v>
      </c>
      <c r="F293" t="s">
        <v>13</v>
      </c>
      <c r="G293" t="b">
        <v>0</v>
      </c>
      <c r="H293" t="s">
        <v>110</v>
      </c>
      <c r="I293">
        <v>85485</v>
      </c>
      <c r="J293" t="s">
        <v>79</v>
      </c>
      <c r="K293" t="s">
        <v>80</v>
      </c>
      <c r="L293" t="s">
        <v>57</v>
      </c>
      <c r="M293" t="s">
        <v>57</v>
      </c>
      <c r="N293" t="s">
        <v>57</v>
      </c>
      <c r="O293" t="s">
        <v>57</v>
      </c>
      <c r="P293">
        <v>85485</v>
      </c>
      <c r="Q293" t="s">
        <v>79</v>
      </c>
      <c r="R293" t="s">
        <v>80</v>
      </c>
      <c r="S293" t="s">
        <v>110</v>
      </c>
      <c r="T293">
        <v>-33.5</v>
      </c>
      <c r="U293">
        <v>-235.37</v>
      </c>
      <c r="V293">
        <v>-235.37</v>
      </c>
      <c r="W293">
        <v>-33.5005559441204</v>
      </c>
      <c r="X293" t="s">
        <v>58</v>
      </c>
      <c r="Y293" t="s">
        <v>58</v>
      </c>
      <c r="Z293" t="s">
        <v>1</v>
      </c>
      <c r="AA293" t="s">
        <v>1</v>
      </c>
      <c r="AB293" t="s">
        <v>57</v>
      </c>
      <c r="AC293" t="str">
        <f t="shared" si="4"/>
        <v>2015-1</v>
      </c>
    </row>
    <row r="294" spans="1:29" hidden="1" x14ac:dyDescent="0.25">
      <c r="A294" t="s">
        <v>128</v>
      </c>
      <c r="B294" t="s">
        <v>54</v>
      </c>
      <c r="C294" t="s">
        <v>55</v>
      </c>
      <c r="D294" t="s">
        <v>55</v>
      </c>
      <c r="E294">
        <v>-5</v>
      </c>
      <c r="F294" t="s">
        <v>13</v>
      </c>
      <c r="G294" t="b">
        <v>0</v>
      </c>
      <c r="H294" t="s">
        <v>78</v>
      </c>
      <c r="I294">
        <v>85485</v>
      </c>
      <c r="J294" t="s">
        <v>79</v>
      </c>
      <c r="K294" t="s">
        <v>80</v>
      </c>
      <c r="L294" t="s">
        <v>57</v>
      </c>
      <c r="M294" t="s">
        <v>57</v>
      </c>
      <c r="N294" t="s">
        <v>57</v>
      </c>
      <c r="O294" t="s">
        <v>57</v>
      </c>
      <c r="P294">
        <v>85485</v>
      </c>
      <c r="Q294" t="s">
        <v>79</v>
      </c>
      <c r="R294" t="s">
        <v>80</v>
      </c>
      <c r="S294" t="s">
        <v>78</v>
      </c>
      <c r="T294">
        <v>-28.139999999999901</v>
      </c>
      <c r="U294">
        <v>-125.969999999999</v>
      </c>
      <c r="V294">
        <v>-125.969999999999</v>
      </c>
      <c r="W294">
        <v>-28.140838223561101</v>
      </c>
      <c r="X294" t="s">
        <v>58</v>
      </c>
      <c r="Y294" t="s">
        <v>58</v>
      </c>
      <c r="Z294" t="s">
        <v>1</v>
      </c>
      <c r="AA294" t="s">
        <v>1</v>
      </c>
      <c r="AB294" t="s">
        <v>57</v>
      </c>
      <c r="AC294" t="str">
        <f t="shared" si="4"/>
        <v>2015-1</v>
      </c>
    </row>
    <row r="295" spans="1:29" x14ac:dyDescent="0.25">
      <c r="A295" t="s">
        <v>128</v>
      </c>
      <c r="B295" t="s">
        <v>54</v>
      </c>
      <c r="C295" t="s">
        <v>55</v>
      </c>
      <c r="D295" t="s">
        <v>55</v>
      </c>
      <c r="E295">
        <v>-4</v>
      </c>
      <c r="F295" t="s">
        <v>14</v>
      </c>
      <c r="G295" t="b">
        <v>0</v>
      </c>
      <c r="H295" t="s">
        <v>110</v>
      </c>
      <c r="I295">
        <v>85485</v>
      </c>
      <c r="J295" t="s">
        <v>79</v>
      </c>
      <c r="K295" t="s">
        <v>80</v>
      </c>
      <c r="L295" t="s">
        <v>57</v>
      </c>
      <c r="M295" t="s">
        <v>57</v>
      </c>
      <c r="N295" t="s">
        <v>57</v>
      </c>
      <c r="O295" t="s">
        <v>57</v>
      </c>
      <c r="P295">
        <v>85485</v>
      </c>
      <c r="Q295" t="s">
        <v>79</v>
      </c>
      <c r="R295" t="s">
        <v>80</v>
      </c>
      <c r="S295" t="s">
        <v>110</v>
      </c>
      <c r="T295">
        <v>-135.5</v>
      </c>
      <c r="U295">
        <v>-929.83</v>
      </c>
      <c r="V295">
        <v>-929.83</v>
      </c>
      <c r="W295">
        <v>-135.50027687913499</v>
      </c>
      <c r="X295" t="s">
        <v>58</v>
      </c>
      <c r="Y295" t="s">
        <v>58</v>
      </c>
      <c r="Z295" t="s">
        <v>1</v>
      </c>
      <c r="AA295" t="s">
        <v>1</v>
      </c>
      <c r="AB295" t="s">
        <v>57</v>
      </c>
      <c r="AC295" t="str">
        <f t="shared" si="4"/>
        <v>2015-1</v>
      </c>
    </row>
    <row r="296" spans="1:29" x14ac:dyDescent="0.25">
      <c r="A296" t="s">
        <v>128</v>
      </c>
      <c r="B296" t="s">
        <v>54</v>
      </c>
      <c r="C296" t="s">
        <v>55</v>
      </c>
      <c r="D296" t="s">
        <v>55</v>
      </c>
      <c r="E296">
        <v>-4</v>
      </c>
      <c r="F296" t="s">
        <v>14</v>
      </c>
      <c r="G296" t="b">
        <v>0</v>
      </c>
      <c r="H296" t="s">
        <v>78</v>
      </c>
      <c r="I296">
        <v>85485</v>
      </c>
      <c r="J296" t="s">
        <v>79</v>
      </c>
      <c r="K296" t="s">
        <v>80</v>
      </c>
      <c r="L296" t="s">
        <v>57</v>
      </c>
      <c r="M296" t="s">
        <v>57</v>
      </c>
      <c r="N296" t="s">
        <v>57</v>
      </c>
      <c r="O296" t="s">
        <v>57</v>
      </c>
      <c r="P296">
        <v>85485</v>
      </c>
      <c r="Q296" t="s">
        <v>79</v>
      </c>
      <c r="R296" t="s">
        <v>80</v>
      </c>
      <c r="S296" t="s">
        <v>78</v>
      </c>
      <c r="T296">
        <v>1220.94</v>
      </c>
      <c r="U296">
        <v>8378.33</v>
      </c>
      <c r="V296">
        <v>8378.33</v>
      </c>
      <c r="W296">
        <v>1220.9393488968601</v>
      </c>
      <c r="X296" t="s">
        <v>58</v>
      </c>
      <c r="Y296" t="s">
        <v>58</v>
      </c>
      <c r="Z296" t="s">
        <v>1</v>
      </c>
      <c r="AA296" t="s">
        <v>1</v>
      </c>
      <c r="AB296" t="s">
        <v>57</v>
      </c>
      <c r="AC296" t="str">
        <f t="shared" si="4"/>
        <v>2015-1</v>
      </c>
    </row>
    <row r="297" spans="1:29" x14ac:dyDescent="0.25">
      <c r="A297" t="s">
        <v>129</v>
      </c>
      <c r="B297" t="s">
        <v>54</v>
      </c>
      <c r="C297" t="s">
        <v>55</v>
      </c>
      <c r="D297" t="s">
        <v>55</v>
      </c>
      <c r="E297">
        <v>-3</v>
      </c>
      <c r="F297" t="s">
        <v>56</v>
      </c>
      <c r="G297" t="b">
        <v>0</v>
      </c>
      <c r="H297" t="s">
        <v>57</v>
      </c>
      <c r="I297">
        <v>0</v>
      </c>
      <c r="J297" t="s">
        <v>57</v>
      </c>
      <c r="K297" t="s">
        <v>57</v>
      </c>
      <c r="L297" t="s">
        <v>57</v>
      </c>
      <c r="M297" t="s">
        <v>57</v>
      </c>
      <c r="N297" t="s">
        <v>57</v>
      </c>
      <c r="O297" t="s">
        <v>57</v>
      </c>
      <c r="P297">
        <v>0</v>
      </c>
      <c r="Q297" t="s">
        <v>57</v>
      </c>
      <c r="R297" t="s">
        <v>57</v>
      </c>
      <c r="S297" t="s">
        <v>57</v>
      </c>
      <c r="T297">
        <v>423.2</v>
      </c>
      <c r="U297">
        <v>423.2</v>
      </c>
      <c r="V297">
        <v>423.2</v>
      </c>
      <c r="W297">
        <v>61.69725773767</v>
      </c>
      <c r="X297" t="s">
        <v>58</v>
      </c>
      <c r="Y297" t="s">
        <v>58</v>
      </c>
      <c r="Z297" t="s">
        <v>1</v>
      </c>
      <c r="AA297" t="s">
        <v>1</v>
      </c>
      <c r="AB297" t="s">
        <v>57</v>
      </c>
      <c r="AC297" t="str">
        <f t="shared" si="4"/>
        <v>2015-1</v>
      </c>
    </row>
    <row r="298" spans="1:29" hidden="1" x14ac:dyDescent="0.25">
      <c r="A298" t="s">
        <v>129</v>
      </c>
      <c r="B298" t="s">
        <v>54</v>
      </c>
      <c r="C298" t="s">
        <v>55</v>
      </c>
      <c r="D298" t="s">
        <v>55</v>
      </c>
      <c r="E298">
        <v>-6</v>
      </c>
      <c r="F298" t="s">
        <v>12</v>
      </c>
      <c r="G298" t="b">
        <v>0</v>
      </c>
      <c r="H298" t="s">
        <v>110</v>
      </c>
      <c r="I298">
        <v>85485</v>
      </c>
      <c r="J298" t="s">
        <v>79</v>
      </c>
      <c r="K298" t="s">
        <v>80</v>
      </c>
      <c r="L298" t="s">
        <v>57</v>
      </c>
      <c r="M298" t="s">
        <v>57</v>
      </c>
      <c r="N298" t="s">
        <v>57</v>
      </c>
      <c r="O298" t="s">
        <v>57</v>
      </c>
      <c r="P298">
        <v>85485</v>
      </c>
      <c r="Q298" t="s">
        <v>79</v>
      </c>
      <c r="R298" t="s">
        <v>80</v>
      </c>
      <c r="S298" t="s">
        <v>110</v>
      </c>
      <c r="T298">
        <v>1458.5</v>
      </c>
      <c r="U298">
        <v>10054.31049525</v>
      </c>
      <c r="V298">
        <v>10054.31049525</v>
      </c>
      <c r="W298">
        <v>1458.5</v>
      </c>
      <c r="X298" t="s">
        <v>58</v>
      </c>
      <c r="Y298" t="s">
        <v>58</v>
      </c>
      <c r="Z298" t="s">
        <v>1</v>
      </c>
      <c r="AA298" t="s">
        <v>1</v>
      </c>
      <c r="AB298" t="s">
        <v>57</v>
      </c>
      <c r="AC298" t="str">
        <f t="shared" si="4"/>
        <v>2015-1</v>
      </c>
    </row>
    <row r="299" spans="1:29" hidden="1" x14ac:dyDescent="0.25">
      <c r="A299" t="s">
        <v>129</v>
      </c>
      <c r="B299" t="s">
        <v>54</v>
      </c>
      <c r="C299" t="s">
        <v>55</v>
      </c>
      <c r="D299" t="s">
        <v>55</v>
      </c>
      <c r="E299">
        <v>-6</v>
      </c>
      <c r="F299" t="s">
        <v>12</v>
      </c>
      <c r="G299" t="b">
        <v>0</v>
      </c>
      <c r="H299" t="s">
        <v>78</v>
      </c>
      <c r="I299">
        <v>85485</v>
      </c>
      <c r="J299" t="s">
        <v>79</v>
      </c>
      <c r="K299" t="s">
        <v>80</v>
      </c>
      <c r="L299" t="s">
        <v>57</v>
      </c>
      <c r="M299" t="s">
        <v>57</v>
      </c>
      <c r="N299" t="s">
        <v>57</v>
      </c>
      <c r="O299" t="s">
        <v>57</v>
      </c>
      <c r="P299">
        <v>85485</v>
      </c>
      <c r="Q299" t="s">
        <v>79</v>
      </c>
      <c r="R299" t="s">
        <v>80</v>
      </c>
      <c r="S299" t="s">
        <v>78</v>
      </c>
      <c r="T299">
        <v>1225.1400000000001</v>
      </c>
      <c r="U299">
        <v>8361.5847879899993</v>
      </c>
      <c r="V299">
        <v>8361.5847879899993</v>
      </c>
      <c r="W299">
        <v>1225.1400000000001</v>
      </c>
      <c r="X299" t="s">
        <v>58</v>
      </c>
      <c r="Y299" t="s">
        <v>58</v>
      </c>
      <c r="Z299" t="s">
        <v>1</v>
      </c>
      <c r="AA299" t="s">
        <v>1</v>
      </c>
      <c r="AB299" t="s">
        <v>57</v>
      </c>
      <c r="AC299" t="str">
        <f t="shared" si="4"/>
        <v>2015-1</v>
      </c>
    </row>
    <row r="300" spans="1:29" hidden="1" x14ac:dyDescent="0.25">
      <c r="A300" t="s">
        <v>129</v>
      </c>
      <c r="B300" t="s">
        <v>54</v>
      </c>
      <c r="C300" t="s">
        <v>55</v>
      </c>
      <c r="D300" t="s">
        <v>55</v>
      </c>
      <c r="E300">
        <v>-5</v>
      </c>
      <c r="F300" t="s">
        <v>13</v>
      </c>
      <c r="G300" t="b">
        <v>0</v>
      </c>
      <c r="H300" t="s">
        <v>110</v>
      </c>
      <c r="I300">
        <v>85485</v>
      </c>
      <c r="J300" t="s">
        <v>79</v>
      </c>
      <c r="K300" t="s">
        <v>80</v>
      </c>
      <c r="L300" t="s">
        <v>57</v>
      </c>
      <c r="M300" t="s">
        <v>57</v>
      </c>
      <c r="N300" t="s">
        <v>57</v>
      </c>
      <c r="O300" t="s">
        <v>57</v>
      </c>
      <c r="P300">
        <v>85485</v>
      </c>
      <c r="Q300" t="s">
        <v>79</v>
      </c>
      <c r="R300" t="s">
        <v>80</v>
      </c>
      <c r="S300" t="s">
        <v>110</v>
      </c>
      <c r="T300">
        <v>5</v>
      </c>
      <c r="U300">
        <v>34.690000000000097</v>
      </c>
      <c r="V300">
        <v>34.690000000000097</v>
      </c>
      <c r="W300">
        <v>5.0000800660490903</v>
      </c>
      <c r="X300" t="s">
        <v>58</v>
      </c>
      <c r="Y300" t="s">
        <v>58</v>
      </c>
      <c r="Z300" t="s">
        <v>1</v>
      </c>
      <c r="AA300" t="s">
        <v>1</v>
      </c>
      <c r="AB300" t="s">
        <v>57</v>
      </c>
      <c r="AC300" t="str">
        <f t="shared" si="4"/>
        <v>2015-1</v>
      </c>
    </row>
    <row r="301" spans="1:29" hidden="1" x14ac:dyDescent="0.25">
      <c r="A301" t="s">
        <v>129</v>
      </c>
      <c r="B301" t="s">
        <v>54</v>
      </c>
      <c r="C301" t="s">
        <v>55</v>
      </c>
      <c r="D301" t="s">
        <v>55</v>
      </c>
      <c r="E301">
        <v>-5</v>
      </c>
      <c r="F301" t="s">
        <v>13</v>
      </c>
      <c r="G301" t="b">
        <v>0</v>
      </c>
      <c r="H301" t="s">
        <v>78</v>
      </c>
      <c r="I301">
        <v>85485</v>
      </c>
      <c r="J301" t="s">
        <v>79</v>
      </c>
      <c r="K301" t="s">
        <v>80</v>
      </c>
      <c r="L301" t="s">
        <v>57</v>
      </c>
      <c r="M301" t="s">
        <v>57</v>
      </c>
      <c r="N301" t="s">
        <v>57</v>
      </c>
      <c r="O301" t="s">
        <v>57</v>
      </c>
      <c r="P301">
        <v>85485</v>
      </c>
      <c r="Q301" t="s">
        <v>79</v>
      </c>
      <c r="R301" t="s">
        <v>80</v>
      </c>
      <c r="S301" t="s">
        <v>78</v>
      </c>
      <c r="T301">
        <v>4.2000000000000499</v>
      </c>
      <c r="U301">
        <v>25.270000000000401</v>
      </c>
      <c r="V301">
        <v>25.270000000000401</v>
      </c>
      <c r="W301">
        <v>4.2002426066510399</v>
      </c>
      <c r="X301" t="s">
        <v>58</v>
      </c>
      <c r="Y301" t="s">
        <v>58</v>
      </c>
      <c r="Z301" t="s">
        <v>1</v>
      </c>
      <c r="AA301" t="s">
        <v>1</v>
      </c>
      <c r="AB301" t="s">
        <v>57</v>
      </c>
      <c r="AC301" t="str">
        <f t="shared" si="4"/>
        <v>2015-1</v>
      </c>
    </row>
    <row r="302" spans="1:29" x14ac:dyDescent="0.25">
      <c r="A302" t="s">
        <v>129</v>
      </c>
      <c r="B302" t="s">
        <v>54</v>
      </c>
      <c r="C302" t="s">
        <v>55</v>
      </c>
      <c r="D302" t="s">
        <v>55</v>
      </c>
      <c r="E302">
        <v>-4</v>
      </c>
      <c r="F302" t="s">
        <v>14</v>
      </c>
      <c r="G302" t="b">
        <v>0</v>
      </c>
      <c r="H302" t="s">
        <v>110</v>
      </c>
      <c r="I302">
        <v>85485</v>
      </c>
      <c r="J302" t="s">
        <v>79</v>
      </c>
      <c r="K302" t="s">
        <v>80</v>
      </c>
      <c r="L302" t="s">
        <v>57</v>
      </c>
      <c r="M302" t="s">
        <v>57</v>
      </c>
      <c r="N302" t="s">
        <v>57</v>
      </c>
      <c r="O302" t="s">
        <v>57</v>
      </c>
      <c r="P302">
        <v>85485</v>
      </c>
      <c r="Q302" t="s">
        <v>79</v>
      </c>
      <c r="R302" t="s">
        <v>80</v>
      </c>
      <c r="S302" t="s">
        <v>110</v>
      </c>
      <c r="T302">
        <v>-130.5</v>
      </c>
      <c r="U302">
        <v>-895.14</v>
      </c>
      <c r="V302">
        <v>-895.14</v>
      </c>
      <c r="W302">
        <v>-130.50019681308601</v>
      </c>
      <c r="X302" t="s">
        <v>58</v>
      </c>
      <c r="Y302" t="s">
        <v>58</v>
      </c>
      <c r="Z302" t="s">
        <v>1</v>
      </c>
      <c r="AA302" t="s">
        <v>1</v>
      </c>
      <c r="AB302" t="s">
        <v>57</v>
      </c>
      <c r="AC302" t="str">
        <f t="shared" si="4"/>
        <v>2015-1</v>
      </c>
    </row>
    <row r="303" spans="1:29" x14ac:dyDescent="0.25">
      <c r="A303" t="s">
        <v>129</v>
      </c>
      <c r="B303" t="s">
        <v>54</v>
      </c>
      <c r="C303" t="s">
        <v>55</v>
      </c>
      <c r="D303" t="s">
        <v>55</v>
      </c>
      <c r="E303">
        <v>-4</v>
      </c>
      <c r="F303" t="s">
        <v>14</v>
      </c>
      <c r="G303" t="b">
        <v>0</v>
      </c>
      <c r="H303" t="s">
        <v>78</v>
      </c>
      <c r="I303">
        <v>85485</v>
      </c>
      <c r="J303" t="s">
        <v>79</v>
      </c>
      <c r="K303" t="s">
        <v>80</v>
      </c>
      <c r="L303" t="s">
        <v>57</v>
      </c>
      <c r="M303" t="s">
        <v>57</v>
      </c>
      <c r="N303" t="s">
        <v>57</v>
      </c>
      <c r="O303" t="s">
        <v>57</v>
      </c>
      <c r="P303">
        <v>85485</v>
      </c>
      <c r="Q303" t="s">
        <v>79</v>
      </c>
      <c r="R303" t="s">
        <v>80</v>
      </c>
      <c r="S303" t="s">
        <v>78</v>
      </c>
      <c r="T303">
        <v>1225.1400000000001</v>
      </c>
      <c r="U303">
        <v>8403.6</v>
      </c>
      <c r="V303">
        <v>8403.6</v>
      </c>
      <c r="W303">
        <v>1225.13959150351</v>
      </c>
      <c r="X303" t="s">
        <v>58</v>
      </c>
      <c r="Y303" t="s">
        <v>58</v>
      </c>
      <c r="Z303" t="s">
        <v>1</v>
      </c>
      <c r="AA303" t="s">
        <v>1</v>
      </c>
      <c r="AB303" t="s">
        <v>57</v>
      </c>
      <c r="AC303" t="str">
        <f t="shared" si="4"/>
        <v>2015-1</v>
      </c>
    </row>
    <row r="304" spans="1:29" x14ac:dyDescent="0.25">
      <c r="A304" t="s">
        <v>130</v>
      </c>
      <c r="B304" t="s">
        <v>54</v>
      </c>
      <c r="C304" t="s">
        <v>55</v>
      </c>
      <c r="D304" t="s">
        <v>55</v>
      </c>
      <c r="E304">
        <v>-3</v>
      </c>
      <c r="F304" t="s">
        <v>56</v>
      </c>
      <c r="G304" t="b">
        <v>0</v>
      </c>
      <c r="H304" t="s">
        <v>57</v>
      </c>
      <c r="I304">
        <v>0</v>
      </c>
      <c r="J304" t="s">
        <v>57</v>
      </c>
      <c r="K304" t="s">
        <v>57</v>
      </c>
      <c r="L304" t="s">
        <v>57</v>
      </c>
      <c r="M304" t="s">
        <v>57</v>
      </c>
      <c r="N304" t="s">
        <v>57</v>
      </c>
      <c r="O304" t="s">
        <v>57</v>
      </c>
      <c r="P304">
        <v>0</v>
      </c>
      <c r="Q304" t="s">
        <v>57</v>
      </c>
      <c r="R304" t="s">
        <v>57</v>
      </c>
      <c r="S304" t="s">
        <v>57</v>
      </c>
      <c r="T304">
        <v>423.2</v>
      </c>
      <c r="U304">
        <v>423.2</v>
      </c>
      <c r="V304">
        <v>423.2</v>
      </c>
      <c r="W304">
        <v>61.369799446047601</v>
      </c>
      <c r="X304" t="s">
        <v>58</v>
      </c>
      <c r="Y304" t="s">
        <v>58</v>
      </c>
      <c r="Z304" t="s">
        <v>1</v>
      </c>
      <c r="AA304" t="s">
        <v>1</v>
      </c>
      <c r="AB304" t="s">
        <v>57</v>
      </c>
      <c r="AC304" t="str">
        <f t="shared" si="4"/>
        <v>2015-1</v>
      </c>
    </row>
    <row r="305" spans="1:29" hidden="1" x14ac:dyDescent="0.25">
      <c r="A305" t="s">
        <v>130</v>
      </c>
      <c r="B305" t="s">
        <v>54</v>
      </c>
      <c r="C305" t="s">
        <v>55</v>
      </c>
      <c r="D305" t="s">
        <v>55</v>
      </c>
      <c r="E305">
        <v>-6</v>
      </c>
      <c r="F305" t="s">
        <v>12</v>
      </c>
      <c r="G305" t="b">
        <v>0</v>
      </c>
      <c r="H305" t="s">
        <v>110</v>
      </c>
      <c r="I305">
        <v>85485</v>
      </c>
      <c r="J305" t="s">
        <v>79</v>
      </c>
      <c r="K305" t="s">
        <v>80</v>
      </c>
      <c r="L305" t="s">
        <v>57</v>
      </c>
      <c r="M305" t="s">
        <v>57</v>
      </c>
      <c r="N305" t="s">
        <v>57</v>
      </c>
      <c r="O305" t="s">
        <v>57</v>
      </c>
      <c r="P305">
        <v>85485</v>
      </c>
      <c r="Q305" t="s">
        <v>79</v>
      </c>
      <c r="R305" t="s">
        <v>80</v>
      </c>
      <c r="S305" t="s">
        <v>110</v>
      </c>
      <c r="T305">
        <v>1499.5</v>
      </c>
      <c r="U305">
        <v>10392.10406025</v>
      </c>
      <c r="V305">
        <v>10392.10406025</v>
      </c>
      <c r="W305">
        <v>1499.5</v>
      </c>
      <c r="X305" t="s">
        <v>58</v>
      </c>
      <c r="Y305" t="s">
        <v>58</v>
      </c>
      <c r="Z305" t="s">
        <v>1</v>
      </c>
      <c r="AA305" t="s">
        <v>1</v>
      </c>
      <c r="AB305" t="s">
        <v>57</v>
      </c>
      <c r="AC305" t="str">
        <f t="shared" si="4"/>
        <v>2015-1</v>
      </c>
    </row>
    <row r="306" spans="1:29" hidden="1" x14ac:dyDescent="0.25">
      <c r="A306" t="s">
        <v>130</v>
      </c>
      <c r="B306" t="s">
        <v>54</v>
      </c>
      <c r="C306" t="s">
        <v>55</v>
      </c>
      <c r="D306" t="s">
        <v>55</v>
      </c>
      <c r="E306">
        <v>-6</v>
      </c>
      <c r="F306" t="s">
        <v>12</v>
      </c>
      <c r="G306" t="b">
        <v>0</v>
      </c>
      <c r="H306" t="s">
        <v>78</v>
      </c>
      <c r="I306">
        <v>85485</v>
      </c>
      <c r="J306" t="s">
        <v>79</v>
      </c>
      <c r="K306" t="s">
        <v>80</v>
      </c>
      <c r="L306" t="s">
        <v>57</v>
      </c>
      <c r="M306" t="s">
        <v>57</v>
      </c>
      <c r="N306" t="s">
        <v>57</v>
      </c>
      <c r="O306" t="s">
        <v>57</v>
      </c>
      <c r="P306">
        <v>85485</v>
      </c>
      <c r="Q306" t="s">
        <v>79</v>
      </c>
      <c r="R306" t="s">
        <v>80</v>
      </c>
      <c r="S306" t="s">
        <v>78</v>
      </c>
      <c r="T306">
        <v>1259.58</v>
      </c>
      <c r="U306">
        <v>8642.5080333900005</v>
      </c>
      <c r="V306">
        <v>8642.5080333900005</v>
      </c>
      <c r="W306">
        <v>1259.58</v>
      </c>
      <c r="X306" t="s">
        <v>58</v>
      </c>
      <c r="Y306" t="s">
        <v>58</v>
      </c>
      <c r="Z306" t="s">
        <v>1</v>
      </c>
      <c r="AA306" t="s">
        <v>1</v>
      </c>
      <c r="AB306" t="s">
        <v>57</v>
      </c>
      <c r="AC306" t="str">
        <f t="shared" si="4"/>
        <v>2015-1</v>
      </c>
    </row>
    <row r="307" spans="1:29" hidden="1" x14ac:dyDescent="0.25">
      <c r="A307" t="s">
        <v>130</v>
      </c>
      <c r="B307" t="s">
        <v>54</v>
      </c>
      <c r="C307" t="s">
        <v>55</v>
      </c>
      <c r="D307" t="s">
        <v>55</v>
      </c>
      <c r="E307">
        <v>-5</v>
      </c>
      <c r="F307" t="s">
        <v>13</v>
      </c>
      <c r="G307" t="b">
        <v>0</v>
      </c>
      <c r="H307" t="s">
        <v>110</v>
      </c>
      <c r="I307">
        <v>85485</v>
      </c>
      <c r="J307" t="s">
        <v>79</v>
      </c>
      <c r="K307" t="s">
        <v>80</v>
      </c>
      <c r="L307" t="s">
        <v>57</v>
      </c>
      <c r="M307" t="s">
        <v>57</v>
      </c>
      <c r="N307" t="s">
        <v>57</v>
      </c>
      <c r="O307" t="s">
        <v>57</v>
      </c>
      <c r="P307">
        <v>85485</v>
      </c>
      <c r="Q307" t="s">
        <v>79</v>
      </c>
      <c r="R307" t="s">
        <v>80</v>
      </c>
      <c r="S307" t="s">
        <v>110</v>
      </c>
      <c r="T307">
        <v>41</v>
      </c>
      <c r="U307">
        <v>277.95999999999998</v>
      </c>
      <c r="V307">
        <v>277.95999999999998</v>
      </c>
      <c r="W307">
        <v>41.000639104882502</v>
      </c>
      <c r="X307" t="s">
        <v>58</v>
      </c>
      <c r="Y307" t="s">
        <v>58</v>
      </c>
      <c r="Z307" t="s">
        <v>1</v>
      </c>
      <c r="AA307" t="s">
        <v>1</v>
      </c>
      <c r="AB307" t="s">
        <v>57</v>
      </c>
      <c r="AC307" t="str">
        <f t="shared" si="4"/>
        <v>2015-1</v>
      </c>
    </row>
    <row r="308" spans="1:29" hidden="1" x14ac:dyDescent="0.25">
      <c r="A308" t="s">
        <v>130</v>
      </c>
      <c r="B308" t="s">
        <v>54</v>
      </c>
      <c r="C308" t="s">
        <v>55</v>
      </c>
      <c r="D308" t="s">
        <v>55</v>
      </c>
      <c r="E308">
        <v>-5</v>
      </c>
      <c r="F308" t="s">
        <v>13</v>
      </c>
      <c r="G308" t="b">
        <v>0</v>
      </c>
      <c r="H308" t="s">
        <v>78</v>
      </c>
      <c r="I308">
        <v>85485</v>
      </c>
      <c r="J308" t="s">
        <v>79</v>
      </c>
      <c r="K308" t="s">
        <v>80</v>
      </c>
      <c r="L308" t="s">
        <v>57</v>
      </c>
      <c r="M308" t="s">
        <v>57</v>
      </c>
      <c r="N308" t="s">
        <v>57</v>
      </c>
      <c r="O308" t="s">
        <v>57</v>
      </c>
      <c r="P308">
        <v>85485</v>
      </c>
      <c r="Q308" t="s">
        <v>79</v>
      </c>
      <c r="R308" t="s">
        <v>80</v>
      </c>
      <c r="S308" t="s">
        <v>78</v>
      </c>
      <c r="T308">
        <v>34.439999999999799</v>
      </c>
      <c r="U308">
        <v>282.33999999999997</v>
      </c>
      <c r="V308">
        <v>282.33999999999997</v>
      </c>
      <c r="W308">
        <v>34.440738837711002</v>
      </c>
      <c r="X308" t="s">
        <v>58</v>
      </c>
      <c r="Y308" t="s">
        <v>58</v>
      </c>
      <c r="Z308" t="s">
        <v>1</v>
      </c>
      <c r="AA308" t="s">
        <v>1</v>
      </c>
      <c r="AB308" t="s">
        <v>57</v>
      </c>
      <c r="AC308" t="str">
        <f t="shared" si="4"/>
        <v>2015-1</v>
      </c>
    </row>
    <row r="309" spans="1:29" x14ac:dyDescent="0.25">
      <c r="A309" t="s">
        <v>130</v>
      </c>
      <c r="B309" t="s">
        <v>54</v>
      </c>
      <c r="C309" t="s">
        <v>55</v>
      </c>
      <c r="D309" t="s">
        <v>55</v>
      </c>
      <c r="E309">
        <v>-4</v>
      </c>
      <c r="F309" t="s">
        <v>14</v>
      </c>
      <c r="G309" t="b">
        <v>0</v>
      </c>
      <c r="H309" t="s">
        <v>110</v>
      </c>
      <c r="I309">
        <v>85485</v>
      </c>
      <c r="J309" t="s">
        <v>79</v>
      </c>
      <c r="K309" t="s">
        <v>80</v>
      </c>
      <c r="L309" t="s">
        <v>57</v>
      </c>
      <c r="M309" t="s">
        <v>57</v>
      </c>
      <c r="N309" t="s">
        <v>57</v>
      </c>
      <c r="O309" t="s">
        <v>57</v>
      </c>
      <c r="P309">
        <v>85485</v>
      </c>
      <c r="Q309" t="s">
        <v>79</v>
      </c>
      <c r="R309" t="s">
        <v>80</v>
      </c>
      <c r="S309" t="s">
        <v>110</v>
      </c>
      <c r="T309">
        <v>-89.5</v>
      </c>
      <c r="U309">
        <v>-617.17999999999995</v>
      </c>
      <c r="V309">
        <v>-617.17999999999995</v>
      </c>
      <c r="W309">
        <v>-89.499557708203398</v>
      </c>
      <c r="X309" t="s">
        <v>58</v>
      </c>
      <c r="Y309" t="s">
        <v>58</v>
      </c>
      <c r="Z309" t="s">
        <v>1</v>
      </c>
      <c r="AA309" t="s">
        <v>1</v>
      </c>
      <c r="AB309" t="s">
        <v>57</v>
      </c>
      <c r="AC309" t="str">
        <f t="shared" si="4"/>
        <v>2015-1</v>
      </c>
    </row>
    <row r="310" spans="1:29" x14ac:dyDescent="0.25">
      <c r="A310" t="s">
        <v>130</v>
      </c>
      <c r="B310" t="s">
        <v>54</v>
      </c>
      <c r="C310" t="s">
        <v>55</v>
      </c>
      <c r="D310" t="s">
        <v>55</v>
      </c>
      <c r="E310">
        <v>-4</v>
      </c>
      <c r="F310" t="s">
        <v>14</v>
      </c>
      <c r="G310" t="b">
        <v>0</v>
      </c>
      <c r="H310" t="s">
        <v>78</v>
      </c>
      <c r="I310">
        <v>85485</v>
      </c>
      <c r="J310" t="s">
        <v>79</v>
      </c>
      <c r="K310" t="s">
        <v>80</v>
      </c>
      <c r="L310" t="s">
        <v>57</v>
      </c>
      <c r="M310" t="s">
        <v>57</v>
      </c>
      <c r="N310" t="s">
        <v>57</v>
      </c>
      <c r="O310" t="s">
        <v>57</v>
      </c>
      <c r="P310">
        <v>85485</v>
      </c>
      <c r="Q310" t="s">
        <v>79</v>
      </c>
      <c r="R310" t="s">
        <v>80</v>
      </c>
      <c r="S310" t="s">
        <v>78</v>
      </c>
      <c r="T310">
        <v>1259.58</v>
      </c>
      <c r="U310">
        <v>8685.94</v>
      </c>
      <c r="V310">
        <v>8685.94</v>
      </c>
      <c r="W310">
        <v>1259.5803303412199</v>
      </c>
      <c r="X310" t="s">
        <v>58</v>
      </c>
      <c r="Y310" t="s">
        <v>58</v>
      </c>
      <c r="Z310" t="s">
        <v>1</v>
      </c>
      <c r="AA310" t="s">
        <v>1</v>
      </c>
      <c r="AB310" t="s">
        <v>57</v>
      </c>
      <c r="AC310" t="str">
        <f t="shared" si="4"/>
        <v>2015-1</v>
      </c>
    </row>
    <row r="311" spans="1:29" x14ac:dyDescent="0.25">
      <c r="A311" t="s">
        <v>131</v>
      </c>
      <c r="B311" t="s">
        <v>54</v>
      </c>
      <c r="C311" t="s">
        <v>55</v>
      </c>
      <c r="D311" t="s">
        <v>55</v>
      </c>
      <c r="E311">
        <v>-3</v>
      </c>
      <c r="F311" t="s">
        <v>56</v>
      </c>
      <c r="G311" t="b">
        <v>0</v>
      </c>
      <c r="H311" t="s">
        <v>57</v>
      </c>
      <c r="I311">
        <v>0</v>
      </c>
      <c r="J311" t="s">
        <v>57</v>
      </c>
      <c r="K311" t="s">
        <v>57</v>
      </c>
      <c r="L311" t="s">
        <v>57</v>
      </c>
      <c r="M311" t="s">
        <v>57</v>
      </c>
      <c r="N311" t="s">
        <v>57</v>
      </c>
      <c r="O311" t="s">
        <v>57</v>
      </c>
      <c r="P311">
        <v>0</v>
      </c>
      <c r="Q311" t="s">
        <v>57</v>
      </c>
      <c r="R311" t="s">
        <v>57</v>
      </c>
      <c r="S311" t="s">
        <v>57</v>
      </c>
      <c r="T311">
        <v>396.57</v>
      </c>
      <c r="U311">
        <v>396.57</v>
      </c>
      <c r="V311">
        <v>396.57</v>
      </c>
      <c r="W311">
        <v>56.961261688283699</v>
      </c>
      <c r="X311" t="s">
        <v>58</v>
      </c>
      <c r="Y311" t="s">
        <v>58</v>
      </c>
      <c r="Z311" t="s">
        <v>1</v>
      </c>
      <c r="AA311" t="s">
        <v>1</v>
      </c>
      <c r="AB311" t="s">
        <v>57</v>
      </c>
      <c r="AC311" t="str">
        <f t="shared" si="4"/>
        <v>2015-1</v>
      </c>
    </row>
    <row r="312" spans="1:29" hidden="1" x14ac:dyDescent="0.25">
      <c r="A312" t="s">
        <v>131</v>
      </c>
      <c r="B312" t="s">
        <v>54</v>
      </c>
      <c r="C312" t="s">
        <v>55</v>
      </c>
      <c r="D312" t="s">
        <v>55</v>
      </c>
      <c r="E312">
        <v>10</v>
      </c>
      <c r="F312" t="s">
        <v>9</v>
      </c>
      <c r="G312" t="b">
        <v>1</v>
      </c>
      <c r="H312" t="s">
        <v>110</v>
      </c>
      <c r="I312">
        <v>85485</v>
      </c>
      <c r="J312" t="s">
        <v>79</v>
      </c>
      <c r="K312" t="s">
        <v>80</v>
      </c>
      <c r="L312" t="s">
        <v>57</v>
      </c>
      <c r="M312" t="s">
        <v>57</v>
      </c>
      <c r="N312" t="s">
        <v>57</v>
      </c>
      <c r="O312" t="s">
        <v>57</v>
      </c>
      <c r="P312">
        <v>85485</v>
      </c>
      <c r="Q312" t="s">
        <v>79</v>
      </c>
      <c r="R312" t="s">
        <v>80</v>
      </c>
      <c r="S312" t="s">
        <v>110</v>
      </c>
      <c r="T312">
        <v>-2.96</v>
      </c>
      <c r="U312">
        <v>-20.61</v>
      </c>
      <c r="V312">
        <v>-20.61</v>
      </c>
      <c r="W312">
        <v>-2.9603136984530498</v>
      </c>
      <c r="X312" t="s">
        <v>58</v>
      </c>
      <c r="Y312" t="s">
        <v>58</v>
      </c>
      <c r="Z312" t="s">
        <v>2</v>
      </c>
      <c r="AA312" t="s">
        <v>6</v>
      </c>
      <c r="AB312" t="s">
        <v>57</v>
      </c>
      <c r="AC312" t="str">
        <f t="shared" si="4"/>
        <v>2015-1</v>
      </c>
    </row>
    <row r="313" spans="1:29" hidden="1" x14ac:dyDescent="0.25">
      <c r="A313" t="s">
        <v>131</v>
      </c>
      <c r="B313" t="s">
        <v>54</v>
      </c>
      <c r="C313" t="s">
        <v>55</v>
      </c>
      <c r="D313" t="s">
        <v>55</v>
      </c>
      <c r="E313">
        <v>-6</v>
      </c>
      <c r="F313" t="s">
        <v>12</v>
      </c>
      <c r="G313" t="b">
        <v>0</v>
      </c>
      <c r="H313" t="s">
        <v>110</v>
      </c>
      <c r="I313">
        <v>85485</v>
      </c>
      <c r="J313" t="s">
        <v>79</v>
      </c>
      <c r="K313" t="s">
        <v>80</v>
      </c>
      <c r="L313" t="s">
        <v>57</v>
      </c>
      <c r="M313" t="s">
        <v>57</v>
      </c>
      <c r="N313" t="s">
        <v>57</v>
      </c>
      <c r="O313" t="s">
        <v>57</v>
      </c>
      <c r="P313">
        <v>85485</v>
      </c>
      <c r="Q313" t="s">
        <v>79</v>
      </c>
      <c r="R313" t="s">
        <v>80</v>
      </c>
      <c r="S313" t="s">
        <v>110</v>
      </c>
      <c r="T313">
        <v>1477.5</v>
      </c>
      <c r="U313">
        <v>10337.93526375</v>
      </c>
      <c r="V313">
        <v>10337.93526375</v>
      </c>
      <c r="W313">
        <v>1477.5</v>
      </c>
      <c r="X313" t="s">
        <v>58</v>
      </c>
      <c r="Y313" t="s">
        <v>58</v>
      </c>
      <c r="Z313" t="s">
        <v>1</v>
      </c>
      <c r="AA313" t="s">
        <v>1</v>
      </c>
      <c r="AB313" t="s">
        <v>57</v>
      </c>
      <c r="AC313" t="str">
        <f t="shared" si="4"/>
        <v>2015-1</v>
      </c>
    </row>
    <row r="314" spans="1:29" hidden="1" x14ac:dyDescent="0.25">
      <c r="A314" t="s">
        <v>131</v>
      </c>
      <c r="B314" t="s">
        <v>54</v>
      </c>
      <c r="C314" t="s">
        <v>55</v>
      </c>
      <c r="D314" t="s">
        <v>55</v>
      </c>
      <c r="E314">
        <v>-6</v>
      </c>
      <c r="F314" t="s">
        <v>12</v>
      </c>
      <c r="G314" t="b">
        <v>0</v>
      </c>
      <c r="H314" t="s">
        <v>78</v>
      </c>
      <c r="I314">
        <v>85485</v>
      </c>
      <c r="J314" t="s">
        <v>79</v>
      </c>
      <c r="K314" t="s">
        <v>80</v>
      </c>
      <c r="L314" t="s">
        <v>57</v>
      </c>
      <c r="M314" t="s">
        <v>57</v>
      </c>
      <c r="N314" t="s">
        <v>57</v>
      </c>
      <c r="O314" t="s">
        <v>57</v>
      </c>
      <c r="P314">
        <v>85485</v>
      </c>
      <c r="Q314" t="s">
        <v>79</v>
      </c>
      <c r="R314" t="s">
        <v>80</v>
      </c>
      <c r="S314" t="s">
        <v>78</v>
      </c>
      <c r="T314">
        <v>1241.0999999999999</v>
      </c>
      <c r="U314">
        <v>8597.4589984499999</v>
      </c>
      <c r="V314">
        <v>8597.4589984499999</v>
      </c>
      <c r="W314">
        <v>1241.0999999999999</v>
      </c>
      <c r="X314" t="s">
        <v>58</v>
      </c>
      <c r="Y314" t="s">
        <v>58</v>
      </c>
      <c r="Z314" t="s">
        <v>1</v>
      </c>
      <c r="AA314" t="s">
        <v>1</v>
      </c>
      <c r="AB314" t="s">
        <v>57</v>
      </c>
      <c r="AC314" t="str">
        <f t="shared" si="4"/>
        <v>2015-1</v>
      </c>
    </row>
    <row r="315" spans="1:29" hidden="1" x14ac:dyDescent="0.25">
      <c r="A315" t="s">
        <v>131</v>
      </c>
      <c r="B315" t="s">
        <v>54</v>
      </c>
      <c r="C315" t="s">
        <v>55</v>
      </c>
      <c r="D315" t="s">
        <v>55</v>
      </c>
      <c r="E315">
        <v>-5</v>
      </c>
      <c r="F315" t="s">
        <v>13</v>
      </c>
      <c r="G315" t="b">
        <v>0</v>
      </c>
      <c r="H315" t="s">
        <v>110</v>
      </c>
      <c r="I315">
        <v>85485</v>
      </c>
      <c r="J315" t="s">
        <v>79</v>
      </c>
      <c r="K315" t="s">
        <v>80</v>
      </c>
      <c r="L315" t="s">
        <v>57</v>
      </c>
      <c r="M315" t="s">
        <v>57</v>
      </c>
      <c r="N315" t="s">
        <v>57</v>
      </c>
      <c r="O315" t="s">
        <v>57</v>
      </c>
      <c r="P315">
        <v>85485</v>
      </c>
      <c r="Q315" t="s">
        <v>79</v>
      </c>
      <c r="R315" t="s">
        <v>80</v>
      </c>
      <c r="S315" t="s">
        <v>110</v>
      </c>
      <c r="T315">
        <v>-24.96</v>
      </c>
      <c r="U315">
        <v>-179.7</v>
      </c>
      <c r="V315">
        <v>-179.7</v>
      </c>
      <c r="W315">
        <v>-24.960159905734901</v>
      </c>
      <c r="X315" t="s">
        <v>58</v>
      </c>
      <c r="Y315" t="s">
        <v>58</v>
      </c>
      <c r="Z315" t="s">
        <v>1</v>
      </c>
      <c r="AA315" t="s">
        <v>1</v>
      </c>
      <c r="AB315" t="s">
        <v>57</v>
      </c>
      <c r="AC315" t="str">
        <f t="shared" si="4"/>
        <v>2015-1</v>
      </c>
    </row>
    <row r="316" spans="1:29" hidden="1" x14ac:dyDescent="0.25">
      <c r="A316" t="s">
        <v>131</v>
      </c>
      <c r="B316" t="s">
        <v>54</v>
      </c>
      <c r="C316" t="s">
        <v>55</v>
      </c>
      <c r="D316" t="s">
        <v>55</v>
      </c>
      <c r="E316">
        <v>-5</v>
      </c>
      <c r="F316" t="s">
        <v>13</v>
      </c>
      <c r="G316" t="b">
        <v>0</v>
      </c>
      <c r="H316" t="s">
        <v>78</v>
      </c>
      <c r="I316">
        <v>85485</v>
      </c>
      <c r="J316" t="s">
        <v>79</v>
      </c>
      <c r="K316" t="s">
        <v>80</v>
      </c>
      <c r="L316" t="s">
        <v>57</v>
      </c>
      <c r="M316" t="s">
        <v>57</v>
      </c>
      <c r="N316" t="s">
        <v>57</v>
      </c>
      <c r="O316" t="s">
        <v>57</v>
      </c>
      <c r="P316">
        <v>85485</v>
      </c>
      <c r="Q316" t="s">
        <v>79</v>
      </c>
      <c r="R316" t="s">
        <v>80</v>
      </c>
      <c r="S316" t="s">
        <v>78</v>
      </c>
      <c r="T316">
        <v>-18.48</v>
      </c>
      <c r="U316">
        <v>-45.280000000000697</v>
      </c>
      <c r="V316">
        <v>-45.280000000000697</v>
      </c>
      <c r="W316">
        <v>-18.480662137658101</v>
      </c>
      <c r="X316" t="s">
        <v>58</v>
      </c>
      <c r="Y316" t="s">
        <v>58</v>
      </c>
      <c r="Z316" t="s">
        <v>1</v>
      </c>
      <c r="AA316" t="s">
        <v>1</v>
      </c>
      <c r="AB316" t="s">
        <v>57</v>
      </c>
      <c r="AC316" t="str">
        <f t="shared" si="4"/>
        <v>2015-1</v>
      </c>
    </row>
    <row r="317" spans="1:29" x14ac:dyDescent="0.25">
      <c r="A317" t="s">
        <v>131</v>
      </c>
      <c r="B317" t="s">
        <v>54</v>
      </c>
      <c r="C317" t="s">
        <v>55</v>
      </c>
      <c r="D317" t="s">
        <v>55</v>
      </c>
      <c r="E317">
        <v>-4</v>
      </c>
      <c r="F317" t="s">
        <v>14</v>
      </c>
      <c r="G317" t="b">
        <v>0</v>
      </c>
      <c r="H317" t="s">
        <v>110</v>
      </c>
      <c r="I317">
        <v>85485</v>
      </c>
      <c r="J317" t="s">
        <v>79</v>
      </c>
      <c r="K317" t="s">
        <v>80</v>
      </c>
      <c r="L317" t="s">
        <v>57</v>
      </c>
      <c r="M317" t="s">
        <v>57</v>
      </c>
      <c r="N317" t="s">
        <v>57</v>
      </c>
      <c r="O317" t="s">
        <v>57</v>
      </c>
      <c r="P317">
        <v>85485</v>
      </c>
      <c r="Q317" t="s">
        <v>79</v>
      </c>
      <c r="R317" t="s">
        <v>80</v>
      </c>
      <c r="S317" t="s">
        <v>110</v>
      </c>
      <c r="T317">
        <v>-111.5</v>
      </c>
      <c r="U317">
        <v>-776.27</v>
      </c>
      <c r="V317">
        <v>-776.27</v>
      </c>
      <c r="W317">
        <v>-111.499403915485</v>
      </c>
      <c r="X317" t="s">
        <v>58</v>
      </c>
      <c r="Y317" t="s">
        <v>58</v>
      </c>
      <c r="Z317" t="s">
        <v>1</v>
      </c>
      <c r="AA317" t="s">
        <v>1</v>
      </c>
      <c r="AB317" t="s">
        <v>57</v>
      </c>
      <c r="AC317" t="str">
        <f t="shared" si="4"/>
        <v>2015-1</v>
      </c>
    </row>
    <row r="318" spans="1:29" x14ac:dyDescent="0.25">
      <c r="A318" t="s">
        <v>131</v>
      </c>
      <c r="B318" t="s">
        <v>54</v>
      </c>
      <c r="C318" t="s">
        <v>55</v>
      </c>
      <c r="D318" t="s">
        <v>55</v>
      </c>
      <c r="E318">
        <v>-4</v>
      </c>
      <c r="F318" t="s">
        <v>14</v>
      </c>
      <c r="G318" t="b">
        <v>0</v>
      </c>
      <c r="H318" t="s">
        <v>78</v>
      </c>
      <c r="I318">
        <v>85485</v>
      </c>
      <c r="J318" t="s">
        <v>79</v>
      </c>
      <c r="K318" t="s">
        <v>80</v>
      </c>
      <c r="L318" t="s">
        <v>57</v>
      </c>
      <c r="M318" t="s">
        <v>57</v>
      </c>
      <c r="N318" t="s">
        <v>57</v>
      </c>
      <c r="O318" t="s">
        <v>57</v>
      </c>
      <c r="P318">
        <v>85485</v>
      </c>
      <c r="Q318" t="s">
        <v>79</v>
      </c>
      <c r="R318" t="s">
        <v>80</v>
      </c>
      <c r="S318" t="s">
        <v>78</v>
      </c>
      <c r="T318">
        <v>1241.0999999999999</v>
      </c>
      <c r="U318">
        <v>8640.66</v>
      </c>
      <c r="V318">
        <v>8640.66</v>
      </c>
      <c r="W318">
        <v>1241.09966820356</v>
      </c>
      <c r="X318" t="s">
        <v>58</v>
      </c>
      <c r="Y318" t="s">
        <v>58</v>
      </c>
      <c r="Z318" t="s">
        <v>1</v>
      </c>
      <c r="AA318" t="s">
        <v>1</v>
      </c>
      <c r="AB318" t="s">
        <v>57</v>
      </c>
      <c r="AC318" t="str">
        <f t="shared" si="4"/>
        <v>2015-1</v>
      </c>
    </row>
    <row r="319" spans="1:29" hidden="1" x14ac:dyDescent="0.25">
      <c r="A319" t="s">
        <v>132</v>
      </c>
      <c r="B319" t="s">
        <v>54</v>
      </c>
      <c r="C319" t="s">
        <v>55</v>
      </c>
      <c r="D319" t="s">
        <v>55</v>
      </c>
      <c r="E319">
        <v>-5</v>
      </c>
      <c r="F319" t="s">
        <v>13</v>
      </c>
      <c r="G319" t="b">
        <v>0</v>
      </c>
      <c r="H319" t="s">
        <v>57</v>
      </c>
      <c r="I319">
        <v>0</v>
      </c>
      <c r="J319" t="s">
        <v>57</v>
      </c>
      <c r="K319" t="s">
        <v>57</v>
      </c>
      <c r="L319" t="s">
        <v>57</v>
      </c>
      <c r="M319" t="s">
        <v>57</v>
      </c>
      <c r="N319" t="s">
        <v>57</v>
      </c>
      <c r="O319" t="s">
        <v>57</v>
      </c>
      <c r="P319">
        <v>0</v>
      </c>
      <c r="Q319" t="s">
        <v>57</v>
      </c>
      <c r="R319" t="s">
        <v>57</v>
      </c>
      <c r="S319" t="s">
        <v>57</v>
      </c>
      <c r="T319">
        <v>-6.02</v>
      </c>
      <c r="U319">
        <v>-6.02</v>
      </c>
      <c r="V319">
        <v>-6.02</v>
      </c>
      <c r="W319">
        <v>-0.86731643362940203</v>
      </c>
      <c r="X319" t="s">
        <v>58</v>
      </c>
      <c r="Y319" t="s">
        <v>58</v>
      </c>
      <c r="Z319" t="s">
        <v>1</v>
      </c>
      <c r="AA319" t="s">
        <v>1</v>
      </c>
      <c r="AB319" t="s">
        <v>57</v>
      </c>
      <c r="AC319" t="str">
        <f t="shared" si="4"/>
        <v>2015-2</v>
      </c>
    </row>
    <row r="320" spans="1:29" x14ac:dyDescent="0.25">
      <c r="A320" t="s">
        <v>132</v>
      </c>
      <c r="B320" t="s">
        <v>54</v>
      </c>
      <c r="C320" t="s">
        <v>55</v>
      </c>
      <c r="D320" t="s">
        <v>55</v>
      </c>
      <c r="E320">
        <v>-3</v>
      </c>
      <c r="F320" t="s">
        <v>56</v>
      </c>
      <c r="G320" t="b">
        <v>0</v>
      </c>
      <c r="H320" t="s">
        <v>57</v>
      </c>
      <c r="I320">
        <v>0</v>
      </c>
      <c r="J320" t="s">
        <v>57</v>
      </c>
      <c r="K320" t="s">
        <v>57</v>
      </c>
      <c r="L320" t="s">
        <v>57</v>
      </c>
      <c r="M320" t="s">
        <v>57</v>
      </c>
      <c r="N320" t="s">
        <v>57</v>
      </c>
      <c r="O320" t="s">
        <v>57</v>
      </c>
      <c r="P320">
        <v>0</v>
      </c>
      <c r="Q320" t="s">
        <v>57</v>
      </c>
      <c r="R320" t="s">
        <v>57</v>
      </c>
      <c r="S320" t="s">
        <v>57</v>
      </c>
      <c r="T320">
        <v>396.57</v>
      </c>
      <c r="U320">
        <v>396.57</v>
      </c>
      <c r="V320">
        <v>396.57</v>
      </c>
      <c r="W320">
        <v>57.134830246580101</v>
      </c>
      <c r="X320" t="s">
        <v>58</v>
      </c>
      <c r="Y320" t="s">
        <v>58</v>
      </c>
      <c r="Z320" t="s">
        <v>1</v>
      </c>
      <c r="AA320" t="s">
        <v>1</v>
      </c>
      <c r="AB320" t="s">
        <v>57</v>
      </c>
      <c r="AC320" t="str">
        <f t="shared" si="4"/>
        <v>2015-2</v>
      </c>
    </row>
    <row r="321" spans="1:29" hidden="1" x14ac:dyDescent="0.25">
      <c r="A321" t="s">
        <v>132</v>
      </c>
      <c r="B321" t="s">
        <v>54</v>
      </c>
      <c r="C321" t="s">
        <v>55</v>
      </c>
      <c r="D321" t="s">
        <v>55</v>
      </c>
      <c r="E321">
        <v>45</v>
      </c>
      <c r="F321" t="s">
        <v>17</v>
      </c>
      <c r="G321" t="b">
        <v>1</v>
      </c>
      <c r="H321" t="s">
        <v>57</v>
      </c>
      <c r="I321">
        <v>0</v>
      </c>
      <c r="J321" t="s">
        <v>57</v>
      </c>
      <c r="K321" t="s">
        <v>57</v>
      </c>
      <c r="L321" t="s">
        <v>57</v>
      </c>
      <c r="M321" t="s">
        <v>57</v>
      </c>
      <c r="N321" t="s">
        <v>57</v>
      </c>
      <c r="O321" t="s">
        <v>57</v>
      </c>
      <c r="P321">
        <v>0</v>
      </c>
      <c r="Q321" t="s">
        <v>57</v>
      </c>
      <c r="R321" t="s">
        <v>57</v>
      </c>
      <c r="S321" t="s">
        <v>57</v>
      </c>
      <c r="T321">
        <v>-6.02</v>
      </c>
      <c r="U321">
        <v>-6.02</v>
      </c>
      <c r="V321">
        <v>-6.02</v>
      </c>
      <c r="W321">
        <v>-0.86731643362940203</v>
      </c>
      <c r="X321" t="s">
        <v>58</v>
      </c>
      <c r="Y321" t="s">
        <v>58</v>
      </c>
      <c r="Z321" t="s">
        <v>2</v>
      </c>
      <c r="AA321" t="s">
        <v>8</v>
      </c>
      <c r="AB321" t="s">
        <v>57</v>
      </c>
      <c r="AC321" t="str">
        <f t="shared" si="4"/>
        <v>2015-2</v>
      </c>
    </row>
    <row r="322" spans="1:29" hidden="1" x14ac:dyDescent="0.25">
      <c r="A322" t="s">
        <v>132</v>
      </c>
      <c r="B322" t="s">
        <v>54</v>
      </c>
      <c r="C322" t="s">
        <v>55</v>
      </c>
      <c r="D322" t="s">
        <v>55</v>
      </c>
      <c r="E322">
        <v>-5</v>
      </c>
      <c r="F322" t="s">
        <v>13</v>
      </c>
      <c r="G322" t="b">
        <v>0</v>
      </c>
      <c r="H322" t="s">
        <v>110</v>
      </c>
      <c r="I322">
        <v>85485</v>
      </c>
      <c r="J322" t="s">
        <v>79</v>
      </c>
      <c r="K322" t="s">
        <v>80</v>
      </c>
      <c r="L322" t="s">
        <v>57</v>
      </c>
      <c r="M322" t="s">
        <v>57</v>
      </c>
      <c r="N322" t="s">
        <v>57</v>
      </c>
      <c r="O322" t="s">
        <v>57</v>
      </c>
      <c r="P322">
        <v>85485</v>
      </c>
      <c r="Q322" t="s">
        <v>79</v>
      </c>
      <c r="R322" t="s">
        <v>80</v>
      </c>
      <c r="S322" t="s">
        <v>110</v>
      </c>
      <c r="T322">
        <v>-80</v>
      </c>
      <c r="U322">
        <v>-552.91999999999996</v>
      </c>
      <c r="V322">
        <v>-552.91999999999996</v>
      </c>
      <c r="W322">
        <v>-80.000318744957497</v>
      </c>
      <c r="X322" t="s">
        <v>58</v>
      </c>
      <c r="Y322" t="s">
        <v>58</v>
      </c>
      <c r="Z322" t="s">
        <v>1</v>
      </c>
      <c r="AA322" t="s">
        <v>1</v>
      </c>
      <c r="AB322" t="s">
        <v>57</v>
      </c>
      <c r="AC322" t="str">
        <f t="shared" si="4"/>
        <v>2015-2</v>
      </c>
    </row>
    <row r="323" spans="1:29" hidden="1" x14ac:dyDescent="0.25">
      <c r="A323" t="s">
        <v>132</v>
      </c>
      <c r="B323" t="s">
        <v>54</v>
      </c>
      <c r="C323" t="s">
        <v>55</v>
      </c>
      <c r="D323" t="s">
        <v>55</v>
      </c>
      <c r="E323">
        <v>-5</v>
      </c>
      <c r="F323" t="s">
        <v>13</v>
      </c>
      <c r="G323" t="b">
        <v>0</v>
      </c>
      <c r="H323" t="s">
        <v>78</v>
      </c>
      <c r="I323">
        <v>85485</v>
      </c>
      <c r="J323" t="s">
        <v>79</v>
      </c>
      <c r="K323" t="s">
        <v>80</v>
      </c>
      <c r="L323" t="s">
        <v>57</v>
      </c>
      <c r="M323" t="s">
        <v>57</v>
      </c>
      <c r="N323" t="s">
        <v>57</v>
      </c>
      <c r="O323" t="s">
        <v>57</v>
      </c>
      <c r="P323">
        <v>85485</v>
      </c>
      <c r="Q323" t="s">
        <v>79</v>
      </c>
      <c r="R323" t="s">
        <v>80</v>
      </c>
      <c r="S323" t="s">
        <v>78</v>
      </c>
      <c r="T323">
        <v>-67.199999999999804</v>
      </c>
      <c r="U323">
        <v>-492.68</v>
      </c>
      <c r="V323">
        <v>-492.68</v>
      </c>
      <c r="W323">
        <v>-67.1998418109185</v>
      </c>
      <c r="X323" t="s">
        <v>58</v>
      </c>
      <c r="Y323" t="s">
        <v>58</v>
      </c>
      <c r="Z323" t="s">
        <v>1</v>
      </c>
      <c r="AA323" t="s">
        <v>1</v>
      </c>
      <c r="AB323" t="s">
        <v>57</v>
      </c>
      <c r="AC323" t="str">
        <f t="shared" ref="AC323:AC386" si="5">+YEAR(A323)&amp; "-" &amp;ROUNDUP(MONTH(A323)/3,0)</f>
        <v>2015-2</v>
      </c>
    </row>
    <row r="324" spans="1:29" x14ac:dyDescent="0.25">
      <c r="A324" t="s">
        <v>132</v>
      </c>
      <c r="B324" t="s">
        <v>54</v>
      </c>
      <c r="C324" t="s">
        <v>55</v>
      </c>
      <c r="D324" t="s">
        <v>55</v>
      </c>
      <c r="E324">
        <v>-4</v>
      </c>
      <c r="F324" t="s">
        <v>14</v>
      </c>
      <c r="G324" t="b">
        <v>0</v>
      </c>
      <c r="H324" t="s">
        <v>110</v>
      </c>
      <c r="I324">
        <v>85485</v>
      </c>
      <c r="J324" t="s">
        <v>79</v>
      </c>
      <c r="K324" t="s">
        <v>80</v>
      </c>
      <c r="L324" t="s">
        <v>57</v>
      </c>
      <c r="M324" t="s">
        <v>57</v>
      </c>
      <c r="N324" t="s">
        <v>57</v>
      </c>
      <c r="O324" t="s">
        <v>57</v>
      </c>
      <c r="P324">
        <v>85485</v>
      </c>
      <c r="Q324" t="s">
        <v>79</v>
      </c>
      <c r="R324" t="s">
        <v>80</v>
      </c>
      <c r="S324" t="s">
        <v>110</v>
      </c>
      <c r="T324">
        <v>-191.5</v>
      </c>
      <c r="U324">
        <v>-1329.19</v>
      </c>
      <c r="V324">
        <v>-1329.19</v>
      </c>
      <c r="W324">
        <v>-191.49972266044301</v>
      </c>
      <c r="X324" t="s">
        <v>58</v>
      </c>
      <c r="Y324" t="s">
        <v>58</v>
      </c>
      <c r="Z324" t="s">
        <v>1</v>
      </c>
      <c r="AA324" t="s">
        <v>1</v>
      </c>
      <c r="AB324" t="s">
        <v>57</v>
      </c>
      <c r="AC324" t="str">
        <f t="shared" si="5"/>
        <v>2015-2</v>
      </c>
    </row>
    <row r="325" spans="1:29" x14ac:dyDescent="0.25">
      <c r="A325" t="s">
        <v>132</v>
      </c>
      <c r="B325" t="s">
        <v>54</v>
      </c>
      <c r="C325" t="s">
        <v>55</v>
      </c>
      <c r="D325" t="s">
        <v>55</v>
      </c>
      <c r="E325">
        <v>-4</v>
      </c>
      <c r="F325" t="s">
        <v>14</v>
      </c>
      <c r="G325" t="b">
        <v>0</v>
      </c>
      <c r="H325" t="s">
        <v>78</v>
      </c>
      <c r="I325">
        <v>85485</v>
      </c>
      <c r="J325" t="s">
        <v>79</v>
      </c>
      <c r="K325" t="s">
        <v>80</v>
      </c>
      <c r="L325" t="s">
        <v>57</v>
      </c>
      <c r="M325" t="s">
        <v>57</v>
      </c>
      <c r="N325" t="s">
        <v>57</v>
      </c>
      <c r="O325" t="s">
        <v>57</v>
      </c>
      <c r="P325">
        <v>85485</v>
      </c>
      <c r="Q325" t="s">
        <v>79</v>
      </c>
      <c r="R325" t="s">
        <v>80</v>
      </c>
      <c r="S325" t="s">
        <v>78</v>
      </c>
      <c r="T325">
        <v>1173.9000000000001</v>
      </c>
      <c r="U325">
        <v>8147.98</v>
      </c>
      <c r="V325">
        <v>8147.98</v>
      </c>
      <c r="W325">
        <v>1173.8998263926401</v>
      </c>
      <c r="X325" t="s">
        <v>58</v>
      </c>
      <c r="Y325" t="s">
        <v>58</v>
      </c>
      <c r="Z325" t="s">
        <v>1</v>
      </c>
      <c r="AA325" t="s">
        <v>1</v>
      </c>
      <c r="AB325" t="s">
        <v>57</v>
      </c>
      <c r="AC325" t="str">
        <f t="shared" si="5"/>
        <v>2015-2</v>
      </c>
    </row>
    <row r="326" spans="1:29" hidden="1" x14ac:dyDescent="0.25">
      <c r="A326" t="s">
        <v>132</v>
      </c>
      <c r="B326" t="s">
        <v>54</v>
      </c>
      <c r="C326" t="s">
        <v>55</v>
      </c>
      <c r="D326" t="s">
        <v>55</v>
      </c>
      <c r="E326">
        <v>-6</v>
      </c>
      <c r="F326" t="s">
        <v>12</v>
      </c>
      <c r="G326" t="b">
        <v>0</v>
      </c>
      <c r="H326" t="s">
        <v>110</v>
      </c>
      <c r="I326">
        <v>85485</v>
      </c>
      <c r="J326" t="s">
        <v>79</v>
      </c>
      <c r="K326" t="s">
        <v>80</v>
      </c>
      <c r="L326" t="s">
        <v>57</v>
      </c>
      <c r="M326" t="s">
        <v>57</v>
      </c>
      <c r="N326" t="s">
        <v>57</v>
      </c>
      <c r="O326" t="s">
        <v>57</v>
      </c>
      <c r="P326">
        <v>85485</v>
      </c>
      <c r="Q326" t="s">
        <v>79</v>
      </c>
      <c r="R326" t="s">
        <v>80</v>
      </c>
      <c r="S326" t="s">
        <v>110</v>
      </c>
      <c r="T326">
        <v>1397.5</v>
      </c>
      <c r="U326">
        <v>9748.4775131250008</v>
      </c>
      <c r="V326">
        <v>9748.4775131250008</v>
      </c>
      <c r="W326">
        <v>1397.5</v>
      </c>
      <c r="X326" t="s">
        <v>58</v>
      </c>
      <c r="Y326" t="s">
        <v>58</v>
      </c>
      <c r="Z326" t="s">
        <v>1</v>
      </c>
      <c r="AA326" t="s">
        <v>1</v>
      </c>
      <c r="AB326" t="s">
        <v>57</v>
      </c>
      <c r="AC326" t="str">
        <f t="shared" si="5"/>
        <v>2015-2</v>
      </c>
    </row>
    <row r="327" spans="1:29" hidden="1" x14ac:dyDescent="0.25">
      <c r="A327" t="s">
        <v>132</v>
      </c>
      <c r="B327" t="s">
        <v>54</v>
      </c>
      <c r="C327" t="s">
        <v>55</v>
      </c>
      <c r="D327" t="s">
        <v>55</v>
      </c>
      <c r="E327">
        <v>-6</v>
      </c>
      <c r="F327" t="s">
        <v>12</v>
      </c>
      <c r="G327" t="b">
        <v>0</v>
      </c>
      <c r="H327" t="s">
        <v>78</v>
      </c>
      <c r="I327">
        <v>85485</v>
      </c>
      <c r="J327" t="s">
        <v>79</v>
      </c>
      <c r="K327" t="s">
        <v>80</v>
      </c>
      <c r="L327" t="s">
        <v>57</v>
      </c>
      <c r="M327" t="s">
        <v>57</v>
      </c>
      <c r="N327" t="s">
        <v>57</v>
      </c>
      <c r="O327" t="s">
        <v>57</v>
      </c>
      <c r="P327">
        <v>85485</v>
      </c>
      <c r="Q327" t="s">
        <v>79</v>
      </c>
      <c r="R327" t="s">
        <v>80</v>
      </c>
      <c r="S327" t="s">
        <v>78</v>
      </c>
      <c r="T327">
        <v>1173.9000000000001</v>
      </c>
      <c r="U327">
        <v>8107.2412989750001</v>
      </c>
      <c r="V327">
        <v>8107.2412989750001</v>
      </c>
      <c r="W327">
        <v>1173.9000000000001</v>
      </c>
      <c r="X327" t="s">
        <v>58</v>
      </c>
      <c r="Y327" t="s">
        <v>58</v>
      </c>
      <c r="Z327" t="s">
        <v>1</v>
      </c>
      <c r="AA327" t="s">
        <v>1</v>
      </c>
      <c r="AB327" t="s">
        <v>57</v>
      </c>
      <c r="AC327" t="str">
        <f t="shared" si="5"/>
        <v>2015-2</v>
      </c>
    </row>
    <row r="328" spans="1:29" x14ac:dyDescent="0.25">
      <c r="A328" t="s">
        <v>133</v>
      </c>
      <c r="B328" t="s">
        <v>54</v>
      </c>
      <c r="C328" t="s">
        <v>55</v>
      </c>
      <c r="D328" t="s">
        <v>55</v>
      </c>
      <c r="E328">
        <v>-3</v>
      </c>
      <c r="F328" t="s">
        <v>56</v>
      </c>
      <c r="G328" t="b">
        <v>0</v>
      </c>
      <c r="H328" t="s">
        <v>57</v>
      </c>
      <c r="I328">
        <v>0</v>
      </c>
      <c r="J328" t="s">
        <v>57</v>
      </c>
      <c r="K328" t="s">
        <v>57</v>
      </c>
      <c r="L328" t="s">
        <v>57</v>
      </c>
      <c r="M328" t="s">
        <v>57</v>
      </c>
      <c r="N328" t="s">
        <v>57</v>
      </c>
      <c r="O328" t="s">
        <v>57</v>
      </c>
      <c r="P328">
        <v>0</v>
      </c>
      <c r="Q328" t="s">
        <v>57</v>
      </c>
      <c r="R328" t="s">
        <v>57</v>
      </c>
      <c r="S328" t="s">
        <v>57</v>
      </c>
      <c r="T328">
        <v>396.57</v>
      </c>
      <c r="U328">
        <v>396.57</v>
      </c>
      <c r="V328">
        <v>396.57</v>
      </c>
      <c r="W328">
        <v>57.729512551950997</v>
      </c>
      <c r="X328" t="s">
        <v>58</v>
      </c>
      <c r="Y328" t="s">
        <v>58</v>
      </c>
      <c r="Z328" t="s">
        <v>1</v>
      </c>
      <c r="AA328" t="s">
        <v>1</v>
      </c>
      <c r="AB328" t="s">
        <v>57</v>
      </c>
      <c r="AC328" t="str">
        <f t="shared" si="5"/>
        <v>2015-2</v>
      </c>
    </row>
    <row r="329" spans="1:29" hidden="1" x14ac:dyDescent="0.25">
      <c r="A329" t="s">
        <v>133</v>
      </c>
      <c r="B329" t="s">
        <v>54</v>
      </c>
      <c r="C329" t="s">
        <v>55</v>
      </c>
      <c r="D329" t="s">
        <v>55</v>
      </c>
      <c r="E329">
        <v>-6</v>
      </c>
      <c r="F329" t="s">
        <v>12</v>
      </c>
      <c r="G329" t="b">
        <v>0</v>
      </c>
      <c r="H329" t="s">
        <v>110</v>
      </c>
      <c r="I329">
        <v>85485</v>
      </c>
      <c r="J329" t="s">
        <v>79</v>
      </c>
      <c r="K329" t="s">
        <v>80</v>
      </c>
      <c r="L329" t="s">
        <v>57</v>
      </c>
      <c r="M329" t="s">
        <v>57</v>
      </c>
      <c r="N329" t="s">
        <v>57</v>
      </c>
      <c r="O329" t="s">
        <v>57</v>
      </c>
      <c r="P329">
        <v>85485</v>
      </c>
      <c r="Q329" t="s">
        <v>79</v>
      </c>
      <c r="R329" t="s">
        <v>80</v>
      </c>
      <c r="S329" t="s">
        <v>110</v>
      </c>
      <c r="T329">
        <v>1413</v>
      </c>
      <c r="U329">
        <v>9755.06551425</v>
      </c>
      <c r="V329">
        <v>9755.06551425</v>
      </c>
      <c r="W329">
        <v>1413</v>
      </c>
      <c r="X329" t="s">
        <v>58</v>
      </c>
      <c r="Y329" t="s">
        <v>58</v>
      </c>
      <c r="Z329" t="s">
        <v>1</v>
      </c>
      <c r="AA329" t="s">
        <v>1</v>
      </c>
      <c r="AB329" t="s">
        <v>57</v>
      </c>
      <c r="AC329" t="str">
        <f t="shared" si="5"/>
        <v>2015-2</v>
      </c>
    </row>
    <row r="330" spans="1:29" hidden="1" x14ac:dyDescent="0.25">
      <c r="A330" t="s">
        <v>133</v>
      </c>
      <c r="B330" t="s">
        <v>54</v>
      </c>
      <c r="C330" t="s">
        <v>55</v>
      </c>
      <c r="D330" t="s">
        <v>55</v>
      </c>
      <c r="E330">
        <v>-6</v>
      </c>
      <c r="F330" t="s">
        <v>12</v>
      </c>
      <c r="G330" t="b">
        <v>0</v>
      </c>
      <c r="H330" t="s">
        <v>78</v>
      </c>
      <c r="I330">
        <v>85485</v>
      </c>
      <c r="J330" t="s">
        <v>79</v>
      </c>
      <c r="K330" t="s">
        <v>80</v>
      </c>
      <c r="L330" t="s">
        <v>57</v>
      </c>
      <c r="M330" t="s">
        <v>57</v>
      </c>
      <c r="N330" t="s">
        <v>57</v>
      </c>
      <c r="O330" t="s">
        <v>57</v>
      </c>
      <c r="P330">
        <v>85485</v>
      </c>
      <c r="Q330" t="s">
        <v>79</v>
      </c>
      <c r="R330" t="s">
        <v>80</v>
      </c>
      <c r="S330" t="s">
        <v>78</v>
      </c>
      <c r="T330">
        <v>1186.92</v>
      </c>
      <c r="U330">
        <v>8112.72015603</v>
      </c>
      <c r="V330">
        <v>8112.72015603</v>
      </c>
      <c r="W330">
        <v>1186.92</v>
      </c>
      <c r="X330" t="s">
        <v>58</v>
      </c>
      <c r="Y330" t="s">
        <v>58</v>
      </c>
      <c r="Z330" t="s">
        <v>1</v>
      </c>
      <c r="AA330" t="s">
        <v>1</v>
      </c>
      <c r="AB330" t="s">
        <v>57</v>
      </c>
      <c r="AC330" t="str">
        <f t="shared" si="5"/>
        <v>2015-2</v>
      </c>
    </row>
    <row r="331" spans="1:29" hidden="1" x14ac:dyDescent="0.25">
      <c r="A331" t="s">
        <v>133</v>
      </c>
      <c r="B331" t="s">
        <v>54</v>
      </c>
      <c r="C331" t="s">
        <v>55</v>
      </c>
      <c r="D331" t="s">
        <v>55</v>
      </c>
      <c r="E331">
        <v>-5</v>
      </c>
      <c r="F331" t="s">
        <v>13</v>
      </c>
      <c r="G331" t="b">
        <v>0</v>
      </c>
      <c r="H331" t="s">
        <v>110</v>
      </c>
      <c r="I331">
        <v>85485</v>
      </c>
      <c r="J331" t="s">
        <v>79</v>
      </c>
      <c r="K331" t="s">
        <v>80</v>
      </c>
      <c r="L331" t="s">
        <v>57</v>
      </c>
      <c r="M331" t="s">
        <v>57</v>
      </c>
      <c r="N331" t="s">
        <v>57</v>
      </c>
      <c r="O331" t="s">
        <v>57</v>
      </c>
      <c r="P331">
        <v>85485</v>
      </c>
      <c r="Q331" t="s">
        <v>79</v>
      </c>
      <c r="R331" t="s">
        <v>80</v>
      </c>
      <c r="S331" t="s">
        <v>110</v>
      </c>
      <c r="T331">
        <v>15.5</v>
      </c>
      <c r="U331">
        <v>120.17</v>
      </c>
      <c r="V331">
        <v>120.17</v>
      </c>
      <c r="W331">
        <v>15.5001884910406</v>
      </c>
      <c r="X331" t="s">
        <v>58</v>
      </c>
      <c r="Y331" t="s">
        <v>58</v>
      </c>
      <c r="Z331" t="s">
        <v>1</v>
      </c>
      <c r="AA331" t="s">
        <v>1</v>
      </c>
      <c r="AB331" t="s">
        <v>57</v>
      </c>
      <c r="AC331" t="str">
        <f t="shared" si="5"/>
        <v>2015-2</v>
      </c>
    </row>
    <row r="332" spans="1:29" hidden="1" x14ac:dyDescent="0.25">
      <c r="A332" t="s">
        <v>133</v>
      </c>
      <c r="B332" t="s">
        <v>54</v>
      </c>
      <c r="C332" t="s">
        <v>55</v>
      </c>
      <c r="D332" t="s">
        <v>55</v>
      </c>
      <c r="E332">
        <v>-5</v>
      </c>
      <c r="F332" t="s">
        <v>13</v>
      </c>
      <c r="G332" t="b">
        <v>0</v>
      </c>
      <c r="H332" t="s">
        <v>78</v>
      </c>
      <c r="I332">
        <v>85485</v>
      </c>
      <c r="J332" t="s">
        <v>79</v>
      </c>
      <c r="K332" t="s">
        <v>80</v>
      </c>
      <c r="L332" t="s">
        <v>57</v>
      </c>
      <c r="M332" t="s">
        <v>57</v>
      </c>
      <c r="N332" t="s">
        <v>57</v>
      </c>
      <c r="O332" t="s">
        <v>57</v>
      </c>
      <c r="P332">
        <v>85485</v>
      </c>
      <c r="Q332" t="s">
        <v>79</v>
      </c>
      <c r="R332" t="s">
        <v>80</v>
      </c>
      <c r="S332" t="s">
        <v>78</v>
      </c>
      <c r="T332">
        <v>13.02</v>
      </c>
      <c r="U332">
        <v>5.5100000000002201</v>
      </c>
      <c r="V332">
        <v>5.5100000000002201</v>
      </c>
      <c r="W332">
        <v>13.020523853739901</v>
      </c>
      <c r="X332" t="s">
        <v>58</v>
      </c>
      <c r="Y332" t="s">
        <v>58</v>
      </c>
      <c r="Z332" t="s">
        <v>1</v>
      </c>
      <c r="AA332" t="s">
        <v>1</v>
      </c>
      <c r="AB332" t="s">
        <v>57</v>
      </c>
      <c r="AC332" t="str">
        <f t="shared" si="5"/>
        <v>2015-2</v>
      </c>
    </row>
    <row r="333" spans="1:29" x14ac:dyDescent="0.25">
      <c r="A333" t="s">
        <v>133</v>
      </c>
      <c r="B333" t="s">
        <v>54</v>
      </c>
      <c r="C333" t="s">
        <v>55</v>
      </c>
      <c r="D333" t="s">
        <v>55</v>
      </c>
      <c r="E333">
        <v>-4</v>
      </c>
      <c r="F333" t="s">
        <v>14</v>
      </c>
      <c r="G333" t="b">
        <v>0</v>
      </c>
      <c r="H333" t="s">
        <v>110</v>
      </c>
      <c r="I333">
        <v>85485</v>
      </c>
      <c r="J333" t="s">
        <v>79</v>
      </c>
      <c r="K333" t="s">
        <v>80</v>
      </c>
      <c r="L333" t="s">
        <v>57</v>
      </c>
      <c r="M333" t="s">
        <v>57</v>
      </c>
      <c r="N333" t="s">
        <v>57</v>
      </c>
      <c r="O333" t="s">
        <v>57</v>
      </c>
      <c r="P333">
        <v>85485</v>
      </c>
      <c r="Q333" t="s">
        <v>79</v>
      </c>
      <c r="R333" t="s">
        <v>80</v>
      </c>
      <c r="S333" t="s">
        <v>110</v>
      </c>
      <c r="T333">
        <v>-176</v>
      </c>
      <c r="U333">
        <v>-1209.02</v>
      </c>
      <c r="V333">
        <v>-1209.02</v>
      </c>
      <c r="W333">
        <v>-175.99953416940201</v>
      </c>
      <c r="X333" t="s">
        <v>58</v>
      </c>
      <c r="Y333" t="s">
        <v>58</v>
      </c>
      <c r="Z333" t="s">
        <v>1</v>
      </c>
      <c r="AA333" t="s">
        <v>1</v>
      </c>
      <c r="AB333" t="s">
        <v>57</v>
      </c>
      <c r="AC333" t="str">
        <f t="shared" si="5"/>
        <v>2015-2</v>
      </c>
    </row>
    <row r="334" spans="1:29" x14ac:dyDescent="0.25">
      <c r="A334" t="s">
        <v>133</v>
      </c>
      <c r="B334" t="s">
        <v>54</v>
      </c>
      <c r="C334" t="s">
        <v>55</v>
      </c>
      <c r="D334" t="s">
        <v>55</v>
      </c>
      <c r="E334">
        <v>-4</v>
      </c>
      <c r="F334" t="s">
        <v>14</v>
      </c>
      <c r="G334" t="b">
        <v>0</v>
      </c>
      <c r="H334" t="s">
        <v>78</v>
      </c>
      <c r="I334">
        <v>85485</v>
      </c>
      <c r="J334" t="s">
        <v>79</v>
      </c>
      <c r="K334" t="s">
        <v>80</v>
      </c>
      <c r="L334" t="s">
        <v>57</v>
      </c>
      <c r="M334" t="s">
        <v>57</v>
      </c>
      <c r="N334" t="s">
        <v>57</v>
      </c>
      <c r="O334" t="s">
        <v>57</v>
      </c>
      <c r="P334">
        <v>85485</v>
      </c>
      <c r="Q334" t="s">
        <v>79</v>
      </c>
      <c r="R334" t="s">
        <v>80</v>
      </c>
      <c r="S334" t="s">
        <v>78</v>
      </c>
      <c r="T334">
        <v>1186.92</v>
      </c>
      <c r="U334">
        <v>8153.49</v>
      </c>
      <c r="V334">
        <v>8153.49</v>
      </c>
      <c r="W334">
        <v>1186.9203502463799</v>
      </c>
      <c r="X334" t="s">
        <v>58</v>
      </c>
      <c r="Y334" t="s">
        <v>58</v>
      </c>
      <c r="Z334" t="s">
        <v>1</v>
      </c>
      <c r="AA334" t="s">
        <v>1</v>
      </c>
      <c r="AB334" t="s">
        <v>57</v>
      </c>
      <c r="AC334" t="str">
        <f t="shared" si="5"/>
        <v>2015-2</v>
      </c>
    </row>
    <row r="335" spans="1:29" x14ac:dyDescent="0.25">
      <c r="A335" t="s">
        <v>134</v>
      </c>
      <c r="B335" t="s">
        <v>54</v>
      </c>
      <c r="C335" t="s">
        <v>55</v>
      </c>
      <c r="D335" t="s">
        <v>55</v>
      </c>
      <c r="E335">
        <v>-3</v>
      </c>
      <c r="F335" t="s">
        <v>56</v>
      </c>
      <c r="G335" t="b">
        <v>0</v>
      </c>
      <c r="H335" t="s">
        <v>57</v>
      </c>
      <c r="I335">
        <v>0</v>
      </c>
      <c r="J335" t="s">
        <v>57</v>
      </c>
      <c r="K335" t="s">
        <v>57</v>
      </c>
      <c r="L335" t="s">
        <v>57</v>
      </c>
      <c r="M335" t="s">
        <v>57</v>
      </c>
      <c r="N335" t="s">
        <v>57</v>
      </c>
      <c r="O335" t="s">
        <v>57</v>
      </c>
      <c r="P335">
        <v>0</v>
      </c>
      <c r="Q335" t="s">
        <v>57</v>
      </c>
      <c r="R335" t="s">
        <v>57</v>
      </c>
      <c r="S335" t="s">
        <v>57</v>
      </c>
      <c r="T335">
        <v>396.57</v>
      </c>
      <c r="U335">
        <v>396.57</v>
      </c>
      <c r="V335">
        <v>396.57</v>
      </c>
      <c r="W335">
        <v>58.2099739459102</v>
      </c>
      <c r="X335" t="s">
        <v>58</v>
      </c>
      <c r="Y335" t="s">
        <v>58</v>
      </c>
      <c r="Z335" t="s">
        <v>1</v>
      </c>
      <c r="AA335" t="s">
        <v>1</v>
      </c>
      <c r="AB335" t="s">
        <v>57</v>
      </c>
      <c r="AC335" t="str">
        <f t="shared" si="5"/>
        <v>2015-2</v>
      </c>
    </row>
    <row r="336" spans="1:29" hidden="1" x14ac:dyDescent="0.25">
      <c r="A336" t="s">
        <v>134</v>
      </c>
      <c r="B336" t="s">
        <v>54</v>
      </c>
      <c r="C336" t="s">
        <v>55</v>
      </c>
      <c r="D336" t="s">
        <v>55</v>
      </c>
      <c r="E336">
        <v>-6</v>
      </c>
      <c r="F336" t="s">
        <v>12</v>
      </c>
      <c r="G336" t="b">
        <v>0</v>
      </c>
      <c r="H336" t="s">
        <v>110</v>
      </c>
      <c r="I336">
        <v>85485</v>
      </c>
      <c r="J336" t="s">
        <v>79</v>
      </c>
      <c r="K336" t="s">
        <v>80</v>
      </c>
      <c r="L336" t="s">
        <v>57</v>
      </c>
      <c r="M336" t="s">
        <v>57</v>
      </c>
      <c r="N336" t="s">
        <v>57</v>
      </c>
      <c r="O336" t="s">
        <v>57</v>
      </c>
      <c r="P336">
        <v>85485</v>
      </c>
      <c r="Q336" t="s">
        <v>79</v>
      </c>
      <c r="R336" t="s">
        <v>80</v>
      </c>
      <c r="S336" t="s">
        <v>110</v>
      </c>
      <c r="T336">
        <v>1413</v>
      </c>
      <c r="U336">
        <v>9674.5478287499991</v>
      </c>
      <c r="V336">
        <v>9674.5478287499991</v>
      </c>
      <c r="W336">
        <v>1413</v>
      </c>
      <c r="X336" t="s">
        <v>58</v>
      </c>
      <c r="Y336" t="s">
        <v>58</v>
      </c>
      <c r="Z336" t="s">
        <v>1</v>
      </c>
      <c r="AA336" t="s">
        <v>1</v>
      </c>
      <c r="AB336" t="s">
        <v>57</v>
      </c>
      <c r="AC336" t="str">
        <f t="shared" si="5"/>
        <v>2015-2</v>
      </c>
    </row>
    <row r="337" spans="1:29" hidden="1" x14ac:dyDescent="0.25">
      <c r="A337" t="s">
        <v>134</v>
      </c>
      <c r="B337" t="s">
        <v>54</v>
      </c>
      <c r="C337" t="s">
        <v>55</v>
      </c>
      <c r="D337" t="s">
        <v>55</v>
      </c>
      <c r="E337">
        <v>-6</v>
      </c>
      <c r="F337" t="s">
        <v>12</v>
      </c>
      <c r="G337" t="b">
        <v>0</v>
      </c>
      <c r="H337" t="s">
        <v>78</v>
      </c>
      <c r="I337">
        <v>85485</v>
      </c>
      <c r="J337" t="s">
        <v>79</v>
      </c>
      <c r="K337" t="s">
        <v>80</v>
      </c>
      <c r="L337" t="s">
        <v>57</v>
      </c>
      <c r="M337" t="s">
        <v>57</v>
      </c>
      <c r="N337" t="s">
        <v>57</v>
      </c>
      <c r="O337" t="s">
        <v>57</v>
      </c>
      <c r="P337">
        <v>85485</v>
      </c>
      <c r="Q337" t="s">
        <v>79</v>
      </c>
      <c r="R337" t="s">
        <v>80</v>
      </c>
      <c r="S337" t="s">
        <v>78</v>
      </c>
      <c r="T337">
        <v>1186.92</v>
      </c>
      <c r="U337">
        <v>8045.7582838500002</v>
      </c>
      <c r="V337">
        <v>8045.7582838500002</v>
      </c>
      <c r="W337">
        <v>1186.92</v>
      </c>
      <c r="X337" t="s">
        <v>58</v>
      </c>
      <c r="Y337" t="s">
        <v>58</v>
      </c>
      <c r="Z337" t="s">
        <v>1</v>
      </c>
      <c r="AA337" t="s">
        <v>1</v>
      </c>
      <c r="AB337" t="s">
        <v>57</v>
      </c>
      <c r="AC337" t="str">
        <f t="shared" si="5"/>
        <v>2015-2</v>
      </c>
    </row>
    <row r="338" spans="1:29" hidden="1" x14ac:dyDescent="0.25">
      <c r="A338" t="s">
        <v>134</v>
      </c>
      <c r="B338" t="s">
        <v>54</v>
      </c>
      <c r="C338" t="s">
        <v>55</v>
      </c>
      <c r="D338" t="s">
        <v>55</v>
      </c>
      <c r="E338">
        <v>-5</v>
      </c>
      <c r="F338" t="s">
        <v>13</v>
      </c>
      <c r="G338" t="b">
        <v>0</v>
      </c>
      <c r="H338" t="s">
        <v>110</v>
      </c>
      <c r="I338">
        <v>85485</v>
      </c>
      <c r="J338" t="s">
        <v>79</v>
      </c>
      <c r="K338" t="s">
        <v>80</v>
      </c>
      <c r="L338" t="s">
        <v>57</v>
      </c>
      <c r="M338" t="s">
        <v>57</v>
      </c>
      <c r="N338" t="s">
        <v>57</v>
      </c>
      <c r="O338" t="s">
        <v>57</v>
      </c>
      <c r="P338">
        <v>85485</v>
      </c>
      <c r="Q338" t="s">
        <v>79</v>
      </c>
      <c r="R338" t="s">
        <v>80</v>
      </c>
      <c r="S338" t="s">
        <v>110</v>
      </c>
      <c r="T338">
        <v>0</v>
      </c>
      <c r="U338">
        <v>9.98000000000002</v>
      </c>
      <c r="V338">
        <v>9.98000000000002</v>
      </c>
      <c r="W338">
        <v>1.21303819270224E-4</v>
      </c>
      <c r="X338" t="s">
        <v>58</v>
      </c>
      <c r="Y338" t="s">
        <v>58</v>
      </c>
      <c r="Z338" t="s">
        <v>1</v>
      </c>
      <c r="AA338" t="s">
        <v>1</v>
      </c>
      <c r="AB338" t="s">
        <v>57</v>
      </c>
      <c r="AC338" t="str">
        <f t="shared" si="5"/>
        <v>2015-2</v>
      </c>
    </row>
    <row r="339" spans="1:29" hidden="1" x14ac:dyDescent="0.25">
      <c r="A339" t="s">
        <v>134</v>
      </c>
      <c r="B339" t="s">
        <v>54</v>
      </c>
      <c r="C339" t="s">
        <v>55</v>
      </c>
      <c r="D339" t="s">
        <v>55</v>
      </c>
      <c r="E339">
        <v>-5</v>
      </c>
      <c r="F339" t="s">
        <v>13</v>
      </c>
      <c r="G339" t="b">
        <v>0</v>
      </c>
      <c r="H339" t="s">
        <v>78</v>
      </c>
      <c r="I339">
        <v>85485</v>
      </c>
      <c r="J339" t="s">
        <v>79</v>
      </c>
      <c r="K339" t="s">
        <v>80</v>
      </c>
      <c r="L339" t="s">
        <v>57</v>
      </c>
      <c r="M339" t="s">
        <v>57</v>
      </c>
      <c r="N339" t="s">
        <v>57</v>
      </c>
      <c r="O339" t="s">
        <v>57</v>
      </c>
      <c r="P339">
        <v>85485</v>
      </c>
      <c r="Q339" t="s">
        <v>79</v>
      </c>
      <c r="R339" t="s">
        <v>80</v>
      </c>
      <c r="S339" t="s">
        <v>78</v>
      </c>
      <c r="T339">
        <v>0</v>
      </c>
      <c r="U339">
        <v>-67.300000000000196</v>
      </c>
      <c r="V339">
        <v>-67.300000000000196</v>
      </c>
      <c r="W339">
        <v>-2.37223005342457E-4</v>
      </c>
      <c r="X339" t="s">
        <v>58</v>
      </c>
      <c r="Y339" t="s">
        <v>58</v>
      </c>
      <c r="Z339" t="s">
        <v>1</v>
      </c>
      <c r="AA339" t="s">
        <v>1</v>
      </c>
      <c r="AB339" t="s">
        <v>57</v>
      </c>
      <c r="AC339" t="str">
        <f t="shared" si="5"/>
        <v>2015-2</v>
      </c>
    </row>
    <row r="340" spans="1:29" x14ac:dyDescent="0.25">
      <c r="A340" t="s">
        <v>134</v>
      </c>
      <c r="B340" t="s">
        <v>54</v>
      </c>
      <c r="C340" t="s">
        <v>55</v>
      </c>
      <c r="D340" t="s">
        <v>55</v>
      </c>
      <c r="E340">
        <v>-4</v>
      </c>
      <c r="F340" t="s">
        <v>14</v>
      </c>
      <c r="G340" t="b">
        <v>0</v>
      </c>
      <c r="H340" t="s">
        <v>110</v>
      </c>
      <c r="I340">
        <v>85485</v>
      </c>
      <c r="J340" t="s">
        <v>79</v>
      </c>
      <c r="K340" t="s">
        <v>80</v>
      </c>
      <c r="L340" t="s">
        <v>57</v>
      </c>
      <c r="M340" t="s">
        <v>57</v>
      </c>
      <c r="N340" t="s">
        <v>57</v>
      </c>
      <c r="O340" t="s">
        <v>57</v>
      </c>
      <c r="P340">
        <v>85485</v>
      </c>
      <c r="Q340" t="s">
        <v>79</v>
      </c>
      <c r="R340" t="s">
        <v>80</v>
      </c>
      <c r="S340" t="s">
        <v>110</v>
      </c>
      <c r="T340">
        <v>-176</v>
      </c>
      <c r="U340">
        <v>-1199.04</v>
      </c>
      <c r="V340">
        <v>-1199.04</v>
      </c>
      <c r="W340">
        <v>-175.999412865583</v>
      </c>
      <c r="X340" t="s">
        <v>58</v>
      </c>
      <c r="Y340" t="s">
        <v>58</v>
      </c>
      <c r="Z340" t="s">
        <v>1</v>
      </c>
      <c r="AA340" t="s">
        <v>1</v>
      </c>
      <c r="AB340" t="s">
        <v>57</v>
      </c>
      <c r="AC340" t="str">
        <f t="shared" si="5"/>
        <v>2015-2</v>
      </c>
    </row>
    <row r="341" spans="1:29" x14ac:dyDescent="0.25">
      <c r="A341" t="s">
        <v>134</v>
      </c>
      <c r="B341" t="s">
        <v>54</v>
      </c>
      <c r="C341" t="s">
        <v>55</v>
      </c>
      <c r="D341" t="s">
        <v>55</v>
      </c>
      <c r="E341">
        <v>-4</v>
      </c>
      <c r="F341" t="s">
        <v>14</v>
      </c>
      <c r="G341" t="b">
        <v>0</v>
      </c>
      <c r="H341" t="s">
        <v>78</v>
      </c>
      <c r="I341">
        <v>85485</v>
      </c>
      <c r="J341" t="s">
        <v>79</v>
      </c>
      <c r="K341" t="s">
        <v>80</v>
      </c>
      <c r="L341" t="s">
        <v>57</v>
      </c>
      <c r="M341" t="s">
        <v>57</v>
      </c>
      <c r="N341" t="s">
        <v>57</v>
      </c>
      <c r="O341" t="s">
        <v>57</v>
      </c>
      <c r="P341">
        <v>85485</v>
      </c>
      <c r="Q341" t="s">
        <v>79</v>
      </c>
      <c r="R341" t="s">
        <v>80</v>
      </c>
      <c r="S341" t="s">
        <v>78</v>
      </c>
      <c r="T341">
        <v>1186.92</v>
      </c>
      <c r="U341">
        <v>8086.19</v>
      </c>
      <c r="V341">
        <v>8086.19</v>
      </c>
      <c r="W341">
        <v>1186.9201130233801</v>
      </c>
      <c r="X341" t="s">
        <v>58</v>
      </c>
      <c r="Y341" t="s">
        <v>58</v>
      </c>
      <c r="Z341" t="s">
        <v>1</v>
      </c>
      <c r="AA341" t="s">
        <v>1</v>
      </c>
      <c r="AB341" t="s">
        <v>57</v>
      </c>
      <c r="AC341" t="str">
        <f t="shared" si="5"/>
        <v>2015-2</v>
      </c>
    </row>
    <row r="342" spans="1:29" x14ac:dyDescent="0.25">
      <c r="A342" t="s">
        <v>135</v>
      </c>
      <c r="B342" t="s">
        <v>54</v>
      </c>
      <c r="C342" t="s">
        <v>55</v>
      </c>
      <c r="D342" t="s">
        <v>55</v>
      </c>
      <c r="E342">
        <v>-3</v>
      </c>
      <c r="F342" t="s">
        <v>56</v>
      </c>
      <c r="G342" t="b">
        <v>0</v>
      </c>
      <c r="H342" t="s">
        <v>57</v>
      </c>
      <c r="I342">
        <v>0</v>
      </c>
      <c r="J342" t="s">
        <v>57</v>
      </c>
      <c r="K342" t="s">
        <v>57</v>
      </c>
      <c r="L342" t="s">
        <v>57</v>
      </c>
      <c r="M342" t="s">
        <v>57</v>
      </c>
      <c r="N342" t="s">
        <v>57</v>
      </c>
      <c r="O342" t="s">
        <v>57</v>
      </c>
      <c r="P342">
        <v>0</v>
      </c>
      <c r="Q342" t="s">
        <v>57</v>
      </c>
      <c r="R342" t="s">
        <v>57</v>
      </c>
      <c r="S342" t="s">
        <v>57</v>
      </c>
      <c r="T342">
        <v>396.57</v>
      </c>
      <c r="U342">
        <v>396.57</v>
      </c>
      <c r="V342">
        <v>396.57</v>
      </c>
      <c r="W342">
        <v>57.954769646706403</v>
      </c>
      <c r="X342" t="s">
        <v>58</v>
      </c>
      <c r="Y342" t="s">
        <v>58</v>
      </c>
      <c r="Z342" t="s">
        <v>1</v>
      </c>
      <c r="AA342" t="s">
        <v>1</v>
      </c>
      <c r="AB342" t="s">
        <v>57</v>
      </c>
      <c r="AC342" t="str">
        <f t="shared" si="5"/>
        <v>2015-2</v>
      </c>
    </row>
    <row r="343" spans="1:29" hidden="1" x14ac:dyDescent="0.25">
      <c r="A343" t="s">
        <v>135</v>
      </c>
      <c r="B343" t="s">
        <v>54</v>
      </c>
      <c r="C343" t="s">
        <v>55</v>
      </c>
      <c r="D343" t="s">
        <v>55</v>
      </c>
      <c r="E343">
        <v>-6</v>
      </c>
      <c r="F343" t="s">
        <v>12</v>
      </c>
      <c r="G343" t="b">
        <v>0</v>
      </c>
      <c r="H343" t="s">
        <v>110</v>
      </c>
      <c r="I343">
        <v>85485</v>
      </c>
      <c r="J343" t="s">
        <v>79</v>
      </c>
      <c r="K343" t="s">
        <v>80</v>
      </c>
      <c r="L343" t="s">
        <v>57</v>
      </c>
      <c r="M343" t="s">
        <v>57</v>
      </c>
      <c r="N343" t="s">
        <v>57</v>
      </c>
      <c r="O343" t="s">
        <v>57</v>
      </c>
      <c r="P343">
        <v>85485</v>
      </c>
      <c r="Q343" t="s">
        <v>79</v>
      </c>
      <c r="R343" t="s">
        <v>80</v>
      </c>
      <c r="S343" t="s">
        <v>110</v>
      </c>
      <c r="T343">
        <v>1458</v>
      </c>
      <c r="U343">
        <v>10026.6131475</v>
      </c>
      <c r="V343">
        <v>10026.6131475</v>
      </c>
      <c r="W343">
        <v>1458</v>
      </c>
      <c r="X343" t="s">
        <v>58</v>
      </c>
      <c r="Y343" t="s">
        <v>58</v>
      </c>
      <c r="Z343" t="s">
        <v>1</v>
      </c>
      <c r="AA343" t="s">
        <v>1</v>
      </c>
      <c r="AB343" t="s">
        <v>57</v>
      </c>
      <c r="AC343" t="str">
        <f t="shared" si="5"/>
        <v>2015-2</v>
      </c>
    </row>
    <row r="344" spans="1:29" hidden="1" x14ac:dyDescent="0.25">
      <c r="A344" t="s">
        <v>135</v>
      </c>
      <c r="B344" t="s">
        <v>54</v>
      </c>
      <c r="C344" t="s">
        <v>55</v>
      </c>
      <c r="D344" t="s">
        <v>55</v>
      </c>
      <c r="E344">
        <v>-6</v>
      </c>
      <c r="F344" t="s">
        <v>12</v>
      </c>
      <c r="G344" t="b">
        <v>0</v>
      </c>
      <c r="H344" t="s">
        <v>78</v>
      </c>
      <c r="I344">
        <v>85485</v>
      </c>
      <c r="J344" t="s">
        <v>79</v>
      </c>
      <c r="K344" t="s">
        <v>80</v>
      </c>
      <c r="L344" t="s">
        <v>57</v>
      </c>
      <c r="M344" t="s">
        <v>57</v>
      </c>
      <c r="N344" t="s">
        <v>57</v>
      </c>
      <c r="O344" t="s">
        <v>57</v>
      </c>
      <c r="P344">
        <v>85485</v>
      </c>
      <c r="Q344" t="s">
        <v>79</v>
      </c>
      <c r="R344" t="s">
        <v>80</v>
      </c>
      <c r="S344" t="s">
        <v>78</v>
      </c>
      <c r="T344">
        <v>1224.72</v>
      </c>
      <c r="U344">
        <v>8338.5505161000001</v>
      </c>
      <c r="V344">
        <v>8338.5505161000001</v>
      </c>
      <c r="W344">
        <v>1224.72</v>
      </c>
      <c r="X344" t="s">
        <v>58</v>
      </c>
      <c r="Y344" t="s">
        <v>58</v>
      </c>
      <c r="Z344" t="s">
        <v>1</v>
      </c>
      <c r="AA344" t="s">
        <v>1</v>
      </c>
      <c r="AB344" t="s">
        <v>57</v>
      </c>
      <c r="AC344" t="str">
        <f t="shared" si="5"/>
        <v>2015-2</v>
      </c>
    </row>
    <row r="345" spans="1:29" hidden="1" x14ac:dyDescent="0.25">
      <c r="A345" t="s">
        <v>135</v>
      </c>
      <c r="B345" t="s">
        <v>54</v>
      </c>
      <c r="C345" t="s">
        <v>55</v>
      </c>
      <c r="D345" t="s">
        <v>55</v>
      </c>
      <c r="E345">
        <v>-5</v>
      </c>
      <c r="F345" t="s">
        <v>13</v>
      </c>
      <c r="G345" t="b">
        <v>0</v>
      </c>
      <c r="H345" t="s">
        <v>110</v>
      </c>
      <c r="I345">
        <v>85485</v>
      </c>
      <c r="J345" t="s">
        <v>79</v>
      </c>
      <c r="K345" t="s">
        <v>80</v>
      </c>
      <c r="L345" t="s">
        <v>57</v>
      </c>
      <c r="M345" t="s">
        <v>57</v>
      </c>
      <c r="N345" t="s">
        <v>57</v>
      </c>
      <c r="O345" t="s">
        <v>57</v>
      </c>
      <c r="P345">
        <v>85485</v>
      </c>
      <c r="Q345" t="s">
        <v>79</v>
      </c>
      <c r="R345" t="s">
        <v>80</v>
      </c>
      <c r="S345" t="s">
        <v>110</v>
      </c>
      <c r="T345">
        <v>45</v>
      </c>
      <c r="U345">
        <v>302.64</v>
      </c>
      <c r="V345">
        <v>302.64</v>
      </c>
      <c r="W345">
        <v>44.999449400601698</v>
      </c>
      <c r="X345" t="s">
        <v>58</v>
      </c>
      <c r="Y345" t="s">
        <v>58</v>
      </c>
      <c r="Z345" t="s">
        <v>1</v>
      </c>
      <c r="AA345" t="s">
        <v>1</v>
      </c>
      <c r="AB345" t="s">
        <v>57</v>
      </c>
      <c r="AC345" t="str">
        <f t="shared" si="5"/>
        <v>2015-2</v>
      </c>
    </row>
    <row r="346" spans="1:29" hidden="1" x14ac:dyDescent="0.25">
      <c r="A346" t="s">
        <v>135</v>
      </c>
      <c r="B346" t="s">
        <v>54</v>
      </c>
      <c r="C346" t="s">
        <v>55</v>
      </c>
      <c r="D346" t="s">
        <v>55</v>
      </c>
      <c r="E346">
        <v>-5</v>
      </c>
      <c r="F346" t="s">
        <v>13</v>
      </c>
      <c r="G346" t="b">
        <v>0</v>
      </c>
      <c r="H346" t="s">
        <v>78</v>
      </c>
      <c r="I346">
        <v>85485</v>
      </c>
      <c r="J346" t="s">
        <v>79</v>
      </c>
      <c r="K346" t="s">
        <v>80</v>
      </c>
      <c r="L346" t="s">
        <v>57</v>
      </c>
      <c r="M346" t="s">
        <v>57</v>
      </c>
      <c r="N346" t="s">
        <v>57</v>
      </c>
      <c r="O346" t="s">
        <v>57</v>
      </c>
      <c r="P346">
        <v>85485</v>
      </c>
      <c r="Q346" t="s">
        <v>79</v>
      </c>
      <c r="R346" t="s">
        <v>80</v>
      </c>
      <c r="S346" t="s">
        <v>78</v>
      </c>
      <c r="T346">
        <v>37.799999999999997</v>
      </c>
      <c r="U346">
        <v>294.26000000000101</v>
      </c>
      <c r="V346">
        <v>294.26000000000101</v>
      </c>
      <c r="W346">
        <v>37.7994807072157</v>
      </c>
      <c r="X346" t="s">
        <v>58</v>
      </c>
      <c r="Y346" t="s">
        <v>58</v>
      </c>
      <c r="Z346" t="s">
        <v>1</v>
      </c>
      <c r="AA346" t="s">
        <v>1</v>
      </c>
      <c r="AB346" t="s">
        <v>57</v>
      </c>
      <c r="AC346" t="str">
        <f t="shared" si="5"/>
        <v>2015-2</v>
      </c>
    </row>
    <row r="347" spans="1:29" x14ac:dyDescent="0.25">
      <c r="A347" t="s">
        <v>135</v>
      </c>
      <c r="B347" t="s">
        <v>54</v>
      </c>
      <c r="C347" t="s">
        <v>55</v>
      </c>
      <c r="D347" t="s">
        <v>55</v>
      </c>
      <c r="E347">
        <v>-4</v>
      </c>
      <c r="F347" t="s">
        <v>14</v>
      </c>
      <c r="G347" t="b">
        <v>0</v>
      </c>
      <c r="H347" t="s">
        <v>110</v>
      </c>
      <c r="I347">
        <v>85485</v>
      </c>
      <c r="J347" t="s">
        <v>79</v>
      </c>
      <c r="K347" t="s">
        <v>80</v>
      </c>
      <c r="L347" t="s">
        <v>57</v>
      </c>
      <c r="M347" t="s">
        <v>57</v>
      </c>
      <c r="N347" t="s">
        <v>57</v>
      </c>
      <c r="O347" t="s">
        <v>57</v>
      </c>
      <c r="P347">
        <v>85485</v>
      </c>
      <c r="Q347" t="s">
        <v>79</v>
      </c>
      <c r="R347" t="s">
        <v>80</v>
      </c>
      <c r="S347" t="s">
        <v>110</v>
      </c>
      <c r="T347">
        <v>-131</v>
      </c>
      <c r="U347">
        <v>-896.4</v>
      </c>
      <c r="V347">
        <v>-896.4</v>
      </c>
      <c r="W347">
        <v>-130.99996346498099</v>
      </c>
      <c r="X347" t="s">
        <v>58</v>
      </c>
      <c r="Y347" t="s">
        <v>58</v>
      </c>
      <c r="Z347" t="s">
        <v>1</v>
      </c>
      <c r="AA347" t="s">
        <v>1</v>
      </c>
      <c r="AB347" t="s">
        <v>57</v>
      </c>
      <c r="AC347" t="str">
        <f t="shared" si="5"/>
        <v>2015-2</v>
      </c>
    </row>
    <row r="348" spans="1:29" x14ac:dyDescent="0.25">
      <c r="A348" t="s">
        <v>135</v>
      </c>
      <c r="B348" t="s">
        <v>54</v>
      </c>
      <c r="C348" t="s">
        <v>55</v>
      </c>
      <c r="D348" t="s">
        <v>55</v>
      </c>
      <c r="E348">
        <v>-4</v>
      </c>
      <c r="F348" t="s">
        <v>14</v>
      </c>
      <c r="G348" t="b">
        <v>0</v>
      </c>
      <c r="H348" t="s">
        <v>78</v>
      </c>
      <c r="I348">
        <v>85485</v>
      </c>
      <c r="J348" t="s">
        <v>79</v>
      </c>
      <c r="K348" t="s">
        <v>80</v>
      </c>
      <c r="L348" t="s">
        <v>57</v>
      </c>
      <c r="M348" t="s">
        <v>57</v>
      </c>
      <c r="N348" t="s">
        <v>57</v>
      </c>
      <c r="O348" t="s">
        <v>57</v>
      </c>
      <c r="P348">
        <v>85485</v>
      </c>
      <c r="Q348" t="s">
        <v>79</v>
      </c>
      <c r="R348" t="s">
        <v>80</v>
      </c>
      <c r="S348" t="s">
        <v>78</v>
      </c>
      <c r="T348">
        <v>1224.72</v>
      </c>
      <c r="U348">
        <v>8380.4500000000007</v>
      </c>
      <c r="V348">
        <v>8380.4500000000007</v>
      </c>
      <c r="W348">
        <v>1224.7195937305901</v>
      </c>
      <c r="X348" t="s">
        <v>58</v>
      </c>
      <c r="Y348" t="s">
        <v>58</v>
      </c>
      <c r="Z348" t="s">
        <v>1</v>
      </c>
      <c r="AA348" t="s">
        <v>1</v>
      </c>
      <c r="AB348" t="s">
        <v>57</v>
      </c>
      <c r="AC348" t="str">
        <f t="shared" si="5"/>
        <v>2015-2</v>
      </c>
    </row>
    <row r="349" spans="1:29" x14ac:dyDescent="0.25">
      <c r="A349" t="s">
        <v>136</v>
      </c>
      <c r="B349" t="s">
        <v>54</v>
      </c>
      <c r="C349" t="s">
        <v>55</v>
      </c>
      <c r="D349" t="s">
        <v>55</v>
      </c>
      <c r="E349">
        <v>-3</v>
      </c>
      <c r="F349" t="s">
        <v>56</v>
      </c>
      <c r="G349" t="b">
        <v>0</v>
      </c>
      <c r="H349" t="s">
        <v>57</v>
      </c>
      <c r="I349">
        <v>0</v>
      </c>
      <c r="J349" t="s">
        <v>57</v>
      </c>
      <c r="K349" t="s">
        <v>57</v>
      </c>
      <c r="L349" t="s">
        <v>57</v>
      </c>
      <c r="M349" t="s">
        <v>57</v>
      </c>
      <c r="N349" t="s">
        <v>57</v>
      </c>
      <c r="O349" t="s">
        <v>57</v>
      </c>
      <c r="P349">
        <v>0</v>
      </c>
      <c r="Q349" t="s">
        <v>57</v>
      </c>
      <c r="R349" t="s">
        <v>57</v>
      </c>
      <c r="S349" t="s">
        <v>57</v>
      </c>
      <c r="T349">
        <v>396.57</v>
      </c>
      <c r="U349">
        <v>396.57</v>
      </c>
      <c r="V349">
        <v>396.57</v>
      </c>
      <c r="W349">
        <v>57.3994601205682</v>
      </c>
      <c r="X349" t="s">
        <v>58</v>
      </c>
      <c r="Y349" t="s">
        <v>58</v>
      </c>
      <c r="Z349" t="s">
        <v>1</v>
      </c>
      <c r="AA349" t="s">
        <v>1</v>
      </c>
      <c r="AB349" t="s">
        <v>57</v>
      </c>
      <c r="AC349" t="str">
        <f t="shared" si="5"/>
        <v>2015-2</v>
      </c>
    </row>
    <row r="350" spans="1:29" hidden="1" x14ac:dyDescent="0.25">
      <c r="A350" t="s">
        <v>136</v>
      </c>
      <c r="B350" t="s">
        <v>54</v>
      </c>
      <c r="C350" t="s">
        <v>55</v>
      </c>
      <c r="D350" t="s">
        <v>55</v>
      </c>
      <c r="E350">
        <v>-6</v>
      </c>
      <c r="F350" t="s">
        <v>12</v>
      </c>
      <c r="G350" t="b">
        <v>0</v>
      </c>
      <c r="H350" t="s">
        <v>110</v>
      </c>
      <c r="I350">
        <v>85485</v>
      </c>
      <c r="J350" t="s">
        <v>79</v>
      </c>
      <c r="K350" t="s">
        <v>80</v>
      </c>
      <c r="L350" t="s">
        <v>57</v>
      </c>
      <c r="M350" t="s">
        <v>57</v>
      </c>
      <c r="N350" t="s">
        <v>57</v>
      </c>
      <c r="O350" t="s">
        <v>57</v>
      </c>
      <c r="P350">
        <v>85485</v>
      </c>
      <c r="Q350" t="s">
        <v>79</v>
      </c>
      <c r="R350" t="s">
        <v>80</v>
      </c>
      <c r="S350" t="s">
        <v>110</v>
      </c>
      <c r="T350">
        <v>1442</v>
      </c>
      <c r="U350">
        <v>10012.5194295</v>
      </c>
      <c r="V350">
        <v>10012.5194295</v>
      </c>
      <c r="W350">
        <v>1442</v>
      </c>
      <c r="X350" t="s">
        <v>58</v>
      </c>
      <c r="Y350" t="s">
        <v>58</v>
      </c>
      <c r="Z350" t="s">
        <v>1</v>
      </c>
      <c r="AA350" t="s">
        <v>1</v>
      </c>
      <c r="AB350" t="s">
        <v>57</v>
      </c>
      <c r="AC350" t="str">
        <f t="shared" si="5"/>
        <v>2015-2</v>
      </c>
    </row>
    <row r="351" spans="1:29" hidden="1" x14ac:dyDescent="0.25">
      <c r="A351" t="s">
        <v>136</v>
      </c>
      <c r="B351" t="s">
        <v>54</v>
      </c>
      <c r="C351" t="s">
        <v>55</v>
      </c>
      <c r="D351" t="s">
        <v>55</v>
      </c>
      <c r="E351">
        <v>-6</v>
      </c>
      <c r="F351" t="s">
        <v>12</v>
      </c>
      <c r="G351" t="b">
        <v>0</v>
      </c>
      <c r="H351" t="s">
        <v>78</v>
      </c>
      <c r="I351">
        <v>85485</v>
      </c>
      <c r="J351" t="s">
        <v>79</v>
      </c>
      <c r="K351" t="s">
        <v>80</v>
      </c>
      <c r="L351" t="s">
        <v>57</v>
      </c>
      <c r="M351" t="s">
        <v>57</v>
      </c>
      <c r="N351" t="s">
        <v>57</v>
      </c>
      <c r="O351" t="s">
        <v>57</v>
      </c>
      <c r="P351">
        <v>85485</v>
      </c>
      <c r="Q351" t="s">
        <v>79</v>
      </c>
      <c r="R351" t="s">
        <v>80</v>
      </c>
      <c r="S351" t="s">
        <v>78</v>
      </c>
      <c r="T351">
        <v>1211.28</v>
      </c>
      <c r="U351">
        <v>8326.8295912199992</v>
      </c>
      <c r="V351">
        <v>8326.8295912199992</v>
      </c>
      <c r="W351">
        <v>1211.28</v>
      </c>
      <c r="X351" t="s">
        <v>58</v>
      </c>
      <c r="Y351" t="s">
        <v>58</v>
      </c>
      <c r="Z351" t="s">
        <v>1</v>
      </c>
      <c r="AA351" t="s">
        <v>1</v>
      </c>
      <c r="AB351" t="s">
        <v>57</v>
      </c>
      <c r="AC351" t="str">
        <f t="shared" si="5"/>
        <v>2015-2</v>
      </c>
    </row>
    <row r="352" spans="1:29" hidden="1" x14ac:dyDescent="0.25">
      <c r="A352" t="s">
        <v>136</v>
      </c>
      <c r="B352" t="s">
        <v>54</v>
      </c>
      <c r="C352" t="s">
        <v>55</v>
      </c>
      <c r="D352" t="s">
        <v>55</v>
      </c>
      <c r="E352">
        <v>-5</v>
      </c>
      <c r="F352" t="s">
        <v>13</v>
      </c>
      <c r="G352" t="b">
        <v>0</v>
      </c>
      <c r="H352" t="s">
        <v>110</v>
      </c>
      <c r="I352">
        <v>85485</v>
      </c>
      <c r="J352" t="s">
        <v>79</v>
      </c>
      <c r="K352" t="s">
        <v>80</v>
      </c>
      <c r="L352" t="s">
        <v>57</v>
      </c>
      <c r="M352" t="s">
        <v>57</v>
      </c>
      <c r="N352" t="s">
        <v>57</v>
      </c>
      <c r="O352" t="s">
        <v>57</v>
      </c>
      <c r="P352">
        <v>85485</v>
      </c>
      <c r="Q352" t="s">
        <v>79</v>
      </c>
      <c r="R352" t="s">
        <v>80</v>
      </c>
      <c r="S352" t="s">
        <v>110</v>
      </c>
      <c r="T352">
        <v>-16</v>
      </c>
      <c r="U352">
        <v>-119.22</v>
      </c>
      <c r="V352">
        <v>-119.22</v>
      </c>
      <c r="W352">
        <v>-16.0006661531229</v>
      </c>
      <c r="X352" t="s">
        <v>58</v>
      </c>
      <c r="Y352" t="s">
        <v>58</v>
      </c>
      <c r="Z352" t="s">
        <v>1</v>
      </c>
      <c r="AA352" t="s">
        <v>1</v>
      </c>
      <c r="AB352" t="s">
        <v>57</v>
      </c>
      <c r="AC352" t="str">
        <f t="shared" si="5"/>
        <v>2015-2</v>
      </c>
    </row>
    <row r="353" spans="1:29" hidden="1" x14ac:dyDescent="0.25">
      <c r="A353" t="s">
        <v>136</v>
      </c>
      <c r="B353" t="s">
        <v>54</v>
      </c>
      <c r="C353" t="s">
        <v>55</v>
      </c>
      <c r="D353" t="s">
        <v>55</v>
      </c>
      <c r="E353">
        <v>-5</v>
      </c>
      <c r="F353" t="s">
        <v>13</v>
      </c>
      <c r="G353" t="b">
        <v>0</v>
      </c>
      <c r="H353" t="s">
        <v>78</v>
      </c>
      <c r="I353">
        <v>85485</v>
      </c>
      <c r="J353" t="s">
        <v>79</v>
      </c>
      <c r="K353" t="s">
        <v>80</v>
      </c>
      <c r="L353" t="s">
        <v>57</v>
      </c>
      <c r="M353" t="s">
        <v>57</v>
      </c>
      <c r="N353" t="s">
        <v>57</v>
      </c>
      <c r="O353" t="s">
        <v>57</v>
      </c>
      <c r="P353">
        <v>85485</v>
      </c>
      <c r="Q353" t="s">
        <v>79</v>
      </c>
      <c r="R353" t="s">
        <v>80</v>
      </c>
      <c r="S353" t="s">
        <v>78</v>
      </c>
      <c r="T353">
        <v>-13.440000000000101</v>
      </c>
      <c r="U353">
        <v>-11.780000000000699</v>
      </c>
      <c r="V353">
        <v>-11.780000000000699</v>
      </c>
      <c r="W353">
        <v>-13.4400215814221</v>
      </c>
      <c r="X353" t="s">
        <v>58</v>
      </c>
      <c r="Y353" t="s">
        <v>58</v>
      </c>
      <c r="Z353" t="s">
        <v>1</v>
      </c>
      <c r="AA353" t="s">
        <v>1</v>
      </c>
      <c r="AB353" t="s">
        <v>57</v>
      </c>
      <c r="AC353" t="str">
        <f t="shared" si="5"/>
        <v>2015-2</v>
      </c>
    </row>
    <row r="354" spans="1:29" x14ac:dyDescent="0.25">
      <c r="A354" t="s">
        <v>136</v>
      </c>
      <c r="B354" t="s">
        <v>54</v>
      </c>
      <c r="C354" t="s">
        <v>55</v>
      </c>
      <c r="D354" t="s">
        <v>55</v>
      </c>
      <c r="E354">
        <v>-4</v>
      </c>
      <c r="F354" t="s">
        <v>14</v>
      </c>
      <c r="G354" t="b">
        <v>0</v>
      </c>
      <c r="H354" t="s">
        <v>110</v>
      </c>
      <c r="I354">
        <v>85485</v>
      </c>
      <c r="J354" t="s">
        <v>79</v>
      </c>
      <c r="K354" t="s">
        <v>80</v>
      </c>
      <c r="L354" t="s">
        <v>57</v>
      </c>
      <c r="M354" t="s">
        <v>57</v>
      </c>
      <c r="N354" t="s">
        <v>57</v>
      </c>
      <c r="O354" t="s">
        <v>57</v>
      </c>
      <c r="P354">
        <v>85485</v>
      </c>
      <c r="Q354" t="s">
        <v>79</v>
      </c>
      <c r="R354" t="s">
        <v>80</v>
      </c>
      <c r="S354" t="s">
        <v>110</v>
      </c>
      <c r="T354">
        <v>-147</v>
      </c>
      <c r="U354">
        <v>-1015.62</v>
      </c>
      <c r="V354">
        <v>-1015.62</v>
      </c>
      <c r="W354">
        <v>-147.000629618104</v>
      </c>
      <c r="X354" t="s">
        <v>58</v>
      </c>
      <c r="Y354" t="s">
        <v>58</v>
      </c>
      <c r="Z354" t="s">
        <v>1</v>
      </c>
      <c r="AA354" t="s">
        <v>1</v>
      </c>
      <c r="AB354" t="s">
        <v>57</v>
      </c>
      <c r="AC354" t="str">
        <f t="shared" si="5"/>
        <v>2015-2</v>
      </c>
    </row>
    <row r="355" spans="1:29" x14ac:dyDescent="0.25">
      <c r="A355" t="s">
        <v>136</v>
      </c>
      <c r="B355" t="s">
        <v>54</v>
      </c>
      <c r="C355" t="s">
        <v>55</v>
      </c>
      <c r="D355" t="s">
        <v>55</v>
      </c>
      <c r="E355">
        <v>-4</v>
      </c>
      <c r="F355" t="s">
        <v>14</v>
      </c>
      <c r="G355" t="b">
        <v>0</v>
      </c>
      <c r="H355" t="s">
        <v>78</v>
      </c>
      <c r="I355">
        <v>85485</v>
      </c>
      <c r="J355" t="s">
        <v>79</v>
      </c>
      <c r="K355" t="s">
        <v>80</v>
      </c>
      <c r="L355" t="s">
        <v>57</v>
      </c>
      <c r="M355" t="s">
        <v>57</v>
      </c>
      <c r="N355" t="s">
        <v>57</v>
      </c>
      <c r="O355" t="s">
        <v>57</v>
      </c>
      <c r="P355">
        <v>85485</v>
      </c>
      <c r="Q355" t="s">
        <v>79</v>
      </c>
      <c r="R355" t="s">
        <v>80</v>
      </c>
      <c r="S355" t="s">
        <v>78</v>
      </c>
      <c r="T355">
        <v>1211.28</v>
      </c>
      <c r="U355">
        <v>8368.67</v>
      </c>
      <c r="V355">
        <v>8368.67</v>
      </c>
      <c r="W355">
        <v>1211.27957214917</v>
      </c>
      <c r="X355" t="s">
        <v>58</v>
      </c>
      <c r="Y355" t="s">
        <v>58</v>
      </c>
      <c r="Z355" t="s">
        <v>1</v>
      </c>
      <c r="AA355" t="s">
        <v>1</v>
      </c>
      <c r="AB355" t="s">
        <v>57</v>
      </c>
      <c r="AC355" t="str">
        <f t="shared" si="5"/>
        <v>2015-2</v>
      </c>
    </row>
    <row r="356" spans="1:29" x14ac:dyDescent="0.25">
      <c r="A356" t="s">
        <v>137</v>
      </c>
      <c r="B356" t="s">
        <v>54</v>
      </c>
      <c r="C356" t="s">
        <v>55</v>
      </c>
      <c r="D356" t="s">
        <v>55</v>
      </c>
      <c r="E356">
        <v>-3</v>
      </c>
      <c r="F356" t="s">
        <v>56</v>
      </c>
      <c r="G356" t="b">
        <v>0</v>
      </c>
      <c r="H356" t="s">
        <v>57</v>
      </c>
      <c r="I356">
        <v>0</v>
      </c>
      <c r="J356" t="s">
        <v>57</v>
      </c>
      <c r="K356" t="s">
        <v>57</v>
      </c>
      <c r="L356" t="s">
        <v>57</v>
      </c>
      <c r="M356" t="s">
        <v>57</v>
      </c>
      <c r="N356" t="s">
        <v>57</v>
      </c>
      <c r="O356" t="s">
        <v>57</v>
      </c>
      <c r="P356">
        <v>0</v>
      </c>
      <c r="Q356" t="s">
        <v>57</v>
      </c>
      <c r="R356" t="s">
        <v>57</v>
      </c>
      <c r="S356" t="s">
        <v>57</v>
      </c>
      <c r="T356">
        <v>396.57</v>
      </c>
      <c r="U356">
        <v>396.57</v>
      </c>
      <c r="V356">
        <v>396.57</v>
      </c>
      <c r="W356">
        <v>57.205709463601799</v>
      </c>
      <c r="X356" t="s">
        <v>58</v>
      </c>
      <c r="Y356" t="s">
        <v>58</v>
      </c>
      <c r="Z356" t="s">
        <v>1</v>
      </c>
      <c r="AA356" t="s">
        <v>1</v>
      </c>
      <c r="AB356" t="s">
        <v>57</v>
      </c>
      <c r="AC356" t="str">
        <f t="shared" si="5"/>
        <v>2015-2</v>
      </c>
    </row>
    <row r="357" spans="1:29" hidden="1" x14ac:dyDescent="0.25">
      <c r="A357" t="s">
        <v>137</v>
      </c>
      <c r="B357" t="s">
        <v>54</v>
      </c>
      <c r="C357" t="s">
        <v>55</v>
      </c>
      <c r="D357" t="s">
        <v>55</v>
      </c>
      <c r="E357">
        <v>-6</v>
      </c>
      <c r="F357" t="s">
        <v>12</v>
      </c>
      <c r="G357" t="b">
        <v>0</v>
      </c>
      <c r="H357" t="s">
        <v>110</v>
      </c>
      <c r="I357">
        <v>85485</v>
      </c>
      <c r="J357" t="s">
        <v>79</v>
      </c>
      <c r="K357" t="s">
        <v>80</v>
      </c>
      <c r="L357" t="s">
        <v>57</v>
      </c>
      <c r="M357" t="s">
        <v>57</v>
      </c>
      <c r="N357" t="s">
        <v>57</v>
      </c>
      <c r="O357" t="s">
        <v>57</v>
      </c>
      <c r="P357">
        <v>85485</v>
      </c>
      <c r="Q357" t="s">
        <v>79</v>
      </c>
      <c r="R357" t="s">
        <v>80</v>
      </c>
      <c r="S357" t="s">
        <v>110</v>
      </c>
      <c r="T357">
        <v>1481.5</v>
      </c>
      <c r="U357">
        <v>10321.627907624999</v>
      </c>
      <c r="V357">
        <v>10321.627907624999</v>
      </c>
      <c r="W357">
        <v>1481.5</v>
      </c>
      <c r="X357" t="s">
        <v>58</v>
      </c>
      <c r="Y357" t="s">
        <v>58</v>
      </c>
      <c r="Z357" t="s">
        <v>1</v>
      </c>
      <c r="AA357" t="s">
        <v>1</v>
      </c>
      <c r="AB357" t="s">
        <v>57</v>
      </c>
      <c r="AC357" t="str">
        <f t="shared" si="5"/>
        <v>2015-2</v>
      </c>
    </row>
    <row r="358" spans="1:29" hidden="1" x14ac:dyDescent="0.25">
      <c r="A358" t="s">
        <v>137</v>
      </c>
      <c r="B358" t="s">
        <v>54</v>
      </c>
      <c r="C358" t="s">
        <v>55</v>
      </c>
      <c r="D358" t="s">
        <v>55</v>
      </c>
      <c r="E358">
        <v>-6</v>
      </c>
      <c r="F358" t="s">
        <v>12</v>
      </c>
      <c r="G358" t="b">
        <v>0</v>
      </c>
      <c r="H358" t="s">
        <v>78</v>
      </c>
      <c r="I358">
        <v>85485</v>
      </c>
      <c r="J358" t="s">
        <v>79</v>
      </c>
      <c r="K358" t="s">
        <v>80</v>
      </c>
      <c r="L358" t="s">
        <v>57</v>
      </c>
      <c r="M358" t="s">
        <v>57</v>
      </c>
      <c r="N358" t="s">
        <v>57</v>
      </c>
      <c r="O358" t="s">
        <v>57</v>
      </c>
      <c r="P358">
        <v>85485</v>
      </c>
      <c r="Q358" t="s">
        <v>79</v>
      </c>
      <c r="R358" t="s">
        <v>80</v>
      </c>
      <c r="S358" t="s">
        <v>78</v>
      </c>
      <c r="T358">
        <v>1244.46</v>
      </c>
      <c r="U358">
        <v>8583.8971195949998</v>
      </c>
      <c r="V358">
        <v>8583.8971195949998</v>
      </c>
      <c r="W358">
        <v>1244.46</v>
      </c>
      <c r="X358" t="s">
        <v>58</v>
      </c>
      <c r="Y358" t="s">
        <v>58</v>
      </c>
      <c r="Z358" t="s">
        <v>1</v>
      </c>
      <c r="AA358" t="s">
        <v>1</v>
      </c>
      <c r="AB358" t="s">
        <v>57</v>
      </c>
      <c r="AC358" t="str">
        <f t="shared" si="5"/>
        <v>2015-2</v>
      </c>
    </row>
    <row r="359" spans="1:29" hidden="1" x14ac:dyDescent="0.25">
      <c r="A359" t="s">
        <v>137</v>
      </c>
      <c r="B359" t="s">
        <v>54</v>
      </c>
      <c r="C359" t="s">
        <v>55</v>
      </c>
      <c r="D359" t="s">
        <v>55</v>
      </c>
      <c r="E359">
        <v>-5</v>
      </c>
      <c r="F359" t="s">
        <v>13</v>
      </c>
      <c r="G359" t="b">
        <v>0</v>
      </c>
      <c r="H359" t="s">
        <v>110</v>
      </c>
      <c r="I359">
        <v>85485</v>
      </c>
      <c r="J359" t="s">
        <v>79</v>
      </c>
      <c r="K359" t="s">
        <v>80</v>
      </c>
      <c r="L359" t="s">
        <v>57</v>
      </c>
      <c r="M359" t="s">
        <v>57</v>
      </c>
      <c r="N359" t="s">
        <v>57</v>
      </c>
      <c r="O359" t="s">
        <v>57</v>
      </c>
      <c r="P359">
        <v>85485</v>
      </c>
      <c r="Q359" t="s">
        <v>79</v>
      </c>
      <c r="R359" t="s">
        <v>80</v>
      </c>
      <c r="S359" t="s">
        <v>110</v>
      </c>
      <c r="T359">
        <v>39.5</v>
      </c>
      <c r="U359">
        <v>270.39</v>
      </c>
      <c r="V359">
        <v>270.39</v>
      </c>
      <c r="W359">
        <v>39.5002870214377</v>
      </c>
      <c r="X359" t="s">
        <v>58</v>
      </c>
      <c r="Y359" t="s">
        <v>58</v>
      </c>
      <c r="Z359" t="s">
        <v>1</v>
      </c>
      <c r="AA359" t="s">
        <v>1</v>
      </c>
      <c r="AB359" t="s">
        <v>57</v>
      </c>
      <c r="AC359" t="str">
        <f t="shared" si="5"/>
        <v>2015-2</v>
      </c>
    </row>
    <row r="360" spans="1:29" hidden="1" x14ac:dyDescent="0.25">
      <c r="A360" t="s">
        <v>137</v>
      </c>
      <c r="B360" t="s">
        <v>54</v>
      </c>
      <c r="C360" t="s">
        <v>55</v>
      </c>
      <c r="D360" t="s">
        <v>55</v>
      </c>
      <c r="E360">
        <v>-5</v>
      </c>
      <c r="F360" t="s">
        <v>13</v>
      </c>
      <c r="G360" t="b">
        <v>0</v>
      </c>
      <c r="H360" t="s">
        <v>78</v>
      </c>
      <c r="I360">
        <v>85485</v>
      </c>
      <c r="J360" t="s">
        <v>79</v>
      </c>
      <c r="K360" t="s">
        <v>80</v>
      </c>
      <c r="L360" t="s">
        <v>57</v>
      </c>
      <c r="M360" t="s">
        <v>57</v>
      </c>
      <c r="N360" t="s">
        <v>57</v>
      </c>
      <c r="O360" t="s">
        <v>57</v>
      </c>
      <c r="P360">
        <v>85485</v>
      </c>
      <c r="Q360" t="s">
        <v>79</v>
      </c>
      <c r="R360" t="s">
        <v>80</v>
      </c>
      <c r="S360" t="s">
        <v>78</v>
      </c>
      <c r="T360">
        <v>33.180000000000099</v>
      </c>
      <c r="U360">
        <v>258.36000000000098</v>
      </c>
      <c r="V360">
        <v>258.36000000000098</v>
      </c>
      <c r="W360">
        <v>33.180098813780397</v>
      </c>
      <c r="X360" t="s">
        <v>58</v>
      </c>
      <c r="Y360" t="s">
        <v>58</v>
      </c>
      <c r="Z360" t="s">
        <v>1</v>
      </c>
      <c r="AA360" t="s">
        <v>1</v>
      </c>
      <c r="AB360" t="s">
        <v>57</v>
      </c>
      <c r="AC360" t="str">
        <f t="shared" si="5"/>
        <v>2015-2</v>
      </c>
    </row>
    <row r="361" spans="1:29" x14ac:dyDescent="0.25">
      <c r="A361" t="s">
        <v>137</v>
      </c>
      <c r="B361" t="s">
        <v>54</v>
      </c>
      <c r="C361" t="s">
        <v>55</v>
      </c>
      <c r="D361" t="s">
        <v>55</v>
      </c>
      <c r="E361">
        <v>-4</v>
      </c>
      <c r="F361" t="s">
        <v>14</v>
      </c>
      <c r="G361" t="b">
        <v>0</v>
      </c>
      <c r="H361" t="s">
        <v>110</v>
      </c>
      <c r="I361">
        <v>85485</v>
      </c>
      <c r="J361" t="s">
        <v>79</v>
      </c>
      <c r="K361" t="s">
        <v>80</v>
      </c>
      <c r="L361" t="s">
        <v>57</v>
      </c>
      <c r="M361" t="s">
        <v>57</v>
      </c>
      <c r="N361" t="s">
        <v>57</v>
      </c>
      <c r="O361" t="s">
        <v>57</v>
      </c>
      <c r="P361">
        <v>85485</v>
      </c>
      <c r="Q361" t="s">
        <v>79</v>
      </c>
      <c r="R361" t="s">
        <v>80</v>
      </c>
      <c r="S361" t="s">
        <v>110</v>
      </c>
      <c r="T361">
        <v>-107.5</v>
      </c>
      <c r="U361">
        <v>-745.23</v>
      </c>
      <c r="V361">
        <v>-745.23</v>
      </c>
      <c r="W361">
        <v>-107.500342596666</v>
      </c>
      <c r="X361" t="s">
        <v>58</v>
      </c>
      <c r="Y361" t="s">
        <v>58</v>
      </c>
      <c r="Z361" t="s">
        <v>1</v>
      </c>
      <c r="AA361" t="s">
        <v>1</v>
      </c>
      <c r="AB361" t="s">
        <v>57</v>
      </c>
      <c r="AC361" t="str">
        <f t="shared" si="5"/>
        <v>2015-2</v>
      </c>
    </row>
    <row r="362" spans="1:29" x14ac:dyDescent="0.25">
      <c r="A362" t="s">
        <v>137</v>
      </c>
      <c r="B362" t="s">
        <v>54</v>
      </c>
      <c r="C362" t="s">
        <v>55</v>
      </c>
      <c r="D362" t="s">
        <v>55</v>
      </c>
      <c r="E362">
        <v>-4</v>
      </c>
      <c r="F362" t="s">
        <v>14</v>
      </c>
      <c r="G362" t="b">
        <v>0</v>
      </c>
      <c r="H362" t="s">
        <v>78</v>
      </c>
      <c r="I362">
        <v>85485</v>
      </c>
      <c r="J362" t="s">
        <v>79</v>
      </c>
      <c r="K362" t="s">
        <v>80</v>
      </c>
      <c r="L362" t="s">
        <v>57</v>
      </c>
      <c r="M362" t="s">
        <v>57</v>
      </c>
      <c r="N362" t="s">
        <v>57</v>
      </c>
      <c r="O362" t="s">
        <v>57</v>
      </c>
      <c r="P362">
        <v>85485</v>
      </c>
      <c r="Q362" t="s">
        <v>79</v>
      </c>
      <c r="R362" t="s">
        <v>80</v>
      </c>
      <c r="S362" t="s">
        <v>78</v>
      </c>
      <c r="T362">
        <v>1244.46</v>
      </c>
      <c r="U362">
        <v>8627.0300000000007</v>
      </c>
      <c r="V362">
        <v>8627.0300000000007</v>
      </c>
      <c r="W362">
        <v>1244.45967096295</v>
      </c>
      <c r="X362" t="s">
        <v>58</v>
      </c>
      <c r="Y362" t="s">
        <v>58</v>
      </c>
      <c r="Z362" t="s">
        <v>1</v>
      </c>
      <c r="AA362" t="s">
        <v>1</v>
      </c>
      <c r="AB362" t="s">
        <v>57</v>
      </c>
      <c r="AC362" t="str">
        <f t="shared" si="5"/>
        <v>2015-2</v>
      </c>
    </row>
    <row r="363" spans="1:29" x14ac:dyDescent="0.25">
      <c r="A363" t="s">
        <v>138</v>
      </c>
      <c r="B363" t="s">
        <v>54</v>
      </c>
      <c r="C363" t="s">
        <v>55</v>
      </c>
      <c r="D363" t="s">
        <v>55</v>
      </c>
      <c r="E363">
        <v>-3</v>
      </c>
      <c r="F363" t="s">
        <v>56</v>
      </c>
      <c r="G363" t="b">
        <v>0</v>
      </c>
      <c r="H363" t="s">
        <v>57</v>
      </c>
      <c r="I363">
        <v>0</v>
      </c>
      <c r="J363" t="s">
        <v>57</v>
      </c>
      <c r="K363" t="s">
        <v>57</v>
      </c>
      <c r="L363" t="s">
        <v>57</v>
      </c>
      <c r="M363" t="s">
        <v>57</v>
      </c>
      <c r="N363" t="s">
        <v>57</v>
      </c>
      <c r="O363" t="s">
        <v>57</v>
      </c>
      <c r="P363">
        <v>0</v>
      </c>
      <c r="Q363" t="s">
        <v>57</v>
      </c>
      <c r="R363" t="s">
        <v>57</v>
      </c>
      <c r="S363" t="s">
        <v>57</v>
      </c>
      <c r="T363">
        <v>396.57</v>
      </c>
      <c r="U363">
        <v>396.57</v>
      </c>
      <c r="V363">
        <v>396.57</v>
      </c>
      <c r="W363">
        <v>56.578496832734103</v>
      </c>
      <c r="X363" t="s">
        <v>58</v>
      </c>
      <c r="Y363" t="s">
        <v>58</v>
      </c>
      <c r="Z363" t="s">
        <v>1</v>
      </c>
      <c r="AA363" t="s">
        <v>1</v>
      </c>
      <c r="AB363" t="s">
        <v>57</v>
      </c>
      <c r="AC363" t="str">
        <f t="shared" si="5"/>
        <v>2015-2</v>
      </c>
    </row>
    <row r="364" spans="1:29" hidden="1" x14ac:dyDescent="0.25">
      <c r="A364" t="s">
        <v>138</v>
      </c>
      <c r="B364" t="s">
        <v>54</v>
      </c>
      <c r="C364" t="s">
        <v>55</v>
      </c>
      <c r="D364" t="s">
        <v>55</v>
      </c>
      <c r="E364">
        <v>-6</v>
      </c>
      <c r="F364" t="s">
        <v>12</v>
      </c>
      <c r="G364" t="b">
        <v>0</v>
      </c>
      <c r="H364" t="s">
        <v>110</v>
      </c>
      <c r="I364">
        <v>85485</v>
      </c>
      <c r="J364" t="s">
        <v>79</v>
      </c>
      <c r="K364" t="s">
        <v>80</v>
      </c>
      <c r="L364" t="s">
        <v>57</v>
      </c>
      <c r="M364" t="s">
        <v>57</v>
      </c>
      <c r="N364" t="s">
        <v>57</v>
      </c>
      <c r="O364" t="s">
        <v>57</v>
      </c>
      <c r="P364">
        <v>85485</v>
      </c>
      <c r="Q364" t="s">
        <v>79</v>
      </c>
      <c r="R364" t="s">
        <v>80</v>
      </c>
      <c r="S364" t="s">
        <v>110</v>
      </c>
      <c r="T364">
        <v>1474.5</v>
      </c>
      <c r="U364">
        <v>10386.740727</v>
      </c>
      <c r="V364">
        <v>10386.740727</v>
      </c>
      <c r="W364">
        <v>1474.5</v>
      </c>
      <c r="X364" t="s">
        <v>58</v>
      </c>
      <c r="Y364" t="s">
        <v>58</v>
      </c>
      <c r="Z364" t="s">
        <v>1</v>
      </c>
      <c r="AA364" t="s">
        <v>1</v>
      </c>
      <c r="AB364" t="s">
        <v>57</v>
      </c>
      <c r="AC364" t="str">
        <f t="shared" si="5"/>
        <v>2015-2</v>
      </c>
    </row>
    <row r="365" spans="1:29" hidden="1" x14ac:dyDescent="0.25">
      <c r="A365" t="s">
        <v>138</v>
      </c>
      <c r="B365" t="s">
        <v>54</v>
      </c>
      <c r="C365" t="s">
        <v>55</v>
      </c>
      <c r="D365" t="s">
        <v>55</v>
      </c>
      <c r="E365">
        <v>-6</v>
      </c>
      <c r="F365" t="s">
        <v>12</v>
      </c>
      <c r="G365" t="b">
        <v>0</v>
      </c>
      <c r="H365" t="s">
        <v>78</v>
      </c>
      <c r="I365">
        <v>85485</v>
      </c>
      <c r="J365" t="s">
        <v>79</v>
      </c>
      <c r="K365" t="s">
        <v>80</v>
      </c>
      <c r="L365" t="s">
        <v>57</v>
      </c>
      <c r="M365" t="s">
        <v>57</v>
      </c>
      <c r="N365" t="s">
        <v>57</v>
      </c>
      <c r="O365" t="s">
        <v>57</v>
      </c>
      <c r="P365">
        <v>85485</v>
      </c>
      <c r="Q365" t="s">
        <v>79</v>
      </c>
      <c r="R365" t="s">
        <v>80</v>
      </c>
      <c r="S365" t="s">
        <v>78</v>
      </c>
      <c r="T365">
        <v>1238.58</v>
      </c>
      <c r="U365">
        <v>8638.0476613200008</v>
      </c>
      <c r="V365">
        <v>8638.0476613200008</v>
      </c>
      <c r="W365">
        <v>1238.58</v>
      </c>
      <c r="X365" t="s">
        <v>58</v>
      </c>
      <c r="Y365" t="s">
        <v>58</v>
      </c>
      <c r="Z365" t="s">
        <v>1</v>
      </c>
      <c r="AA365" t="s">
        <v>1</v>
      </c>
      <c r="AB365" t="s">
        <v>57</v>
      </c>
      <c r="AC365" t="str">
        <f t="shared" si="5"/>
        <v>2015-2</v>
      </c>
    </row>
    <row r="366" spans="1:29" hidden="1" x14ac:dyDescent="0.25">
      <c r="A366" t="s">
        <v>138</v>
      </c>
      <c r="B366" t="s">
        <v>54</v>
      </c>
      <c r="C366" t="s">
        <v>55</v>
      </c>
      <c r="D366" t="s">
        <v>55</v>
      </c>
      <c r="E366">
        <v>-5</v>
      </c>
      <c r="F366" t="s">
        <v>13</v>
      </c>
      <c r="G366" t="b">
        <v>0</v>
      </c>
      <c r="H366" t="s">
        <v>110</v>
      </c>
      <c r="I366">
        <v>85485</v>
      </c>
      <c r="J366" t="s">
        <v>79</v>
      </c>
      <c r="K366" t="s">
        <v>80</v>
      </c>
      <c r="L366" t="s">
        <v>57</v>
      </c>
      <c r="M366" t="s">
        <v>57</v>
      </c>
      <c r="N366" t="s">
        <v>57</v>
      </c>
      <c r="O366" t="s">
        <v>57</v>
      </c>
      <c r="P366">
        <v>85485</v>
      </c>
      <c r="Q366" t="s">
        <v>79</v>
      </c>
      <c r="R366" t="s">
        <v>80</v>
      </c>
      <c r="S366" t="s">
        <v>110</v>
      </c>
      <c r="T366">
        <v>-7</v>
      </c>
      <c r="U366">
        <v>-57.319999999999901</v>
      </c>
      <c r="V366">
        <v>-57.319999999999901</v>
      </c>
      <c r="W366">
        <v>-6.99917232657738</v>
      </c>
      <c r="X366" t="s">
        <v>58</v>
      </c>
      <c r="Y366" t="s">
        <v>58</v>
      </c>
      <c r="Z366" t="s">
        <v>1</v>
      </c>
      <c r="AA366" t="s">
        <v>1</v>
      </c>
      <c r="AB366" t="s">
        <v>57</v>
      </c>
      <c r="AC366" t="str">
        <f t="shared" si="5"/>
        <v>2015-2</v>
      </c>
    </row>
    <row r="367" spans="1:29" hidden="1" x14ac:dyDescent="0.25">
      <c r="A367" t="s">
        <v>138</v>
      </c>
      <c r="B367" t="s">
        <v>54</v>
      </c>
      <c r="C367" t="s">
        <v>55</v>
      </c>
      <c r="D367" t="s">
        <v>55</v>
      </c>
      <c r="E367">
        <v>-5</v>
      </c>
      <c r="F367" t="s">
        <v>13</v>
      </c>
      <c r="G367" t="b">
        <v>0</v>
      </c>
      <c r="H367" t="s">
        <v>78</v>
      </c>
      <c r="I367">
        <v>85485</v>
      </c>
      <c r="J367" t="s">
        <v>79</v>
      </c>
      <c r="K367" t="s">
        <v>80</v>
      </c>
      <c r="L367" t="s">
        <v>57</v>
      </c>
      <c r="M367" t="s">
        <v>57</v>
      </c>
      <c r="N367" t="s">
        <v>57</v>
      </c>
      <c r="O367" t="s">
        <v>57</v>
      </c>
      <c r="P367">
        <v>85485</v>
      </c>
      <c r="Q367" t="s">
        <v>79</v>
      </c>
      <c r="R367" t="s">
        <v>80</v>
      </c>
      <c r="S367" t="s">
        <v>78</v>
      </c>
      <c r="T367">
        <v>-5.88000000000011</v>
      </c>
      <c r="U367">
        <v>54.420000000000101</v>
      </c>
      <c r="V367">
        <v>54.420000000000101</v>
      </c>
      <c r="W367">
        <v>-5.8803751802636297</v>
      </c>
      <c r="X367" t="s">
        <v>58</v>
      </c>
      <c r="Y367" t="s">
        <v>58</v>
      </c>
      <c r="Z367" t="s">
        <v>1</v>
      </c>
      <c r="AA367" t="s">
        <v>1</v>
      </c>
      <c r="AB367" t="s">
        <v>57</v>
      </c>
      <c r="AC367" t="str">
        <f t="shared" si="5"/>
        <v>2015-2</v>
      </c>
    </row>
    <row r="368" spans="1:29" x14ac:dyDescent="0.25">
      <c r="A368" t="s">
        <v>138</v>
      </c>
      <c r="B368" t="s">
        <v>54</v>
      </c>
      <c r="C368" t="s">
        <v>55</v>
      </c>
      <c r="D368" t="s">
        <v>55</v>
      </c>
      <c r="E368">
        <v>-4</v>
      </c>
      <c r="F368" t="s">
        <v>14</v>
      </c>
      <c r="G368" t="b">
        <v>0</v>
      </c>
      <c r="H368" t="s">
        <v>110</v>
      </c>
      <c r="I368">
        <v>85485</v>
      </c>
      <c r="J368" t="s">
        <v>79</v>
      </c>
      <c r="K368" t="s">
        <v>80</v>
      </c>
      <c r="L368" t="s">
        <v>57</v>
      </c>
      <c r="M368" t="s">
        <v>57</v>
      </c>
      <c r="N368" t="s">
        <v>57</v>
      </c>
      <c r="O368" t="s">
        <v>57</v>
      </c>
      <c r="P368">
        <v>85485</v>
      </c>
      <c r="Q368" t="s">
        <v>79</v>
      </c>
      <c r="R368" t="s">
        <v>80</v>
      </c>
      <c r="S368" t="s">
        <v>110</v>
      </c>
      <c r="T368">
        <v>-114.5</v>
      </c>
      <c r="U368">
        <v>-802.55</v>
      </c>
      <c r="V368">
        <v>-802.55</v>
      </c>
      <c r="W368">
        <v>-114.49951492324401</v>
      </c>
      <c r="X368" t="s">
        <v>58</v>
      </c>
      <c r="Y368" t="s">
        <v>58</v>
      </c>
      <c r="Z368" t="s">
        <v>1</v>
      </c>
      <c r="AA368" t="s">
        <v>1</v>
      </c>
      <c r="AB368" t="s">
        <v>57</v>
      </c>
      <c r="AC368" t="str">
        <f t="shared" si="5"/>
        <v>2015-2</v>
      </c>
    </row>
    <row r="369" spans="1:29" x14ac:dyDescent="0.25">
      <c r="A369" t="s">
        <v>138</v>
      </c>
      <c r="B369" t="s">
        <v>54</v>
      </c>
      <c r="C369" t="s">
        <v>55</v>
      </c>
      <c r="D369" t="s">
        <v>55</v>
      </c>
      <c r="E369">
        <v>-4</v>
      </c>
      <c r="F369" t="s">
        <v>14</v>
      </c>
      <c r="G369" t="b">
        <v>0</v>
      </c>
      <c r="H369" t="s">
        <v>78</v>
      </c>
      <c r="I369">
        <v>85485</v>
      </c>
      <c r="J369" t="s">
        <v>79</v>
      </c>
      <c r="K369" t="s">
        <v>80</v>
      </c>
      <c r="L369" t="s">
        <v>57</v>
      </c>
      <c r="M369" t="s">
        <v>57</v>
      </c>
      <c r="N369" t="s">
        <v>57</v>
      </c>
      <c r="O369" t="s">
        <v>57</v>
      </c>
      <c r="P369">
        <v>85485</v>
      </c>
      <c r="Q369" t="s">
        <v>79</v>
      </c>
      <c r="R369" t="s">
        <v>80</v>
      </c>
      <c r="S369" t="s">
        <v>78</v>
      </c>
      <c r="T369">
        <v>1238.58</v>
      </c>
      <c r="U369">
        <v>8681.4500000000007</v>
      </c>
      <c r="V369">
        <v>8681.4500000000007</v>
      </c>
      <c r="W369">
        <v>1238.57929578269</v>
      </c>
      <c r="X369" t="s">
        <v>58</v>
      </c>
      <c r="Y369" t="s">
        <v>58</v>
      </c>
      <c r="Z369" t="s">
        <v>1</v>
      </c>
      <c r="AA369" t="s">
        <v>1</v>
      </c>
      <c r="AB369" t="s">
        <v>57</v>
      </c>
      <c r="AC369" t="str">
        <f t="shared" si="5"/>
        <v>2015-2</v>
      </c>
    </row>
    <row r="370" spans="1:29" x14ac:dyDescent="0.25">
      <c r="A370" t="s">
        <v>139</v>
      </c>
      <c r="B370" t="s">
        <v>54</v>
      </c>
      <c r="C370" t="s">
        <v>55</v>
      </c>
      <c r="D370" t="s">
        <v>55</v>
      </c>
      <c r="E370">
        <v>-3</v>
      </c>
      <c r="F370" t="s">
        <v>56</v>
      </c>
      <c r="G370" t="b">
        <v>0</v>
      </c>
      <c r="H370" t="s">
        <v>57</v>
      </c>
      <c r="I370">
        <v>0</v>
      </c>
      <c r="J370" t="s">
        <v>57</v>
      </c>
      <c r="K370" t="s">
        <v>57</v>
      </c>
      <c r="L370" t="s">
        <v>57</v>
      </c>
      <c r="M370" t="s">
        <v>57</v>
      </c>
      <c r="N370" t="s">
        <v>57</v>
      </c>
      <c r="O370" t="s">
        <v>57</v>
      </c>
      <c r="P370">
        <v>0</v>
      </c>
      <c r="Q370" t="s">
        <v>57</v>
      </c>
      <c r="R370" t="s">
        <v>57</v>
      </c>
      <c r="S370" t="s">
        <v>57</v>
      </c>
      <c r="T370">
        <v>396.57</v>
      </c>
      <c r="U370">
        <v>396.57</v>
      </c>
      <c r="V370">
        <v>396.57</v>
      </c>
      <c r="W370">
        <v>56.268622832657002</v>
      </c>
      <c r="X370" t="s">
        <v>58</v>
      </c>
      <c r="Y370" t="s">
        <v>58</v>
      </c>
      <c r="Z370" t="s">
        <v>1</v>
      </c>
      <c r="AA370" t="s">
        <v>1</v>
      </c>
      <c r="AB370" t="s">
        <v>57</v>
      </c>
      <c r="AC370" t="str">
        <f t="shared" si="5"/>
        <v>2015-2</v>
      </c>
    </row>
    <row r="371" spans="1:29" hidden="1" x14ac:dyDescent="0.25">
      <c r="A371" t="s">
        <v>139</v>
      </c>
      <c r="B371" t="s">
        <v>54</v>
      </c>
      <c r="C371" t="s">
        <v>55</v>
      </c>
      <c r="D371" t="s">
        <v>55</v>
      </c>
      <c r="E371">
        <v>-6</v>
      </c>
      <c r="F371" t="s">
        <v>12</v>
      </c>
      <c r="G371" t="b">
        <v>0</v>
      </c>
      <c r="H371" t="s">
        <v>110</v>
      </c>
      <c r="I371">
        <v>85485</v>
      </c>
      <c r="J371" t="s">
        <v>79</v>
      </c>
      <c r="K371" t="s">
        <v>80</v>
      </c>
      <c r="L371" t="s">
        <v>57</v>
      </c>
      <c r="M371" t="s">
        <v>57</v>
      </c>
      <c r="N371" t="s">
        <v>57</v>
      </c>
      <c r="O371" t="s">
        <v>57</v>
      </c>
      <c r="P371">
        <v>85485</v>
      </c>
      <c r="Q371" t="s">
        <v>79</v>
      </c>
      <c r="R371" t="s">
        <v>80</v>
      </c>
      <c r="S371" t="s">
        <v>110</v>
      </c>
      <c r="T371">
        <v>1504</v>
      </c>
      <c r="U371">
        <v>10652.890656</v>
      </c>
      <c r="V371">
        <v>10652.890656</v>
      </c>
      <c r="W371">
        <v>1504</v>
      </c>
      <c r="X371" t="s">
        <v>58</v>
      </c>
      <c r="Y371" t="s">
        <v>58</v>
      </c>
      <c r="Z371" t="s">
        <v>1</v>
      </c>
      <c r="AA371" t="s">
        <v>1</v>
      </c>
      <c r="AB371" t="s">
        <v>57</v>
      </c>
      <c r="AC371" t="str">
        <f t="shared" si="5"/>
        <v>2015-2</v>
      </c>
    </row>
    <row r="372" spans="1:29" hidden="1" x14ac:dyDescent="0.25">
      <c r="A372" t="s">
        <v>139</v>
      </c>
      <c r="B372" t="s">
        <v>54</v>
      </c>
      <c r="C372" t="s">
        <v>55</v>
      </c>
      <c r="D372" t="s">
        <v>55</v>
      </c>
      <c r="E372">
        <v>-6</v>
      </c>
      <c r="F372" t="s">
        <v>12</v>
      </c>
      <c r="G372" t="b">
        <v>0</v>
      </c>
      <c r="H372" t="s">
        <v>78</v>
      </c>
      <c r="I372">
        <v>85485</v>
      </c>
      <c r="J372" t="s">
        <v>79</v>
      </c>
      <c r="K372" t="s">
        <v>80</v>
      </c>
      <c r="L372" t="s">
        <v>57</v>
      </c>
      <c r="M372" t="s">
        <v>57</v>
      </c>
      <c r="N372" t="s">
        <v>57</v>
      </c>
      <c r="O372" t="s">
        <v>57</v>
      </c>
      <c r="P372">
        <v>85485</v>
      </c>
      <c r="Q372" t="s">
        <v>79</v>
      </c>
      <c r="R372" t="s">
        <v>80</v>
      </c>
      <c r="S372" t="s">
        <v>78</v>
      </c>
      <c r="T372">
        <v>1263.3599999999999</v>
      </c>
      <c r="U372">
        <v>8859.3890649599998</v>
      </c>
      <c r="V372">
        <v>8859.3890649599998</v>
      </c>
      <c r="W372">
        <v>1263.3599999999999</v>
      </c>
      <c r="X372" t="s">
        <v>58</v>
      </c>
      <c r="Y372" t="s">
        <v>58</v>
      </c>
      <c r="Z372" t="s">
        <v>1</v>
      </c>
      <c r="AA372" t="s">
        <v>1</v>
      </c>
      <c r="AB372" t="s">
        <v>57</v>
      </c>
      <c r="AC372" t="str">
        <f t="shared" si="5"/>
        <v>2015-2</v>
      </c>
    </row>
    <row r="373" spans="1:29" hidden="1" x14ac:dyDescent="0.25">
      <c r="A373" t="s">
        <v>139</v>
      </c>
      <c r="B373" t="s">
        <v>54</v>
      </c>
      <c r="C373" t="s">
        <v>55</v>
      </c>
      <c r="D373" t="s">
        <v>55</v>
      </c>
      <c r="E373">
        <v>-5</v>
      </c>
      <c r="F373" t="s">
        <v>13</v>
      </c>
      <c r="G373" t="b">
        <v>0</v>
      </c>
      <c r="H373" t="s">
        <v>110</v>
      </c>
      <c r="I373">
        <v>85485</v>
      </c>
      <c r="J373" t="s">
        <v>79</v>
      </c>
      <c r="K373" t="s">
        <v>80</v>
      </c>
      <c r="L373" t="s">
        <v>57</v>
      </c>
      <c r="M373" t="s">
        <v>57</v>
      </c>
      <c r="N373" t="s">
        <v>57</v>
      </c>
      <c r="O373" t="s">
        <v>57</v>
      </c>
      <c r="P373">
        <v>85485</v>
      </c>
      <c r="Q373" t="s">
        <v>79</v>
      </c>
      <c r="R373" t="s">
        <v>80</v>
      </c>
      <c r="S373" t="s">
        <v>110</v>
      </c>
      <c r="T373">
        <v>29.5</v>
      </c>
      <c r="U373">
        <v>203.49</v>
      </c>
      <c r="V373">
        <v>203.49</v>
      </c>
      <c r="W373">
        <v>29.499940587990199</v>
      </c>
      <c r="X373" t="s">
        <v>58</v>
      </c>
      <c r="Y373" t="s">
        <v>58</v>
      </c>
      <c r="Z373" t="s">
        <v>1</v>
      </c>
      <c r="AA373" t="s">
        <v>1</v>
      </c>
      <c r="AB373" t="s">
        <v>57</v>
      </c>
      <c r="AC373" t="str">
        <f t="shared" si="5"/>
        <v>2015-2</v>
      </c>
    </row>
    <row r="374" spans="1:29" hidden="1" x14ac:dyDescent="0.25">
      <c r="A374" t="s">
        <v>139</v>
      </c>
      <c r="B374" t="s">
        <v>54</v>
      </c>
      <c r="C374" t="s">
        <v>55</v>
      </c>
      <c r="D374" t="s">
        <v>55</v>
      </c>
      <c r="E374">
        <v>-5</v>
      </c>
      <c r="F374" t="s">
        <v>13</v>
      </c>
      <c r="G374" t="b">
        <v>0</v>
      </c>
      <c r="H374" t="s">
        <v>78</v>
      </c>
      <c r="I374">
        <v>85485</v>
      </c>
      <c r="J374" t="s">
        <v>79</v>
      </c>
      <c r="K374" t="s">
        <v>80</v>
      </c>
      <c r="L374" t="s">
        <v>57</v>
      </c>
      <c r="M374" t="s">
        <v>57</v>
      </c>
      <c r="N374" t="s">
        <v>57</v>
      </c>
      <c r="O374" t="s">
        <v>57</v>
      </c>
      <c r="P374">
        <v>85485</v>
      </c>
      <c r="Q374" t="s">
        <v>79</v>
      </c>
      <c r="R374" t="s">
        <v>80</v>
      </c>
      <c r="S374" t="s">
        <v>78</v>
      </c>
      <c r="T374">
        <v>24.78</v>
      </c>
      <c r="U374">
        <v>222.45999999999901</v>
      </c>
      <c r="V374">
        <v>222.45999999999901</v>
      </c>
      <c r="W374">
        <v>24.7809017257566</v>
      </c>
      <c r="X374" t="s">
        <v>58</v>
      </c>
      <c r="Y374" t="s">
        <v>58</v>
      </c>
      <c r="Z374" t="s">
        <v>1</v>
      </c>
      <c r="AA374" t="s">
        <v>1</v>
      </c>
      <c r="AB374" t="s">
        <v>57</v>
      </c>
      <c r="AC374" t="str">
        <f t="shared" si="5"/>
        <v>2015-2</v>
      </c>
    </row>
    <row r="375" spans="1:29" x14ac:dyDescent="0.25">
      <c r="A375" t="s">
        <v>139</v>
      </c>
      <c r="B375" t="s">
        <v>54</v>
      </c>
      <c r="C375" t="s">
        <v>55</v>
      </c>
      <c r="D375" t="s">
        <v>55</v>
      </c>
      <c r="E375">
        <v>-4</v>
      </c>
      <c r="F375" t="s">
        <v>14</v>
      </c>
      <c r="G375" t="b">
        <v>0</v>
      </c>
      <c r="H375" t="s">
        <v>110</v>
      </c>
      <c r="I375">
        <v>85485</v>
      </c>
      <c r="J375" t="s">
        <v>79</v>
      </c>
      <c r="K375" t="s">
        <v>80</v>
      </c>
      <c r="L375" t="s">
        <v>57</v>
      </c>
      <c r="M375" t="s">
        <v>57</v>
      </c>
      <c r="N375" t="s">
        <v>57</v>
      </c>
      <c r="O375" t="s">
        <v>57</v>
      </c>
      <c r="P375">
        <v>85485</v>
      </c>
      <c r="Q375" t="s">
        <v>79</v>
      </c>
      <c r="R375" t="s">
        <v>80</v>
      </c>
      <c r="S375" t="s">
        <v>110</v>
      </c>
      <c r="T375">
        <v>-85</v>
      </c>
      <c r="U375">
        <v>-599.05999999999995</v>
      </c>
      <c r="V375">
        <v>-599.05999999999995</v>
      </c>
      <c r="W375">
        <v>-84.999574335253598</v>
      </c>
      <c r="X375" t="s">
        <v>58</v>
      </c>
      <c r="Y375" t="s">
        <v>58</v>
      </c>
      <c r="Z375" t="s">
        <v>1</v>
      </c>
      <c r="AA375" t="s">
        <v>1</v>
      </c>
      <c r="AB375" t="s">
        <v>57</v>
      </c>
      <c r="AC375" t="str">
        <f t="shared" si="5"/>
        <v>2015-2</v>
      </c>
    </row>
    <row r="376" spans="1:29" x14ac:dyDescent="0.25">
      <c r="A376" t="s">
        <v>139</v>
      </c>
      <c r="B376" t="s">
        <v>54</v>
      </c>
      <c r="C376" t="s">
        <v>55</v>
      </c>
      <c r="D376" t="s">
        <v>55</v>
      </c>
      <c r="E376">
        <v>-4</v>
      </c>
      <c r="F376" t="s">
        <v>14</v>
      </c>
      <c r="G376" t="b">
        <v>0</v>
      </c>
      <c r="H376" t="s">
        <v>78</v>
      </c>
      <c r="I376">
        <v>85485</v>
      </c>
      <c r="J376" t="s">
        <v>79</v>
      </c>
      <c r="K376" t="s">
        <v>80</v>
      </c>
      <c r="L376" t="s">
        <v>57</v>
      </c>
      <c r="M376" t="s">
        <v>57</v>
      </c>
      <c r="N376" t="s">
        <v>57</v>
      </c>
      <c r="O376" t="s">
        <v>57</v>
      </c>
      <c r="P376">
        <v>85485</v>
      </c>
      <c r="Q376" t="s">
        <v>79</v>
      </c>
      <c r="R376" t="s">
        <v>80</v>
      </c>
      <c r="S376" t="s">
        <v>78</v>
      </c>
      <c r="T376">
        <v>1263.3599999999999</v>
      </c>
      <c r="U376">
        <v>8903.91</v>
      </c>
      <c r="V376">
        <v>8903.91</v>
      </c>
      <c r="W376">
        <v>1263.36019750844</v>
      </c>
      <c r="X376" t="s">
        <v>58</v>
      </c>
      <c r="Y376" t="s">
        <v>58</v>
      </c>
      <c r="Z376" t="s">
        <v>1</v>
      </c>
      <c r="AA376" t="s">
        <v>1</v>
      </c>
      <c r="AB376" t="s">
        <v>57</v>
      </c>
      <c r="AC376" t="str">
        <f t="shared" si="5"/>
        <v>2015-2</v>
      </c>
    </row>
    <row r="377" spans="1:29" x14ac:dyDescent="0.25">
      <c r="A377" t="s">
        <v>140</v>
      </c>
      <c r="B377" t="s">
        <v>54</v>
      </c>
      <c r="C377" t="s">
        <v>55</v>
      </c>
      <c r="D377" t="s">
        <v>55</v>
      </c>
      <c r="E377">
        <v>-3</v>
      </c>
      <c r="F377" t="s">
        <v>56</v>
      </c>
      <c r="G377" t="b">
        <v>0</v>
      </c>
      <c r="H377" t="s">
        <v>57</v>
      </c>
      <c r="I377">
        <v>0</v>
      </c>
      <c r="J377" t="s">
        <v>57</v>
      </c>
      <c r="K377" t="s">
        <v>57</v>
      </c>
      <c r="L377" t="s">
        <v>57</v>
      </c>
      <c r="M377" t="s">
        <v>57</v>
      </c>
      <c r="N377" t="s">
        <v>57</v>
      </c>
      <c r="O377" t="s">
        <v>57</v>
      </c>
      <c r="P377">
        <v>0</v>
      </c>
      <c r="Q377" t="s">
        <v>57</v>
      </c>
      <c r="R377" t="s">
        <v>57</v>
      </c>
      <c r="S377" t="s">
        <v>57</v>
      </c>
      <c r="T377">
        <v>396.57</v>
      </c>
      <c r="U377">
        <v>396.57</v>
      </c>
      <c r="V377">
        <v>396.57</v>
      </c>
      <c r="W377">
        <v>56.083608516415502</v>
      </c>
      <c r="X377" t="s">
        <v>58</v>
      </c>
      <c r="Y377" t="s">
        <v>58</v>
      </c>
      <c r="Z377" t="s">
        <v>1</v>
      </c>
      <c r="AA377" t="s">
        <v>1</v>
      </c>
      <c r="AB377" t="s">
        <v>57</v>
      </c>
      <c r="AC377" t="str">
        <f t="shared" si="5"/>
        <v>2015-2</v>
      </c>
    </row>
    <row r="378" spans="1:29" hidden="1" x14ac:dyDescent="0.25">
      <c r="A378" t="s">
        <v>140</v>
      </c>
      <c r="B378" t="s">
        <v>54</v>
      </c>
      <c r="C378" t="s">
        <v>55</v>
      </c>
      <c r="D378" t="s">
        <v>55</v>
      </c>
      <c r="E378">
        <v>-6</v>
      </c>
      <c r="F378" t="s">
        <v>12</v>
      </c>
      <c r="G378" t="b">
        <v>0</v>
      </c>
      <c r="H378" t="s">
        <v>110</v>
      </c>
      <c r="I378">
        <v>85485</v>
      </c>
      <c r="J378" t="s">
        <v>79</v>
      </c>
      <c r="K378" t="s">
        <v>80</v>
      </c>
      <c r="L378" t="s">
        <v>57</v>
      </c>
      <c r="M378" t="s">
        <v>57</v>
      </c>
      <c r="N378" t="s">
        <v>57</v>
      </c>
      <c r="O378" t="s">
        <v>57</v>
      </c>
      <c r="P378">
        <v>85485</v>
      </c>
      <c r="Q378" t="s">
        <v>79</v>
      </c>
      <c r="R378" t="s">
        <v>80</v>
      </c>
      <c r="S378" t="s">
        <v>110</v>
      </c>
      <c r="T378">
        <v>1527.5</v>
      </c>
      <c r="U378">
        <v>10855.034019375</v>
      </c>
      <c r="V378">
        <v>10855.034019375</v>
      </c>
      <c r="W378">
        <v>1527.5</v>
      </c>
      <c r="X378" t="s">
        <v>58</v>
      </c>
      <c r="Y378" t="s">
        <v>58</v>
      </c>
      <c r="Z378" t="s">
        <v>1</v>
      </c>
      <c r="AA378" t="s">
        <v>1</v>
      </c>
      <c r="AB378" t="s">
        <v>57</v>
      </c>
      <c r="AC378" t="str">
        <f t="shared" si="5"/>
        <v>2015-2</v>
      </c>
    </row>
    <row r="379" spans="1:29" hidden="1" x14ac:dyDescent="0.25">
      <c r="A379" t="s">
        <v>140</v>
      </c>
      <c r="B379" t="s">
        <v>54</v>
      </c>
      <c r="C379" t="s">
        <v>55</v>
      </c>
      <c r="D379" t="s">
        <v>55</v>
      </c>
      <c r="E379">
        <v>-6</v>
      </c>
      <c r="F379" t="s">
        <v>12</v>
      </c>
      <c r="G379" t="b">
        <v>0</v>
      </c>
      <c r="H379" t="s">
        <v>78</v>
      </c>
      <c r="I379">
        <v>85485</v>
      </c>
      <c r="J379" t="s">
        <v>79</v>
      </c>
      <c r="K379" t="s">
        <v>80</v>
      </c>
      <c r="L379" t="s">
        <v>57</v>
      </c>
      <c r="M379" t="s">
        <v>57</v>
      </c>
      <c r="N379" t="s">
        <v>57</v>
      </c>
      <c r="O379" t="s">
        <v>57</v>
      </c>
      <c r="P379">
        <v>85485</v>
      </c>
      <c r="Q379" t="s">
        <v>79</v>
      </c>
      <c r="R379" t="s">
        <v>80</v>
      </c>
      <c r="S379" t="s">
        <v>78</v>
      </c>
      <c r="T379">
        <v>1283.0999999999999</v>
      </c>
      <c r="U379">
        <v>9027.4999337249992</v>
      </c>
      <c r="V379">
        <v>9027.4999337249992</v>
      </c>
      <c r="W379">
        <v>1283.0999999999999</v>
      </c>
      <c r="X379" t="s">
        <v>58</v>
      </c>
      <c r="Y379" t="s">
        <v>58</v>
      </c>
      <c r="Z379" t="s">
        <v>1</v>
      </c>
      <c r="AA379" t="s">
        <v>1</v>
      </c>
      <c r="AB379" t="s">
        <v>57</v>
      </c>
      <c r="AC379" t="str">
        <f t="shared" si="5"/>
        <v>2015-2</v>
      </c>
    </row>
    <row r="380" spans="1:29" hidden="1" x14ac:dyDescent="0.25">
      <c r="A380" t="s">
        <v>140</v>
      </c>
      <c r="B380" t="s">
        <v>54</v>
      </c>
      <c r="C380" t="s">
        <v>55</v>
      </c>
      <c r="D380" t="s">
        <v>55</v>
      </c>
      <c r="E380">
        <v>-5</v>
      </c>
      <c r="F380" t="s">
        <v>13</v>
      </c>
      <c r="G380" t="b">
        <v>0</v>
      </c>
      <c r="H380" t="s">
        <v>110</v>
      </c>
      <c r="I380">
        <v>85485</v>
      </c>
      <c r="J380" t="s">
        <v>79</v>
      </c>
      <c r="K380" t="s">
        <v>80</v>
      </c>
      <c r="L380" t="s">
        <v>57</v>
      </c>
      <c r="M380" t="s">
        <v>57</v>
      </c>
      <c r="N380" t="s">
        <v>57</v>
      </c>
      <c r="O380" t="s">
        <v>57</v>
      </c>
      <c r="P380">
        <v>85485</v>
      </c>
      <c r="Q380" t="s">
        <v>79</v>
      </c>
      <c r="R380" t="s">
        <v>80</v>
      </c>
      <c r="S380" t="s">
        <v>110</v>
      </c>
      <c r="T380">
        <v>23.5</v>
      </c>
      <c r="U380">
        <v>164.19</v>
      </c>
      <c r="V380">
        <v>164.19</v>
      </c>
      <c r="W380">
        <v>23.499514231025699</v>
      </c>
      <c r="X380" t="s">
        <v>58</v>
      </c>
      <c r="Y380" t="s">
        <v>58</v>
      </c>
      <c r="Z380" t="s">
        <v>1</v>
      </c>
      <c r="AA380" t="s">
        <v>1</v>
      </c>
      <c r="AB380" t="s">
        <v>57</v>
      </c>
      <c r="AC380" t="str">
        <f t="shared" si="5"/>
        <v>2015-2</v>
      </c>
    </row>
    <row r="381" spans="1:29" hidden="1" x14ac:dyDescent="0.25">
      <c r="A381" t="s">
        <v>140</v>
      </c>
      <c r="B381" t="s">
        <v>54</v>
      </c>
      <c r="C381" t="s">
        <v>55</v>
      </c>
      <c r="D381" t="s">
        <v>55</v>
      </c>
      <c r="E381">
        <v>-5</v>
      </c>
      <c r="F381" t="s">
        <v>13</v>
      </c>
      <c r="G381" t="b">
        <v>0</v>
      </c>
      <c r="H381" t="s">
        <v>78</v>
      </c>
      <c r="I381">
        <v>85485</v>
      </c>
      <c r="J381" t="s">
        <v>79</v>
      </c>
      <c r="K381" t="s">
        <v>80</v>
      </c>
      <c r="L381" t="s">
        <v>57</v>
      </c>
      <c r="M381" t="s">
        <v>57</v>
      </c>
      <c r="N381" t="s">
        <v>57</v>
      </c>
      <c r="O381" t="s">
        <v>57</v>
      </c>
      <c r="P381">
        <v>85485</v>
      </c>
      <c r="Q381" t="s">
        <v>79</v>
      </c>
      <c r="R381" t="s">
        <v>80</v>
      </c>
      <c r="S381" t="s">
        <v>78</v>
      </c>
      <c r="T381">
        <v>19.739999999999998</v>
      </c>
      <c r="U381">
        <v>168.95000000000101</v>
      </c>
      <c r="V381">
        <v>168.95000000000101</v>
      </c>
      <c r="W381">
        <v>19.739200742171299</v>
      </c>
      <c r="X381" t="s">
        <v>58</v>
      </c>
      <c r="Y381" t="s">
        <v>58</v>
      </c>
      <c r="Z381" t="s">
        <v>1</v>
      </c>
      <c r="AA381" t="s">
        <v>1</v>
      </c>
      <c r="AB381" t="s">
        <v>57</v>
      </c>
      <c r="AC381" t="str">
        <f t="shared" si="5"/>
        <v>2015-2</v>
      </c>
    </row>
    <row r="382" spans="1:29" x14ac:dyDescent="0.25">
      <c r="A382" t="s">
        <v>140</v>
      </c>
      <c r="B382" t="s">
        <v>54</v>
      </c>
      <c r="C382" t="s">
        <v>55</v>
      </c>
      <c r="D382" t="s">
        <v>55</v>
      </c>
      <c r="E382">
        <v>-4</v>
      </c>
      <c r="F382" t="s">
        <v>14</v>
      </c>
      <c r="G382" t="b">
        <v>0</v>
      </c>
      <c r="H382" t="s">
        <v>110</v>
      </c>
      <c r="I382">
        <v>85485</v>
      </c>
      <c r="J382" t="s">
        <v>79</v>
      </c>
      <c r="K382" t="s">
        <v>80</v>
      </c>
      <c r="L382" t="s">
        <v>57</v>
      </c>
      <c r="M382" t="s">
        <v>57</v>
      </c>
      <c r="N382" t="s">
        <v>57</v>
      </c>
      <c r="O382" t="s">
        <v>57</v>
      </c>
      <c r="P382">
        <v>85485</v>
      </c>
      <c r="Q382" t="s">
        <v>79</v>
      </c>
      <c r="R382" t="s">
        <v>80</v>
      </c>
      <c r="S382" t="s">
        <v>110</v>
      </c>
      <c r="T382">
        <v>-61.5</v>
      </c>
      <c r="U382">
        <v>-434.87</v>
      </c>
      <c r="V382">
        <v>-434.87</v>
      </c>
      <c r="W382">
        <v>-61.500060104227799</v>
      </c>
      <c r="X382" t="s">
        <v>58</v>
      </c>
      <c r="Y382" t="s">
        <v>58</v>
      </c>
      <c r="Z382" t="s">
        <v>1</v>
      </c>
      <c r="AA382" t="s">
        <v>1</v>
      </c>
      <c r="AB382" t="s">
        <v>57</v>
      </c>
      <c r="AC382" t="str">
        <f t="shared" si="5"/>
        <v>2015-2</v>
      </c>
    </row>
    <row r="383" spans="1:29" x14ac:dyDescent="0.25">
      <c r="A383" t="s">
        <v>140</v>
      </c>
      <c r="B383" t="s">
        <v>54</v>
      </c>
      <c r="C383" t="s">
        <v>55</v>
      </c>
      <c r="D383" t="s">
        <v>55</v>
      </c>
      <c r="E383">
        <v>-4</v>
      </c>
      <c r="F383" t="s">
        <v>14</v>
      </c>
      <c r="G383" t="b">
        <v>0</v>
      </c>
      <c r="H383" t="s">
        <v>78</v>
      </c>
      <c r="I383">
        <v>85485</v>
      </c>
      <c r="J383" t="s">
        <v>79</v>
      </c>
      <c r="K383" t="s">
        <v>80</v>
      </c>
      <c r="L383" t="s">
        <v>57</v>
      </c>
      <c r="M383" t="s">
        <v>57</v>
      </c>
      <c r="N383" t="s">
        <v>57</v>
      </c>
      <c r="O383" t="s">
        <v>57</v>
      </c>
      <c r="P383">
        <v>85485</v>
      </c>
      <c r="Q383" t="s">
        <v>79</v>
      </c>
      <c r="R383" t="s">
        <v>80</v>
      </c>
      <c r="S383" t="s">
        <v>78</v>
      </c>
      <c r="T383">
        <v>1283.0999999999999</v>
      </c>
      <c r="U383">
        <v>9072.86</v>
      </c>
      <c r="V383">
        <v>9072.86</v>
      </c>
      <c r="W383">
        <v>1283.09939825061</v>
      </c>
      <c r="X383" t="s">
        <v>58</v>
      </c>
      <c r="Y383" t="s">
        <v>58</v>
      </c>
      <c r="Z383" t="s">
        <v>1</v>
      </c>
      <c r="AA383" t="s">
        <v>1</v>
      </c>
      <c r="AB383" t="s">
        <v>57</v>
      </c>
      <c r="AC383" t="str">
        <f t="shared" si="5"/>
        <v>2015-2</v>
      </c>
    </row>
    <row r="384" spans="1:29" x14ac:dyDescent="0.25">
      <c r="A384" t="s">
        <v>141</v>
      </c>
      <c r="B384" t="s">
        <v>54</v>
      </c>
      <c r="C384" t="s">
        <v>55</v>
      </c>
      <c r="D384" t="s">
        <v>55</v>
      </c>
      <c r="E384">
        <v>-3</v>
      </c>
      <c r="F384" t="s">
        <v>56</v>
      </c>
      <c r="G384" t="b">
        <v>0</v>
      </c>
      <c r="H384" t="s">
        <v>57</v>
      </c>
      <c r="I384">
        <v>0</v>
      </c>
      <c r="J384" t="s">
        <v>57</v>
      </c>
      <c r="K384" t="s">
        <v>57</v>
      </c>
      <c r="L384" t="s">
        <v>57</v>
      </c>
      <c r="M384" t="s">
        <v>57</v>
      </c>
      <c r="N384" t="s">
        <v>57</v>
      </c>
      <c r="O384" t="s">
        <v>57</v>
      </c>
      <c r="P384">
        <v>0</v>
      </c>
      <c r="Q384" t="s">
        <v>57</v>
      </c>
      <c r="R384" t="s">
        <v>57</v>
      </c>
      <c r="S384" t="s">
        <v>57</v>
      </c>
      <c r="T384">
        <v>396.57</v>
      </c>
      <c r="U384">
        <v>396.57</v>
      </c>
      <c r="V384">
        <v>396.57</v>
      </c>
      <c r="W384">
        <v>56.575268203606498</v>
      </c>
      <c r="X384" t="s">
        <v>58</v>
      </c>
      <c r="Y384" t="s">
        <v>58</v>
      </c>
      <c r="Z384" t="s">
        <v>1</v>
      </c>
      <c r="AA384" t="s">
        <v>1</v>
      </c>
      <c r="AB384" t="s">
        <v>57</v>
      </c>
      <c r="AC384" t="str">
        <f t="shared" si="5"/>
        <v>2015-2</v>
      </c>
    </row>
    <row r="385" spans="1:29" hidden="1" x14ac:dyDescent="0.25">
      <c r="A385" t="s">
        <v>141</v>
      </c>
      <c r="B385" t="s">
        <v>54</v>
      </c>
      <c r="C385" t="s">
        <v>55</v>
      </c>
      <c r="D385" t="s">
        <v>55</v>
      </c>
      <c r="E385">
        <v>-6</v>
      </c>
      <c r="F385" t="s">
        <v>12</v>
      </c>
      <c r="G385" t="b">
        <v>0</v>
      </c>
      <c r="H385" t="s">
        <v>110</v>
      </c>
      <c r="I385">
        <v>85485</v>
      </c>
      <c r="J385" t="s">
        <v>79</v>
      </c>
      <c r="K385" t="s">
        <v>80</v>
      </c>
      <c r="L385" t="s">
        <v>57</v>
      </c>
      <c r="M385" t="s">
        <v>57</v>
      </c>
      <c r="N385" t="s">
        <v>57</v>
      </c>
      <c r="O385" t="s">
        <v>57</v>
      </c>
      <c r="P385">
        <v>85485</v>
      </c>
      <c r="Q385" t="s">
        <v>79</v>
      </c>
      <c r="R385" t="s">
        <v>80</v>
      </c>
      <c r="S385" t="s">
        <v>110</v>
      </c>
      <c r="T385">
        <v>1508</v>
      </c>
      <c r="U385">
        <v>10623.329184</v>
      </c>
      <c r="V385">
        <v>10623.329184</v>
      </c>
      <c r="W385">
        <v>1508</v>
      </c>
      <c r="X385" t="s">
        <v>58</v>
      </c>
      <c r="Y385" t="s">
        <v>58</v>
      </c>
      <c r="Z385" t="s">
        <v>1</v>
      </c>
      <c r="AA385" t="s">
        <v>1</v>
      </c>
      <c r="AB385" t="s">
        <v>57</v>
      </c>
      <c r="AC385" t="str">
        <f t="shared" si="5"/>
        <v>2015-2</v>
      </c>
    </row>
    <row r="386" spans="1:29" hidden="1" x14ac:dyDescent="0.25">
      <c r="A386" t="s">
        <v>141</v>
      </c>
      <c r="B386" t="s">
        <v>54</v>
      </c>
      <c r="C386" t="s">
        <v>55</v>
      </c>
      <c r="D386" t="s">
        <v>55</v>
      </c>
      <c r="E386">
        <v>-6</v>
      </c>
      <c r="F386" t="s">
        <v>12</v>
      </c>
      <c r="G386" t="b">
        <v>0</v>
      </c>
      <c r="H386" t="s">
        <v>78</v>
      </c>
      <c r="I386">
        <v>85485</v>
      </c>
      <c r="J386" t="s">
        <v>79</v>
      </c>
      <c r="K386" t="s">
        <v>80</v>
      </c>
      <c r="L386" t="s">
        <v>57</v>
      </c>
      <c r="M386" t="s">
        <v>57</v>
      </c>
      <c r="N386" t="s">
        <v>57</v>
      </c>
      <c r="O386" t="s">
        <v>57</v>
      </c>
      <c r="P386">
        <v>85485</v>
      </c>
      <c r="Q386" t="s">
        <v>79</v>
      </c>
      <c r="R386" t="s">
        <v>80</v>
      </c>
      <c r="S386" t="s">
        <v>78</v>
      </c>
      <c r="T386">
        <v>1266.72</v>
      </c>
      <c r="U386">
        <v>8834.8045094400004</v>
      </c>
      <c r="V386">
        <v>8834.8045094400004</v>
      </c>
      <c r="W386">
        <v>1266.72</v>
      </c>
      <c r="X386" t="s">
        <v>58</v>
      </c>
      <c r="Y386" t="s">
        <v>58</v>
      </c>
      <c r="Z386" t="s">
        <v>1</v>
      </c>
      <c r="AA386" t="s">
        <v>1</v>
      </c>
      <c r="AB386" t="s">
        <v>57</v>
      </c>
      <c r="AC386" t="str">
        <f t="shared" si="5"/>
        <v>2015-2</v>
      </c>
    </row>
    <row r="387" spans="1:29" hidden="1" x14ac:dyDescent="0.25">
      <c r="A387" t="s">
        <v>141</v>
      </c>
      <c r="B387" t="s">
        <v>54</v>
      </c>
      <c r="C387" t="s">
        <v>55</v>
      </c>
      <c r="D387" t="s">
        <v>55</v>
      </c>
      <c r="E387">
        <v>-5</v>
      </c>
      <c r="F387" t="s">
        <v>13</v>
      </c>
      <c r="G387" t="b">
        <v>0</v>
      </c>
      <c r="H387" t="s">
        <v>110</v>
      </c>
      <c r="I387">
        <v>85485</v>
      </c>
      <c r="J387" t="s">
        <v>79</v>
      </c>
      <c r="K387" t="s">
        <v>80</v>
      </c>
      <c r="L387" t="s">
        <v>57</v>
      </c>
      <c r="M387" t="s">
        <v>57</v>
      </c>
      <c r="N387" t="s">
        <v>57</v>
      </c>
      <c r="O387" t="s">
        <v>57</v>
      </c>
      <c r="P387">
        <v>85485</v>
      </c>
      <c r="Q387" t="s">
        <v>79</v>
      </c>
      <c r="R387" t="s">
        <v>80</v>
      </c>
      <c r="S387" t="s">
        <v>110</v>
      </c>
      <c r="T387">
        <v>-19.5</v>
      </c>
      <c r="U387">
        <v>-132.91</v>
      </c>
      <c r="V387">
        <v>-132.91</v>
      </c>
      <c r="W387">
        <v>-19.500282283354899</v>
      </c>
      <c r="X387" t="s">
        <v>58</v>
      </c>
      <c r="Y387" t="s">
        <v>58</v>
      </c>
      <c r="Z387" t="s">
        <v>1</v>
      </c>
      <c r="AA387" t="s">
        <v>1</v>
      </c>
      <c r="AB387" t="s">
        <v>57</v>
      </c>
      <c r="AC387" t="str">
        <f t="shared" ref="AC387:AC450" si="6">+YEAR(A387)&amp; "-" &amp;ROUNDUP(MONTH(A387)/3,0)</f>
        <v>2015-2</v>
      </c>
    </row>
    <row r="388" spans="1:29" hidden="1" x14ac:dyDescent="0.25">
      <c r="A388" t="s">
        <v>141</v>
      </c>
      <c r="B388" t="s">
        <v>54</v>
      </c>
      <c r="C388" t="s">
        <v>55</v>
      </c>
      <c r="D388" t="s">
        <v>55</v>
      </c>
      <c r="E388">
        <v>-5</v>
      </c>
      <c r="F388" t="s">
        <v>13</v>
      </c>
      <c r="G388" t="b">
        <v>0</v>
      </c>
      <c r="H388" t="s">
        <v>78</v>
      </c>
      <c r="I388">
        <v>85485</v>
      </c>
      <c r="J388" t="s">
        <v>79</v>
      </c>
      <c r="K388" t="s">
        <v>80</v>
      </c>
      <c r="L388" t="s">
        <v>57</v>
      </c>
      <c r="M388" t="s">
        <v>57</v>
      </c>
      <c r="N388" t="s">
        <v>57</v>
      </c>
      <c r="O388" t="s">
        <v>57</v>
      </c>
      <c r="P388">
        <v>85485</v>
      </c>
      <c r="Q388" t="s">
        <v>79</v>
      </c>
      <c r="R388" t="s">
        <v>80</v>
      </c>
      <c r="S388" t="s">
        <v>78</v>
      </c>
      <c r="T388">
        <v>-16.3799999999999</v>
      </c>
      <c r="U388">
        <v>-193.66</v>
      </c>
      <c r="V388">
        <v>-193.66</v>
      </c>
      <c r="W388">
        <v>-16.3794712932979</v>
      </c>
      <c r="X388" t="s">
        <v>58</v>
      </c>
      <c r="Y388" t="s">
        <v>58</v>
      </c>
      <c r="Z388" t="s">
        <v>1</v>
      </c>
      <c r="AA388" t="s">
        <v>1</v>
      </c>
      <c r="AB388" t="s">
        <v>57</v>
      </c>
      <c r="AC388" t="str">
        <f t="shared" si="6"/>
        <v>2015-2</v>
      </c>
    </row>
    <row r="389" spans="1:29" x14ac:dyDescent="0.25">
      <c r="A389" t="s">
        <v>141</v>
      </c>
      <c r="B389" t="s">
        <v>54</v>
      </c>
      <c r="C389" t="s">
        <v>55</v>
      </c>
      <c r="D389" t="s">
        <v>55</v>
      </c>
      <c r="E389">
        <v>-4</v>
      </c>
      <c r="F389" t="s">
        <v>14</v>
      </c>
      <c r="G389" t="b">
        <v>0</v>
      </c>
      <c r="H389" t="s">
        <v>110</v>
      </c>
      <c r="I389">
        <v>85485</v>
      </c>
      <c r="J389" t="s">
        <v>79</v>
      </c>
      <c r="K389" t="s">
        <v>80</v>
      </c>
      <c r="L389" t="s">
        <v>57</v>
      </c>
      <c r="M389" t="s">
        <v>57</v>
      </c>
      <c r="N389" t="s">
        <v>57</v>
      </c>
      <c r="O389" t="s">
        <v>57</v>
      </c>
      <c r="P389">
        <v>85485</v>
      </c>
      <c r="Q389" t="s">
        <v>79</v>
      </c>
      <c r="R389" t="s">
        <v>80</v>
      </c>
      <c r="S389" t="s">
        <v>110</v>
      </c>
      <c r="T389">
        <v>-81</v>
      </c>
      <c r="U389">
        <v>-567.78</v>
      </c>
      <c r="V389">
        <v>-567.78</v>
      </c>
      <c r="W389">
        <v>-81.000342387582705</v>
      </c>
      <c r="X389" t="s">
        <v>58</v>
      </c>
      <c r="Y389" t="s">
        <v>58</v>
      </c>
      <c r="Z389" t="s">
        <v>1</v>
      </c>
      <c r="AA389" t="s">
        <v>1</v>
      </c>
      <c r="AB389" t="s">
        <v>57</v>
      </c>
      <c r="AC389" t="str">
        <f t="shared" si="6"/>
        <v>2015-2</v>
      </c>
    </row>
    <row r="390" spans="1:29" x14ac:dyDescent="0.25">
      <c r="A390" t="s">
        <v>141</v>
      </c>
      <c r="B390" t="s">
        <v>54</v>
      </c>
      <c r="C390" t="s">
        <v>55</v>
      </c>
      <c r="D390" t="s">
        <v>55</v>
      </c>
      <c r="E390">
        <v>-4</v>
      </c>
      <c r="F390" t="s">
        <v>14</v>
      </c>
      <c r="G390" t="b">
        <v>0</v>
      </c>
      <c r="H390" t="s">
        <v>78</v>
      </c>
      <c r="I390">
        <v>85485</v>
      </c>
      <c r="J390" t="s">
        <v>79</v>
      </c>
      <c r="K390" t="s">
        <v>80</v>
      </c>
      <c r="L390" t="s">
        <v>57</v>
      </c>
      <c r="M390" t="s">
        <v>57</v>
      </c>
      <c r="N390" t="s">
        <v>57</v>
      </c>
      <c r="O390" t="s">
        <v>57</v>
      </c>
      <c r="P390">
        <v>85485</v>
      </c>
      <c r="Q390" t="s">
        <v>79</v>
      </c>
      <c r="R390" t="s">
        <v>80</v>
      </c>
      <c r="S390" t="s">
        <v>78</v>
      </c>
      <c r="T390">
        <v>1266.72</v>
      </c>
      <c r="U390">
        <v>8879.2000000000007</v>
      </c>
      <c r="V390">
        <v>8879.2000000000007</v>
      </c>
      <c r="W390">
        <v>1266.71992695732</v>
      </c>
      <c r="X390" t="s">
        <v>58</v>
      </c>
      <c r="Y390" t="s">
        <v>58</v>
      </c>
      <c r="Z390" t="s">
        <v>1</v>
      </c>
      <c r="AA390" t="s">
        <v>1</v>
      </c>
      <c r="AB390" t="s">
        <v>57</v>
      </c>
      <c r="AC390" t="str">
        <f t="shared" si="6"/>
        <v>2015-2</v>
      </c>
    </row>
    <row r="391" spans="1:29" x14ac:dyDescent="0.25">
      <c r="A391" t="s">
        <v>142</v>
      </c>
      <c r="B391" t="s">
        <v>54</v>
      </c>
      <c r="C391" t="s">
        <v>55</v>
      </c>
      <c r="D391" t="s">
        <v>55</v>
      </c>
      <c r="E391">
        <v>-3</v>
      </c>
      <c r="F391" t="s">
        <v>56</v>
      </c>
      <c r="G391" t="b">
        <v>0</v>
      </c>
      <c r="H391" t="s">
        <v>57</v>
      </c>
      <c r="I391">
        <v>0</v>
      </c>
      <c r="J391" t="s">
        <v>57</v>
      </c>
      <c r="K391" t="s">
        <v>57</v>
      </c>
      <c r="L391" t="s">
        <v>57</v>
      </c>
      <c r="M391" t="s">
        <v>57</v>
      </c>
      <c r="N391" t="s">
        <v>57</v>
      </c>
      <c r="O391" t="s">
        <v>57</v>
      </c>
      <c r="P391">
        <v>0</v>
      </c>
      <c r="Q391" t="s">
        <v>57</v>
      </c>
      <c r="R391" t="s">
        <v>57</v>
      </c>
      <c r="S391" t="s">
        <v>57</v>
      </c>
      <c r="T391">
        <v>396.57</v>
      </c>
      <c r="U391">
        <v>396.57</v>
      </c>
      <c r="V391">
        <v>396.57</v>
      </c>
      <c r="W391">
        <v>56.736340615477097</v>
      </c>
      <c r="X391" t="s">
        <v>58</v>
      </c>
      <c r="Y391" t="s">
        <v>58</v>
      </c>
      <c r="Z391" t="s">
        <v>1</v>
      </c>
      <c r="AA391" t="s">
        <v>1</v>
      </c>
      <c r="AB391" t="s">
        <v>57</v>
      </c>
      <c r="AC391" t="str">
        <f t="shared" si="6"/>
        <v>2015-2</v>
      </c>
    </row>
    <row r="392" spans="1:29" hidden="1" x14ac:dyDescent="0.25">
      <c r="A392" t="s">
        <v>142</v>
      </c>
      <c r="B392" t="s">
        <v>54</v>
      </c>
      <c r="C392" t="s">
        <v>55</v>
      </c>
      <c r="D392" t="s">
        <v>55</v>
      </c>
      <c r="E392">
        <v>-6</v>
      </c>
      <c r="F392" t="s">
        <v>12</v>
      </c>
      <c r="G392" t="b">
        <v>0</v>
      </c>
      <c r="H392" t="s">
        <v>110</v>
      </c>
      <c r="I392">
        <v>85485</v>
      </c>
      <c r="J392" t="s">
        <v>79</v>
      </c>
      <c r="K392" t="s">
        <v>80</v>
      </c>
      <c r="L392" t="s">
        <v>57</v>
      </c>
      <c r="M392" t="s">
        <v>57</v>
      </c>
      <c r="N392" t="s">
        <v>57</v>
      </c>
      <c r="O392" t="s">
        <v>57</v>
      </c>
      <c r="P392">
        <v>85485</v>
      </c>
      <c r="Q392" t="s">
        <v>79</v>
      </c>
      <c r="R392" t="s">
        <v>80</v>
      </c>
      <c r="S392" t="s">
        <v>110</v>
      </c>
      <c r="T392">
        <v>1561</v>
      </c>
      <c r="U392">
        <v>10965.4763085</v>
      </c>
      <c r="V392">
        <v>10965.4763085</v>
      </c>
      <c r="W392">
        <v>1561</v>
      </c>
      <c r="X392" t="s">
        <v>58</v>
      </c>
      <c r="Y392" t="s">
        <v>58</v>
      </c>
      <c r="Z392" t="s">
        <v>1</v>
      </c>
      <c r="AA392" t="s">
        <v>1</v>
      </c>
      <c r="AB392" t="s">
        <v>57</v>
      </c>
      <c r="AC392" t="str">
        <f t="shared" si="6"/>
        <v>2015-2</v>
      </c>
    </row>
    <row r="393" spans="1:29" hidden="1" x14ac:dyDescent="0.25">
      <c r="A393" t="s">
        <v>142</v>
      </c>
      <c r="B393" t="s">
        <v>54</v>
      </c>
      <c r="C393" t="s">
        <v>55</v>
      </c>
      <c r="D393" t="s">
        <v>55</v>
      </c>
      <c r="E393">
        <v>-6</v>
      </c>
      <c r="F393" t="s">
        <v>12</v>
      </c>
      <c r="G393" t="b">
        <v>0</v>
      </c>
      <c r="H393" t="s">
        <v>78</v>
      </c>
      <c r="I393">
        <v>85485</v>
      </c>
      <c r="J393" t="s">
        <v>79</v>
      </c>
      <c r="K393" t="s">
        <v>80</v>
      </c>
      <c r="L393" t="s">
        <v>57</v>
      </c>
      <c r="M393" t="s">
        <v>57</v>
      </c>
      <c r="N393" t="s">
        <v>57</v>
      </c>
      <c r="O393" t="s">
        <v>57</v>
      </c>
      <c r="P393">
        <v>85485</v>
      </c>
      <c r="Q393" t="s">
        <v>79</v>
      </c>
      <c r="R393" t="s">
        <v>80</v>
      </c>
      <c r="S393" t="s">
        <v>78</v>
      </c>
      <c r="T393">
        <v>1311.24</v>
      </c>
      <c r="U393">
        <v>9119.3483568600004</v>
      </c>
      <c r="V393">
        <v>9119.3483568600004</v>
      </c>
      <c r="W393">
        <v>1311.24</v>
      </c>
      <c r="X393" t="s">
        <v>58</v>
      </c>
      <c r="Y393" t="s">
        <v>58</v>
      </c>
      <c r="Z393" t="s">
        <v>1</v>
      </c>
      <c r="AA393" t="s">
        <v>1</v>
      </c>
      <c r="AB393" t="s">
        <v>57</v>
      </c>
      <c r="AC393" t="str">
        <f t="shared" si="6"/>
        <v>2015-2</v>
      </c>
    </row>
    <row r="394" spans="1:29" hidden="1" x14ac:dyDescent="0.25">
      <c r="A394" t="s">
        <v>142</v>
      </c>
      <c r="B394" t="s">
        <v>54</v>
      </c>
      <c r="C394" t="s">
        <v>55</v>
      </c>
      <c r="D394" t="s">
        <v>55</v>
      </c>
      <c r="E394">
        <v>-5</v>
      </c>
      <c r="F394" t="s">
        <v>13</v>
      </c>
      <c r="G394" t="b">
        <v>0</v>
      </c>
      <c r="H394" t="s">
        <v>110</v>
      </c>
      <c r="I394">
        <v>85485</v>
      </c>
      <c r="J394" t="s">
        <v>79</v>
      </c>
      <c r="K394" t="s">
        <v>80</v>
      </c>
      <c r="L394" t="s">
        <v>57</v>
      </c>
      <c r="M394" t="s">
        <v>57</v>
      </c>
      <c r="N394" t="s">
        <v>57</v>
      </c>
      <c r="O394" t="s">
        <v>57</v>
      </c>
      <c r="P394">
        <v>85485</v>
      </c>
      <c r="Q394" t="s">
        <v>79</v>
      </c>
      <c r="R394" t="s">
        <v>80</v>
      </c>
      <c r="S394" t="s">
        <v>110</v>
      </c>
      <c r="T394">
        <v>53</v>
      </c>
      <c r="U394">
        <v>372.07</v>
      </c>
      <c r="V394">
        <v>372.07</v>
      </c>
      <c r="W394">
        <v>53.000571295833403</v>
      </c>
      <c r="X394" t="s">
        <v>58</v>
      </c>
      <c r="Y394" t="s">
        <v>58</v>
      </c>
      <c r="Z394" t="s">
        <v>1</v>
      </c>
      <c r="AA394" t="s">
        <v>1</v>
      </c>
      <c r="AB394" t="s">
        <v>57</v>
      </c>
      <c r="AC394" t="str">
        <f t="shared" si="6"/>
        <v>2015-2</v>
      </c>
    </row>
    <row r="395" spans="1:29" hidden="1" x14ac:dyDescent="0.25">
      <c r="A395" t="s">
        <v>142</v>
      </c>
      <c r="B395" t="s">
        <v>54</v>
      </c>
      <c r="C395" t="s">
        <v>55</v>
      </c>
      <c r="D395" t="s">
        <v>55</v>
      </c>
      <c r="E395">
        <v>-5</v>
      </c>
      <c r="F395" t="s">
        <v>13</v>
      </c>
      <c r="G395" t="b">
        <v>0</v>
      </c>
      <c r="H395" t="s">
        <v>78</v>
      </c>
      <c r="I395">
        <v>85485</v>
      </c>
      <c r="J395" t="s">
        <v>79</v>
      </c>
      <c r="K395" t="s">
        <v>80</v>
      </c>
      <c r="L395" t="s">
        <v>57</v>
      </c>
      <c r="M395" t="s">
        <v>57</v>
      </c>
      <c r="N395" t="s">
        <v>57</v>
      </c>
      <c r="O395" t="s">
        <v>57</v>
      </c>
      <c r="P395">
        <v>85485</v>
      </c>
      <c r="Q395" t="s">
        <v>79</v>
      </c>
      <c r="R395" t="s">
        <v>80</v>
      </c>
      <c r="S395" t="s">
        <v>78</v>
      </c>
      <c r="T395">
        <v>44.52</v>
      </c>
      <c r="U395">
        <v>285.969999999999</v>
      </c>
      <c r="V395">
        <v>285.969999999999</v>
      </c>
      <c r="W395">
        <v>44.519468152631802</v>
      </c>
      <c r="X395" t="s">
        <v>58</v>
      </c>
      <c r="Y395" t="s">
        <v>58</v>
      </c>
      <c r="Z395" t="s">
        <v>1</v>
      </c>
      <c r="AA395" t="s">
        <v>1</v>
      </c>
      <c r="AB395" t="s">
        <v>57</v>
      </c>
      <c r="AC395" t="str">
        <f t="shared" si="6"/>
        <v>2015-2</v>
      </c>
    </row>
    <row r="396" spans="1:29" x14ac:dyDescent="0.25">
      <c r="A396" t="s">
        <v>142</v>
      </c>
      <c r="B396" t="s">
        <v>54</v>
      </c>
      <c r="C396" t="s">
        <v>55</v>
      </c>
      <c r="D396" t="s">
        <v>55</v>
      </c>
      <c r="E396">
        <v>-4</v>
      </c>
      <c r="F396" t="s">
        <v>14</v>
      </c>
      <c r="G396" t="b">
        <v>0</v>
      </c>
      <c r="H396" t="s">
        <v>110</v>
      </c>
      <c r="I396">
        <v>85485</v>
      </c>
      <c r="J396" t="s">
        <v>79</v>
      </c>
      <c r="K396" t="s">
        <v>80</v>
      </c>
      <c r="L396" t="s">
        <v>57</v>
      </c>
      <c r="M396" t="s">
        <v>57</v>
      </c>
      <c r="N396" t="s">
        <v>57</v>
      </c>
      <c r="O396" t="s">
        <v>57</v>
      </c>
      <c r="P396">
        <v>85485</v>
      </c>
      <c r="Q396" t="s">
        <v>79</v>
      </c>
      <c r="R396" t="s">
        <v>80</v>
      </c>
      <c r="S396" t="s">
        <v>110</v>
      </c>
      <c r="T396">
        <v>-28</v>
      </c>
      <c r="U396">
        <v>-195.71</v>
      </c>
      <c r="V396">
        <v>-195.71</v>
      </c>
      <c r="W396">
        <v>-27.999771091749299</v>
      </c>
      <c r="X396" t="s">
        <v>58</v>
      </c>
      <c r="Y396" t="s">
        <v>58</v>
      </c>
      <c r="Z396" t="s">
        <v>1</v>
      </c>
      <c r="AA396" t="s">
        <v>1</v>
      </c>
      <c r="AB396" t="s">
        <v>57</v>
      </c>
      <c r="AC396" t="str">
        <f t="shared" si="6"/>
        <v>2015-2</v>
      </c>
    </row>
    <row r="397" spans="1:29" x14ac:dyDescent="0.25">
      <c r="A397" t="s">
        <v>142</v>
      </c>
      <c r="B397" t="s">
        <v>54</v>
      </c>
      <c r="C397" t="s">
        <v>55</v>
      </c>
      <c r="D397" t="s">
        <v>55</v>
      </c>
      <c r="E397">
        <v>-4</v>
      </c>
      <c r="F397" t="s">
        <v>14</v>
      </c>
      <c r="G397" t="b">
        <v>0</v>
      </c>
      <c r="H397" t="s">
        <v>78</v>
      </c>
      <c r="I397">
        <v>85485</v>
      </c>
      <c r="J397" t="s">
        <v>79</v>
      </c>
      <c r="K397" t="s">
        <v>80</v>
      </c>
      <c r="L397" t="s">
        <v>57</v>
      </c>
      <c r="M397" t="s">
        <v>57</v>
      </c>
      <c r="N397" t="s">
        <v>57</v>
      </c>
      <c r="O397" t="s">
        <v>57</v>
      </c>
      <c r="P397">
        <v>85485</v>
      </c>
      <c r="Q397" t="s">
        <v>79</v>
      </c>
      <c r="R397" t="s">
        <v>80</v>
      </c>
      <c r="S397" t="s">
        <v>78</v>
      </c>
      <c r="T397">
        <v>1311.24</v>
      </c>
      <c r="U397">
        <v>9165.17</v>
      </c>
      <c r="V397">
        <v>9165.17</v>
      </c>
      <c r="W397">
        <v>1311.23939510995</v>
      </c>
      <c r="X397" t="s">
        <v>58</v>
      </c>
      <c r="Y397" t="s">
        <v>58</v>
      </c>
      <c r="Z397" t="s">
        <v>1</v>
      </c>
      <c r="AA397" t="s">
        <v>1</v>
      </c>
      <c r="AB397" t="s">
        <v>57</v>
      </c>
      <c r="AC397" t="str">
        <f t="shared" si="6"/>
        <v>2015-2</v>
      </c>
    </row>
    <row r="398" spans="1:29" x14ac:dyDescent="0.25">
      <c r="A398" t="s">
        <v>143</v>
      </c>
      <c r="B398" t="s">
        <v>54</v>
      </c>
      <c r="C398" t="s">
        <v>55</v>
      </c>
      <c r="D398" t="s">
        <v>55</v>
      </c>
      <c r="E398">
        <v>-3</v>
      </c>
      <c r="F398" t="s">
        <v>56</v>
      </c>
      <c r="G398" t="b">
        <v>0</v>
      </c>
      <c r="H398" t="s">
        <v>57</v>
      </c>
      <c r="I398">
        <v>0</v>
      </c>
      <c r="J398" t="s">
        <v>57</v>
      </c>
      <c r="K398" t="s">
        <v>57</v>
      </c>
      <c r="L398" t="s">
        <v>57</v>
      </c>
      <c r="M398" t="s">
        <v>57</v>
      </c>
      <c r="N398" t="s">
        <v>57</v>
      </c>
      <c r="O398" t="s">
        <v>57</v>
      </c>
      <c r="P398">
        <v>0</v>
      </c>
      <c r="Q398" t="s">
        <v>57</v>
      </c>
      <c r="R398" t="s">
        <v>57</v>
      </c>
      <c r="S398" t="s">
        <v>57</v>
      </c>
      <c r="T398">
        <v>396.57</v>
      </c>
      <c r="U398">
        <v>396.57</v>
      </c>
      <c r="V398">
        <v>396.57</v>
      </c>
      <c r="W398">
        <v>57.172720523041598</v>
      </c>
      <c r="X398" t="s">
        <v>58</v>
      </c>
      <c r="Y398" t="s">
        <v>58</v>
      </c>
      <c r="Z398" t="s">
        <v>1</v>
      </c>
      <c r="AA398" t="s">
        <v>1</v>
      </c>
      <c r="AB398" t="s">
        <v>57</v>
      </c>
      <c r="AC398" t="str">
        <f t="shared" si="6"/>
        <v>2015-2</v>
      </c>
    </row>
    <row r="399" spans="1:29" hidden="1" x14ac:dyDescent="0.25">
      <c r="A399" t="s">
        <v>143</v>
      </c>
      <c r="B399" t="s">
        <v>54</v>
      </c>
      <c r="C399" t="s">
        <v>55</v>
      </c>
      <c r="D399" t="s">
        <v>55</v>
      </c>
      <c r="E399">
        <v>-6</v>
      </c>
      <c r="F399" t="s">
        <v>12</v>
      </c>
      <c r="G399" t="b">
        <v>0</v>
      </c>
      <c r="H399" t="s">
        <v>110</v>
      </c>
      <c r="I399">
        <v>85485</v>
      </c>
      <c r="J399" t="s">
        <v>79</v>
      </c>
      <c r="K399" t="s">
        <v>80</v>
      </c>
      <c r="L399" t="s">
        <v>57</v>
      </c>
      <c r="M399" t="s">
        <v>57</v>
      </c>
      <c r="N399" t="s">
        <v>57</v>
      </c>
      <c r="O399" t="s">
        <v>57</v>
      </c>
      <c r="P399">
        <v>85485</v>
      </c>
      <c r="Q399" t="s">
        <v>79</v>
      </c>
      <c r="R399" t="s">
        <v>80</v>
      </c>
      <c r="S399" t="s">
        <v>110</v>
      </c>
      <c r="T399">
        <v>1568.5</v>
      </c>
      <c r="U399">
        <v>10934.063299875001</v>
      </c>
      <c r="V399">
        <v>10934.063299875001</v>
      </c>
      <c r="W399">
        <v>1568.5</v>
      </c>
      <c r="X399" t="s">
        <v>58</v>
      </c>
      <c r="Y399" t="s">
        <v>58</v>
      </c>
      <c r="Z399" t="s">
        <v>1</v>
      </c>
      <c r="AA399" t="s">
        <v>1</v>
      </c>
      <c r="AB399" t="s">
        <v>57</v>
      </c>
      <c r="AC399" t="str">
        <f t="shared" si="6"/>
        <v>2015-2</v>
      </c>
    </row>
    <row r="400" spans="1:29" hidden="1" x14ac:dyDescent="0.25">
      <c r="A400" t="s">
        <v>143</v>
      </c>
      <c r="B400" t="s">
        <v>54</v>
      </c>
      <c r="C400" t="s">
        <v>55</v>
      </c>
      <c r="D400" t="s">
        <v>55</v>
      </c>
      <c r="E400">
        <v>-6</v>
      </c>
      <c r="F400" t="s">
        <v>12</v>
      </c>
      <c r="G400" t="b">
        <v>0</v>
      </c>
      <c r="H400" t="s">
        <v>78</v>
      </c>
      <c r="I400">
        <v>85485</v>
      </c>
      <c r="J400" t="s">
        <v>79</v>
      </c>
      <c r="K400" t="s">
        <v>80</v>
      </c>
      <c r="L400" t="s">
        <v>57</v>
      </c>
      <c r="M400" t="s">
        <v>57</v>
      </c>
      <c r="N400" t="s">
        <v>57</v>
      </c>
      <c r="O400" t="s">
        <v>57</v>
      </c>
      <c r="P400">
        <v>85485</v>
      </c>
      <c r="Q400" t="s">
        <v>79</v>
      </c>
      <c r="R400" t="s">
        <v>80</v>
      </c>
      <c r="S400" t="s">
        <v>78</v>
      </c>
      <c r="T400">
        <v>1317.54</v>
      </c>
      <c r="U400">
        <v>9093.2239861050002</v>
      </c>
      <c r="V400">
        <v>9093.2239861050002</v>
      </c>
      <c r="W400">
        <v>1317.54</v>
      </c>
      <c r="X400" t="s">
        <v>58</v>
      </c>
      <c r="Y400" t="s">
        <v>58</v>
      </c>
      <c r="Z400" t="s">
        <v>1</v>
      </c>
      <c r="AA400" t="s">
        <v>1</v>
      </c>
      <c r="AB400" t="s">
        <v>57</v>
      </c>
      <c r="AC400" t="str">
        <f t="shared" si="6"/>
        <v>2015-2</v>
      </c>
    </row>
    <row r="401" spans="1:29" hidden="1" x14ac:dyDescent="0.25">
      <c r="A401" t="s">
        <v>143</v>
      </c>
      <c r="B401" t="s">
        <v>54</v>
      </c>
      <c r="C401" t="s">
        <v>55</v>
      </c>
      <c r="D401" t="s">
        <v>55</v>
      </c>
      <c r="E401">
        <v>-5</v>
      </c>
      <c r="F401" t="s">
        <v>13</v>
      </c>
      <c r="G401" t="b">
        <v>0</v>
      </c>
      <c r="H401" t="s">
        <v>110</v>
      </c>
      <c r="I401">
        <v>85485</v>
      </c>
      <c r="J401" t="s">
        <v>79</v>
      </c>
      <c r="K401" t="s">
        <v>80</v>
      </c>
      <c r="L401" t="s">
        <v>57</v>
      </c>
      <c r="M401" t="s">
        <v>57</v>
      </c>
      <c r="N401" t="s">
        <v>57</v>
      </c>
      <c r="O401" t="s">
        <v>57</v>
      </c>
      <c r="P401">
        <v>85485</v>
      </c>
      <c r="Q401" t="s">
        <v>79</v>
      </c>
      <c r="R401" t="s">
        <v>80</v>
      </c>
      <c r="S401" t="s">
        <v>110</v>
      </c>
      <c r="T401">
        <v>7.5</v>
      </c>
      <c r="U401">
        <v>53.51</v>
      </c>
      <c r="V401">
        <v>53.51</v>
      </c>
      <c r="W401">
        <v>7.4990754809453399</v>
      </c>
      <c r="X401" t="s">
        <v>58</v>
      </c>
      <c r="Y401" t="s">
        <v>58</v>
      </c>
      <c r="Z401" t="s">
        <v>1</v>
      </c>
      <c r="AA401" t="s">
        <v>1</v>
      </c>
      <c r="AB401" t="s">
        <v>57</v>
      </c>
      <c r="AC401" t="str">
        <f t="shared" si="6"/>
        <v>2015-2</v>
      </c>
    </row>
    <row r="402" spans="1:29" hidden="1" x14ac:dyDescent="0.25">
      <c r="A402" t="s">
        <v>143</v>
      </c>
      <c r="B402" t="s">
        <v>54</v>
      </c>
      <c r="C402" t="s">
        <v>55</v>
      </c>
      <c r="D402" t="s">
        <v>55</v>
      </c>
      <c r="E402">
        <v>-5</v>
      </c>
      <c r="F402" t="s">
        <v>13</v>
      </c>
      <c r="G402" t="b">
        <v>0</v>
      </c>
      <c r="H402" t="s">
        <v>78</v>
      </c>
      <c r="I402">
        <v>85485</v>
      </c>
      <c r="J402" t="s">
        <v>79</v>
      </c>
      <c r="K402" t="s">
        <v>80</v>
      </c>
      <c r="L402" t="s">
        <v>57</v>
      </c>
      <c r="M402" t="s">
        <v>57</v>
      </c>
      <c r="N402" t="s">
        <v>57</v>
      </c>
      <c r="O402" t="s">
        <v>57</v>
      </c>
      <c r="P402">
        <v>85485</v>
      </c>
      <c r="Q402" t="s">
        <v>79</v>
      </c>
      <c r="R402" t="s">
        <v>80</v>
      </c>
      <c r="S402" t="s">
        <v>78</v>
      </c>
      <c r="T402">
        <v>6.2999999999999599</v>
      </c>
      <c r="U402">
        <v>-26.25</v>
      </c>
      <c r="V402">
        <v>-26.25</v>
      </c>
      <c r="W402">
        <v>6.3008097528406797</v>
      </c>
      <c r="X402" t="s">
        <v>58</v>
      </c>
      <c r="Y402" t="s">
        <v>58</v>
      </c>
      <c r="Z402" t="s">
        <v>1</v>
      </c>
      <c r="AA402" t="s">
        <v>1</v>
      </c>
      <c r="AB402" t="s">
        <v>57</v>
      </c>
      <c r="AC402" t="str">
        <f t="shared" si="6"/>
        <v>2015-2</v>
      </c>
    </row>
    <row r="403" spans="1:29" x14ac:dyDescent="0.25">
      <c r="A403" t="s">
        <v>143</v>
      </c>
      <c r="B403" t="s">
        <v>54</v>
      </c>
      <c r="C403" t="s">
        <v>55</v>
      </c>
      <c r="D403" t="s">
        <v>55</v>
      </c>
      <c r="E403">
        <v>-4</v>
      </c>
      <c r="F403" t="s">
        <v>14</v>
      </c>
      <c r="G403" t="b">
        <v>0</v>
      </c>
      <c r="H403" t="s">
        <v>110</v>
      </c>
      <c r="I403">
        <v>85485</v>
      </c>
      <c r="J403" t="s">
        <v>79</v>
      </c>
      <c r="K403" t="s">
        <v>80</v>
      </c>
      <c r="L403" t="s">
        <v>57</v>
      </c>
      <c r="M403" t="s">
        <v>57</v>
      </c>
      <c r="N403" t="s">
        <v>57</v>
      </c>
      <c r="O403" t="s">
        <v>57</v>
      </c>
      <c r="P403">
        <v>85485</v>
      </c>
      <c r="Q403" t="s">
        <v>79</v>
      </c>
      <c r="R403" t="s">
        <v>80</v>
      </c>
      <c r="S403" t="s">
        <v>110</v>
      </c>
      <c r="T403">
        <v>-20.5</v>
      </c>
      <c r="U403">
        <v>-142.19999999999999</v>
      </c>
      <c r="V403">
        <v>-142.19999999999999</v>
      </c>
      <c r="W403">
        <v>-20.500695610804001</v>
      </c>
      <c r="X403" t="s">
        <v>58</v>
      </c>
      <c r="Y403" t="s">
        <v>58</v>
      </c>
      <c r="Z403" t="s">
        <v>1</v>
      </c>
      <c r="AA403" t="s">
        <v>1</v>
      </c>
      <c r="AB403" t="s">
        <v>57</v>
      </c>
      <c r="AC403" t="str">
        <f t="shared" si="6"/>
        <v>2015-2</v>
      </c>
    </row>
    <row r="404" spans="1:29" x14ac:dyDescent="0.25">
      <c r="A404" t="s">
        <v>143</v>
      </c>
      <c r="B404" t="s">
        <v>54</v>
      </c>
      <c r="C404" t="s">
        <v>55</v>
      </c>
      <c r="D404" t="s">
        <v>55</v>
      </c>
      <c r="E404">
        <v>-4</v>
      </c>
      <c r="F404" t="s">
        <v>14</v>
      </c>
      <c r="G404" t="b">
        <v>0</v>
      </c>
      <c r="H404" t="s">
        <v>78</v>
      </c>
      <c r="I404">
        <v>85485</v>
      </c>
      <c r="J404" t="s">
        <v>79</v>
      </c>
      <c r="K404" t="s">
        <v>80</v>
      </c>
      <c r="L404" t="s">
        <v>57</v>
      </c>
      <c r="M404" t="s">
        <v>57</v>
      </c>
      <c r="N404" t="s">
        <v>57</v>
      </c>
      <c r="O404" t="s">
        <v>57</v>
      </c>
      <c r="P404">
        <v>85485</v>
      </c>
      <c r="Q404" t="s">
        <v>79</v>
      </c>
      <c r="R404" t="s">
        <v>80</v>
      </c>
      <c r="S404" t="s">
        <v>78</v>
      </c>
      <c r="T404">
        <v>1317.54</v>
      </c>
      <c r="U404">
        <v>9138.92</v>
      </c>
      <c r="V404">
        <v>9138.92</v>
      </c>
      <c r="W404">
        <v>1317.54020486279</v>
      </c>
      <c r="X404" t="s">
        <v>58</v>
      </c>
      <c r="Y404" t="s">
        <v>58</v>
      </c>
      <c r="Z404" t="s">
        <v>1</v>
      </c>
      <c r="AA404" t="s">
        <v>1</v>
      </c>
      <c r="AB404" t="s">
        <v>57</v>
      </c>
      <c r="AC404" t="str">
        <f t="shared" si="6"/>
        <v>2015-2</v>
      </c>
    </row>
    <row r="405" spans="1:29" x14ac:dyDescent="0.25">
      <c r="A405" t="s">
        <v>144</v>
      </c>
      <c r="B405" t="s">
        <v>54</v>
      </c>
      <c r="C405" t="s">
        <v>55</v>
      </c>
      <c r="D405" t="s">
        <v>55</v>
      </c>
      <c r="E405">
        <v>-3</v>
      </c>
      <c r="F405" t="s">
        <v>56</v>
      </c>
      <c r="G405" t="b">
        <v>0</v>
      </c>
      <c r="H405" t="s">
        <v>57</v>
      </c>
      <c r="I405">
        <v>0</v>
      </c>
      <c r="J405" t="s">
        <v>57</v>
      </c>
      <c r="K405" t="s">
        <v>57</v>
      </c>
      <c r="L405" t="s">
        <v>57</v>
      </c>
      <c r="M405" t="s">
        <v>57</v>
      </c>
      <c r="N405" t="s">
        <v>57</v>
      </c>
      <c r="O405" t="s">
        <v>57</v>
      </c>
      <c r="P405">
        <v>0</v>
      </c>
      <c r="Q405" t="s">
        <v>57</v>
      </c>
      <c r="R405" t="s">
        <v>57</v>
      </c>
      <c r="S405" t="s">
        <v>57</v>
      </c>
      <c r="T405">
        <v>396.57</v>
      </c>
      <c r="U405">
        <v>396.57</v>
      </c>
      <c r="V405">
        <v>396.57</v>
      </c>
      <c r="W405">
        <v>57.441446139138698</v>
      </c>
      <c r="X405" t="s">
        <v>58</v>
      </c>
      <c r="Y405" t="s">
        <v>58</v>
      </c>
      <c r="Z405" t="s">
        <v>1</v>
      </c>
      <c r="AA405" t="s">
        <v>1</v>
      </c>
      <c r="AB405" t="s">
        <v>57</v>
      </c>
      <c r="AC405" t="str">
        <f t="shared" si="6"/>
        <v>2015-2</v>
      </c>
    </row>
    <row r="406" spans="1:29" hidden="1" x14ac:dyDescent="0.25">
      <c r="A406" t="s">
        <v>144</v>
      </c>
      <c r="B406" t="s">
        <v>54</v>
      </c>
      <c r="C406" t="s">
        <v>55</v>
      </c>
      <c r="D406" t="s">
        <v>55</v>
      </c>
      <c r="E406">
        <v>-6</v>
      </c>
      <c r="F406" t="s">
        <v>12</v>
      </c>
      <c r="G406" t="b">
        <v>0</v>
      </c>
      <c r="H406" t="s">
        <v>110</v>
      </c>
      <c r="I406">
        <v>85485</v>
      </c>
      <c r="J406" t="s">
        <v>79</v>
      </c>
      <c r="K406" t="s">
        <v>80</v>
      </c>
      <c r="L406" t="s">
        <v>57</v>
      </c>
      <c r="M406" t="s">
        <v>57</v>
      </c>
      <c r="N406" t="s">
        <v>57</v>
      </c>
      <c r="O406" t="s">
        <v>57</v>
      </c>
      <c r="P406">
        <v>85485</v>
      </c>
      <c r="Q406" t="s">
        <v>79</v>
      </c>
      <c r="R406" t="s">
        <v>80</v>
      </c>
      <c r="S406" t="s">
        <v>110</v>
      </c>
      <c r="T406">
        <v>1557.5</v>
      </c>
      <c r="U406">
        <v>10806.58837125</v>
      </c>
      <c r="V406">
        <v>10806.58837125</v>
      </c>
      <c r="W406">
        <v>1557.5</v>
      </c>
      <c r="X406" t="s">
        <v>58</v>
      </c>
      <c r="Y406" t="s">
        <v>58</v>
      </c>
      <c r="Z406" t="s">
        <v>1</v>
      </c>
      <c r="AA406" t="s">
        <v>1</v>
      </c>
      <c r="AB406" t="s">
        <v>57</v>
      </c>
      <c r="AC406" t="str">
        <f t="shared" si="6"/>
        <v>2015-2</v>
      </c>
    </row>
    <row r="407" spans="1:29" hidden="1" x14ac:dyDescent="0.25">
      <c r="A407" t="s">
        <v>144</v>
      </c>
      <c r="B407" t="s">
        <v>54</v>
      </c>
      <c r="C407" t="s">
        <v>55</v>
      </c>
      <c r="D407" t="s">
        <v>55</v>
      </c>
      <c r="E407">
        <v>-6</v>
      </c>
      <c r="F407" t="s">
        <v>12</v>
      </c>
      <c r="G407" t="b">
        <v>0</v>
      </c>
      <c r="H407" t="s">
        <v>78</v>
      </c>
      <c r="I407">
        <v>85485</v>
      </c>
      <c r="J407" t="s">
        <v>79</v>
      </c>
      <c r="K407" t="s">
        <v>80</v>
      </c>
      <c r="L407" t="s">
        <v>57</v>
      </c>
      <c r="M407" t="s">
        <v>57</v>
      </c>
      <c r="N407" t="s">
        <v>57</v>
      </c>
      <c r="O407" t="s">
        <v>57</v>
      </c>
      <c r="P407">
        <v>85485</v>
      </c>
      <c r="Q407" t="s">
        <v>79</v>
      </c>
      <c r="R407" t="s">
        <v>80</v>
      </c>
      <c r="S407" t="s">
        <v>78</v>
      </c>
      <c r="T407">
        <v>1308.3</v>
      </c>
      <c r="U407">
        <v>8987.2105081499994</v>
      </c>
      <c r="V407">
        <v>8987.2105081499994</v>
      </c>
      <c r="W407">
        <v>1308.3</v>
      </c>
      <c r="X407" t="s">
        <v>58</v>
      </c>
      <c r="Y407" t="s">
        <v>58</v>
      </c>
      <c r="Z407" t="s">
        <v>1</v>
      </c>
      <c r="AA407" t="s">
        <v>1</v>
      </c>
      <c r="AB407" t="s">
        <v>57</v>
      </c>
      <c r="AC407" t="str">
        <f t="shared" si="6"/>
        <v>2015-2</v>
      </c>
    </row>
    <row r="408" spans="1:29" hidden="1" x14ac:dyDescent="0.25">
      <c r="A408" t="s">
        <v>144</v>
      </c>
      <c r="B408" t="s">
        <v>54</v>
      </c>
      <c r="C408" t="s">
        <v>55</v>
      </c>
      <c r="D408" t="s">
        <v>55</v>
      </c>
      <c r="E408">
        <v>-5</v>
      </c>
      <c r="F408" t="s">
        <v>13</v>
      </c>
      <c r="G408" t="b">
        <v>0</v>
      </c>
      <c r="H408" t="s">
        <v>110</v>
      </c>
      <c r="I408">
        <v>85485</v>
      </c>
      <c r="J408" t="s">
        <v>79</v>
      </c>
      <c r="K408" t="s">
        <v>80</v>
      </c>
      <c r="L408" t="s">
        <v>57</v>
      </c>
      <c r="M408" t="s">
        <v>57</v>
      </c>
      <c r="N408" t="s">
        <v>57</v>
      </c>
      <c r="O408" t="s">
        <v>57</v>
      </c>
      <c r="P408">
        <v>85485</v>
      </c>
      <c r="Q408" t="s">
        <v>79</v>
      </c>
      <c r="R408" t="s">
        <v>80</v>
      </c>
      <c r="S408" t="s">
        <v>110</v>
      </c>
      <c r="T408">
        <v>-11</v>
      </c>
      <c r="U408">
        <v>-75.27</v>
      </c>
      <c r="V408">
        <v>-75.27</v>
      </c>
      <c r="W408">
        <v>-10.998891579045299</v>
      </c>
      <c r="X408" t="s">
        <v>58</v>
      </c>
      <c r="Y408" t="s">
        <v>58</v>
      </c>
      <c r="Z408" t="s">
        <v>1</v>
      </c>
      <c r="AA408" t="s">
        <v>1</v>
      </c>
      <c r="AB408" t="s">
        <v>57</v>
      </c>
      <c r="AC408" t="str">
        <f t="shared" si="6"/>
        <v>2015-2</v>
      </c>
    </row>
    <row r="409" spans="1:29" hidden="1" x14ac:dyDescent="0.25">
      <c r="A409" t="s">
        <v>144</v>
      </c>
      <c r="B409" t="s">
        <v>54</v>
      </c>
      <c r="C409" t="s">
        <v>55</v>
      </c>
      <c r="D409" t="s">
        <v>55</v>
      </c>
      <c r="E409">
        <v>-5</v>
      </c>
      <c r="F409" t="s">
        <v>13</v>
      </c>
      <c r="G409" t="b">
        <v>0</v>
      </c>
      <c r="H409" t="s">
        <v>78</v>
      </c>
      <c r="I409">
        <v>85485</v>
      </c>
      <c r="J409" t="s">
        <v>79</v>
      </c>
      <c r="K409" t="s">
        <v>80</v>
      </c>
      <c r="L409" t="s">
        <v>57</v>
      </c>
      <c r="M409" t="s">
        <v>57</v>
      </c>
      <c r="N409" t="s">
        <v>57</v>
      </c>
      <c r="O409" t="s">
        <v>57</v>
      </c>
      <c r="P409">
        <v>85485</v>
      </c>
      <c r="Q409" t="s">
        <v>79</v>
      </c>
      <c r="R409" t="s">
        <v>80</v>
      </c>
      <c r="S409" t="s">
        <v>78</v>
      </c>
      <c r="T409">
        <v>-9.2400000000000109</v>
      </c>
      <c r="U409">
        <v>-106.549999999999</v>
      </c>
      <c r="V409">
        <v>-106.549999999999</v>
      </c>
      <c r="W409">
        <v>-9.2405481470186697</v>
      </c>
      <c r="X409" t="s">
        <v>58</v>
      </c>
      <c r="Y409" t="s">
        <v>58</v>
      </c>
      <c r="Z409" t="s">
        <v>1</v>
      </c>
      <c r="AA409" t="s">
        <v>1</v>
      </c>
      <c r="AB409" t="s">
        <v>57</v>
      </c>
      <c r="AC409" t="str">
        <f t="shared" si="6"/>
        <v>2015-2</v>
      </c>
    </row>
    <row r="410" spans="1:29" x14ac:dyDescent="0.25">
      <c r="A410" t="s">
        <v>144</v>
      </c>
      <c r="B410" t="s">
        <v>54</v>
      </c>
      <c r="C410" t="s">
        <v>55</v>
      </c>
      <c r="D410" t="s">
        <v>55</v>
      </c>
      <c r="E410">
        <v>-4</v>
      </c>
      <c r="F410" t="s">
        <v>14</v>
      </c>
      <c r="G410" t="b">
        <v>0</v>
      </c>
      <c r="H410" t="s">
        <v>110</v>
      </c>
      <c r="I410">
        <v>85485</v>
      </c>
      <c r="J410" t="s">
        <v>79</v>
      </c>
      <c r="K410" t="s">
        <v>80</v>
      </c>
      <c r="L410" t="s">
        <v>57</v>
      </c>
      <c r="M410" t="s">
        <v>57</v>
      </c>
      <c r="N410" t="s">
        <v>57</v>
      </c>
      <c r="O410" t="s">
        <v>57</v>
      </c>
      <c r="P410">
        <v>85485</v>
      </c>
      <c r="Q410" t="s">
        <v>79</v>
      </c>
      <c r="R410" t="s">
        <v>80</v>
      </c>
      <c r="S410" t="s">
        <v>110</v>
      </c>
      <c r="T410">
        <v>-31.5</v>
      </c>
      <c r="U410">
        <v>-217.47</v>
      </c>
      <c r="V410">
        <v>-217.47</v>
      </c>
      <c r="W410">
        <v>-31.499587189849201</v>
      </c>
      <c r="X410" t="s">
        <v>58</v>
      </c>
      <c r="Y410" t="s">
        <v>58</v>
      </c>
      <c r="Z410" t="s">
        <v>1</v>
      </c>
      <c r="AA410" t="s">
        <v>1</v>
      </c>
      <c r="AB410" t="s">
        <v>57</v>
      </c>
      <c r="AC410" t="str">
        <f t="shared" si="6"/>
        <v>2015-2</v>
      </c>
    </row>
    <row r="411" spans="1:29" x14ac:dyDescent="0.25">
      <c r="A411" t="s">
        <v>144</v>
      </c>
      <c r="B411" t="s">
        <v>54</v>
      </c>
      <c r="C411" t="s">
        <v>55</v>
      </c>
      <c r="D411" t="s">
        <v>55</v>
      </c>
      <c r="E411">
        <v>-4</v>
      </c>
      <c r="F411" t="s">
        <v>14</v>
      </c>
      <c r="G411" t="b">
        <v>0</v>
      </c>
      <c r="H411" t="s">
        <v>78</v>
      </c>
      <c r="I411">
        <v>85485</v>
      </c>
      <c r="J411" t="s">
        <v>79</v>
      </c>
      <c r="K411" t="s">
        <v>80</v>
      </c>
      <c r="L411" t="s">
        <v>57</v>
      </c>
      <c r="M411" t="s">
        <v>57</v>
      </c>
      <c r="N411" t="s">
        <v>57</v>
      </c>
      <c r="O411" t="s">
        <v>57</v>
      </c>
      <c r="P411">
        <v>85485</v>
      </c>
      <c r="Q411" t="s">
        <v>79</v>
      </c>
      <c r="R411" t="s">
        <v>80</v>
      </c>
      <c r="S411" t="s">
        <v>78</v>
      </c>
      <c r="T411">
        <v>1308.3</v>
      </c>
      <c r="U411">
        <v>9032.3700000000008</v>
      </c>
      <c r="V411">
        <v>9032.3700000000008</v>
      </c>
      <c r="W411">
        <v>1308.29965671577</v>
      </c>
      <c r="X411" t="s">
        <v>58</v>
      </c>
      <c r="Y411" t="s">
        <v>58</v>
      </c>
      <c r="Z411" t="s">
        <v>1</v>
      </c>
      <c r="AA411" t="s">
        <v>1</v>
      </c>
      <c r="AB411" t="s">
        <v>57</v>
      </c>
      <c r="AC411" t="str">
        <f t="shared" si="6"/>
        <v>2015-2</v>
      </c>
    </row>
    <row r="412" spans="1:29" x14ac:dyDescent="0.25">
      <c r="A412" t="s">
        <v>145</v>
      </c>
      <c r="B412" t="s">
        <v>54</v>
      </c>
      <c r="C412" t="s">
        <v>55</v>
      </c>
      <c r="D412" t="s">
        <v>55</v>
      </c>
      <c r="E412">
        <v>-3</v>
      </c>
      <c r="F412" t="s">
        <v>56</v>
      </c>
      <c r="G412" t="b">
        <v>0</v>
      </c>
      <c r="H412" t="s">
        <v>57</v>
      </c>
      <c r="I412">
        <v>0</v>
      </c>
      <c r="J412" t="s">
        <v>57</v>
      </c>
      <c r="K412" t="s">
        <v>57</v>
      </c>
      <c r="L412" t="s">
        <v>57</v>
      </c>
      <c r="M412" t="s">
        <v>57</v>
      </c>
      <c r="N412" t="s">
        <v>57</v>
      </c>
      <c r="O412" t="s">
        <v>57</v>
      </c>
      <c r="P412">
        <v>0</v>
      </c>
      <c r="Q412" t="s">
        <v>57</v>
      </c>
      <c r="R412" t="s">
        <v>57</v>
      </c>
      <c r="S412" t="s">
        <v>57</v>
      </c>
      <c r="T412">
        <v>396.57</v>
      </c>
      <c r="U412">
        <v>396.57</v>
      </c>
      <c r="V412">
        <v>396.57</v>
      </c>
      <c r="W412">
        <v>57.062484262023801</v>
      </c>
      <c r="X412" t="s">
        <v>58</v>
      </c>
      <c r="Y412" t="s">
        <v>58</v>
      </c>
      <c r="Z412" t="s">
        <v>1</v>
      </c>
      <c r="AA412" t="s">
        <v>1</v>
      </c>
      <c r="AB412" t="s">
        <v>57</v>
      </c>
      <c r="AC412" t="str">
        <f t="shared" si="6"/>
        <v>2015-2</v>
      </c>
    </row>
    <row r="413" spans="1:29" hidden="1" x14ac:dyDescent="0.25">
      <c r="A413" t="s">
        <v>145</v>
      </c>
      <c r="B413" t="s">
        <v>54</v>
      </c>
      <c r="C413" t="s">
        <v>55</v>
      </c>
      <c r="D413" t="s">
        <v>55</v>
      </c>
      <c r="E413">
        <v>-6</v>
      </c>
      <c r="F413" t="s">
        <v>12</v>
      </c>
      <c r="G413" t="b">
        <v>0</v>
      </c>
      <c r="H413" t="s">
        <v>110</v>
      </c>
      <c r="I413">
        <v>85485</v>
      </c>
      <c r="J413" t="s">
        <v>79</v>
      </c>
      <c r="K413" t="s">
        <v>80</v>
      </c>
      <c r="L413" t="s">
        <v>57</v>
      </c>
      <c r="M413" t="s">
        <v>57</v>
      </c>
      <c r="N413" t="s">
        <v>57</v>
      </c>
      <c r="O413" t="s">
        <v>57</v>
      </c>
      <c r="P413">
        <v>85485</v>
      </c>
      <c r="Q413" t="s">
        <v>79</v>
      </c>
      <c r="R413" t="s">
        <v>80</v>
      </c>
      <c r="S413" t="s">
        <v>110</v>
      </c>
      <c r="T413">
        <v>1564</v>
      </c>
      <c r="U413">
        <v>10923.756045</v>
      </c>
      <c r="V413">
        <v>10923.756045</v>
      </c>
      <c r="W413">
        <v>1564</v>
      </c>
      <c r="X413" t="s">
        <v>58</v>
      </c>
      <c r="Y413" t="s">
        <v>58</v>
      </c>
      <c r="Z413" t="s">
        <v>1</v>
      </c>
      <c r="AA413" t="s">
        <v>1</v>
      </c>
      <c r="AB413" t="s">
        <v>57</v>
      </c>
      <c r="AC413" t="str">
        <f t="shared" si="6"/>
        <v>2015-2</v>
      </c>
    </row>
    <row r="414" spans="1:29" hidden="1" x14ac:dyDescent="0.25">
      <c r="A414" t="s">
        <v>145</v>
      </c>
      <c r="B414" t="s">
        <v>54</v>
      </c>
      <c r="C414" t="s">
        <v>55</v>
      </c>
      <c r="D414" t="s">
        <v>55</v>
      </c>
      <c r="E414">
        <v>-6</v>
      </c>
      <c r="F414" t="s">
        <v>12</v>
      </c>
      <c r="G414" t="b">
        <v>0</v>
      </c>
      <c r="H414" t="s">
        <v>78</v>
      </c>
      <c r="I414">
        <v>85485</v>
      </c>
      <c r="J414" t="s">
        <v>79</v>
      </c>
      <c r="K414" t="s">
        <v>80</v>
      </c>
      <c r="L414" t="s">
        <v>57</v>
      </c>
      <c r="M414" t="s">
        <v>57</v>
      </c>
      <c r="N414" t="s">
        <v>57</v>
      </c>
      <c r="O414" t="s">
        <v>57</v>
      </c>
      <c r="P414">
        <v>85485</v>
      </c>
      <c r="Q414" t="s">
        <v>79</v>
      </c>
      <c r="R414" t="s">
        <v>80</v>
      </c>
      <c r="S414" t="s">
        <v>78</v>
      </c>
      <c r="T414">
        <v>1313.76</v>
      </c>
      <c r="U414">
        <v>9084.6520421999994</v>
      </c>
      <c r="V414">
        <v>9084.6520421999994</v>
      </c>
      <c r="W414">
        <v>1313.76</v>
      </c>
      <c r="X414" t="s">
        <v>58</v>
      </c>
      <c r="Y414" t="s">
        <v>58</v>
      </c>
      <c r="Z414" t="s">
        <v>1</v>
      </c>
      <c r="AA414" t="s">
        <v>1</v>
      </c>
      <c r="AB414" t="s">
        <v>57</v>
      </c>
      <c r="AC414" t="str">
        <f t="shared" si="6"/>
        <v>2015-2</v>
      </c>
    </row>
    <row r="415" spans="1:29" hidden="1" x14ac:dyDescent="0.25">
      <c r="A415" t="s">
        <v>145</v>
      </c>
      <c r="B415" t="s">
        <v>54</v>
      </c>
      <c r="C415" t="s">
        <v>55</v>
      </c>
      <c r="D415" t="s">
        <v>55</v>
      </c>
      <c r="E415">
        <v>-5</v>
      </c>
      <c r="F415" t="s">
        <v>13</v>
      </c>
      <c r="G415" t="b">
        <v>0</v>
      </c>
      <c r="H415" t="s">
        <v>110</v>
      </c>
      <c r="I415">
        <v>85485</v>
      </c>
      <c r="J415" t="s">
        <v>79</v>
      </c>
      <c r="K415" t="s">
        <v>80</v>
      </c>
      <c r="L415" t="s">
        <v>57</v>
      </c>
      <c r="M415" t="s">
        <v>57</v>
      </c>
      <c r="N415" t="s">
        <v>57</v>
      </c>
      <c r="O415" t="s">
        <v>57</v>
      </c>
      <c r="P415">
        <v>85485</v>
      </c>
      <c r="Q415" t="s">
        <v>79</v>
      </c>
      <c r="R415" t="s">
        <v>80</v>
      </c>
      <c r="S415" t="s">
        <v>110</v>
      </c>
      <c r="T415">
        <v>6.5</v>
      </c>
      <c r="U415">
        <v>43.73</v>
      </c>
      <c r="V415">
        <v>43.73</v>
      </c>
      <c r="W415">
        <v>6.5001267776041702</v>
      </c>
      <c r="X415" t="s">
        <v>58</v>
      </c>
      <c r="Y415" t="s">
        <v>58</v>
      </c>
      <c r="Z415" t="s">
        <v>1</v>
      </c>
      <c r="AA415" t="s">
        <v>1</v>
      </c>
      <c r="AB415" t="s">
        <v>57</v>
      </c>
      <c r="AC415" t="str">
        <f t="shared" si="6"/>
        <v>2015-2</v>
      </c>
    </row>
    <row r="416" spans="1:29" hidden="1" x14ac:dyDescent="0.25">
      <c r="A416" t="s">
        <v>145</v>
      </c>
      <c r="B416" t="s">
        <v>54</v>
      </c>
      <c r="C416" t="s">
        <v>55</v>
      </c>
      <c r="D416" t="s">
        <v>55</v>
      </c>
      <c r="E416">
        <v>-5</v>
      </c>
      <c r="F416" t="s">
        <v>13</v>
      </c>
      <c r="G416" t="b">
        <v>0</v>
      </c>
      <c r="H416" t="s">
        <v>78</v>
      </c>
      <c r="I416">
        <v>85485</v>
      </c>
      <c r="J416" t="s">
        <v>79</v>
      </c>
      <c r="K416" t="s">
        <v>80</v>
      </c>
      <c r="L416" t="s">
        <v>57</v>
      </c>
      <c r="M416" t="s">
        <v>57</v>
      </c>
      <c r="N416" t="s">
        <v>57</v>
      </c>
      <c r="O416" t="s">
        <v>57</v>
      </c>
      <c r="P416">
        <v>85485</v>
      </c>
      <c r="Q416" t="s">
        <v>79</v>
      </c>
      <c r="R416" t="s">
        <v>80</v>
      </c>
      <c r="S416" t="s">
        <v>78</v>
      </c>
      <c r="T416">
        <v>5.4600000000000399</v>
      </c>
      <c r="U416">
        <v>97.9299999999985</v>
      </c>
      <c r="V416">
        <v>97.9299999999985</v>
      </c>
      <c r="W416">
        <v>5.4598310355884196</v>
      </c>
      <c r="X416" t="s">
        <v>58</v>
      </c>
      <c r="Y416" t="s">
        <v>58</v>
      </c>
      <c r="Z416" t="s">
        <v>1</v>
      </c>
      <c r="AA416" t="s">
        <v>1</v>
      </c>
      <c r="AB416" t="s">
        <v>57</v>
      </c>
      <c r="AC416" t="str">
        <f t="shared" si="6"/>
        <v>2015-2</v>
      </c>
    </row>
    <row r="417" spans="1:29" x14ac:dyDescent="0.25">
      <c r="A417" t="s">
        <v>145</v>
      </c>
      <c r="B417" t="s">
        <v>54</v>
      </c>
      <c r="C417" t="s">
        <v>55</v>
      </c>
      <c r="D417" t="s">
        <v>55</v>
      </c>
      <c r="E417">
        <v>-4</v>
      </c>
      <c r="F417" t="s">
        <v>14</v>
      </c>
      <c r="G417" t="b">
        <v>0</v>
      </c>
      <c r="H417" t="s">
        <v>110</v>
      </c>
      <c r="I417">
        <v>85485</v>
      </c>
      <c r="J417" t="s">
        <v>79</v>
      </c>
      <c r="K417" t="s">
        <v>80</v>
      </c>
      <c r="L417" t="s">
        <v>57</v>
      </c>
      <c r="M417" t="s">
        <v>57</v>
      </c>
      <c r="N417" t="s">
        <v>57</v>
      </c>
      <c r="O417" t="s">
        <v>57</v>
      </c>
      <c r="P417">
        <v>85485</v>
      </c>
      <c r="Q417" t="s">
        <v>79</v>
      </c>
      <c r="R417" t="s">
        <v>80</v>
      </c>
      <c r="S417" t="s">
        <v>110</v>
      </c>
      <c r="T417">
        <v>-25</v>
      </c>
      <c r="U417">
        <v>-173.74</v>
      </c>
      <c r="V417">
        <v>-173.74</v>
      </c>
      <c r="W417">
        <v>-24.999460412245</v>
      </c>
      <c r="X417" t="s">
        <v>58</v>
      </c>
      <c r="Y417" t="s">
        <v>58</v>
      </c>
      <c r="Z417" t="s">
        <v>1</v>
      </c>
      <c r="AA417" t="s">
        <v>1</v>
      </c>
      <c r="AB417" t="s">
        <v>57</v>
      </c>
      <c r="AC417" t="str">
        <f t="shared" si="6"/>
        <v>2015-2</v>
      </c>
    </row>
    <row r="418" spans="1:29" x14ac:dyDescent="0.25">
      <c r="A418" t="s">
        <v>145</v>
      </c>
      <c r="B418" t="s">
        <v>54</v>
      </c>
      <c r="C418" t="s">
        <v>55</v>
      </c>
      <c r="D418" t="s">
        <v>55</v>
      </c>
      <c r="E418">
        <v>-4</v>
      </c>
      <c r="F418" t="s">
        <v>14</v>
      </c>
      <c r="G418" t="b">
        <v>0</v>
      </c>
      <c r="H418" t="s">
        <v>78</v>
      </c>
      <c r="I418">
        <v>85485</v>
      </c>
      <c r="J418" t="s">
        <v>79</v>
      </c>
      <c r="K418" t="s">
        <v>80</v>
      </c>
      <c r="L418" t="s">
        <v>57</v>
      </c>
      <c r="M418" t="s">
        <v>57</v>
      </c>
      <c r="N418" t="s">
        <v>57</v>
      </c>
      <c r="O418" t="s">
        <v>57</v>
      </c>
      <c r="P418">
        <v>85485</v>
      </c>
      <c r="Q418" t="s">
        <v>79</v>
      </c>
      <c r="R418" t="s">
        <v>80</v>
      </c>
      <c r="S418" t="s">
        <v>78</v>
      </c>
      <c r="T418">
        <v>1313.76</v>
      </c>
      <c r="U418">
        <v>9130.2999999999993</v>
      </c>
      <c r="V418">
        <v>9130.2999999999993</v>
      </c>
      <c r="W418">
        <v>1313.75948775136</v>
      </c>
      <c r="X418" t="s">
        <v>58</v>
      </c>
      <c r="Y418" t="s">
        <v>58</v>
      </c>
      <c r="Z418" t="s">
        <v>1</v>
      </c>
      <c r="AA418" t="s">
        <v>1</v>
      </c>
      <c r="AB418" t="s">
        <v>57</v>
      </c>
      <c r="AC418" t="str">
        <f t="shared" si="6"/>
        <v>2015-2</v>
      </c>
    </row>
    <row r="419" spans="1:29" x14ac:dyDescent="0.25">
      <c r="A419" t="s">
        <v>146</v>
      </c>
      <c r="B419" t="s">
        <v>54</v>
      </c>
      <c r="C419" t="s">
        <v>55</v>
      </c>
      <c r="D419" t="s">
        <v>55</v>
      </c>
      <c r="E419">
        <v>-3</v>
      </c>
      <c r="F419" t="s">
        <v>56</v>
      </c>
      <c r="G419" t="b">
        <v>0</v>
      </c>
      <c r="H419" t="s">
        <v>57</v>
      </c>
      <c r="I419">
        <v>0</v>
      </c>
      <c r="J419" t="s">
        <v>57</v>
      </c>
      <c r="K419" t="s">
        <v>57</v>
      </c>
      <c r="L419" t="s">
        <v>57</v>
      </c>
      <c r="M419" t="s">
        <v>57</v>
      </c>
      <c r="N419" t="s">
        <v>57</v>
      </c>
      <c r="O419" t="s">
        <v>57</v>
      </c>
      <c r="P419">
        <v>0</v>
      </c>
      <c r="Q419" t="s">
        <v>57</v>
      </c>
      <c r="R419" t="s">
        <v>57</v>
      </c>
      <c r="S419" t="s">
        <v>57</v>
      </c>
      <c r="T419">
        <v>396.57</v>
      </c>
      <c r="U419">
        <v>396.57</v>
      </c>
      <c r="V419">
        <v>396.57</v>
      </c>
      <c r="W419">
        <v>57.056326882958103</v>
      </c>
      <c r="X419" t="s">
        <v>58</v>
      </c>
      <c r="Y419" t="s">
        <v>58</v>
      </c>
      <c r="Z419" t="s">
        <v>1</v>
      </c>
      <c r="AA419" t="s">
        <v>1</v>
      </c>
      <c r="AB419" t="s">
        <v>57</v>
      </c>
      <c r="AC419" t="str">
        <f t="shared" si="6"/>
        <v>2015-2</v>
      </c>
    </row>
    <row r="420" spans="1:29" hidden="1" x14ac:dyDescent="0.25">
      <c r="A420" t="s">
        <v>146</v>
      </c>
      <c r="B420" t="s">
        <v>54</v>
      </c>
      <c r="C420" t="s">
        <v>55</v>
      </c>
      <c r="D420" t="s">
        <v>55</v>
      </c>
      <c r="E420">
        <v>-6</v>
      </c>
      <c r="F420" t="s">
        <v>12</v>
      </c>
      <c r="G420" t="b">
        <v>0</v>
      </c>
      <c r="H420" t="s">
        <v>110</v>
      </c>
      <c r="I420">
        <v>85485</v>
      </c>
      <c r="J420" t="s">
        <v>79</v>
      </c>
      <c r="K420" t="s">
        <v>80</v>
      </c>
      <c r="L420" t="s">
        <v>57</v>
      </c>
      <c r="M420" t="s">
        <v>57</v>
      </c>
      <c r="N420" t="s">
        <v>57</v>
      </c>
      <c r="O420" t="s">
        <v>57</v>
      </c>
      <c r="P420">
        <v>85485</v>
      </c>
      <c r="Q420" t="s">
        <v>79</v>
      </c>
      <c r="R420" t="s">
        <v>80</v>
      </c>
      <c r="S420" t="s">
        <v>110</v>
      </c>
      <c r="T420">
        <v>1580.5</v>
      </c>
      <c r="U420">
        <v>11040.191576249999</v>
      </c>
      <c r="V420">
        <v>11040.191576249999</v>
      </c>
      <c r="W420">
        <v>1580.5</v>
      </c>
      <c r="X420" t="s">
        <v>58</v>
      </c>
      <c r="Y420" t="s">
        <v>58</v>
      </c>
      <c r="Z420" t="s">
        <v>1</v>
      </c>
      <c r="AA420" t="s">
        <v>1</v>
      </c>
      <c r="AB420" t="s">
        <v>57</v>
      </c>
      <c r="AC420" t="str">
        <f t="shared" si="6"/>
        <v>2015-2</v>
      </c>
    </row>
    <row r="421" spans="1:29" hidden="1" x14ac:dyDescent="0.25">
      <c r="A421" t="s">
        <v>146</v>
      </c>
      <c r="B421" t="s">
        <v>54</v>
      </c>
      <c r="C421" t="s">
        <v>55</v>
      </c>
      <c r="D421" t="s">
        <v>55</v>
      </c>
      <c r="E421">
        <v>-6</v>
      </c>
      <c r="F421" t="s">
        <v>12</v>
      </c>
      <c r="G421" t="b">
        <v>0</v>
      </c>
      <c r="H421" t="s">
        <v>78</v>
      </c>
      <c r="I421">
        <v>85485</v>
      </c>
      <c r="J421" t="s">
        <v>79</v>
      </c>
      <c r="K421" t="s">
        <v>80</v>
      </c>
      <c r="L421" t="s">
        <v>57</v>
      </c>
      <c r="M421" t="s">
        <v>57</v>
      </c>
      <c r="N421" t="s">
        <v>57</v>
      </c>
      <c r="O421" t="s">
        <v>57</v>
      </c>
      <c r="P421">
        <v>85485</v>
      </c>
      <c r="Q421" t="s">
        <v>79</v>
      </c>
      <c r="R421" t="s">
        <v>80</v>
      </c>
      <c r="S421" t="s">
        <v>78</v>
      </c>
      <c r="T421">
        <v>1327.62</v>
      </c>
      <c r="U421">
        <v>9181.4846959499991</v>
      </c>
      <c r="V421">
        <v>9181.4846959499991</v>
      </c>
      <c r="W421">
        <v>1327.62</v>
      </c>
      <c r="X421" t="s">
        <v>58</v>
      </c>
      <c r="Y421" t="s">
        <v>58</v>
      </c>
      <c r="Z421" t="s">
        <v>1</v>
      </c>
      <c r="AA421" t="s">
        <v>1</v>
      </c>
      <c r="AB421" t="s">
        <v>57</v>
      </c>
      <c r="AC421" t="str">
        <f t="shared" si="6"/>
        <v>2015-2</v>
      </c>
    </row>
    <row r="422" spans="1:29" hidden="1" x14ac:dyDescent="0.25">
      <c r="A422" t="s">
        <v>146</v>
      </c>
      <c r="B422" t="s">
        <v>54</v>
      </c>
      <c r="C422" t="s">
        <v>55</v>
      </c>
      <c r="D422" t="s">
        <v>55</v>
      </c>
      <c r="E422">
        <v>-5</v>
      </c>
      <c r="F422" t="s">
        <v>13</v>
      </c>
      <c r="G422" t="b">
        <v>0</v>
      </c>
      <c r="H422" t="s">
        <v>110</v>
      </c>
      <c r="I422">
        <v>85485</v>
      </c>
      <c r="J422" t="s">
        <v>79</v>
      </c>
      <c r="K422" t="s">
        <v>80</v>
      </c>
      <c r="L422" t="s">
        <v>57</v>
      </c>
      <c r="M422" t="s">
        <v>57</v>
      </c>
      <c r="N422" t="s">
        <v>57</v>
      </c>
      <c r="O422" t="s">
        <v>57</v>
      </c>
      <c r="P422">
        <v>85485</v>
      </c>
      <c r="Q422" t="s">
        <v>79</v>
      </c>
      <c r="R422" t="s">
        <v>80</v>
      </c>
      <c r="S422" t="s">
        <v>110</v>
      </c>
      <c r="T422">
        <v>16.5</v>
      </c>
      <c r="U422">
        <v>114.66</v>
      </c>
      <c r="V422">
        <v>114.66</v>
      </c>
      <c r="W422">
        <v>16.499352506339001</v>
      </c>
      <c r="X422" t="s">
        <v>58</v>
      </c>
      <c r="Y422" t="s">
        <v>58</v>
      </c>
      <c r="Z422" t="s">
        <v>1</v>
      </c>
      <c r="AA422" t="s">
        <v>1</v>
      </c>
      <c r="AB422" t="s">
        <v>57</v>
      </c>
      <c r="AC422" t="str">
        <f t="shared" si="6"/>
        <v>2015-2</v>
      </c>
    </row>
    <row r="423" spans="1:29" hidden="1" x14ac:dyDescent="0.25">
      <c r="A423" t="s">
        <v>146</v>
      </c>
      <c r="B423" t="s">
        <v>54</v>
      </c>
      <c r="C423" t="s">
        <v>55</v>
      </c>
      <c r="D423" t="s">
        <v>55</v>
      </c>
      <c r="E423">
        <v>-5</v>
      </c>
      <c r="F423" t="s">
        <v>13</v>
      </c>
      <c r="G423" t="b">
        <v>0</v>
      </c>
      <c r="H423" t="s">
        <v>78</v>
      </c>
      <c r="I423">
        <v>85485</v>
      </c>
      <c r="J423" t="s">
        <v>79</v>
      </c>
      <c r="K423" t="s">
        <v>80</v>
      </c>
      <c r="L423" t="s">
        <v>57</v>
      </c>
      <c r="M423" t="s">
        <v>57</v>
      </c>
      <c r="N423" t="s">
        <v>57</v>
      </c>
      <c r="O423" t="s">
        <v>57</v>
      </c>
      <c r="P423">
        <v>85485</v>
      </c>
      <c r="Q423" t="s">
        <v>79</v>
      </c>
      <c r="R423" t="s">
        <v>80</v>
      </c>
      <c r="S423" t="s">
        <v>78</v>
      </c>
      <c r="T423">
        <v>13.8599999999999</v>
      </c>
      <c r="U423">
        <v>97.3200000000015</v>
      </c>
      <c r="V423">
        <v>97.3200000000015</v>
      </c>
      <c r="W423">
        <v>13.8601079611808</v>
      </c>
      <c r="X423" t="s">
        <v>58</v>
      </c>
      <c r="Y423" t="s">
        <v>58</v>
      </c>
      <c r="Z423" t="s">
        <v>1</v>
      </c>
      <c r="AA423" t="s">
        <v>1</v>
      </c>
      <c r="AB423" t="s">
        <v>57</v>
      </c>
      <c r="AC423" t="str">
        <f t="shared" si="6"/>
        <v>2015-2</v>
      </c>
    </row>
    <row r="424" spans="1:29" x14ac:dyDescent="0.25">
      <c r="A424" t="s">
        <v>146</v>
      </c>
      <c r="B424" t="s">
        <v>54</v>
      </c>
      <c r="C424" t="s">
        <v>55</v>
      </c>
      <c r="D424" t="s">
        <v>55</v>
      </c>
      <c r="E424">
        <v>-4</v>
      </c>
      <c r="F424" t="s">
        <v>14</v>
      </c>
      <c r="G424" t="b">
        <v>0</v>
      </c>
      <c r="H424" t="s">
        <v>110</v>
      </c>
      <c r="I424">
        <v>85485</v>
      </c>
      <c r="J424" t="s">
        <v>79</v>
      </c>
      <c r="K424" t="s">
        <v>80</v>
      </c>
      <c r="L424" t="s">
        <v>57</v>
      </c>
      <c r="M424" t="s">
        <v>57</v>
      </c>
      <c r="N424" t="s">
        <v>57</v>
      </c>
      <c r="O424" t="s">
        <v>57</v>
      </c>
      <c r="P424">
        <v>85485</v>
      </c>
      <c r="Q424" t="s">
        <v>79</v>
      </c>
      <c r="R424" t="s">
        <v>80</v>
      </c>
      <c r="S424" t="s">
        <v>110</v>
      </c>
      <c r="T424">
        <v>-8.5</v>
      </c>
      <c r="U424">
        <v>-59.08</v>
      </c>
      <c r="V424">
        <v>-59.08</v>
      </c>
      <c r="W424">
        <v>-8.5001079059060505</v>
      </c>
      <c r="X424" t="s">
        <v>58</v>
      </c>
      <c r="Y424" t="s">
        <v>58</v>
      </c>
      <c r="Z424" t="s">
        <v>1</v>
      </c>
      <c r="AA424" t="s">
        <v>1</v>
      </c>
      <c r="AB424" t="s">
        <v>57</v>
      </c>
      <c r="AC424" t="str">
        <f t="shared" si="6"/>
        <v>2015-2</v>
      </c>
    </row>
    <row r="425" spans="1:29" x14ac:dyDescent="0.25">
      <c r="A425" t="s">
        <v>146</v>
      </c>
      <c r="B425" t="s">
        <v>54</v>
      </c>
      <c r="C425" t="s">
        <v>55</v>
      </c>
      <c r="D425" t="s">
        <v>55</v>
      </c>
      <c r="E425">
        <v>-4</v>
      </c>
      <c r="F425" t="s">
        <v>14</v>
      </c>
      <c r="G425" t="b">
        <v>0</v>
      </c>
      <c r="H425" t="s">
        <v>78</v>
      </c>
      <c r="I425">
        <v>85485</v>
      </c>
      <c r="J425" t="s">
        <v>79</v>
      </c>
      <c r="K425" t="s">
        <v>80</v>
      </c>
      <c r="L425" t="s">
        <v>57</v>
      </c>
      <c r="M425" t="s">
        <v>57</v>
      </c>
      <c r="N425" t="s">
        <v>57</v>
      </c>
      <c r="O425" t="s">
        <v>57</v>
      </c>
      <c r="P425">
        <v>85485</v>
      </c>
      <c r="Q425" t="s">
        <v>79</v>
      </c>
      <c r="R425" t="s">
        <v>80</v>
      </c>
      <c r="S425" t="s">
        <v>78</v>
      </c>
      <c r="T425">
        <v>1327.62</v>
      </c>
      <c r="U425">
        <v>9227.6200000000008</v>
      </c>
      <c r="V425">
        <v>9227.6200000000008</v>
      </c>
      <c r="W425">
        <v>1327.6195957125401</v>
      </c>
      <c r="X425" t="s">
        <v>58</v>
      </c>
      <c r="Y425" t="s">
        <v>58</v>
      </c>
      <c r="Z425" t="s">
        <v>1</v>
      </c>
      <c r="AA425" t="s">
        <v>1</v>
      </c>
      <c r="AB425" t="s">
        <v>57</v>
      </c>
      <c r="AC425" t="str">
        <f t="shared" si="6"/>
        <v>2015-2</v>
      </c>
    </row>
    <row r="426" spans="1:29" x14ac:dyDescent="0.25">
      <c r="A426" t="s">
        <v>147</v>
      </c>
      <c r="B426" t="s">
        <v>54</v>
      </c>
      <c r="C426" t="s">
        <v>55</v>
      </c>
      <c r="D426" t="s">
        <v>55</v>
      </c>
      <c r="E426">
        <v>-3</v>
      </c>
      <c r="F426" t="s">
        <v>56</v>
      </c>
      <c r="G426" t="b">
        <v>0</v>
      </c>
      <c r="H426" t="s">
        <v>57</v>
      </c>
      <c r="I426">
        <v>0</v>
      </c>
      <c r="J426" t="s">
        <v>57</v>
      </c>
      <c r="K426" t="s">
        <v>57</v>
      </c>
      <c r="L426" t="s">
        <v>57</v>
      </c>
      <c r="M426" t="s">
        <v>57</v>
      </c>
      <c r="N426" t="s">
        <v>57</v>
      </c>
      <c r="O426" t="s">
        <v>57</v>
      </c>
      <c r="P426">
        <v>0</v>
      </c>
      <c r="Q426" t="s">
        <v>57</v>
      </c>
      <c r="R426" t="s">
        <v>57</v>
      </c>
      <c r="S426" t="s">
        <v>57</v>
      </c>
      <c r="T426">
        <v>396.57</v>
      </c>
      <c r="U426">
        <v>396.57</v>
      </c>
      <c r="V426">
        <v>396.57</v>
      </c>
      <c r="W426">
        <v>56.995645237787301</v>
      </c>
      <c r="X426" t="s">
        <v>58</v>
      </c>
      <c r="Y426" t="s">
        <v>58</v>
      </c>
      <c r="Z426" t="s">
        <v>1</v>
      </c>
      <c r="AA426" t="s">
        <v>1</v>
      </c>
      <c r="AB426" t="s">
        <v>57</v>
      </c>
      <c r="AC426" t="str">
        <f t="shared" si="6"/>
        <v>2015-2</v>
      </c>
    </row>
    <row r="427" spans="1:29" hidden="1" x14ac:dyDescent="0.25">
      <c r="A427" t="s">
        <v>147</v>
      </c>
      <c r="B427" t="s">
        <v>54</v>
      </c>
      <c r="C427" t="s">
        <v>55</v>
      </c>
      <c r="D427" t="s">
        <v>55</v>
      </c>
      <c r="E427">
        <v>-6</v>
      </c>
      <c r="F427" t="s">
        <v>12</v>
      </c>
      <c r="G427" t="b">
        <v>0</v>
      </c>
      <c r="H427" t="s">
        <v>110</v>
      </c>
      <c r="I427">
        <v>85485</v>
      </c>
      <c r="J427" t="s">
        <v>79</v>
      </c>
      <c r="K427" t="s">
        <v>80</v>
      </c>
      <c r="L427" t="s">
        <v>57</v>
      </c>
      <c r="M427" t="s">
        <v>57</v>
      </c>
      <c r="N427" t="s">
        <v>57</v>
      </c>
      <c r="O427" t="s">
        <v>57</v>
      </c>
      <c r="P427">
        <v>85485</v>
      </c>
      <c r="Q427" t="s">
        <v>79</v>
      </c>
      <c r="R427" t="s">
        <v>80</v>
      </c>
      <c r="S427" t="s">
        <v>110</v>
      </c>
      <c r="T427">
        <v>1560</v>
      </c>
      <c r="U427">
        <v>10908.59562</v>
      </c>
      <c r="V427">
        <v>10908.59562</v>
      </c>
      <c r="W427">
        <v>1560</v>
      </c>
      <c r="X427" t="s">
        <v>58</v>
      </c>
      <c r="Y427" t="s">
        <v>58</v>
      </c>
      <c r="Z427" t="s">
        <v>1</v>
      </c>
      <c r="AA427" t="s">
        <v>1</v>
      </c>
      <c r="AB427" t="s">
        <v>57</v>
      </c>
      <c r="AC427" t="str">
        <f t="shared" si="6"/>
        <v>2015-2</v>
      </c>
    </row>
    <row r="428" spans="1:29" hidden="1" x14ac:dyDescent="0.25">
      <c r="A428" t="s">
        <v>147</v>
      </c>
      <c r="B428" t="s">
        <v>54</v>
      </c>
      <c r="C428" t="s">
        <v>55</v>
      </c>
      <c r="D428" t="s">
        <v>55</v>
      </c>
      <c r="E428">
        <v>-6</v>
      </c>
      <c r="F428" t="s">
        <v>12</v>
      </c>
      <c r="G428" t="b">
        <v>0</v>
      </c>
      <c r="H428" t="s">
        <v>78</v>
      </c>
      <c r="I428">
        <v>85485</v>
      </c>
      <c r="J428" t="s">
        <v>79</v>
      </c>
      <c r="K428" t="s">
        <v>80</v>
      </c>
      <c r="L428" t="s">
        <v>57</v>
      </c>
      <c r="M428" t="s">
        <v>57</v>
      </c>
      <c r="N428" t="s">
        <v>57</v>
      </c>
      <c r="O428" t="s">
        <v>57</v>
      </c>
      <c r="P428">
        <v>85485</v>
      </c>
      <c r="Q428" t="s">
        <v>79</v>
      </c>
      <c r="R428" t="s">
        <v>80</v>
      </c>
      <c r="S428" t="s">
        <v>78</v>
      </c>
      <c r="T428">
        <v>1310.4000000000001</v>
      </c>
      <c r="U428">
        <v>9072.0439991999992</v>
      </c>
      <c r="V428">
        <v>9072.0439991999992</v>
      </c>
      <c r="W428">
        <v>1310.4000000000001</v>
      </c>
      <c r="X428" t="s">
        <v>58</v>
      </c>
      <c r="Y428" t="s">
        <v>58</v>
      </c>
      <c r="Z428" t="s">
        <v>1</v>
      </c>
      <c r="AA428" t="s">
        <v>1</v>
      </c>
      <c r="AB428" t="s">
        <v>57</v>
      </c>
      <c r="AC428" t="str">
        <f t="shared" si="6"/>
        <v>2015-2</v>
      </c>
    </row>
    <row r="429" spans="1:29" hidden="1" x14ac:dyDescent="0.25">
      <c r="A429" t="s">
        <v>147</v>
      </c>
      <c r="B429" t="s">
        <v>54</v>
      </c>
      <c r="C429" t="s">
        <v>55</v>
      </c>
      <c r="D429" t="s">
        <v>55</v>
      </c>
      <c r="E429">
        <v>-5</v>
      </c>
      <c r="F429" t="s">
        <v>13</v>
      </c>
      <c r="G429" t="b">
        <v>0</v>
      </c>
      <c r="H429" t="s">
        <v>110</v>
      </c>
      <c r="I429">
        <v>85485</v>
      </c>
      <c r="J429" t="s">
        <v>79</v>
      </c>
      <c r="K429" t="s">
        <v>80</v>
      </c>
      <c r="L429" t="s">
        <v>57</v>
      </c>
      <c r="M429" t="s">
        <v>57</v>
      </c>
      <c r="N429" t="s">
        <v>57</v>
      </c>
      <c r="O429" t="s">
        <v>57</v>
      </c>
      <c r="P429">
        <v>85485</v>
      </c>
      <c r="Q429" t="s">
        <v>79</v>
      </c>
      <c r="R429" t="s">
        <v>80</v>
      </c>
      <c r="S429" t="s">
        <v>110</v>
      </c>
      <c r="T429">
        <v>-20.5</v>
      </c>
      <c r="U429">
        <v>-142.69999999999999</v>
      </c>
      <c r="V429">
        <v>-142.69999999999999</v>
      </c>
      <c r="W429">
        <v>-20.500021443466601</v>
      </c>
      <c r="X429" t="s">
        <v>58</v>
      </c>
      <c r="Y429" t="s">
        <v>58</v>
      </c>
      <c r="Z429" t="s">
        <v>1</v>
      </c>
      <c r="AA429" t="s">
        <v>1</v>
      </c>
      <c r="AB429" t="s">
        <v>57</v>
      </c>
      <c r="AC429" t="str">
        <f t="shared" si="6"/>
        <v>2015-2</v>
      </c>
    </row>
    <row r="430" spans="1:29" hidden="1" x14ac:dyDescent="0.25">
      <c r="A430" t="s">
        <v>147</v>
      </c>
      <c r="B430" t="s">
        <v>54</v>
      </c>
      <c r="C430" t="s">
        <v>55</v>
      </c>
      <c r="D430" t="s">
        <v>55</v>
      </c>
      <c r="E430">
        <v>-5</v>
      </c>
      <c r="F430" t="s">
        <v>13</v>
      </c>
      <c r="G430" t="b">
        <v>0</v>
      </c>
      <c r="H430" t="s">
        <v>78</v>
      </c>
      <c r="I430">
        <v>85485</v>
      </c>
      <c r="J430" t="s">
        <v>79</v>
      </c>
      <c r="K430" t="s">
        <v>80</v>
      </c>
      <c r="L430" t="s">
        <v>57</v>
      </c>
      <c r="M430" t="s">
        <v>57</v>
      </c>
      <c r="N430" t="s">
        <v>57</v>
      </c>
      <c r="O430" t="s">
        <v>57</v>
      </c>
      <c r="P430">
        <v>85485</v>
      </c>
      <c r="Q430" t="s">
        <v>79</v>
      </c>
      <c r="R430" t="s">
        <v>80</v>
      </c>
      <c r="S430" t="s">
        <v>78</v>
      </c>
      <c r="T430">
        <v>-17.2199999999998</v>
      </c>
      <c r="U430">
        <v>-109.990000000002</v>
      </c>
      <c r="V430">
        <v>-109.990000000002</v>
      </c>
      <c r="W430">
        <v>-17.2199061510332</v>
      </c>
      <c r="X430" t="s">
        <v>58</v>
      </c>
      <c r="Y430" t="s">
        <v>58</v>
      </c>
      <c r="Z430" t="s">
        <v>1</v>
      </c>
      <c r="AA430" t="s">
        <v>1</v>
      </c>
      <c r="AB430" t="s">
        <v>57</v>
      </c>
      <c r="AC430" t="str">
        <f t="shared" si="6"/>
        <v>2015-2</v>
      </c>
    </row>
    <row r="431" spans="1:29" x14ac:dyDescent="0.25">
      <c r="A431" t="s">
        <v>147</v>
      </c>
      <c r="B431" t="s">
        <v>54</v>
      </c>
      <c r="C431" t="s">
        <v>55</v>
      </c>
      <c r="D431" t="s">
        <v>55</v>
      </c>
      <c r="E431">
        <v>-4</v>
      </c>
      <c r="F431" t="s">
        <v>14</v>
      </c>
      <c r="G431" t="b">
        <v>0</v>
      </c>
      <c r="H431" t="s">
        <v>110</v>
      </c>
      <c r="I431">
        <v>85485</v>
      </c>
      <c r="J431" t="s">
        <v>79</v>
      </c>
      <c r="K431" t="s">
        <v>80</v>
      </c>
      <c r="L431" t="s">
        <v>57</v>
      </c>
      <c r="M431" t="s">
        <v>57</v>
      </c>
      <c r="N431" t="s">
        <v>57</v>
      </c>
      <c r="O431" t="s">
        <v>57</v>
      </c>
      <c r="P431">
        <v>85485</v>
      </c>
      <c r="Q431" t="s">
        <v>79</v>
      </c>
      <c r="R431" t="s">
        <v>80</v>
      </c>
      <c r="S431" t="s">
        <v>110</v>
      </c>
      <c r="T431">
        <v>-29</v>
      </c>
      <c r="U431">
        <v>-201.78</v>
      </c>
      <c r="V431">
        <v>-201.78</v>
      </c>
      <c r="W431">
        <v>-29.0001293493726</v>
      </c>
      <c r="X431" t="s">
        <v>58</v>
      </c>
      <c r="Y431" t="s">
        <v>58</v>
      </c>
      <c r="Z431" t="s">
        <v>1</v>
      </c>
      <c r="AA431" t="s">
        <v>1</v>
      </c>
      <c r="AB431" t="s">
        <v>57</v>
      </c>
      <c r="AC431" t="str">
        <f t="shared" si="6"/>
        <v>2015-2</v>
      </c>
    </row>
    <row r="432" spans="1:29" x14ac:dyDescent="0.25">
      <c r="A432" t="s">
        <v>147</v>
      </c>
      <c r="B432" t="s">
        <v>54</v>
      </c>
      <c r="C432" t="s">
        <v>55</v>
      </c>
      <c r="D432" t="s">
        <v>55</v>
      </c>
      <c r="E432">
        <v>-4</v>
      </c>
      <c r="F432" t="s">
        <v>14</v>
      </c>
      <c r="G432" t="b">
        <v>0</v>
      </c>
      <c r="H432" t="s">
        <v>78</v>
      </c>
      <c r="I432">
        <v>85485</v>
      </c>
      <c r="J432" t="s">
        <v>79</v>
      </c>
      <c r="K432" t="s">
        <v>80</v>
      </c>
      <c r="L432" t="s">
        <v>57</v>
      </c>
      <c r="M432" t="s">
        <v>57</v>
      </c>
      <c r="N432" t="s">
        <v>57</v>
      </c>
      <c r="O432" t="s">
        <v>57</v>
      </c>
      <c r="P432">
        <v>85485</v>
      </c>
      <c r="Q432" t="s">
        <v>79</v>
      </c>
      <c r="R432" t="s">
        <v>80</v>
      </c>
      <c r="S432" t="s">
        <v>78</v>
      </c>
      <c r="T432">
        <v>1310.4000000000001</v>
      </c>
      <c r="U432">
        <v>9117.6299999999992</v>
      </c>
      <c r="V432">
        <v>9117.6299999999992</v>
      </c>
      <c r="W432">
        <v>1310.3996895615101</v>
      </c>
      <c r="X432" t="s">
        <v>58</v>
      </c>
      <c r="Y432" t="s">
        <v>58</v>
      </c>
      <c r="Z432" t="s">
        <v>1</v>
      </c>
      <c r="AA432" t="s">
        <v>1</v>
      </c>
      <c r="AB432" t="s">
        <v>57</v>
      </c>
      <c r="AC432" t="str">
        <f t="shared" si="6"/>
        <v>2015-2</v>
      </c>
    </row>
    <row r="433" spans="1:29" x14ac:dyDescent="0.25">
      <c r="A433" t="s">
        <v>148</v>
      </c>
      <c r="B433" t="s">
        <v>54</v>
      </c>
      <c r="C433" t="s">
        <v>55</v>
      </c>
      <c r="D433" t="s">
        <v>55</v>
      </c>
      <c r="E433">
        <v>-3</v>
      </c>
      <c r="F433" t="s">
        <v>56</v>
      </c>
      <c r="G433" t="b">
        <v>0</v>
      </c>
      <c r="H433" t="s">
        <v>57</v>
      </c>
      <c r="I433">
        <v>0</v>
      </c>
      <c r="J433" t="s">
        <v>57</v>
      </c>
      <c r="K433" t="s">
        <v>57</v>
      </c>
      <c r="L433" t="s">
        <v>57</v>
      </c>
      <c r="M433" t="s">
        <v>57</v>
      </c>
      <c r="N433" t="s">
        <v>57</v>
      </c>
      <c r="O433" t="s">
        <v>57</v>
      </c>
      <c r="P433">
        <v>0</v>
      </c>
      <c r="Q433" t="s">
        <v>57</v>
      </c>
      <c r="R433" t="s">
        <v>57</v>
      </c>
      <c r="S433" t="s">
        <v>57</v>
      </c>
      <c r="T433">
        <v>396.57</v>
      </c>
      <c r="U433">
        <v>396.57</v>
      </c>
      <c r="V433">
        <v>396.57</v>
      </c>
      <c r="W433">
        <v>57.535617909061898</v>
      </c>
      <c r="X433" t="s">
        <v>58</v>
      </c>
      <c r="Y433" t="s">
        <v>58</v>
      </c>
      <c r="Z433" t="s">
        <v>1</v>
      </c>
      <c r="AA433" t="s">
        <v>1</v>
      </c>
      <c r="AB433" t="s">
        <v>57</v>
      </c>
      <c r="AC433" t="str">
        <f t="shared" si="6"/>
        <v>2015-2</v>
      </c>
    </row>
    <row r="434" spans="1:29" hidden="1" x14ac:dyDescent="0.25">
      <c r="A434" t="s">
        <v>148</v>
      </c>
      <c r="B434" t="s">
        <v>54</v>
      </c>
      <c r="C434" t="s">
        <v>55</v>
      </c>
      <c r="D434" t="s">
        <v>55</v>
      </c>
      <c r="E434">
        <v>-6</v>
      </c>
      <c r="F434" t="s">
        <v>12</v>
      </c>
      <c r="G434" t="b">
        <v>0</v>
      </c>
      <c r="H434" t="s">
        <v>110</v>
      </c>
      <c r="I434">
        <v>85485</v>
      </c>
      <c r="J434" t="s">
        <v>79</v>
      </c>
      <c r="K434" t="s">
        <v>80</v>
      </c>
      <c r="L434" t="s">
        <v>57</v>
      </c>
      <c r="M434" t="s">
        <v>57</v>
      </c>
      <c r="N434" t="s">
        <v>57</v>
      </c>
      <c r="O434" t="s">
        <v>57</v>
      </c>
      <c r="P434">
        <v>85485</v>
      </c>
      <c r="Q434" t="s">
        <v>79</v>
      </c>
      <c r="R434" t="s">
        <v>80</v>
      </c>
      <c r="S434" t="s">
        <v>110</v>
      </c>
      <c r="T434">
        <v>1571.5</v>
      </c>
      <c r="U434">
        <v>10885.879504500001</v>
      </c>
      <c r="V434">
        <v>10885.879504500001</v>
      </c>
      <c r="W434">
        <v>1571.5</v>
      </c>
      <c r="X434" t="s">
        <v>58</v>
      </c>
      <c r="Y434" t="s">
        <v>58</v>
      </c>
      <c r="Z434" t="s">
        <v>1</v>
      </c>
      <c r="AA434" t="s">
        <v>1</v>
      </c>
      <c r="AB434" t="s">
        <v>57</v>
      </c>
      <c r="AC434" t="str">
        <f t="shared" si="6"/>
        <v>2015-2</v>
      </c>
    </row>
    <row r="435" spans="1:29" hidden="1" x14ac:dyDescent="0.25">
      <c r="A435" t="s">
        <v>148</v>
      </c>
      <c r="B435" t="s">
        <v>54</v>
      </c>
      <c r="C435" t="s">
        <v>55</v>
      </c>
      <c r="D435" t="s">
        <v>55</v>
      </c>
      <c r="E435">
        <v>-6</v>
      </c>
      <c r="F435" t="s">
        <v>12</v>
      </c>
      <c r="G435" t="b">
        <v>0</v>
      </c>
      <c r="H435" t="s">
        <v>78</v>
      </c>
      <c r="I435">
        <v>85485</v>
      </c>
      <c r="J435" t="s">
        <v>79</v>
      </c>
      <c r="K435" t="s">
        <v>80</v>
      </c>
      <c r="L435" t="s">
        <v>57</v>
      </c>
      <c r="M435" t="s">
        <v>57</v>
      </c>
      <c r="N435" t="s">
        <v>57</v>
      </c>
      <c r="O435" t="s">
        <v>57</v>
      </c>
      <c r="P435">
        <v>85485</v>
      </c>
      <c r="Q435" t="s">
        <v>79</v>
      </c>
      <c r="R435" t="s">
        <v>80</v>
      </c>
      <c r="S435" t="s">
        <v>78</v>
      </c>
      <c r="T435">
        <v>1320.06</v>
      </c>
      <c r="U435">
        <v>9053.1523282199996</v>
      </c>
      <c r="V435">
        <v>9053.1523282199996</v>
      </c>
      <c r="W435">
        <v>1320.06</v>
      </c>
      <c r="X435" t="s">
        <v>58</v>
      </c>
      <c r="Y435" t="s">
        <v>58</v>
      </c>
      <c r="Z435" t="s">
        <v>1</v>
      </c>
      <c r="AA435" t="s">
        <v>1</v>
      </c>
      <c r="AB435" t="s">
        <v>57</v>
      </c>
      <c r="AC435" t="str">
        <f t="shared" si="6"/>
        <v>2015-2</v>
      </c>
    </row>
    <row r="436" spans="1:29" hidden="1" x14ac:dyDescent="0.25">
      <c r="A436" t="s">
        <v>148</v>
      </c>
      <c r="B436" t="s">
        <v>54</v>
      </c>
      <c r="C436" t="s">
        <v>55</v>
      </c>
      <c r="D436" t="s">
        <v>55</v>
      </c>
      <c r="E436">
        <v>-5</v>
      </c>
      <c r="F436" t="s">
        <v>13</v>
      </c>
      <c r="G436" t="b">
        <v>0</v>
      </c>
      <c r="H436" t="s">
        <v>110</v>
      </c>
      <c r="I436">
        <v>85485</v>
      </c>
      <c r="J436" t="s">
        <v>79</v>
      </c>
      <c r="K436" t="s">
        <v>80</v>
      </c>
      <c r="L436" t="s">
        <v>57</v>
      </c>
      <c r="M436" t="s">
        <v>57</v>
      </c>
      <c r="N436" t="s">
        <v>57</v>
      </c>
      <c r="O436" t="s">
        <v>57</v>
      </c>
      <c r="P436">
        <v>85485</v>
      </c>
      <c r="Q436" t="s">
        <v>79</v>
      </c>
      <c r="R436" t="s">
        <v>80</v>
      </c>
      <c r="S436" t="s">
        <v>110</v>
      </c>
      <c r="T436">
        <v>11.5</v>
      </c>
      <c r="U436">
        <v>81.16</v>
      </c>
      <c r="V436">
        <v>81.16</v>
      </c>
      <c r="W436">
        <v>11.500201890939</v>
      </c>
      <c r="X436" t="s">
        <v>58</v>
      </c>
      <c r="Y436" t="s">
        <v>58</v>
      </c>
      <c r="Z436" t="s">
        <v>1</v>
      </c>
      <c r="AA436" t="s">
        <v>1</v>
      </c>
      <c r="AB436" t="s">
        <v>57</v>
      </c>
      <c r="AC436" t="str">
        <f t="shared" si="6"/>
        <v>2015-2</v>
      </c>
    </row>
    <row r="437" spans="1:29" hidden="1" x14ac:dyDescent="0.25">
      <c r="A437" t="s">
        <v>148</v>
      </c>
      <c r="B437" t="s">
        <v>54</v>
      </c>
      <c r="C437" t="s">
        <v>55</v>
      </c>
      <c r="D437" t="s">
        <v>55</v>
      </c>
      <c r="E437">
        <v>-5</v>
      </c>
      <c r="F437" t="s">
        <v>13</v>
      </c>
      <c r="G437" t="b">
        <v>0</v>
      </c>
      <c r="H437" t="s">
        <v>78</v>
      </c>
      <c r="I437">
        <v>85485</v>
      </c>
      <c r="J437" t="s">
        <v>79</v>
      </c>
      <c r="K437" t="s">
        <v>80</v>
      </c>
      <c r="L437" t="s">
        <v>57</v>
      </c>
      <c r="M437" t="s">
        <v>57</v>
      </c>
      <c r="N437" t="s">
        <v>57</v>
      </c>
      <c r="O437" t="s">
        <v>57</v>
      </c>
      <c r="P437">
        <v>85485</v>
      </c>
      <c r="Q437" t="s">
        <v>79</v>
      </c>
      <c r="R437" t="s">
        <v>80</v>
      </c>
      <c r="S437" t="s">
        <v>78</v>
      </c>
      <c r="T437">
        <v>9.6599999999998598</v>
      </c>
      <c r="U437">
        <v>-18.979999999999599</v>
      </c>
      <c r="V437">
        <v>-18.979999999999599</v>
      </c>
      <c r="W437">
        <v>9.6609551879360005</v>
      </c>
      <c r="X437" t="s">
        <v>58</v>
      </c>
      <c r="Y437" t="s">
        <v>58</v>
      </c>
      <c r="Z437" t="s">
        <v>1</v>
      </c>
      <c r="AA437" t="s">
        <v>1</v>
      </c>
      <c r="AB437" t="s">
        <v>57</v>
      </c>
      <c r="AC437" t="str">
        <f t="shared" si="6"/>
        <v>2015-2</v>
      </c>
    </row>
    <row r="438" spans="1:29" x14ac:dyDescent="0.25">
      <c r="A438" t="s">
        <v>148</v>
      </c>
      <c r="B438" t="s">
        <v>54</v>
      </c>
      <c r="C438" t="s">
        <v>55</v>
      </c>
      <c r="D438" t="s">
        <v>55</v>
      </c>
      <c r="E438">
        <v>-4</v>
      </c>
      <c r="F438" t="s">
        <v>14</v>
      </c>
      <c r="G438" t="b">
        <v>0</v>
      </c>
      <c r="H438" t="s">
        <v>110</v>
      </c>
      <c r="I438">
        <v>85485</v>
      </c>
      <c r="J438" t="s">
        <v>79</v>
      </c>
      <c r="K438" t="s">
        <v>80</v>
      </c>
      <c r="L438" t="s">
        <v>57</v>
      </c>
      <c r="M438" t="s">
        <v>57</v>
      </c>
      <c r="N438" t="s">
        <v>57</v>
      </c>
      <c r="O438" t="s">
        <v>57</v>
      </c>
      <c r="P438">
        <v>85485</v>
      </c>
      <c r="Q438" t="s">
        <v>79</v>
      </c>
      <c r="R438" t="s">
        <v>80</v>
      </c>
      <c r="S438" t="s">
        <v>110</v>
      </c>
      <c r="T438">
        <v>-17.5</v>
      </c>
      <c r="U438">
        <v>-120.62</v>
      </c>
      <c r="V438">
        <v>-120.62</v>
      </c>
      <c r="W438">
        <v>-17.499927458433699</v>
      </c>
      <c r="X438" t="s">
        <v>58</v>
      </c>
      <c r="Y438" t="s">
        <v>58</v>
      </c>
      <c r="Z438" t="s">
        <v>1</v>
      </c>
      <c r="AA438" t="s">
        <v>1</v>
      </c>
      <c r="AB438" t="s">
        <v>57</v>
      </c>
      <c r="AC438" t="str">
        <f t="shared" si="6"/>
        <v>2015-2</v>
      </c>
    </row>
    <row r="439" spans="1:29" x14ac:dyDescent="0.25">
      <c r="A439" t="s">
        <v>148</v>
      </c>
      <c r="B439" t="s">
        <v>54</v>
      </c>
      <c r="C439" t="s">
        <v>55</v>
      </c>
      <c r="D439" t="s">
        <v>55</v>
      </c>
      <c r="E439">
        <v>-4</v>
      </c>
      <c r="F439" t="s">
        <v>14</v>
      </c>
      <c r="G439" t="b">
        <v>0</v>
      </c>
      <c r="H439" t="s">
        <v>78</v>
      </c>
      <c r="I439">
        <v>85485</v>
      </c>
      <c r="J439" t="s">
        <v>79</v>
      </c>
      <c r="K439" t="s">
        <v>80</v>
      </c>
      <c r="L439" t="s">
        <v>57</v>
      </c>
      <c r="M439" t="s">
        <v>57</v>
      </c>
      <c r="N439" t="s">
        <v>57</v>
      </c>
      <c r="O439" t="s">
        <v>57</v>
      </c>
      <c r="P439">
        <v>85485</v>
      </c>
      <c r="Q439" t="s">
        <v>79</v>
      </c>
      <c r="R439" t="s">
        <v>80</v>
      </c>
      <c r="S439" t="s">
        <v>78</v>
      </c>
      <c r="T439">
        <v>1320.06</v>
      </c>
      <c r="U439">
        <v>9098.65</v>
      </c>
      <c r="V439">
        <v>9098.65</v>
      </c>
      <c r="W439">
        <v>1320.0606447494399</v>
      </c>
      <c r="X439" t="s">
        <v>58</v>
      </c>
      <c r="Y439" t="s">
        <v>58</v>
      </c>
      <c r="Z439" t="s">
        <v>1</v>
      </c>
      <c r="AA439" t="s">
        <v>1</v>
      </c>
      <c r="AB439" t="s">
        <v>57</v>
      </c>
      <c r="AC439" t="str">
        <f t="shared" si="6"/>
        <v>2015-2</v>
      </c>
    </row>
    <row r="440" spans="1:29" x14ac:dyDescent="0.25">
      <c r="A440" t="s">
        <v>149</v>
      </c>
      <c r="B440" t="s">
        <v>54</v>
      </c>
      <c r="C440" t="s">
        <v>55</v>
      </c>
      <c r="D440" t="s">
        <v>55</v>
      </c>
      <c r="E440">
        <v>-3</v>
      </c>
      <c r="F440" t="s">
        <v>56</v>
      </c>
      <c r="G440" t="b">
        <v>0</v>
      </c>
      <c r="H440" t="s">
        <v>57</v>
      </c>
      <c r="I440">
        <v>0</v>
      </c>
      <c r="J440" t="s">
        <v>57</v>
      </c>
      <c r="K440" t="s">
        <v>57</v>
      </c>
      <c r="L440" t="s">
        <v>57</v>
      </c>
      <c r="M440" t="s">
        <v>57</v>
      </c>
      <c r="N440" t="s">
        <v>57</v>
      </c>
      <c r="O440" t="s">
        <v>57</v>
      </c>
      <c r="P440">
        <v>0</v>
      </c>
      <c r="Q440" t="s">
        <v>57</v>
      </c>
      <c r="R440" t="s">
        <v>57</v>
      </c>
      <c r="S440" t="s">
        <v>57</v>
      </c>
      <c r="T440">
        <v>396.57</v>
      </c>
      <c r="U440">
        <v>396.57</v>
      </c>
      <c r="V440">
        <v>396.57</v>
      </c>
      <c r="W440">
        <v>57.7875571034091</v>
      </c>
      <c r="X440" t="s">
        <v>58</v>
      </c>
      <c r="Y440" t="s">
        <v>58</v>
      </c>
      <c r="Z440" t="s">
        <v>1</v>
      </c>
      <c r="AA440" t="s">
        <v>1</v>
      </c>
      <c r="AB440" t="s">
        <v>57</v>
      </c>
      <c r="AC440" t="str">
        <f t="shared" si="6"/>
        <v>2015-2</v>
      </c>
    </row>
    <row r="441" spans="1:29" hidden="1" x14ac:dyDescent="0.25">
      <c r="A441" t="s">
        <v>149</v>
      </c>
      <c r="B441" t="s">
        <v>54</v>
      </c>
      <c r="C441" t="s">
        <v>55</v>
      </c>
      <c r="D441" t="s">
        <v>55</v>
      </c>
      <c r="E441">
        <v>-6</v>
      </c>
      <c r="F441" t="s">
        <v>12</v>
      </c>
      <c r="G441" t="b">
        <v>0</v>
      </c>
      <c r="H441" t="s">
        <v>110</v>
      </c>
      <c r="I441">
        <v>85485</v>
      </c>
      <c r="J441" t="s">
        <v>79</v>
      </c>
      <c r="K441" t="s">
        <v>80</v>
      </c>
      <c r="L441" t="s">
        <v>57</v>
      </c>
      <c r="M441" t="s">
        <v>57</v>
      </c>
      <c r="N441" t="s">
        <v>57</v>
      </c>
      <c r="O441" t="s">
        <v>57</v>
      </c>
      <c r="P441">
        <v>85485</v>
      </c>
      <c r="Q441" t="s">
        <v>79</v>
      </c>
      <c r="R441" t="s">
        <v>80</v>
      </c>
      <c r="S441" t="s">
        <v>110</v>
      </c>
      <c r="T441">
        <v>1564.5</v>
      </c>
      <c r="U441">
        <v>10790.141772375</v>
      </c>
      <c r="V441">
        <v>10790.141772375</v>
      </c>
      <c r="W441">
        <v>1564.5</v>
      </c>
      <c r="X441" t="s">
        <v>58</v>
      </c>
      <c r="Y441" t="s">
        <v>58</v>
      </c>
      <c r="Z441" t="s">
        <v>1</v>
      </c>
      <c r="AA441" t="s">
        <v>1</v>
      </c>
      <c r="AB441" t="s">
        <v>57</v>
      </c>
      <c r="AC441" t="str">
        <f t="shared" si="6"/>
        <v>2015-2</v>
      </c>
    </row>
    <row r="442" spans="1:29" hidden="1" x14ac:dyDescent="0.25">
      <c r="A442" t="s">
        <v>149</v>
      </c>
      <c r="B442" t="s">
        <v>54</v>
      </c>
      <c r="C442" t="s">
        <v>55</v>
      </c>
      <c r="D442" t="s">
        <v>55</v>
      </c>
      <c r="E442">
        <v>-6</v>
      </c>
      <c r="F442" t="s">
        <v>12</v>
      </c>
      <c r="G442" t="b">
        <v>0</v>
      </c>
      <c r="H442" t="s">
        <v>78</v>
      </c>
      <c r="I442">
        <v>85485</v>
      </c>
      <c r="J442" t="s">
        <v>79</v>
      </c>
      <c r="K442" t="s">
        <v>80</v>
      </c>
      <c r="L442" t="s">
        <v>57</v>
      </c>
      <c r="M442" t="s">
        <v>57</v>
      </c>
      <c r="N442" t="s">
        <v>57</v>
      </c>
      <c r="O442" t="s">
        <v>57</v>
      </c>
      <c r="P442">
        <v>85485</v>
      </c>
      <c r="Q442" t="s">
        <v>79</v>
      </c>
      <c r="R442" t="s">
        <v>80</v>
      </c>
      <c r="S442" t="s">
        <v>78</v>
      </c>
      <c r="T442">
        <v>1314.18</v>
      </c>
      <c r="U442">
        <v>8973.5328292049999</v>
      </c>
      <c r="V442">
        <v>8973.5328292049999</v>
      </c>
      <c r="W442">
        <v>1314.18</v>
      </c>
      <c r="X442" t="s">
        <v>58</v>
      </c>
      <c r="Y442" t="s">
        <v>58</v>
      </c>
      <c r="Z442" t="s">
        <v>1</v>
      </c>
      <c r="AA442" t="s">
        <v>1</v>
      </c>
      <c r="AB442" t="s">
        <v>57</v>
      </c>
      <c r="AC442" t="str">
        <f t="shared" si="6"/>
        <v>2015-2</v>
      </c>
    </row>
    <row r="443" spans="1:29" hidden="1" x14ac:dyDescent="0.25">
      <c r="A443" t="s">
        <v>149</v>
      </c>
      <c r="B443" t="s">
        <v>54</v>
      </c>
      <c r="C443" t="s">
        <v>55</v>
      </c>
      <c r="D443" t="s">
        <v>55</v>
      </c>
      <c r="E443">
        <v>-5</v>
      </c>
      <c r="F443" t="s">
        <v>13</v>
      </c>
      <c r="G443" t="b">
        <v>0</v>
      </c>
      <c r="H443" t="s">
        <v>110</v>
      </c>
      <c r="I443">
        <v>85485</v>
      </c>
      <c r="J443" t="s">
        <v>79</v>
      </c>
      <c r="K443" t="s">
        <v>80</v>
      </c>
      <c r="L443" t="s">
        <v>57</v>
      </c>
      <c r="M443" t="s">
        <v>57</v>
      </c>
      <c r="N443" t="s">
        <v>57</v>
      </c>
      <c r="O443" t="s">
        <v>57</v>
      </c>
      <c r="P443">
        <v>85485</v>
      </c>
      <c r="Q443" t="s">
        <v>79</v>
      </c>
      <c r="R443" t="s">
        <v>80</v>
      </c>
      <c r="S443" t="s">
        <v>110</v>
      </c>
      <c r="T443">
        <v>-7</v>
      </c>
      <c r="U443">
        <v>-47.51</v>
      </c>
      <c r="V443">
        <v>-47.51</v>
      </c>
      <c r="W443">
        <v>-6.9997118884563196</v>
      </c>
      <c r="X443" t="s">
        <v>58</v>
      </c>
      <c r="Y443" t="s">
        <v>58</v>
      </c>
      <c r="Z443" t="s">
        <v>1</v>
      </c>
      <c r="AA443" t="s">
        <v>1</v>
      </c>
      <c r="AB443" t="s">
        <v>57</v>
      </c>
      <c r="AC443" t="str">
        <f t="shared" si="6"/>
        <v>2015-2</v>
      </c>
    </row>
    <row r="444" spans="1:29" hidden="1" x14ac:dyDescent="0.25">
      <c r="A444" t="s">
        <v>149</v>
      </c>
      <c r="B444" t="s">
        <v>54</v>
      </c>
      <c r="C444" t="s">
        <v>55</v>
      </c>
      <c r="D444" t="s">
        <v>55</v>
      </c>
      <c r="E444">
        <v>-5</v>
      </c>
      <c r="F444" t="s">
        <v>13</v>
      </c>
      <c r="G444" t="b">
        <v>0</v>
      </c>
      <c r="H444" t="s">
        <v>78</v>
      </c>
      <c r="I444">
        <v>85485</v>
      </c>
      <c r="J444" t="s">
        <v>79</v>
      </c>
      <c r="K444" t="s">
        <v>80</v>
      </c>
      <c r="L444" t="s">
        <v>57</v>
      </c>
      <c r="M444" t="s">
        <v>57</v>
      </c>
      <c r="N444" t="s">
        <v>57</v>
      </c>
      <c r="O444" t="s">
        <v>57</v>
      </c>
      <c r="P444">
        <v>85485</v>
      </c>
      <c r="Q444" t="s">
        <v>79</v>
      </c>
      <c r="R444" t="s">
        <v>80</v>
      </c>
      <c r="S444" t="s">
        <v>78</v>
      </c>
      <c r="T444">
        <v>-5.87999999999988</v>
      </c>
      <c r="U444">
        <v>-80.020000000000394</v>
      </c>
      <c r="V444">
        <v>-80.020000000000394</v>
      </c>
      <c r="W444">
        <v>-5.8800559012729501</v>
      </c>
      <c r="X444" t="s">
        <v>58</v>
      </c>
      <c r="Y444" t="s">
        <v>58</v>
      </c>
      <c r="Z444" t="s">
        <v>1</v>
      </c>
      <c r="AA444" t="s">
        <v>1</v>
      </c>
      <c r="AB444" t="s">
        <v>57</v>
      </c>
      <c r="AC444" t="str">
        <f t="shared" si="6"/>
        <v>2015-2</v>
      </c>
    </row>
    <row r="445" spans="1:29" x14ac:dyDescent="0.25">
      <c r="A445" t="s">
        <v>149</v>
      </c>
      <c r="B445" t="s">
        <v>54</v>
      </c>
      <c r="C445" t="s">
        <v>55</v>
      </c>
      <c r="D445" t="s">
        <v>55</v>
      </c>
      <c r="E445">
        <v>-4</v>
      </c>
      <c r="F445" t="s">
        <v>14</v>
      </c>
      <c r="G445" t="b">
        <v>0</v>
      </c>
      <c r="H445" t="s">
        <v>110</v>
      </c>
      <c r="I445">
        <v>85485</v>
      </c>
      <c r="J445" t="s">
        <v>79</v>
      </c>
      <c r="K445" t="s">
        <v>80</v>
      </c>
      <c r="L445" t="s">
        <v>57</v>
      </c>
      <c r="M445" t="s">
        <v>57</v>
      </c>
      <c r="N445" t="s">
        <v>57</v>
      </c>
      <c r="O445" t="s">
        <v>57</v>
      </c>
      <c r="P445">
        <v>85485</v>
      </c>
      <c r="Q445" t="s">
        <v>79</v>
      </c>
      <c r="R445" t="s">
        <v>80</v>
      </c>
      <c r="S445" t="s">
        <v>110</v>
      </c>
      <c r="T445">
        <v>-24.5</v>
      </c>
      <c r="U445">
        <v>-168.13</v>
      </c>
      <c r="V445">
        <v>-168.13</v>
      </c>
      <c r="W445">
        <v>-24.49963934689</v>
      </c>
      <c r="X445" t="s">
        <v>58</v>
      </c>
      <c r="Y445" t="s">
        <v>58</v>
      </c>
      <c r="Z445" t="s">
        <v>1</v>
      </c>
      <c r="AA445" t="s">
        <v>1</v>
      </c>
      <c r="AB445" t="s">
        <v>57</v>
      </c>
      <c r="AC445" t="str">
        <f t="shared" si="6"/>
        <v>2015-2</v>
      </c>
    </row>
    <row r="446" spans="1:29" x14ac:dyDescent="0.25">
      <c r="A446" t="s">
        <v>149</v>
      </c>
      <c r="B446" t="s">
        <v>54</v>
      </c>
      <c r="C446" t="s">
        <v>55</v>
      </c>
      <c r="D446" t="s">
        <v>55</v>
      </c>
      <c r="E446">
        <v>-4</v>
      </c>
      <c r="F446" t="s">
        <v>14</v>
      </c>
      <c r="G446" t="b">
        <v>0</v>
      </c>
      <c r="H446" t="s">
        <v>78</v>
      </c>
      <c r="I446">
        <v>85485</v>
      </c>
      <c r="J446" t="s">
        <v>79</v>
      </c>
      <c r="K446" t="s">
        <v>80</v>
      </c>
      <c r="L446" t="s">
        <v>57</v>
      </c>
      <c r="M446" t="s">
        <v>57</v>
      </c>
      <c r="N446" t="s">
        <v>57</v>
      </c>
      <c r="O446" t="s">
        <v>57</v>
      </c>
      <c r="P446">
        <v>85485</v>
      </c>
      <c r="Q446" t="s">
        <v>79</v>
      </c>
      <c r="R446" t="s">
        <v>80</v>
      </c>
      <c r="S446" t="s">
        <v>78</v>
      </c>
      <c r="T446">
        <v>1314.18</v>
      </c>
      <c r="U446">
        <v>9018.6299999999992</v>
      </c>
      <c r="V446">
        <v>9018.6299999999992</v>
      </c>
      <c r="W446">
        <v>1314.1805888481699</v>
      </c>
      <c r="X446" t="s">
        <v>58</v>
      </c>
      <c r="Y446" t="s">
        <v>58</v>
      </c>
      <c r="Z446" t="s">
        <v>1</v>
      </c>
      <c r="AA446" t="s">
        <v>1</v>
      </c>
      <c r="AB446" t="s">
        <v>57</v>
      </c>
      <c r="AC446" t="str">
        <f t="shared" si="6"/>
        <v>2015-2</v>
      </c>
    </row>
    <row r="447" spans="1:29" x14ac:dyDescent="0.25">
      <c r="A447" t="s">
        <v>150</v>
      </c>
      <c r="B447" t="s">
        <v>54</v>
      </c>
      <c r="C447" t="s">
        <v>55</v>
      </c>
      <c r="D447" t="s">
        <v>55</v>
      </c>
      <c r="E447">
        <v>-3</v>
      </c>
      <c r="F447" t="s">
        <v>56</v>
      </c>
      <c r="G447" t="b">
        <v>0</v>
      </c>
      <c r="H447" t="s">
        <v>57</v>
      </c>
      <c r="I447">
        <v>0</v>
      </c>
      <c r="J447" t="s">
        <v>57</v>
      </c>
      <c r="K447" t="s">
        <v>57</v>
      </c>
      <c r="L447" t="s">
        <v>57</v>
      </c>
      <c r="M447" t="s">
        <v>57</v>
      </c>
      <c r="N447" t="s">
        <v>57</v>
      </c>
      <c r="O447" t="s">
        <v>57</v>
      </c>
      <c r="P447">
        <v>0</v>
      </c>
      <c r="Q447" t="s">
        <v>57</v>
      </c>
      <c r="R447" t="s">
        <v>57</v>
      </c>
      <c r="S447" t="s">
        <v>57</v>
      </c>
      <c r="T447">
        <v>396.57</v>
      </c>
      <c r="U447">
        <v>396.57</v>
      </c>
      <c r="V447">
        <v>396.57</v>
      </c>
      <c r="W447">
        <v>57.874420810682601</v>
      </c>
      <c r="X447" t="s">
        <v>58</v>
      </c>
      <c r="Y447" t="s">
        <v>58</v>
      </c>
      <c r="Z447" t="s">
        <v>1</v>
      </c>
      <c r="AA447" t="s">
        <v>1</v>
      </c>
      <c r="AB447" t="s">
        <v>57</v>
      </c>
      <c r="AC447" t="str">
        <f t="shared" si="6"/>
        <v>2015-2</v>
      </c>
    </row>
    <row r="448" spans="1:29" hidden="1" x14ac:dyDescent="0.25">
      <c r="A448" t="s">
        <v>150</v>
      </c>
      <c r="B448" t="s">
        <v>54</v>
      </c>
      <c r="C448" t="s">
        <v>55</v>
      </c>
      <c r="D448" t="s">
        <v>55</v>
      </c>
      <c r="E448">
        <v>-6</v>
      </c>
      <c r="F448" t="s">
        <v>12</v>
      </c>
      <c r="G448" t="b">
        <v>0</v>
      </c>
      <c r="H448" t="s">
        <v>110</v>
      </c>
      <c r="I448">
        <v>85485</v>
      </c>
      <c r="J448" t="s">
        <v>79</v>
      </c>
      <c r="K448" t="s">
        <v>80</v>
      </c>
      <c r="L448" t="s">
        <v>57</v>
      </c>
      <c r="M448" t="s">
        <v>57</v>
      </c>
      <c r="N448" t="s">
        <v>57</v>
      </c>
      <c r="O448" t="s">
        <v>57</v>
      </c>
      <c r="P448">
        <v>85485</v>
      </c>
      <c r="Q448" t="s">
        <v>79</v>
      </c>
      <c r="R448" t="s">
        <v>80</v>
      </c>
      <c r="S448" t="s">
        <v>110</v>
      </c>
      <c r="T448">
        <v>1495</v>
      </c>
      <c r="U448">
        <v>10295.33431875</v>
      </c>
      <c r="V448">
        <v>10295.33431875</v>
      </c>
      <c r="W448">
        <v>1495</v>
      </c>
      <c r="X448" t="s">
        <v>58</v>
      </c>
      <c r="Y448" t="s">
        <v>58</v>
      </c>
      <c r="Z448" t="s">
        <v>1</v>
      </c>
      <c r="AA448" t="s">
        <v>1</v>
      </c>
      <c r="AB448" t="s">
        <v>57</v>
      </c>
      <c r="AC448" t="str">
        <f t="shared" si="6"/>
        <v>2015-2</v>
      </c>
    </row>
    <row r="449" spans="1:29" hidden="1" x14ac:dyDescent="0.25">
      <c r="A449" t="s">
        <v>150</v>
      </c>
      <c r="B449" t="s">
        <v>54</v>
      </c>
      <c r="C449" t="s">
        <v>55</v>
      </c>
      <c r="D449" t="s">
        <v>55</v>
      </c>
      <c r="E449">
        <v>-6</v>
      </c>
      <c r="F449" t="s">
        <v>12</v>
      </c>
      <c r="G449" t="b">
        <v>0</v>
      </c>
      <c r="H449" t="s">
        <v>78</v>
      </c>
      <c r="I449">
        <v>85485</v>
      </c>
      <c r="J449" t="s">
        <v>79</v>
      </c>
      <c r="K449" t="s">
        <v>80</v>
      </c>
      <c r="L449" t="s">
        <v>57</v>
      </c>
      <c r="M449" t="s">
        <v>57</v>
      </c>
      <c r="N449" t="s">
        <v>57</v>
      </c>
      <c r="O449" t="s">
        <v>57</v>
      </c>
      <c r="P449">
        <v>85485</v>
      </c>
      <c r="Q449" t="s">
        <v>79</v>
      </c>
      <c r="R449" t="s">
        <v>80</v>
      </c>
      <c r="S449" t="s">
        <v>78</v>
      </c>
      <c r="T449">
        <v>1255.8</v>
      </c>
      <c r="U449">
        <v>8562.0302722500001</v>
      </c>
      <c r="V449">
        <v>8562.0302722500001</v>
      </c>
      <c r="W449">
        <v>1255.8</v>
      </c>
      <c r="X449" t="s">
        <v>58</v>
      </c>
      <c r="Y449" t="s">
        <v>58</v>
      </c>
      <c r="Z449" t="s">
        <v>1</v>
      </c>
      <c r="AA449" t="s">
        <v>1</v>
      </c>
      <c r="AB449" t="s">
        <v>57</v>
      </c>
      <c r="AC449" t="str">
        <f t="shared" si="6"/>
        <v>2015-2</v>
      </c>
    </row>
    <row r="450" spans="1:29" hidden="1" x14ac:dyDescent="0.25">
      <c r="A450" t="s">
        <v>150</v>
      </c>
      <c r="B450" t="s">
        <v>54</v>
      </c>
      <c r="C450" t="s">
        <v>55</v>
      </c>
      <c r="D450" t="s">
        <v>55</v>
      </c>
      <c r="E450">
        <v>-5</v>
      </c>
      <c r="F450" t="s">
        <v>13</v>
      </c>
      <c r="G450" t="b">
        <v>0</v>
      </c>
      <c r="H450" t="s">
        <v>110</v>
      </c>
      <c r="I450">
        <v>85485</v>
      </c>
      <c r="J450" t="s">
        <v>79</v>
      </c>
      <c r="K450" t="s">
        <v>80</v>
      </c>
      <c r="L450" t="s">
        <v>57</v>
      </c>
      <c r="M450" t="s">
        <v>57</v>
      </c>
      <c r="N450" t="s">
        <v>57</v>
      </c>
      <c r="O450" t="s">
        <v>57</v>
      </c>
      <c r="P450">
        <v>85485</v>
      </c>
      <c r="Q450" t="s">
        <v>79</v>
      </c>
      <c r="R450" t="s">
        <v>80</v>
      </c>
      <c r="S450" t="s">
        <v>110</v>
      </c>
      <c r="T450">
        <v>-69.5</v>
      </c>
      <c r="U450">
        <v>-475.98</v>
      </c>
      <c r="V450">
        <v>-475.98</v>
      </c>
      <c r="W450">
        <v>-69.500141746911297</v>
      </c>
      <c r="X450" t="s">
        <v>58</v>
      </c>
      <c r="Y450" t="s">
        <v>58</v>
      </c>
      <c r="Z450" t="s">
        <v>1</v>
      </c>
      <c r="AA450" t="s">
        <v>1</v>
      </c>
      <c r="AB450" t="s">
        <v>57</v>
      </c>
      <c r="AC450" t="str">
        <f t="shared" si="6"/>
        <v>2015-2</v>
      </c>
    </row>
    <row r="451" spans="1:29" hidden="1" x14ac:dyDescent="0.25">
      <c r="A451" t="s">
        <v>150</v>
      </c>
      <c r="B451" t="s">
        <v>54</v>
      </c>
      <c r="C451" t="s">
        <v>55</v>
      </c>
      <c r="D451" t="s">
        <v>55</v>
      </c>
      <c r="E451">
        <v>-5</v>
      </c>
      <c r="F451" t="s">
        <v>13</v>
      </c>
      <c r="G451" t="b">
        <v>0</v>
      </c>
      <c r="H451" t="s">
        <v>78</v>
      </c>
      <c r="I451">
        <v>85485</v>
      </c>
      <c r="J451" t="s">
        <v>79</v>
      </c>
      <c r="K451" t="s">
        <v>80</v>
      </c>
      <c r="L451" t="s">
        <v>57</v>
      </c>
      <c r="M451" t="s">
        <v>57</v>
      </c>
      <c r="N451" t="s">
        <v>57</v>
      </c>
      <c r="O451" t="s">
        <v>57</v>
      </c>
      <c r="P451">
        <v>85485</v>
      </c>
      <c r="Q451" t="s">
        <v>79</v>
      </c>
      <c r="R451" t="s">
        <v>80</v>
      </c>
      <c r="S451" t="s">
        <v>78</v>
      </c>
      <c r="T451">
        <v>-58.380000000000102</v>
      </c>
      <c r="U451">
        <v>-413.57</v>
      </c>
      <c r="V451">
        <v>-413.57</v>
      </c>
      <c r="W451">
        <v>-58.379939426445802</v>
      </c>
      <c r="X451" t="s">
        <v>58</v>
      </c>
      <c r="Y451" t="s">
        <v>58</v>
      </c>
      <c r="Z451" t="s">
        <v>1</v>
      </c>
      <c r="AA451" t="s">
        <v>1</v>
      </c>
      <c r="AB451" t="s">
        <v>57</v>
      </c>
      <c r="AC451" t="str">
        <f t="shared" ref="AC451:AC514" si="7">+YEAR(A451)&amp; "-" &amp;ROUNDUP(MONTH(A451)/3,0)</f>
        <v>2015-2</v>
      </c>
    </row>
    <row r="452" spans="1:29" x14ac:dyDescent="0.25">
      <c r="A452" t="s">
        <v>150</v>
      </c>
      <c r="B452" t="s">
        <v>54</v>
      </c>
      <c r="C452" t="s">
        <v>55</v>
      </c>
      <c r="D452" t="s">
        <v>55</v>
      </c>
      <c r="E452">
        <v>-4</v>
      </c>
      <c r="F452" t="s">
        <v>14</v>
      </c>
      <c r="G452" t="b">
        <v>0</v>
      </c>
      <c r="H452" t="s">
        <v>110</v>
      </c>
      <c r="I452">
        <v>85485</v>
      </c>
      <c r="J452" t="s">
        <v>79</v>
      </c>
      <c r="K452" t="s">
        <v>80</v>
      </c>
      <c r="L452" t="s">
        <v>57</v>
      </c>
      <c r="M452" t="s">
        <v>57</v>
      </c>
      <c r="N452" t="s">
        <v>57</v>
      </c>
      <c r="O452" t="s">
        <v>57</v>
      </c>
      <c r="P452">
        <v>85485</v>
      </c>
      <c r="Q452" t="s">
        <v>79</v>
      </c>
      <c r="R452" t="s">
        <v>80</v>
      </c>
      <c r="S452" t="s">
        <v>110</v>
      </c>
      <c r="T452">
        <v>-94</v>
      </c>
      <c r="U452">
        <v>-644.11</v>
      </c>
      <c r="V452">
        <v>-644.11</v>
      </c>
      <c r="W452">
        <v>-93.999781093801303</v>
      </c>
      <c r="X452" t="s">
        <v>58</v>
      </c>
      <c r="Y452" t="s">
        <v>58</v>
      </c>
      <c r="Z452" t="s">
        <v>1</v>
      </c>
      <c r="AA452" t="s">
        <v>1</v>
      </c>
      <c r="AB452" t="s">
        <v>57</v>
      </c>
      <c r="AC452" t="str">
        <f t="shared" si="7"/>
        <v>2015-2</v>
      </c>
    </row>
    <row r="453" spans="1:29" x14ac:dyDescent="0.25">
      <c r="A453" t="s">
        <v>150</v>
      </c>
      <c r="B453" t="s">
        <v>54</v>
      </c>
      <c r="C453" t="s">
        <v>55</v>
      </c>
      <c r="D453" t="s">
        <v>55</v>
      </c>
      <c r="E453">
        <v>-4</v>
      </c>
      <c r="F453" t="s">
        <v>14</v>
      </c>
      <c r="G453" t="b">
        <v>0</v>
      </c>
      <c r="H453" t="s">
        <v>78</v>
      </c>
      <c r="I453">
        <v>85485</v>
      </c>
      <c r="J453" t="s">
        <v>79</v>
      </c>
      <c r="K453" t="s">
        <v>80</v>
      </c>
      <c r="L453" t="s">
        <v>57</v>
      </c>
      <c r="M453" t="s">
        <v>57</v>
      </c>
      <c r="N453" t="s">
        <v>57</v>
      </c>
      <c r="O453" t="s">
        <v>57</v>
      </c>
      <c r="P453">
        <v>85485</v>
      </c>
      <c r="Q453" t="s">
        <v>79</v>
      </c>
      <c r="R453" t="s">
        <v>80</v>
      </c>
      <c r="S453" t="s">
        <v>78</v>
      </c>
      <c r="T453">
        <v>1255.8</v>
      </c>
      <c r="U453">
        <v>8605.06</v>
      </c>
      <c r="V453">
        <v>8605.06</v>
      </c>
      <c r="W453">
        <v>1255.80064942172</v>
      </c>
      <c r="X453" t="s">
        <v>58</v>
      </c>
      <c r="Y453" t="s">
        <v>58</v>
      </c>
      <c r="Z453" t="s">
        <v>1</v>
      </c>
      <c r="AA453" t="s">
        <v>1</v>
      </c>
      <c r="AB453" t="s">
        <v>57</v>
      </c>
      <c r="AC453" t="str">
        <f t="shared" si="7"/>
        <v>2015-2</v>
      </c>
    </row>
    <row r="454" spans="1:29" x14ac:dyDescent="0.25">
      <c r="A454" t="s">
        <v>151</v>
      </c>
      <c r="B454" t="s">
        <v>54</v>
      </c>
      <c r="C454" t="s">
        <v>55</v>
      </c>
      <c r="D454" t="s">
        <v>55</v>
      </c>
      <c r="E454">
        <v>-3</v>
      </c>
      <c r="F454" t="s">
        <v>56</v>
      </c>
      <c r="G454" t="b">
        <v>0</v>
      </c>
      <c r="H454" t="s">
        <v>57</v>
      </c>
      <c r="I454">
        <v>0</v>
      </c>
      <c r="J454" t="s">
        <v>57</v>
      </c>
      <c r="K454" t="s">
        <v>57</v>
      </c>
      <c r="L454" t="s">
        <v>57</v>
      </c>
      <c r="M454" t="s">
        <v>57</v>
      </c>
      <c r="N454" t="s">
        <v>57</v>
      </c>
      <c r="O454" t="s">
        <v>57</v>
      </c>
      <c r="P454">
        <v>0</v>
      </c>
      <c r="Q454" t="s">
        <v>57</v>
      </c>
      <c r="R454" t="s">
        <v>57</v>
      </c>
      <c r="S454" t="s">
        <v>57</v>
      </c>
      <c r="T454">
        <v>396.57</v>
      </c>
      <c r="U454">
        <v>396.57</v>
      </c>
      <c r="V454">
        <v>396.57</v>
      </c>
      <c r="W454">
        <v>58.353013883064399</v>
      </c>
      <c r="X454" t="s">
        <v>58</v>
      </c>
      <c r="Y454" t="s">
        <v>58</v>
      </c>
      <c r="Z454" t="s">
        <v>1</v>
      </c>
      <c r="AA454" t="s">
        <v>1</v>
      </c>
      <c r="AB454" t="s">
        <v>57</v>
      </c>
      <c r="AC454" t="str">
        <f t="shared" si="7"/>
        <v>2015-2</v>
      </c>
    </row>
    <row r="455" spans="1:29" hidden="1" x14ac:dyDescent="0.25">
      <c r="A455" t="s">
        <v>151</v>
      </c>
      <c r="B455" t="s">
        <v>54</v>
      </c>
      <c r="C455" t="s">
        <v>55</v>
      </c>
      <c r="D455" t="s">
        <v>55</v>
      </c>
      <c r="E455">
        <v>-6</v>
      </c>
      <c r="F455" t="s">
        <v>12</v>
      </c>
      <c r="G455" t="b">
        <v>0</v>
      </c>
      <c r="H455" t="s">
        <v>110</v>
      </c>
      <c r="I455">
        <v>85485</v>
      </c>
      <c r="J455" t="s">
        <v>79</v>
      </c>
      <c r="K455" t="s">
        <v>80</v>
      </c>
      <c r="L455" t="s">
        <v>57</v>
      </c>
      <c r="M455" t="s">
        <v>57</v>
      </c>
      <c r="N455" t="s">
        <v>57</v>
      </c>
      <c r="O455" t="s">
        <v>57</v>
      </c>
      <c r="P455">
        <v>85485</v>
      </c>
      <c r="Q455" t="s">
        <v>79</v>
      </c>
      <c r="R455" t="s">
        <v>80</v>
      </c>
      <c r="S455" t="s">
        <v>110</v>
      </c>
      <c r="T455">
        <v>1493.5</v>
      </c>
      <c r="U455">
        <v>10200.650178375001</v>
      </c>
      <c r="V455">
        <v>10200.650178375001</v>
      </c>
      <c r="W455">
        <v>1493.5</v>
      </c>
      <c r="X455" t="s">
        <v>58</v>
      </c>
      <c r="Y455" t="s">
        <v>58</v>
      </c>
      <c r="Z455" t="s">
        <v>1</v>
      </c>
      <c r="AA455" t="s">
        <v>1</v>
      </c>
      <c r="AB455" t="s">
        <v>57</v>
      </c>
      <c r="AC455" t="str">
        <f t="shared" si="7"/>
        <v>2015-2</v>
      </c>
    </row>
    <row r="456" spans="1:29" hidden="1" x14ac:dyDescent="0.25">
      <c r="A456" t="s">
        <v>151</v>
      </c>
      <c r="B456" t="s">
        <v>54</v>
      </c>
      <c r="C456" t="s">
        <v>55</v>
      </c>
      <c r="D456" t="s">
        <v>55</v>
      </c>
      <c r="E456">
        <v>-6</v>
      </c>
      <c r="F456" t="s">
        <v>12</v>
      </c>
      <c r="G456" t="b">
        <v>0</v>
      </c>
      <c r="H456" t="s">
        <v>78</v>
      </c>
      <c r="I456">
        <v>85485</v>
      </c>
      <c r="J456" t="s">
        <v>79</v>
      </c>
      <c r="K456" t="s">
        <v>80</v>
      </c>
      <c r="L456" t="s">
        <v>57</v>
      </c>
      <c r="M456" t="s">
        <v>57</v>
      </c>
      <c r="N456" t="s">
        <v>57</v>
      </c>
      <c r="O456" t="s">
        <v>57</v>
      </c>
      <c r="P456">
        <v>85485</v>
      </c>
      <c r="Q456" t="s">
        <v>79</v>
      </c>
      <c r="R456" t="s">
        <v>80</v>
      </c>
      <c r="S456" t="s">
        <v>78</v>
      </c>
      <c r="T456">
        <v>1254.54</v>
      </c>
      <c r="U456">
        <v>8483.2869841650008</v>
      </c>
      <c r="V456">
        <v>8483.2869841650008</v>
      </c>
      <c r="W456">
        <v>1254.54</v>
      </c>
      <c r="X456" t="s">
        <v>58</v>
      </c>
      <c r="Y456" t="s">
        <v>58</v>
      </c>
      <c r="Z456" t="s">
        <v>1</v>
      </c>
      <c r="AA456" t="s">
        <v>1</v>
      </c>
      <c r="AB456" t="s">
        <v>57</v>
      </c>
      <c r="AC456" t="str">
        <f t="shared" si="7"/>
        <v>2015-2</v>
      </c>
    </row>
    <row r="457" spans="1:29" hidden="1" x14ac:dyDescent="0.25">
      <c r="A457" t="s">
        <v>151</v>
      </c>
      <c r="B457" t="s">
        <v>54</v>
      </c>
      <c r="C457" t="s">
        <v>55</v>
      </c>
      <c r="D457" t="s">
        <v>55</v>
      </c>
      <c r="E457">
        <v>-5</v>
      </c>
      <c r="F457" t="s">
        <v>13</v>
      </c>
      <c r="G457" t="b">
        <v>0</v>
      </c>
      <c r="H457" t="s">
        <v>110</v>
      </c>
      <c r="I457">
        <v>85485</v>
      </c>
      <c r="J457" t="s">
        <v>79</v>
      </c>
      <c r="K457" t="s">
        <v>80</v>
      </c>
      <c r="L457" t="s">
        <v>57</v>
      </c>
      <c r="M457" t="s">
        <v>57</v>
      </c>
      <c r="N457" t="s">
        <v>57</v>
      </c>
      <c r="O457" t="s">
        <v>57</v>
      </c>
      <c r="P457">
        <v>85485</v>
      </c>
      <c r="Q457" t="s">
        <v>79</v>
      </c>
      <c r="R457" t="s">
        <v>80</v>
      </c>
      <c r="S457" t="s">
        <v>110</v>
      </c>
      <c r="T457">
        <v>-1.5</v>
      </c>
      <c r="U457">
        <v>-4.9099999999999699</v>
      </c>
      <c r="V457">
        <v>-4.9099999999999699</v>
      </c>
      <c r="W457">
        <v>-1.49981058077435</v>
      </c>
      <c r="X457" t="s">
        <v>58</v>
      </c>
      <c r="Y457" t="s">
        <v>58</v>
      </c>
      <c r="Z457" t="s">
        <v>1</v>
      </c>
      <c r="AA457" t="s">
        <v>1</v>
      </c>
      <c r="AB457" t="s">
        <v>57</v>
      </c>
      <c r="AC457" t="str">
        <f t="shared" si="7"/>
        <v>2015-2</v>
      </c>
    </row>
    <row r="458" spans="1:29" hidden="1" x14ac:dyDescent="0.25">
      <c r="A458" t="s">
        <v>151</v>
      </c>
      <c r="B458" t="s">
        <v>54</v>
      </c>
      <c r="C458" t="s">
        <v>55</v>
      </c>
      <c r="D458" t="s">
        <v>55</v>
      </c>
      <c r="E458">
        <v>-5</v>
      </c>
      <c r="F458" t="s">
        <v>13</v>
      </c>
      <c r="G458" t="b">
        <v>0</v>
      </c>
      <c r="H458" t="s">
        <v>78</v>
      </c>
      <c r="I458">
        <v>85485</v>
      </c>
      <c r="J458" t="s">
        <v>79</v>
      </c>
      <c r="K458" t="s">
        <v>80</v>
      </c>
      <c r="L458" t="s">
        <v>57</v>
      </c>
      <c r="M458" t="s">
        <v>57</v>
      </c>
      <c r="N458" t="s">
        <v>57</v>
      </c>
      <c r="O458" t="s">
        <v>57</v>
      </c>
      <c r="P458">
        <v>85485</v>
      </c>
      <c r="Q458" t="s">
        <v>79</v>
      </c>
      <c r="R458" t="s">
        <v>80</v>
      </c>
      <c r="S458" t="s">
        <v>78</v>
      </c>
      <c r="T458">
        <v>-1.25999999999999</v>
      </c>
      <c r="U458">
        <v>-79.139999999999404</v>
      </c>
      <c r="V458">
        <v>-79.139999999999404</v>
      </c>
      <c r="W458">
        <v>-1.26014427535097</v>
      </c>
      <c r="X458" t="s">
        <v>58</v>
      </c>
      <c r="Y458" t="s">
        <v>58</v>
      </c>
      <c r="Z458" t="s">
        <v>1</v>
      </c>
      <c r="AA458" t="s">
        <v>1</v>
      </c>
      <c r="AB458" t="s">
        <v>57</v>
      </c>
      <c r="AC458" t="str">
        <f t="shared" si="7"/>
        <v>2015-2</v>
      </c>
    </row>
    <row r="459" spans="1:29" x14ac:dyDescent="0.25">
      <c r="A459" t="s">
        <v>151</v>
      </c>
      <c r="B459" t="s">
        <v>54</v>
      </c>
      <c r="C459" t="s">
        <v>55</v>
      </c>
      <c r="D459" t="s">
        <v>55</v>
      </c>
      <c r="E459">
        <v>-4</v>
      </c>
      <c r="F459" t="s">
        <v>14</v>
      </c>
      <c r="G459" t="b">
        <v>0</v>
      </c>
      <c r="H459" t="s">
        <v>110</v>
      </c>
      <c r="I459">
        <v>85485</v>
      </c>
      <c r="J459" t="s">
        <v>79</v>
      </c>
      <c r="K459" t="s">
        <v>80</v>
      </c>
      <c r="L459" t="s">
        <v>57</v>
      </c>
      <c r="M459" t="s">
        <v>57</v>
      </c>
      <c r="N459" t="s">
        <v>57</v>
      </c>
      <c r="O459" t="s">
        <v>57</v>
      </c>
      <c r="P459">
        <v>85485</v>
      </c>
      <c r="Q459" t="s">
        <v>79</v>
      </c>
      <c r="R459" t="s">
        <v>80</v>
      </c>
      <c r="S459" t="s">
        <v>110</v>
      </c>
      <c r="T459">
        <v>-95.5</v>
      </c>
      <c r="U459">
        <v>-649.02</v>
      </c>
      <c r="V459">
        <v>-649.02</v>
      </c>
      <c r="W459">
        <v>-95.499591674575697</v>
      </c>
      <c r="X459" t="s">
        <v>58</v>
      </c>
      <c r="Y459" t="s">
        <v>58</v>
      </c>
      <c r="Z459" t="s">
        <v>1</v>
      </c>
      <c r="AA459" t="s">
        <v>1</v>
      </c>
      <c r="AB459" t="s">
        <v>57</v>
      </c>
      <c r="AC459" t="str">
        <f t="shared" si="7"/>
        <v>2015-2</v>
      </c>
    </row>
    <row r="460" spans="1:29" x14ac:dyDescent="0.25">
      <c r="A460" t="s">
        <v>151</v>
      </c>
      <c r="B460" t="s">
        <v>54</v>
      </c>
      <c r="C460" t="s">
        <v>55</v>
      </c>
      <c r="D460" t="s">
        <v>55</v>
      </c>
      <c r="E460">
        <v>-4</v>
      </c>
      <c r="F460" t="s">
        <v>14</v>
      </c>
      <c r="G460" t="b">
        <v>0</v>
      </c>
      <c r="H460" t="s">
        <v>78</v>
      </c>
      <c r="I460">
        <v>85485</v>
      </c>
      <c r="J460" t="s">
        <v>79</v>
      </c>
      <c r="K460" t="s">
        <v>80</v>
      </c>
      <c r="L460" t="s">
        <v>57</v>
      </c>
      <c r="M460" t="s">
        <v>57</v>
      </c>
      <c r="N460" t="s">
        <v>57</v>
      </c>
      <c r="O460" t="s">
        <v>57</v>
      </c>
      <c r="P460">
        <v>85485</v>
      </c>
      <c r="Q460" t="s">
        <v>79</v>
      </c>
      <c r="R460" t="s">
        <v>80</v>
      </c>
      <c r="S460" t="s">
        <v>78</v>
      </c>
      <c r="T460">
        <v>1254.54</v>
      </c>
      <c r="U460">
        <v>8525.92</v>
      </c>
      <c r="V460">
        <v>8525.92</v>
      </c>
      <c r="W460">
        <v>1254.5405051463699</v>
      </c>
      <c r="X460" t="s">
        <v>58</v>
      </c>
      <c r="Y460" t="s">
        <v>58</v>
      </c>
      <c r="Z460" t="s">
        <v>1</v>
      </c>
      <c r="AA460" t="s">
        <v>1</v>
      </c>
      <c r="AB460" t="s">
        <v>57</v>
      </c>
      <c r="AC460" t="str">
        <f t="shared" si="7"/>
        <v>2015-2</v>
      </c>
    </row>
    <row r="461" spans="1:29" x14ac:dyDescent="0.25">
      <c r="A461" t="s">
        <v>152</v>
      </c>
      <c r="B461" t="s">
        <v>54</v>
      </c>
      <c r="C461" t="s">
        <v>55</v>
      </c>
      <c r="D461" t="s">
        <v>55</v>
      </c>
      <c r="E461">
        <v>-3</v>
      </c>
      <c r="F461" t="s">
        <v>56</v>
      </c>
      <c r="G461" t="b">
        <v>0</v>
      </c>
      <c r="H461" t="s">
        <v>57</v>
      </c>
      <c r="I461">
        <v>0</v>
      </c>
      <c r="J461" t="s">
        <v>57</v>
      </c>
      <c r="K461" t="s">
        <v>57</v>
      </c>
      <c r="L461" t="s">
        <v>57</v>
      </c>
      <c r="M461" t="s">
        <v>57</v>
      </c>
      <c r="N461" t="s">
        <v>57</v>
      </c>
      <c r="O461" t="s">
        <v>57</v>
      </c>
      <c r="P461">
        <v>0</v>
      </c>
      <c r="Q461" t="s">
        <v>57</v>
      </c>
      <c r="R461" t="s">
        <v>57</v>
      </c>
      <c r="S461" t="s">
        <v>57</v>
      </c>
      <c r="T461">
        <v>396.57</v>
      </c>
      <c r="U461">
        <v>396.57</v>
      </c>
      <c r="V461">
        <v>396.57</v>
      </c>
      <c r="W461">
        <v>59.139680717007302</v>
      </c>
      <c r="X461" t="s">
        <v>58</v>
      </c>
      <c r="Y461" t="s">
        <v>58</v>
      </c>
      <c r="Z461" t="s">
        <v>1</v>
      </c>
      <c r="AA461" t="s">
        <v>1</v>
      </c>
      <c r="AB461" t="s">
        <v>57</v>
      </c>
      <c r="AC461" t="str">
        <f t="shared" si="7"/>
        <v>2015-2</v>
      </c>
    </row>
    <row r="462" spans="1:29" hidden="1" x14ac:dyDescent="0.25">
      <c r="A462" t="s">
        <v>152</v>
      </c>
      <c r="B462" t="s">
        <v>54</v>
      </c>
      <c r="C462" t="s">
        <v>55</v>
      </c>
      <c r="D462" t="s">
        <v>55</v>
      </c>
      <c r="E462">
        <v>-6</v>
      </c>
      <c r="F462" t="s">
        <v>12</v>
      </c>
      <c r="G462" t="b">
        <v>0</v>
      </c>
      <c r="H462" t="s">
        <v>110</v>
      </c>
      <c r="I462">
        <v>85485</v>
      </c>
      <c r="J462" t="s">
        <v>79</v>
      </c>
      <c r="K462" t="s">
        <v>80</v>
      </c>
      <c r="L462" t="s">
        <v>57</v>
      </c>
      <c r="M462" t="s">
        <v>57</v>
      </c>
      <c r="N462" t="s">
        <v>57</v>
      </c>
      <c r="O462" t="s">
        <v>57</v>
      </c>
      <c r="P462">
        <v>85485</v>
      </c>
      <c r="Q462" t="s">
        <v>79</v>
      </c>
      <c r="R462" t="s">
        <v>80</v>
      </c>
      <c r="S462" t="s">
        <v>110</v>
      </c>
      <c r="T462">
        <v>1452.5</v>
      </c>
      <c r="U462">
        <v>9788.6564081249999</v>
      </c>
      <c r="V462">
        <v>9788.6564081249999</v>
      </c>
      <c r="W462">
        <v>1452.5</v>
      </c>
      <c r="X462" t="s">
        <v>58</v>
      </c>
      <c r="Y462" t="s">
        <v>58</v>
      </c>
      <c r="Z462" t="s">
        <v>1</v>
      </c>
      <c r="AA462" t="s">
        <v>1</v>
      </c>
      <c r="AB462" t="s">
        <v>57</v>
      </c>
      <c r="AC462" t="str">
        <f t="shared" si="7"/>
        <v>2015-2</v>
      </c>
    </row>
    <row r="463" spans="1:29" hidden="1" x14ac:dyDescent="0.25">
      <c r="A463" t="s">
        <v>152</v>
      </c>
      <c r="B463" t="s">
        <v>54</v>
      </c>
      <c r="C463" t="s">
        <v>55</v>
      </c>
      <c r="D463" t="s">
        <v>55</v>
      </c>
      <c r="E463">
        <v>-6</v>
      </c>
      <c r="F463" t="s">
        <v>12</v>
      </c>
      <c r="G463" t="b">
        <v>0</v>
      </c>
      <c r="H463" t="s">
        <v>78</v>
      </c>
      <c r="I463">
        <v>85485</v>
      </c>
      <c r="J463" t="s">
        <v>79</v>
      </c>
      <c r="K463" t="s">
        <v>80</v>
      </c>
      <c r="L463" t="s">
        <v>57</v>
      </c>
      <c r="M463" t="s">
        <v>57</v>
      </c>
      <c r="N463" t="s">
        <v>57</v>
      </c>
      <c r="O463" t="s">
        <v>57</v>
      </c>
      <c r="P463">
        <v>85485</v>
      </c>
      <c r="Q463" t="s">
        <v>79</v>
      </c>
      <c r="R463" t="s">
        <v>80</v>
      </c>
      <c r="S463" t="s">
        <v>78</v>
      </c>
      <c r="T463">
        <v>1220.0999999999999</v>
      </c>
      <c r="U463">
        <v>8140.6557471750002</v>
      </c>
      <c r="V463">
        <v>8140.6557471750002</v>
      </c>
      <c r="W463">
        <v>1220.0999999999999</v>
      </c>
      <c r="X463" t="s">
        <v>58</v>
      </c>
      <c r="Y463" t="s">
        <v>58</v>
      </c>
      <c r="Z463" t="s">
        <v>1</v>
      </c>
      <c r="AA463" t="s">
        <v>1</v>
      </c>
      <c r="AB463" t="s">
        <v>57</v>
      </c>
      <c r="AC463" t="str">
        <f t="shared" si="7"/>
        <v>2015-2</v>
      </c>
    </row>
    <row r="464" spans="1:29" hidden="1" x14ac:dyDescent="0.25">
      <c r="A464" t="s">
        <v>152</v>
      </c>
      <c r="B464" t="s">
        <v>54</v>
      </c>
      <c r="C464" t="s">
        <v>55</v>
      </c>
      <c r="D464" t="s">
        <v>55</v>
      </c>
      <c r="E464">
        <v>-5</v>
      </c>
      <c r="F464" t="s">
        <v>13</v>
      </c>
      <c r="G464" t="b">
        <v>0</v>
      </c>
      <c r="H464" t="s">
        <v>110</v>
      </c>
      <c r="I464">
        <v>85485</v>
      </c>
      <c r="J464" t="s">
        <v>79</v>
      </c>
      <c r="K464" t="s">
        <v>80</v>
      </c>
      <c r="L464" t="s">
        <v>57</v>
      </c>
      <c r="M464" t="s">
        <v>57</v>
      </c>
      <c r="N464" t="s">
        <v>57</v>
      </c>
      <c r="O464" t="s">
        <v>57</v>
      </c>
      <c r="P464">
        <v>85485</v>
      </c>
      <c r="Q464" t="s">
        <v>79</v>
      </c>
      <c r="R464" t="s">
        <v>80</v>
      </c>
      <c r="S464" t="s">
        <v>110</v>
      </c>
      <c r="T464">
        <v>-41</v>
      </c>
      <c r="U464">
        <v>-266.3</v>
      </c>
      <c r="V464">
        <v>-266.3</v>
      </c>
      <c r="W464">
        <v>-41.000225643656002</v>
      </c>
      <c r="X464" t="s">
        <v>58</v>
      </c>
      <c r="Y464" t="s">
        <v>58</v>
      </c>
      <c r="Z464" t="s">
        <v>1</v>
      </c>
      <c r="AA464" t="s">
        <v>1</v>
      </c>
      <c r="AB464" t="s">
        <v>57</v>
      </c>
      <c r="AC464" t="str">
        <f t="shared" si="7"/>
        <v>2015-2</v>
      </c>
    </row>
    <row r="465" spans="1:29" hidden="1" x14ac:dyDescent="0.25">
      <c r="A465" t="s">
        <v>152</v>
      </c>
      <c r="B465" t="s">
        <v>54</v>
      </c>
      <c r="C465" t="s">
        <v>55</v>
      </c>
      <c r="D465" t="s">
        <v>55</v>
      </c>
      <c r="E465">
        <v>-5</v>
      </c>
      <c r="F465" t="s">
        <v>13</v>
      </c>
      <c r="G465" t="b">
        <v>0</v>
      </c>
      <c r="H465" t="s">
        <v>78</v>
      </c>
      <c r="I465">
        <v>85485</v>
      </c>
      <c r="J465" t="s">
        <v>79</v>
      </c>
      <c r="K465" t="s">
        <v>80</v>
      </c>
      <c r="L465" t="s">
        <v>57</v>
      </c>
      <c r="M465" t="s">
        <v>57</v>
      </c>
      <c r="N465" t="s">
        <v>57</v>
      </c>
      <c r="O465" t="s">
        <v>57</v>
      </c>
      <c r="P465">
        <v>85485</v>
      </c>
      <c r="Q465" t="s">
        <v>79</v>
      </c>
      <c r="R465" t="s">
        <v>80</v>
      </c>
      <c r="S465" t="s">
        <v>78</v>
      </c>
      <c r="T465">
        <v>-34.440000000000097</v>
      </c>
      <c r="U465">
        <v>-344.36</v>
      </c>
      <c r="V465">
        <v>-344.36</v>
      </c>
      <c r="W465">
        <v>-34.4410367875996</v>
      </c>
      <c r="X465" t="s">
        <v>58</v>
      </c>
      <c r="Y465" t="s">
        <v>58</v>
      </c>
      <c r="Z465" t="s">
        <v>1</v>
      </c>
      <c r="AA465" t="s">
        <v>1</v>
      </c>
      <c r="AB465" t="s">
        <v>57</v>
      </c>
      <c r="AC465" t="str">
        <f t="shared" si="7"/>
        <v>2015-2</v>
      </c>
    </row>
    <row r="466" spans="1:29" x14ac:dyDescent="0.25">
      <c r="A466" t="s">
        <v>152</v>
      </c>
      <c r="B466" t="s">
        <v>54</v>
      </c>
      <c r="C466" t="s">
        <v>55</v>
      </c>
      <c r="D466" t="s">
        <v>55</v>
      </c>
      <c r="E466">
        <v>-4</v>
      </c>
      <c r="F466" t="s">
        <v>14</v>
      </c>
      <c r="G466" t="b">
        <v>0</v>
      </c>
      <c r="H466" t="s">
        <v>110</v>
      </c>
      <c r="I466">
        <v>85485</v>
      </c>
      <c r="J466" t="s">
        <v>79</v>
      </c>
      <c r="K466" t="s">
        <v>80</v>
      </c>
      <c r="L466" t="s">
        <v>57</v>
      </c>
      <c r="M466" t="s">
        <v>57</v>
      </c>
      <c r="N466" t="s">
        <v>57</v>
      </c>
      <c r="O466" t="s">
        <v>57</v>
      </c>
      <c r="P466">
        <v>85485</v>
      </c>
      <c r="Q466" t="s">
        <v>79</v>
      </c>
      <c r="R466" t="s">
        <v>80</v>
      </c>
      <c r="S466" t="s">
        <v>110</v>
      </c>
      <c r="T466">
        <v>-136.5</v>
      </c>
      <c r="U466">
        <v>-915.32</v>
      </c>
      <c r="V466">
        <v>-915.32</v>
      </c>
      <c r="W466">
        <v>-136.499817318232</v>
      </c>
      <c r="X466" t="s">
        <v>58</v>
      </c>
      <c r="Y466" t="s">
        <v>58</v>
      </c>
      <c r="Z466" t="s">
        <v>1</v>
      </c>
      <c r="AA466" t="s">
        <v>1</v>
      </c>
      <c r="AB466" t="s">
        <v>57</v>
      </c>
      <c r="AC466" t="str">
        <f t="shared" si="7"/>
        <v>2015-2</v>
      </c>
    </row>
    <row r="467" spans="1:29" x14ac:dyDescent="0.25">
      <c r="A467" t="s">
        <v>152</v>
      </c>
      <c r="B467" t="s">
        <v>54</v>
      </c>
      <c r="C467" t="s">
        <v>55</v>
      </c>
      <c r="D467" t="s">
        <v>55</v>
      </c>
      <c r="E467">
        <v>-4</v>
      </c>
      <c r="F467" t="s">
        <v>14</v>
      </c>
      <c r="G467" t="b">
        <v>0</v>
      </c>
      <c r="H467" t="s">
        <v>78</v>
      </c>
      <c r="I467">
        <v>85485</v>
      </c>
      <c r="J467" t="s">
        <v>79</v>
      </c>
      <c r="K467" t="s">
        <v>80</v>
      </c>
      <c r="L467" t="s">
        <v>57</v>
      </c>
      <c r="M467" t="s">
        <v>57</v>
      </c>
      <c r="N467" t="s">
        <v>57</v>
      </c>
      <c r="O467" t="s">
        <v>57</v>
      </c>
      <c r="P467">
        <v>85485</v>
      </c>
      <c r="Q467" t="s">
        <v>79</v>
      </c>
      <c r="R467" t="s">
        <v>80</v>
      </c>
      <c r="S467" t="s">
        <v>78</v>
      </c>
      <c r="T467">
        <v>1220.0999999999999</v>
      </c>
      <c r="U467">
        <v>8181.56</v>
      </c>
      <c r="V467">
        <v>8181.56</v>
      </c>
      <c r="W467">
        <v>1220.0994683587701</v>
      </c>
      <c r="X467" t="s">
        <v>58</v>
      </c>
      <c r="Y467" t="s">
        <v>58</v>
      </c>
      <c r="Z467" t="s">
        <v>1</v>
      </c>
      <c r="AA467" t="s">
        <v>1</v>
      </c>
      <c r="AB467" t="s">
        <v>57</v>
      </c>
      <c r="AC467" t="str">
        <f t="shared" si="7"/>
        <v>2015-2</v>
      </c>
    </row>
    <row r="468" spans="1:29" x14ac:dyDescent="0.25">
      <c r="A468" t="s">
        <v>153</v>
      </c>
      <c r="B468" t="s">
        <v>54</v>
      </c>
      <c r="C468" t="s">
        <v>55</v>
      </c>
      <c r="D468" t="s">
        <v>55</v>
      </c>
      <c r="E468">
        <v>-3</v>
      </c>
      <c r="F468" t="s">
        <v>56</v>
      </c>
      <c r="G468" t="b">
        <v>0</v>
      </c>
      <c r="H468" t="s">
        <v>57</v>
      </c>
      <c r="I468">
        <v>0</v>
      </c>
      <c r="J468" t="s">
        <v>57</v>
      </c>
      <c r="K468" t="s">
        <v>57</v>
      </c>
      <c r="L468" t="s">
        <v>57</v>
      </c>
      <c r="M468" t="s">
        <v>57</v>
      </c>
      <c r="N468" t="s">
        <v>57</v>
      </c>
      <c r="O468" t="s">
        <v>57</v>
      </c>
      <c r="P468">
        <v>0</v>
      </c>
      <c r="Q468" t="s">
        <v>57</v>
      </c>
      <c r="R468" t="s">
        <v>57</v>
      </c>
      <c r="S468" t="s">
        <v>57</v>
      </c>
      <c r="T468">
        <v>368.71</v>
      </c>
      <c r="U468">
        <v>368.71</v>
      </c>
      <c r="V468">
        <v>368.71</v>
      </c>
      <c r="W468">
        <v>55.422610368722502</v>
      </c>
      <c r="X468" t="s">
        <v>58</v>
      </c>
      <c r="Y468" t="s">
        <v>58</v>
      </c>
      <c r="Z468" t="s">
        <v>1</v>
      </c>
      <c r="AA468" t="s">
        <v>1</v>
      </c>
      <c r="AB468" t="s">
        <v>57</v>
      </c>
      <c r="AC468" t="str">
        <f t="shared" si="7"/>
        <v>2015-2</v>
      </c>
    </row>
    <row r="469" spans="1:29" hidden="1" x14ac:dyDescent="0.25">
      <c r="A469" t="s">
        <v>153</v>
      </c>
      <c r="B469" t="s">
        <v>54</v>
      </c>
      <c r="C469" t="s">
        <v>55</v>
      </c>
      <c r="D469" t="s">
        <v>55</v>
      </c>
      <c r="E469">
        <v>10</v>
      </c>
      <c r="F469" t="s">
        <v>9</v>
      </c>
      <c r="G469" t="b">
        <v>1</v>
      </c>
      <c r="H469" t="s">
        <v>110</v>
      </c>
      <c r="I469">
        <v>85485</v>
      </c>
      <c r="J469" t="s">
        <v>79</v>
      </c>
      <c r="K469" t="s">
        <v>80</v>
      </c>
      <c r="L469" t="s">
        <v>57</v>
      </c>
      <c r="M469" t="s">
        <v>57</v>
      </c>
      <c r="N469" t="s">
        <v>57</v>
      </c>
      <c r="O469" t="s">
        <v>57</v>
      </c>
      <c r="P469">
        <v>85485</v>
      </c>
      <c r="Q469" t="s">
        <v>79</v>
      </c>
      <c r="R469" t="s">
        <v>80</v>
      </c>
      <c r="S469" t="s">
        <v>110</v>
      </c>
      <c r="T469">
        <v>-2.96</v>
      </c>
      <c r="U469">
        <v>-19.690000000000001</v>
      </c>
      <c r="V469">
        <v>-19.690000000000001</v>
      </c>
      <c r="W469">
        <v>-2.95970057269981</v>
      </c>
      <c r="X469" t="s">
        <v>58</v>
      </c>
      <c r="Y469" t="s">
        <v>58</v>
      </c>
      <c r="Z469" t="s">
        <v>2</v>
      </c>
      <c r="AA469" t="s">
        <v>6</v>
      </c>
      <c r="AB469" t="s">
        <v>57</v>
      </c>
      <c r="AC469" t="str">
        <f t="shared" si="7"/>
        <v>2015-2</v>
      </c>
    </row>
    <row r="470" spans="1:29" hidden="1" x14ac:dyDescent="0.25">
      <c r="A470" t="s">
        <v>153</v>
      </c>
      <c r="B470" t="s">
        <v>54</v>
      </c>
      <c r="C470" t="s">
        <v>55</v>
      </c>
      <c r="D470" t="s">
        <v>55</v>
      </c>
      <c r="E470">
        <v>-6</v>
      </c>
      <c r="F470" t="s">
        <v>12</v>
      </c>
      <c r="G470" t="b">
        <v>0</v>
      </c>
      <c r="H470" t="s">
        <v>110</v>
      </c>
      <c r="I470">
        <v>85485</v>
      </c>
      <c r="J470" t="s">
        <v>79</v>
      </c>
      <c r="K470" t="s">
        <v>80</v>
      </c>
      <c r="L470" t="s">
        <v>57</v>
      </c>
      <c r="M470" t="s">
        <v>57</v>
      </c>
      <c r="N470" t="s">
        <v>57</v>
      </c>
      <c r="O470" t="s">
        <v>57</v>
      </c>
      <c r="P470">
        <v>85485</v>
      </c>
      <c r="Q470" t="s">
        <v>79</v>
      </c>
      <c r="R470" t="s">
        <v>80</v>
      </c>
      <c r="S470" t="s">
        <v>110</v>
      </c>
      <c r="T470">
        <v>1428.5</v>
      </c>
      <c r="U470">
        <v>9550.8988597499992</v>
      </c>
      <c r="V470">
        <v>9550.8988597499992</v>
      </c>
      <c r="W470">
        <v>1428.5</v>
      </c>
      <c r="X470" t="s">
        <v>58</v>
      </c>
      <c r="Y470" t="s">
        <v>58</v>
      </c>
      <c r="Z470" t="s">
        <v>1</v>
      </c>
      <c r="AA470" t="s">
        <v>1</v>
      </c>
      <c r="AB470" t="s">
        <v>57</v>
      </c>
      <c r="AC470" t="str">
        <f t="shared" si="7"/>
        <v>2015-2</v>
      </c>
    </row>
    <row r="471" spans="1:29" hidden="1" x14ac:dyDescent="0.25">
      <c r="A471" t="s">
        <v>153</v>
      </c>
      <c r="B471" t="s">
        <v>54</v>
      </c>
      <c r="C471" t="s">
        <v>55</v>
      </c>
      <c r="D471" t="s">
        <v>55</v>
      </c>
      <c r="E471">
        <v>-6</v>
      </c>
      <c r="F471" t="s">
        <v>12</v>
      </c>
      <c r="G471" t="b">
        <v>0</v>
      </c>
      <c r="H471" t="s">
        <v>78</v>
      </c>
      <c r="I471">
        <v>85485</v>
      </c>
      <c r="J471" t="s">
        <v>79</v>
      </c>
      <c r="K471" t="s">
        <v>80</v>
      </c>
      <c r="L471" t="s">
        <v>57</v>
      </c>
      <c r="M471" t="s">
        <v>57</v>
      </c>
      <c r="N471" t="s">
        <v>57</v>
      </c>
      <c r="O471" t="s">
        <v>57</v>
      </c>
      <c r="P471">
        <v>85485</v>
      </c>
      <c r="Q471" t="s">
        <v>79</v>
      </c>
      <c r="R471" t="s">
        <v>80</v>
      </c>
      <c r="S471" t="s">
        <v>78</v>
      </c>
      <c r="T471">
        <v>1199.94</v>
      </c>
      <c r="U471">
        <v>7942.9266338099997</v>
      </c>
      <c r="V471">
        <v>7942.9266338099997</v>
      </c>
      <c r="W471">
        <v>1199.94</v>
      </c>
      <c r="X471" t="s">
        <v>58</v>
      </c>
      <c r="Y471" t="s">
        <v>58</v>
      </c>
      <c r="Z471" t="s">
        <v>1</v>
      </c>
      <c r="AA471" t="s">
        <v>1</v>
      </c>
      <c r="AB471" t="s">
        <v>57</v>
      </c>
      <c r="AC471" t="str">
        <f t="shared" si="7"/>
        <v>2015-2</v>
      </c>
    </row>
    <row r="472" spans="1:29" hidden="1" x14ac:dyDescent="0.25">
      <c r="A472" t="s">
        <v>153</v>
      </c>
      <c r="B472" t="s">
        <v>54</v>
      </c>
      <c r="C472" t="s">
        <v>55</v>
      </c>
      <c r="D472" t="s">
        <v>55</v>
      </c>
      <c r="E472">
        <v>-5</v>
      </c>
      <c r="F472" t="s">
        <v>13</v>
      </c>
      <c r="G472" t="b">
        <v>0</v>
      </c>
      <c r="H472" t="s">
        <v>110</v>
      </c>
      <c r="I472">
        <v>85485</v>
      </c>
      <c r="J472" t="s">
        <v>79</v>
      </c>
      <c r="K472" t="s">
        <v>80</v>
      </c>
      <c r="L472" t="s">
        <v>57</v>
      </c>
      <c r="M472" t="s">
        <v>57</v>
      </c>
      <c r="N472" t="s">
        <v>57</v>
      </c>
      <c r="O472" t="s">
        <v>57</v>
      </c>
      <c r="P472">
        <v>85485</v>
      </c>
      <c r="Q472" t="s">
        <v>79</v>
      </c>
      <c r="R472" t="s">
        <v>80</v>
      </c>
      <c r="S472" t="s">
        <v>110</v>
      </c>
      <c r="T472">
        <v>-26.96</v>
      </c>
      <c r="U472">
        <v>-172.13</v>
      </c>
      <c r="V472">
        <v>-172.13</v>
      </c>
      <c r="W472">
        <v>-26.960131274069301</v>
      </c>
      <c r="X472" t="s">
        <v>58</v>
      </c>
      <c r="Y472" t="s">
        <v>58</v>
      </c>
      <c r="Z472" t="s">
        <v>1</v>
      </c>
      <c r="AA472" t="s">
        <v>1</v>
      </c>
      <c r="AB472" t="s">
        <v>57</v>
      </c>
      <c r="AC472" t="str">
        <f t="shared" si="7"/>
        <v>2015-2</v>
      </c>
    </row>
    <row r="473" spans="1:29" hidden="1" x14ac:dyDescent="0.25">
      <c r="A473" t="s">
        <v>153</v>
      </c>
      <c r="B473" t="s">
        <v>54</v>
      </c>
      <c r="C473" t="s">
        <v>55</v>
      </c>
      <c r="D473" t="s">
        <v>55</v>
      </c>
      <c r="E473">
        <v>-5</v>
      </c>
      <c r="F473" t="s">
        <v>13</v>
      </c>
      <c r="G473" t="b">
        <v>0</v>
      </c>
      <c r="H473" t="s">
        <v>78</v>
      </c>
      <c r="I473">
        <v>85485</v>
      </c>
      <c r="J473" t="s">
        <v>79</v>
      </c>
      <c r="K473" t="s">
        <v>80</v>
      </c>
      <c r="L473" t="s">
        <v>57</v>
      </c>
      <c r="M473" t="s">
        <v>57</v>
      </c>
      <c r="N473" t="s">
        <v>57</v>
      </c>
      <c r="O473" t="s">
        <v>57</v>
      </c>
      <c r="P473">
        <v>85485</v>
      </c>
      <c r="Q473" t="s">
        <v>79</v>
      </c>
      <c r="R473" t="s">
        <v>80</v>
      </c>
      <c r="S473" t="s">
        <v>78</v>
      </c>
      <c r="T473">
        <v>-20.159999999999901</v>
      </c>
      <c r="U473">
        <v>-198.72</v>
      </c>
      <c r="V473">
        <v>-198.72</v>
      </c>
      <c r="W473">
        <v>-20.159594322666401</v>
      </c>
      <c r="X473" t="s">
        <v>58</v>
      </c>
      <c r="Y473" t="s">
        <v>58</v>
      </c>
      <c r="Z473" t="s">
        <v>1</v>
      </c>
      <c r="AA473" t="s">
        <v>1</v>
      </c>
      <c r="AB473" t="s">
        <v>57</v>
      </c>
      <c r="AC473" t="str">
        <f t="shared" si="7"/>
        <v>2015-2</v>
      </c>
    </row>
    <row r="474" spans="1:29" x14ac:dyDescent="0.25">
      <c r="A474" t="s">
        <v>153</v>
      </c>
      <c r="B474" t="s">
        <v>54</v>
      </c>
      <c r="C474" t="s">
        <v>55</v>
      </c>
      <c r="D474" t="s">
        <v>55</v>
      </c>
      <c r="E474">
        <v>-4</v>
      </c>
      <c r="F474" t="s">
        <v>14</v>
      </c>
      <c r="G474" t="b">
        <v>0</v>
      </c>
      <c r="H474" t="s">
        <v>110</v>
      </c>
      <c r="I474">
        <v>85485</v>
      </c>
      <c r="J474" t="s">
        <v>79</v>
      </c>
      <c r="K474" t="s">
        <v>80</v>
      </c>
      <c r="L474" t="s">
        <v>57</v>
      </c>
      <c r="M474" t="s">
        <v>57</v>
      </c>
      <c r="N474" t="s">
        <v>57</v>
      </c>
      <c r="O474" t="s">
        <v>57</v>
      </c>
      <c r="P474">
        <v>85485</v>
      </c>
      <c r="Q474" t="s">
        <v>79</v>
      </c>
      <c r="R474" t="s">
        <v>80</v>
      </c>
      <c r="S474" t="s">
        <v>110</v>
      </c>
      <c r="T474">
        <v>-160.5</v>
      </c>
      <c r="U474">
        <v>-1067.76</v>
      </c>
      <c r="V474">
        <v>-1067.76</v>
      </c>
      <c r="W474">
        <v>-160.500248019601</v>
      </c>
      <c r="X474" t="s">
        <v>58</v>
      </c>
      <c r="Y474" t="s">
        <v>58</v>
      </c>
      <c r="Z474" t="s">
        <v>1</v>
      </c>
      <c r="AA474" t="s">
        <v>1</v>
      </c>
      <c r="AB474" t="s">
        <v>57</v>
      </c>
      <c r="AC474" t="str">
        <f t="shared" si="7"/>
        <v>2015-2</v>
      </c>
    </row>
    <row r="475" spans="1:29" x14ac:dyDescent="0.25">
      <c r="A475" t="s">
        <v>153</v>
      </c>
      <c r="B475" t="s">
        <v>54</v>
      </c>
      <c r="C475" t="s">
        <v>55</v>
      </c>
      <c r="D475" t="s">
        <v>55</v>
      </c>
      <c r="E475">
        <v>-4</v>
      </c>
      <c r="F475" t="s">
        <v>14</v>
      </c>
      <c r="G475" t="b">
        <v>0</v>
      </c>
      <c r="H475" t="s">
        <v>78</v>
      </c>
      <c r="I475">
        <v>85485</v>
      </c>
      <c r="J475" t="s">
        <v>79</v>
      </c>
      <c r="K475" t="s">
        <v>80</v>
      </c>
      <c r="L475" t="s">
        <v>57</v>
      </c>
      <c r="M475" t="s">
        <v>57</v>
      </c>
      <c r="N475" t="s">
        <v>57</v>
      </c>
      <c r="O475" t="s">
        <v>57</v>
      </c>
      <c r="P475">
        <v>85485</v>
      </c>
      <c r="Q475" t="s">
        <v>79</v>
      </c>
      <c r="R475" t="s">
        <v>80</v>
      </c>
      <c r="S475" t="s">
        <v>78</v>
      </c>
      <c r="T475">
        <v>1199.94</v>
      </c>
      <c r="U475">
        <v>7982.84</v>
      </c>
      <c r="V475">
        <v>7982.84</v>
      </c>
      <c r="W475">
        <v>1199.93987403611</v>
      </c>
      <c r="X475" t="s">
        <v>58</v>
      </c>
      <c r="Y475" t="s">
        <v>58</v>
      </c>
      <c r="Z475" t="s">
        <v>1</v>
      </c>
      <c r="AA475" t="s">
        <v>1</v>
      </c>
      <c r="AB475" t="s">
        <v>57</v>
      </c>
      <c r="AC475" t="str">
        <f t="shared" si="7"/>
        <v>2015-2</v>
      </c>
    </row>
    <row r="476" spans="1:29" hidden="1" x14ac:dyDescent="0.25">
      <c r="A476" t="s">
        <v>154</v>
      </c>
      <c r="B476" t="s">
        <v>54</v>
      </c>
      <c r="C476" t="s">
        <v>55</v>
      </c>
      <c r="D476" t="s">
        <v>55</v>
      </c>
      <c r="E476">
        <v>-5</v>
      </c>
      <c r="F476" t="s">
        <v>13</v>
      </c>
      <c r="G476" t="b">
        <v>0</v>
      </c>
      <c r="H476" t="s">
        <v>57</v>
      </c>
      <c r="I476">
        <v>0</v>
      </c>
      <c r="J476" t="s">
        <v>57</v>
      </c>
      <c r="K476" t="s">
        <v>57</v>
      </c>
      <c r="L476" t="s">
        <v>57</v>
      </c>
      <c r="M476" t="s">
        <v>57</v>
      </c>
      <c r="N476" t="s">
        <v>57</v>
      </c>
      <c r="O476" t="s">
        <v>57</v>
      </c>
      <c r="P476">
        <v>0</v>
      </c>
      <c r="Q476" t="s">
        <v>57</v>
      </c>
      <c r="R476" t="s">
        <v>57</v>
      </c>
      <c r="S476" t="s">
        <v>57</v>
      </c>
      <c r="T476">
        <v>-8.17</v>
      </c>
      <c r="U476">
        <v>-8.17</v>
      </c>
      <c r="V476">
        <v>-8.17</v>
      </c>
      <c r="W476">
        <v>-1.22513552218215</v>
      </c>
      <c r="X476" t="s">
        <v>58</v>
      </c>
      <c r="Y476" t="s">
        <v>58</v>
      </c>
      <c r="Z476" t="s">
        <v>1</v>
      </c>
      <c r="AA476" t="s">
        <v>1</v>
      </c>
      <c r="AB476" t="s">
        <v>57</v>
      </c>
      <c r="AC476" t="str">
        <f t="shared" si="7"/>
        <v>2015-2</v>
      </c>
    </row>
    <row r="477" spans="1:29" x14ac:dyDescent="0.25">
      <c r="A477" t="s">
        <v>154</v>
      </c>
      <c r="B477" t="s">
        <v>54</v>
      </c>
      <c r="C477" t="s">
        <v>55</v>
      </c>
      <c r="D477" t="s">
        <v>55</v>
      </c>
      <c r="E477">
        <v>-3</v>
      </c>
      <c r="F477" t="s">
        <v>56</v>
      </c>
      <c r="G477" t="b">
        <v>0</v>
      </c>
      <c r="H477" t="s">
        <v>57</v>
      </c>
      <c r="I477">
        <v>0</v>
      </c>
      <c r="J477" t="s">
        <v>57</v>
      </c>
      <c r="K477" t="s">
        <v>57</v>
      </c>
      <c r="L477" t="s">
        <v>57</v>
      </c>
      <c r="M477" t="s">
        <v>57</v>
      </c>
      <c r="N477" t="s">
        <v>57</v>
      </c>
      <c r="O477" t="s">
        <v>57</v>
      </c>
      <c r="P477">
        <v>0</v>
      </c>
      <c r="Q477" t="s">
        <v>57</v>
      </c>
      <c r="R477" t="s">
        <v>57</v>
      </c>
      <c r="S477" t="s">
        <v>57</v>
      </c>
      <c r="T477">
        <v>368.71</v>
      </c>
      <c r="U477">
        <v>368.71</v>
      </c>
      <c r="V477">
        <v>368.71</v>
      </c>
      <c r="W477">
        <v>55.290051209765103</v>
      </c>
      <c r="X477" t="s">
        <v>58</v>
      </c>
      <c r="Y477" t="s">
        <v>58</v>
      </c>
      <c r="Z477" t="s">
        <v>1</v>
      </c>
      <c r="AA477" t="s">
        <v>1</v>
      </c>
      <c r="AB477" t="s">
        <v>57</v>
      </c>
      <c r="AC477" t="str">
        <f t="shared" si="7"/>
        <v>2015-2</v>
      </c>
    </row>
    <row r="478" spans="1:29" hidden="1" x14ac:dyDescent="0.25">
      <c r="A478" t="s">
        <v>154</v>
      </c>
      <c r="B478" t="s">
        <v>54</v>
      </c>
      <c r="C478" t="s">
        <v>55</v>
      </c>
      <c r="D478" t="s">
        <v>55</v>
      </c>
      <c r="E478">
        <v>45</v>
      </c>
      <c r="F478" t="s">
        <v>17</v>
      </c>
      <c r="G478" t="b">
        <v>1</v>
      </c>
      <c r="H478" t="s">
        <v>57</v>
      </c>
      <c r="I478">
        <v>0</v>
      </c>
      <c r="J478" t="s">
        <v>57</v>
      </c>
      <c r="K478" t="s">
        <v>57</v>
      </c>
      <c r="L478" t="s">
        <v>57</v>
      </c>
      <c r="M478" t="s">
        <v>57</v>
      </c>
      <c r="N478" t="s">
        <v>57</v>
      </c>
      <c r="O478" t="s">
        <v>57</v>
      </c>
      <c r="P478">
        <v>0</v>
      </c>
      <c r="Q478" t="s">
        <v>57</v>
      </c>
      <c r="R478" t="s">
        <v>57</v>
      </c>
      <c r="S478" t="s">
        <v>57</v>
      </c>
      <c r="T478">
        <v>-8.17</v>
      </c>
      <c r="U478">
        <v>-8.17</v>
      </c>
      <c r="V478">
        <v>-8.17</v>
      </c>
      <c r="W478">
        <v>-1.22513552218215</v>
      </c>
      <c r="X478" t="s">
        <v>58</v>
      </c>
      <c r="Y478" t="s">
        <v>58</v>
      </c>
      <c r="Z478" t="s">
        <v>2</v>
      </c>
      <c r="AA478" t="s">
        <v>8</v>
      </c>
      <c r="AB478" t="s">
        <v>57</v>
      </c>
      <c r="AC478" t="str">
        <f t="shared" si="7"/>
        <v>2015-2</v>
      </c>
    </row>
    <row r="479" spans="1:29" hidden="1" x14ac:dyDescent="0.25">
      <c r="A479" t="s">
        <v>154</v>
      </c>
      <c r="B479" t="s">
        <v>54</v>
      </c>
      <c r="C479" t="s">
        <v>55</v>
      </c>
      <c r="D479" t="s">
        <v>55</v>
      </c>
      <c r="E479">
        <v>-5</v>
      </c>
      <c r="F479" t="s">
        <v>13</v>
      </c>
      <c r="G479" t="b">
        <v>0</v>
      </c>
      <c r="H479" t="s">
        <v>110</v>
      </c>
      <c r="I479">
        <v>85485</v>
      </c>
      <c r="J479" t="s">
        <v>79</v>
      </c>
      <c r="K479" t="s">
        <v>80</v>
      </c>
      <c r="L479" t="s">
        <v>57</v>
      </c>
      <c r="M479" t="s">
        <v>57</v>
      </c>
      <c r="N479" t="s">
        <v>57</v>
      </c>
      <c r="O479" t="s">
        <v>57</v>
      </c>
      <c r="P479">
        <v>85485</v>
      </c>
      <c r="Q479" t="s">
        <v>79</v>
      </c>
      <c r="R479" t="s">
        <v>80</v>
      </c>
      <c r="S479" t="s">
        <v>110</v>
      </c>
      <c r="T479">
        <v>1.5</v>
      </c>
      <c r="U479">
        <v>7.4400000000000599</v>
      </c>
      <c r="V479">
        <v>7.4400000000000599</v>
      </c>
      <c r="W479">
        <v>1.4995507270456301</v>
      </c>
      <c r="X479" t="s">
        <v>58</v>
      </c>
      <c r="Y479" t="s">
        <v>58</v>
      </c>
      <c r="Z479" t="s">
        <v>1</v>
      </c>
      <c r="AA479" t="s">
        <v>1</v>
      </c>
      <c r="AB479" t="s">
        <v>57</v>
      </c>
      <c r="AC479" t="str">
        <f t="shared" si="7"/>
        <v>2015-2</v>
      </c>
    </row>
    <row r="480" spans="1:29" hidden="1" x14ac:dyDescent="0.25">
      <c r="A480" t="s">
        <v>154</v>
      </c>
      <c r="B480" t="s">
        <v>54</v>
      </c>
      <c r="C480" t="s">
        <v>55</v>
      </c>
      <c r="D480" t="s">
        <v>55</v>
      </c>
      <c r="E480">
        <v>-5</v>
      </c>
      <c r="F480" t="s">
        <v>13</v>
      </c>
      <c r="G480" t="b">
        <v>0</v>
      </c>
      <c r="H480" t="s">
        <v>78</v>
      </c>
      <c r="I480">
        <v>85485</v>
      </c>
      <c r="J480" t="s">
        <v>79</v>
      </c>
      <c r="K480" t="s">
        <v>80</v>
      </c>
      <c r="L480" t="s">
        <v>57</v>
      </c>
      <c r="M480" t="s">
        <v>57</v>
      </c>
      <c r="N480" t="s">
        <v>57</v>
      </c>
      <c r="O480" t="s">
        <v>57</v>
      </c>
      <c r="P480">
        <v>85485</v>
      </c>
      <c r="Q480" t="s">
        <v>79</v>
      </c>
      <c r="R480" t="s">
        <v>80</v>
      </c>
      <c r="S480" t="s">
        <v>78</v>
      </c>
      <c r="T480">
        <v>1.25999999999999</v>
      </c>
      <c r="U480">
        <v>27.54</v>
      </c>
      <c r="V480">
        <v>27.54</v>
      </c>
      <c r="W480">
        <v>1.25976907007021</v>
      </c>
      <c r="X480" t="s">
        <v>58</v>
      </c>
      <c r="Y480" t="s">
        <v>58</v>
      </c>
      <c r="Z480" t="s">
        <v>1</v>
      </c>
      <c r="AA480" t="s">
        <v>1</v>
      </c>
      <c r="AB480" t="s">
        <v>57</v>
      </c>
      <c r="AC480" t="str">
        <f t="shared" si="7"/>
        <v>2015-2</v>
      </c>
    </row>
    <row r="481" spans="1:29" x14ac:dyDescent="0.25">
      <c r="A481" t="s">
        <v>154</v>
      </c>
      <c r="B481" t="s">
        <v>54</v>
      </c>
      <c r="C481" t="s">
        <v>55</v>
      </c>
      <c r="D481" t="s">
        <v>55</v>
      </c>
      <c r="E481">
        <v>-4</v>
      </c>
      <c r="F481" t="s">
        <v>14</v>
      </c>
      <c r="G481" t="b">
        <v>0</v>
      </c>
      <c r="H481" t="s">
        <v>110</v>
      </c>
      <c r="I481">
        <v>85485</v>
      </c>
      <c r="J481" t="s">
        <v>79</v>
      </c>
      <c r="K481" t="s">
        <v>80</v>
      </c>
      <c r="L481" t="s">
        <v>57</v>
      </c>
      <c r="M481" t="s">
        <v>57</v>
      </c>
      <c r="N481" t="s">
        <v>57</v>
      </c>
      <c r="O481" t="s">
        <v>57</v>
      </c>
      <c r="P481">
        <v>85485</v>
      </c>
      <c r="Q481" t="s">
        <v>79</v>
      </c>
      <c r="R481" t="s">
        <v>80</v>
      </c>
      <c r="S481" t="s">
        <v>110</v>
      </c>
      <c r="T481">
        <v>-159</v>
      </c>
      <c r="U481">
        <v>-1060.32</v>
      </c>
      <c r="V481">
        <v>-1060.32</v>
      </c>
      <c r="W481">
        <v>-159.000697292555</v>
      </c>
      <c r="X481" t="s">
        <v>58</v>
      </c>
      <c r="Y481" t="s">
        <v>58</v>
      </c>
      <c r="Z481" t="s">
        <v>1</v>
      </c>
      <c r="AA481" t="s">
        <v>1</v>
      </c>
      <c r="AB481" t="s">
        <v>57</v>
      </c>
      <c r="AC481" t="str">
        <f t="shared" si="7"/>
        <v>2015-2</v>
      </c>
    </row>
    <row r="482" spans="1:29" x14ac:dyDescent="0.25">
      <c r="A482" t="s">
        <v>154</v>
      </c>
      <c r="B482" t="s">
        <v>54</v>
      </c>
      <c r="C482" t="s">
        <v>55</v>
      </c>
      <c r="D482" t="s">
        <v>55</v>
      </c>
      <c r="E482">
        <v>-4</v>
      </c>
      <c r="F482" t="s">
        <v>14</v>
      </c>
      <c r="G482" t="b">
        <v>0</v>
      </c>
      <c r="H482" t="s">
        <v>78</v>
      </c>
      <c r="I482">
        <v>85485</v>
      </c>
      <c r="J482" t="s">
        <v>79</v>
      </c>
      <c r="K482" t="s">
        <v>80</v>
      </c>
      <c r="L482" t="s">
        <v>57</v>
      </c>
      <c r="M482" t="s">
        <v>57</v>
      </c>
      <c r="N482" t="s">
        <v>57</v>
      </c>
      <c r="O482" t="s">
        <v>57</v>
      </c>
      <c r="P482">
        <v>85485</v>
      </c>
      <c r="Q482" t="s">
        <v>79</v>
      </c>
      <c r="R482" t="s">
        <v>80</v>
      </c>
      <c r="S482" t="s">
        <v>78</v>
      </c>
      <c r="T482">
        <v>1201.2</v>
      </c>
      <c r="U482">
        <v>8010.38</v>
      </c>
      <c r="V482">
        <v>8010.38</v>
      </c>
      <c r="W482">
        <v>1201.19964310618</v>
      </c>
      <c r="X482" t="s">
        <v>58</v>
      </c>
      <c r="Y482" t="s">
        <v>58</v>
      </c>
      <c r="Z482" t="s">
        <v>1</v>
      </c>
      <c r="AA482" t="s">
        <v>1</v>
      </c>
      <c r="AB482" t="s">
        <v>57</v>
      </c>
      <c r="AC482" t="str">
        <f t="shared" si="7"/>
        <v>2015-2</v>
      </c>
    </row>
    <row r="483" spans="1:29" hidden="1" x14ac:dyDescent="0.25">
      <c r="A483" t="s">
        <v>154</v>
      </c>
      <c r="B483" t="s">
        <v>54</v>
      </c>
      <c r="C483" t="s">
        <v>55</v>
      </c>
      <c r="D483" t="s">
        <v>55</v>
      </c>
      <c r="E483">
        <v>-6</v>
      </c>
      <c r="F483" t="s">
        <v>12</v>
      </c>
      <c r="G483" t="b">
        <v>0</v>
      </c>
      <c r="H483" t="s">
        <v>110</v>
      </c>
      <c r="I483">
        <v>85485</v>
      </c>
      <c r="J483" t="s">
        <v>79</v>
      </c>
      <c r="K483" t="s">
        <v>80</v>
      </c>
      <c r="L483" t="s">
        <v>57</v>
      </c>
      <c r="M483" t="s">
        <v>57</v>
      </c>
      <c r="N483" t="s">
        <v>57</v>
      </c>
      <c r="O483" t="s">
        <v>57</v>
      </c>
      <c r="P483">
        <v>85485</v>
      </c>
      <c r="Q483" t="s">
        <v>79</v>
      </c>
      <c r="R483" t="s">
        <v>80</v>
      </c>
      <c r="S483" t="s">
        <v>110</v>
      </c>
      <c r="T483">
        <v>1430</v>
      </c>
      <c r="U483">
        <v>9583.8503474999998</v>
      </c>
      <c r="V483">
        <v>9583.8503474999998</v>
      </c>
      <c r="W483">
        <v>1430</v>
      </c>
      <c r="X483" t="s">
        <v>58</v>
      </c>
      <c r="Y483" t="s">
        <v>58</v>
      </c>
      <c r="Z483" t="s">
        <v>1</v>
      </c>
      <c r="AA483" t="s">
        <v>1</v>
      </c>
      <c r="AB483" t="s">
        <v>57</v>
      </c>
      <c r="AC483" t="str">
        <f t="shared" si="7"/>
        <v>2015-2</v>
      </c>
    </row>
    <row r="484" spans="1:29" hidden="1" x14ac:dyDescent="0.25">
      <c r="A484" t="s">
        <v>154</v>
      </c>
      <c r="B484" t="s">
        <v>54</v>
      </c>
      <c r="C484" t="s">
        <v>55</v>
      </c>
      <c r="D484" t="s">
        <v>55</v>
      </c>
      <c r="E484">
        <v>-6</v>
      </c>
      <c r="F484" t="s">
        <v>12</v>
      </c>
      <c r="G484" t="b">
        <v>0</v>
      </c>
      <c r="H484" t="s">
        <v>78</v>
      </c>
      <c r="I484">
        <v>85485</v>
      </c>
      <c r="J484" t="s">
        <v>79</v>
      </c>
      <c r="K484" t="s">
        <v>80</v>
      </c>
      <c r="L484" t="s">
        <v>57</v>
      </c>
      <c r="M484" t="s">
        <v>57</v>
      </c>
      <c r="N484" t="s">
        <v>57</v>
      </c>
      <c r="O484" t="s">
        <v>57</v>
      </c>
      <c r="P484">
        <v>85485</v>
      </c>
      <c r="Q484" t="s">
        <v>79</v>
      </c>
      <c r="R484" t="s">
        <v>80</v>
      </c>
      <c r="S484" t="s">
        <v>78</v>
      </c>
      <c r="T484">
        <v>1201.2</v>
      </c>
      <c r="U484">
        <v>7970.3304681</v>
      </c>
      <c r="V484">
        <v>7970.3304681</v>
      </c>
      <c r="W484">
        <v>1201.2</v>
      </c>
      <c r="X484" t="s">
        <v>58</v>
      </c>
      <c r="Y484" t="s">
        <v>58</v>
      </c>
      <c r="Z484" t="s">
        <v>1</v>
      </c>
      <c r="AA484" t="s">
        <v>1</v>
      </c>
      <c r="AB484" t="s">
        <v>57</v>
      </c>
      <c r="AC484" t="str">
        <f t="shared" si="7"/>
        <v>2015-2</v>
      </c>
    </row>
    <row r="485" spans="1:29" x14ac:dyDescent="0.25">
      <c r="A485" t="s">
        <v>155</v>
      </c>
      <c r="B485" t="s">
        <v>54</v>
      </c>
      <c r="C485" t="s">
        <v>55</v>
      </c>
      <c r="D485" t="s">
        <v>55</v>
      </c>
      <c r="E485">
        <v>-3</v>
      </c>
      <c r="F485" t="s">
        <v>56</v>
      </c>
      <c r="G485" t="b">
        <v>0</v>
      </c>
      <c r="H485" t="s">
        <v>57</v>
      </c>
      <c r="I485">
        <v>0</v>
      </c>
      <c r="J485" t="s">
        <v>57</v>
      </c>
      <c r="K485" t="s">
        <v>57</v>
      </c>
      <c r="L485" t="s">
        <v>57</v>
      </c>
      <c r="M485" t="s">
        <v>57</v>
      </c>
      <c r="N485" t="s">
        <v>57</v>
      </c>
      <c r="O485" t="s">
        <v>57</v>
      </c>
      <c r="P485">
        <v>0</v>
      </c>
      <c r="Q485" t="s">
        <v>57</v>
      </c>
      <c r="R485" t="s">
        <v>57</v>
      </c>
      <c r="S485" t="s">
        <v>57</v>
      </c>
      <c r="T485">
        <v>368.71</v>
      </c>
      <c r="U485">
        <v>368.71</v>
      </c>
      <c r="V485">
        <v>368.71</v>
      </c>
      <c r="W485">
        <v>55.065862182263501</v>
      </c>
      <c r="X485" t="s">
        <v>58</v>
      </c>
      <c r="Y485" t="s">
        <v>58</v>
      </c>
      <c r="Z485" t="s">
        <v>1</v>
      </c>
      <c r="AA485" t="s">
        <v>1</v>
      </c>
      <c r="AB485" t="s">
        <v>57</v>
      </c>
      <c r="AC485" t="str">
        <f t="shared" si="7"/>
        <v>2015-2</v>
      </c>
    </row>
    <row r="486" spans="1:29" hidden="1" x14ac:dyDescent="0.25">
      <c r="A486" t="s">
        <v>155</v>
      </c>
      <c r="B486" t="s">
        <v>54</v>
      </c>
      <c r="C486" t="s">
        <v>55</v>
      </c>
      <c r="D486" t="s">
        <v>55</v>
      </c>
      <c r="E486">
        <v>-6</v>
      </c>
      <c r="F486" t="s">
        <v>12</v>
      </c>
      <c r="G486" t="b">
        <v>0</v>
      </c>
      <c r="H486" t="s">
        <v>110</v>
      </c>
      <c r="I486">
        <v>85485</v>
      </c>
      <c r="J486" t="s">
        <v>79</v>
      </c>
      <c r="K486" t="s">
        <v>80</v>
      </c>
      <c r="L486" t="s">
        <v>57</v>
      </c>
      <c r="M486" t="s">
        <v>57</v>
      </c>
      <c r="N486" t="s">
        <v>57</v>
      </c>
      <c r="O486" t="s">
        <v>57</v>
      </c>
      <c r="P486">
        <v>85485</v>
      </c>
      <c r="Q486" t="s">
        <v>79</v>
      </c>
      <c r="R486" t="s">
        <v>80</v>
      </c>
      <c r="S486" t="s">
        <v>110</v>
      </c>
      <c r="T486">
        <v>1421.5</v>
      </c>
      <c r="U486">
        <v>9565.6700985000007</v>
      </c>
      <c r="V486">
        <v>9565.6700985000007</v>
      </c>
      <c r="W486">
        <v>1421.5</v>
      </c>
      <c r="X486" t="s">
        <v>58</v>
      </c>
      <c r="Y486" t="s">
        <v>58</v>
      </c>
      <c r="Z486" t="s">
        <v>1</v>
      </c>
      <c r="AA486" t="s">
        <v>1</v>
      </c>
      <c r="AB486" t="s">
        <v>57</v>
      </c>
      <c r="AC486" t="str">
        <f t="shared" si="7"/>
        <v>2015-2</v>
      </c>
    </row>
    <row r="487" spans="1:29" hidden="1" x14ac:dyDescent="0.25">
      <c r="A487" t="s">
        <v>155</v>
      </c>
      <c r="B487" t="s">
        <v>54</v>
      </c>
      <c r="C487" t="s">
        <v>55</v>
      </c>
      <c r="D487" t="s">
        <v>55</v>
      </c>
      <c r="E487">
        <v>-6</v>
      </c>
      <c r="F487" t="s">
        <v>12</v>
      </c>
      <c r="G487" t="b">
        <v>0</v>
      </c>
      <c r="H487" t="s">
        <v>78</v>
      </c>
      <c r="I487">
        <v>85485</v>
      </c>
      <c r="J487" t="s">
        <v>79</v>
      </c>
      <c r="K487" t="s">
        <v>80</v>
      </c>
      <c r="L487" t="s">
        <v>57</v>
      </c>
      <c r="M487" t="s">
        <v>57</v>
      </c>
      <c r="N487" t="s">
        <v>57</v>
      </c>
      <c r="O487" t="s">
        <v>57</v>
      </c>
      <c r="P487">
        <v>85485</v>
      </c>
      <c r="Q487" t="s">
        <v>79</v>
      </c>
      <c r="R487" t="s">
        <v>80</v>
      </c>
      <c r="S487" t="s">
        <v>78</v>
      </c>
      <c r="T487">
        <v>1194.06</v>
      </c>
      <c r="U487">
        <v>7955.2110132600001</v>
      </c>
      <c r="V487">
        <v>7955.2110132600001</v>
      </c>
      <c r="W487">
        <v>1194.06</v>
      </c>
      <c r="X487" t="s">
        <v>58</v>
      </c>
      <c r="Y487" t="s">
        <v>58</v>
      </c>
      <c r="Z487" t="s">
        <v>1</v>
      </c>
      <c r="AA487" t="s">
        <v>1</v>
      </c>
      <c r="AB487" t="s">
        <v>57</v>
      </c>
      <c r="AC487" t="str">
        <f t="shared" si="7"/>
        <v>2015-2</v>
      </c>
    </row>
    <row r="488" spans="1:29" hidden="1" x14ac:dyDescent="0.25">
      <c r="A488" t="s">
        <v>155</v>
      </c>
      <c r="B488" t="s">
        <v>54</v>
      </c>
      <c r="C488" t="s">
        <v>55</v>
      </c>
      <c r="D488" t="s">
        <v>55</v>
      </c>
      <c r="E488">
        <v>-5</v>
      </c>
      <c r="F488" t="s">
        <v>13</v>
      </c>
      <c r="G488" t="b">
        <v>0</v>
      </c>
      <c r="H488" t="s">
        <v>110</v>
      </c>
      <c r="I488">
        <v>85485</v>
      </c>
      <c r="J488" t="s">
        <v>79</v>
      </c>
      <c r="K488" t="s">
        <v>80</v>
      </c>
      <c r="L488" t="s">
        <v>57</v>
      </c>
      <c r="M488" t="s">
        <v>57</v>
      </c>
      <c r="N488" t="s">
        <v>57</v>
      </c>
      <c r="O488" t="s">
        <v>57</v>
      </c>
      <c r="P488">
        <v>85485</v>
      </c>
      <c r="Q488" t="s">
        <v>79</v>
      </c>
      <c r="R488" t="s">
        <v>80</v>
      </c>
      <c r="S488" t="s">
        <v>110</v>
      </c>
      <c r="T488">
        <v>-8.5</v>
      </c>
      <c r="U488">
        <v>-61.23</v>
      </c>
      <c r="V488">
        <v>-61.23</v>
      </c>
      <c r="W488">
        <v>-8.4998254231767891</v>
      </c>
      <c r="X488" t="s">
        <v>58</v>
      </c>
      <c r="Y488" t="s">
        <v>58</v>
      </c>
      <c r="Z488" t="s">
        <v>1</v>
      </c>
      <c r="AA488" t="s">
        <v>1</v>
      </c>
      <c r="AB488" t="s">
        <v>57</v>
      </c>
      <c r="AC488" t="str">
        <f t="shared" si="7"/>
        <v>2015-2</v>
      </c>
    </row>
    <row r="489" spans="1:29" hidden="1" x14ac:dyDescent="0.25">
      <c r="A489" t="s">
        <v>155</v>
      </c>
      <c r="B489" t="s">
        <v>54</v>
      </c>
      <c r="C489" t="s">
        <v>55</v>
      </c>
      <c r="D489" t="s">
        <v>55</v>
      </c>
      <c r="E489">
        <v>-5</v>
      </c>
      <c r="F489" t="s">
        <v>13</v>
      </c>
      <c r="G489" t="b">
        <v>0</v>
      </c>
      <c r="H489" t="s">
        <v>78</v>
      </c>
      <c r="I489">
        <v>85485</v>
      </c>
      <c r="J489" t="s">
        <v>79</v>
      </c>
      <c r="K489" t="s">
        <v>80</v>
      </c>
      <c r="L489" t="s">
        <v>57</v>
      </c>
      <c r="M489" t="s">
        <v>57</v>
      </c>
      <c r="N489" t="s">
        <v>57</v>
      </c>
      <c r="O489" t="s">
        <v>57</v>
      </c>
      <c r="P489">
        <v>85485</v>
      </c>
      <c r="Q489" t="s">
        <v>79</v>
      </c>
      <c r="R489" t="s">
        <v>80</v>
      </c>
      <c r="S489" t="s">
        <v>78</v>
      </c>
      <c r="T489">
        <v>-7.1400000000001</v>
      </c>
      <c r="U489">
        <v>-15.1900000000005</v>
      </c>
      <c r="V489">
        <v>-15.1900000000005</v>
      </c>
      <c r="W489">
        <v>-7.1391872980575499</v>
      </c>
      <c r="X489" t="s">
        <v>58</v>
      </c>
      <c r="Y489" t="s">
        <v>58</v>
      </c>
      <c r="Z489" t="s">
        <v>1</v>
      </c>
      <c r="AA489" t="s">
        <v>1</v>
      </c>
      <c r="AB489" t="s">
        <v>57</v>
      </c>
      <c r="AC489" t="str">
        <f t="shared" si="7"/>
        <v>2015-2</v>
      </c>
    </row>
    <row r="490" spans="1:29" x14ac:dyDescent="0.25">
      <c r="A490" t="s">
        <v>155</v>
      </c>
      <c r="B490" t="s">
        <v>54</v>
      </c>
      <c r="C490" t="s">
        <v>55</v>
      </c>
      <c r="D490" t="s">
        <v>55</v>
      </c>
      <c r="E490">
        <v>-4</v>
      </c>
      <c r="F490" t="s">
        <v>14</v>
      </c>
      <c r="G490" t="b">
        <v>0</v>
      </c>
      <c r="H490" t="s">
        <v>110</v>
      </c>
      <c r="I490">
        <v>85485</v>
      </c>
      <c r="J490" t="s">
        <v>79</v>
      </c>
      <c r="K490" t="s">
        <v>80</v>
      </c>
      <c r="L490" t="s">
        <v>57</v>
      </c>
      <c r="M490" t="s">
        <v>57</v>
      </c>
      <c r="N490" t="s">
        <v>57</v>
      </c>
      <c r="O490" t="s">
        <v>57</v>
      </c>
      <c r="P490">
        <v>85485</v>
      </c>
      <c r="Q490" t="s">
        <v>79</v>
      </c>
      <c r="R490" t="s">
        <v>80</v>
      </c>
      <c r="S490" t="s">
        <v>110</v>
      </c>
      <c r="T490">
        <v>-167.5</v>
      </c>
      <c r="U490">
        <v>-1121.55</v>
      </c>
      <c r="V490">
        <v>-1121.55</v>
      </c>
      <c r="W490">
        <v>-167.50052271573199</v>
      </c>
      <c r="X490" t="s">
        <v>58</v>
      </c>
      <c r="Y490" t="s">
        <v>58</v>
      </c>
      <c r="Z490" t="s">
        <v>1</v>
      </c>
      <c r="AA490" t="s">
        <v>1</v>
      </c>
      <c r="AB490" t="s">
        <v>57</v>
      </c>
      <c r="AC490" t="str">
        <f t="shared" si="7"/>
        <v>2015-2</v>
      </c>
    </row>
    <row r="491" spans="1:29" x14ac:dyDescent="0.25">
      <c r="A491" t="s">
        <v>155</v>
      </c>
      <c r="B491" t="s">
        <v>54</v>
      </c>
      <c r="C491" t="s">
        <v>55</v>
      </c>
      <c r="D491" t="s">
        <v>55</v>
      </c>
      <c r="E491">
        <v>-4</v>
      </c>
      <c r="F491" t="s">
        <v>14</v>
      </c>
      <c r="G491" t="b">
        <v>0</v>
      </c>
      <c r="H491" t="s">
        <v>78</v>
      </c>
      <c r="I491">
        <v>85485</v>
      </c>
      <c r="J491" t="s">
        <v>79</v>
      </c>
      <c r="K491" t="s">
        <v>80</v>
      </c>
      <c r="L491" t="s">
        <v>57</v>
      </c>
      <c r="M491" t="s">
        <v>57</v>
      </c>
      <c r="N491" t="s">
        <v>57</v>
      </c>
      <c r="O491" t="s">
        <v>57</v>
      </c>
      <c r="P491">
        <v>85485</v>
      </c>
      <c r="Q491" t="s">
        <v>79</v>
      </c>
      <c r="R491" t="s">
        <v>80</v>
      </c>
      <c r="S491" t="s">
        <v>78</v>
      </c>
      <c r="T491">
        <v>1194.06</v>
      </c>
      <c r="U491">
        <v>7995.19</v>
      </c>
      <c r="V491">
        <v>7995.19</v>
      </c>
      <c r="W491">
        <v>1194.06045580812</v>
      </c>
      <c r="X491" t="s">
        <v>58</v>
      </c>
      <c r="Y491" t="s">
        <v>58</v>
      </c>
      <c r="Z491" t="s">
        <v>1</v>
      </c>
      <c r="AA491" t="s">
        <v>1</v>
      </c>
      <c r="AB491" t="s">
        <v>57</v>
      </c>
      <c r="AC491" t="str">
        <f t="shared" si="7"/>
        <v>2015-2</v>
      </c>
    </row>
    <row r="492" spans="1:29" x14ac:dyDescent="0.25">
      <c r="A492" t="s">
        <v>156</v>
      </c>
      <c r="B492" t="s">
        <v>54</v>
      </c>
      <c r="C492" t="s">
        <v>55</v>
      </c>
      <c r="D492" t="s">
        <v>55</v>
      </c>
      <c r="E492">
        <v>-3</v>
      </c>
      <c r="F492" t="s">
        <v>56</v>
      </c>
      <c r="G492" t="b">
        <v>0</v>
      </c>
      <c r="H492" t="s">
        <v>57</v>
      </c>
      <c r="I492">
        <v>0</v>
      </c>
      <c r="J492" t="s">
        <v>57</v>
      </c>
      <c r="K492" t="s">
        <v>57</v>
      </c>
      <c r="L492" t="s">
        <v>57</v>
      </c>
      <c r="M492" t="s">
        <v>57</v>
      </c>
      <c r="N492" t="s">
        <v>57</v>
      </c>
      <c r="O492" t="s">
        <v>57</v>
      </c>
      <c r="P492">
        <v>0</v>
      </c>
      <c r="Q492" t="s">
        <v>57</v>
      </c>
      <c r="R492" t="s">
        <v>57</v>
      </c>
      <c r="S492" t="s">
        <v>57</v>
      </c>
      <c r="T492">
        <v>368.71</v>
      </c>
      <c r="U492">
        <v>368.71</v>
      </c>
      <c r="V492">
        <v>368.71</v>
      </c>
      <c r="W492">
        <v>55.258563196427097</v>
      </c>
      <c r="X492" t="s">
        <v>58</v>
      </c>
      <c r="Y492" t="s">
        <v>58</v>
      </c>
      <c r="Z492" t="s">
        <v>1</v>
      </c>
      <c r="AA492" t="s">
        <v>1</v>
      </c>
      <c r="AB492" t="s">
        <v>57</v>
      </c>
      <c r="AC492" t="str">
        <f t="shared" si="7"/>
        <v>2015-2</v>
      </c>
    </row>
    <row r="493" spans="1:29" hidden="1" x14ac:dyDescent="0.25">
      <c r="A493" t="s">
        <v>156</v>
      </c>
      <c r="B493" t="s">
        <v>54</v>
      </c>
      <c r="C493" t="s">
        <v>55</v>
      </c>
      <c r="D493" t="s">
        <v>55</v>
      </c>
      <c r="E493">
        <v>-6</v>
      </c>
      <c r="F493" t="s">
        <v>12</v>
      </c>
      <c r="G493" t="b">
        <v>0</v>
      </c>
      <c r="H493" t="s">
        <v>110</v>
      </c>
      <c r="I493">
        <v>85485</v>
      </c>
      <c r="J493" t="s">
        <v>79</v>
      </c>
      <c r="K493" t="s">
        <v>80</v>
      </c>
      <c r="L493" t="s">
        <v>57</v>
      </c>
      <c r="M493" t="s">
        <v>57</v>
      </c>
      <c r="N493" t="s">
        <v>57</v>
      </c>
      <c r="O493" t="s">
        <v>57</v>
      </c>
      <c r="P493">
        <v>85485</v>
      </c>
      <c r="Q493" t="s">
        <v>79</v>
      </c>
      <c r="R493" t="s">
        <v>80</v>
      </c>
      <c r="S493" t="s">
        <v>110</v>
      </c>
      <c r="T493">
        <v>1398</v>
      </c>
      <c r="U493">
        <v>9374.7255255</v>
      </c>
      <c r="V493">
        <v>9374.7255255</v>
      </c>
      <c r="W493">
        <v>1398</v>
      </c>
      <c r="X493" t="s">
        <v>58</v>
      </c>
      <c r="Y493" t="s">
        <v>58</v>
      </c>
      <c r="Z493" t="s">
        <v>1</v>
      </c>
      <c r="AA493" t="s">
        <v>1</v>
      </c>
      <c r="AB493" t="s">
        <v>57</v>
      </c>
      <c r="AC493" t="str">
        <f t="shared" si="7"/>
        <v>2015-2</v>
      </c>
    </row>
    <row r="494" spans="1:29" hidden="1" x14ac:dyDescent="0.25">
      <c r="A494" t="s">
        <v>156</v>
      </c>
      <c r="B494" t="s">
        <v>54</v>
      </c>
      <c r="C494" t="s">
        <v>55</v>
      </c>
      <c r="D494" t="s">
        <v>55</v>
      </c>
      <c r="E494">
        <v>-6</v>
      </c>
      <c r="F494" t="s">
        <v>12</v>
      </c>
      <c r="G494" t="b">
        <v>0</v>
      </c>
      <c r="H494" t="s">
        <v>78</v>
      </c>
      <c r="I494">
        <v>85485</v>
      </c>
      <c r="J494" t="s">
        <v>79</v>
      </c>
      <c r="K494" t="s">
        <v>80</v>
      </c>
      <c r="L494" t="s">
        <v>57</v>
      </c>
      <c r="M494" t="s">
        <v>57</v>
      </c>
      <c r="N494" t="s">
        <v>57</v>
      </c>
      <c r="O494" t="s">
        <v>57</v>
      </c>
      <c r="P494">
        <v>85485</v>
      </c>
      <c r="Q494" t="s">
        <v>79</v>
      </c>
      <c r="R494" t="s">
        <v>80</v>
      </c>
      <c r="S494" t="s">
        <v>78</v>
      </c>
      <c r="T494">
        <v>1174.32</v>
      </c>
      <c r="U494">
        <v>7796.4135265799996</v>
      </c>
      <c r="V494">
        <v>7796.4135265799996</v>
      </c>
      <c r="W494">
        <v>1174.32</v>
      </c>
      <c r="X494" t="s">
        <v>58</v>
      </c>
      <c r="Y494" t="s">
        <v>58</v>
      </c>
      <c r="Z494" t="s">
        <v>1</v>
      </c>
      <c r="AA494" t="s">
        <v>1</v>
      </c>
      <c r="AB494" t="s">
        <v>57</v>
      </c>
      <c r="AC494" t="str">
        <f t="shared" si="7"/>
        <v>2015-2</v>
      </c>
    </row>
    <row r="495" spans="1:29" hidden="1" x14ac:dyDescent="0.25">
      <c r="A495" t="s">
        <v>156</v>
      </c>
      <c r="B495" t="s">
        <v>54</v>
      </c>
      <c r="C495" t="s">
        <v>55</v>
      </c>
      <c r="D495" t="s">
        <v>55</v>
      </c>
      <c r="E495">
        <v>-5</v>
      </c>
      <c r="F495" t="s">
        <v>13</v>
      </c>
      <c r="G495" t="b">
        <v>0</v>
      </c>
      <c r="H495" t="s">
        <v>110</v>
      </c>
      <c r="I495">
        <v>85485</v>
      </c>
      <c r="J495" t="s">
        <v>79</v>
      </c>
      <c r="K495" t="s">
        <v>80</v>
      </c>
      <c r="L495" t="s">
        <v>57</v>
      </c>
      <c r="M495" t="s">
        <v>57</v>
      </c>
      <c r="N495" t="s">
        <v>57</v>
      </c>
      <c r="O495" t="s">
        <v>57</v>
      </c>
      <c r="P495">
        <v>85485</v>
      </c>
      <c r="Q495" t="s">
        <v>79</v>
      </c>
      <c r="R495" t="s">
        <v>80</v>
      </c>
      <c r="S495" t="s">
        <v>110</v>
      </c>
      <c r="T495">
        <v>-23.5</v>
      </c>
      <c r="U495">
        <v>-152.88999999999999</v>
      </c>
      <c r="V495">
        <v>-152.88999999999999</v>
      </c>
      <c r="W495">
        <v>-23.4997845177427</v>
      </c>
      <c r="X495" t="s">
        <v>58</v>
      </c>
      <c r="Y495" t="s">
        <v>58</v>
      </c>
      <c r="Z495" t="s">
        <v>1</v>
      </c>
      <c r="AA495" t="s">
        <v>1</v>
      </c>
      <c r="AB495" t="s">
        <v>57</v>
      </c>
      <c r="AC495" t="str">
        <f t="shared" si="7"/>
        <v>2015-2</v>
      </c>
    </row>
    <row r="496" spans="1:29" hidden="1" x14ac:dyDescent="0.25">
      <c r="A496" t="s">
        <v>156</v>
      </c>
      <c r="B496" t="s">
        <v>54</v>
      </c>
      <c r="C496" t="s">
        <v>55</v>
      </c>
      <c r="D496" t="s">
        <v>55</v>
      </c>
      <c r="E496">
        <v>-5</v>
      </c>
      <c r="F496" t="s">
        <v>13</v>
      </c>
      <c r="G496" t="b">
        <v>0</v>
      </c>
      <c r="H496" t="s">
        <v>78</v>
      </c>
      <c r="I496">
        <v>85485</v>
      </c>
      <c r="J496" t="s">
        <v>79</v>
      </c>
      <c r="K496" t="s">
        <v>80</v>
      </c>
      <c r="L496" t="s">
        <v>57</v>
      </c>
      <c r="M496" t="s">
        <v>57</v>
      </c>
      <c r="N496" t="s">
        <v>57</v>
      </c>
      <c r="O496" t="s">
        <v>57</v>
      </c>
      <c r="P496">
        <v>85485</v>
      </c>
      <c r="Q496" t="s">
        <v>79</v>
      </c>
      <c r="R496" t="s">
        <v>80</v>
      </c>
      <c r="S496" t="s">
        <v>78</v>
      </c>
      <c r="T496">
        <v>-19.739999999999998</v>
      </c>
      <c r="U496">
        <v>-159.599999999999</v>
      </c>
      <c r="V496">
        <v>-159.599999999999</v>
      </c>
      <c r="W496">
        <v>-19.7406782151802</v>
      </c>
      <c r="X496" t="s">
        <v>58</v>
      </c>
      <c r="Y496" t="s">
        <v>58</v>
      </c>
      <c r="Z496" t="s">
        <v>1</v>
      </c>
      <c r="AA496" t="s">
        <v>1</v>
      </c>
      <c r="AB496" t="s">
        <v>57</v>
      </c>
      <c r="AC496" t="str">
        <f t="shared" si="7"/>
        <v>2015-2</v>
      </c>
    </row>
    <row r="497" spans="1:29" x14ac:dyDescent="0.25">
      <c r="A497" t="s">
        <v>156</v>
      </c>
      <c r="B497" t="s">
        <v>54</v>
      </c>
      <c r="C497" t="s">
        <v>55</v>
      </c>
      <c r="D497" t="s">
        <v>55</v>
      </c>
      <c r="E497">
        <v>-4</v>
      </c>
      <c r="F497" t="s">
        <v>14</v>
      </c>
      <c r="G497" t="b">
        <v>0</v>
      </c>
      <c r="H497" t="s">
        <v>110</v>
      </c>
      <c r="I497">
        <v>85485</v>
      </c>
      <c r="J497" t="s">
        <v>79</v>
      </c>
      <c r="K497" t="s">
        <v>80</v>
      </c>
      <c r="L497" t="s">
        <v>57</v>
      </c>
      <c r="M497" t="s">
        <v>57</v>
      </c>
      <c r="N497" t="s">
        <v>57</v>
      </c>
      <c r="O497" t="s">
        <v>57</v>
      </c>
      <c r="P497">
        <v>85485</v>
      </c>
      <c r="Q497" t="s">
        <v>79</v>
      </c>
      <c r="R497" t="s">
        <v>80</v>
      </c>
      <c r="S497" t="s">
        <v>110</v>
      </c>
      <c r="T497">
        <v>-191</v>
      </c>
      <c r="U497">
        <v>-1274.44</v>
      </c>
      <c r="V497">
        <v>-1274.44</v>
      </c>
      <c r="W497">
        <v>-191.00030723347501</v>
      </c>
      <c r="X497" t="s">
        <v>58</v>
      </c>
      <c r="Y497" t="s">
        <v>58</v>
      </c>
      <c r="Z497" t="s">
        <v>1</v>
      </c>
      <c r="AA497" t="s">
        <v>1</v>
      </c>
      <c r="AB497" t="s">
        <v>57</v>
      </c>
      <c r="AC497" t="str">
        <f t="shared" si="7"/>
        <v>2015-2</v>
      </c>
    </row>
    <row r="498" spans="1:29" x14ac:dyDescent="0.25">
      <c r="A498" t="s">
        <v>156</v>
      </c>
      <c r="B498" t="s">
        <v>54</v>
      </c>
      <c r="C498" t="s">
        <v>55</v>
      </c>
      <c r="D498" t="s">
        <v>55</v>
      </c>
      <c r="E498">
        <v>-4</v>
      </c>
      <c r="F498" t="s">
        <v>14</v>
      </c>
      <c r="G498" t="b">
        <v>0</v>
      </c>
      <c r="H498" t="s">
        <v>78</v>
      </c>
      <c r="I498">
        <v>85485</v>
      </c>
      <c r="J498" t="s">
        <v>79</v>
      </c>
      <c r="K498" t="s">
        <v>80</v>
      </c>
      <c r="L498" t="s">
        <v>57</v>
      </c>
      <c r="M498" t="s">
        <v>57</v>
      </c>
      <c r="N498" t="s">
        <v>57</v>
      </c>
      <c r="O498" t="s">
        <v>57</v>
      </c>
      <c r="P498">
        <v>85485</v>
      </c>
      <c r="Q498" t="s">
        <v>79</v>
      </c>
      <c r="R498" t="s">
        <v>80</v>
      </c>
      <c r="S498" t="s">
        <v>78</v>
      </c>
      <c r="T498">
        <v>1174.32</v>
      </c>
      <c r="U498">
        <v>7835.59</v>
      </c>
      <c r="V498">
        <v>7835.59</v>
      </c>
      <c r="W498">
        <v>1174.31977759294</v>
      </c>
      <c r="X498" t="s">
        <v>58</v>
      </c>
      <c r="Y498" t="s">
        <v>58</v>
      </c>
      <c r="Z498" t="s">
        <v>1</v>
      </c>
      <c r="AA498" t="s">
        <v>1</v>
      </c>
      <c r="AB498" t="s">
        <v>57</v>
      </c>
      <c r="AC498" t="str">
        <f t="shared" si="7"/>
        <v>2015-2</v>
      </c>
    </row>
    <row r="499" spans="1:29" x14ac:dyDescent="0.25">
      <c r="A499" t="s">
        <v>157</v>
      </c>
      <c r="B499" t="s">
        <v>54</v>
      </c>
      <c r="C499" t="s">
        <v>55</v>
      </c>
      <c r="D499" t="s">
        <v>55</v>
      </c>
      <c r="E499">
        <v>-3</v>
      </c>
      <c r="F499" t="s">
        <v>56</v>
      </c>
      <c r="G499" t="b">
        <v>0</v>
      </c>
      <c r="H499" t="s">
        <v>57</v>
      </c>
      <c r="I499">
        <v>0</v>
      </c>
      <c r="J499" t="s">
        <v>57</v>
      </c>
      <c r="K499" t="s">
        <v>57</v>
      </c>
      <c r="L499" t="s">
        <v>57</v>
      </c>
      <c r="M499" t="s">
        <v>57</v>
      </c>
      <c r="N499" t="s">
        <v>57</v>
      </c>
      <c r="O499" t="s">
        <v>57</v>
      </c>
      <c r="P499">
        <v>0</v>
      </c>
      <c r="Q499" t="s">
        <v>57</v>
      </c>
      <c r="R499" t="s">
        <v>57</v>
      </c>
      <c r="S499" t="s">
        <v>57</v>
      </c>
      <c r="T499">
        <v>368.71</v>
      </c>
      <c r="U499">
        <v>368.71</v>
      </c>
      <c r="V499">
        <v>368.71</v>
      </c>
      <c r="W499">
        <v>56.0375093089351</v>
      </c>
      <c r="X499" t="s">
        <v>58</v>
      </c>
      <c r="Y499" t="s">
        <v>58</v>
      </c>
      <c r="Z499" t="s">
        <v>1</v>
      </c>
      <c r="AA499" t="s">
        <v>1</v>
      </c>
      <c r="AB499" t="s">
        <v>57</v>
      </c>
      <c r="AC499" t="str">
        <f t="shared" si="7"/>
        <v>2015-2</v>
      </c>
    </row>
    <row r="500" spans="1:29" hidden="1" x14ac:dyDescent="0.25">
      <c r="A500" t="s">
        <v>157</v>
      </c>
      <c r="B500" t="s">
        <v>54</v>
      </c>
      <c r="C500" t="s">
        <v>55</v>
      </c>
      <c r="D500" t="s">
        <v>55</v>
      </c>
      <c r="E500">
        <v>-6</v>
      </c>
      <c r="F500" t="s">
        <v>12</v>
      </c>
      <c r="G500" t="b">
        <v>0</v>
      </c>
      <c r="H500" t="s">
        <v>110</v>
      </c>
      <c r="I500">
        <v>85485</v>
      </c>
      <c r="J500" t="s">
        <v>79</v>
      </c>
      <c r="K500" t="s">
        <v>80</v>
      </c>
      <c r="L500" t="s">
        <v>57</v>
      </c>
      <c r="M500" t="s">
        <v>57</v>
      </c>
      <c r="N500" t="s">
        <v>57</v>
      </c>
      <c r="O500" t="s">
        <v>57</v>
      </c>
      <c r="P500">
        <v>85485</v>
      </c>
      <c r="Q500" t="s">
        <v>79</v>
      </c>
      <c r="R500" t="s">
        <v>80</v>
      </c>
      <c r="S500" t="s">
        <v>110</v>
      </c>
      <c r="T500">
        <v>1409.5</v>
      </c>
      <c r="U500">
        <v>9320.4575857500004</v>
      </c>
      <c r="V500">
        <v>9320.4575857500004</v>
      </c>
      <c r="W500">
        <v>1409.5</v>
      </c>
      <c r="X500" t="s">
        <v>58</v>
      </c>
      <c r="Y500" t="s">
        <v>58</v>
      </c>
      <c r="Z500" t="s">
        <v>1</v>
      </c>
      <c r="AA500" t="s">
        <v>1</v>
      </c>
      <c r="AB500" t="s">
        <v>57</v>
      </c>
      <c r="AC500" t="str">
        <f t="shared" si="7"/>
        <v>2015-2</v>
      </c>
    </row>
    <row r="501" spans="1:29" hidden="1" x14ac:dyDescent="0.25">
      <c r="A501" t="s">
        <v>157</v>
      </c>
      <c r="B501" t="s">
        <v>54</v>
      </c>
      <c r="C501" t="s">
        <v>55</v>
      </c>
      <c r="D501" t="s">
        <v>55</v>
      </c>
      <c r="E501">
        <v>-6</v>
      </c>
      <c r="F501" t="s">
        <v>12</v>
      </c>
      <c r="G501" t="b">
        <v>0</v>
      </c>
      <c r="H501" t="s">
        <v>78</v>
      </c>
      <c r="I501">
        <v>85485</v>
      </c>
      <c r="J501" t="s">
        <v>79</v>
      </c>
      <c r="K501" t="s">
        <v>80</v>
      </c>
      <c r="L501" t="s">
        <v>57</v>
      </c>
      <c r="M501" t="s">
        <v>57</v>
      </c>
      <c r="N501" t="s">
        <v>57</v>
      </c>
      <c r="O501" t="s">
        <v>57</v>
      </c>
      <c r="P501">
        <v>85485</v>
      </c>
      <c r="Q501" t="s">
        <v>79</v>
      </c>
      <c r="R501" t="s">
        <v>80</v>
      </c>
      <c r="S501" t="s">
        <v>78</v>
      </c>
      <c r="T501">
        <v>1183.98</v>
      </c>
      <c r="U501">
        <v>7751.2820399700004</v>
      </c>
      <c r="V501">
        <v>7751.2820399700004</v>
      </c>
      <c r="W501">
        <v>1183.98</v>
      </c>
      <c r="X501" t="s">
        <v>58</v>
      </c>
      <c r="Y501" t="s">
        <v>58</v>
      </c>
      <c r="Z501" t="s">
        <v>1</v>
      </c>
      <c r="AA501" t="s">
        <v>1</v>
      </c>
      <c r="AB501" t="s">
        <v>57</v>
      </c>
      <c r="AC501" t="str">
        <f t="shared" si="7"/>
        <v>2015-2</v>
      </c>
    </row>
    <row r="502" spans="1:29" hidden="1" x14ac:dyDescent="0.25">
      <c r="A502" t="s">
        <v>157</v>
      </c>
      <c r="B502" t="s">
        <v>54</v>
      </c>
      <c r="C502" t="s">
        <v>55</v>
      </c>
      <c r="D502" t="s">
        <v>55</v>
      </c>
      <c r="E502">
        <v>-5</v>
      </c>
      <c r="F502" t="s">
        <v>13</v>
      </c>
      <c r="G502" t="b">
        <v>0</v>
      </c>
      <c r="H502" t="s">
        <v>110</v>
      </c>
      <c r="I502">
        <v>85485</v>
      </c>
      <c r="J502" t="s">
        <v>79</v>
      </c>
      <c r="K502" t="s">
        <v>80</v>
      </c>
      <c r="L502" t="s">
        <v>57</v>
      </c>
      <c r="M502" t="s">
        <v>57</v>
      </c>
      <c r="N502" t="s">
        <v>57</v>
      </c>
      <c r="O502" t="s">
        <v>57</v>
      </c>
      <c r="P502">
        <v>85485</v>
      </c>
      <c r="Q502" t="s">
        <v>79</v>
      </c>
      <c r="R502" t="s">
        <v>80</v>
      </c>
      <c r="S502" t="s">
        <v>110</v>
      </c>
      <c r="T502">
        <v>11.5</v>
      </c>
      <c r="U502">
        <v>93.380000000000095</v>
      </c>
      <c r="V502">
        <v>93.380000000000095</v>
      </c>
      <c r="W502">
        <v>11.4997221004142</v>
      </c>
      <c r="X502" t="s">
        <v>58</v>
      </c>
      <c r="Y502" t="s">
        <v>58</v>
      </c>
      <c r="Z502" t="s">
        <v>1</v>
      </c>
      <c r="AA502" t="s">
        <v>1</v>
      </c>
      <c r="AB502" t="s">
        <v>57</v>
      </c>
      <c r="AC502" t="str">
        <f t="shared" si="7"/>
        <v>2015-2</v>
      </c>
    </row>
    <row r="503" spans="1:29" hidden="1" x14ac:dyDescent="0.25">
      <c r="A503" t="s">
        <v>157</v>
      </c>
      <c r="B503" t="s">
        <v>54</v>
      </c>
      <c r="C503" t="s">
        <v>55</v>
      </c>
      <c r="D503" t="s">
        <v>55</v>
      </c>
      <c r="E503">
        <v>-5</v>
      </c>
      <c r="F503" t="s">
        <v>13</v>
      </c>
      <c r="G503" t="b">
        <v>0</v>
      </c>
      <c r="H503" t="s">
        <v>78</v>
      </c>
      <c r="I503">
        <v>85485</v>
      </c>
      <c r="J503" t="s">
        <v>79</v>
      </c>
      <c r="K503" t="s">
        <v>80</v>
      </c>
      <c r="L503" t="s">
        <v>57</v>
      </c>
      <c r="M503" t="s">
        <v>57</v>
      </c>
      <c r="N503" t="s">
        <v>57</v>
      </c>
      <c r="O503" t="s">
        <v>57</v>
      </c>
      <c r="P503">
        <v>85485</v>
      </c>
      <c r="Q503" t="s">
        <v>79</v>
      </c>
      <c r="R503" t="s">
        <v>80</v>
      </c>
      <c r="S503" t="s">
        <v>78</v>
      </c>
      <c r="T503">
        <v>9.6600000000000801</v>
      </c>
      <c r="U503">
        <v>-45.360000000000603</v>
      </c>
      <c r="V503">
        <v>-45.360000000000603</v>
      </c>
      <c r="W503">
        <v>9.6597351508039502</v>
      </c>
      <c r="X503" t="s">
        <v>58</v>
      </c>
      <c r="Y503" t="s">
        <v>58</v>
      </c>
      <c r="Z503" t="s">
        <v>1</v>
      </c>
      <c r="AA503" t="s">
        <v>1</v>
      </c>
      <c r="AB503" t="s">
        <v>57</v>
      </c>
      <c r="AC503" t="str">
        <f t="shared" si="7"/>
        <v>2015-2</v>
      </c>
    </row>
    <row r="504" spans="1:29" x14ac:dyDescent="0.25">
      <c r="A504" t="s">
        <v>157</v>
      </c>
      <c r="B504" t="s">
        <v>54</v>
      </c>
      <c r="C504" t="s">
        <v>55</v>
      </c>
      <c r="D504" t="s">
        <v>55</v>
      </c>
      <c r="E504">
        <v>-4</v>
      </c>
      <c r="F504" t="s">
        <v>14</v>
      </c>
      <c r="G504" t="b">
        <v>0</v>
      </c>
      <c r="H504" t="s">
        <v>110</v>
      </c>
      <c r="I504">
        <v>85485</v>
      </c>
      <c r="J504" t="s">
        <v>79</v>
      </c>
      <c r="K504" t="s">
        <v>80</v>
      </c>
      <c r="L504" t="s">
        <v>57</v>
      </c>
      <c r="M504" t="s">
        <v>57</v>
      </c>
      <c r="N504" t="s">
        <v>57</v>
      </c>
      <c r="O504" t="s">
        <v>57</v>
      </c>
      <c r="P504">
        <v>85485</v>
      </c>
      <c r="Q504" t="s">
        <v>79</v>
      </c>
      <c r="R504" t="s">
        <v>80</v>
      </c>
      <c r="S504" t="s">
        <v>110</v>
      </c>
      <c r="T504">
        <v>-179.5</v>
      </c>
      <c r="U504">
        <v>-1181.06</v>
      </c>
      <c r="V504">
        <v>-1181.06</v>
      </c>
      <c r="W504">
        <v>-179.50058513306101</v>
      </c>
      <c r="X504" t="s">
        <v>58</v>
      </c>
      <c r="Y504" t="s">
        <v>58</v>
      </c>
      <c r="Z504" t="s">
        <v>1</v>
      </c>
      <c r="AA504" t="s">
        <v>1</v>
      </c>
      <c r="AB504" t="s">
        <v>57</v>
      </c>
      <c r="AC504" t="str">
        <f t="shared" si="7"/>
        <v>2015-2</v>
      </c>
    </row>
    <row r="505" spans="1:29" x14ac:dyDescent="0.25">
      <c r="A505" t="s">
        <v>157</v>
      </c>
      <c r="B505" t="s">
        <v>54</v>
      </c>
      <c r="C505" t="s">
        <v>55</v>
      </c>
      <c r="D505" t="s">
        <v>55</v>
      </c>
      <c r="E505">
        <v>-4</v>
      </c>
      <c r="F505" t="s">
        <v>14</v>
      </c>
      <c r="G505" t="b">
        <v>0</v>
      </c>
      <c r="H505" t="s">
        <v>78</v>
      </c>
      <c r="I505">
        <v>85485</v>
      </c>
      <c r="J505" t="s">
        <v>79</v>
      </c>
      <c r="K505" t="s">
        <v>80</v>
      </c>
      <c r="L505" t="s">
        <v>57</v>
      </c>
      <c r="M505" t="s">
        <v>57</v>
      </c>
      <c r="N505" t="s">
        <v>57</v>
      </c>
      <c r="O505" t="s">
        <v>57</v>
      </c>
      <c r="P505">
        <v>85485</v>
      </c>
      <c r="Q505" t="s">
        <v>79</v>
      </c>
      <c r="R505" t="s">
        <v>80</v>
      </c>
      <c r="S505" t="s">
        <v>78</v>
      </c>
      <c r="T505">
        <v>1183.98</v>
      </c>
      <c r="U505">
        <v>7790.23</v>
      </c>
      <c r="V505">
        <v>7790.23</v>
      </c>
      <c r="W505">
        <v>1183.9795127437401</v>
      </c>
      <c r="X505" t="s">
        <v>58</v>
      </c>
      <c r="Y505" t="s">
        <v>58</v>
      </c>
      <c r="Z505" t="s">
        <v>1</v>
      </c>
      <c r="AA505" t="s">
        <v>1</v>
      </c>
      <c r="AB505" t="s">
        <v>57</v>
      </c>
      <c r="AC505" t="str">
        <f t="shared" si="7"/>
        <v>2015-2</v>
      </c>
    </row>
    <row r="506" spans="1:29" x14ac:dyDescent="0.25">
      <c r="A506" t="s">
        <v>158</v>
      </c>
      <c r="B506" t="s">
        <v>54</v>
      </c>
      <c r="C506" t="s">
        <v>55</v>
      </c>
      <c r="D506" t="s">
        <v>55</v>
      </c>
      <c r="E506">
        <v>-3</v>
      </c>
      <c r="F506" t="s">
        <v>56</v>
      </c>
      <c r="G506" t="b">
        <v>0</v>
      </c>
      <c r="H506" t="s">
        <v>57</v>
      </c>
      <c r="I506">
        <v>0</v>
      </c>
      <c r="J506" t="s">
        <v>57</v>
      </c>
      <c r="K506" t="s">
        <v>57</v>
      </c>
      <c r="L506" t="s">
        <v>57</v>
      </c>
      <c r="M506" t="s">
        <v>57</v>
      </c>
      <c r="N506" t="s">
        <v>57</v>
      </c>
      <c r="O506" t="s">
        <v>57</v>
      </c>
      <c r="P506">
        <v>0</v>
      </c>
      <c r="Q506" t="s">
        <v>57</v>
      </c>
      <c r="R506" t="s">
        <v>57</v>
      </c>
      <c r="S506" t="s">
        <v>57</v>
      </c>
      <c r="T506">
        <v>368.71</v>
      </c>
      <c r="U506">
        <v>368.71</v>
      </c>
      <c r="V506">
        <v>368.71</v>
      </c>
      <c r="W506">
        <v>55.657700087552399</v>
      </c>
      <c r="X506" t="s">
        <v>58</v>
      </c>
      <c r="Y506" t="s">
        <v>58</v>
      </c>
      <c r="Z506" t="s">
        <v>1</v>
      </c>
      <c r="AA506" t="s">
        <v>1</v>
      </c>
      <c r="AB506" t="s">
        <v>57</v>
      </c>
      <c r="AC506" t="str">
        <f t="shared" si="7"/>
        <v>2015-2</v>
      </c>
    </row>
    <row r="507" spans="1:29" hidden="1" x14ac:dyDescent="0.25">
      <c r="A507" t="s">
        <v>158</v>
      </c>
      <c r="B507" t="s">
        <v>54</v>
      </c>
      <c r="C507" t="s">
        <v>55</v>
      </c>
      <c r="D507" t="s">
        <v>55</v>
      </c>
      <c r="E507">
        <v>-6</v>
      </c>
      <c r="F507" t="s">
        <v>12</v>
      </c>
      <c r="G507" t="b">
        <v>0</v>
      </c>
      <c r="H507" t="s">
        <v>110</v>
      </c>
      <c r="I507">
        <v>85485</v>
      </c>
      <c r="J507" t="s">
        <v>79</v>
      </c>
      <c r="K507" t="s">
        <v>80</v>
      </c>
      <c r="L507" t="s">
        <v>57</v>
      </c>
      <c r="M507" t="s">
        <v>57</v>
      </c>
      <c r="N507" t="s">
        <v>57</v>
      </c>
      <c r="O507" t="s">
        <v>57</v>
      </c>
      <c r="P507">
        <v>85485</v>
      </c>
      <c r="Q507" t="s">
        <v>79</v>
      </c>
      <c r="R507" t="s">
        <v>80</v>
      </c>
      <c r="S507" t="s">
        <v>110</v>
      </c>
      <c r="T507">
        <v>1417.5</v>
      </c>
      <c r="U507">
        <v>9437.3223524999994</v>
      </c>
      <c r="V507">
        <v>9437.3223524999994</v>
      </c>
      <c r="W507">
        <v>1417.5</v>
      </c>
      <c r="X507" t="s">
        <v>58</v>
      </c>
      <c r="Y507" t="s">
        <v>58</v>
      </c>
      <c r="Z507" t="s">
        <v>1</v>
      </c>
      <c r="AA507" t="s">
        <v>1</v>
      </c>
      <c r="AB507" t="s">
        <v>57</v>
      </c>
      <c r="AC507" t="str">
        <f t="shared" si="7"/>
        <v>2015-2</v>
      </c>
    </row>
    <row r="508" spans="1:29" hidden="1" x14ac:dyDescent="0.25">
      <c r="A508" t="s">
        <v>158</v>
      </c>
      <c r="B508" t="s">
        <v>54</v>
      </c>
      <c r="C508" t="s">
        <v>55</v>
      </c>
      <c r="D508" t="s">
        <v>55</v>
      </c>
      <c r="E508">
        <v>-6</v>
      </c>
      <c r="F508" t="s">
        <v>12</v>
      </c>
      <c r="G508" t="b">
        <v>0</v>
      </c>
      <c r="H508" t="s">
        <v>78</v>
      </c>
      <c r="I508">
        <v>85485</v>
      </c>
      <c r="J508" t="s">
        <v>79</v>
      </c>
      <c r="K508" t="s">
        <v>80</v>
      </c>
      <c r="L508" t="s">
        <v>57</v>
      </c>
      <c r="M508" t="s">
        <v>57</v>
      </c>
      <c r="N508" t="s">
        <v>57</v>
      </c>
      <c r="O508" t="s">
        <v>57</v>
      </c>
      <c r="P508">
        <v>85485</v>
      </c>
      <c r="Q508" t="s">
        <v>79</v>
      </c>
      <c r="R508" t="s">
        <v>80</v>
      </c>
      <c r="S508" t="s">
        <v>78</v>
      </c>
      <c r="T508">
        <v>1190.7</v>
      </c>
      <c r="U508">
        <v>7848.4716638999998</v>
      </c>
      <c r="V508">
        <v>7848.4716638999998</v>
      </c>
      <c r="W508">
        <v>1190.7</v>
      </c>
      <c r="X508" t="s">
        <v>58</v>
      </c>
      <c r="Y508" t="s">
        <v>58</v>
      </c>
      <c r="Z508" t="s">
        <v>1</v>
      </c>
      <c r="AA508" t="s">
        <v>1</v>
      </c>
      <c r="AB508" t="s">
        <v>57</v>
      </c>
      <c r="AC508" t="str">
        <f t="shared" si="7"/>
        <v>2015-2</v>
      </c>
    </row>
    <row r="509" spans="1:29" hidden="1" x14ac:dyDescent="0.25">
      <c r="A509" t="s">
        <v>158</v>
      </c>
      <c r="B509" t="s">
        <v>54</v>
      </c>
      <c r="C509" t="s">
        <v>55</v>
      </c>
      <c r="D509" t="s">
        <v>55</v>
      </c>
      <c r="E509">
        <v>-5</v>
      </c>
      <c r="F509" t="s">
        <v>13</v>
      </c>
      <c r="G509" t="b">
        <v>0</v>
      </c>
      <c r="H509" t="s">
        <v>110</v>
      </c>
      <c r="I509">
        <v>85485</v>
      </c>
      <c r="J509" t="s">
        <v>79</v>
      </c>
      <c r="K509" t="s">
        <v>80</v>
      </c>
      <c r="L509" t="s">
        <v>57</v>
      </c>
      <c r="M509" t="s">
        <v>57</v>
      </c>
      <c r="N509" t="s">
        <v>57</v>
      </c>
      <c r="O509" t="s">
        <v>57</v>
      </c>
      <c r="P509">
        <v>85485</v>
      </c>
      <c r="Q509" t="s">
        <v>79</v>
      </c>
      <c r="R509" t="s">
        <v>80</v>
      </c>
      <c r="S509" t="s">
        <v>110</v>
      </c>
      <c r="T509">
        <v>8</v>
      </c>
      <c r="U509">
        <v>44.940000000000097</v>
      </c>
      <c r="V509">
        <v>44.940000000000097</v>
      </c>
      <c r="W509">
        <v>8.0004190852994306</v>
      </c>
      <c r="X509" t="s">
        <v>58</v>
      </c>
      <c r="Y509" t="s">
        <v>58</v>
      </c>
      <c r="Z509" t="s">
        <v>1</v>
      </c>
      <c r="AA509" t="s">
        <v>1</v>
      </c>
      <c r="AB509" t="s">
        <v>57</v>
      </c>
      <c r="AC509" t="str">
        <f t="shared" si="7"/>
        <v>2015-2</v>
      </c>
    </row>
    <row r="510" spans="1:29" hidden="1" x14ac:dyDescent="0.25">
      <c r="A510" t="s">
        <v>158</v>
      </c>
      <c r="B510" t="s">
        <v>54</v>
      </c>
      <c r="C510" t="s">
        <v>55</v>
      </c>
      <c r="D510" t="s">
        <v>55</v>
      </c>
      <c r="E510">
        <v>-5</v>
      </c>
      <c r="F510" t="s">
        <v>13</v>
      </c>
      <c r="G510" t="b">
        <v>0</v>
      </c>
      <c r="H510" t="s">
        <v>78</v>
      </c>
      <c r="I510">
        <v>85485</v>
      </c>
      <c r="J510" t="s">
        <v>79</v>
      </c>
      <c r="K510" t="s">
        <v>80</v>
      </c>
      <c r="L510" t="s">
        <v>57</v>
      </c>
      <c r="M510" t="s">
        <v>57</v>
      </c>
      <c r="N510" t="s">
        <v>57</v>
      </c>
      <c r="O510" t="s">
        <v>57</v>
      </c>
      <c r="P510">
        <v>85485</v>
      </c>
      <c r="Q510" t="s">
        <v>79</v>
      </c>
      <c r="R510" t="s">
        <v>80</v>
      </c>
      <c r="S510" t="s">
        <v>78</v>
      </c>
      <c r="T510">
        <v>6.7200000000000299</v>
      </c>
      <c r="U510">
        <v>97.680000000000305</v>
      </c>
      <c r="V510">
        <v>97.680000000000305</v>
      </c>
      <c r="W510">
        <v>6.7203030941952902</v>
      </c>
      <c r="X510" t="s">
        <v>58</v>
      </c>
      <c r="Y510" t="s">
        <v>58</v>
      </c>
      <c r="Z510" t="s">
        <v>1</v>
      </c>
      <c r="AA510" t="s">
        <v>1</v>
      </c>
      <c r="AB510" t="s">
        <v>57</v>
      </c>
      <c r="AC510" t="str">
        <f t="shared" si="7"/>
        <v>2015-2</v>
      </c>
    </row>
    <row r="511" spans="1:29" x14ac:dyDescent="0.25">
      <c r="A511" t="s">
        <v>158</v>
      </c>
      <c r="B511" t="s">
        <v>54</v>
      </c>
      <c r="C511" t="s">
        <v>55</v>
      </c>
      <c r="D511" t="s">
        <v>55</v>
      </c>
      <c r="E511">
        <v>-4</v>
      </c>
      <c r="F511" t="s">
        <v>14</v>
      </c>
      <c r="G511" t="b">
        <v>0</v>
      </c>
      <c r="H511" t="s">
        <v>110</v>
      </c>
      <c r="I511">
        <v>85485</v>
      </c>
      <c r="J511" t="s">
        <v>79</v>
      </c>
      <c r="K511" t="s">
        <v>80</v>
      </c>
      <c r="L511" t="s">
        <v>57</v>
      </c>
      <c r="M511" t="s">
        <v>57</v>
      </c>
      <c r="N511" t="s">
        <v>57</v>
      </c>
      <c r="O511" t="s">
        <v>57</v>
      </c>
      <c r="P511">
        <v>85485</v>
      </c>
      <c r="Q511" t="s">
        <v>79</v>
      </c>
      <c r="R511" t="s">
        <v>80</v>
      </c>
      <c r="S511" t="s">
        <v>110</v>
      </c>
      <c r="T511">
        <v>-171.5</v>
      </c>
      <c r="U511">
        <v>-1136.1199999999999</v>
      </c>
      <c r="V511">
        <v>-1136.1199999999999</v>
      </c>
      <c r="W511">
        <v>-171.50016604776101</v>
      </c>
      <c r="X511" t="s">
        <v>58</v>
      </c>
      <c r="Y511" t="s">
        <v>58</v>
      </c>
      <c r="Z511" t="s">
        <v>1</v>
      </c>
      <c r="AA511" t="s">
        <v>1</v>
      </c>
      <c r="AB511" t="s">
        <v>57</v>
      </c>
      <c r="AC511" t="str">
        <f t="shared" si="7"/>
        <v>2015-2</v>
      </c>
    </row>
    <row r="512" spans="1:29" x14ac:dyDescent="0.25">
      <c r="A512" t="s">
        <v>158</v>
      </c>
      <c r="B512" t="s">
        <v>54</v>
      </c>
      <c r="C512" t="s">
        <v>55</v>
      </c>
      <c r="D512" t="s">
        <v>55</v>
      </c>
      <c r="E512">
        <v>-4</v>
      </c>
      <c r="F512" t="s">
        <v>14</v>
      </c>
      <c r="G512" t="b">
        <v>0</v>
      </c>
      <c r="H512" t="s">
        <v>78</v>
      </c>
      <c r="I512">
        <v>85485</v>
      </c>
      <c r="J512" t="s">
        <v>79</v>
      </c>
      <c r="K512" t="s">
        <v>80</v>
      </c>
      <c r="L512" t="s">
        <v>57</v>
      </c>
      <c r="M512" t="s">
        <v>57</v>
      </c>
      <c r="N512" t="s">
        <v>57</v>
      </c>
      <c r="O512" t="s">
        <v>57</v>
      </c>
      <c r="P512">
        <v>85485</v>
      </c>
      <c r="Q512" t="s">
        <v>79</v>
      </c>
      <c r="R512" t="s">
        <v>80</v>
      </c>
      <c r="S512" t="s">
        <v>78</v>
      </c>
      <c r="T512">
        <v>1190.7</v>
      </c>
      <c r="U512">
        <v>7887.91</v>
      </c>
      <c r="V512">
        <v>7887.91</v>
      </c>
      <c r="W512">
        <v>1190.6998158379399</v>
      </c>
      <c r="X512" t="s">
        <v>58</v>
      </c>
      <c r="Y512" t="s">
        <v>58</v>
      </c>
      <c r="Z512" t="s">
        <v>1</v>
      </c>
      <c r="AA512" t="s">
        <v>1</v>
      </c>
      <c r="AB512" t="s">
        <v>57</v>
      </c>
      <c r="AC512" t="str">
        <f t="shared" si="7"/>
        <v>2015-2</v>
      </c>
    </row>
    <row r="513" spans="1:29" x14ac:dyDescent="0.25">
      <c r="A513" t="s">
        <v>159</v>
      </c>
      <c r="B513" t="s">
        <v>54</v>
      </c>
      <c r="C513" t="s">
        <v>55</v>
      </c>
      <c r="D513" t="s">
        <v>55</v>
      </c>
      <c r="E513">
        <v>-3</v>
      </c>
      <c r="F513" t="s">
        <v>56</v>
      </c>
      <c r="G513" t="b">
        <v>0</v>
      </c>
      <c r="H513" t="s">
        <v>57</v>
      </c>
      <c r="I513">
        <v>0</v>
      </c>
      <c r="J513" t="s">
        <v>57</v>
      </c>
      <c r="K513" t="s">
        <v>57</v>
      </c>
      <c r="L513" t="s">
        <v>57</v>
      </c>
      <c r="M513" t="s">
        <v>57</v>
      </c>
      <c r="N513" t="s">
        <v>57</v>
      </c>
      <c r="O513" t="s">
        <v>57</v>
      </c>
      <c r="P513">
        <v>0</v>
      </c>
      <c r="Q513" t="s">
        <v>57</v>
      </c>
      <c r="R513" t="s">
        <v>57</v>
      </c>
      <c r="S513" t="s">
        <v>57</v>
      </c>
      <c r="T513">
        <v>368.71</v>
      </c>
      <c r="U513">
        <v>368.71</v>
      </c>
      <c r="V513">
        <v>368.71</v>
      </c>
      <c r="W513">
        <v>55.371007223415297</v>
      </c>
      <c r="X513" t="s">
        <v>58</v>
      </c>
      <c r="Y513" t="s">
        <v>58</v>
      </c>
      <c r="Z513" t="s">
        <v>1</v>
      </c>
      <c r="AA513" t="s">
        <v>1</v>
      </c>
      <c r="AB513" t="s">
        <v>57</v>
      </c>
      <c r="AC513" t="str">
        <f t="shared" si="7"/>
        <v>2015-2</v>
      </c>
    </row>
    <row r="514" spans="1:29" hidden="1" x14ac:dyDescent="0.25">
      <c r="A514" t="s">
        <v>159</v>
      </c>
      <c r="B514" t="s">
        <v>54</v>
      </c>
      <c r="C514" t="s">
        <v>55</v>
      </c>
      <c r="D514" t="s">
        <v>55</v>
      </c>
      <c r="E514">
        <v>-6</v>
      </c>
      <c r="F514" t="s">
        <v>12</v>
      </c>
      <c r="G514" t="b">
        <v>0</v>
      </c>
      <c r="H514" t="s">
        <v>110</v>
      </c>
      <c r="I514">
        <v>85485</v>
      </c>
      <c r="J514" t="s">
        <v>79</v>
      </c>
      <c r="K514" t="s">
        <v>80</v>
      </c>
      <c r="L514" t="s">
        <v>57</v>
      </c>
      <c r="M514" t="s">
        <v>57</v>
      </c>
      <c r="N514" t="s">
        <v>57</v>
      </c>
      <c r="O514" t="s">
        <v>57</v>
      </c>
      <c r="P514">
        <v>85485</v>
      </c>
      <c r="Q514" t="s">
        <v>79</v>
      </c>
      <c r="R514" t="s">
        <v>80</v>
      </c>
      <c r="S514" t="s">
        <v>110</v>
      </c>
      <c r="T514">
        <v>1420</v>
      </c>
      <c r="U514">
        <v>9502.9161899999999</v>
      </c>
      <c r="V514">
        <v>9502.9161899999999</v>
      </c>
      <c r="W514">
        <v>1420</v>
      </c>
      <c r="X514" t="s">
        <v>58</v>
      </c>
      <c r="Y514" t="s">
        <v>58</v>
      </c>
      <c r="Z514" t="s">
        <v>1</v>
      </c>
      <c r="AA514" t="s">
        <v>1</v>
      </c>
      <c r="AB514" t="s">
        <v>57</v>
      </c>
      <c r="AC514" t="str">
        <f t="shared" si="7"/>
        <v>2015-2</v>
      </c>
    </row>
    <row r="515" spans="1:29" hidden="1" x14ac:dyDescent="0.25">
      <c r="A515" t="s">
        <v>159</v>
      </c>
      <c r="B515" t="s">
        <v>54</v>
      </c>
      <c r="C515" t="s">
        <v>55</v>
      </c>
      <c r="D515" t="s">
        <v>55</v>
      </c>
      <c r="E515">
        <v>-6</v>
      </c>
      <c r="F515" t="s">
        <v>12</v>
      </c>
      <c r="G515" t="b">
        <v>0</v>
      </c>
      <c r="H515" t="s">
        <v>78</v>
      </c>
      <c r="I515">
        <v>85485</v>
      </c>
      <c r="J515" t="s">
        <v>79</v>
      </c>
      <c r="K515" t="s">
        <v>80</v>
      </c>
      <c r="L515" t="s">
        <v>57</v>
      </c>
      <c r="M515" t="s">
        <v>57</v>
      </c>
      <c r="N515" t="s">
        <v>57</v>
      </c>
      <c r="O515" t="s">
        <v>57</v>
      </c>
      <c r="P515">
        <v>85485</v>
      </c>
      <c r="Q515" t="s">
        <v>79</v>
      </c>
      <c r="R515" t="s">
        <v>80</v>
      </c>
      <c r="S515" t="s">
        <v>78</v>
      </c>
      <c r="T515">
        <v>1192.8</v>
      </c>
      <c r="U515">
        <v>7903.0222403999996</v>
      </c>
      <c r="V515">
        <v>7903.0222403999996</v>
      </c>
      <c r="W515">
        <v>1192.8</v>
      </c>
      <c r="X515" t="s">
        <v>58</v>
      </c>
      <c r="Y515" t="s">
        <v>58</v>
      </c>
      <c r="Z515" t="s">
        <v>1</v>
      </c>
      <c r="AA515" t="s">
        <v>1</v>
      </c>
      <c r="AB515" t="s">
        <v>57</v>
      </c>
      <c r="AC515" t="str">
        <f t="shared" ref="AC515:AC578" si="8">+YEAR(A515)&amp; "-" &amp;ROUNDUP(MONTH(A515)/3,0)</f>
        <v>2015-2</v>
      </c>
    </row>
    <row r="516" spans="1:29" hidden="1" x14ac:dyDescent="0.25">
      <c r="A516" t="s">
        <v>159</v>
      </c>
      <c r="B516" t="s">
        <v>54</v>
      </c>
      <c r="C516" t="s">
        <v>55</v>
      </c>
      <c r="D516" t="s">
        <v>55</v>
      </c>
      <c r="E516">
        <v>-5</v>
      </c>
      <c r="F516" t="s">
        <v>13</v>
      </c>
      <c r="G516" t="b">
        <v>0</v>
      </c>
      <c r="H516" t="s">
        <v>110</v>
      </c>
      <c r="I516">
        <v>85485</v>
      </c>
      <c r="J516" t="s">
        <v>79</v>
      </c>
      <c r="K516" t="s">
        <v>80</v>
      </c>
      <c r="L516" t="s">
        <v>57</v>
      </c>
      <c r="M516" t="s">
        <v>57</v>
      </c>
      <c r="N516" t="s">
        <v>57</v>
      </c>
      <c r="O516" t="s">
        <v>57</v>
      </c>
      <c r="P516">
        <v>85485</v>
      </c>
      <c r="Q516" t="s">
        <v>79</v>
      </c>
      <c r="R516" t="s">
        <v>80</v>
      </c>
      <c r="S516" t="s">
        <v>110</v>
      </c>
      <c r="T516">
        <v>2.5</v>
      </c>
      <c r="U516">
        <v>10.77</v>
      </c>
      <c r="V516">
        <v>10.77</v>
      </c>
      <c r="W516">
        <v>2.5007817650720501</v>
      </c>
      <c r="X516" t="s">
        <v>58</v>
      </c>
      <c r="Y516" t="s">
        <v>58</v>
      </c>
      <c r="Z516" t="s">
        <v>1</v>
      </c>
      <c r="AA516" t="s">
        <v>1</v>
      </c>
      <c r="AB516" t="s">
        <v>57</v>
      </c>
      <c r="AC516" t="str">
        <f t="shared" si="8"/>
        <v>2015-2</v>
      </c>
    </row>
    <row r="517" spans="1:29" hidden="1" x14ac:dyDescent="0.25">
      <c r="A517" t="s">
        <v>159</v>
      </c>
      <c r="B517" t="s">
        <v>54</v>
      </c>
      <c r="C517" t="s">
        <v>55</v>
      </c>
      <c r="D517" t="s">
        <v>55</v>
      </c>
      <c r="E517">
        <v>-5</v>
      </c>
      <c r="F517" t="s">
        <v>13</v>
      </c>
      <c r="G517" t="b">
        <v>0</v>
      </c>
      <c r="H517" t="s">
        <v>78</v>
      </c>
      <c r="I517">
        <v>85485</v>
      </c>
      <c r="J517" t="s">
        <v>79</v>
      </c>
      <c r="K517" t="s">
        <v>80</v>
      </c>
      <c r="L517" t="s">
        <v>57</v>
      </c>
      <c r="M517" t="s">
        <v>57</v>
      </c>
      <c r="N517" t="s">
        <v>57</v>
      </c>
      <c r="O517" t="s">
        <v>57</v>
      </c>
      <c r="P517">
        <v>85485</v>
      </c>
      <c r="Q517" t="s">
        <v>79</v>
      </c>
      <c r="R517" t="s">
        <v>80</v>
      </c>
      <c r="S517" t="s">
        <v>78</v>
      </c>
      <c r="T517">
        <v>2.0999999999999099</v>
      </c>
      <c r="U517">
        <v>54.829999999999899</v>
      </c>
      <c r="V517">
        <v>54.829999999999899</v>
      </c>
      <c r="W517">
        <v>2.1007968758740398</v>
      </c>
      <c r="X517" t="s">
        <v>58</v>
      </c>
      <c r="Y517" t="s">
        <v>58</v>
      </c>
      <c r="Z517" t="s">
        <v>1</v>
      </c>
      <c r="AA517" t="s">
        <v>1</v>
      </c>
      <c r="AB517" t="s">
        <v>57</v>
      </c>
      <c r="AC517" t="str">
        <f t="shared" si="8"/>
        <v>2015-2</v>
      </c>
    </row>
    <row r="518" spans="1:29" x14ac:dyDescent="0.25">
      <c r="A518" t="s">
        <v>159</v>
      </c>
      <c r="B518" t="s">
        <v>54</v>
      </c>
      <c r="C518" t="s">
        <v>55</v>
      </c>
      <c r="D518" t="s">
        <v>55</v>
      </c>
      <c r="E518">
        <v>-4</v>
      </c>
      <c r="F518" t="s">
        <v>14</v>
      </c>
      <c r="G518" t="b">
        <v>0</v>
      </c>
      <c r="H518" t="s">
        <v>110</v>
      </c>
      <c r="I518">
        <v>85485</v>
      </c>
      <c r="J518" t="s">
        <v>79</v>
      </c>
      <c r="K518" t="s">
        <v>80</v>
      </c>
      <c r="L518" t="s">
        <v>57</v>
      </c>
      <c r="M518" t="s">
        <v>57</v>
      </c>
      <c r="N518" t="s">
        <v>57</v>
      </c>
      <c r="O518" t="s">
        <v>57</v>
      </c>
      <c r="P518">
        <v>85485</v>
      </c>
      <c r="Q518" t="s">
        <v>79</v>
      </c>
      <c r="R518" t="s">
        <v>80</v>
      </c>
      <c r="S518" t="s">
        <v>110</v>
      </c>
      <c r="T518">
        <v>-169</v>
      </c>
      <c r="U518">
        <v>-1125.3499999999999</v>
      </c>
      <c r="V518">
        <v>-1125.3499999999999</v>
      </c>
      <c r="W518">
        <v>-168.99938428268899</v>
      </c>
      <c r="X518" t="s">
        <v>58</v>
      </c>
      <c r="Y518" t="s">
        <v>58</v>
      </c>
      <c r="Z518" t="s">
        <v>1</v>
      </c>
      <c r="AA518" t="s">
        <v>1</v>
      </c>
      <c r="AB518" t="s">
        <v>57</v>
      </c>
      <c r="AC518" t="str">
        <f t="shared" si="8"/>
        <v>2015-2</v>
      </c>
    </row>
    <row r="519" spans="1:29" x14ac:dyDescent="0.25">
      <c r="A519" t="s">
        <v>159</v>
      </c>
      <c r="B519" t="s">
        <v>54</v>
      </c>
      <c r="C519" t="s">
        <v>55</v>
      </c>
      <c r="D519" t="s">
        <v>55</v>
      </c>
      <c r="E519">
        <v>-4</v>
      </c>
      <c r="F519" t="s">
        <v>14</v>
      </c>
      <c r="G519" t="b">
        <v>0</v>
      </c>
      <c r="H519" t="s">
        <v>78</v>
      </c>
      <c r="I519">
        <v>85485</v>
      </c>
      <c r="J519" t="s">
        <v>79</v>
      </c>
      <c r="K519" t="s">
        <v>80</v>
      </c>
      <c r="L519" t="s">
        <v>57</v>
      </c>
      <c r="M519" t="s">
        <v>57</v>
      </c>
      <c r="N519" t="s">
        <v>57</v>
      </c>
      <c r="O519" t="s">
        <v>57</v>
      </c>
      <c r="P519">
        <v>85485</v>
      </c>
      <c r="Q519" t="s">
        <v>79</v>
      </c>
      <c r="R519" t="s">
        <v>80</v>
      </c>
      <c r="S519" t="s">
        <v>78</v>
      </c>
      <c r="T519">
        <v>1192.8</v>
      </c>
      <c r="U519">
        <v>7942.74</v>
      </c>
      <c r="V519">
        <v>7942.74</v>
      </c>
      <c r="W519">
        <v>1192.8006127138101</v>
      </c>
      <c r="X519" t="s">
        <v>58</v>
      </c>
      <c r="Y519" t="s">
        <v>58</v>
      </c>
      <c r="Z519" t="s">
        <v>1</v>
      </c>
      <c r="AA519" t="s">
        <v>1</v>
      </c>
      <c r="AB519" t="s">
        <v>57</v>
      </c>
      <c r="AC519" t="str">
        <f t="shared" si="8"/>
        <v>2015-2</v>
      </c>
    </row>
    <row r="520" spans="1:29" x14ac:dyDescent="0.25">
      <c r="A520" t="s">
        <v>160</v>
      </c>
      <c r="B520" t="s">
        <v>54</v>
      </c>
      <c r="C520" t="s">
        <v>55</v>
      </c>
      <c r="D520" t="s">
        <v>55</v>
      </c>
      <c r="E520">
        <v>-3</v>
      </c>
      <c r="F520" t="s">
        <v>56</v>
      </c>
      <c r="G520" t="b">
        <v>0</v>
      </c>
      <c r="H520" t="s">
        <v>57</v>
      </c>
      <c r="I520">
        <v>0</v>
      </c>
      <c r="J520" t="s">
        <v>57</v>
      </c>
      <c r="K520" t="s">
        <v>57</v>
      </c>
      <c r="L520" t="s">
        <v>57</v>
      </c>
      <c r="M520" t="s">
        <v>57</v>
      </c>
      <c r="N520" t="s">
        <v>57</v>
      </c>
      <c r="O520" t="s">
        <v>57</v>
      </c>
      <c r="P520">
        <v>0</v>
      </c>
      <c r="Q520" t="s">
        <v>57</v>
      </c>
      <c r="R520" t="s">
        <v>57</v>
      </c>
      <c r="S520" t="s">
        <v>57</v>
      </c>
      <c r="T520">
        <v>368.71</v>
      </c>
      <c r="U520">
        <v>368.71</v>
      </c>
      <c r="V520">
        <v>368.71</v>
      </c>
      <c r="W520">
        <v>55.108659910919798</v>
      </c>
      <c r="X520" t="s">
        <v>58</v>
      </c>
      <c r="Y520" t="s">
        <v>58</v>
      </c>
      <c r="Z520" t="s">
        <v>1</v>
      </c>
      <c r="AA520" t="s">
        <v>1</v>
      </c>
      <c r="AB520" t="s">
        <v>57</v>
      </c>
      <c r="AC520" t="str">
        <f t="shared" si="8"/>
        <v>2015-2</v>
      </c>
    </row>
    <row r="521" spans="1:29" hidden="1" x14ac:dyDescent="0.25">
      <c r="A521" t="s">
        <v>160</v>
      </c>
      <c r="B521" t="s">
        <v>54</v>
      </c>
      <c r="C521" t="s">
        <v>55</v>
      </c>
      <c r="D521" t="s">
        <v>55</v>
      </c>
      <c r="E521">
        <v>-6</v>
      </c>
      <c r="F521" t="s">
        <v>12</v>
      </c>
      <c r="G521" t="b">
        <v>0</v>
      </c>
      <c r="H521" t="s">
        <v>110</v>
      </c>
      <c r="I521">
        <v>85485</v>
      </c>
      <c r="J521" t="s">
        <v>79</v>
      </c>
      <c r="K521" t="s">
        <v>80</v>
      </c>
      <c r="L521" t="s">
        <v>57</v>
      </c>
      <c r="M521" t="s">
        <v>57</v>
      </c>
      <c r="N521" t="s">
        <v>57</v>
      </c>
      <c r="O521" t="s">
        <v>57</v>
      </c>
      <c r="P521">
        <v>85485</v>
      </c>
      <c r="Q521" t="s">
        <v>79</v>
      </c>
      <c r="R521" t="s">
        <v>80</v>
      </c>
      <c r="S521" t="s">
        <v>110</v>
      </c>
      <c r="T521">
        <v>1513.25</v>
      </c>
      <c r="U521">
        <v>10175.17320225</v>
      </c>
      <c r="V521">
        <v>10175.17320225</v>
      </c>
      <c r="W521">
        <v>1513.25</v>
      </c>
      <c r="X521" t="s">
        <v>58</v>
      </c>
      <c r="Y521" t="s">
        <v>58</v>
      </c>
      <c r="Z521" t="s">
        <v>1</v>
      </c>
      <c r="AA521" t="s">
        <v>1</v>
      </c>
      <c r="AB521" t="s">
        <v>57</v>
      </c>
      <c r="AC521" t="str">
        <f t="shared" si="8"/>
        <v>2015-2</v>
      </c>
    </row>
    <row r="522" spans="1:29" hidden="1" x14ac:dyDescent="0.25">
      <c r="A522" t="s">
        <v>160</v>
      </c>
      <c r="B522" t="s">
        <v>54</v>
      </c>
      <c r="C522" t="s">
        <v>55</v>
      </c>
      <c r="D522" t="s">
        <v>55</v>
      </c>
      <c r="E522">
        <v>-6</v>
      </c>
      <c r="F522" t="s">
        <v>12</v>
      </c>
      <c r="G522" t="b">
        <v>0</v>
      </c>
      <c r="H522" t="s">
        <v>78</v>
      </c>
      <c r="I522">
        <v>85485</v>
      </c>
      <c r="J522" t="s">
        <v>79</v>
      </c>
      <c r="K522" t="s">
        <v>80</v>
      </c>
      <c r="L522" t="s">
        <v>57</v>
      </c>
      <c r="M522" t="s">
        <v>57</v>
      </c>
      <c r="N522" t="s">
        <v>57</v>
      </c>
      <c r="O522" t="s">
        <v>57</v>
      </c>
      <c r="P522">
        <v>85485</v>
      </c>
      <c r="Q522" t="s">
        <v>79</v>
      </c>
      <c r="R522" t="s">
        <v>80</v>
      </c>
      <c r="S522" t="s">
        <v>78</v>
      </c>
      <c r="T522">
        <v>1271.1300000000001</v>
      </c>
      <c r="U522">
        <v>8462.0992661100008</v>
      </c>
      <c r="V522">
        <v>8462.0992661100008</v>
      </c>
      <c r="W522">
        <v>1271.1300000000001</v>
      </c>
      <c r="X522" t="s">
        <v>58</v>
      </c>
      <c r="Y522" t="s">
        <v>58</v>
      </c>
      <c r="Z522" t="s">
        <v>1</v>
      </c>
      <c r="AA522" t="s">
        <v>1</v>
      </c>
      <c r="AB522" t="s">
        <v>57</v>
      </c>
      <c r="AC522" t="str">
        <f t="shared" si="8"/>
        <v>2015-2</v>
      </c>
    </row>
    <row r="523" spans="1:29" hidden="1" x14ac:dyDescent="0.25">
      <c r="A523" t="s">
        <v>160</v>
      </c>
      <c r="B523" t="s">
        <v>54</v>
      </c>
      <c r="C523" t="s">
        <v>55</v>
      </c>
      <c r="D523" t="s">
        <v>55</v>
      </c>
      <c r="E523">
        <v>-5</v>
      </c>
      <c r="F523" t="s">
        <v>13</v>
      </c>
      <c r="G523" t="b">
        <v>0</v>
      </c>
      <c r="H523" t="s">
        <v>110</v>
      </c>
      <c r="I523">
        <v>85485</v>
      </c>
      <c r="J523" t="s">
        <v>79</v>
      </c>
      <c r="K523" t="s">
        <v>80</v>
      </c>
      <c r="L523" t="s">
        <v>57</v>
      </c>
      <c r="M523" t="s">
        <v>57</v>
      </c>
      <c r="N523" t="s">
        <v>57</v>
      </c>
      <c r="O523" t="s">
        <v>57</v>
      </c>
      <c r="P523">
        <v>85485</v>
      </c>
      <c r="Q523" t="s">
        <v>79</v>
      </c>
      <c r="R523" t="s">
        <v>80</v>
      </c>
      <c r="S523" t="s">
        <v>110</v>
      </c>
      <c r="T523">
        <v>93.25</v>
      </c>
      <c r="U523">
        <v>618.54</v>
      </c>
      <c r="V523">
        <v>618.54</v>
      </c>
      <c r="W523">
        <v>93.249825199796902</v>
      </c>
      <c r="X523" t="s">
        <v>58</v>
      </c>
      <c r="Y523" t="s">
        <v>58</v>
      </c>
      <c r="Z523" t="s">
        <v>1</v>
      </c>
      <c r="AA523" t="s">
        <v>1</v>
      </c>
      <c r="AB523" t="s">
        <v>57</v>
      </c>
      <c r="AC523" t="str">
        <f t="shared" si="8"/>
        <v>2015-2</v>
      </c>
    </row>
    <row r="524" spans="1:29" hidden="1" x14ac:dyDescent="0.25">
      <c r="A524" t="s">
        <v>160</v>
      </c>
      <c r="B524" t="s">
        <v>54</v>
      </c>
      <c r="C524" t="s">
        <v>55</v>
      </c>
      <c r="D524" t="s">
        <v>55</v>
      </c>
      <c r="E524">
        <v>-5</v>
      </c>
      <c r="F524" t="s">
        <v>13</v>
      </c>
      <c r="G524" t="b">
        <v>0</v>
      </c>
      <c r="H524" t="s">
        <v>78</v>
      </c>
      <c r="I524">
        <v>85485</v>
      </c>
      <c r="J524" t="s">
        <v>79</v>
      </c>
      <c r="K524" t="s">
        <v>80</v>
      </c>
      <c r="L524" t="s">
        <v>57</v>
      </c>
      <c r="M524" t="s">
        <v>57</v>
      </c>
      <c r="N524" t="s">
        <v>57</v>
      </c>
      <c r="O524" t="s">
        <v>57</v>
      </c>
      <c r="P524">
        <v>85485</v>
      </c>
      <c r="Q524" t="s">
        <v>79</v>
      </c>
      <c r="R524" t="s">
        <v>80</v>
      </c>
      <c r="S524" t="s">
        <v>78</v>
      </c>
      <c r="T524">
        <v>78.330000000000197</v>
      </c>
      <c r="U524">
        <v>561.88000000000102</v>
      </c>
      <c r="V524">
        <v>561.88000000000102</v>
      </c>
      <c r="W524">
        <v>78.329031862161003</v>
      </c>
      <c r="X524" t="s">
        <v>58</v>
      </c>
      <c r="Y524" t="s">
        <v>58</v>
      </c>
      <c r="Z524" t="s">
        <v>1</v>
      </c>
      <c r="AA524" t="s">
        <v>1</v>
      </c>
      <c r="AB524" t="s">
        <v>57</v>
      </c>
      <c r="AC524" t="str">
        <f t="shared" si="8"/>
        <v>2015-2</v>
      </c>
    </row>
    <row r="525" spans="1:29" x14ac:dyDescent="0.25">
      <c r="A525" t="s">
        <v>160</v>
      </c>
      <c r="B525" t="s">
        <v>54</v>
      </c>
      <c r="C525" t="s">
        <v>55</v>
      </c>
      <c r="D525" t="s">
        <v>55</v>
      </c>
      <c r="E525">
        <v>-4</v>
      </c>
      <c r="F525" t="s">
        <v>14</v>
      </c>
      <c r="G525" t="b">
        <v>0</v>
      </c>
      <c r="H525" t="s">
        <v>110</v>
      </c>
      <c r="I525">
        <v>85485</v>
      </c>
      <c r="J525" t="s">
        <v>79</v>
      </c>
      <c r="K525" t="s">
        <v>80</v>
      </c>
      <c r="L525" t="s">
        <v>57</v>
      </c>
      <c r="M525" t="s">
        <v>57</v>
      </c>
      <c r="N525" t="s">
        <v>57</v>
      </c>
      <c r="O525" t="s">
        <v>57</v>
      </c>
      <c r="P525">
        <v>85485</v>
      </c>
      <c r="Q525" t="s">
        <v>79</v>
      </c>
      <c r="R525" t="s">
        <v>80</v>
      </c>
      <c r="S525" t="s">
        <v>110</v>
      </c>
      <c r="T525">
        <v>-75.75</v>
      </c>
      <c r="U525">
        <v>-506.81</v>
      </c>
      <c r="V525">
        <v>-506.81</v>
      </c>
      <c r="W525">
        <v>-75.749559082892404</v>
      </c>
      <c r="X525" t="s">
        <v>58</v>
      </c>
      <c r="Y525" t="s">
        <v>58</v>
      </c>
      <c r="Z525" t="s">
        <v>1</v>
      </c>
      <c r="AA525" t="s">
        <v>1</v>
      </c>
      <c r="AB525" t="s">
        <v>57</v>
      </c>
      <c r="AC525" t="str">
        <f t="shared" si="8"/>
        <v>2015-2</v>
      </c>
    </row>
    <row r="526" spans="1:29" x14ac:dyDescent="0.25">
      <c r="A526" t="s">
        <v>160</v>
      </c>
      <c r="B526" t="s">
        <v>54</v>
      </c>
      <c r="C526" t="s">
        <v>55</v>
      </c>
      <c r="D526" t="s">
        <v>55</v>
      </c>
      <c r="E526">
        <v>-4</v>
      </c>
      <c r="F526" t="s">
        <v>14</v>
      </c>
      <c r="G526" t="b">
        <v>0</v>
      </c>
      <c r="H526" t="s">
        <v>78</v>
      </c>
      <c r="I526">
        <v>85485</v>
      </c>
      <c r="J526" t="s">
        <v>79</v>
      </c>
      <c r="K526" t="s">
        <v>80</v>
      </c>
      <c r="L526" t="s">
        <v>57</v>
      </c>
      <c r="M526" t="s">
        <v>57</v>
      </c>
      <c r="N526" t="s">
        <v>57</v>
      </c>
      <c r="O526" t="s">
        <v>57</v>
      </c>
      <c r="P526">
        <v>85485</v>
      </c>
      <c r="Q526" t="s">
        <v>79</v>
      </c>
      <c r="R526" t="s">
        <v>80</v>
      </c>
      <c r="S526" t="s">
        <v>78</v>
      </c>
      <c r="T526">
        <v>1271.1300000000001</v>
      </c>
      <c r="U526">
        <v>8504.6200000000008</v>
      </c>
      <c r="V526">
        <v>8504.6200000000008</v>
      </c>
      <c r="W526">
        <v>1271.1296445759699</v>
      </c>
      <c r="X526" t="s">
        <v>58</v>
      </c>
      <c r="Y526" t="s">
        <v>58</v>
      </c>
      <c r="Z526" t="s">
        <v>1</v>
      </c>
      <c r="AA526" t="s">
        <v>1</v>
      </c>
      <c r="AB526" t="s">
        <v>57</v>
      </c>
      <c r="AC526" t="str">
        <f t="shared" si="8"/>
        <v>2015-2</v>
      </c>
    </row>
    <row r="527" spans="1:29" x14ac:dyDescent="0.25">
      <c r="A527" t="s">
        <v>161</v>
      </c>
      <c r="B527" t="s">
        <v>54</v>
      </c>
      <c r="C527" t="s">
        <v>55</v>
      </c>
      <c r="D527" t="s">
        <v>55</v>
      </c>
      <c r="E527">
        <v>-3</v>
      </c>
      <c r="F527" t="s">
        <v>56</v>
      </c>
      <c r="G527" t="b">
        <v>0</v>
      </c>
      <c r="H527" t="s">
        <v>57</v>
      </c>
      <c r="I527">
        <v>0</v>
      </c>
      <c r="J527" t="s">
        <v>57</v>
      </c>
      <c r="K527" t="s">
        <v>57</v>
      </c>
      <c r="L527" t="s">
        <v>57</v>
      </c>
      <c r="M527" t="s">
        <v>57</v>
      </c>
      <c r="N527" t="s">
        <v>57</v>
      </c>
      <c r="O527" t="s">
        <v>57</v>
      </c>
      <c r="P527">
        <v>0</v>
      </c>
      <c r="Q527" t="s">
        <v>57</v>
      </c>
      <c r="R527" t="s">
        <v>57</v>
      </c>
      <c r="S527" t="s">
        <v>57</v>
      </c>
      <c r="T527">
        <v>368.71</v>
      </c>
      <c r="U527">
        <v>368.71</v>
      </c>
      <c r="V527">
        <v>368.71</v>
      </c>
      <c r="W527">
        <v>55.403872305577003</v>
      </c>
      <c r="X527" t="s">
        <v>58</v>
      </c>
      <c r="Y527" t="s">
        <v>58</v>
      </c>
      <c r="Z527" t="s">
        <v>1</v>
      </c>
      <c r="AA527" t="s">
        <v>1</v>
      </c>
      <c r="AB527" t="s">
        <v>57</v>
      </c>
      <c r="AC527" t="str">
        <f t="shared" si="8"/>
        <v>2015-2</v>
      </c>
    </row>
    <row r="528" spans="1:29" hidden="1" x14ac:dyDescent="0.25">
      <c r="A528" t="s">
        <v>161</v>
      </c>
      <c r="B528" t="s">
        <v>54</v>
      </c>
      <c r="C528" t="s">
        <v>55</v>
      </c>
      <c r="D528" t="s">
        <v>55</v>
      </c>
      <c r="E528">
        <v>-6</v>
      </c>
      <c r="F528" t="s">
        <v>12</v>
      </c>
      <c r="G528" t="b">
        <v>0</v>
      </c>
      <c r="H528" t="s">
        <v>110</v>
      </c>
      <c r="I528">
        <v>85485</v>
      </c>
      <c r="J528" t="s">
        <v>79</v>
      </c>
      <c r="K528" t="s">
        <v>80</v>
      </c>
      <c r="L528" t="s">
        <v>57</v>
      </c>
      <c r="M528" t="s">
        <v>57</v>
      </c>
      <c r="N528" t="s">
        <v>57</v>
      </c>
      <c r="O528" t="s">
        <v>57</v>
      </c>
      <c r="P528">
        <v>85485</v>
      </c>
      <c r="Q528" t="s">
        <v>79</v>
      </c>
      <c r="R528" t="s">
        <v>80</v>
      </c>
      <c r="S528" t="s">
        <v>110</v>
      </c>
      <c r="T528">
        <v>1511.5</v>
      </c>
      <c r="U528">
        <v>10109.251709624999</v>
      </c>
      <c r="V528">
        <v>10109.251709624999</v>
      </c>
      <c r="W528">
        <v>1511.5</v>
      </c>
      <c r="X528" t="s">
        <v>58</v>
      </c>
      <c r="Y528" t="s">
        <v>58</v>
      </c>
      <c r="Z528" t="s">
        <v>1</v>
      </c>
      <c r="AA528" t="s">
        <v>1</v>
      </c>
      <c r="AB528" t="s">
        <v>57</v>
      </c>
      <c r="AC528" t="str">
        <f t="shared" si="8"/>
        <v>2015-2</v>
      </c>
    </row>
    <row r="529" spans="1:29" hidden="1" x14ac:dyDescent="0.25">
      <c r="A529" t="s">
        <v>161</v>
      </c>
      <c r="B529" t="s">
        <v>54</v>
      </c>
      <c r="C529" t="s">
        <v>55</v>
      </c>
      <c r="D529" t="s">
        <v>55</v>
      </c>
      <c r="E529">
        <v>-6</v>
      </c>
      <c r="F529" t="s">
        <v>12</v>
      </c>
      <c r="G529" t="b">
        <v>0</v>
      </c>
      <c r="H529" t="s">
        <v>78</v>
      </c>
      <c r="I529">
        <v>85485</v>
      </c>
      <c r="J529" t="s">
        <v>79</v>
      </c>
      <c r="K529" t="s">
        <v>80</v>
      </c>
      <c r="L529" t="s">
        <v>57</v>
      </c>
      <c r="M529" t="s">
        <v>57</v>
      </c>
      <c r="N529" t="s">
        <v>57</v>
      </c>
      <c r="O529" t="s">
        <v>57</v>
      </c>
      <c r="P529">
        <v>85485</v>
      </c>
      <c r="Q529" t="s">
        <v>79</v>
      </c>
      <c r="R529" t="s">
        <v>80</v>
      </c>
      <c r="S529" t="s">
        <v>78</v>
      </c>
      <c r="T529">
        <v>1269.6600000000001</v>
      </c>
      <c r="U529">
        <v>8407.276197915</v>
      </c>
      <c r="V529">
        <v>8407.276197915</v>
      </c>
      <c r="W529">
        <v>1269.6600000000001</v>
      </c>
      <c r="X529" t="s">
        <v>58</v>
      </c>
      <c r="Y529" t="s">
        <v>58</v>
      </c>
      <c r="Z529" t="s">
        <v>1</v>
      </c>
      <c r="AA529" t="s">
        <v>1</v>
      </c>
      <c r="AB529" t="s">
        <v>57</v>
      </c>
      <c r="AC529" t="str">
        <f t="shared" si="8"/>
        <v>2015-2</v>
      </c>
    </row>
    <row r="530" spans="1:29" hidden="1" x14ac:dyDescent="0.25">
      <c r="A530" t="s">
        <v>161</v>
      </c>
      <c r="B530" t="s">
        <v>54</v>
      </c>
      <c r="C530" t="s">
        <v>55</v>
      </c>
      <c r="D530" t="s">
        <v>55</v>
      </c>
      <c r="E530">
        <v>-5</v>
      </c>
      <c r="F530" t="s">
        <v>13</v>
      </c>
      <c r="G530" t="b">
        <v>0</v>
      </c>
      <c r="H530" t="s">
        <v>110</v>
      </c>
      <c r="I530">
        <v>85485</v>
      </c>
      <c r="J530" t="s">
        <v>79</v>
      </c>
      <c r="K530" t="s">
        <v>80</v>
      </c>
      <c r="L530" t="s">
        <v>57</v>
      </c>
      <c r="M530" t="s">
        <v>57</v>
      </c>
      <c r="N530" t="s">
        <v>57</v>
      </c>
      <c r="O530" t="s">
        <v>57</v>
      </c>
      <c r="P530">
        <v>85485</v>
      </c>
      <c r="Q530" t="s">
        <v>79</v>
      </c>
      <c r="R530" t="s">
        <v>80</v>
      </c>
      <c r="S530" t="s">
        <v>110</v>
      </c>
      <c r="T530">
        <v>-1.75</v>
      </c>
      <c r="U530">
        <v>-8.9499999999999904</v>
      </c>
      <c r="V530">
        <v>-8.9499999999999904</v>
      </c>
      <c r="W530">
        <v>-1.7506475302301401</v>
      </c>
      <c r="X530" t="s">
        <v>58</v>
      </c>
      <c r="Y530" t="s">
        <v>58</v>
      </c>
      <c r="Z530" t="s">
        <v>1</v>
      </c>
      <c r="AA530" t="s">
        <v>1</v>
      </c>
      <c r="AB530" t="s">
        <v>57</v>
      </c>
      <c r="AC530" t="str">
        <f t="shared" si="8"/>
        <v>2015-2</v>
      </c>
    </row>
    <row r="531" spans="1:29" hidden="1" x14ac:dyDescent="0.25">
      <c r="A531" t="s">
        <v>161</v>
      </c>
      <c r="B531" t="s">
        <v>54</v>
      </c>
      <c r="C531" t="s">
        <v>55</v>
      </c>
      <c r="D531" t="s">
        <v>55</v>
      </c>
      <c r="E531">
        <v>-5</v>
      </c>
      <c r="F531" t="s">
        <v>13</v>
      </c>
      <c r="G531" t="b">
        <v>0</v>
      </c>
      <c r="H531" t="s">
        <v>78</v>
      </c>
      <c r="I531">
        <v>85485</v>
      </c>
      <c r="J531" t="s">
        <v>79</v>
      </c>
      <c r="K531" t="s">
        <v>80</v>
      </c>
      <c r="L531" t="s">
        <v>57</v>
      </c>
      <c r="M531" t="s">
        <v>57</v>
      </c>
      <c r="N531" t="s">
        <v>57</v>
      </c>
      <c r="O531" t="s">
        <v>57</v>
      </c>
      <c r="P531">
        <v>85485</v>
      </c>
      <c r="Q531" t="s">
        <v>79</v>
      </c>
      <c r="R531" t="s">
        <v>80</v>
      </c>
      <c r="S531" t="s">
        <v>78</v>
      </c>
      <c r="T531">
        <v>-1.4700000000000299</v>
      </c>
      <c r="U531">
        <v>-55.100000000000399</v>
      </c>
      <c r="V531">
        <v>-55.100000000000399</v>
      </c>
      <c r="W531">
        <v>-1.47021813400056</v>
      </c>
      <c r="X531" t="s">
        <v>58</v>
      </c>
      <c r="Y531" t="s">
        <v>58</v>
      </c>
      <c r="Z531" t="s">
        <v>1</v>
      </c>
      <c r="AA531" t="s">
        <v>1</v>
      </c>
      <c r="AB531" t="s">
        <v>57</v>
      </c>
      <c r="AC531" t="str">
        <f t="shared" si="8"/>
        <v>2015-2</v>
      </c>
    </row>
    <row r="532" spans="1:29" x14ac:dyDescent="0.25">
      <c r="A532" t="s">
        <v>161</v>
      </c>
      <c r="B532" t="s">
        <v>54</v>
      </c>
      <c r="C532" t="s">
        <v>55</v>
      </c>
      <c r="D532" t="s">
        <v>55</v>
      </c>
      <c r="E532">
        <v>-4</v>
      </c>
      <c r="F532" t="s">
        <v>14</v>
      </c>
      <c r="G532" t="b">
        <v>0</v>
      </c>
      <c r="H532" t="s">
        <v>110</v>
      </c>
      <c r="I532">
        <v>85485</v>
      </c>
      <c r="J532" t="s">
        <v>79</v>
      </c>
      <c r="K532" t="s">
        <v>80</v>
      </c>
      <c r="L532" t="s">
        <v>57</v>
      </c>
      <c r="M532" t="s">
        <v>57</v>
      </c>
      <c r="N532" t="s">
        <v>57</v>
      </c>
      <c r="O532" t="s">
        <v>57</v>
      </c>
      <c r="P532">
        <v>85485</v>
      </c>
      <c r="Q532" t="s">
        <v>79</v>
      </c>
      <c r="R532" t="s">
        <v>80</v>
      </c>
      <c r="S532" t="s">
        <v>110</v>
      </c>
      <c r="T532">
        <v>-77.5</v>
      </c>
      <c r="U532">
        <v>-515.76</v>
      </c>
      <c r="V532">
        <v>-515.76</v>
      </c>
      <c r="W532">
        <v>-77.5002066131226</v>
      </c>
      <c r="X532" t="s">
        <v>58</v>
      </c>
      <c r="Y532" t="s">
        <v>58</v>
      </c>
      <c r="Z532" t="s">
        <v>1</v>
      </c>
      <c r="AA532" t="s">
        <v>1</v>
      </c>
      <c r="AB532" t="s">
        <v>57</v>
      </c>
      <c r="AC532" t="str">
        <f t="shared" si="8"/>
        <v>2015-2</v>
      </c>
    </row>
    <row r="533" spans="1:29" x14ac:dyDescent="0.25">
      <c r="A533" t="s">
        <v>161</v>
      </c>
      <c r="B533" t="s">
        <v>54</v>
      </c>
      <c r="C533" t="s">
        <v>55</v>
      </c>
      <c r="D533" t="s">
        <v>55</v>
      </c>
      <c r="E533">
        <v>-4</v>
      </c>
      <c r="F533" t="s">
        <v>14</v>
      </c>
      <c r="G533" t="b">
        <v>0</v>
      </c>
      <c r="H533" t="s">
        <v>78</v>
      </c>
      <c r="I533">
        <v>85485</v>
      </c>
      <c r="J533" t="s">
        <v>79</v>
      </c>
      <c r="K533" t="s">
        <v>80</v>
      </c>
      <c r="L533" t="s">
        <v>57</v>
      </c>
      <c r="M533" t="s">
        <v>57</v>
      </c>
      <c r="N533" t="s">
        <v>57</v>
      </c>
      <c r="O533" t="s">
        <v>57</v>
      </c>
      <c r="P533">
        <v>85485</v>
      </c>
      <c r="Q533" t="s">
        <v>79</v>
      </c>
      <c r="R533" t="s">
        <v>80</v>
      </c>
      <c r="S533" t="s">
        <v>78</v>
      </c>
      <c r="T533">
        <v>1269.6600000000001</v>
      </c>
      <c r="U533">
        <v>8449.52</v>
      </c>
      <c r="V533">
        <v>8449.52</v>
      </c>
      <c r="W533">
        <v>1269.65942644197</v>
      </c>
      <c r="X533" t="s">
        <v>58</v>
      </c>
      <c r="Y533" t="s">
        <v>58</v>
      </c>
      <c r="Z533" t="s">
        <v>1</v>
      </c>
      <c r="AA533" t="s">
        <v>1</v>
      </c>
      <c r="AB533" t="s">
        <v>57</v>
      </c>
      <c r="AC533" t="str">
        <f t="shared" si="8"/>
        <v>2015-2</v>
      </c>
    </row>
    <row r="534" spans="1:29" x14ac:dyDescent="0.25">
      <c r="A534" t="s">
        <v>162</v>
      </c>
      <c r="B534" t="s">
        <v>54</v>
      </c>
      <c r="C534" t="s">
        <v>55</v>
      </c>
      <c r="D534" t="s">
        <v>55</v>
      </c>
      <c r="E534">
        <v>-3</v>
      </c>
      <c r="F534" t="s">
        <v>56</v>
      </c>
      <c r="G534" t="b">
        <v>0</v>
      </c>
      <c r="H534" t="s">
        <v>57</v>
      </c>
      <c r="I534">
        <v>0</v>
      </c>
      <c r="J534" t="s">
        <v>57</v>
      </c>
      <c r="K534" t="s">
        <v>57</v>
      </c>
      <c r="L534" t="s">
        <v>57</v>
      </c>
      <c r="M534" t="s">
        <v>57</v>
      </c>
      <c r="N534" t="s">
        <v>57</v>
      </c>
      <c r="O534" t="s">
        <v>57</v>
      </c>
      <c r="P534">
        <v>0</v>
      </c>
      <c r="Q534" t="s">
        <v>57</v>
      </c>
      <c r="R534" t="s">
        <v>57</v>
      </c>
      <c r="S534" t="s">
        <v>57</v>
      </c>
      <c r="T534">
        <v>368.71</v>
      </c>
      <c r="U534">
        <v>368.71</v>
      </c>
      <c r="V534">
        <v>368.71</v>
      </c>
      <c r="W534">
        <v>56.071596940249698</v>
      </c>
      <c r="X534" t="s">
        <v>58</v>
      </c>
      <c r="Y534" t="s">
        <v>58</v>
      </c>
      <c r="Z534" t="s">
        <v>1</v>
      </c>
      <c r="AA534" t="s">
        <v>1</v>
      </c>
      <c r="AB534" t="s">
        <v>57</v>
      </c>
      <c r="AC534" t="str">
        <f t="shared" si="8"/>
        <v>2015-2</v>
      </c>
    </row>
    <row r="535" spans="1:29" hidden="1" x14ac:dyDescent="0.25">
      <c r="A535" t="s">
        <v>162</v>
      </c>
      <c r="B535" t="s">
        <v>54</v>
      </c>
      <c r="C535" t="s">
        <v>55</v>
      </c>
      <c r="D535" t="s">
        <v>55</v>
      </c>
      <c r="E535">
        <v>-6</v>
      </c>
      <c r="F535" t="s">
        <v>12</v>
      </c>
      <c r="G535" t="b">
        <v>0</v>
      </c>
      <c r="H535" t="s">
        <v>110</v>
      </c>
      <c r="I535">
        <v>85485</v>
      </c>
      <c r="J535" t="s">
        <v>79</v>
      </c>
      <c r="K535" t="s">
        <v>80</v>
      </c>
      <c r="L535" t="s">
        <v>57</v>
      </c>
      <c r="M535" t="s">
        <v>57</v>
      </c>
      <c r="N535" t="s">
        <v>57</v>
      </c>
      <c r="O535" t="s">
        <v>57</v>
      </c>
      <c r="P535">
        <v>85485</v>
      </c>
      <c r="Q535" t="s">
        <v>79</v>
      </c>
      <c r="R535" t="s">
        <v>80</v>
      </c>
      <c r="S535" t="s">
        <v>110</v>
      </c>
      <c r="T535">
        <v>1499.5</v>
      </c>
      <c r="U535">
        <v>9909.5634607499996</v>
      </c>
      <c r="V535">
        <v>9909.5634607499996</v>
      </c>
      <c r="W535">
        <v>1499.5</v>
      </c>
      <c r="X535" t="s">
        <v>58</v>
      </c>
      <c r="Y535" t="s">
        <v>58</v>
      </c>
      <c r="Z535" t="s">
        <v>1</v>
      </c>
      <c r="AA535" t="s">
        <v>1</v>
      </c>
      <c r="AB535" t="s">
        <v>57</v>
      </c>
      <c r="AC535" t="str">
        <f t="shared" si="8"/>
        <v>2015-2</v>
      </c>
    </row>
    <row r="536" spans="1:29" hidden="1" x14ac:dyDescent="0.25">
      <c r="A536" t="s">
        <v>162</v>
      </c>
      <c r="B536" t="s">
        <v>54</v>
      </c>
      <c r="C536" t="s">
        <v>55</v>
      </c>
      <c r="D536" t="s">
        <v>55</v>
      </c>
      <c r="E536">
        <v>-6</v>
      </c>
      <c r="F536" t="s">
        <v>12</v>
      </c>
      <c r="G536" t="b">
        <v>0</v>
      </c>
      <c r="H536" t="s">
        <v>78</v>
      </c>
      <c r="I536">
        <v>85485</v>
      </c>
      <c r="J536" t="s">
        <v>79</v>
      </c>
      <c r="K536" t="s">
        <v>80</v>
      </c>
      <c r="L536" t="s">
        <v>57</v>
      </c>
      <c r="M536" t="s">
        <v>57</v>
      </c>
      <c r="N536" t="s">
        <v>57</v>
      </c>
      <c r="O536" t="s">
        <v>57</v>
      </c>
      <c r="P536">
        <v>85485</v>
      </c>
      <c r="Q536" t="s">
        <v>79</v>
      </c>
      <c r="R536" t="s">
        <v>80</v>
      </c>
      <c r="S536" t="s">
        <v>78</v>
      </c>
      <c r="T536">
        <v>1259.58</v>
      </c>
      <c r="U536">
        <v>8241.2071049700007</v>
      </c>
      <c r="V536">
        <v>8241.2071049700007</v>
      </c>
      <c r="W536">
        <v>1259.58</v>
      </c>
      <c r="X536" t="s">
        <v>58</v>
      </c>
      <c r="Y536" t="s">
        <v>58</v>
      </c>
      <c r="Z536" t="s">
        <v>1</v>
      </c>
      <c r="AA536" t="s">
        <v>1</v>
      </c>
      <c r="AB536" t="s">
        <v>57</v>
      </c>
      <c r="AC536" t="str">
        <f t="shared" si="8"/>
        <v>2015-2</v>
      </c>
    </row>
    <row r="537" spans="1:29" hidden="1" x14ac:dyDescent="0.25">
      <c r="A537" t="s">
        <v>162</v>
      </c>
      <c r="B537" t="s">
        <v>54</v>
      </c>
      <c r="C537" t="s">
        <v>55</v>
      </c>
      <c r="D537" t="s">
        <v>55</v>
      </c>
      <c r="E537">
        <v>-5</v>
      </c>
      <c r="F537" t="s">
        <v>13</v>
      </c>
      <c r="G537" t="b">
        <v>0</v>
      </c>
      <c r="H537" t="s">
        <v>110</v>
      </c>
      <c r="I537">
        <v>85485</v>
      </c>
      <c r="J537" t="s">
        <v>79</v>
      </c>
      <c r="K537" t="s">
        <v>80</v>
      </c>
      <c r="L537" t="s">
        <v>57</v>
      </c>
      <c r="M537" t="s">
        <v>57</v>
      </c>
      <c r="N537" t="s">
        <v>57</v>
      </c>
      <c r="O537" t="s">
        <v>57</v>
      </c>
      <c r="P537">
        <v>85485</v>
      </c>
      <c r="Q537" t="s">
        <v>79</v>
      </c>
      <c r="R537" t="s">
        <v>80</v>
      </c>
      <c r="S537" t="s">
        <v>110</v>
      </c>
      <c r="T537">
        <v>-12</v>
      </c>
      <c r="U537">
        <v>-72.77</v>
      </c>
      <c r="V537">
        <v>-72.77</v>
      </c>
      <c r="W537">
        <v>-12.000530950939099</v>
      </c>
      <c r="X537" t="s">
        <v>58</v>
      </c>
      <c r="Y537" t="s">
        <v>58</v>
      </c>
      <c r="Z537" t="s">
        <v>1</v>
      </c>
      <c r="AA537" t="s">
        <v>1</v>
      </c>
      <c r="AB537" t="s">
        <v>57</v>
      </c>
      <c r="AC537" t="str">
        <f t="shared" si="8"/>
        <v>2015-2</v>
      </c>
    </row>
    <row r="538" spans="1:29" hidden="1" x14ac:dyDescent="0.25">
      <c r="A538" t="s">
        <v>162</v>
      </c>
      <c r="B538" t="s">
        <v>54</v>
      </c>
      <c r="C538" t="s">
        <v>55</v>
      </c>
      <c r="D538" t="s">
        <v>55</v>
      </c>
      <c r="E538">
        <v>-5</v>
      </c>
      <c r="F538" t="s">
        <v>13</v>
      </c>
      <c r="G538" t="b">
        <v>0</v>
      </c>
      <c r="H538" t="s">
        <v>78</v>
      </c>
      <c r="I538">
        <v>85485</v>
      </c>
      <c r="J538" t="s">
        <v>79</v>
      </c>
      <c r="K538" t="s">
        <v>80</v>
      </c>
      <c r="L538" t="s">
        <v>57</v>
      </c>
      <c r="M538" t="s">
        <v>57</v>
      </c>
      <c r="N538" t="s">
        <v>57</v>
      </c>
      <c r="O538" t="s">
        <v>57</v>
      </c>
      <c r="P538">
        <v>85485</v>
      </c>
      <c r="Q538" t="s">
        <v>79</v>
      </c>
      <c r="R538" t="s">
        <v>80</v>
      </c>
      <c r="S538" t="s">
        <v>78</v>
      </c>
      <c r="T538">
        <v>-10.080000000000201</v>
      </c>
      <c r="U538">
        <v>-166.9</v>
      </c>
      <c r="V538">
        <v>-166.9</v>
      </c>
      <c r="W538">
        <v>-10.0794577694348</v>
      </c>
      <c r="X538" t="s">
        <v>58</v>
      </c>
      <c r="Y538" t="s">
        <v>58</v>
      </c>
      <c r="Z538" t="s">
        <v>1</v>
      </c>
      <c r="AA538" t="s">
        <v>1</v>
      </c>
      <c r="AB538" t="s">
        <v>57</v>
      </c>
      <c r="AC538" t="str">
        <f t="shared" si="8"/>
        <v>2015-2</v>
      </c>
    </row>
    <row r="539" spans="1:29" x14ac:dyDescent="0.25">
      <c r="A539" t="s">
        <v>162</v>
      </c>
      <c r="B539" t="s">
        <v>54</v>
      </c>
      <c r="C539" t="s">
        <v>55</v>
      </c>
      <c r="D539" t="s">
        <v>55</v>
      </c>
      <c r="E539">
        <v>-4</v>
      </c>
      <c r="F539" t="s">
        <v>14</v>
      </c>
      <c r="G539" t="b">
        <v>0</v>
      </c>
      <c r="H539" t="s">
        <v>110</v>
      </c>
      <c r="I539">
        <v>85485</v>
      </c>
      <c r="J539" t="s">
        <v>79</v>
      </c>
      <c r="K539" t="s">
        <v>80</v>
      </c>
      <c r="L539" t="s">
        <v>57</v>
      </c>
      <c r="M539" t="s">
        <v>57</v>
      </c>
      <c r="N539" t="s">
        <v>57</v>
      </c>
      <c r="O539" t="s">
        <v>57</v>
      </c>
      <c r="P539">
        <v>85485</v>
      </c>
      <c r="Q539" t="s">
        <v>79</v>
      </c>
      <c r="R539" t="s">
        <v>80</v>
      </c>
      <c r="S539" t="s">
        <v>110</v>
      </c>
      <c r="T539">
        <v>-89.5</v>
      </c>
      <c r="U539">
        <v>-588.53</v>
      </c>
      <c r="V539">
        <v>-588.53</v>
      </c>
      <c r="W539">
        <v>-89.500737564061595</v>
      </c>
      <c r="X539" t="s">
        <v>58</v>
      </c>
      <c r="Y539" t="s">
        <v>58</v>
      </c>
      <c r="Z539" t="s">
        <v>1</v>
      </c>
      <c r="AA539" t="s">
        <v>1</v>
      </c>
      <c r="AB539" t="s">
        <v>57</v>
      </c>
      <c r="AC539" t="str">
        <f t="shared" si="8"/>
        <v>2015-2</v>
      </c>
    </row>
    <row r="540" spans="1:29" x14ac:dyDescent="0.25">
      <c r="A540" t="s">
        <v>162</v>
      </c>
      <c r="B540" t="s">
        <v>54</v>
      </c>
      <c r="C540" t="s">
        <v>55</v>
      </c>
      <c r="D540" t="s">
        <v>55</v>
      </c>
      <c r="E540">
        <v>-4</v>
      </c>
      <c r="F540" t="s">
        <v>14</v>
      </c>
      <c r="G540" t="b">
        <v>0</v>
      </c>
      <c r="H540" t="s">
        <v>78</v>
      </c>
      <c r="I540">
        <v>85485</v>
      </c>
      <c r="J540" t="s">
        <v>79</v>
      </c>
      <c r="K540" t="s">
        <v>80</v>
      </c>
      <c r="L540" t="s">
        <v>57</v>
      </c>
      <c r="M540" t="s">
        <v>57</v>
      </c>
      <c r="N540" t="s">
        <v>57</v>
      </c>
      <c r="O540" t="s">
        <v>57</v>
      </c>
      <c r="P540">
        <v>85485</v>
      </c>
      <c r="Q540" t="s">
        <v>79</v>
      </c>
      <c r="R540" t="s">
        <v>80</v>
      </c>
      <c r="S540" t="s">
        <v>78</v>
      </c>
      <c r="T540">
        <v>1259.58</v>
      </c>
      <c r="U540">
        <v>8282.6200000000008</v>
      </c>
      <c r="V540">
        <v>8282.6200000000008</v>
      </c>
      <c r="W540">
        <v>1259.57996867254</v>
      </c>
      <c r="X540" t="s">
        <v>58</v>
      </c>
      <c r="Y540" t="s">
        <v>58</v>
      </c>
      <c r="Z540" t="s">
        <v>1</v>
      </c>
      <c r="AA540" t="s">
        <v>1</v>
      </c>
      <c r="AB540" t="s">
        <v>57</v>
      </c>
      <c r="AC540" t="str">
        <f t="shared" si="8"/>
        <v>2015-2</v>
      </c>
    </row>
    <row r="541" spans="1:29" x14ac:dyDescent="0.25">
      <c r="A541" t="s">
        <v>163</v>
      </c>
      <c r="B541" t="s">
        <v>54</v>
      </c>
      <c r="C541" t="s">
        <v>55</v>
      </c>
      <c r="D541" t="s">
        <v>55</v>
      </c>
      <c r="E541">
        <v>-3</v>
      </c>
      <c r="F541" t="s">
        <v>56</v>
      </c>
      <c r="G541" t="b">
        <v>0</v>
      </c>
      <c r="H541" t="s">
        <v>57</v>
      </c>
      <c r="I541">
        <v>0</v>
      </c>
      <c r="J541" t="s">
        <v>57</v>
      </c>
      <c r="K541" t="s">
        <v>57</v>
      </c>
      <c r="L541" t="s">
        <v>57</v>
      </c>
      <c r="M541" t="s">
        <v>57</v>
      </c>
      <c r="N541" t="s">
        <v>57</v>
      </c>
      <c r="O541" t="s">
        <v>57</v>
      </c>
      <c r="P541">
        <v>0</v>
      </c>
      <c r="Q541" t="s">
        <v>57</v>
      </c>
      <c r="R541" t="s">
        <v>57</v>
      </c>
      <c r="S541" t="s">
        <v>57</v>
      </c>
      <c r="T541">
        <v>368.71</v>
      </c>
      <c r="U541">
        <v>368.71</v>
      </c>
      <c r="V541">
        <v>368.71</v>
      </c>
      <c r="W541">
        <v>56.349242736845298</v>
      </c>
      <c r="X541" t="s">
        <v>58</v>
      </c>
      <c r="Y541" t="s">
        <v>58</v>
      </c>
      <c r="Z541" t="s">
        <v>1</v>
      </c>
      <c r="AA541" t="s">
        <v>1</v>
      </c>
      <c r="AB541" t="s">
        <v>57</v>
      </c>
      <c r="AC541" t="str">
        <f t="shared" si="8"/>
        <v>2015-2</v>
      </c>
    </row>
    <row r="542" spans="1:29" hidden="1" x14ac:dyDescent="0.25">
      <c r="A542" t="s">
        <v>163</v>
      </c>
      <c r="B542" t="s">
        <v>54</v>
      </c>
      <c r="C542" t="s">
        <v>55</v>
      </c>
      <c r="D542" t="s">
        <v>55</v>
      </c>
      <c r="E542">
        <v>-6</v>
      </c>
      <c r="F542" t="s">
        <v>12</v>
      </c>
      <c r="G542" t="b">
        <v>0</v>
      </c>
      <c r="H542" t="s">
        <v>110</v>
      </c>
      <c r="I542">
        <v>85485</v>
      </c>
      <c r="J542" t="s">
        <v>79</v>
      </c>
      <c r="K542" t="s">
        <v>80</v>
      </c>
      <c r="L542" t="s">
        <v>57</v>
      </c>
      <c r="M542" t="s">
        <v>57</v>
      </c>
      <c r="N542" t="s">
        <v>57</v>
      </c>
      <c r="O542" t="s">
        <v>57</v>
      </c>
      <c r="P542">
        <v>85485</v>
      </c>
      <c r="Q542" t="s">
        <v>79</v>
      </c>
      <c r="R542" t="s">
        <v>80</v>
      </c>
      <c r="S542" t="s">
        <v>110</v>
      </c>
      <c r="T542">
        <v>1501</v>
      </c>
      <c r="U542">
        <v>9870.6007664999997</v>
      </c>
      <c r="V542">
        <v>9870.6007664999997</v>
      </c>
      <c r="W542">
        <v>1501</v>
      </c>
      <c r="X542" t="s">
        <v>58</v>
      </c>
      <c r="Y542" t="s">
        <v>58</v>
      </c>
      <c r="Z542" t="s">
        <v>1</v>
      </c>
      <c r="AA542" t="s">
        <v>1</v>
      </c>
      <c r="AB542" t="s">
        <v>57</v>
      </c>
      <c r="AC542" t="str">
        <f t="shared" si="8"/>
        <v>2015-2</v>
      </c>
    </row>
    <row r="543" spans="1:29" hidden="1" x14ac:dyDescent="0.25">
      <c r="A543" t="s">
        <v>163</v>
      </c>
      <c r="B543" t="s">
        <v>54</v>
      </c>
      <c r="C543" t="s">
        <v>55</v>
      </c>
      <c r="D543" t="s">
        <v>55</v>
      </c>
      <c r="E543">
        <v>-6</v>
      </c>
      <c r="F543" t="s">
        <v>12</v>
      </c>
      <c r="G543" t="b">
        <v>0</v>
      </c>
      <c r="H543" t="s">
        <v>78</v>
      </c>
      <c r="I543">
        <v>85485</v>
      </c>
      <c r="J543" t="s">
        <v>79</v>
      </c>
      <c r="K543" t="s">
        <v>80</v>
      </c>
      <c r="L543" t="s">
        <v>57</v>
      </c>
      <c r="M543" t="s">
        <v>57</v>
      </c>
      <c r="N543" t="s">
        <v>57</v>
      </c>
      <c r="O543" t="s">
        <v>57</v>
      </c>
      <c r="P543">
        <v>85485</v>
      </c>
      <c r="Q543" t="s">
        <v>79</v>
      </c>
      <c r="R543" t="s">
        <v>80</v>
      </c>
      <c r="S543" t="s">
        <v>78</v>
      </c>
      <c r="T543">
        <v>1260.8399999999999</v>
      </c>
      <c r="U543">
        <v>8208.8041001399997</v>
      </c>
      <c r="V543">
        <v>8208.8041001399997</v>
      </c>
      <c r="W543">
        <v>1260.8399999999999</v>
      </c>
      <c r="X543" t="s">
        <v>58</v>
      </c>
      <c r="Y543" t="s">
        <v>58</v>
      </c>
      <c r="Z543" t="s">
        <v>1</v>
      </c>
      <c r="AA543" t="s">
        <v>1</v>
      </c>
      <c r="AB543" t="s">
        <v>57</v>
      </c>
      <c r="AC543" t="str">
        <f t="shared" si="8"/>
        <v>2015-2</v>
      </c>
    </row>
    <row r="544" spans="1:29" hidden="1" x14ac:dyDescent="0.25">
      <c r="A544" t="s">
        <v>163</v>
      </c>
      <c r="B544" t="s">
        <v>54</v>
      </c>
      <c r="C544" t="s">
        <v>55</v>
      </c>
      <c r="D544" t="s">
        <v>55</v>
      </c>
      <c r="E544">
        <v>-5</v>
      </c>
      <c r="F544" t="s">
        <v>13</v>
      </c>
      <c r="G544" t="b">
        <v>0</v>
      </c>
      <c r="H544" t="s">
        <v>110</v>
      </c>
      <c r="I544">
        <v>85485</v>
      </c>
      <c r="J544" t="s">
        <v>79</v>
      </c>
      <c r="K544" t="s">
        <v>80</v>
      </c>
      <c r="L544" t="s">
        <v>57</v>
      </c>
      <c r="M544" t="s">
        <v>57</v>
      </c>
      <c r="N544" t="s">
        <v>57</v>
      </c>
      <c r="O544" t="s">
        <v>57</v>
      </c>
      <c r="P544">
        <v>85485</v>
      </c>
      <c r="Q544" t="s">
        <v>79</v>
      </c>
      <c r="R544" t="s">
        <v>80</v>
      </c>
      <c r="S544" t="s">
        <v>110</v>
      </c>
      <c r="T544">
        <v>1.5</v>
      </c>
      <c r="U544">
        <v>12.72</v>
      </c>
      <c r="V544">
        <v>12.72</v>
      </c>
      <c r="W544">
        <v>1.50079869529512</v>
      </c>
      <c r="X544" t="s">
        <v>58</v>
      </c>
      <c r="Y544" t="s">
        <v>58</v>
      </c>
      <c r="Z544" t="s">
        <v>1</v>
      </c>
      <c r="AA544" t="s">
        <v>1</v>
      </c>
      <c r="AB544" t="s">
        <v>57</v>
      </c>
      <c r="AC544" t="str">
        <f t="shared" si="8"/>
        <v>2015-2</v>
      </c>
    </row>
    <row r="545" spans="1:29" hidden="1" x14ac:dyDescent="0.25">
      <c r="A545" t="s">
        <v>163</v>
      </c>
      <c r="B545" t="s">
        <v>54</v>
      </c>
      <c r="C545" t="s">
        <v>55</v>
      </c>
      <c r="D545" t="s">
        <v>55</v>
      </c>
      <c r="E545">
        <v>-5</v>
      </c>
      <c r="F545" t="s">
        <v>13</v>
      </c>
      <c r="G545" t="b">
        <v>0</v>
      </c>
      <c r="H545" t="s">
        <v>78</v>
      </c>
      <c r="I545">
        <v>85485</v>
      </c>
      <c r="J545" t="s">
        <v>79</v>
      </c>
      <c r="K545" t="s">
        <v>80</v>
      </c>
      <c r="L545" t="s">
        <v>57</v>
      </c>
      <c r="M545" t="s">
        <v>57</v>
      </c>
      <c r="N545" t="s">
        <v>57</v>
      </c>
      <c r="O545" t="s">
        <v>57</v>
      </c>
      <c r="P545">
        <v>85485</v>
      </c>
      <c r="Q545" t="s">
        <v>79</v>
      </c>
      <c r="R545" t="s">
        <v>80</v>
      </c>
      <c r="S545" t="s">
        <v>78</v>
      </c>
      <c r="T545">
        <v>1.25999999999999</v>
      </c>
      <c r="U545">
        <v>-32.5700000000015</v>
      </c>
      <c r="V545">
        <v>-32.5700000000015</v>
      </c>
      <c r="W545">
        <v>1.2593631630809301</v>
      </c>
      <c r="X545" t="s">
        <v>58</v>
      </c>
      <c r="Y545" t="s">
        <v>58</v>
      </c>
      <c r="Z545" t="s">
        <v>1</v>
      </c>
      <c r="AA545" t="s">
        <v>1</v>
      </c>
      <c r="AB545" t="s">
        <v>57</v>
      </c>
      <c r="AC545" t="str">
        <f t="shared" si="8"/>
        <v>2015-2</v>
      </c>
    </row>
    <row r="546" spans="1:29" x14ac:dyDescent="0.25">
      <c r="A546" t="s">
        <v>163</v>
      </c>
      <c r="B546" t="s">
        <v>54</v>
      </c>
      <c r="C546" t="s">
        <v>55</v>
      </c>
      <c r="D546" t="s">
        <v>55</v>
      </c>
      <c r="E546">
        <v>-4</v>
      </c>
      <c r="F546" t="s">
        <v>14</v>
      </c>
      <c r="G546" t="b">
        <v>0</v>
      </c>
      <c r="H546" t="s">
        <v>110</v>
      </c>
      <c r="I546">
        <v>85485</v>
      </c>
      <c r="J546" t="s">
        <v>79</v>
      </c>
      <c r="K546" t="s">
        <v>80</v>
      </c>
      <c r="L546" t="s">
        <v>57</v>
      </c>
      <c r="M546" t="s">
        <v>57</v>
      </c>
      <c r="N546" t="s">
        <v>57</v>
      </c>
      <c r="O546" t="s">
        <v>57</v>
      </c>
      <c r="P546">
        <v>85485</v>
      </c>
      <c r="Q546" t="s">
        <v>79</v>
      </c>
      <c r="R546" t="s">
        <v>80</v>
      </c>
      <c r="S546" t="s">
        <v>110</v>
      </c>
      <c r="T546">
        <v>-88</v>
      </c>
      <c r="U546">
        <v>-575.80999999999995</v>
      </c>
      <c r="V546">
        <v>-575.80999999999995</v>
      </c>
      <c r="W546">
        <v>-87.999938868766506</v>
      </c>
      <c r="X546" t="s">
        <v>58</v>
      </c>
      <c r="Y546" t="s">
        <v>58</v>
      </c>
      <c r="Z546" t="s">
        <v>1</v>
      </c>
      <c r="AA546" t="s">
        <v>1</v>
      </c>
      <c r="AB546" t="s">
        <v>57</v>
      </c>
      <c r="AC546" t="str">
        <f t="shared" si="8"/>
        <v>2015-2</v>
      </c>
    </row>
    <row r="547" spans="1:29" x14ac:dyDescent="0.25">
      <c r="A547" t="s">
        <v>163</v>
      </c>
      <c r="B547" t="s">
        <v>54</v>
      </c>
      <c r="C547" t="s">
        <v>55</v>
      </c>
      <c r="D547" t="s">
        <v>55</v>
      </c>
      <c r="E547">
        <v>-4</v>
      </c>
      <c r="F547" t="s">
        <v>14</v>
      </c>
      <c r="G547" t="b">
        <v>0</v>
      </c>
      <c r="H547" t="s">
        <v>78</v>
      </c>
      <c r="I547">
        <v>85485</v>
      </c>
      <c r="J547" t="s">
        <v>79</v>
      </c>
      <c r="K547" t="s">
        <v>80</v>
      </c>
      <c r="L547" t="s">
        <v>57</v>
      </c>
      <c r="M547" t="s">
        <v>57</v>
      </c>
      <c r="N547" t="s">
        <v>57</v>
      </c>
      <c r="O547" t="s">
        <v>57</v>
      </c>
      <c r="P547">
        <v>85485</v>
      </c>
      <c r="Q547" t="s">
        <v>79</v>
      </c>
      <c r="R547" t="s">
        <v>80</v>
      </c>
      <c r="S547" t="s">
        <v>78</v>
      </c>
      <c r="T547">
        <v>1260.8399999999999</v>
      </c>
      <c r="U547">
        <v>8250.0499999999993</v>
      </c>
      <c r="V547">
        <v>8250.0499999999993</v>
      </c>
      <c r="W547">
        <v>1260.83933183562</v>
      </c>
      <c r="X547" t="s">
        <v>58</v>
      </c>
      <c r="Y547" t="s">
        <v>58</v>
      </c>
      <c r="Z547" t="s">
        <v>1</v>
      </c>
      <c r="AA547" t="s">
        <v>1</v>
      </c>
      <c r="AB547" t="s">
        <v>57</v>
      </c>
      <c r="AC547" t="str">
        <f t="shared" si="8"/>
        <v>2015-2</v>
      </c>
    </row>
    <row r="548" spans="1:29" x14ac:dyDescent="0.25">
      <c r="A548" t="s">
        <v>164</v>
      </c>
      <c r="B548" t="s">
        <v>54</v>
      </c>
      <c r="C548" t="s">
        <v>55</v>
      </c>
      <c r="D548" t="s">
        <v>55</v>
      </c>
      <c r="E548">
        <v>-3</v>
      </c>
      <c r="F548" t="s">
        <v>56</v>
      </c>
      <c r="G548" t="b">
        <v>0</v>
      </c>
      <c r="H548" t="s">
        <v>57</v>
      </c>
      <c r="I548">
        <v>0</v>
      </c>
      <c r="J548" t="s">
        <v>57</v>
      </c>
      <c r="K548" t="s">
        <v>57</v>
      </c>
      <c r="L548" t="s">
        <v>57</v>
      </c>
      <c r="M548" t="s">
        <v>57</v>
      </c>
      <c r="N548" t="s">
        <v>57</v>
      </c>
      <c r="O548" t="s">
        <v>57</v>
      </c>
      <c r="P548">
        <v>0</v>
      </c>
      <c r="Q548" t="s">
        <v>57</v>
      </c>
      <c r="R548" t="s">
        <v>57</v>
      </c>
      <c r="S548" t="s">
        <v>57</v>
      </c>
      <c r="T548">
        <v>368.71</v>
      </c>
      <c r="U548">
        <v>368.71</v>
      </c>
      <c r="V548">
        <v>368.71</v>
      </c>
      <c r="W548">
        <v>56.530238334342698</v>
      </c>
      <c r="X548" t="s">
        <v>58</v>
      </c>
      <c r="Y548" t="s">
        <v>58</v>
      </c>
      <c r="Z548" t="s">
        <v>1</v>
      </c>
      <c r="AA548" t="s">
        <v>1</v>
      </c>
      <c r="AB548" t="s">
        <v>57</v>
      </c>
      <c r="AC548" t="str">
        <f t="shared" si="8"/>
        <v>2015-2</v>
      </c>
    </row>
    <row r="549" spans="1:29" hidden="1" x14ac:dyDescent="0.25">
      <c r="A549" t="s">
        <v>164</v>
      </c>
      <c r="B549" t="s">
        <v>54</v>
      </c>
      <c r="C549" t="s">
        <v>55</v>
      </c>
      <c r="D549" t="s">
        <v>55</v>
      </c>
      <c r="E549">
        <v>-6</v>
      </c>
      <c r="F549" t="s">
        <v>12</v>
      </c>
      <c r="G549" t="b">
        <v>0</v>
      </c>
      <c r="H549" t="s">
        <v>110</v>
      </c>
      <c r="I549">
        <v>85485</v>
      </c>
      <c r="J549" t="s">
        <v>79</v>
      </c>
      <c r="K549" t="s">
        <v>80</v>
      </c>
      <c r="L549" t="s">
        <v>57</v>
      </c>
      <c r="M549" t="s">
        <v>57</v>
      </c>
      <c r="N549" t="s">
        <v>57</v>
      </c>
      <c r="O549" t="s">
        <v>57</v>
      </c>
      <c r="P549">
        <v>85485</v>
      </c>
      <c r="Q549" t="s">
        <v>79</v>
      </c>
      <c r="R549" t="s">
        <v>80</v>
      </c>
      <c r="S549" t="s">
        <v>110</v>
      </c>
      <c r="T549">
        <v>1501</v>
      </c>
      <c r="U549">
        <v>9838.9975867499998</v>
      </c>
      <c r="V549">
        <v>9838.9975867499998</v>
      </c>
      <c r="W549">
        <v>1501</v>
      </c>
      <c r="X549" t="s">
        <v>58</v>
      </c>
      <c r="Y549" t="s">
        <v>58</v>
      </c>
      <c r="Z549" t="s">
        <v>1</v>
      </c>
      <c r="AA549" t="s">
        <v>1</v>
      </c>
      <c r="AB549" t="s">
        <v>57</v>
      </c>
      <c r="AC549" t="str">
        <f t="shared" si="8"/>
        <v>2015-2</v>
      </c>
    </row>
    <row r="550" spans="1:29" hidden="1" x14ac:dyDescent="0.25">
      <c r="A550" t="s">
        <v>164</v>
      </c>
      <c r="B550" t="s">
        <v>54</v>
      </c>
      <c r="C550" t="s">
        <v>55</v>
      </c>
      <c r="D550" t="s">
        <v>55</v>
      </c>
      <c r="E550">
        <v>-6</v>
      </c>
      <c r="F550" t="s">
        <v>12</v>
      </c>
      <c r="G550" t="b">
        <v>0</v>
      </c>
      <c r="H550" t="s">
        <v>78</v>
      </c>
      <c r="I550">
        <v>85485</v>
      </c>
      <c r="J550" t="s">
        <v>79</v>
      </c>
      <c r="K550" t="s">
        <v>80</v>
      </c>
      <c r="L550" t="s">
        <v>57</v>
      </c>
      <c r="M550" t="s">
        <v>57</v>
      </c>
      <c r="N550" t="s">
        <v>57</v>
      </c>
      <c r="O550" t="s">
        <v>57</v>
      </c>
      <c r="P550">
        <v>85485</v>
      </c>
      <c r="Q550" t="s">
        <v>79</v>
      </c>
      <c r="R550" t="s">
        <v>80</v>
      </c>
      <c r="S550" t="s">
        <v>78</v>
      </c>
      <c r="T550">
        <v>1260.8399999999999</v>
      </c>
      <c r="U550">
        <v>8182.5215751300002</v>
      </c>
      <c r="V550">
        <v>8182.5215751300002</v>
      </c>
      <c r="W550">
        <v>1260.8399999999999</v>
      </c>
      <c r="X550" t="s">
        <v>58</v>
      </c>
      <c r="Y550" t="s">
        <v>58</v>
      </c>
      <c r="Z550" t="s">
        <v>1</v>
      </c>
      <c r="AA550" t="s">
        <v>1</v>
      </c>
      <c r="AB550" t="s">
        <v>57</v>
      </c>
      <c r="AC550" t="str">
        <f t="shared" si="8"/>
        <v>2015-2</v>
      </c>
    </row>
    <row r="551" spans="1:29" hidden="1" x14ac:dyDescent="0.25">
      <c r="A551" t="s">
        <v>164</v>
      </c>
      <c r="B551" t="s">
        <v>54</v>
      </c>
      <c r="C551" t="s">
        <v>55</v>
      </c>
      <c r="D551" t="s">
        <v>55</v>
      </c>
      <c r="E551">
        <v>-5</v>
      </c>
      <c r="F551" t="s">
        <v>13</v>
      </c>
      <c r="G551" t="b">
        <v>0</v>
      </c>
      <c r="H551" t="s">
        <v>110</v>
      </c>
      <c r="I551">
        <v>85485</v>
      </c>
      <c r="J551" t="s">
        <v>79</v>
      </c>
      <c r="K551" t="s">
        <v>80</v>
      </c>
      <c r="L551" t="s">
        <v>57</v>
      </c>
      <c r="M551" t="s">
        <v>57</v>
      </c>
      <c r="N551" t="s">
        <v>57</v>
      </c>
      <c r="O551" t="s">
        <v>57</v>
      </c>
      <c r="P551">
        <v>85485</v>
      </c>
      <c r="Q551" t="s">
        <v>79</v>
      </c>
      <c r="R551" t="s">
        <v>80</v>
      </c>
      <c r="S551" t="s">
        <v>110</v>
      </c>
      <c r="T551">
        <v>0</v>
      </c>
      <c r="U551">
        <v>1.8399999999999199</v>
      </c>
      <c r="V551">
        <v>1.8399999999999199</v>
      </c>
      <c r="W551">
        <v>-5.5175194535195303E-4</v>
      </c>
      <c r="X551" t="s">
        <v>58</v>
      </c>
      <c r="Y551" t="s">
        <v>58</v>
      </c>
      <c r="Z551" t="s">
        <v>1</v>
      </c>
      <c r="AA551" t="s">
        <v>1</v>
      </c>
      <c r="AB551" t="s">
        <v>57</v>
      </c>
      <c r="AC551" t="str">
        <f t="shared" si="8"/>
        <v>2015-2</v>
      </c>
    </row>
    <row r="552" spans="1:29" hidden="1" x14ac:dyDescent="0.25">
      <c r="A552" t="s">
        <v>164</v>
      </c>
      <c r="B552" t="s">
        <v>54</v>
      </c>
      <c r="C552" t="s">
        <v>55</v>
      </c>
      <c r="D552" t="s">
        <v>55</v>
      </c>
      <c r="E552">
        <v>-5</v>
      </c>
      <c r="F552" t="s">
        <v>13</v>
      </c>
      <c r="G552" t="b">
        <v>0</v>
      </c>
      <c r="H552" t="s">
        <v>78</v>
      </c>
      <c r="I552">
        <v>85485</v>
      </c>
      <c r="J552" t="s">
        <v>79</v>
      </c>
      <c r="K552" t="s">
        <v>80</v>
      </c>
      <c r="L552" t="s">
        <v>57</v>
      </c>
      <c r="M552" t="s">
        <v>57</v>
      </c>
      <c r="N552" t="s">
        <v>57</v>
      </c>
      <c r="O552" t="s">
        <v>57</v>
      </c>
      <c r="P552">
        <v>85485</v>
      </c>
      <c r="Q552" t="s">
        <v>79</v>
      </c>
      <c r="R552" t="s">
        <v>80</v>
      </c>
      <c r="S552" t="s">
        <v>78</v>
      </c>
      <c r="T552">
        <v>0</v>
      </c>
      <c r="U552">
        <v>-26.409999999999901</v>
      </c>
      <c r="V552">
        <v>-26.409999999999901</v>
      </c>
      <c r="W552">
        <v>7.0281446960507299E-4</v>
      </c>
      <c r="X552" t="s">
        <v>58</v>
      </c>
      <c r="Y552" t="s">
        <v>58</v>
      </c>
      <c r="Z552" t="s">
        <v>1</v>
      </c>
      <c r="AA552" t="s">
        <v>1</v>
      </c>
      <c r="AB552" t="s">
        <v>57</v>
      </c>
      <c r="AC552" t="str">
        <f t="shared" si="8"/>
        <v>2015-2</v>
      </c>
    </row>
    <row r="553" spans="1:29" x14ac:dyDescent="0.25">
      <c r="A553" t="s">
        <v>164</v>
      </c>
      <c r="B553" t="s">
        <v>54</v>
      </c>
      <c r="C553" t="s">
        <v>55</v>
      </c>
      <c r="D553" t="s">
        <v>55</v>
      </c>
      <c r="E553">
        <v>-4</v>
      </c>
      <c r="F553" t="s">
        <v>14</v>
      </c>
      <c r="G553" t="b">
        <v>0</v>
      </c>
      <c r="H553" t="s">
        <v>110</v>
      </c>
      <c r="I553">
        <v>85485</v>
      </c>
      <c r="J553" t="s">
        <v>79</v>
      </c>
      <c r="K553" t="s">
        <v>80</v>
      </c>
      <c r="L553" t="s">
        <v>57</v>
      </c>
      <c r="M553" t="s">
        <v>57</v>
      </c>
      <c r="N553" t="s">
        <v>57</v>
      </c>
      <c r="O553" t="s">
        <v>57</v>
      </c>
      <c r="P553">
        <v>85485</v>
      </c>
      <c r="Q553" t="s">
        <v>79</v>
      </c>
      <c r="R553" t="s">
        <v>80</v>
      </c>
      <c r="S553" t="s">
        <v>110</v>
      </c>
      <c r="T553">
        <v>-88</v>
      </c>
      <c r="U553">
        <v>-573.97</v>
      </c>
      <c r="V553">
        <v>-573.97</v>
      </c>
      <c r="W553">
        <v>-88.000490620711901</v>
      </c>
      <c r="X553" t="s">
        <v>58</v>
      </c>
      <c r="Y553" t="s">
        <v>58</v>
      </c>
      <c r="Z553" t="s">
        <v>1</v>
      </c>
      <c r="AA553" t="s">
        <v>1</v>
      </c>
      <c r="AB553" t="s">
        <v>57</v>
      </c>
      <c r="AC553" t="str">
        <f t="shared" si="8"/>
        <v>2015-2</v>
      </c>
    </row>
    <row r="554" spans="1:29" x14ac:dyDescent="0.25">
      <c r="A554" t="s">
        <v>164</v>
      </c>
      <c r="B554" t="s">
        <v>54</v>
      </c>
      <c r="C554" t="s">
        <v>55</v>
      </c>
      <c r="D554" t="s">
        <v>55</v>
      </c>
      <c r="E554">
        <v>-4</v>
      </c>
      <c r="F554" t="s">
        <v>14</v>
      </c>
      <c r="G554" t="b">
        <v>0</v>
      </c>
      <c r="H554" t="s">
        <v>78</v>
      </c>
      <c r="I554">
        <v>85485</v>
      </c>
      <c r="J554" t="s">
        <v>79</v>
      </c>
      <c r="K554" t="s">
        <v>80</v>
      </c>
      <c r="L554" t="s">
        <v>57</v>
      </c>
      <c r="M554" t="s">
        <v>57</v>
      </c>
      <c r="N554" t="s">
        <v>57</v>
      </c>
      <c r="O554" t="s">
        <v>57</v>
      </c>
      <c r="P554">
        <v>85485</v>
      </c>
      <c r="Q554" t="s">
        <v>79</v>
      </c>
      <c r="R554" t="s">
        <v>80</v>
      </c>
      <c r="S554" t="s">
        <v>78</v>
      </c>
      <c r="T554">
        <v>1260.8399999999999</v>
      </c>
      <c r="U554">
        <v>8223.64</v>
      </c>
      <c r="V554">
        <v>8223.64</v>
      </c>
      <c r="W554">
        <v>1260.84003465009</v>
      </c>
      <c r="X554" t="s">
        <v>58</v>
      </c>
      <c r="Y554" t="s">
        <v>58</v>
      </c>
      <c r="Z554" t="s">
        <v>1</v>
      </c>
      <c r="AA554" t="s">
        <v>1</v>
      </c>
      <c r="AB554" t="s">
        <v>57</v>
      </c>
      <c r="AC554" t="str">
        <f t="shared" si="8"/>
        <v>2015-2</v>
      </c>
    </row>
    <row r="555" spans="1:29" x14ac:dyDescent="0.25">
      <c r="A555" t="s">
        <v>165</v>
      </c>
      <c r="B555" t="s">
        <v>54</v>
      </c>
      <c r="C555" t="s">
        <v>55</v>
      </c>
      <c r="D555" t="s">
        <v>55</v>
      </c>
      <c r="E555">
        <v>-3</v>
      </c>
      <c r="F555" t="s">
        <v>56</v>
      </c>
      <c r="G555" t="b">
        <v>0</v>
      </c>
      <c r="H555" t="s">
        <v>57</v>
      </c>
      <c r="I555">
        <v>0</v>
      </c>
      <c r="J555" t="s">
        <v>57</v>
      </c>
      <c r="K555" t="s">
        <v>57</v>
      </c>
      <c r="L555" t="s">
        <v>57</v>
      </c>
      <c r="M555" t="s">
        <v>57</v>
      </c>
      <c r="N555" t="s">
        <v>57</v>
      </c>
      <c r="O555" t="s">
        <v>57</v>
      </c>
      <c r="P555">
        <v>0</v>
      </c>
      <c r="Q555" t="s">
        <v>57</v>
      </c>
      <c r="R555" t="s">
        <v>57</v>
      </c>
      <c r="S555" t="s">
        <v>57</v>
      </c>
      <c r="T555">
        <v>368.71</v>
      </c>
      <c r="U555">
        <v>368.71</v>
      </c>
      <c r="V555">
        <v>368.71</v>
      </c>
      <c r="W555">
        <v>55.913864351518399</v>
      </c>
      <c r="X555" t="s">
        <v>58</v>
      </c>
      <c r="Y555" t="s">
        <v>58</v>
      </c>
      <c r="Z555" t="s">
        <v>1</v>
      </c>
      <c r="AA555" t="s">
        <v>1</v>
      </c>
      <c r="AB555" t="s">
        <v>57</v>
      </c>
      <c r="AC555" t="str">
        <f t="shared" si="8"/>
        <v>2015-2</v>
      </c>
    </row>
    <row r="556" spans="1:29" hidden="1" x14ac:dyDescent="0.25">
      <c r="A556" t="s">
        <v>165</v>
      </c>
      <c r="B556" t="s">
        <v>54</v>
      </c>
      <c r="C556" t="s">
        <v>55</v>
      </c>
      <c r="D556" t="s">
        <v>55</v>
      </c>
      <c r="E556">
        <v>-6</v>
      </c>
      <c r="F556" t="s">
        <v>12</v>
      </c>
      <c r="G556" t="b">
        <v>0</v>
      </c>
      <c r="H556" t="s">
        <v>110</v>
      </c>
      <c r="I556">
        <v>85485</v>
      </c>
      <c r="J556" t="s">
        <v>79</v>
      </c>
      <c r="K556" t="s">
        <v>80</v>
      </c>
      <c r="L556" t="s">
        <v>57</v>
      </c>
      <c r="M556" t="s">
        <v>57</v>
      </c>
      <c r="N556" t="s">
        <v>57</v>
      </c>
      <c r="O556" t="s">
        <v>57</v>
      </c>
      <c r="P556">
        <v>85485</v>
      </c>
      <c r="Q556" t="s">
        <v>79</v>
      </c>
      <c r="R556" t="s">
        <v>80</v>
      </c>
      <c r="S556" t="s">
        <v>110</v>
      </c>
      <c r="T556">
        <v>1500</v>
      </c>
      <c r="U556">
        <v>9940.8318749999999</v>
      </c>
      <c r="V556">
        <v>9940.8318749999999</v>
      </c>
      <c r="W556">
        <v>1500</v>
      </c>
      <c r="X556" t="s">
        <v>58</v>
      </c>
      <c r="Y556" t="s">
        <v>58</v>
      </c>
      <c r="Z556" t="s">
        <v>1</v>
      </c>
      <c r="AA556" t="s">
        <v>1</v>
      </c>
      <c r="AB556" t="s">
        <v>57</v>
      </c>
      <c r="AC556" t="str">
        <f t="shared" si="8"/>
        <v>2015-2</v>
      </c>
    </row>
    <row r="557" spans="1:29" hidden="1" x14ac:dyDescent="0.25">
      <c r="A557" t="s">
        <v>165</v>
      </c>
      <c r="B557" t="s">
        <v>54</v>
      </c>
      <c r="C557" t="s">
        <v>55</v>
      </c>
      <c r="D557" t="s">
        <v>55</v>
      </c>
      <c r="E557">
        <v>-6</v>
      </c>
      <c r="F557" t="s">
        <v>12</v>
      </c>
      <c r="G557" t="b">
        <v>0</v>
      </c>
      <c r="H557" t="s">
        <v>78</v>
      </c>
      <c r="I557">
        <v>85485</v>
      </c>
      <c r="J557" t="s">
        <v>79</v>
      </c>
      <c r="K557" t="s">
        <v>80</v>
      </c>
      <c r="L557" t="s">
        <v>57</v>
      </c>
      <c r="M557" t="s">
        <v>57</v>
      </c>
      <c r="N557" t="s">
        <v>57</v>
      </c>
      <c r="O557" t="s">
        <v>57</v>
      </c>
      <c r="P557">
        <v>85485</v>
      </c>
      <c r="Q557" t="s">
        <v>79</v>
      </c>
      <c r="R557" t="s">
        <v>80</v>
      </c>
      <c r="S557" t="s">
        <v>78</v>
      </c>
      <c r="T557">
        <v>1260</v>
      </c>
      <c r="U557">
        <v>8267.2112249999991</v>
      </c>
      <c r="V557">
        <v>8267.2112249999991</v>
      </c>
      <c r="W557">
        <v>1260</v>
      </c>
      <c r="X557" t="s">
        <v>58</v>
      </c>
      <c r="Y557" t="s">
        <v>58</v>
      </c>
      <c r="Z557" t="s">
        <v>1</v>
      </c>
      <c r="AA557" t="s">
        <v>1</v>
      </c>
      <c r="AB557" t="s">
        <v>57</v>
      </c>
      <c r="AC557" t="str">
        <f t="shared" si="8"/>
        <v>2015-2</v>
      </c>
    </row>
    <row r="558" spans="1:29" hidden="1" x14ac:dyDescent="0.25">
      <c r="A558" t="s">
        <v>165</v>
      </c>
      <c r="B558" t="s">
        <v>54</v>
      </c>
      <c r="C558" t="s">
        <v>55</v>
      </c>
      <c r="D558" t="s">
        <v>55</v>
      </c>
      <c r="E558">
        <v>-5</v>
      </c>
      <c r="F558" t="s">
        <v>13</v>
      </c>
      <c r="G558" t="b">
        <v>0</v>
      </c>
      <c r="H558" t="s">
        <v>110</v>
      </c>
      <c r="I558">
        <v>85485</v>
      </c>
      <c r="J558" t="s">
        <v>79</v>
      </c>
      <c r="K558" t="s">
        <v>80</v>
      </c>
      <c r="L558" t="s">
        <v>57</v>
      </c>
      <c r="M558" t="s">
        <v>57</v>
      </c>
      <c r="N558" t="s">
        <v>57</v>
      </c>
      <c r="O558" t="s">
        <v>57</v>
      </c>
      <c r="P558">
        <v>85485</v>
      </c>
      <c r="Q558" t="s">
        <v>79</v>
      </c>
      <c r="R558" t="s">
        <v>80</v>
      </c>
      <c r="S558" t="s">
        <v>110</v>
      </c>
      <c r="T558">
        <v>-1</v>
      </c>
      <c r="U558">
        <v>-12.92</v>
      </c>
      <c r="V558">
        <v>-12.92</v>
      </c>
      <c r="W558">
        <v>-0.99977476200793103</v>
      </c>
      <c r="X558" t="s">
        <v>58</v>
      </c>
      <c r="Y558" t="s">
        <v>58</v>
      </c>
      <c r="Z558" t="s">
        <v>1</v>
      </c>
      <c r="AA558" t="s">
        <v>1</v>
      </c>
      <c r="AB558" t="s">
        <v>57</v>
      </c>
      <c r="AC558" t="str">
        <f t="shared" si="8"/>
        <v>2015-2</v>
      </c>
    </row>
    <row r="559" spans="1:29" hidden="1" x14ac:dyDescent="0.25">
      <c r="A559" t="s">
        <v>165</v>
      </c>
      <c r="B559" t="s">
        <v>54</v>
      </c>
      <c r="C559" t="s">
        <v>55</v>
      </c>
      <c r="D559" t="s">
        <v>55</v>
      </c>
      <c r="E559">
        <v>-5</v>
      </c>
      <c r="F559" t="s">
        <v>13</v>
      </c>
      <c r="G559" t="b">
        <v>0</v>
      </c>
      <c r="H559" t="s">
        <v>78</v>
      </c>
      <c r="I559">
        <v>85485</v>
      </c>
      <c r="J559" t="s">
        <v>79</v>
      </c>
      <c r="K559" t="s">
        <v>80</v>
      </c>
      <c r="L559" t="s">
        <v>57</v>
      </c>
      <c r="M559" t="s">
        <v>57</v>
      </c>
      <c r="N559" t="s">
        <v>57</v>
      </c>
      <c r="O559" t="s">
        <v>57</v>
      </c>
      <c r="P559">
        <v>85485</v>
      </c>
      <c r="Q559" t="s">
        <v>79</v>
      </c>
      <c r="R559" t="s">
        <v>80</v>
      </c>
      <c r="S559" t="s">
        <v>78</v>
      </c>
      <c r="T559">
        <v>-0.83999999999991803</v>
      </c>
      <c r="U559">
        <v>85.110000000000596</v>
      </c>
      <c r="V559">
        <v>85.110000000000596</v>
      </c>
      <c r="W559">
        <v>-0.840792886429654</v>
      </c>
      <c r="X559" t="s">
        <v>58</v>
      </c>
      <c r="Y559" t="s">
        <v>58</v>
      </c>
      <c r="Z559" t="s">
        <v>1</v>
      </c>
      <c r="AA559" t="s">
        <v>1</v>
      </c>
      <c r="AB559" t="s">
        <v>57</v>
      </c>
      <c r="AC559" t="str">
        <f t="shared" si="8"/>
        <v>2015-2</v>
      </c>
    </row>
    <row r="560" spans="1:29" x14ac:dyDescent="0.25">
      <c r="A560" t="s">
        <v>165</v>
      </c>
      <c r="B560" t="s">
        <v>54</v>
      </c>
      <c r="C560" t="s">
        <v>55</v>
      </c>
      <c r="D560" t="s">
        <v>55</v>
      </c>
      <c r="E560">
        <v>-4</v>
      </c>
      <c r="F560" t="s">
        <v>14</v>
      </c>
      <c r="G560" t="b">
        <v>0</v>
      </c>
      <c r="H560" t="s">
        <v>110</v>
      </c>
      <c r="I560">
        <v>85485</v>
      </c>
      <c r="J560" t="s">
        <v>79</v>
      </c>
      <c r="K560" t="s">
        <v>80</v>
      </c>
      <c r="L560" t="s">
        <v>57</v>
      </c>
      <c r="M560" t="s">
        <v>57</v>
      </c>
      <c r="N560" t="s">
        <v>57</v>
      </c>
      <c r="O560" t="s">
        <v>57</v>
      </c>
      <c r="P560">
        <v>85485</v>
      </c>
      <c r="Q560" t="s">
        <v>79</v>
      </c>
      <c r="R560" t="s">
        <v>80</v>
      </c>
      <c r="S560" t="s">
        <v>110</v>
      </c>
      <c r="T560">
        <v>-89</v>
      </c>
      <c r="U560">
        <v>-586.89</v>
      </c>
      <c r="V560">
        <v>-586.89</v>
      </c>
      <c r="W560">
        <v>-89.000265382719803</v>
      </c>
      <c r="X560" t="s">
        <v>58</v>
      </c>
      <c r="Y560" t="s">
        <v>58</v>
      </c>
      <c r="Z560" t="s">
        <v>1</v>
      </c>
      <c r="AA560" t="s">
        <v>1</v>
      </c>
      <c r="AB560" t="s">
        <v>57</v>
      </c>
      <c r="AC560" t="str">
        <f t="shared" si="8"/>
        <v>2015-2</v>
      </c>
    </row>
    <row r="561" spans="1:29" x14ac:dyDescent="0.25">
      <c r="A561" t="s">
        <v>165</v>
      </c>
      <c r="B561" t="s">
        <v>54</v>
      </c>
      <c r="C561" t="s">
        <v>55</v>
      </c>
      <c r="D561" t="s">
        <v>55</v>
      </c>
      <c r="E561">
        <v>-4</v>
      </c>
      <c r="F561" t="s">
        <v>14</v>
      </c>
      <c r="G561" t="b">
        <v>0</v>
      </c>
      <c r="H561" t="s">
        <v>78</v>
      </c>
      <c r="I561">
        <v>85485</v>
      </c>
      <c r="J561" t="s">
        <v>79</v>
      </c>
      <c r="K561" t="s">
        <v>80</v>
      </c>
      <c r="L561" t="s">
        <v>57</v>
      </c>
      <c r="M561" t="s">
        <v>57</v>
      </c>
      <c r="N561" t="s">
        <v>57</v>
      </c>
      <c r="O561" t="s">
        <v>57</v>
      </c>
      <c r="P561">
        <v>85485</v>
      </c>
      <c r="Q561" t="s">
        <v>79</v>
      </c>
      <c r="R561" t="s">
        <v>80</v>
      </c>
      <c r="S561" t="s">
        <v>78</v>
      </c>
      <c r="T561">
        <v>1260</v>
      </c>
      <c r="U561">
        <v>8308.75</v>
      </c>
      <c r="V561">
        <v>8308.75</v>
      </c>
      <c r="W561">
        <v>1259.9992417636599</v>
      </c>
      <c r="X561" t="s">
        <v>58</v>
      </c>
      <c r="Y561" t="s">
        <v>58</v>
      </c>
      <c r="Z561" t="s">
        <v>1</v>
      </c>
      <c r="AA561" t="s">
        <v>1</v>
      </c>
      <c r="AB561" t="s">
        <v>57</v>
      </c>
      <c r="AC561" t="str">
        <f t="shared" si="8"/>
        <v>2015-2</v>
      </c>
    </row>
    <row r="562" spans="1:29" x14ac:dyDescent="0.25">
      <c r="A562" t="s">
        <v>166</v>
      </c>
      <c r="B562" t="s">
        <v>54</v>
      </c>
      <c r="C562" t="s">
        <v>55</v>
      </c>
      <c r="D562" t="s">
        <v>55</v>
      </c>
      <c r="E562">
        <v>-3</v>
      </c>
      <c r="F562" t="s">
        <v>56</v>
      </c>
      <c r="G562" t="b">
        <v>0</v>
      </c>
      <c r="H562" t="s">
        <v>57</v>
      </c>
      <c r="I562">
        <v>0</v>
      </c>
      <c r="J562" t="s">
        <v>57</v>
      </c>
      <c r="K562" t="s">
        <v>57</v>
      </c>
      <c r="L562" t="s">
        <v>57</v>
      </c>
      <c r="M562" t="s">
        <v>57</v>
      </c>
      <c r="N562" t="s">
        <v>57</v>
      </c>
      <c r="O562" t="s">
        <v>57</v>
      </c>
      <c r="P562">
        <v>0</v>
      </c>
      <c r="Q562" t="s">
        <v>57</v>
      </c>
      <c r="R562" t="s">
        <v>57</v>
      </c>
      <c r="S562" t="s">
        <v>57</v>
      </c>
      <c r="T562">
        <v>368.71</v>
      </c>
      <c r="U562">
        <v>368.71</v>
      </c>
      <c r="V562">
        <v>368.71</v>
      </c>
      <c r="W562">
        <v>55.122665909192797</v>
      </c>
      <c r="X562" t="s">
        <v>58</v>
      </c>
      <c r="Y562" t="s">
        <v>58</v>
      </c>
      <c r="Z562" t="s">
        <v>1</v>
      </c>
      <c r="AA562" t="s">
        <v>1</v>
      </c>
      <c r="AB562" t="s">
        <v>57</v>
      </c>
      <c r="AC562" t="str">
        <f t="shared" si="8"/>
        <v>2015-2</v>
      </c>
    </row>
    <row r="563" spans="1:29" hidden="1" x14ac:dyDescent="0.25">
      <c r="A563" t="s">
        <v>166</v>
      </c>
      <c r="B563" t="s">
        <v>54</v>
      </c>
      <c r="C563" t="s">
        <v>55</v>
      </c>
      <c r="D563" t="s">
        <v>55</v>
      </c>
      <c r="E563">
        <v>-6</v>
      </c>
      <c r="F563" t="s">
        <v>12</v>
      </c>
      <c r="G563" t="b">
        <v>0</v>
      </c>
      <c r="H563" t="s">
        <v>110</v>
      </c>
      <c r="I563">
        <v>85485</v>
      </c>
      <c r="J563" t="s">
        <v>79</v>
      </c>
      <c r="K563" t="s">
        <v>80</v>
      </c>
      <c r="L563" t="s">
        <v>57</v>
      </c>
      <c r="M563" t="s">
        <v>57</v>
      </c>
      <c r="N563" t="s">
        <v>57</v>
      </c>
      <c r="O563" t="s">
        <v>57</v>
      </c>
      <c r="P563">
        <v>85485</v>
      </c>
      <c r="Q563" t="s">
        <v>79</v>
      </c>
      <c r="R563" t="s">
        <v>80</v>
      </c>
      <c r="S563" t="s">
        <v>110</v>
      </c>
      <c r="T563">
        <v>1506.5</v>
      </c>
      <c r="U563">
        <v>10127.21198925</v>
      </c>
      <c r="V563">
        <v>10127.21198925</v>
      </c>
      <c r="W563">
        <v>1506.5</v>
      </c>
      <c r="X563" t="s">
        <v>58</v>
      </c>
      <c r="Y563" t="s">
        <v>58</v>
      </c>
      <c r="Z563" t="s">
        <v>1</v>
      </c>
      <c r="AA563" t="s">
        <v>1</v>
      </c>
      <c r="AB563" t="s">
        <v>57</v>
      </c>
      <c r="AC563" t="str">
        <f t="shared" si="8"/>
        <v>2015-2</v>
      </c>
    </row>
    <row r="564" spans="1:29" hidden="1" x14ac:dyDescent="0.25">
      <c r="A564" t="s">
        <v>166</v>
      </c>
      <c r="B564" t="s">
        <v>54</v>
      </c>
      <c r="C564" t="s">
        <v>55</v>
      </c>
      <c r="D564" t="s">
        <v>55</v>
      </c>
      <c r="E564">
        <v>-6</v>
      </c>
      <c r="F564" t="s">
        <v>12</v>
      </c>
      <c r="G564" t="b">
        <v>0</v>
      </c>
      <c r="H564" t="s">
        <v>78</v>
      </c>
      <c r="I564">
        <v>85485</v>
      </c>
      <c r="J564" t="s">
        <v>79</v>
      </c>
      <c r="K564" t="s">
        <v>80</v>
      </c>
      <c r="L564" t="s">
        <v>57</v>
      </c>
      <c r="M564" t="s">
        <v>57</v>
      </c>
      <c r="N564" t="s">
        <v>57</v>
      </c>
      <c r="O564" t="s">
        <v>57</v>
      </c>
      <c r="P564">
        <v>85485</v>
      </c>
      <c r="Q564" t="s">
        <v>79</v>
      </c>
      <c r="R564" t="s">
        <v>80</v>
      </c>
      <c r="S564" t="s">
        <v>78</v>
      </c>
      <c r="T564">
        <v>1265.46</v>
      </c>
      <c r="U564">
        <v>8422.2127170299991</v>
      </c>
      <c r="V564">
        <v>8422.2127170299991</v>
      </c>
      <c r="W564">
        <v>1265.46</v>
      </c>
      <c r="X564" t="s">
        <v>58</v>
      </c>
      <c r="Y564" t="s">
        <v>58</v>
      </c>
      <c r="Z564" t="s">
        <v>1</v>
      </c>
      <c r="AA564" t="s">
        <v>1</v>
      </c>
      <c r="AB564" t="s">
        <v>57</v>
      </c>
      <c r="AC564" t="str">
        <f t="shared" si="8"/>
        <v>2015-2</v>
      </c>
    </row>
    <row r="565" spans="1:29" hidden="1" x14ac:dyDescent="0.25">
      <c r="A565" t="s">
        <v>166</v>
      </c>
      <c r="B565" t="s">
        <v>54</v>
      </c>
      <c r="C565" t="s">
        <v>55</v>
      </c>
      <c r="D565" t="s">
        <v>55</v>
      </c>
      <c r="E565">
        <v>-5</v>
      </c>
      <c r="F565" t="s">
        <v>13</v>
      </c>
      <c r="G565" t="b">
        <v>0</v>
      </c>
      <c r="H565" t="s">
        <v>110</v>
      </c>
      <c r="I565">
        <v>85485</v>
      </c>
      <c r="J565" t="s">
        <v>79</v>
      </c>
      <c r="K565" t="s">
        <v>80</v>
      </c>
      <c r="L565" t="s">
        <v>57</v>
      </c>
      <c r="M565" t="s">
        <v>57</v>
      </c>
      <c r="N565" t="s">
        <v>57</v>
      </c>
      <c r="O565" t="s">
        <v>57</v>
      </c>
      <c r="P565">
        <v>85485</v>
      </c>
      <c r="Q565" t="s">
        <v>79</v>
      </c>
      <c r="R565" t="s">
        <v>80</v>
      </c>
      <c r="S565" t="s">
        <v>110</v>
      </c>
      <c r="T565">
        <v>6.5</v>
      </c>
      <c r="U565">
        <v>35.059999999999903</v>
      </c>
      <c r="V565">
        <v>35.059999999999903</v>
      </c>
      <c r="W565">
        <v>6.5009007637241298</v>
      </c>
      <c r="X565" t="s">
        <v>58</v>
      </c>
      <c r="Y565" t="s">
        <v>58</v>
      </c>
      <c r="Z565" t="s">
        <v>1</v>
      </c>
      <c r="AA565" t="s">
        <v>1</v>
      </c>
      <c r="AB565" t="s">
        <v>57</v>
      </c>
      <c r="AC565" t="str">
        <f t="shared" si="8"/>
        <v>2015-2</v>
      </c>
    </row>
    <row r="566" spans="1:29" hidden="1" x14ac:dyDescent="0.25">
      <c r="A566" t="s">
        <v>166</v>
      </c>
      <c r="B566" t="s">
        <v>54</v>
      </c>
      <c r="C566" t="s">
        <v>55</v>
      </c>
      <c r="D566" t="s">
        <v>55</v>
      </c>
      <c r="E566">
        <v>-5</v>
      </c>
      <c r="F566" t="s">
        <v>13</v>
      </c>
      <c r="G566" t="b">
        <v>0</v>
      </c>
      <c r="H566" t="s">
        <v>78</v>
      </c>
      <c r="I566">
        <v>85485</v>
      </c>
      <c r="J566" t="s">
        <v>79</v>
      </c>
      <c r="K566" t="s">
        <v>80</v>
      </c>
      <c r="L566" t="s">
        <v>57</v>
      </c>
      <c r="M566" t="s">
        <v>57</v>
      </c>
      <c r="N566" t="s">
        <v>57</v>
      </c>
      <c r="O566" t="s">
        <v>57</v>
      </c>
      <c r="P566">
        <v>85485</v>
      </c>
      <c r="Q566" t="s">
        <v>79</v>
      </c>
      <c r="R566" t="s">
        <v>80</v>
      </c>
      <c r="S566" t="s">
        <v>78</v>
      </c>
      <c r="T566">
        <v>5.4600000000000399</v>
      </c>
      <c r="U566">
        <v>155.79000000000099</v>
      </c>
      <c r="V566">
        <v>155.79000000000099</v>
      </c>
      <c r="W566">
        <v>5.46144683984949</v>
      </c>
      <c r="X566" t="s">
        <v>58</v>
      </c>
      <c r="Y566" t="s">
        <v>58</v>
      </c>
      <c r="Z566" t="s">
        <v>1</v>
      </c>
      <c r="AA566" t="s">
        <v>1</v>
      </c>
      <c r="AB566" t="s">
        <v>57</v>
      </c>
      <c r="AC566" t="str">
        <f t="shared" si="8"/>
        <v>2015-2</v>
      </c>
    </row>
    <row r="567" spans="1:29" x14ac:dyDescent="0.25">
      <c r="A567" t="s">
        <v>166</v>
      </c>
      <c r="B567" t="s">
        <v>54</v>
      </c>
      <c r="C567" t="s">
        <v>55</v>
      </c>
      <c r="D567" t="s">
        <v>55</v>
      </c>
      <c r="E567">
        <v>-4</v>
      </c>
      <c r="F567" t="s">
        <v>14</v>
      </c>
      <c r="G567" t="b">
        <v>0</v>
      </c>
      <c r="H567" t="s">
        <v>110</v>
      </c>
      <c r="I567">
        <v>85485</v>
      </c>
      <c r="J567" t="s">
        <v>79</v>
      </c>
      <c r="K567" t="s">
        <v>80</v>
      </c>
      <c r="L567" t="s">
        <v>57</v>
      </c>
      <c r="M567" t="s">
        <v>57</v>
      </c>
      <c r="N567" t="s">
        <v>57</v>
      </c>
      <c r="O567" t="s">
        <v>57</v>
      </c>
      <c r="P567">
        <v>85485</v>
      </c>
      <c r="Q567" t="s">
        <v>79</v>
      </c>
      <c r="R567" t="s">
        <v>80</v>
      </c>
      <c r="S567" t="s">
        <v>110</v>
      </c>
      <c r="T567">
        <v>-82.5</v>
      </c>
      <c r="U567">
        <v>-551.83000000000004</v>
      </c>
      <c r="V567">
        <v>-551.83000000000004</v>
      </c>
      <c r="W567">
        <v>-82.4993646189956</v>
      </c>
      <c r="X567" t="s">
        <v>58</v>
      </c>
      <c r="Y567" t="s">
        <v>58</v>
      </c>
      <c r="Z567" t="s">
        <v>1</v>
      </c>
      <c r="AA567" t="s">
        <v>1</v>
      </c>
      <c r="AB567" t="s">
        <v>57</v>
      </c>
      <c r="AC567" t="str">
        <f t="shared" si="8"/>
        <v>2015-2</v>
      </c>
    </row>
    <row r="568" spans="1:29" x14ac:dyDescent="0.25">
      <c r="A568" t="s">
        <v>166</v>
      </c>
      <c r="B568" t="s">
        <v>54</v>
      </c>
      <c r="C568" t="s">
        <v>55</v>
      </c>
      <c r="D568" t="s">
        <v>55</v>
      </c>
      <c r="E568">
        <v>-4</v>
      </c>
      <c r="F568" t="s">
        <v>14</v>
      </c>
      <c r="G568" t="b">
        <v>0</v>
      </c>
      <c r="H568" t="s">
        <v>78</v>
      </c>
      <c r="I568">
        <v>85485</v>
      </c>
      <c r="J568" t="s">
        <v>79</v>
      </c>
      <c r="K568" t="s">
        <v>80</v>
      </c>
      <c r="L568" t="s">
        <v>57</v>
      </c>
      <c r="M568" t="s">
        <v>57</v>
      </c>
      <c r="N568" t="s">
        <v>57</v>
      </c>
      <c r="O568" t="s">
        <v>57</v>
      </c>
      <c r="P568">
        <v>85485</v>
      </c>
      <c r="Q568" t="s">
        <v>79</v>
      </c>
      <c r="R568" t="s">
        <v>80</v>
      </c>
      <c r="S568" t="s">
        <v>78</v>
      </c>
      <c r="T568">
        <v>1265.46</v>
      </c>
      <c r="U568">
        <v>8464.5400000000009</v>
      </c>
      <c r="V568">
        <v>8464.5400000000009</v>
      </c>
      <c r="W568">
        <v>1265.4606886035101</v>
      </c>
      <c r="X568" t="s">
        <v>58</v>
      </c>
      <c r="Y568" t="s">
        <v>58</v>
      </c>
      <c r="Z568" t="s">
        <v>1</v>
      </c>
      <c r="AA568" t="s">
        <v>1</v>
      </c>
      <c r="AB568" t="s">
        <v>57</v>
      </c>
      <c r="AC568" t="str">
        <f t="shared" si="8"/>
        <v>2015-2</v>
      </c>
    </row>
    <row r="569" spans="1:29" x14ac:dyDescent="0.25">
      <c r="A569" t="s">
        <v>167</v>
      </c>
      <c r="B569" t="s">
        <v>54</v>
      </c>
      <c r="C569" t="s">
        <v>55</v>
      </c>
      <c r="D569" t="s">
        <v>55</v>
      </c>
      <c r="E569">
        <v>-3</v>
      </c>
      <c r="F569" t="s">
        <v>56</v>
      </c>
      <c r="G569" t="b">
        <v>0</v>
      </c>
      <c r="H569" t="s">
        <v>57</v>
      </c>
      <c r="I569">
        <v>0</v>
      </c>
      <c r="J569" t="s">
        <v>57</v>
      </c>
      <c r="K569" t="s">
        <v>57</v>
      </c>
      <c r="L569" t="s">
        <v>57</v>
      </c>
      <c r="M569" t="s">
        <v>57</v>
      </c>
      <c r="N569" t="s">
        <v>57</v>
      </c>
      <c r="O569" t="s">
        <v>57</v>
      </c>
      <c r="P569">
        <v>0</v>
      </c>
      <c r="Q569" t="s">
        <v>57</v>
      </c>
      <c r="R569" t="s">
        <v>57</v>
      </c>
      <c r="S569" t="s">
        <v>57</v>
      </c>
      <c r="T569">
        <v>368.71</v>
      </c>
      <c r="U569">
        <v>368.71</v>
      </c>
      <c r="V569">
        <v>368.71</v>
      </c>
      <c r="W569">
        <v>54.844299664576802</v>
      </c>
      <c r="X569" t="s">
        <v>58</v>
      </c>
      <c r="Y569" t="s">
        <v>58</v>
      </c>
      <c r="Z569" t="s">
        <v>1</v>
      </c>
      <c r="AA569" t="s">
        <v>1</v>
      </c>
      <c r="AB569" t="s">
        <v>57</v>
      </c>
      <c r="AC569" t="str">
        <f t="shared" si="8"/>
        <v>2015-2</v>
      </c>
    </row>
    <row r="570" spans="1:29" hidden="1" x14ac:dyDescent="0.25">
      <c r="A570" t="s">
        <v>167</v>
      </c>
      <c r="B570" t="s">
        <v>54</v>
      </c>
      <c r="C570" t="s">
        <v>55</v>
      </c>
      <c r="D570" t="s">
        <v>55</v>
      </c>
      <c r="E570">
        <v>-6</v>
      </c>
      <c r="F570" t="s">
        <v>12</v>
      </c>
      <c r="G570" t="b">
        <v>0</v>
      </c>
      <c r="H570" t="s">
        <v>110</v>
      </c>
      <c r="I570">
        <v>85485</v>
      </c>
      <c r="J570" t="s">
        <v>79</v>
      </c>
      <c r="K570" t="s">
        <v>80</v>
      </c>
      <c r="L570" t="s">
        <v>57</v>
      </c>
      <c r="M570" t="s">
        <v>57</v>
      </c>
      <c r="N570" t="s">
        <v>57</v>
      </c>
      <c r="O570" t="s">
        <v>57</v>
      </c>
      <c r="P570">
        <v>85485</v>
      </c>
      <c r="Q570" t="s">
        <v>79</v>
      </c>
      <c r="R570" t="s">
        <v>80</v>
      </c>
      <c r="S570" t="s">
        <v>110</v>
      </c>
      <c r="T570">
        <v>1498</v>
      </c>
      <c r="U570">
        <v>10121.183446499999</v>
      </c>
      <c r="V570">
        <v>10121.183446499999</v>
      </c>
      <c r="W570">
        <v>1498</v>
      </c>
      <c r="X570" t="s">
        <v>58</v>
      </c>
      <c r="Y570" t="s">
        <v>58</v>
      </c>
      <c r="Z570" t="s">
        <v>1</v>
      </c>
      <c r="AA570" t="s">
        <v>1</v>
      </c>
      <c r="AB570" t="s">
        <v>57</v>
      </c>
      <c r="AC570" t="str">
        <f t="shared" si="8"/>
        <v>2015-2</v>
      </c>
    </row>
    <row r="571" spans="1:29" hidden="1" x14ac:dyDescent="0.25">
      <c r="A571" t="s">
        <v>167</v>
      </c>
      <c r="B571" t="s">
        <v>54</v>
      </c>
      <c r="C571" t="s">
        <v>55</v>
      </c>
      <c r="D571" t="s">
        <v>55</v>
      </c>
      <c r="E571">
        <v>-6</v>
      </c>
      <c r="F571" t="s">
        <v>12</v>
      </c>
      <c r="G571" t="b">
        <v>0</v>
      </c>
      <c r="H571" t="s">
        <v>78</v>
      </c>
      <c r="I571">
        <v>85485</v>
      </c>
      <c r="J571" t="s">
        <v>79</v>
      </c>
      <c r="K571" t="s">
        <v>80</v>
      </c>
      <c r="L571" t="s">
        <v>57</v>
      </c>
      <c r="M571" t="s">
        <v>57</v>
      </c>
      <c r="N571" t="s">
        <v>57</v>
      </c>
      <c r="O571" t="s">
        <v>57</v>
      </c>
      <c r="P571">
        <v>85485</v>
      </c>
      <c r="Q571" t="s">
        <v>79</v>
      </c>
      <c r="R571" t="s">
        <v>80</v>
      </c>
      <c r="S571" t="s">
        <v>78</v>
      </c>
      <c r="T571">
        <v>1258.32</v>
      </c>
      <c r="U571">
        <v>8417.1991289399994</v>
      </c>
      <c r="V571">
        <v>8417.1991289399994</v>
      </c>
      <c r="W571">
        <v>1258.32</v>
      </c>
      <c r="X571" t="s">
        <v>58</v>
      </c>
      <c r="Y571" t="s">
        <v>58</v>
      </c>
      <c r="Z571" t="s">
        <v>1</v>
      </c>
      <c r="AA571" t="s">
        <v>1</v>
      </c>
      <c r="AB571" t="s">
        <v>57</v>
      </c>
      <c r="AC571" t="str">
        <f t="shared" si="8"/>
        <v>2015-2</v>
      </c>
    </row>
    <row r="572" spans="1:29" hidden="1" x14ac:dyDescent="0.25">
      <c r="A572" t="s">
        <v>167</v>
      </c>
      <c r="B572" t="s">
        <v>54</v>
      </c>
      <c r="C572" t="s">
        <v>55</v>
      </c>
      <c r="D572" t="s">
        <v>55</v>
      </c>
      <c r="E572">
        <v>-5</v>
      </c>
      <c r="F572" t="s">
        <v>13</v>
      </c>
      <c r="G572" t="b">
        <v>0</v>
      </c>
      <c r="H572" t="s">
        <v>110</v>
      </c>
      <c r="I572">
        <v>85485</v>
      </c>
      <c r="J572" t="s">
        <v>79</v>
      </c>
      <c r="K572" t="s">
        <v>80</v>
      </c>
      <c r="L572" t="s">
        <v>57</v>
      </c>
      <c r="M572" t="s">
        <v>57</v>
      </c>
      <c r="N572" t="s">
        <v>57</v>
      </c>
      <c r="O572" t="s">
        <v>57</v>
      </c>
      <c r="P572">
        <v>85485</v>
      </c>
      <c r="Q572" t="s">
        <v>79</v>
      </c>
      <c r="R572" t="s">
        <v>80</v>
      </c>
      <c r="S572" t="s">
        <v>110</v>
      </c>
      <c r="T572">
        <v>-8.5</v>
      </c>
      <c r="U572">
        <v>-59.949999999999903</v>
      </c>
      <c r="V572">
        <v>-59.949999999999903</v>
      </c>
      <c r="W572">
        <v>-8.5007320661899399</v>
      </c>
      <c r="X572" t="s">
        <v>58</v>
      </c>
      <c r="Y572" t="s">
        <v>58</v>
      </c>
      <c r="Z572" t="s">
        <v>1</v>
      </c>
      <c r="AA572" t="s">
        <v>1</v>
      </c>
      <c r="AB572" t="s">
        <v>57</v>
      </c>
      <c r="AC572" t="str">
        <f t="shared" si="8"/>
        <v>2015-2</v>
      </c>
    </row>
    <row r="573" spans="1:29" hidden="1" x14ac:dyDescent="0.25">
      <c r="A573" t="s">
        <v>167</v>
      </c>
      <c r="B573" t="s">
        <v>54</v>
      </c>
      <c r="C573" t="s">
        <v>55</v>
      </c>
      <c r="D573" t="s">
        <v>55</v>
      </c>
      <c r="E573">
        <v>-5</v>
      </c>
      <c r="F573" t="s">
        <v>13</v>
      </c>
      <c r="G573" t="b">
        <v>0</v>
      </c>
      <c r="H573" t="s">
        <v>78</v>
      </c>
      <c r="I573">
        <v>85485</v>
      </c>
      <c r="J573" t="s">
        <v>79</v>
      </c>
      <c r="K573" t="s">
        <v>80</v>
      </c>
      <c r="L573" t="s">
        <v>57</v>
      </c>
      <c r="M573" t="s">
        <v>57</v>
      </c>
      <c r="N573" t="s">
        <v>57</v>
      </c>
      <c r="O573" t="s">
        <v>57</v>
      </c>
      <c r="P573">
        <v>85485</v>
      </c>
      <c r="Q573" t="s">
        <v>79</v>
      </c>
      <c r="R573" t="s">
        <v>80</v>
      </c>
      <c r="S573" t="s">
        <v>78</v>
      </c>
      <c r="T573">
        <v>-7.1400000000001</v>
      </c>
      <c r="U573">
        <v>-5.0400000000008696</v>
      </c>
      <c r="V573">
        <v>-5.0400000000008696</v>
      </c>
      <c r="W573">
        <v>-7.14018465057074</v>
      </c>
      <c r="X573" t="s">
        <v>58</v>
      </c>
      <c r="Y573" t="s">
        <v>58</v>
      </c>
      <c r="Z573" t="s">
        <v>1</v>
      </c>
      <c r="AA573" t="s">
        <v>1</v>
      </c>
      <c r="AB573" t="s">
        <v>57</v>
      </c>
      <c r="AC573" t="str">
        <f t="shared" si="8"/>
        <v>2015-2</v>
      </c>
    </row>
    <row r="574" spans="1:29" x14ac:dyDescent="0.25">
      <c r="A574" t="s">
        <v>167</v>
      </c>
      <c r="B574" t="s">
        <v>54</v>
      </c>
      <c r="C574" t="s">
        <v>55</v>
      </c>
      <c r="D574" t="s">
        <v>55</v>
      </c>
      <c r="E574">
        <v>-4</v>
      </c>
      <c r="F574" t="s">
        <v>14</v>
      </c>
      <c r="G574" t="b">
        <v>0</v>
      </c>
      <c r="H574" t="s">
        <v>110</v>
      </c>
      <c r="I574">
        <v>85485</v>
      </c>
      <c r="J574" t="s">
        <v>79</v>
      </c>
      <c r="K574" t="s">
        <v>80</v>
      </c>
      <c r="L574" t="s">
        <v>57</v>
      </c>
      <c r="M574" t="s">
        <v>57</v>
      </c>
      <c r="N574" t="s">
        <v>57</v>
      </c>
      <c r="O574" t="s">
        <v>57</v>
      </c>
      <c r="P574">
        <v>85485</v>
      </c>
      <c r="Q574" t="s">
        <v>79</v>
      </c>
      <c r="R574" t="s">
        <v>80</v>
      </c>
      <c r="S574" t="s">
        <v>110</v>
      </c>
      <c r="T574">
        <v>-91</v>
      </c>
      <c r="U574">
        <v>-611.78</v>
      </c>
      <c r="V574">
        <v>-611.78</v>
      </c>
      <c r="W574">
        <v>-91.000096685185596</v>
      </c>
      <c r="X574" t="s">
        <v>58</v>
      </c>
      <c r="Y574" t="s">
        <v>58</v>
      </c>
      <c r="Z574" t="s">
        <v>1</v>
      </c>
      <c r="AA574" t="s">
        <v>1</v>
      </c>
      <c r="AB574" t="s">
        <v>57</v>
      </c>
      <c r="AC574" t="str">
        <f t="shared" si="8"/>
        <v>2015-2</v>
      </c>
    </row>
    <row r="575" spans="1:29" x14ac:dyDescent="0.25">
      <c r="A575" t="s">
        <v>167</v>
      </c>
      <c r="B575" t="s">
        <v>54</v>
      </c>
      <c r="C575" t="s">
        <v>55</v>
      </c>
      <c r="D575" t="s">
        <v>55</v>
      </c>
      <c r="E575">
        <v>-4</v>
      </c>
      <c r="F575" t="s">
        <v>14</v>
      </c>
      <c r="G575" t="b">
        <v>0</v>
      </c>
      <c r="H575" t="s">
        <v>78</v>
      </c>
      <c r="I575">
        <v>85485</v>
      </c>
      <c r="J575" t="s">
        <v>79</v>
      </c>
      <c r="K575" t="s">
        <v>80</v>
      </c>
      <c r="L575" t="s">
        <v>57</v>
      </c>
      <c r="M575" t="s">
        <v>57</v>
      </c>
      <c r="N575" t="s">
        <v>57</v>
      </c>
      <c r="O575" t="s">
        <v>57</v>
      </c>
      <c r="P575">
        <v>85485</v>
      </c>
      <c r="Q575" t="s">
        <v>79</v>
      </c>
      <c r="R575" t="s">
        <v>80</v>
      </c>
      <c r="S575" t="s">
        <v>78</v>
      </c>
      <c r="T575">
        <v>1258.32</v>
      </c>
      <c r="U575">
        <v>8459.5</v>
      </c>
      <c r="V575">
        <v>8459.5</v>
      </c>
      <c r="W575">
        <v>1258.32050395294</v>
      </c>
      <c r="X575" t="s">
        <v>58</v>
      </c>
      <c r="Y575" t="s">
        <v>58</v>
      </c>
      <c r="Z575" t="s">
        <v>1</v>
      </c>
      <c r="AA575" t="s">
        <v>1</v>
      </c>
      <c r="AB575" t="s">
        <v>57</v>
      </c>
      <c r="AC575" t="str">
        <f t="shared" si="8"/>
        <v>2015-2</v>
      </c>
    </row>
    <row r="576" spans="1:29" x14ac:dyDescent="0.25">
      <c r="A576" t="s">
        <v>168</v>
      </c>
      <c r="B576" t="s">
        <v>54</v>
      </c>
      <c r="C576" t="s">
        <v>55</v>
      </c>
      <c r="D576" t="s">
        <v>55</v>
      </c>
      <c r="E576">
        <v>-3</v>
      </c>
      <c r="F576" t="s">
        <v>56</v>
      </c>
      <c r="G576" t="b">
        <v>0</v>
      </c>
      <c r="H576" t="s">
        <v>57</v>
      </c>
      <c r="I576">
        <v>0</v>
      </c>
      <c r="J576" t="s">
        <v>57</v>
      </c>
      <c r="K576" t="s">
        <v>57</v>
      </c>
      <c r="L576" t="s">
        <v>57</v>
      </c>
      <c r="M576" t="s">
        <v>57</v>
      </c>
      <c r="N576" t="s">
        <v>57</v>
      </c>
      <c r="O576" t="s">
        <v>57</v>
      </c>
      <c r="P576">
        <v>0</v>
      </c>
      <c r="Q576" t="s">
        <v>57</v>
      </c>
      <c r="R576" t="s">
        <v>57</v>
      </c>
      <c r="S576" t="s">
        <v>57</v>
      </c>
      <c r="T576">
        <v>368.71</v>
      </c>
      <c r="U576">
        <v>368.71</v>
      </c>
      <c r="V576">
        <v>368.71</v>
      </c>
      <c r="W576">
        <v>54.9599773428533</v>
      </c>
      <c r="X576" t="s">
        <v>58</v>
      </c>
      <c r="Y576" t="s">
        <v>58</v>
      </c>
      <c r="Z576" t="s">
        <v>1</v>
      </c>
      <c r="AA576" t="s">
        <v>1</v>
      </c>
      <c r="AB576" t="s">
        <v>57</v>
      </c>
      <c r="AC576" t="str">
        <f t="shared" si="8"/>
        <v>2015-2</v>
      </c>
    </row>
    <row r="577" spans="1:29" hidden="1" x14ac:dyDescent="0.25">
      <c r="A577" t="s">
        <v>168</v>
      </c>
      <c r="B577" t="s">
        <v>54</v>
      </c>
      <c r="C577" t="s">
        <v>55</v>
      </c>
      <c r="D577" t="s">
        <v>55</v>
      </c>
      <c r="E577">
        <v>-6</v>
      </c>
      <c r="F577" t="s">
        <v>12</v>
      </c>
      <c r="G577" t="b">
        <v>0</v>
      </c>
      <c r="H577" t="s">
        <v>110</v>
      </c>
      <c r="I577">
        <v>85485</v>
      </c>
      <c r="J577" t="s">
        <v>79</v>
      </c>
      <c r="K577" t="s">
        <v>80</v>
      </c>
      <c r="L577" t="s">
        <v>57</v>
      </c>
      <c r="M577" t="s">
        <v>57</v>
      </c>
      <c r="N577" t="s">
        <v>57</v>
      </c>
      <c r="O577" t="s">
        <v>57</v>
      </c>
      <c r="P577">
        <v>85485</v>
      </c>
      <c r="Q577" t="s">
        <v>79</v>
      </c>
      <c r="R577" t="s">
        <v>80</v>
      </c>
      <c r="S577" t="s">
        <v>110</v>
      </c>
      <c r="T577">
        <v>1512.5</v>
      </c>
      <c r="U577">
        <v>10197.643293749999</v>
      </c>
      <c r="V577">
        <v>10197.643293749999</v>
      </c>
      <c r="W577">
        <v>1512.5</v>
      </c>
      <c r="X577" t="s">
        <v>58</v>
      </c>
      <c r="Y577" t="s">
        <v>58</v>
      </c>
      <c r="Z577" t="s">
        <v>1</v>
      </c>
      <c r="AA577" t="s">
        <v>1</v>
      </c>
      <c r="AB577" t="s">
        <v>57</v>
      </c>
      <c r="AC577" t="str">
        <f t="shared" si="8"/>
        <v>2015-2</v>
      </c>
    </row>
    <row r="578" spans="1:29" hidden="1" x14ac:dyDescent="0.25">
      <c r="A578" t="s">
        <v>168</v>
      </c>
      <c r="B578" t="s">
        <v>54</v>
      </c>
      <c r="C578" t="s">
        <v>55</v>
      </c>
      <c r="D578" t="s">
        <v>55</v>
      </c>
      <c r="E578">
        <v>-6</v>
      </c>
      <c r="F578" t="s">
        <v>12</v>
      </c>
      <c r="G578" t="b">
        <v>0</v>
      </c>
      <c r="H578" t="s">
        <v>78</v>
      </c>
      <c r="I578">
        <v>85485</v>
      </c>
      <c r="J578" t="s">
        <v>79</v>
      </c>
      <c r="K578" t="s">
        <v>80</v>
      </c>
      <c r="L578" t="s">
        <v>57</v>
      </c>
      <c r="M578" t="s">
        <v>57</v>
      </c>
      <c r="N578" t="s">
        <v>57</v>
      </c>
      <c r="O578" t="s">
        <v>57</v>
      </c>
      <c r="P578">
        <v>85485</v>
      </c>
      <c r="Q578" t="s">
        <v>79</v>
      </c>
      <c r="R578" t="s">
        <v>80</v>
      </c>
      <c r="S578" t="s">
        <v>78</v>
      </c>
      <c r="T578">
        <v>1270.5</v>
      </c>
      <c r="U578">
        <v>8480.7863332500001</v>
      </c>
      <c r="V578">
        <v>8480.7863332500001</v>
      </c>
      <c r="W578">
        <v>1270.5</v>
      </c>
      <c r="X578" t="s">
        <v>58</v>
      </c>
      <c r="Y578" t="s">
        <v>58</v>
      </c>
      <c r="Z578" t="s">
        <v>1</v>
      </c>
      <c r="AA578" t="s">
        <v>1</v>
      </c>
      <c r="AB578" t="s">
        <v>57</v>
      </c>
      <c r="AC578" t="str">
        <f t="shared" si="8"/>
        <v>2015-2</v>
      </c>
    </row>
    <row r="579" spans="1:29" hidden="1" x14ac:dyDescent="0.25">
      <c r="A579" t="s">
        <v>168</v>
      </c>
      <c r="B579" t="s">
        <v>54</v>
      </c>
      <c r="C579" t="s">
        <v>55</v>
      </c>
      <c r="D579" t="s">
        <v>55</v>
      </c>
      <c r="E579">
        <v>-5</v>
      </c>
      <c r="F579" t="s">
        <v>13</v>
      </c>
      <c r="G579" t="b">
        <v>0</v>
      </c>
      <c r="H579" t="s">
        <v>110</v>
      </c>
      <c r="I579">
        <v>85485</v>
      </c>
      <c r="J579" t="s">
        <v>79</v>
      </c>
      <c r="K579" t="s">
        <v>80</v>
      </c>
      <c r="L579" t="s">
        <v>57</v>
      </c>
      <c r="M579" t="s">
        <v>57</v>
      </c>
      <c r="N579" t="s">
        <v>57</v>
      </c>
      <c r="O579" t="s">
        <v>57</v>
      </c>
      <c r="P579">
        <v>85485</v>
      </c>
      <c r="Q579" t="s">
        <v>79</v>
      </c>
      <c r="R579" t="s">
        <v>80</v>
      </c>
      <c r="S579" t="s">
        <v>110</v>
      </c>
      <c r="T579">
        <v>14.5</v>
      </c>
      <c r="U579">
        <v>98.56</v>
      </c>
      <c r="V579">
        <v>98.56</v>
      </c>
      <c r="W579">
        <v>14.499433367404199</v>
      </c>
      <c r="X579" t="s">
        <v>58</v>
      </c>
      <c r="Y579" t="s">
        <v>58</v>
      </c>
      <c r="Z579" t="s">
        <v>1</v>
      </c>
      <c r="AA579" t="s">
        <v>1</v>
      </c>
      <c r="AB579" t="s">
        <v>57</v>
      </c>
      <c r="AC579" t="str">
        <f t="shared" ref="AC579:AC642" si="9">+YEAR(A579)&amp; "-" &amp;ROUNDUP(MONTH(A579)/3,0)</f>
        <v>2015-2</v>
      </c>
    </row>
    <row r="580" spans="1:29" hidden="1" x14ac:dyDescent="0.25">
      <c r="A580" t="s">
        <v>168</v>
      </c>
      <c r="B580" t="s">
        <v>54</v>
      </c>
      <c r="C580" t="s">
        <v>55</v>
      </c>
      <c r="D580" t="s">
        <v>55</v>
      </c>
      <c r="E580">
        <v>-5</v>
      </c>
      <c r="F580" t="s">
        <v>13</v>
      </c>
      <c r="G580" t="b">
        <v>0</v>
      </c>
      <c r="H580" t="s">
        <v>78</v>
      </c>
      <c r="I580">
        <v>85485</v>
      </c>
      <c r="J580" t="s">
        <v>79</v>
      </c>
      <c r="K580" t="s">
        <v>80</v>
      </c>
      <c r="L580" t="s">
        <v>57</v>
      </c>
      <c r="M580" t="s">
        <v>57</v>
      </c>
      <c r="N580" t="s">
        <v>57</v>
      </c>
      <c r="O580" t="s">
        <v>57</v>
      </c>
      <c r="P580">
        <v>85485</v>
      </c>
      <c r="Q580" t="s">
        <v>79</v>
      </c>
      <c r="R580" t="s">
        <v>80</v>
      </c>
      <c r="S580" t="s">
        <v>78</v>
      </c>
      <c r="T580">
        <v>12.180000000000099</v>
      </c>
      <c r="U580">
        <v>63.899999999999601</v>
      </c>
      <c r="V580">
        <v>63.899999999999601</v>
      </c>
      <c r="W580">
        <v>12.178996695475</v>
      </c>
      <c r="X580" t="s">
        <v>58</v>
      </c>
      <c r="Y580" t="s">
        <v>58</v>
      </c>
      <c r="Z580" t="s">
        <v>1</v>
      </c>
      <c r="AA580" t="s">
        <v>1</v>
      </c>
      <c r="AB580" t="s">
        <v>57</v>
      </c>
      <c r="AC580" t="str">
        <f t="shared" si="9"/>
        <v>2015-2</v>
      </c>
    </row>
    <row r="581" spans="1:29" x14ac:dyDescent="0.25">
      <c r="A581" t="s">
        <v>168</v>
      </c>
      <c r="B581" t="s">
        <v>54</v>
      </c>
      <c r="C581" t="s">
        <v>55</v>
      </c>
      <c r="D581" t="s">
        <v>55</v>
      </c>
      <c r="E581">
        <v>-4</v>
      </c>
      <c r="F581" t="s">
        <v>14</v>
      </c>
      <c r="G581" t="b">
        <v>0</v>
      </c>
      <c r="H581" t="s">
        <v>110</v>
      </c>
      <c r="I581">
        <v>85485</v>
      </c>
      <c r="J581" t="s">
        <v>79</v>
      </c>
      <c r="K581" t="s">
        <v>80</v>
      </c>
      <c r="L581" t="s">
        <v>57</v>
      </c>
      <c r="M581" t="s">
        <v>57</v>
      </c>
      <c r="N581" t="s">
        <v>57</v>
      </c>
      <c r="O581" t="s">
        <v>57</v>
      </c>
      <c r="P581">
        <v>85485</v>
      </c>
      <c r="Q581" t="s">
        <v>79</v>
      </c>
      <c r="R581" t="s">
        <v>80</v>
      </c>
      <c r="S581" t="s">
        <v>110</v>
      </c>
      <c r="T581">
        <v>-76.5</v>
      </c>
      <c r="U581">
        <v>-513.22</v>
      </c>
      <c r="V581">
        <v>-513.22</v>
      </c>
      <c r="W581">
        <v>-76.500663317781402</v>
      </c>
      <c r="X581" t="s">
        <v>58</v>
      </c>
      <c r="Y581" t="s">
        <v>58</v>
      </c>
      <c r="Z581" t="s">
        <v>1</v>
      </c>
      <c r="AA581" t="s">
        <v>1</v>
      </c>
      <c r="AB581" t="s">
        <v>57</v>
      </c>
      <c r="AC581" t="str">
        <f t="shared" si="9"/>
        <v>2015-2</v>
      </c>
    </row>
    <row r="582" spans="1:29" x14ac:dyDescent="0.25">
      <c r="A582" t="s">
        <v>168</v>
      </c>
      <c r="B582" t="s">
        <v>54</v>
      </c>
      <c r="C582" t="s">
        <v>55</v>
      </c>
      <c r="D582" t="s">
        <v>55</v>
      </c>
      <c r="E582">
        <v>-4</v>
      </c>
      <c r="F582" t="s">
        <v>14</v>
      </c>
      <c r="G582" t="b">
        <v>0</v>
      </c>
      <c r="H582" t="s">
        <v>78</v>
      </c>
      <c r="I582">
        <v>85485</v>
      </c>
      <c r="J582" t="s">
        <v>79</v>
      </c>
      <c r="K582" t="s">
        <v>80</v>
      </c>
      <c r="L582" t="s">
        <v>57</v>
      </c>
      <c r="M582" t="s">
        <v>57</v>
      </c>
      <c r="N582" t="s">
        <v>57</v>
      </c>
      <c r="O582" t="s">
        <v>57</v>
      </c>
      <c r="P582">
        <v>85485</v>
      </c>
      <c r="Q582" t="s">
        <v>79</v>
      </c>
      <c r="R582" t="s">
        <v>80</v>
      </c>
      <c r="S582" t="s">
        <v>78</v>
      </c>
      <c r="T582">
        <v>1270.5</v>
      </c>
      <c r="U582">
        <v>8523.4</v>
      </c>
      <c r="V582">
        <v>8523.4</v>
      </c>
      <c r="W582">
        <v>1270.49950064841</v>
      </c>
      <c r="X582" t="s">
        <v>58</v>
      </c>
      <c r="Y582" t="s">
        <v>58</v>
      </c>
      <c r="Z582" t="s">
        <v>1</v>
      </c>
      <c r="AA582" t="s">
        <v>1</v>
      </c>
      <c r="AB582" t="s">
        <v>57</v>
      </c>
      <c r="AC582" t="str">
        <f t="shared" si="9"/>
        <v>2015-2</v>
      </c>
    </row>
    <row r="583" spans="1:29" x14ac:dyDescent="0.25">
      <c r="A583" t="s">
        <v>169</v>
      </c>
      <c r="B583" t="s">
        <v>54</v>
      </c>
      <c r="C583" t="s">
        <v>55</v>
      </c>
      <c r="D583" t="s">
        <v>55</v>
      </c>
      <c r="E583">
        <v>-3</v>
      </c>
      <c r="F583" t="s">
        <v>56</v>
      </c>
      <c r="G583" t="b">
        <v>0</v>
      </c>
      <c r="H583" t="s">
        <v>57</v>
      </c>
      <c r="I583">
        <v>0</v>
      </c>
      <c r="J583" t="s">
        <v>57</v>
      </c>
      <c r="K583" t="s">
        <v>57</v>
      </c>
      <c r="L583" t="s">
        <v>57</v>
      </c>
      <c r="M583" t="s">
        <v>57</v>
      </c>
      <c r="N583" t="s">
        <v>57</v>
      </c>
      <c r="O583" t="s">
        <v>57</v>
      </c>
      <c r="P583">
        <v>0</v>
      </c>
      <c r="Q583" t="s">
        <v>57</v>
      </c>
      <c r="R583" t="s">
        <v>57</v>
      </c>
      <c r="S583" t="s">
        <v>57</v>
      </c>
      <c r="T583">
        <v>368.71</v>
      </c>
      <c r="U583">
        <v>368.71</v>
      </c>
      <c r="V583">
        <v>368.71</v>
      </c>
      <c r="W583">
        <v>54.451475702777103</v>
      </c>
      <c r="X583" t="s">
        <v>58</v>
      </c>
      <c r="Y583" t="s">
        <v>58</v>
      </c>
      <c r="Z583" t="s">
        <v>1</v>
      </c>
      <c r="AA583" t="s">
        <v>1</v>
      </c>
      <c r="AB583" t="s">
        <v>57</v>
      </c>
      <c r="AC583" t="str">
        <f t="shared" si="9"/>
        <v>2015-2</v>
      </c>
    </row>
    <row r="584" spans="1:29" hidden="1" x14ac:dyDescent="0.25">
      <c r="A584" t="s">
        <v>169</v>
      </c>
      <c r="B584" t="s">
        <v>54</v>
      </c>
      <c r="C584" t="s">
        <v>55</v>
      </c>
      <c r="D584" t="s">
        <v>55</v>
      </c>
      <c r="E584">
        <v>-6</v>
      </c>
      <c r="F584" t="s">
        <v>12</v>
      </c>
      <c r="G584" t="b">
        <v>0</v>
      </c>
      <c r="H584" t="s">
        <v>110</v>
      </c>
      <c r="I584">
        <v>85485</v>
      </c>
      <c r="J584" t="s">
        <v>79</v>
      </c>
      <c r="K584" t="s">
        <v>80</v>
      </c>
      <c r="L584" t="s">
        <v>57</v>
      </c>
      <c r="M584" t="s">
        <v>57</v>
      </c>
      <c r="N584" t="s">
        <v>57</v>
      </c>
      <c r="O584" t="s">
        <v>57</v>
      </c>
      <c r="P584">
        <v>85485</v>
      </c>
      <c r="Q584" t="s">
        <v>79</v>
      </c>
      <c r="R584" t="s">
        <v>80</v>
      </c>
      <c r="S584" t="s">
        <v>110</v>
      </c>
      <c r="T584">
        <v>1523</v>
      </c>
      <c r="U584">
        <v>10364.329880249999</v>
      </c>
      <c r="V584">
        <v>10364.329880249999</v>
      </c>
      <c r="W584">
        <v>1523</v>
      </c>
      <c r="X584" t="s">
        <v>58</v>
      </c>
      <c r="Y584" t="s">
        <v>58</v>
      </c>
      <c r="Z584" t="s">
        <v>1</v>
      </c>
      <c r="AA584" t="s">
        <v>1</v>
      </c>
      <c r="AB584" t="s">
        <v>57</v>
      </c>
      <c r="AC584" t="str">
        <f t="shared" si="9"/>
        <v>2015-2</v>
      </c>
    </row>
    <row r="585" spans="1:29" hidden="1" x14ac:dyDescent="0.25">
      <c r="A585" t="s">
        <v>169</v>
      </c>
      <c r="B585" t="s">
        <v>54</v>
      </c>
      <c r="C585" t="s">
        <v>55</v>
      </c>
      <c r="D585" t="s">
        <v>55</v>
      </c>
      <c r="E585">
        <v>-6</v>
      </c>
      <c r="F585" t="s">
        <v>12</v>
      </c>
      <c r="G585" t="b">
        <v>0</v>
      </c>
      <c r="H585" t="s">
        <v>78</v>
      </c>
      <c r="I585">
        <v>85485</v>
      </c>
      <c r="J585" t="s">
        <v>79</v>
      </c>
      <c r="K585" t="s">
        <v>80</v>
      </c>
      <c r="L585" t="s">
        <v>57</v>
      </c>
      <c r="M585" t="s">
        <v>57</v>
      </c>
      <c r="N585" t="s">
        <v>57</v>
      </c>
      <c r="O585" t="s">
        <v>57</v>
      </c>
      <c r="P585">
        <v>85485</v>
      </c>
      <c r="Q585" t="s">
        <v>79</v>
      </c>
      <c r="R585" t="s">
        <v>80</v>
      </c>
      <c r="S585" t="s">
        <v>78</v>
      </c>
      <c r="T585">
        <v>1279.32</v>
      </c>
      <c r="U585">
        <v>8619.4098645899994</v>
      </c>
      <c r="V585">
        <v>8619.4098645899994</v>
      </c>
      <c r="W585">
        <v>1279.32</v>
      </c>
      <c r="X585" t="s">
        <v>58</v>
      </c>
      <c r="Y585" t="s">
        <v>58</v>
      </c>
      <c r="Z585" t="s">
        <v>1</v>
      </c>
      <c r="AA585" t="s">
        <v>1</v>
      </c>
      <c r="AB585" t="s">
        <v>57</v>
      </c>
      <c r="AC585" t="str">
        <f t="shared" si="9"/>
        <v>2015-2</v>
      </c>
    </row>
    <row r="586" spans="1:29" hidden="1" x14ac:dyDescent="0.25">
      <c r="A586" t="s">
        <v>169</v>
      </c>
      <c r="B586" t="s">
        <v>54</v>
      </c>
      <c r="C586" t="s">
        <v>55</v>
      </c>
      <c r="D586" t="s">
        <v>55</v>
      </c>
      <c r="E586">
        <v>-5</v>
      </c>
      <c r="F586" t="s">
        <v>13</v>
      </c>
      <c r="G586" t="b">
        <v>0</v>
      </c>
      <c r="H586" t="s">
        <v>110</v>
      </c>
      <c r="I586">
        <v>85485</v>
      </c>
      <c r="J586" t="s">
        <v>79</v>
      </c>
      <c r="K586" t="s">
        <v>80</v>
      </c>
      <c r="L586" t="s">
        <v>57</v>
      </c>
      <c r="M586" t="s">
        <v>57</v>
      </c>
      <c r="N586" t="s">
        <v>57</v>
      </c>
      <c r="O586" t="s">
        <v>57</v>
      </c>
      <c r="P586">
        <v>85485</v>
      </c>
      <c r="Q586" t="s">
        <v>79</v>
      </c>
      <c r="R586" t="s">
        <v>80</v>
      </c>
      <c r="S586" t="s">
        <v>110</v>
      </c>
      <c r="T586">
        <v>10.5</v>
      </c>
      <c r="U586">
        <v>66.31</v>
      </c>
      <c r="V586">
        <v>66.31</v>
      </c>
      <c r="W586">
        <v>10.5005304048467</v>
      </c>
      <c r="X586" t="s">
        <v>58</v>
      </c>
      <c r="Y586" t="s">
        <v>58</v>
      </c>
      <c r="Z586" t="s">
        <v>1</v>
      </c>
      <c r="AA586" t="s">
        <v>1</v>
      </c>
      <c r="AB586" t="s">
        <v>57</v>
      </c>
      <c r="AC586" t="str">
        <f t="shared" si="9"/>
        <v>2015-2</v>
      </c>
    </row>
    <row r="587" spans="1:29" hidden="1" x14ac:dyDescent="0.25">
      <c r="A587" t="s">
        <v>169</v>
      </c>
      <c r="B587" t="s">
        <v>54</v>
      </c>
      <c r="C587" t="s">
        <v>55</v>
      </c>
      <c r="D587" t="s">
        <v>55</v>
      </c>
      <c r="E587">
        <v>-5</v>
      </c>
      <c r="F587" t="s">
        <v>13</v>
      </c>
      <c r="G587" t="b">
        <v>0</v>
      </c>
      <c r="H587" t="s">
        <v>78</v>
      </c>
      <c r="I587">
        <v>85485</v>
      </c>
      <c r="J587" t="s">
        <v>79</v>
      </c>
      <c r="K587" t="s">
        <v>80</v>
      </c>
      <c r="L587" t="s">
        <v>57</v>
      </c>
      <c r="M587" t="s">
        <v>57</v>
      </c>
      <c r="N587" t="s">
        <v>57</v>
      </c>
      <c r="O587" t="s">
        <v>57</v>
      </c>
      <c r="P587">
        <v>85485</v>
      </c>
      <c r="Q587" t="s">
        <v>79</v>
      </c>
      <c r="R587" t="s">
        <v>80</v>
      </c>
      <c r="S587" t="s">
        <v>78</v>
      </c>
      <c r="T587">
        <v>8.8199999999999399</v>
      </c>
      <c r="U587">
        <v>139.32</v>
      </c>
      <c r="V587">
        <v>139.32</v>
      </c>
      <c r="W587">
        <v>8.8199851262122593</v>
      </c>
      <c r="X587" t="s">
        <v>58</v>
      </c>
      <c r="Y587" t="s">
        <v>58</v>
      </c>
      <c r="Z587" t="s">
        <v>1</v>
      </c>
      <c r="AA587" t="s">
        <v>1</v>
      </c>
      <c r="AB587" t="s">
        <v>57</v>
      </c>
      <c r="AC587" t="str">
        <f t="shared" si="9"/>
        <v>2015-2</v>
      </c>
    </row>
    <row r="588" spans="1:29" x14ac:dyDescent="0.25">
      <c r="A588" t="s">
        <v>169</v>
      </c>
      <c r="B588" t="s">
        <v>54</v>
      </c>
      <c r="C588" t="s">
        <v>55</v>
      </c>
      <c r="D588" t="s">
        <v>55</v>
      </c>
      <c r="E588">
        <v>-4</v>
      </c>
      <c r="F588" t="s">
        <v>14</v>
      </c>
      <c r="G588" t="b">
        <v>0</v>
      </c>
      <c r="H588" t="s">
        <v>110</v>
      </c>
      <c r="I588">
        <v>85485</v>
      </c>
      <c r="J588" t="s">
        <v>79</v>
      </c>
      <c r="K588" t="s">
        <v>80</v>
      </c>
      <c r="L588" t="s">
        <v>57</v>
      </c>
      <c r="M588" t="s">
        <v>57</v>
      </c>
      <c r="N588" t="s">
        <v>57</v>
      </c>
      <c r="O588" t="s">
        <v>57</v>
      </c>
      <c r="P588">
        <v>85485</v>
      </c>
      <c r="Q588" t="s">
        <v>79</v>
      </c>
      <c r="R588" t="s">
        <v>80</v>
      </c>
      <c r="S588" t="s">
        <v>110</v>
      </c>
      <c r="T588">
        <v>-66</v>
      </c>
      <c r="U588">
        <v>-446.91</v>
      </c>
      <c r="V588">
        <v>-446.91</v>
      </c>
      <c r="W588">
        <v>-66.000132912934603</v>
      </c>
      <c r="X588" t="s">
        <v>58</v>
      </c>
      <c r="Y588" t="s">
        <v>58</v>
      </c>
      <c r="Z588" t="s">
        <v>1</v>
      </c>
      <c r="AA588" t="s">
        <v>1</v>
      </c>
      <c r="AB588" t="s">
        <v>57</v>
      </c>
      <c r="AC588" t="str">
        <f t="shared" si="9"/>
        <v>2015-2</v>
      </c>
    </row>
    <row r="589" spans="1:29" x14ac:dyDescent="0.25">
      <c r="A589" t="s">
        <v>169</v>
      </c>
      <c r="B589" t="s">
        <v>54</v>
      </c>
      <c r="C589" t="s">
        <v>55</v>
      </c>
      <c r="D589" t="s">
        <v>55</v>
      </c>
      <c r="E589">
        <v>-4</v>
      </c>
      <c r="F589" t="s">
        <v>14</v>
      </c>
      <c r="G589" t="b">
        <v>0</v>
      </c>
      <c r="H589" t="s">
        <v>78</v>
      </c>
      <c r="I589">
        <v>85485</v>
      </c>
      <c r="J589" t="s">
        <v>79</v>
      </c>
      <c r="K589" t="s">
        <v>80</v>
      </c>
      <c r="L589" t="s">
        <v>57</v>
      </c>
      <c r="M589" t="s">
        <v>57</v>
      </c>
      <c r="N589" t="s">
        <v>57</v>
      </c>
      <c r="O589" t="s">
        <v>57</v>
      </c>
      <c r="P589">
        <v>85485</v>
      </c>
      <c r="Q589" t="s">
        <v>79</v>
      </c>
      <c r="R589" t="s">
        <v>80</v>
      </c>
      <c r="S589" t="s">
        <v>78</v>
      </c>
      <c r="T589">
        <v>1279.32</v>
      </c>
      <c r="U589">
        <v>8662.7199999999993</v>
      </c>
      <c r="V589">
        <v>8662.7199999999993</v>
      </c>
      <c r="W589">
        <v>1279.31948577462</v>
      </c>
      <c r="X589" t="s">
        <v>58</v>
      </c>
      <c r="Y589" t="s">
        <v>58</v>
      </c>
      <c r="Z589" t="s">
        <v>1</v>
      </c>
      <c r="AA589" t="s">
        <v>1</v>
      </c>
      <c r="AB589" t="s">
        <v>57</v>
      </c>
      <c r="AC589" t="str">
        <f t="shared" si="9"/>
        <v>2015-2</v>
      </c>
    </row>
    <row r="590" spans="1:29" x14ac:dyDescent="0.25">
      <c r="A590" t="s">
        <v>170</v>
      </c>
      <c r="B590" t="s">
        <v>54</v>
      </c>
      <c r="C590" t="s">
        <v>55</v>
      </c>
      <c r="D590" t="s">
        <v>55</v>
      </c>
      <c r="E590">
        <v>-3</v>
      </c>
      <c r="F590" t="s">
        <v>56</v>
      </c>
      <c r="G590" t="b">
        <v>0</v>
      </c>
      <c r="H590" t="s">
        <v>57</v>
      </c>
      <c r="I590">
        <v>0</v>
      </c>
      <c r="J590" t="s">
        <v>57</v>
      </c>
      <c r="K590" t="s">
        <v>57</v>
      </c>
      <c r="L590" t="s">
        <v>57</v>
      </c>
      <c r="M590" t="s">
        <v>57</v>
      </c>
      <c r="N590" t="s">
        <v>57</v>
      </c>
      <c r="O590" t="s">
        <v>57</v>
      </c>
      <c r="P590">
        <v>0</v>
      </c>
      <c r="Q590" t="s">
        <v>57</v>
      </c>
      <c r="R590" t="s">
        <v>57</v>
      </c>
      <c r="S590" t="s">
        <v>57</v>
      </c>
      <c r="T590">
        <v>368.71</v>
      </c>
      <c r="U590">
        <v>368.71</v>
      </c>
      <c r="V590">
        <v>368.71</v>
      </c>
      <c r="W590">
        <v>54.281129464417198</v>
      </c>
      <c r="X590" t="s">
        <v>58</v>
      </c>
      <c r="Y590" t="s">
        <v>58</v>
      </c>
      <c r="Z590" t="s">
        <v>1</v>
      </c>
      <c r="AA590" t="s">
        <v>1</v>
      </c>
      <c r="AB590" t="s">
        <v>57</v>
      </c>
      <c r="AC590" t="str">
        <f t="shared" si="9"/>
        <v>2015-2</v>
      </c>
    </row>
    <row r="591" spans="1:29" hidden="1" x14ac:dyDescent="0.25">
      <c r="A591" t="s">
        <v>170</v>
      </c>
      <c r="B591" t="s">
        <v>54</v>
      </c>
      <c r="C591" t="s">
        <v>55</v>
      </c>
      <c r="D591" t="s">
        <v>55</v>
      </c>
      <c r="E591">
        <v>-6</v>
      </c>
      <c r="F591" t="s">
        <v>12</v>
      </c>
      <c r="G591" t="b">
        <v>0</v>
      </c>
      <c r="H591" t="s">
        <v>110</v>
      </c>
      <c r="I591">
        <v>85485</v>
      </c>
      <c r="J591" t="s">
        <v>79</v>
      </c>
      <c r="K591" t="s">
        <v>80</v>
      </c>
      <c r="L591" t="s">
        <v>57</v>
      </c>
      <c r="M591" t="s">
        <v>57</v>
      </c>
      <c r="N591" t="s">
        <v>57</v>
      </c>
      <c r="O591" t="s">
        <v>57</v>
      </c>
      <c r="P591">
        <v>85485</v>
      </c>
      <c r="Q591" t="s">
        <v>79</v>
      </c>
      <c r="R591" t="s">
        <v>80</v>
      </c>
      <c r="S591" t="s">
        <v>110</v>
      </c>
      <c r="T591">
        <v>1523</v>
      </c>
      <c r="U591">
        <v>10396.855449000001</v>
      </c>
      <c r="V591">
        <v>10396.855449000001</v>
      </c>
      <c r="W591">
        <v>1523</v>
      </c>
      <c r="X591" t="s">
        <v>58</v>
      </c>
      <c r="Y591" t="s">
        <v>58</v>
      </c>
      <c r="Z591" t="s">
        <v>1</v>
      </c>
      <c r="AA591" t="s">
        <v>1</v>
      </c>
      <c r="AB591" t="s">
        <v>57</v>
      </c>
      <c r="AC591" t="str">
        <f t="shared" si="9"/>
        <v>2015-2</v>
      </c>
    </row>
    <row r="592" spans="1:29" hidden="1" x14ac:dyDescent="0.25">
      <c r="A592" t="s">
        <v>170</v>
      </c>
      <c r="B592" t="s">
        <v>54</v>
      </c>
      <c r="C592" t="s">
        <v>55</v>
      </c>
      <c r="D592" t="s">
        <v>55</v>
      </c>
      <c r="E592">
        <v>-6</v>
      </c>
      <c r="F592" t="s">
        <v>12</v>
      </c>
      <c r="G592" t="b">
        <v>0</v>
      </c>
      <c r="H592" t="s">
        <v>78</v>
      </c>
      <c r="I592">
        <v>85485</v>
      </c>
      <c r="J592" t="s">
        <v>79</v>
      </c>
      <c r="K592" t="s">
        <v>80</v>
      </c>
      <c r="L592" t="s">
        <v>57</v>
      </c>
      <c r="M592" t="s">
        <v>57</v>
      </c>
      <c r="N592" t="s">
        <v>57</v>
      </c>
      <c r="O592" t="s">
        <v>57</v>
      </c>
      <c r="P592">
        <v>85485</v>
      </c>
      <c r="Q592" t="s">
        <v>79</v>
      </c>
      <c r="R592" t="s">
        <v>80</v>
      </c>
      <c r="S592" t="s">
        <v>78</v>
      </c>
      <c r="T592">
        <v>1279.32</v>
      </c>
      <c r="U592">
        <v>8646.45948684</v>
      </c>
      <c r="V592">
        <v>8646.45948684</v>
      </c>
      <c r="W592">
        <v>1279.32</v>
      </c>
      <c r="X592" t="s">
        <v>58</v>
      </c>
      <c r="Y592" t="s">
        <v>58</v>
      </c>
      <c r="Z592" t="s">
        <v>1</v>
      </c>
      <c r="AA592" t="s">
        <v>1</v>
      </c>
      <c r="AB592" t="s">
        <v>57</v>
      </c>
      <c r="AC592" t="str">
        <f t="shared" si="9"/>
        <v>2015-2</v>
      </c>
    </row>
    <row r="593" spans="1:29" hidden="1" x14ac:dyDescent="0.25">
      <c r="A593" t="s">
        <v>170</v>
      </c>
      <c r="B593" t="s">
        <v>54</v>
      </c>
      <c r="C593" t="s">
        <v>55</v>
      </c>
      <c r="D593" t="s">
        <v>55</v>
      </c>
      <c r="E593">
        <v>-5</v>
      </c>
      <c r="F593" t="s">
        <v>13</v>
      </c>
      <c r="G593" t="b">
        <v>0</v>
      </c>
      <c r="H593" t="s">
        <v>110</v>
      </c>
      <c r="I593">
        <v>85485</v>
      </c>
      <c r="J593" t="s">
        <v>79</v>
      </c>
      <c r="K593" t="s">
        <v>80</v>
      </c>
      <c r="L593" t="s">
        <v>57</v>
      </c>
      <c r="M593" t="s">
        <v>57</v>
      </c>
      <c r="N593" t="s">
        <v>57</v>
      </c>
      <c r="O593" t="s">
        <v>57</v>
      </c>
      <c r="P593">
        <v>85485</v>
      </c>
      <c r="Q593" t="s">
        <v>79</v>
      </c>
      <c r="R593" t="s">
        <v>80</v>
      </c>
      <c r="S593" t="s">
        <v>110</v>
      </c>
      <c r="T593">
        <v>0</v>
      </c>
      <c r="U593">
        <v>-1.3999999999999799</v>
      </c>
      <c r="V593">
        <v>-1.3999999999999799</v>
      </c>
      <c r="W593">
        <v>3.6846338660723199E-4</v>
      </c>
      <c r="X593" t="s">
        <v>58</v>
      </c>
      <c r="Y593" t="s">
        <v>58</v>
      </c>
      <c r="Z593" t="s">
        <v>1</v>
      </c>
      <c r="AA593" t="s">
        <v>1</v>
      </c>
      <c r="AB593" t="s">
        <v>57</v>
      </c>
      <c r="AC593" t="str">
        <f t="shared" si="9"/>
        <v>2015-2</v>
      </c>
    </row>
    <row r="594" spans="1:29" hidden="1" x14ac:dyDescent="0.25">
      <c r="A594" t="s">
        <v>170</v>
      </c>
      <c r="B594" t="s">
        <v>54</v>
      </c>
      <c r="C594" t="s">
        <v>55</v>
      </c>
      <c r="D594" t="s">
        <v>55</v>
      </c>
      <c r="E594">
        <v>-5</v>
      </c>
      <c r="F594" t="s">
        <v>13</v>
      </c>
      <c r="G594" t="b">
        <v>0</v>
      </c>
      <c r="H594" t="s">
        <v>78</v>
      </c>
      <c r="I594">
        <v>85485</v>
      </c>
      <c r="J594" t="s">
        <v>79</v>
      </c>
      <c r="K594" t="s">
        <v>80</v>
      </c>
      <c r="L594" t="s">
        <v>57</v>
      </c>
      <c r="M594" t="s">
        <v>57</v>
      </c>
      <c r="N594" t="s">
        <v>57</v>
      </c>
      <c r="O594" t="s">
        <v>57</v>
      </c>
      <c r="P594">
        <v>85485</v>
      </c>
      <c r="Q594" t="s">
        <v>79</v>
      </c>
      <c r="R594" t="s">
        <v>80</v>
      </c>
      <c r="S594" t="s">
        <v>78</v>
      </c>
      <c r="T594">
        <v>0</v>
      </c>
      <c r="U594">
        <v>27.190000000000499</v>
      </c>
      <c r="V594">
        <v>27.190000000000499</v>
      </c>
      <c r="W594">
        <v>6.5673339940985898E-4</v>
      </c>
      <c r="X594" t="s">
        <v>58</v>
      </c>
      <c r="Y594" t="s">
        <v>58</v>
      </c>
      <c r="Z594" t="s">
        <v>1</v>
      </c>
      <c r="AA594" t="s">
        <v>1</v>
      </c>
      <c r="AB594" t="s">
        <v>57</v>
      </c>
      <c r="AC594" t="str">
        <f t="shared" si="9"/>
        <v>2015-2</v>
      </c>
    </row>
    <row r="595" spans="1:29" x14ac:dyDescent="0.25">
      <c r="A595" t="s">
        <v>170</v>
      </c>
      <c r="B595" t="s">
        <v>54</v>
      </c>
      <c r="C595" t="s">
        <v>55</v>
      </c>
      <c r="D595" t="s">
        <v>55</v>
      </c>
      <c r="E595">
        <v>-4</v>
      </c>
      <c r="F595" t="s">
        <v>14</v>
      </c>
      <c r="G595" t="b">
        <v>0</v>
      </c>
      <c r="H595" t="s">
        <v>110</v>
      </c>
      <c r="I595">
        <v>85485</v>
      </c>
      <c r="J595" t="s">
        <v>79</v>
      </c>
      <c r="K595" t="s">
        <v>80</v>
      </c>
      <c r="L595" t="s">
        <v>57</v>
      </c>
      <c r="M595" t="s">
        <v>57</v>
      </c>
      <c r="N595" t="s">
        <v>57</v>
      </c>
      <c r="O595" t="s">
        <v>57</v>
      </c>
      <c r="P595">
        <v>85485</v>
      </c>
      <c r="Q595" t="s">
        <v>79</v>
      </c>
      <c r="R595" t="s">
        <v>80</v>
      </c>
      <c r="S595" t="s">
        <v>110</v>
      </c>
      <c r="T595">
        <v>-66</v>
      </c>
      <c r="U595">
        <v>-448.31</v>
      </c>
      <c r="V595">
        <v>-448.31</v>
      </c>
      <c r="W595">
        <v>-65.999764449547996</v>
      </c>
      <c r="X595" t="s">
        <v>58</v>
      </c>
      <c r="Y595" t="s">
        <v>58</v>
      </c>
      <c r="Z595" t="s">
        <v>1</v>
      </c>
      <c r="AA595" t="s">
        <v>1</v>
      </c>
      <c r="AB595" t="s">
        <v>57</v>
      </c>
      <c r="AC595" t="str">
        <f t="shared" si="9"/>
        <v>2015-2</v>
      </c>
    </row>
    <row r="596" spans="1:29" x14ac:dyDescent="0.25">
      <c r="A596" t="s">
        <v>170</v>
      </c>
      <c r="B596" t="s">
        <v>54</v>
      </c>
      <c r="C596" t="s">
        <v>55</v>
      </c>
      <c r="D596" t="s">
        <v>55</v>
      </c>
      <c r="E596">
        <v>-4</v>
      </c>
      <c r="F596" t="s">
        <v>14</v>
      </c>
      <c r="G596" t="b">
        <v>0</v>
      </c>
      <c r="H596" t="s">
        <v>78</v>
      </c>
      <c r="I596">
        <v>85485</v>
      </c>
      <c r="J596" t="s">
        <v>79</v>
      </c>
      <c r="K596" t="s">
        <v>80</v>
      </c>
      <c r="L596" t="s">
        <v>57</v>
      </c>
      <c r="M596" t="s">
        <v>57</v>
      </c>
      <c r="N596" t="s">
        <v>57</v>
      </c>
      <c r="O596" t="s">
        <v>57</v>
      </c>
      <c r="P596">
        <v>85485</v>
      </c>
      <c r="Q596" t="s">
        <v>79</v>
      </c>
      <c r="R596" t="s">
        <v>80</v>
      </c>
      <c r="S596" t="s">
        <v>78</v>
      </c>
      <c r="T596">
        <v>1279.32</v>
      </c>
      <c r="U596">
        <v>8689.91</v>
      </c>
      <c r="V596">
        <v>8689.91</v>
      </c>
      <c r="W596">
        <v>1279.3201425080199</v>
      </c>
      <c r="X596" t="s">
        <v>58</v>
      </c>
      <c r="Y596" t="s">
        <v>58</v>
      </c>
      <c r="Z596" t="s">
        <v>1</v>
      </c>
      <c r="AA596" t="s">
        <v>1</v>
      </c>
      <c r="AB596" t="s">
        <v>57</v>
      </c>
      <c r="AC596" t="str">
        <f t="shared" si="9"/>
        <v>2015-2</v>
      </c>
    </row>
    <row r="597" spans="1:29" x14ac:dyDescent="0.25">
      <c r="A597" t="s">
        <v>171</v>
      </c>
      <c r="B597" t="s">
        <v>54</v>
      </c>
      <c r="C597" t="s">
        <v>55</v>
      </c>
      <c r="D597" t="s">
        <v>55</v>
      </c>
      <c r="E597">
        <v>-3</v>
      </c>
      <c r="F597" t="s">
        <v>56</v>
      </c>
      <c r="G597" t="b">
        <v>0</v>
      </c>
      <c r="H597" t="s">
        <v>57</v>
      </c>
      <c r="I597">
        <v>0</v>
      </c>
      <c r="J597" t="s">
        <v>57</v>
      </c>
      <c r="K597" t="s">
        <v>57</v>
      </c>
      <c r="L597" t="s">
        <v>57</v>
      </c>
      <c r="M597" t="s">
        <v>57</v>
      </c>
      <c r="N597" t="s">
        <v>57</v>
      </c>
      <c r="O597" t="s">
        <v>57</v>
      </c>
      <c r="P597">
        <v>0</v>
      </c>
      <c r="Q597" t="s">
        <v>57</v>
      </c>
      <c r="R597" t="s">
        <v>57</v>
      </c>
      <c r="S597" t="s">
        <v>57</v>
      </c>
      <c r="T597">
        <v>368.71</v>
      </c>
      <c r="U597">
        <v>368.71</v>
      </c>
      <c r="V597">
        <v>368.71</v>
      </c>
      <c r="W597">
        <v>53.803499248493303</v>
      </c>
      <c r="X597" t="s">
        <v>58</v>
      </c>
      <c r="Y597" t="s">
        <v>58</v>
      </c>
      <c r="Z597" t="s">
        <v>1</v>
      </c>
      <c r="AA597" t="s">
        <v>1</v>
      </c>
      <c r="AB597" t="s">
        <v>57</v>
      </c>
      <c r="AC597" t="str">
        <f t="shared" si="9"/>
        <v>2015-2</v>
      </c>
    </row>
    <row r="598" spans="1:29" hidden="1" x14ac:dyDescent="0.25">
      <c r="A598" t="s">
        <v>171</v>
      </c>
      <c r="B598" t="s">
        <v>54</v>
      </c>
      <c r="C598" t="s">
        <v>55</v>
      </c>
      <c r="D598" t="s">
        <v>55</v>
      </c>
      <c r="E598">
        <v>-6</v>
      </c>
      <c r="F598" t="s">
        <v>12</v>
      </c>
      <c r="G598" t="b">
        <v>0</v>
      </c>
      <c r="H598" t="s">
        <v>110</v>
      </c>
      <c r="I598">
        <v>85485</v>
      </c>
      <c r="J598" t="s">
        <v>79</v>
      </c>
      <c r="K598" t="s">
        <v>80</v>
      </c>
      <c r="L598" t="s">
        <v>57</v>
      </c>
      <c r="M598" t="s">
        <v>57</v>
      </c>
      <c r="N598" t="s">
        <v>57</v>
      </c>
      <c r="O598" t="s">
        <v>57</v>
      </c>
      <c r="P598">
        <v>85485</v>
      </c>
      <c r="Q598" t="s">
        <v>79</v>
      </c>
      <c r="R598" t="s">
        <v>80</v>
      </c>
      <c r="S598" t="s">
        <v>110</v>
      </c>
      <c r="T598">
        <v>1512.5</v>
      </c>
      <c r="U598">
        <v>10416.836306249999</v>
      </c>
      <c r="V598">
        <v>10416.836306249999</v>
      </c>
      <c r="W598">
        <v>1512.5</v>
      </c>
      <c r="X598" t="s">
        <v>58</v>
      </c>
      <c r="Y598" t="s">
        <v>58</v>
      </c>
      <c r="Z598" t="s">
        <v>1</v>
      </c>
      <c r="AA598" t="s">
        <v>1</v>
      </c>
      <c r="AB598" t="s">
        <v>57</v>
      </c>
      <c r="AC598" t="str">
        <f t="shared" si="9"/>
        <v>2015-2</v>
      </c>
    </row>
    <row r="599" spans="1:29" hidden="1" x14ac:dyDescent="0.25">
      <c r="A599" t="s">
        <v>171</v>
      </c>
      <c r="B599" t="s">
        <v>54</v>
      </c>
      <c r="C599" t="s">
        <v>55</v>
      </c>
      <c r="D599" t="s">
        <v>55</v>
      </c>
      <c r="E599">
        <v>-6</v>
      </c>
      <c r="F599" t="s">
        <v>12</v>
      </c>
      <c r="G599" t="b">
        <v>0</v>
      </c>
      <c r="H599" t="s">
        <v>78</v>
      </c>
      <c r="I599">
        <v>85485</v>
      </c>
      <c r="J599" t="s">
        <v>79</v>
      </c>
      <c r="K599" t="s">
        <v>80</v>
      </c>
      <c r="L599" t="s">
        <v>57</v>
      </c>
      <c r="M599" t="s">
        <v>57</v>
      </c>
      <c r="N599" t="s">
        <v>57</v>
      </c>
      <c r="O599" t="s">
        <v>57</v>
      </c>
      <c r="P599">
        <v>85485</v>
      </c>
      <c r="Q599" t="s">
        <v>79</v>
      </c>
      <c r="R599" t="s">
        <v>80</v>
      </c>
      <c r="S599" t="s">
        <v>78</v>
      </c>
      <c r="T599">
        <v>1270.5</v>
      </c>
      <c r="U599">
        <v>8663.0764027500009</v>
      </c>
      <c r="V599">
        <v>8663.0764027500009</v>
      </c>
      <c r="W599">
        <v>1270.5</v>
      </c>
      <c r="X599" t="s">
        <v>58</v>
      </c>
      <c r="Y599" t="s">
        <v>58</v>
      </c>
      <c r="Z599" t="s">
        <v>1</v>
      </c>
      <c r="AA599" t="s">
        <v>1</v>
      </c>
      <c r="AB599" t="s">
        <v>57</v>
      </c>
      <c r="AC599" t="str">
        <f t="shared" si="9"/>
        <v>2015-2</v>
      </c>
    </row>
    <row r="600" spans="1:29" hidden="1" x14ac:dyDescent="0.25">
      <c r="A600" t="s">
        <v>171</v>
      </c>
      <c r="B600" t="s">
        <v>54</v>
      </c>
      <c r="C600" t="s">
        <v>55</v>
      </c>
      <c r="D600" t="s">
        <v>55</v>
      </c>
      <c r="E600">
        <v>-5</v>
      </c>
      <c r="F600" t="s">
        <v>13</v>
      </c>
      <c r="G600" t="b">
        <v>0</v>
      </c>
      <c r="H600" t="s">
        <v>110</v>
      </c>
      <c r="I600">
        <v>85485</v>
      </c>
      <c r="J600" t="s">
        <v>79</v>
      </c>
      <c r="K600" t="s">
        <v>80</v>
      </c>
      <c r="L600" t="s">
        <v>57</v>
      </c>
      <c r="M600" t="s">
        <v>57</v>
      </c>
      <c r="N600" t="s">
        <v>57</v>
      </c>
      <c r="O600" t="s">
        <v>57</v>
      </c>
      <c r="P600">
        <v>85485</v>
      </c>
      <c r="Q600" t="s">
        <v>79</v>
      </c>
      <c r="R600" t="s">
        <v>80</v>
      </c>
      <c r="S600" t="s">
        <v>110</v>
      </c>
      <c r="T600">
        <v>-10.5</v>
      </c>
      <c r="U600">
        <v>-75.94</v>
      </c>
      <c r="V600">
        <v>-75.94</v>
      </c>
      <c r="W600">
        <v>-10.500695209866199</v>
      </c>
      <c r="X600" t="s">
        <v>58</v>
      </c>
      <c r="Y600" t="s">
        <v>58</v>
      </c>
      <c r="Z600" t="s">
        <v>1</v>
      </c>
      <c r="AA600" t="s">
        <v>1</v>
      </c>
      <c r="AB600" t="s">
        <v>57</v>
      </c>
      <c r="AC600" t="str">
        <f t="shared" si="9"/>
        <v>2015-2</v>
      </c>
    </row>
    <row r="601" spans="1:29" hidden="1" x14ac:dyDescent="0.25">
      <c r="A601" t="s">
        <v>171</v>
      </c>
      <c r="B601" t="s">
        <v>54</v>
      </c>
      <c r="C601" t="s">
        <v>55</v>
      </c>
      <c r="D601" t="s">
        <v>55</v>
      </c>
      <c r="E601">
        <v>-5</v>
      </c>
      <c r="F601" t="s">
        <v>13</v>
      </c>
      <c r="G601" t="b">
        <v>0</v>
      </c>
      <c r="H601" t="s">
        <v>78</v>
      </c>
      <c r="I601">
        <v>85485</v>
      </c>
      <c r="J601" t="s">
        <v>79</v>
      </c>
      <c r="K601" t="s">
        <v>80</v>
      </c>
      <c r="L601" t="s">
        <v>57</v>
      </c>
      <c r="M601" t="s">
        <v>57</v>
      </c>
      <c r="N601" t="s">
        <v>57</v>
      </c>
      <c r="O601" t="s">
        <v>57</v>
      </c>
      <c r="P601">
        <v>85485</v>
      </c>
      <c r="Q601" t="s">
        <v>79</v>
      </c>
      <c r="R601" t="s">
        <v>80</v>
      </c>
      <c r="S601" t="s">
        <v>78</v>
      </c>
      <c r="T601">
        <v>-8.8199999999999399</v>
      </c>
      <c r="U601">
        <v>16.700000000000699</v>
      </c>
      <c r="V601">
        <v>16.700000000000699</v>
      </c>
      <c r="W601">
        <v>-8.8200622500303307</v>
      </c>
      <c r="X601" t="s">
        <v>58</v>
      </c>
      <c r="Y601" t="s">
        <v>58</v>
      </c>
      <c r="Z601" t="s">
        <v>1</v>
      </c>
      <c r="AA601" t="s">
        <v>1</v>
      </c>
      <c r="AB601" t="s">
        <v>57</v>
      </c>
      <c r="AC601" t="str">
        <f t="shared" si="9"/>
        <v>2015-2</v>
      </c>
    </row>
    <row r="602" spans="1:29" x14ac:dyDescent="0.25">
      <c r="A602" t="s">
        <v>171</v>
      </c>
      <c r="B602" t="s">
        <v>54</v>
      </c>
      <c r="C602" t="s">
        <v>55</v>
      </c>
      <c r="D602" t="s">
        <v>55</v>
      </c>
      <c r="E602">
        <v>-4</v>
      </c>
      <c r="F602" t="s">
        <v>14</v>
      </c>
      <c r="G602" t="b">
        <v>0</v>
      </c>
      <c r="H602" t="s">
        <v>110</v>
      </c>
      <c r="I602">
        <v>85485</v>
      </c>
      <c r="J602" t="s">
        <v>79</v>
      </c>
      <c r="K602" t="s">
        <v>80</v>
      </c>
      <c r="L602" t="s">
        <v>57</v>
      </c>
      <c r="M602" t="s">
        <v>57</v>
      </c>
      <c r="N602" t="s">
        <v>57</v>
      </c>
      <c r="O602" t="s">
        <v>57</v>
      </c>
      <c r="P602">
        <v>85485</v>
      </c>
      <c r="Q602" t="s">
        <v>79</v>
      </c>
      <c r="R602" t="s">
        <v>80</v>
      </c>
      <c r="S602" t="s">
        <v>110</v>
      </c>
      <c r="T602">
        <v>-76.5</v>
      </c>
      <c r="U602">
        <v>-524.25</v>
      </c>
      <c r="V602">
        <v>-524.25</v>
      </c>
      <c r="W602">
        <v>-76.500459659414304</v>
      </c>
      <c r="X602" t="s">
        <v>58</v>
      </c>
      <c r="Y602" t="s">
        <v>58</v>
      </c>
      <c r="Z602" t="s">
        <v>1</v>
      </c>
      <c r="AA602" t="s">
        <v>1</v>
      </c>
      <c r="AB602" t="s">
        <v>57</v>
      </c>
      <c r="AC602" t="str">
        <f t="shared" si="9"/>
        <v>2015-2</v>
      </c>
    </row>
    <row r="603" spans="1:29" x14ac:dyDescent="0.25">
      <c r="A603" t="s">
        <v>171</v>
      </c>
      <c r="B603" t="s">
        <v>54</v>
      </c>
      <c r="C603" t="s">
        <v>55</v>
      </c>
      <c r="D603" t="s">
        <v>55</v>
      </c>
      <c r="E603">
        <v>-4</v>
      </c>
      <c r="F603" t="s">
        <v>14</v>
      </c>
      <c r="G603" t="b">
        <v>0</v>
      </c>
      <c r="H603" t="s">
        <v>78</v>
      </c>
      <c r="I603">
        <v>85485</v>
      </c>
      <c r="J603" t="s">
        <v>79</v>
      </c>
      <c r="K603" t="s">
        <v>80</v>
      </c>
      <c r="L603" t="s">
        <v>57</v>
      </c>
      <c r="M603" t="s">
        <v>57</v>
      </c>
      <c r="N603" t="s">
        <v>57</v>
      </c>
      <c r="O603" t="s">
        <v>57</v>
      </c>
      <c r="P603">
        <v>85485</v>
      </c>
      <c r="Q603" t="s">
        <v>79</v>
      </c>
      <c r="R603" t="s">
        <v>80</v>
      </c>
      <c r="S603" t="s">
        <v>78</v>
      </c>
      <c r="T603">
        <v>1270.5</v>
      </c>
      <c r="U603">
        <v>8706.61</v>
      </c>
      <c r="V603">
        <v>8706.61</v>
      </c>
      <c r="W603">
        <v>1270.50008025799</v>
      </c>
      <c r="X603" t="s">
        <v>58</v>
      </c>
      <c r="Y603" t="s">
        <v>58</v>
      </c>
      <c r="Z603" t="s">
        <v>1</v>
      </c>
      <c r="AA603" t="s">
        <v>1</v>
      </c>
      <c r="AB603" t="s">
        <v>57</v>
      </c>
      <c r="AC603" t="str">
        <f t="shared" si="9"/>
        <v>2015-2</v>
      </c>
    </row>
    <row r="604" spans="1:29" x14ac:dyDescent="0.25">
      <c r="A604" t="s">
        <v>172</v>
      </c>
      <c r="B604" t="s">
        <v>54</v>
      </c>
      <c r="C604" t="s">
        <v>55</v>
      </c>
      <c r="D604" t="s">
        <v>55</v>
      </c>
      <c r="E604">
        <v>-3</v>
      </c>
      <c r="F604" t="s">
        <v>56</v>
      </c>
      <c r="G604" t="b">
        <v>0</v>
      </c>
      <c r="H604" t="s">
        <v>57</v>
      </c>
      <c r="I604">
        <v>0</v>
      </c>
      <c r="J604" t="s">
        <v>57</v>
      </c>
      <c r="K604" t="s">
        <v>57</v>
      </c>
      <c r="L604" t="s">
        <v>57</v>
      </c>
      <c r="M604" t="s">
        <v>57</v>
      </c>
      <c r="N604" t="s">
        <v>57</v>
      </c>
      <c r="O604" t="s">
        <v>57</v>
      </c>
      <c r="P604">
        <v>0</v>
      </c>
      <c r="Q604" t="s">
        <v>57</v>
      </c>
      <c r="R604" t="s">
        <v>57</v>
      </c>
      <c r="S604" t="s">
        <v>57</v>
      </c>
      <c r="T604">
        <v>368.71</v>
      </c>
      <c r="U604">
        <v>368.71</v>
      </c>
      <c r="V604">
        <v>368.71</v>
      </c>
      <c r="W604">
        <v>53.912064452925101</v>
      </c>
      <c r="X604" t="s">
        <v>58</v>
      </c>
      <c r="Y604" t="s">
        <v>58</v>
      </c>
      <c r="Z604" t="s">
        <v>1</v>
      </c>
      <c r="AA604" t="s">
        <v>1</v>
      </c>
      <c r="AB604" t="s">
        <v>57</v>
      </c>
      <c r="AC604" t="str">
        <f t="shared" si="9"/>
        <v>2015-2</v>
      </c>
    </row>
    <row r="605" spans="1:29" hidden="1" x14ac:dyDescent="0.25">
      <c r="A605" t="s">
        <v>172</v>
      </c>
      <c r="B605" t="s">
        <v>54</v>
      </c>
      <c r="C605" t="s">
        <v>55</v>
      </c>
      <c r="D605" t="s">
        <v>55</v>
      </c>
      <c r="E605">
        <v>-6</v>
      </c>
      <c r="F605" t="s">
        <v>12</v>
      </c>
      <c r="G605" t="b">
        <v>0</v>
      </c>
      <c r="H605" t="s">
        <v>110</v>
      </c>
      <c r="I605">
        <v>85485</v>
      </c>
      <c r="J605" t="s">
        <v>79</v>
      </c>
      <c r="K605" t="s">
        <v>80</v>
      </c>
      <c r="L605" t="s">
        <v>57</v>
      </c>
      <c r="M605" t="s">
        <v>57</v>
      </c>
      <c r="N605" t="s">
        <v>57</v>
      </c>
      <c r="O605" t="s">
        <v>57</v>
      </c>
      <c r="P605">
        <v>85485</v>
      </c>
      <c r="Q605" t="s">
        <v>79</v>
      </c>
      <c r="R605" t="s">
        <v>80</v>
      </c>
      <c r="S605" t="s">
        <v>110</v>
      </c>
      <c r="T605">
        <v>1537.5</v>
      </c>
      <c r="U605">
        <v>10567.69183125</v>
      </c>
      <c r="V605">
        <v>10567.69183125</v>
      </c>
      <c r="W605">
        <v>1537.5</v>
      </c>
      <c r="X605" t="s">
        <v>58</v>
      </c>
      <c r="Y605" t="s">
        <v>58</v>
      </c>
      <c r="Z605" t="s">
        <v>1</v>
      </c>
      <c r="AA605" t="s">
        <v>1</v>
      </c>
      <c r="AB605" t="s">
        <v>57</v>
      </c>
      <c r="AC605" t="str">
        <f t="shared" si="9"/>
        <v>2015-2</v>
      </c>
    </row>
    <row r="606" spans="1:29" hidden="1" x14ac:dyDescent="0.25">
      <c r="A606" t="s">
        <v>172</v>
      </c>
      <c r="B606" t="s">
        <v>54</v>
      </c>
      <c r="C606" t="s">
        <v>55</v>
      </c>
      <c r="D606" t="s">
        <v>55</v>
      </c>
      <c r="E606">
        <v>-6</v>
      </c>
      <c r="F606" t="s">
        <v>12</v>
      </c>
      <c r="G606" t="b">
        <v>0</v>
      </c>
      <c r="H606" t="s">
        <v>78</v>
      </c>
      <c r="I606">
        <v>85485</v>
      </c>
      <c r="J606" t="s">
        <v>79</v>
      </c>
      <c r="K606" t="s">
        <v>80</v>
      </c>
      <c r="L606" t="s">
        <v>57</v>
      </c>
      <c r="M606" t="s">
        <v>57</v>
      </c>
      <c r="N606" t="s">
        <v>57</v>
      </c>
      <c r="O606" t="s">
        <v>57</v>
      </c>
      <c r="P606">
        <v>85485</v>
      </c>
      <c r="Q606" t="s">
        <v>79</v>
      </c>
      <c r="R606" t="s">
        <v>80</v>
      </c>
      <c r="S606" t="s">
        <v>78</v>
      </c>
      <c r="T606">
        <v>1291.5</v>
      </c>
      <c r="U606">
        <v>8788.5341617499998</v>
      </c>
      <c r="V606">
        <v>8788.5341617499998</v>
      </c>
      <c r="W606">
        <v>1291.5</v>
      </c>
      <c r="X606" t="s">
        <v>58</v>
      </c>
      <c r="Y606" t="s">
        <v>58</v>
      </c>
      <c r="Z606" t="s">
        <v>1</v>
      </c>
      <c r="AA606" t="s">
        <v>1</v>
      </c>
      <c r="AB606" t="s">
        <v>57</v>
      </c>
      <c r="AC606" t="str">
        <f t="shared" si="9"/>
        <v>2015-2</v>
      </c>
    </row>
    <row r="607" spans="1:29" hidden="1" x14ac:dyDescent="0.25">
      <c r="A607" t="s">
        <v>172</v>
      </c>
      <c r="B607" t="s">
        <v>54</v>
      </c>
      <c r="C607" t="s">
        <v>55</v>
      </c>
      <c r="D607" t="s">
        <v>55</v>
      </c>
      <c r="E607">
        <v>-5</v>
      </c>
      <c r="F607" t="s">
        <v>13</v>
      </c>
      <c r="G607" t="b">
        <v>0</v>
      </c>
      <c r="H607" t="s">
        <v>110</v>
      </c>
      <c r="I607">
        <v>85485</v>
      </c>
      <c r="J607" t="s">
        <v>79</v>
      </c>
      <c r="K607" t="s">
        <v>80</v>
      </c>
      <c r="L607" t="s">
        <v>57</v>
      </c>
      <c r="M607" t="s">
        <v>57</v>
      </c>
      <c r="N607" t="s">
        <v>57</v>
      </c>
      <c r="O607" t="s">
        <v>57</v>
      </c>
      <c r="P607">
        <v>85485</v>
      </c>
      <c r="Q607" t="s">
        <v>79</v>
      </c>
      <c r="R607" t="s">
        <v>80</v>
      </c>
      <c r="S607" t="s">
        <v>110</v>
      </c>
      <c r="T607">
        <v>25</v>
      </c>
      <c r="U607">
        <v>172.04</v>
      </c>
      <c r="V607">
        <v>172.04</v>
      </c>
      <c r="W607">
        <v>25.000993355368401</v>
      </c>
      <c r="X607" t="s">
        <v>58</v>
      </c>
      <c r="Y607" t="s">
        <v>58</v>
      </c>
      <c r="Z607" t="s">
        <v>1</v>
      </c>
      <c r="AA607" t="s">
        <v>1</v>
      </c>
      <c r="AB607" t="s">
        <v>57</v>
      </c>
      <c r="AC607" t="str">
        <f t="shared" si="9"/>
        <v>2015-2</v>
      </c>
    </row>
    <row r="608" spans="1:29" hidden="1" x14ac:dyDescent="0.25">
      <c r="A608" t="s">
        <v>172</v>
      </c>
      <c r="B608" t="s">
        <v>54</v>
      </c>
      <c r="C608" t="s">
        <v>55</v>
      </c>
      <c r="D608" t="s">
        <v>55</v>
      </c>
      <c r="E608">
        <v>-5</v>
      </c>
      <c r="F608" t="s">
        <v>13</v>
      </c>
      <c r="G608" t="b">
        <v>0</v>
      </c>
      <c r="H608" t="s">
        <v>78</v>
      </c>
      <c r="I608">
        <v>85485</v>
      </c>
      <c r="J608" t="s">
        <v>79</v>
      </c>
      <c r="K608" t="s">
        <v>80</v>
      </c>
      <c r="L608" t="s">
        <v>57</v>
      </c>
      <c r="M608" t="s">
        <v>57</v>
      </c>
      <c r="N608" t="s">
        <v>57</v>
      </c>
      <c r="O608" t="s">
        <v>57</v>
      </c>
      <c r="P608">
        <v>85485</v>
      </c>
      <c r="Q608" t="s">
        <v>79</v>
      </c>
      <c r="R608" t="s">
        <v>80</v>
      </c>
      <c r="S608" t="s">
        <v>78</v>
      </c>
      <c r="T608">
        <v>21</v>
      </c>
      <c r="U608">
        <v>126.09</v>
      </c>
      <c r="V608">
        <v>126.09</v>
      </c>
      <c r="W608">
        <v>21.0002633544707</v>
      </c>
      <c r="X608" t="s">
        <v>58</v>
      </c>
      <c r="Y608" t="s">
        <v>58</v>
      </c>
      <c r="Z608" t="s">
        <v>1</v>
      </c>
      <c r="AA608" t="s">
        <v>1</v>
      </c>
      <c r="AB608" t="s">
        <v>57</v>
      </c>
      <c r="AC608" t="str">
        <f t="shared" si="9"/>
        <v>2015-2</v>
      </c>
    </row>
    <row r="609" spans="1:29" x14ac:dyDescent="0.25">
      <c r="A609" t="s">
        <v>172</v>
      </c>
      <c r="B609" t="s">
        <v>54</v>
      </c>
      <c r="C609" t="s">
        <v>55</v>
      </c>
      <c r="D609" t="s">
        <v>55</v>
      </c>
      <c r="E609">
        <v>-4</v>
      </c>
      <c r="F609" t="s">
        <v>14</v>
      </c>
      <c r="G609" t="b">
        <v>0</v>
      </c>
      <c r="H609" t="s">
        <v>110</v>
      </c>
      <c r="I609">
        <v>85485</v>
      </c>
      <c r="J609" t="s">
        <v>79</v>
      </c>
      <c r="K609" t="s">
        <v>80</v>
      </c>
      <c r="L609" t="s">
        <v>57</v>
      </c>
      <c r="M609" t="s">
        <v>57</v>
      </c>
      <c r="N609" t="s">
        <v>57</v>
      </c>
      <c r="O609" t="s">
        <v>57</v>
      </c>
      <c r="P609">
        <v>85485</v>
      </c>
      <c r="Q609" t="s">
        <v>79</v>
      </c>
      <c r="R609" t="s">
        <v>80</v>
      </c>
      <c r="S609" t="s">
        <v>110</v>
      </c>
      <c r="T609">
        <v>-51.5</v>
      </c>
      <c r="U609">
        <v>-352.21</v>
      </c>
      <c r="V609">
        <v>-352.21</v>
      </c>
      <c r="W609">
        <v>-51.499466304045797</v>
      </c>
      <c r="X609" t="s">
        <v>58</v>
      </c>
      <c r="Y609" t="s">
        <v>58</v>
      </c>
      <c r="Z609" t="s">
        <v>1</v>
      </c>
      <c r="AA609" t="s">
        <v>1</v>
      </c>
      <c r="AB609" t="s">
        <v>57</v>
      </c>
      <c r="AC609" t="str">
        <f t="shared" si="9"/>
        <v>2015-2</v>
      </c>
    </row>
    <row r="610" spans="1:29" x14ac:dyDescent="0.25">
      <c r="A610" t="s">
        <v>172</v>
      </c>
      <c r="B610" t="s">
        <v>54</v>
      </c>
      <c r="C610" t="s">
        <v>55</v>
      </c>
      <c r="D610" t="s">
        <v>55</v>
      </c>
      <c r="E610">
        <v>-4</v>
      </c>
      <c r="F610" t="s">
        <v>14</v>
      </c>
      <c r="G610" t="b">
        <v>0</v>
      </c>
      <c r="H610" t="s">
        <v>78</v>
      </c>
      <c r="I610">
        <v>85485</v>
      </c>
      <c r="J610" t="s">
        <v>79</v>
      </c>
      <c r="K610" t="s">
        <v>80</v>
      </c>
      <c r="L610" t="s">
        <v>57</v>
      </c>
      <c r="M610" t="s">
        <v>57</v>
      </c>
      <c r="N610" t="s">
        <v>57</v>
      </c>
      <c r="O610" t="s">
        <v>57</v>
      </c>
      <c r="P610">
        <v>85485</v>
      </c>
      <c r="Q610" t="s">
        <v>79</v>
      </c>
      <c r="R610" t="s">
        <v>80</v>
      </c>
      <c r="S610" t="s">
        <v>78</v>
      </c>
      <c r="T610">
        <v>1291.5</v>
      </c>
      <c r="U610">
        <v>8832.7000000000007</v>
      </c>
      <c r="V610">
        <v>8832.7000000000007</v>
      </c>
      <c r="W610">
        <v>1291.50034361246</v>
      </c>
      <c r="X610" t="s">
        <v>58</v>
      </c>
      <c r="Y610" t="s">
        <v>58</v>
      </c>
      <c r="Z610" t="s">
        <v>1</v>
      </c>
      <c r="AA610" t="s">
        <v>1</v>
      </c>
      <c r="AB610" t="s">
        <v>57</v>
      </c>
      <c r="AC610" t="str">
        <f t="shared" si="9"/>
        <v>2015-2</v>
      </c>
    </row>
    <row r="611" spans="1:29" x14ac:dyDescent="0.25">
      <c r="A611" t="s">
        <v>173</v>
      </c>
      <c r="B611" t="s">
        <v>54</v>
      </c>
      <c r="C611" t="s">
        <v>55</v>
      </c>
      <c r="D611" t="s">
        <v>55</v>
      </c>
      <c r="E611">
        <v>-3</v>
      </c>
      <c r="F611" t="s">
        <v>56</v>
      </c>
      <c r="G611" t="b">
        <v>0</v>
      </c>
      <c r="H611" t="s">
        <v>57</v>
      </c>
      <c r="I611">
        <v>0</v>
      </c>
      <c r="J611" t="s">
        <v>57</v>
      </c>
      <c r="K611" t="s">
        <v>57</v>
      </c>
      <c r="L611" t="s">
        <v>57</v>
      </c>
      <c r="M611" t="s">
        <v>57</v>
      </c>
      <c r="N611" t="s">
        <v>57</v>
      </c>
      <c r="O611" t="s">
        <v>57</v>
      </c>
      <c r="P611">
        <v>0</v>
      </c>
      <c r="Q611" t="s">
        <v>57</v>
      </c>
      <c r="R611" t="s">
        <v>57</v>
      </c>
      <c r="S611" t="s">
        <v>57</v>
      </c>
      <c r="T611">
        <v>368.71</v>
      </c>
      <c r="U611">
        <v>368.71</v>
      </c>
      <c r="V611">
        <v>368.71</v>
      </c>
      <c r="W611">
        <v>54.116611015301103</v>
      </c>
      <c r="X611" t="s">
        <v>58</v>
      </c>
      <c r="Y611" t="s">
        <v>58</v>
      </c>
      <c r="Z611" t="s">
        <v>1</v>
      </c>
      <c r="AA611" t="s">
        <v>1</v>
      </c>
      <c r="AB611" t="s">
        <v>57</v>
      </c>
      <c r="AC611" t="str">
        <f t="shared" si="9"/>
        <v>2015-2</v>
      </c>
    </row>
    <row r="612" spans="1:29" hidden="1" x14ac:dyDescent="0.25">
      <c r="A612" t="s">
        <v>173</v>
      </c>
      <c r="B612" t="s">
        <v>54</v>
      </c>
      <c r="C612" t="s">
        <v>55</v>
      </c>
      <c r="D612" t="s">
        <v>55</v>
      </c>
      <c r="E612">
        <v>-6</v>
      </c>
      <c r="F612" t="s">
        <v>12</v>
      </c>
      <c r="G612" t="b">
        <v>0</v>
      </c>
      <c r="H612" t="s">
        <v>110</v>
      </c>
      <c r="I612">
        <v>85485</v>
      </c>
      <c r="J612" t="s">
        <v>79</v>
      </c>
      <c r="K612" t="s">
        <v>80</v>
      </c>
      <c r="L612" t="s">
        <v>57</v>
      </c>
      <c r="M612" t="s">
        <v>57</v>
      </c>
      <c r="N612" t="s">
        <v>57</v>
      </c>
      <c r="O612" t="s">
        <v>57</v>
      </c>
      <c r="P612">
        <v>85485</v>
      </c>
      <c r="Q612" t="s">
        <v>79</v>
      </c>
      <c r="R612" t="s">
        <v>80</v>
      </c>
      <c r="S612" t="s">
        <v>110</v>
      </c>
      <c r="T612">
        <v>1578.5</v>
      </c>
      <c r="U612">
        <v>10808.488700624999</v>
      </c>
      <c r="V612">
        <v>10808.488700624999</v>
      </c>
      <c r="W612">
        <v>1578.5</v>
      </c>
      <c r="X612" t="s">
        <v>58</v>
      </c>
      <c r="Y612" t="s">
        <v>58</v>
      </c>
      <c r="Z612" t="s">
        <v>1</v>
      </c>
      <c r="AA612" t="s">
        <v>1</v>
      </c>
      <c r="AB612" t="s">
        <v>57</v>
      </c>
      <c r="AC612" t="str">
        <f t="shared" si="9"/>
        <v>2015-2</v>
      </c>
    </row>
    <row r="613" spans="1:29" hidden="1" x14ac:dyDescent="0.25">
      <c r="A613" t="s">
        <v>173</v>
      </c>
      <c r="B613" t="s">
        <v>54</v>
      </c>
      <c r="C613" t="s">
        <v>55</v>
      </c>
      <c r="D613" t="s">
        <v>55</v>
      </c>
      <c r="E613">
        <v>-6</v>
      </c>
      <c r="F613" t="s">
        <v>12</v>
      </c>
      <c r="G613" t="b">
        <v>0</v>
      </c>
      <c r="H613" t="s">
        <v>78</v>
      </c>
      <c r="I613">
        <v>85485</v>
      </c>
      <c r="J613" t="s">
        <v>79</v>
      </c>
      <c r="K613" t="s">
        <v>80</v>
      </c>
      <c r="L613" t="s">
        <v>57</v>
      </c>
      <c r="M613" t="s">
        <v>57</v>
      </c>
      <c r="N613" t="s">
        <v>57</v>
      </c>
      <c r="O613" t="s">
        <v>57</v>
      </c>
      <c r="P613">
        <v>85485</v>
      </c>
      <c r="Q613" t="s">
        <v>79</v>
      </c>
      <c r="R613" t="s">
        <v>80</v>
      </c>
      <c r="S613" t="s">
        <v>78</v>
      </c>
      <c r="T613">
        <v>1325.94</v>
      </c>
      <c r="U613">
        <v>8988.7909014750003</v>
      </c>
      <c r="V613">
        <v>8988.7909014750003</v>
      </c>
      <c r="W613">
        <v>1325.94</v>
      </c>
      <c r="X613" t="s">
        <v>58</v>
      </c>
      <c r="Y613" t="s">
        <v>58</v>
      </c>
      <c r="Z613" t="s">
        <v>1</v>
      </c>
      <c r="AA613" t="s">
        <v>1</v>
      </c>
      <c r="AB613" t="s">
        <v>57</v>
      </c>
      <c r="AC613" t="str">
        <f t="shared" si="9"/>
        <v>2015-2</v>
      </c>
    </row>
    <row r="614" spans="1:29" hidden="1" x14ac:dyDescent="0.25">
      <c r="A614" t="s">
        <v>173</v>
      </c>
      <c r="B614" t="s">
        <v>54</v>
      </c>
      <c r="C614" t="s">
        <v>55</v>
      </c>
      <c r="D614" t="s">
        <v>55</v>
      </c>
      <c r="E614">
        <v>-5</v>
      </c>
      <c r="F614" t="s">
        <v>13</v>
      </c>
      <c r="G614" t="b">
        <v>0</v>
      </c>
      <c r="H614" t="s">
        <v>110</v>
      </c>
      <c r="I614">
        <v>85485</v>
      </c>
      <c r="J614" t="s">
        <v>79</v>
      </c>
      <c r="K614" t="s">
        <v>80</v>
      </c>
      <c r="L614" t="s">
        <v>57</v>
      </c>
      <c r="M614" t="s">
        <v>57</v>
      </c>
      <c r="N614" t="s">
        <v>57</v>
      </c>
      <c r="O614" t="s">
        <v>57</v>
      </c>
      <c r="P614">
        <v>85485</v>
      </c>
      <c r="Q614" t="s">
        <v>79</v>
      </c>
      <c r="R614" t="s">
        <v>80</v>
      </c>
      <c r="S614" t="s">
        <v>110</v>
      </c>
      <c r="T614">
        <v>41</v>
      </c>
      <c r="U614">
        <v>280.67</v>
      </c>
      <c r="V614">
        <v>280.67</v>
      </c>
      <c r="W614">
        <v>40.999337877817503</v>
      </c>
      <c r="X614" t="s">
        <v>58</v>
      </c>
      <c r="Y614" t="s">
        <v>58</v>
      </c>
      <c r="Z614" t="s">
        <v>1</v>
      </c>
      <c r="AA614" t="s">
        <v>1</v>
      </c>
      <c r="AB614" t="s">
        <v>57</v>
      </c>
      <c r="AC614" t="str">
        <f t="shared" si="9"/>
        <v>2015-2</v>
      </c>
    </row>
    <row r="615" spans="1:29" hidden="1" x14ac:dyDescent="0.25">
      <c r="A615" t="s">
        <v>173</v>
      </c>
      <c r="B615" t="s">
        <v>54</v>
      </c>
      <c r="C615" t="s">
        <v>55</v>
      </c>
      <c r="D615" t="s">
        <v>55</v>
      </c>
      <c r="E615">
        <v>-5</v>
      </c>
      <c r="F615" t="s">
        <v>13</v>
      </c>
      <c r="G615" t="b">
        <v>0</v>
      </c>
      <c r="H615" t="s">
        <v>78</v>
      </c>
      <c r="I615">
        <v>85485</v>
      </c>
      <c r="J615" t="s">
        <v>79</v>
      </c>
      <c r="K615" t="s">
        <v>80</v>
      </c>
      <c r="L615" t="s">
        <v>57</v>
      </c>
      <c r="M615" t="s">
        <v>57</v>
      </c>
      <c r="N615" t="s">
        <v>57</v>
      </c>
      <c r="O615" t="s">
        <v>57</v>
      </c>
      <c r="P615">
        <v>85485</v>
      </c>
      <c r="Q615" t="s">
        <v>79</v>
      </c>
      <c r="R615" t="s">
        <v>80</v>
      </c>
      <c r="S615" t="s">
        <v>78</v>
      </c>
      <c r="T615">
        <v>34.440000000000097</v>
      </c>
      <c r="U615">
        <v>201.259999999998</v>
      </c>
      <c r="V615">
        <v>201.259999999998</v>
      </c>
      <c r="W615">
        <v>34.4395529126894</v>
      </c>
      <c r="X615" t="s">
        <v>58</v>
      </c>
      <c r="Y615" t="s">
        <v>58</v>
      </c>
      <c r="Z615" t="s">
        <v>1</v>
      </c>
      <c r="AA615" t="s">
        <v>1</v>
      </c>
      <c r="AB615" t="s">
        <v>57</v>
      </c>
      <c r="AC615" t="str">
        <f t="shared" si="9"/>
        <v>2015-2</v>
      </c>
    </row>
    <row r="616" spans="1:29" x14ac:dyDescent="0.25">
      <c r="A616" t="s">
        <v>173</v>
      </c>
      <c r="B616" t="s">
        <v>54</v>
      </c>
      <c r="C616" t="s">
        <v>55</v>
      </c>
      <c r="D616" t="s">
        <v>55</v>
      </c>
      <c r="E616">
        <v>-4</v>
      </c>
      <c r="F616" t="s">
        <v>14</v>
      </c>
      <c r="G616" t="b">
        <v>0</v>
      </c>
      <c r="H616" t="s">
        <v>110</v>
      </c>
      <c r="I616">
        <v>85485</v>
      </c>
      <c r="J616" t="s">
        <v>79</v>
      </c>
      <c r="K616" t="s">
        <v>80</v>
      </c>
      <c r="L616" t="s">
        <v>57</v>
      </c>
      <c r="M616" t="s">
        <v>57</v>
      </c>
      <c r="N616" t="s">
        <v>57</v>
      </c>
      <c r="O616" t="s">
        <v>57</v>
      </c>
      <c r="P616">
        <v>85485</v>
      </c>
      <c r="Q616" t="s">
        <v>79</v>
      </c>
      <c r="R616" t="s">
        <v>80</v>
      </c>
      <c r="S616" t="s">
        <v>110</v>
      </c>
      <c r="T616">
        <v>-10.5</v>
      </c>
      <c r="U616">
        <v>-71.540000000000006</v>
      </c>
      <c r="V616">
        <v>-71.540000000000006</v>
      </c>
      <c r="W616">
        <v>-10.500128426228301</v>
      </c>
      <c r="X616" t="s">
        <v>58</v>
      </c>
      <c r="Y616" t="s">
        <v>58</v>
      </c>
      <c r="Z616" t="s">
        <v>1</v>
      </c>
      <c r="AA616" t="s">
        <v>1</v>
      </c>
      <c r="AB616" t="s">
        <v>57</v>
      </c>
      <c r="AC616" t="str">
        <f t="shared" si="9"/>
        <v>2015-2</v>
      </c>
    </row>
    <row r="617" spans="1:29" x14ac:dyDescent="0.25">
      <c r="A617" t="s">
        <v>173</v>
      </c>
      <c r="B617" t="s">
        <v>54</v>
      </c>
      <c r="C617" t="s">
        <v>55</v>
      </c>
      <c r="D617" t="s">
        <v>55</v>
      </c>
      <c r="E617">
        <v>-4</v>
      </c>
      <c r="F617" t="s">
        <v>14</v>
      </c>
      <c r="G617" t="b">
        <v>0</v>
      </c>
      <c r="H617" t="s">
        <v>78</v>
      </c>
      <c r="I617">
        <v>85485</v>
      </c>
      <c r="J617" t="s">
        <v>79</v>
      </c>
      <c r="K617" t="s">
        <v>80</v>
      </c>
      <c r="L617" t="s">
        <v>57</v>
      </c>
      <c r="M617" t="s">
        <v>57</v>
      </c>
      <c r="N617" t="s">
        <v>57</v>
      </c>
      <c r="O617" t="s">
        <v>57</v>
      </c>
      <c r="P617">
        <v>85485</v>
      </c>
      <c r="Q617" t="s">
        <v>79</v>
      </c>
      <c r="R617" t="s">
        <v>80</v>
      </c>
      <c r="S617" t="s">
        <v>78</v>
      </c>
      <c r="T617">
        <v>1325.94</v>
      </c>
      <c r="U617">
        <v>9033.9599999999991</v>
      </c>
      <c r="V617">
        <v>9033.9599999999991</v>
      </c>
      <c r="W617">
        <v>1325.9398965251501</v>
      </c>
      <c r="X617" t="s">
        <v>58</v>
      </c>
      <c r="Y617" t="s">
        <v>58</v>
      </c>
      <c r="Z617" t="s">
        <v>1</v>
      </c>
      <c r="AA617" t="s">
        <v>1</v>
      </c>
      <c r="AB617" t="s">
        <v>57</v>
      </c>
      <c r="AC617" t="str">
        <f t="shared" si="9"/>
        <v>2015-2</v>
      </c>
    </row>
    <row r="618" spans="1:29" x14ac:dyDescent="0.25">
      <c r="A618" t="s">
        <v>174</v>
      </c>
      <c r="B618" t="s">
        <v>54</v>
      </c>
      <c r="C618" t="s">
        <v>55</v>
      </c>
      <c r="D618" t="s">
        <v>55</v>
      </c>
      <c r="E618">
        <v>-3</v>
      </c>
      <c r="F618" t="s">
        <v>56</v>
      </c>
      <c r="G618" t="b">
        <v>0</v>
      </c>
      <c r="H618" t="s">
        <v>57</v>
      </c>
      <c r="I618">
        <v>0</v>
      </c>
      <c r="J618" t="s">
        <v>57</v>
      </c>
      <c r="K618" t="s">
        <v>57</v>
      </c>
      <c r="L618" t="s">
        <v>57</v>
      </c>
      <c r="M618" t="s">
        <v>57</v>
      </c>
      <c r="N618" t="s">
        <v>57</v>
      </c>
      <c r="O618" t="s">
        <v>57</v>
      </c>
      <c r="P618">
        <v>0</v>
      </c>
      <c r="Q618" t="s">
        <v>57</v>
      </c>
      <c r="R618" t="s">
        <v>57</v>
      </c>
      <c r="S618" t="s">
        <v>57</v>
      </c>
      <c r="T618">
        <v>294.33999999999997</v>
      </c>
      <c r="U618">
        <v>294.33999999999997</v>
      </c>
      <c r="V618">
        <v>294.33999999999997</v>
      </c>
      <c r="W618">
        <v>43.361495569419802</v>
      </c>
      <c r="X618" t="s">
        <v>58</v>
      </c>
      <c r="Y618" t="s">
        <v>58</v>
      </c>
      <c r="Z618" t="s">
        <v>1</v>
      </c>
      <c r="AA618" t="s">
        <v>1</v>
      </c>
      <c r="AB618" t="s">
        <v>57</v>
      </c>
      <c r="AC618" t="str">
        <f t="shared" si="9"/>
        <v>2015-2</v>
      </c>
    </row>
    <row r="619" spans="1:29" hidden="1" x14ac:dyDescent="0.25">
      <c r="A619" t="s">
        <v>174</v>
      </c>
      <c r="B619" t="s">
        <v>54</v>
      </c>
      <c r="C619" t="s">
        <v>55</v>
      </c>
      <c r="D619" t="s">
        <v>55</v>
      </c>
      <c r="E619">
        <v>10</v>
      </c>
      <c r="F619" t="s">
        <v>9</v>
      </c>
      <c r="G619" t="b">
        <v>1</v>
      </c>
      <c r="H619" t="s">
        <v>110</v>
      </c>
      <c r="I619">
        <v>85485</v>
      </c>
      <c r="J619" t="s">
        <v>79</v>
      </c>
      <c r="K619" t="s">
        <v>80</v>
      </c>
      <c r="L619" t="s">
        <v>57</v>
      </c>
      <c r="M619" t="s">
        <v>57</v>
      </c>
      <c r="N619" t="s">
        <v>57</v>
      </c>
      <c r="O619" t="s">
        <v>57</v>
      </c>
      <c r="P619">
        <v>85485</v>
      </c>
      <c r="Q619" t="s">
        <v>79</v>
      </c>
      <c r="R619" t="s">
        <v>80</v>
      </c>
      <c r="S619" t="s">
        <v>110</v>
      </c>
      <c r="T619">
        <v>-3.05</v>
      </c>
      <c r="U619">
        <v>-20.7</v>
      </c>
      <c r="V619">
        <v>-20.7</v>
      </c>
      <c r="W619">
        <v>-3.0494766538254701</v>
      </c>
      <c r="X619" t="s">
        <v>58</v>
      </c>
      <c r="Y619" t="s">
        <v>58</v>
      </c>
      <c r="Z619" t="s">
        <v>2</v>
      </c>
      <c r="AA619" t="s">
        <v>6</v>
      </c>
      <c r="AB619" t="s">
        <v>57</v>
      </c>
      <c r="AC619" t="str">
        <f t="shared" si="9"/>
        <v>2015-2</v>
      </c>
    </row>
    <row r="620" spans="1:29" hidden="1" x14ac:dyDescent="0.25">
      <c r="A620" t="s">
        <v>174</v>
      </c>
      <c r="B620" t="s">
        <v>54</v>
      </c>
      <c r="C620" t="s">
        <v>55</v>
      </c>
      <c r="D620" t="s">
        <v>55</v>
      </c>
      <c r="E620">
        <v>-6</v>
      </c>
      <c r="F620" t="s">
        <v>12</v>
      </c>
      <c r="G620" t="b">
        <v>0</v>
      </c>
      <c r="H620" t="s">
        <v>110</v>
      </c>
      <c r="I620">
        <v>85485</v>
      </c>
      <c r="J620" t="s">
        <v>79</v>
      </c>
      <c r="K620" t="s">
        <v>80</v>
      </c>
      <c r="L620" t="s">
        <v>57</v>
      </c>
      <c r="M620" t="s">
        <v>57</v>
      </c>
      <c r="N620" t="s">
        <v>57</v>
      </c>
      <c r="O620" t="s">
        <v>57</v>
      </c>
      <c r="P620">
        <v>85485</v>
      </c>
      <c r="Q620" t="s">
        <v>79</v>
      </c>
      <c r="R620" t="s">
        <v>80</v>
      </c>
      <c r="S620" t="s">
        <v>110</v>
      </c>
      <c r="T620">
        <v>1590</v>
      </c>
      <c r="U620">
        <v>10739.034502500001</v>
      </c>
      <c r="V620">
        <v>10739.034502500001</v>
      </c>
      <c r="W620">
        <v>1590</v>
      </c>
      <c r="X620" t="s">
        <v>58</v>
      </c>
      <c r="Y620" t="s">
        <v>58</v>
      </c>
      <c r="Z620" t="s">
        <v>1</v>
      </c>
      <c r="AA620" t="s">
        <v>1</v>
      </c>
      <c r="AB620" t="s">
        <v>57</v>
      </c>
      <c r="AC620" t="str">
        <f t="shared" si="9"/>
        <v>2015-2</v>
      </c>
    </row>
    <row r="621" spans="1:29" hidden="1" x14ac:dyDescent="0.25">
      <c r="A621" t="s">
        <v>174</v>
      </c>
      <c r="B621" t="s">
        <v>54</v>
      </c>
      <c r="C621" t="s">
        <v>55</v>
      </c>
      <c r="D621" t="s">
        <v>55</v>
      </c>
      <c r="E621">
        <v>-6</v>
      </c>
      <c r="F621" t="s">
        <v>12</v>
      </c>
      <c r="G621" t="b">
        <v>0</v>
      </c>
      <c r="H621" t="s">
        <v>78</v>
      </c>
      <c r="I621">
        <v>85485</v>
      </c>
      <c r="J621" t="s">
        <v>79</v>
      </c>
      <c r="K621" t="s">
        <v>80</v>
      </c>
      <c r="L621" t="s">
        <v>57</v>
      </c>
      <c r="M621" t="s">
        <v>57</v>
      </c>
      <c r="N621" t="s">
        <v>57</v>
      </c>
      <c r="O621" t="s">
        <v>57</v>
      </c>
      <c r="P621">
        <v>85485</v>
      </c>
      <c r="Q621" t="s">
        <v>79</v>
      </c>
      <c r="R621" t="s">
        <v>80</v>
      </c>
      <c r="S621" t="s">
        <v>78</v>
      </c>
      <c r="T621">
        <v>1335.6</v>
      </c>
      <c r="U621">
        <v>9020.7889821000008</v>
      </c>
      <c r="V621">
        <v>9020.7889821000008</v>
      </c>
      <c r="W621">
        <v>1335.6</v>
      </c>
      <c r="X621" t="s">
        <v>58</v>
      </c>
      <c r="Y621" t="s">
        <v>58</v>
      </c>
      <c r="Z621" t="s">
        <v>1</v>
      </c>
      <c r="AA621" t="s">
        <v>1</v>
      </c>
      <c r="AB621" t="s">
        <v>57</v>
      </c>
      <c r="AC621" t="str">
        <f t="shared" si="9"/>
        <v>2015-2</v>
      </c>
    </row>
    <row r="622" spans="1:29" hidden="1" x14ac:dyDescent="0.25">
      <c r="A622" t="s">
        <v>174</v>
      </c>
      <c r="B622" t="s">
        <v>54</v>
      </c>
      <c r="C622" t="s">
        <v>55</v>
      </c>
      <c r="D622" t="s">
        <v>55</v>
      </c>
      <c r="E622">
        <v>-5</v>
      </c>
      <c r="F622" t="s">
        <v>13</v>
      </c>
      <c r="G622" t="b">
        <v>0</v>
      </c>
      <c r="H622" t="s">
        <v>110</v>
      </c>
      <c r="I622">
        <v>85485</v>
      </c>
      <c r="J622" t="s">
        <v>79</v>
      </c>
      <c r="K622" t="s">
        <v>80</v>
      </c>
      <c r="L622" t="s">
        <v>57</v>
      </c>
      <c r="M622" t="s">
        <v>57</v>
      </c>
      <c r="N622" t="s">
        <v>57</v>
      </c>
      <c r="O622" t="s">
        <v>57</v>
      </c>
      <c r="P622">
        <v>85485</v>
      </c>
      <c r="Q622" t="s">
        <v>79</v>
      </c>
      <c r="R622" t="s">
        <v>80</v>
      </c>
      <c r="S622" t="s">
        <v>110</v>
      </c>
      <c r="T622">
        <v>8.4499999999999993</v>
      </c>
      <c r="U622">
        <v>57.63</v>
      </c>
      <c r="V622">
        <v>57.63</v>
      </c>
      <c r="W622">
        <v>8.4509390419426893</v>
      </c>
      <c r="X622" t="s">
        <v>58</v>
      </c>
      <c r="Y622" t="s">
        <v>58</v>
      </c>
      <c r="Z622" t="s">
        <v>1</v>
      </c>
      <c r="AA622" t="s">
        <v>1</v>
      </c>
      <c r="AB622" t="s">
        <v>57</v>
      </c>
      <c r="AC622" t="str">
        <f t="shared" si="9"/>
        <v>2015-2</v>
      </c>
    </row>
    <row r="623" spans="1:29" hidden="1" x14ac:dyDescent="0.25">
      <c r="A623" t="s">
        <v>174</v>
      </c>
      <c r="B623" t="s">
        <v>54</v>
      </c>
      <c r="C623" t="s">
        <v>55</v>
      </c>
      <c r="D623" t="s">
        <v>55</v>
      </c>
      <c r="E623">
        <v>-5</v>
      </c>
      <c r="F623" t="s">
        <v>13</v>
      </c>
      <c r="G623" t="b">
        <v>0</v>
      </c>
      <c r="H623" t="s">
        <v>78</v>
      </c>
      <c r="I623">
        <v>85485</v>
      </c>
      <c r="J623" t="s">
        <v>79</v>
      </c>
      <c r="K623" t="s">
        <v>80</v>
      </c>
      <c r="L623" t="s">
        <v>57</v>
      </c>
      <c r="M623" t="s">
        <v>57</v>
      </c>
      <c r="N623" t="s">
        <v>57</v>
      </c>
      <c r="O623" t="s">
        <v>57</v>
      </c>
      <c r="P623">
        <v>85485</v>
      </c>
      <c r="Q623" t="s">
        <v>79</v>
      </c>
      <c r="R623" t="s">
        <v>80</v>
      </c>
      <c r="S623" t="s">
        <v>78</v>
      </c>
      <c r="T623">
        <v>9.6599999999998598</v>
      </c>
      <c r="U623">
        <v>32.160000000001702</v>
      </c>
      <c r="V623">
        <v>32.160000000001702</v>
      </c>
      <c r="W623">
        <v>9.6601653482864602</v>
      </c>
      <c r="X623" t="s">
        <v>58</v>
      </c>
      <c r="Y623" t="s">
        <v>58</v>
      </c>
      <c r="Z623" t="s">
        <v>1</v>
      </c>
      <c r="AA623" t="s">
        <v>1</v>
      </c>
      <c r="AB623" t="s">
        <v>57</v>
      </c>
      <c r="AC623" t="str">
        <f t="shared" si="9"/>
        <v>2015-2</v>
      </c>
    </row>
    <row r="624" spans="1:29" x14ac:dyDescent="0.25">
      <c r="A624" t="s">
        <v>174</v>
      </c>
      <c r="B624" t="s">
        <v>54</v>
      </c>
      <c r="C624" t="s">
        <v>55</v>
      </c>
      <c r="D624" t="s">
        <v>55</v>
      </c>
      <c r="E624">
        <v>-4</v>
      </c>
      <c r="F624" t="s">
        <v>14</v>
      </c>
      <c r="G624" t="b">
        <v>0</v>
      </c>
      <c r="H624" t="s">
        <v>110</v>
      </c>
      <c r="I624">
        <v>85485</v>
      </c>
      <c r="J624" t="s">
        <v>79</v>
      </c>
      <c r="K624" t="s">
        <v>80</v>
      </c>
      <c r="L624" t="s">
        <v>57</v>
      </c>
      <c r="M624" t="s">
        <v>57</v>
      </c>
      <c r="N624" t="s">
        <v>57</v>
      </c>
      <c r="O624" t="s">
        <v>57</v>
      </c>
      <c r="P624">
        <v>85485</v>
      </c>
      <c r="Q624" t="s">
        <v>79</v>
      </c>
      <c r="R624" t="s">
        <v>80</v>
      </c>
      <c r="S624" t="s">
        <v>110</v>
      </c>
      <c r="T624">
        <v>1</v>
      </c>
      <c r="U624">
        <v>6.79</v>
      </c>
      <c r="V624">
        <v>6.79</v>
      </c>
      <c r="W624">
        <v>1.0002872695398499</v>
      </c>
      <c r="X624" t="s">
        <v>58</v>
      </c>
      <c r="Y624" t="s">
        <v>58</v>
      </c>
      <c r="Z624" t="s">
        <v>1</v>
      </c>
      <c r="AA624" t="s">
        <v>1</v>
      </c>
      <c r="AB624" t="s">
        <v>57</v>
      </c>
      <c r="AC624" t="str">
        <f t="shared" si="9"/>
        <v>2015-2</v>
      </c>
    </row>
    <row r="625" spans="1:29" x14ac:dyDescent="0.25">
      <c r="A625" t="s">
        <v>174</v>
      </c>
      <c r="B625" t="s">
        <v>54</v>
      </c>
      <c r="C625" t="s">
        <v>55</v>
      </c>
      <c r="D625" t="s">
        <v>55</v>
      </c>
      <c r="E625">
        <v>-4</v>
      </c>
      <c r="F625" t="s">
        <v>14</v>
      </c>
      <c r="G625" t="b">
        <v>0</v>
      </c>
      <c r="H625" t="s">
        <v>78</v>
      </c>
      <c r="I625">
        <v>85485</v>
      </c>
      <c r="J625" t="s">
        <v>79</v>
      </c>
      <c r="K625" t="s">
        <v>80</v>
      </c>
      <c r="L625" t="s">
        <v>57</v>
      </c>
      <c r="M625" t="s">
        <v>57</v>
      </c>
      <c r="N625" t="s">
        <v>57</v>
      </c>
      <c r="O625" t="s">
        <v>57</v>
      </c>
      <c r="P625">
        <v>85485</v>
      </c>
      <c r="Q625" t="s">
        <v>79</v>
      </c>
      <c r="R625" t="s">
        <v>80</v>
      </c>
      <c r="S625" t="s">
        <v>78</v>
      </c>
      <c r="T625">
        <v>1335.6</v>
      </c>
      <c r="U625">
        <v>9066.1200000000008</v>
      </c>
      <c r="V625">
        <v>9066.1200000000008</v>
      </c>
      <c r="W625">
        <v>1335.6000618734399</v>
      </c>
      <c r="X625" t="s">
        <v>58</v>
      </c>
      <c r="Y625" t="s">
        <v>58</v>
      </c>
      <c r="Z625" t="s">
        <v>1</v>
      </c>
      <c r="AA625" t="s">
        <v>1</v>
      </c>
      <c r="AB625" t="s">
        <v>57</v>
      </c>
      <c r="AC625" t="str">
        <f t="shared" si="9"/>
        <v>2015-2</v>
      </c>
    </row>
    <row r="626" spans="1:29" x14ac:dyDescent="0.25">
      <c r="A626" t="s">
        <v>174</v>
      </c>
      <c r="B626" t="s">
        <v>54</v>
      </c>
      <c r="C626" t="s">
        <v>55</v>
      </c>
      <c r="D626" t="s">
        <v>55</v>
      </c>
      <c r="E626">
        <v>-4</v>
      </c>
      <c r="F626" t="s">
        <v>14</v>
      </c>
      <c r="G626" t="b">
        <v>0</v>
      </c>
      <c r="H626" t="s">
        <v>110</v>
      </c>
      <c r="I626">
        <v>20690</v>
      </c>
      <c r="J626" t="s">
        <v>175</v>
      </c>
      <c r="K626" t="s">
        <v>176</v>
      </c>
      <c r="L626" t="s">
        <v>57</v>
      </c>
      <c r="M626" t="s">
        <v>57</v>
      </c>
      <c r="N626" t="s">
        <v>57</v>
      </c>
      <c r="O626" t="s">
        <v>57</v>
      </c>
      <c r="P626">
        <v>20690</v>
      </c>
      <c r="Q626" t="s">
        <v>175</v>
      </c>
      <c r="R626" t="s">
        <v>176</v>
      </c>
      <c r="S626" t="s">
        <v>110</v>
      </c>
      <c r="T626">
        <v>-1</v>
      </c>
      <c r="U626">
        <v>-7.46</v>
      </c>
      <c r="V626">
        <v>-7.46</v>
      </c>
      <c r="W626">
        <v>-1.09899013707913</v>
      </c>
      <c r="X626" t="s">
        <v>58</v>
      </c>
      <c r="Y626" t="s">
        <v>58</v>
      </c>
      <c r="Z626" t="s">
        <v>1</v>
      </c>
      <c r="AA626" t="s">
        <v>1</v>
      </c>
      <c r="AB626" t="s">
        <v>57</v>
      </c>
      <c r="AC626" t="str">
        <f t="shared" si="9"/>
        <v>2015-2</v>
      </c>
    </row>
    <row r="627" spans="1:29" hidden="1" x14ac:dyDescent="0.25">
      <c r="A627" t="s">
        <v>174</v>
      </c>
      <c r="B627" t="s">
        <v>54</v>
      </c>
      <c r="C627" t="s">
        <v>55</v>
      </c>
      <c r="D627" t="s">
        <v>55</v>
      </c>
      <c r="E627">
        <v>-5</v>
      </c>
      <c r="F627" t="s">
        <v>13</v>
      </c>
      <c r="G627" t="b">
        <v>0</v>
      </c>
      <c r="H627" t="s">
        <v>110</v>
      </c>
      <c r="I627">
        <v>20690</v>
      </c>
      <c r="J627" t="s">
        <v>175</v>
      </c>
      <c r="K627" t="s">
        <v>176</v>
      </c>
      <c r="L627" t="s">
        <v>57</v>
      </c>
      <c r="M627" t="s">
        <v>57</v>
      </c>
      <c r="N627" t="s">
        <v>57</v>
      </c>
      <c r="O627" t="s">
        <v>57</v>
      </c>
      <c r="P627">
        <v>20690</v>
      </c>
      <c r="Q627" t="s">
        <v>175</v>
      </c>
      <c r="R627" t="s">
        <v>176</v>
      </c>
      <c r="S627" t="s">
        <v>110</v>
      </c>
      <c r="T627">
        <v>-7.03</v>
      </c>
      <c r="U627">
        <v>-52.66</v>
      </c>
      <c r="V627">
        <v>-52.66</v>
      </c>
      <c r="W627">
        <v>-7.75775075316181</v>
      </c>
      <c r="X627" t="s">
        <v>58</v>
      </c>
      <c r="Y627" t="s">
        <v>58</v>
      </c>
      <c r="Z627" t="s">
        <v>1</v>
      </c>
      <c r="AA627" t="s">
        <v>1</v>
      </c>
      <c r="AB627" t="s">
        <v>57</v>
      </c>
      <c r="AC627" t="str">
        <f t="shared" si="9"/>
        <v>2015-2</v>
      </c>
    </row>
    <row r="628" spans="1:29" hidden="1" x14ac:dyDescent="0.25">
      <c r="A628" t="s">
        <v>174</v>
      </c>
      <c r="B628" t="s">
        <v>54</v>
      </c>
      <c r="C628" t="s">
        <v>55</v>
      </c>
      <c r="D628" t="s">
        <v>55</v>
      </c>
      <c r="E628">
        <v>-6</v>
      </c>
      <c r="F628" t="s">
        <v>12</v>
      </c>
      <c r="G628" t="b">
        <v>0</v>
      </c>
      <c r="H628" t="s">
        <v>110</v>
      </c>
      <c r="I628">
        <v>20690</v>
      </c>
      <c r="J628" t="s">
        <v>175</v>
      </c>
      <c r="K628" t="s">
        <v>176</v>
      </c>
      <c r="L628" t="s">
        <v>57</v>
      </c>
      <c r="M628" t="s">
        <v>57</v>
      </c>
      <c r="N628" t="s">
        <v>57</v>
      </c>
      <c r="O628" t="s">
        <v>57</v>
      </c>
      <c r="P628">
        <v>20690</v>
      </c>
      <c r="Q628" t="s">
        <v>175</v>
      </c>
      <c r="R628" t="s">
        <v>176</v>
      </c>
      <c r="S628" t="s">
        <v>110</v>
      </c>
      <c r="T628">
        <v>116</v>
      </c>
      <c r="U628">
        <v>869.73343199999999</v>
      </c>
      <c r="V628">
        <v>869.73343199999999</v>
      </c>
      <c r="W628">
        <v>127.489691443051</v>
      </c>
      <c r="X628" t="s">
        <v>58</v>
      </c>
      <c r="Y628" t="s">
        <v>58</v>
      </c>
      <c r="Z628" t="s">
        <v>1</v>
      </c>
      <c r="AA628" t="s">
        <v>1</v>
      </c>
      <c r="AB628" t="s">
        <v>57</v>
      </c>
      <c r="AC628" t="str">
        <f t="shared" si="9"/>
        <v>2015-2</v>
      </c>
    </row>
    <row r="629" spans="1:29" hidden="1" x14ac:dyDescent="0.25">
      <c r="A629" t="s">
        <v>174</v>
      </c>
      <c r="B629" t="s">
        <v>54</v>
      </c>
      <c r="C629" t="s">
        <v>55</v>
      </c>
      <c r="D629" t="s">
        <v>55</v>
      </c>
      <c r="E629">
        <v>4</v>
      </c>
      <c r="F629" t="s">
        <v>10</v>
      </c>
      <c r="G629" t="b">
        <v>1</v>
      </c>
      <c r="H629" t="s">
        <v>110</v>
      </c>
      <c r="I629">
        <v>20690</v>
      </c>
      <c r="J629" t="s">
        <v>175</v>
      </c>
      <c r="K629" t="s">
        <v>176</v>
      </c>
      <c r="L629" t="s">
        <v>57</v>
      </c>
      <c r="M629" t="s">
        <v>57</v>
      </c>
      <c r="N629" t="s">
        <v>57</v>
      </c>
      <c r="O629" t="s">
        <v>57</v>
      </c>
      <c r="P629">
        <v>20690</v>
      </c>
      <c r="Q629" t="s">
        <v>175</v>
      </c>
      <c r="R629" t="s">
        <v>176</v>
      </c>
      <c r="S629" t="s">
        <v>110</v>
      </c>
      <c r="T629">
        <v>-6</v>
      </c>
      <c r="U629">
        <v>-44.98</v>
      </c>
      <c r="V629">
        <v>-44.98</v>
      </c>
      <c r="W629">
        <v>-6.6263507192787303</v>
      </c>
      <c r="X629" t="s">
        <v>58</v>
      </c>
      <c r="Y629" t="s">
        <v>58</v>
      </c>
      <c r="Z629" t="s">
        <v>4</v>
      </c>
      <c r="AA629" t="s">
        <v>6</v>
      </c>
      <c r="AB629" t="s">
        <v>57</v>
      </c>
      <c r="AC629" t="str">
        <f t="shared" si="9"/>
        <v>2015-2</v>
      </c>
    </row>
    <row r="630" spans="1:29" hidden="1" x14ac:dyDescent="0.25">
      <c r="A630" t="s">
        <v>174</v>
      </c>
      <c r="B630" t="s">
        <v>54</v>
      </c>
      <c r="C630" t="s">
        <v>55</v>
      </c>
      <c r="D630" t="s">
        <v>55</v>
      </c>
      <c r="E630">
        <v>10</v>
      </c>
      <c r="F630" t="s">
        <v>9</v>
      </c>
      <c r="G630" t="b">
        <v>1</v>
      </c>
      <c r="H630" t="s">
        <v>110</v>
      </c>
      <c r="I630">
        <v>20690</v>
      </c>
      <c r="J630" t="s">
        <v>175</v>
      </c>
      <c r="K630" t="s">
        <v>176</v>
      </c>
      <c r="L630" t="s">
        <v>57</v>
      </c>
      <c r="M630" t="s">
        <v>57</v>
      </c>
      <c r="N630" t="s">
        <v>57</v>
      </c>
      <c r="O630" t="s">
        <v>57</v>
      </c>
      <c r="P630">
        <v>20690</v>
      </c>
      <c r="Q630" t="s">
        <v>175</v>
      </c>
      <c r="R630" t="s">
        <v>176</v>
      </c>
      <c r="S630" t="s">
        <v>110</v>
      </c>
      <c r="T630">
        <v>-0.03</v>
      </c>
      <c r="U630">
        <v>-0.22</v>
      </c>
      <c r="V630">
        <v>-0.22</v>
      </c>
      <c r="W630">
        <v>-3.2409896803942198E-2</v>
      </c>
      <c r="X630" t="s">
        <v>58</v>
      </c>
      <c r="Y630" t="s">
        <v>58</v>
      </c>
      <c r="Z630" t="s">
        <v>2</v>
      </c>
      <c r="AA630" t="s">
        <v>6</v>
      </c>
      <c r="AB630" t="s">
        <v>57</v>
      </c>
      <c r="AC630" t="str">
        <f t="shared" si="9"/>
        <v>2015-2</v>
      </c>
    </row>
    <row r="631" spans="1:29" hidden="1" x14ac:dyDescent="0.25">
      <c r="A631" t="s">
        <v>177</v>
      </c>
      <c r="B631" t="s">
        <v>54</v>
      </c>
      <c r="C631" t="s">
        <v>55</v>
      </c>
      <c r="D631" t="s">
        <v>55</v>
      </c>
      <c r="E631">
        <v>-5</v>
      </c>
      <c r="F631" t="s">
        <v>13</v>
      </c>
      <c r="G631" t="b">
        <v>0</v>
      </c>
      <c r="H631" t="s">
        <v>57</v>
      </c>
      <c r="I631">
        <v>0</v>
      </c>
      <c r="J631" t="s">
        <v>57</v>
      </c>
      <c r="K631" t="s">
        <v>57</v>
      </c>
      <c r="L631" t="s">
        <v>57</v>
      </c>
      <c r="M631" t="s">
        <v>57</v>
      </c>
      <c r="N631" t="s">
        <v>57</v>
      </c>
      <c r="O631" t="s">
        <v>57</v>
      </c>
      <c r="P631">
        <v>0</v>
      </c>
      <c r="Q631" t="s">
        <v>57</v>
      </c>
      <c r="R631" t="s">
        <v>57</v>
      </c>
      <c r="S631" t="s">
        <v>57</v>
      </c>
      <c r="T631">
        <v>-8.4700000000000006</v>
      </c>
      <c r="U631">
        <v>-8.4700000000000006</v>
      </c>
      <c r="V631">
        <v>-8.4700000000000006</v>
      </c>
      <c r="W631">
        <v>-1.24099836633627</v>
      </c>
      <c r="X631" t="s">
        <v>58</v>
      </c>
      <c r="Y631" t="s">
        <v>58</v>
      </c>
      <c r="Z631" t="s">
        <v>1</v>
      </c>
      <c r="AA631" t="s">
        <v>1</v>
      </c>
      <c r="AB631" t="s">
        <v>57</v>
      </c>
      <c r="AC631" t="str">
        <f t="shared" si="9"/>
        <v>2015-2</v>
      </c>
    </row>
    <row r="632" spans="1:29" x14ac:dyDescent="0.25">
      <c r="A632" t="s">
        <v>177</v>
      </c>
      <c r="B632" t="s">
        <v>54</v>
      </c>
      <c r="C632" t="s">
        <v>55</v>
      </c>
      <c r="D632" t="s">
        <v>55</v>
      </c>
      <c r="E632">
        <v>-3</v>
      </c>
      <c r="F632" t="s">
        <v>56</v>
      </c>
      <c r="G632" t="b">
        <v>0</v>
      </c>
      <c r="H632" t="s">
        <v>57</v>
      </c>
      <c r="I632">
        <v>0</v>
      </c>
      <c r="J632" t="s">
        <v>57</v>
      </c>
      <c r="K632" t="s">
        <v>57</v>
      </c>
      <c r="L632" t="s">
        <v>57</v>
      </c>
      <c r="M632" t="s">
        <v>57</v>
      </c>
      <c r="N632" t="s">
        <v>57</v>
      </c>
      <c r="O632" t="s">
        <v>57</v>
      </c>
      <c r="P632">
        <v>0</v>
      </c>
      <c r="Q632" t="s">
        <v>57</v>
      </c>
      <c r="R632" t="s">
        <v>57</v>
      </c>
      <c r="S632" t="s">
        <v>57</v>
      </c>
      <c r="T632">
        <v>294.33999999999997</v>
      </c>
      <c r="U632">
        <v>294.33999999999997</v>
      </c>
      <c r="V632">
        <v>294.33999999999997</v>
      </c>
      <c r="W632">
        <v>43.125792107133201</v>
      </c>
      <c r="X632" t="s">
        <v>58</v>
      </c>
      <c r="Y632" t="s">
        <v>58</v>
      </c>
      <c r="Z632" t="s">
        <v>1</v>
      </c>
      <c r="AA632" t="s">
        <v>1</v>
      </c>
      <c r="AB632" t="s">
        <v>57</v>
      </c>
      <c r="AC632" t="str">
        <f t="shared" si="9"/>
        <v>2015-2</v>
      </c>
    </row>
    <row r="633" spans="1:29" hidden="1" x14ac:dyDescent="0.25">
      <c r="A633" t="s">
        <v>177</v>
      </c>
      <c r="B633" t="s">
        <v>54</v>
      </c>
      <c r="C633" t="s">
        <v>55</v>
      </c>
      <c r="D633" t="s">
        <v>55</v>
      </c>
      <c r="E633">
        <v>45</v>
      </c>
      <c r="F633" t="s">
        <v>17</v>
      </c>
      <c r="G633" t="b">
        <v>1</v>
      </c>
      <c r="H633" t="s">
        <v>57</v>
      </c>
      <c r="I633">
        <v>0</v>
      </c>
      <c r="J633" t="s">
        <v>57</v>
      </c>
      <c r="K633" t="s">
        <v>57</v>
      </c>
      <c r="L633" t="s">
        <v>57</v>
      </c>
      <c r="M633" t="s">
        <v>57</v>
      </c>
      <c r="N633" t="s">
        <v>57</v>
      </c>
      <c r="O633" t="s">
        <v>57</v>
      </c>
      <c r="P633">
        <v>0</v>
      </c>
      <c r="Q633" t="s">
        <v>57</v>
      </c>
      <c r="R633" t="s">
        <v>57</v>
      </c>
      <c r="S633" t="s">
        <v>57</v>
      </c>
      <c r="T633">
        <v>-8.4700000000000006</v>
      </c>
      <c r="U633">
        <v>-8.4700000000000006</v>
      </c>
      <c r="V633">
        <v>-8.4700000000000006</v>
      </c>
      <c r="W633">
        <v>-1.24099836633627</v>
      </c>
      <c r="X633" t="s">
        <v>58</v>
      </c>
      <c r="Y633" t="s">
        <v>58</v>
      </c>
      <c r="Z633" t="s">
        <v>2</v>
      </c>
      <c r="AA633" t="s">
        <v>8</v>
      </c>
      <c r="AB633" t="s">
        <v>57</v>
      </c>
      <c r="AC633" t="str">
        <f t="shared" si="9"/>
        <v>2015-2</v>
      </c>
    </row>
    <row r="634" spans="1:29" hidden="1" x14ac:dyDescent="0.25">
      <c r="A634" t="s">
        <v>177</v>
      </c>
      <c r="B634" t="s">
        <v>54</v>
      </c>
      <c r="C634" t="s">
        <v>55</v>
      </c>
      <c r="D634" t="s">
        <v>55</v>
      </c>
      <c r="E634">
        <v>-6</v>
      </c>
      <c r="F634" t="s">
        <v>12</v>
      </c>
      <c r="G634" t="b">
        <v>0</v>
      </c>
      <c r="H634" t="s">
        <v>110</v>
      </c>
      <c r="I634">
        <v>85485</v>
      </c>
      <c r="J634" t="s">
        <v>79</v>
      </c>
      <c r="K634" t="s">
        <v>80</v>
      </c>
      <c r="L634" t="s">
        <v>57</v>
      </c>
      <c r="M634" t="s">
        <v>57</v>
      </c>
      <c r="N634" t="s">
        <v>57</v>
      </c>
      <c r="O634" t="s">
        <v>57</v>
      </c>
      <c r="P634">
        <v>85485</v>
      </c>
      <c r="Q634" t="s">
        <v>79</v>
      </c>
      <c r="R634" t="s">
        <v>80</v>
      </c>
      <c r="S634" t="s">
        <v>110</v>
      </c>
      <c r="T634">
        <v>1548</v>
      </c>
      <c r="U634">
        <v>10618.158861</v>
      </c>
      <c r="V634">
        <v>10618.158861</v>
      </c>
      <c r="W634">
        <v>1548</v>
      </c>
      <c r="X634" t="s">
        <v>58</v>
      </c>
      <c r="Y634" t="s">
        <v>58</v>
      </c>
      <c r="Z634" t="s">
        <v>1</v>
      </c>
      <c r="AA634" t="s">
        <v>1</v>
      </c>
      <c r="AB634" t="s">
        <v>57</v>
      </c>
      <c r="AC634" t="str">
        <f t="shared" si="9"/>
        <v>2015-2</v>
      </c>
    </row>
    <row r="635" spans="1:29" hidden="1" x14ac:dyDescent="0.25">
      <c r="A635" t="s">
        <v>177</v>
      </c>
      <c r="B635" t="s">
        <v>54</v>
      </c>
      <c r="C635" t="s">
        <v>55</v>
      </c>
      <c r="D635" t="s">
        <v>55</v>
      </c>
      <c r="E635">
        <v>-6</v>
      </c>
      <c r="F635" t="s">
        <v>12</v>
      </c>
      <c r="G635" t="b">
        <v>0</v>
      </c>
      <c r="H635" t="s">
        <v>78</v>
      </c>
      <c r="I635">
        <v>85485</v>
      </c>
      <c r="J635" t="s">
        <v>79</v>
      </c>
      <c r="K635" t="s">
        <v>80</v>
      </c>
      <c r="L635" t="s">
        <v>57</v>
      </c>
      <c r="M635" t="s">
        <v>57</v>
      </c>
      <c r="N635" t="s">
        <v>57</v>
      </c>
      <c r="O635" t="s">
        <v>57</v>
      </c>
      <c r="P635">
        <v>85485</v>
      </c>
      <c r="Q635" t="s">
        <v>79</v>
      </c>
      <c r="R635" t="s">
        <v>80</v>
      </c>
      <c r="S635" t="s">
        <v>78</v>
      </c>
      <c r="T635">
        <v>1300.32</v>
      </c>
      <c r="U635">
        <v>8830.5046527600007</v>
      </c>
      <c r="V635">
        <v>8830.5046527600007</v>
      </c>
      <c r="W635">
        <v>1300.32</v>
      </c>
      <c r="X635" t="s">
        <v>58</v>
      </c>
      <c r="Y635" t="s">
        <v>58</v>
      </c>
      <c r="Z635" t="s">
        <v>1</v>
      </c>
      <c r="AA635" t="s">
        <v>1</v>
      </c>
      <c r="AB635" t="s">
        <v>57</v>
      </c>
      <c r="AC635" t="str">
        <f t="shared" si="9"/>
        <v>2015-2</v>
      </c>
    </row>
    <row r="636" spans="1:29" x14ac:dyDescent="0.25">
      <c r="A636" t="s">
        <v>177</v>
      </c>
      <c r="B636" t="s">
        <v>54</v>
      </c>
      <c r="C636" t="s">
        <v>55</v>
      </c>
      <c r="D636" t="s">
        <v>55</v>
      </c>
      <c r="E636">
        <v>-4</v>
      </c>
      <c r="F636" t="s">
        <v>14</v>
      </c>
      <c r="G636" t="b">
        <v>0</v>
      </c>
      <c r="H636" t="s">
        <v>110</v>
      </c>
      <c r="I636">
        <v>85485</v>
      </c>
      <c r="J636" t="s">
        <v>79</v>
      </c>
      <c r="K636" t="s">
        <v>80</v>
      </c>
      <c r="L636" t="s">
        <v>57</v>
      </c>
      <c r="M636" t="s">
        <v>57</v>
      </c>
      <c r="N636" t="s">
        <v>57</v>
      </c>
      <c r="O636" t="s">
        <v>57</v>
      </c>
      <c r="P636">
        <v>85485</v>
      </c>
      <c r="Q636" t="s">
        <v>79</v>
      </c>
      <c r="R636" t="s">
        <v>80</v>
      </c>
      <c r="S636" t="s">
        <v>110</v>
      </c>
      <c r="T636">
        <v>-41</v>
      </c>
      <c r="U636">
        <v>-279.83</v>
      </c>
      <c r="V636">
        <v>-279.83</v>
      </c>
      <c r="W636">
        <v>-40.999831505534701</v>
      </c>
      <c r="X636" t="s">
        <v>58</v>
      </c>
      <c r="Y636" t="s">
        <v>58</v>
      </c>
      <c r="Z636" t="s">
        <v>1</v>
      </c>
      <c r="AA636" t="s">
        <v>1</v>
      </c>
      <c r="AB636" t="s">
        <v>57</v>
      </c>
      <c r="AC636" t="str">
        <f t="shared" si="9"/>
        <v>2015-2</v>
      </c>
    </row>
    <row r="637" spans="1:29" x14ac:dyDescent="0.25">
      <c r="A637" t="s">
        <v>177</v>
      </c>
      <c r="B637" t="s">
        <v>54</v>
      </c>
      <c r="C637" t="s">
        <v>55</v>
      </c>
      <c r="D637" t="s">
        <v>55</v>
      </c>
      <c r="E637">
        <v>-4</v>
      </c>
      <c r="F637" t="s">
        <v>14</v>
      </c>
      <c r="G637" t="b">
        <v>0</v>
      </c>
      <c r="H637" t="s">
        <v>78</v>
      </c>
      <c r="I637">
        <v>85485</v>
      </c>
      <c r="J637" t="s">
        <v>79</v>
      </c>
      <c r="K637" t="s">
        <v>80</v>
      </c>
      <c r="L637" t="s">
        <v>57</v>
      </c>
      <c r="M637" t="s">
        <v>57</v>
      </c>
      <c r="N637" t="s">
        <v>57</v>
      </c>
      <c r="O637" t="s">
        <v>57</v>
      </c>
      <c r="P637">
        <v>85485</v>
      </c>
      <c r="Q637" t="s">
        <v>79</v>
      </c>
      <c r="R637" t="s">
        <v>80</v>
      </c>
      <c r="S637" t="s">
        <v>78</v>
      </c>
      <c r="T637">
        <v>1300.32</v>
      </c>
      <c r="U637">
        <v>8874.8799999999992</v>
      </c>
      <c r="V637">
        <v>8874.8799999999992</v>
      </c>
      <c r="W637">
        <v>1300.3201394841101</v>
      </c>
      <c r="X637" t="s">
        <v>58</v>
      </c>
      <c r="Y637" t="s">
        <v>58</v>
      </c>
      <c r="Z637" t="s">
        <v>1</v>
      </c>
      <c r="AA637" t="s">
        <v>1</v>
      </c>
      <c r="AB637" t="s">
        <v>57</v>
      </c>
      <c r="AC637" t="str">
        <f t="shared" si="9"/>
        <v>2015-2</v>
      </c>
    </row>
    <row r="638" spans="1:29" hidden="1" x14ac:dyDescent="0.25">
      <c r="A638" t="s">
        <v>177</v>
      </c>
      <c r="B638" t="s">
        <v>54</v>
      </c>
      <c r="C638" t="s">
        <v>55</v>
      </c>
      <c r="D638" t="s">
        <v>55</v>
      </c>
      <c r="E638">
        <v>-5</v>
      </c>
      <c r="F638" t="s">
        <v>13</v>
      </c>
      <c r="G638" t="b">
        <v>0</v>
      </c>
      <c r="H638" t="s">
        <v>110</v>
      </c>
      <c r="I638">
        <v>85485</v>
      </c>
      <c r="J638" t="s">
        <v>79</v>
      </c>
      <c r="K638" t="s">
        <v>80</v>
      </c>
      <c r="L638" t="s">
        <v>57</v>
      </c>
      <c r="M638" t="s">
        <v>57</v>
      </c>
      <c r="N638" t="s">
        <v>57</v>
      </c>
      <c r="O638" t="s">
        <v>57</v>
      </c>
      <c r="P638">
        <v>85485</v>
      </c>
      <c r="Q638" t="s">
        <v>79</v>
      </c>
      <c r="R638" t="s">
        <v>80</v>
      </c>
      <c r="S638" t="s">
        <v>110</v>
      </c>
      <c r="T638">
        <v>-42</v>
      </c>
      <c r="U638">
        <v>-286.62</v>
      </c>
      <c r="V638">
        <v>-286.62</v>
      </c>
      <c r="W638">
        <v>-42.000118775074498</v>
      </c>
      <c r="X638" t="s">
        <v>58</v>
      </c>
      <c r="Y638" t="s">
        <v>58</v>
      </c>
      <c r="Z638" t="s">
        <v>1</v>
      </c>
      <c r="AA638" t="s">
        <v>1</v>
      </c>
      <c r="AB638" t="s">
        <v>57</v>
      </c>
      <c r="AC638" t="str">
        <f t="shared" si="9"/>
        <v>2015-2</v>
      </c>
    </row>
    <row r="639" spans="1:29" hidden="1" x14ac:dyDescent="0.25">
      <c r="A639" t="s">
        <v>177</v>
      </c>
      <c r="B639" t="s">
        <v>54</v>
      </c>
      <c r="C639" t="s">
        <v>55</v>
      </c>
      <c r="D639" t="s">
        <v>55</v>
      </c>
      <c r="E639">
        <v>-5</v>
      </c>
      <c r="F639" t="s">
        <v>13</v>
      </c>
      <c r="G639" t="b">
        <v>0</v>
      </c>
      <c r="H639" t="s">
        <v>78</v>
      </c>
      <c r="I639">
        <v>85485</v>
      </c>
      <c r="J639" t="s">
        <v>79</v>
      </c>
      <c r="K639" t="s">
        <v>80</v>
      </c>
      <c r="L639" t="s">
        <v>57</v>
      </c>
      <c r="M639" t="s">
        <v>57</v>
      </c>
      <c r="N639" t="s">
        <v>57</v>
      </c>
      <c r="O639" t="s">
        <v>57</v>
      </c>
      <c r="P639">
        <v>85485</v>
      </c>
      <c r="Q639" t="s">
        <v>79</v>
      </c>
      <c r="R639" t="s">
        <v>80</v>
      </c>
      <c r="S639" t="s">
        <v>78</v>
      </c>
      <c r="T639">
        <v>-35.28</v>
      </c>
      <c r="U639">
        <v>-191.240000000002</v>
      </c>
      <c r="V639">
        <v>-191.240000000002</v>
      </c>
      <c r="W639">
        <v>-35.279922389325797</v>
      </c>
      <c r="X639" t="s">
        <v>58</v>
      </c>
      <c r="Y639" t="s">
        <v>58</v>
      </c>
      <c r="Z639" t="s">
        <v>1</v>
      </c>
      <c r="AA639" t="s">
        <v>1</v>
      </c>
      <c r="AB639" t="s">
        <v>57</v>
      </c>
      <c r="AC639" t="str">
        <f t="shared" si="9"/>
        <v>2015-2</v>
      </c>
    </row>
    <row r="640" spans="1:29" hidden="1" x14ac:dyDescent="0.25">
      <c r="A640" t="s">
        <v>177</v>
      </c>
      <c r="B640" t="s">
        <v>54</v>
      </c>
      <c r="C640" t="s">
        <v>55</v>
      </c>
      <c r="D640" t="s">
        <v>55</v>
      </c>
      <c r="E640">
        <v>-6</v>
      </c>
      <c r="F640" t="s">
        <v>12</v>
      </c>
      <c r="G640" t="b">
        <v>0</v>
      </c>
      <c r="H640" t="s">
        <v>110</v>
      </c>
      <c r="I640">
        <v>20690</v>
      </c>
      <c r="J640" t="s">
        <v>175</v>
      </c>
      <c r="K640" t="s">
        <v>176</v>
      </c>
      <c r="L640" t="s">
        <v>57</v>
      </c>
      <c r="M640" t="s">
        <v>57</v>
      </c>
      <c r="N640" t="s">
        <v>57</v>
      </c>
      <c r="O640" t="s">
        <v>57</v>
      </c>
      <c r="P640">
        <v>20690</v>
      </c>
      <c r="Q640" t="s">
        <v>175</v>
      </c>
      <c r="R640" t="s">
        <v>176</v>
      </c>
      <c r="S640" t="s">
        <v>110</v>
      </c>
      <c r="T640">
        <v>116</v>
      </c>
      <c r="U640">
        <v>869.49444300000005</v>
      </c>
      <c r="V640">
        <v>869.49444300000005</v>
      </c>
      <c r="W640">
        <v>126.761844062035</v>
      </c>
      <c r="X640" t="s">
        <v>58</v>
      </c>
      <c r="Y640" t="s">
        <v>58</v>
      </c>
      <c r="Z640" t="s">
        <v>1</v>
      </c>
      <c r="AA640" t="s">
        <v>1</v>
      </c>
      <c r="AB640" t="s">
        <v>57</v>
      </c>
      <c r="AC640" t="str">
        <f t="shared" si="9"/>
        <v>2015-2</v>
      </c>
    </row>
    <row r="641" spans="1:29" x14ac:dyDescent="0.25">
      <c r="A641" t="s">
        <v>177</v>
      </c>
      <c r="B641" t="s">
        <v>54</v>
      </c>
      <c r="C641" t="s">
        <v>55</v>
      </c>
      <c r="D641" t="s">
        <v>55</v>
      </c>
      <c r="E641">
        <v>-4</v>
      </c>
      <c r="F641" t="s">
        <v>14</v>
      </c>
      <c r="G641" t="b">
        <v>0</v>
      </c>
      <c r="H641" t="s">
        <v>110</v>
      </c>
      <c r="I641">
        <v>20690</v>
      </c>
      <c r="J641" t="s">
        <v>175</v>
      </c>
      <c r="K641" t="s">
        <v>176</v>
      </c>
      <c r="L641" t="s">
        <v>57</v>
      </c>
      <c r="M641" t="s">
        <v>57</v>
      </c>
      <c r="N641" t="s">
        <v>57</v>
      </c>
      <c r="O641" t="s">
        <v>57</v>
      </c>
      <c r="P641">
        <v>20690</v>
      </c>
      <c r="Q641" t="s">
        <v>175</v>
      </c>
      <c r="R641" t="s">
        <v>176</v>
      </c>
      <c r="S641" t="s">
        <v>110</v>
      </c>
      <c r="T641">
        <v>-1</v>
      </c>
      <c r="U641">
        <v>-7.46</v>
      </c>
      <c r="V641">
        <v>-7.46</v>
      </c>
      <c r="W641">
        <v>-1.09301627070467</v>
      </c>
      <c r="X641" t="s">
        <v>58</v>
      </c>
      <c r="Y641" t="s">
        <v>58</v>
      </c>
      <c r="Z641" t="s">
        <v>1</v>
      </c>
      <c r="AA641" t="s">
        <v>1</v>
      </c>
      <c r="AB641" t="s">
        <v>57</v>
      </c>
      <c r="AC641" t="str">
        <f t="shared" si="9"/>
        <v>2015-2</v>
      </c>
    </row>
    <row r="642" spans="1:29" x14ac:dyDescent="0.25">
      <c r="A642" t="s">
        <v>178</v>
      </c>
      <c r="B642" t="s">
        <v>54</v>
      </c>
      <c r="C642" t="s">
        <v>55</v>
      </c>
      <c r="D642" t="s">
        <v>55</v>
      </c>
      <c r="E642">
        <v>-3</v>
      </c>
      <c r="F642" t="s">
        <v>56</v>
      </c>
      <c r="G642" t="b">
        <v>0</v>
      </c>
      <c r="H642" t="s">
        <v>57</v>
      </c>
      <c r="I642">
        <v>0</v>
      </c>
      <c r="J642" t="s">
        <v>57</v>
      </c>
      <c r="K642" t="s">
        <v>57</v>
      </c>
      <c r="L642" t="s">
        <v>57</v>
      </c>
      <c r="M642" t="s">
        <v>57</v>
      </c>
      <c r="N642" t="s">
        <v>57</v>
      </c>
      <c r="O642" t="s">
        <v>57</v>
      </c>
      <c r="P642">
        <v>0</v>
      </c>
      <c r="Q642" t="s">
        <v>57</v>
      </c>
      <c r="R642" t="s">
        <v>57</v>
      </c>
      <c r="S642" t="s">
        <v>57</v>
      </c>
      <c r="T642">
        <v>294.33999999999997</v>
      </c>
      <c r="U642">
        <v>294.33999999999997</v>
      </c>
      <c r="V642">
        <v>294.33999999999997</v>
      </c>
      <c r="W642">
        <v>43.991749865486902</v>
      </c>
      <c r="X642" t="s">
        <v>58</v>
      </c>
      <c r="Y642" t="s">
        <v>58</v>
      </c>
      <c r="Z642" t="s">
        <v>1</v>
      </c>
      <c r="AA642" t="s">
        <v>1</v>
      </c>
      <c r="AB642" t="s">
        <v>57</v>
      </c>
      <c r="AC642" t="str">
        <f t="shared" si="9"/>
        <v>2015-2</v>
      </c>
    </row>
    <row r="643" spans="1:29" hidden="1" x14ac:dyDescent="0.25">
      <c r="A643" t="s">
        <v>178</v>
      </c>
      <c r="B643" t="s">
        <v>54</v>
      </c>
      <c r="C643" t="s">
        <v>55</v>
      </c>
      <c r="D643" t="s">
        <v>55</v>
      </c>
      <c r="E643">
        <v>-5</v>
      </c>
      <c r="F643" t="s">
        <v>13</v>
      </c>
      <c r="G643" t="b">
        <v>0</v>
      </c>
      <c r="H643" t="s">
        <v>110</v>
      </c>
      <c r="I643">
        <v>85485</v>
      </c>
      <c r="J643" t="s">
        <v>79</v>
      </c>
      <c r="K643" t="s">
        <v>80</v>
      </c>
      <c r="L643" t="s">
        <v>57</v>
      </c>
      <c r="M643" t="s">
        <v>57</v>
      </c>
      <c r="N643" t="s">
        <v>57</v>
      </c>
      <c r="O643" t="s">
        <v>57</v>
      </c>
      <c r="P643">
        <v>85485</v>
      </c>
      <c r="Q643" t="s">
        <v>79</v>
      </c>
      <c r="R643" t="s">
        <v>80</v>
      </c>
      <c r="S643" t="s">
        <v>110</v>
      </c>
      <c r="T643">
        <v>12</v>
      </c>
      <c r="U643">
        <v>85.8</v>
      </c>
      <c r="V643">
        <v>85.8</v>
      </c>
      <c r="W643">
        <v>12.000309774202099</v>
      </c>
      <c r="X643" t="s">
        <v>58</v>
      </c>
      <c r="Y643" t="s">
        <v>58</v>
      </c>
      <c r="Z643" t="s">
        <v>1</v>
      </c>
      <c r="AA643" t="s">
        <v>1</v>
      </c>
      <c r="AB643" t="s">
        <v>57</v>
      </c>
      <c r="AC643" t="str">
        <f t="shared" ref="AC643:AC706" si="10">+YEAR(A643)&amp; "-" &amp;ROUNDUP(MONTH(A643)/3,0)</f>
        <v>2015-2</v>
      </c>
    </row>
    <row r="644" spans="1:29" hidden="1" x14ac:dyDescent="0.25">
      <c r="A644" t="s">
        <v>178</v>
      </c>
      <c r="B644" t="s">
        <v>54</v>
      </c>
      <c r="C644" t="s">
        <v>55</v>
      </c>
      <c r="D644" t="s">
        <v>55</v>
      </c>
      <c r="E644">
        <v>-5</v>
      </c>
      <c r="F644" t="s">
        <v>13</v>
      </c>
      <c r="G644" t="b">
        <v>0</v>
      </c>
      <c r="H644" t="s">
        <v>78</v>
      </c>
      <c r="I644">
        <v>85485</v>
      </c>
      <c r="J644" t="s">
        <v>79</v>
      </c>
      <c r="K644" t="s">
        <v>80</v>
      </c>
      <c r="L644" t="s">
        <v>57</v>
      </c>
      <c r="M644" t="s">
        <v>57</v>
      </c>
      <c r="N644" t="s">
        <v>57</v>
      </c>
      <c r="O644" t="s">
        <v>57</v>
      </c>
      <c r="P644">
        <v>85485</v>
      </c>
      <c r="Q644" t="s">
        <v>79</v>
      </c>
      <c r="R644" t="s">
        <v>80</v>
      </c>
      <c r="S644" t="s">
        <v>78</v>
      </c>
      <c r="T644">
        <v>10.080000000000201</v>
      </c>
      <c r="U644">
        <v>-107.259999999998</v>
      </c>
      <c r="V644">
        <v>-107.259999999998</v>
      </c>
      <c r="W644">
        <v>10.079214853185199</v>
      </c>
      <c r="X644" t="s">
        <v>58</v>
      </c>
      <c r="Y644" t="s">
        <v>58</v>
      </c>
      <c r="Z644" t="s">
        <v>1</v>
      </c>
      <c r="AA644" t="s">
        <v>1</v>
      </c>
      <c r="AB644" t="s">
        <v>57</v>
      </c>
      <c r="AC644" t="str">
        <f t="shared" si="10"/>
        <v>2015-2</v>
      </c>
    </row>
    <row r="645" spans="1:29" x14ac:dyDescent="0.25">
      <c r="A645" t="s">
        <v>178</v>
      </c>
      <c r="B645" t="s">
        <v>54</v>
      </c>
      <c r="C645" t="s">
        <v>55</v>
      </c>
      <c r="D645" t="s">
        <v>55</v>
      </c>
      <c r="E645">
        <v>-4</v>
      </c>
      <c r="F645" t="s">
        <v>14</v>
      </c>
      <c r="G645" t="b">
        <v>0</v>
      </c>
      <c r="H645" t="s">
        <v>110</v>
      </c>
      <c r="I645">
        <v>85485</v>
      </c>
      <c r="J645" t="s">
        <v>79</v>
      </c>
      <c r="K645" t="s">
        <v>80</v>
      </c>
      <c r="L645" t="s">
        <v>57</v>
      </c>
      <c r="M645" t="s">
        <v>57</v>
      </c>
      <c r="N645" t="s">
        <v>57</v>
      </c>
      <c r="O645" t="s">
        <v>57</v>
      </c>
      <c r="P645">
        <v>85485</v>
      </c>
      <c r="Q645" t="s">
        <v>79</v>
      </c>
      <c r="R645" t="s">
        <v>80</v>
      </c>
      <c r="S645" t="s">
        <v>110</v>
      </c>
      <c r="T645">
        <v>-29</v>
      </c>
      <c r="U645">
        <v>-194.03</v>
      </c>
      <c r="V645">
        <v>-194.03</v>
      </c>
      <c r="W645">
        <v>-28.999521731332599</v>
      </c>
      <c r="X645" t="s">
        <v>58</v>
      </c>
      <c r="Y645" t="s">
        <v>58</v>
      </c>
      <c r="Z645" t="s">
        <v>1</v>
      </c>
      <c r="AA645" t="s">
        <v>1</v>
      </c>
      <c r="AB645" t="s">
        <v>57</v>
      </c>
      <c r="AC645" t="str">
        <f t="shared" si="10"/>
        <v>2015-2</v>
      </c>
    </row>
    <row r="646" spans="1:29" x14ac:dyDescent="0.25">
      <c r="A646" t="s">
        <v>178</v>
      </c>
      <c r="B646" t="s">
        <v>54</v>
      </c>
      <c r="C646" t="s">
        <v>55</v>
      </c>
      <c r="D646" t="s">
        <v>55</v>
      </c>
      <c r="E646">
        <v>-4</v>
      </c>
      <c r="F646" t="s">
        <v>14</v>
      </c>
      <c r="G646" t="b">
        <v>0</v>
      </c>
      <c r="H646" t="s">
        <v>78</v>
      </c>
      <c r="I646">
        <v>85485</v>
      </c>
      <c r="J646" t="s">
        <v>79</v>
      </c>
      <c r="K646" t="s">
        <v>80</v>
      </c>
      <c r="L646" t="s">
        <v>57</v>
      </c>
      <c r="M646" t="s">
        <v>57</v>
      </c>
      <c r="N646" t="s">
        <v>57</v>
      </c>
      <c r="O646" t="s">
        <v>57</v>
      </c>
      <c r="P646">
        <v>85485</v>
      </c>
      <c r="Q646" t="s">
        <v>79</v>
      </c>
      <c r="R646" t="s">
        <v>80</v>
      </c>
      <c r="S646" t="s">
        <v>78</v>
      </c>
      <c r="T646">
        <v>1310.4000000000001</v>
      </c>
      <c r="U646">
        <v>8767.6200000000008</v>
      </c>
      <c r="V646">
        <v>8767.6200000000008</v>
      </c>
      <c r="W646">
        <v>1310.3993543373001</v>
      </c>
      <c r="X646" t="s">
        <v>58</v>
      </c>
      <c r="Y646" t="s">
        <v>58</v>
      </c>
      <c r="Z646" t="s">
        <v>1</v>
      </c>
      <c r="AA646" t="s">
        <v>1</v>
      </c>
      <c r="AB646" t="s">
        <v>57</v>
      </c>
      <c r="AC646" t="str">
        <f t="shared" si="10"/>
        <v>2015-2</v>
      </c>
    </row>
    <row r="647" spans="1:29" hidden="1" x14ac:dyDescent="0.25">
      <c r="A647" t="s">
        <v>178</v>
      </c>
      <c r="B647" t="s">
        <v>54</v>
      </c>
      <c r="C647" t="s">
        <v>55</v>
      </c>
      <c r="D647" t="s">
        <v>55</v>
      </c>
      <c r="E647">
        <v>-6</v>
      </c>
      <c r="F647" t="s">
        <v>12</v>
      </c>
      <c r="G647" t="b">
        <v>0</v>
      </c>
      <c r="H647" t="s">
        <v>110</v>
      </c>
      <c r="I647">
        <v>85485</v>
      </c>
      <c r="J647" t="s">
        <v>79</v>
      </c>
      <c r="K647" t="s">
        <v>80</v>
      </c>
      <c r="L647" t="s">
        <v>57</v>
      </c>
      <c r="M647" t="s">
        <v>57</v>
      </c>
      <c r="N647" t="s">
        <v>57</v>
      </c>
      <c r="O647" t="s">
        <v>57</v>
      </c>
      <c r="P647">
        <v>85485</v>
      </c>
      <c r="Q647" t="s">
        <v>79</v>
      </c>
      <c r="R647" t="s">
        <v>80</v>
      </c>
      <c r="S647" t="s">
        <v>110</v>
      </c>
      <c r="T647">
        <v>1560</v>
      </c>
      <c r="U647">
        <v>10489.836240000001</v>
      </c>
      <c r="V647">
        <v>10489.836240000001</v>
      </c>
      <c r="W647">
        <v>1560</v>
      </c>
      <c r="X647" t="s">
        <v>58</v>
      </c>
      <c r="Y647" t="s">
        <v>58</v>
      </c>
      <c r="Z647" t="s">
        <v>1</v>
      </c>
      <c r="AA647" t="s">
        <v>1</v>
      </c>
      <c r="AB647" t="s">
        <v>57</v>
      </c>
      <c r="AC647" t="str">
        <f t="shared" si="10"/>
        <v>2015-2</v>
      </c>
    </row>
    <row r="648" spans="1:29" hidden="1" x14ac:dyDescent="0.25">
      <c r="A648" t="s">
        <v>178</v>
      </c>
      <c r="B648" t="s">
        <v>54</v>
      </c>
      <c r="C648" t="s">
        <v>55</v>
      </c>
      <c r="D648" t="s">
        <v>55</v>
      </c>
      <c r="E648">
        <v>-6</v>
      </c>
      <c r="F648" t="s">
        <v>12</v>
      </c>
      <c r="G648" t="b">
        <v>0</v>
      </c>
      <c r="H648" t="s">
        <v>78</v>
      </c>
      <c r="I648">
        <v>85485</v>
      </c>
      <c r="J648" t="s">
        <v>79</v>
      </c>
      <c r="K648" t="s">
        <v>80</v>
      </c>
      <c r="L648" t="s">
        <v>57</v>
      </c>
      <c r="M648" t="s">
        <v>57</v>
      </c>
      <c r="N648" t="s">
        <v>57</v>
      </c>
      <c r="O648" t="s">
        <v>57</v>
      </c>
      <c r="P648">
        <v>85485</v>
      </c>
      <c r="Q648" t="s">
        <v>79</v>
      </c>
      <c r="R648" t="s">
        <v>80</v>
      </c>
      <c r="S648" t="s">
        <v>78</v>
      </c>
      <c r="T648">
        <v>1310.4000000000001</v>
      </c>
      <c r="U648">
        <v>8723.7861983999992</v>
      </c>
      <c r="V648">
        <v>8723.7861983999992</v>
      </c>
      <c r="W648">
        <v>1310.4000000000001</v>
      </c>
      <c r="X648" t="s">
        <v>58</v>
      </c>
      <c r="Y648" t="s">
        <v>58</v>
      </c>
      <c r="Z648" t="s">
        <v>1</v>
      </c>
      <c r="AA648" t="s">
        <v>1</v>
      </c>
      <c r="AB648" t="s">
        <v>57</v>
      </c>
      <c r="AC648" t="str">
        <f t="shared" si="10"/>
        <v>2015-2</v>
      </c>
    </row>
    <row r="649" spans="1:29" hidden="1" x14ac:dyDescent="0.25">
      <c r="A649" t="s">
        <v>178</v>
      </c>
      <c r="B649" t="s">
        <v>54</v>
      </c>
      <c r="C649" t="s">
        <v>55</v>
      </c>
      <c r="D649" t="s">
        <v>55</v>
      </c>
      <c r="E649">
        <v>-5</v>
      </c>
      <c r="F649" t="s">
        <v>13</v>
      </c>
      <c r="G649" t="b">
        <v>0</v>
      </c>
      <c r="H649" t="s">
        <v>110</v>
      </c>
      <c r="I649">
        <v>20690</v>
      </c>
      <c r="J649" t="s">
        <v>175</v>
      </c>
      <c r="K649" t="s">
        <v>176</v>
      </c>
      <c r="L649" t="s">
        <v>57</v>
      </c>
      <c r="M649" t="s">
        <v>57</v>
      </c>
      <c r="N649" t="s">
        <v>57</v>
      </c>
      <c r="O649" t="s">
        <v>57</v>
      </c>
      <c r="P649">
        <v>20690</v>
      </c>
      <c r="Q649" t="s">
        <v>175</v>
      </c>
      <c r="R649" t="s">
        <v>176</v>
      </c>
      <c r="S649" t="s">
        <v>110</v>
      </c>
      <c r="T649">
        <v>-4</v>
      </c>
      <c r="U649">
        <v>-29.84</v>
      </c>
      <c r="V649">
        <v>-29.84</v>
      </c>
      <c r="W649">
        <v>-4.48180288395546</v>
      </c>
      <c r="X649" t="s">
        <v>58</v>
      </c>
      <c r="Y649" t="s">
        <v>58</v>
      </c>
      <c r="Z649" t="s">
        <v>1</v>
      </c>
      <c r="AA649" t="s">
        <v>1</v>
      </c>
      <c r="AB649" t="s">
        <v>57</v>
      </c>
      <c r="AC649" t="str">
        <f t="shared" si="10"/>
        <v>2015-2</v>
      </c>
    </row>
    <row r="650" spans="1:29" hidden="1" x14ac:dyDescent="0.25">
      <c r="A650" t="s">
        <v>178</v>
      </c>
      <c r="B650" t="s">
        <v>54</v>
      </c>
      <c r="C650" t="s">
        <v>55</v>
      </c>
      <c r="D650" t="s">
        <v>55</v>
      </c>
      <c r="E650">
        <v>-6</v>
      </c>
      <c r="F650" t="s">
        <v>12</v>
      </c>
      <c r="G650" t="b">
        <v>0</v>
      </c>
      <c r="H650" t="s">
        <v>110</v>
      </c>
      <c r="I650">
        <v>20690</v>
      </c>
      <c r="J650" t="s">
        <v>175</v>
      </c>
      <c r="K650" t="s">
        <v>176</v>
      </c>
      <c r="L650" t="s">
        <v>57</v>
      </c>
      <c r="M650" t="s">
        <v>57</v>
      </c>
      <c r="N650" t="s">
        <v>57</v>
      </c>
      <c r="O650" t="s">
        <v>57</v>
      </c>
      <c r="P650">
        <v>20690</v>
      </c>
      <c r="Q650" t="s">
        <v>175</v>
      </c>
      <c r="R650" t="s">
        <v>176</v>
      </c>
      <c r="S650" t="s">
        <v>110</v>
      </c>
      <c r="T650">
        <v>112</v>
      </c>
      <c r="U650">
        <v>839.79890399999999</v>
      </c>
      <c r="V650">
        <v>839.79890399999999</v>
      </c>
      <c r="W650">
        <v>124.891014527411</v>
      </c>
      <c r="X650" t="s">
        <v>58</v>
      </c>
      <c r="Y650" t="s">
        <v>58</v>
      </c>
      <c r="Z650" t="s">
        <v>1</v>
      </c>
      <c r="AA650" t="s">
        <v>1</v>
      </c>
      <c r="AB650" t="s">
        <v>57</v>
      </c>
      <c r="AC650" t="str">
        <f t="shared" si="10"/>
        <v>2015-2</v>
      </c>
    </row>
    <row r="651" spans="1:29" x14ac:dyDescent="0.25">
      <c r="A651" t="s">
        <v>178</v>
      </c>
      <c r="B651" t="s">
        <v>54</v>
      </c>
      <c r="C651" t="s">
        <v>55</v>
      </c>
      <c r="D651" t="s">
        <v>55</v>
      </c>
      <c r="E651">
        <v>-4</v>
      </c>
      <c r="F651" t="s">
        <v>14</v>
      </c>
      <c r="G651" t="b">
        <v>0</v>
      </c>
      <c r="H651" t="s">
        <v>110</v>
      </c>
      <c r="I651">
        <v>20690</v>
      </c>
      <c r="J651" t="s">
        <v>175</v>
      </c>
      <c r="K651" t="s">
        <v>176</v>
      </c>
      <c r="L651" t="s">
        <v>57</v>
      </c>
      <c r="M651" t="s">
        <v>57</v>
      </c>
      <c r="N651" t="s">
        <v>57</v>
      </c>
      <c r="O651" t="s">
        <v>57</v>
      </c>
      <c r="P651">
        <v>20690</v>
      </c>
      <c r="Q651" t="s">
        <v>175</v>
      </c>
      <c r="R651" t="s">
        <v>176</v>
      </c>
      <c r="S651" t="s">
        <v>110</v>
      </c>
      <c r="T651">
        <v>-5</v>
      </c>
      <c r="U651">
        <v>-37.299999999999997</v>
      </c>
      <c r="V651">
        <v>-37.299999999999997</v>
      </c>
      <c r="W651">
        <v>-5.5748191546601298</v>
      </c>
      <c r="X651" t="s">
        <v>58</v>
      </c>
      <c r="Y651" t="s">
        <v>58</v>
      </c>
      <c r="Z651" t="s">
        <v>1</v>
      </c>
      <c r="AA651" t="s">
        <v>1</v>
      </c>
      <c r="AB651" t="s">
        <v>57</v>
      </c>
      <c r="AC651" t="str">
        <f t="shared" si="10"/>
        <v>2015-2</v>
      </c>
    </row>
    <row r="652" spans="1:29" x14ac:dyDescent="0.25">
      <c r="A652" t="s">
        <v>179</v>
      </c>
      <c r="B652" t="s">
        <v>54</v>
      </c>
      <c r="C652" t="s">
        <v>55</v>
      </c>
      <c r="D652" t="s">
        <v>55</v>
      </c>
      <c r="E652">
        <v>-3</v>
      </c>
      <c r="F652" t="s">
        <v>56</v>
      </c>
      <c r="G652" t="b">
        <v>0</v>
      </c>
      <c r="H652" t="s">
        <v>57</v>
      </c>
      <c r="I652">
        <v>0</v>
      </c>
      <c r="J652" t="s">
        <v>57</v>
      </c>
      <c r="K652" t="s">
        <v>57</v>
      </c>
      <c r="L652" t="s">
        <v>57</v>
      </c>
      <c r="M652" t="s">
        <v>57</v>
      </c>
      <c r="N652" t="s">
        <v>57</v>
      </c>
      <c r="O652" t="s">
        <v>57</v>
      </c>
      <c r="P652">
        <v>0</v>
      </c>
      <c r="Q652" t="s">
        <v>57</v>
      </c>
      <c r="R652" t="s">
        <v>57</v>
      </c>
      <c r="S652" t="s">
        <v>57</v>
      </c>
      <c r="T652">
        <v>294.33999999999997</v>
      </c>
      <c r="U652">
        <v>294.33999999999997</v>
      </c>
      <c r="V652">
        <v>294.33999999999997</v>
      </c>
      <c r="W652">
        <v>44.488444854219303</v>
      </c>
      <c r="X652" t="s">
        <v>58</v>
      </c>
      <c r="Y652" t="s">
        <v>58</v>
      </c>
      <c r="Z652" t="s">
        <v>1</v>
      </c>
      <c r="AA652" t="s">
        <v>1</v>
      </c>
      <c r="AB652" t="s">
        <v>57</v>
      </c>
      <c r="AC652" t="str">
        <f t="shared" si="10"/>
        <v>2015-2</v>
      </c>
    </row>
    <row r="653" spans="1:29" hidden="1" x14ac:dyDescent="0.25">
      <c r="A653" t="s">
        <v>179</v>
      </c>
      <c r="B653" t="s">
        <v>54</v>
      </c>
      <c r="C653" t="s">
        <v>55</v>
      </c>
      <c r="D653" t="s">
        <v>55</v>
      </c>
      <c r="E653">
        <v>-5</v>
      </c>
      <c r="F653" t="s">
        <v>13</v>
      </c>
      <c r="G653" t="b">
        <v>0</v>
      </c>
      <c r="H653" t="s">
        <v>110</v>
      </c>
      <c r="I653">
        <v>85485</v>
      </c>
      <c r="J653" t="s">
        <v>79</v>
      </c>
      <c r="K653" t="s">
        <v>80</v>
      </c>
      <c r="L653" t="s">
        <v>57</v>
      </c>
      <c r="M653" t="s">
        <v>57</v>
      </c>
      <c r="N653" t="s">
        <v>57</v>
      </c>
      <c r="O653" t="s">
        <v>57</v>
      </c>
      <c r="P653">
        <v>85485</v>
      </c>
      <c r="Q653" t="s">
        <v>79</v>
      </c>
      <c r="R653" t="s">
        <v>80</v>
      </c>
      <c r="S653" t="s">
        <v>110</v>
      </c>
      <c r="T653">
        <v>6</v>
      </c>
      <c r="U653">
        <v>41.86</v>
      </c>
      <c r="V653">
        <v>41.86</v>
      </c>
      <c r="W653">
        <v>5.9995670752663104</v>
      </c>
      <c r="X653" t="s">
        <v>58</v>
      </c>
      <c r="Y653" t="s">
        <v>58</v>
      </c>
      <c r="Z653" t="s">
        <v>1</v>
      </c>
      <c r="AA653" t="s">
        <v>1</v>
      </c>
      <c r="AB653" t="s">
        <v>57</v>
      </c>
      <c r="AC653" t="str">
        <f t="shared" si="10"/>
        <v>2015-2</v>
      </c>
    </row>
    <row r="654" spans="1:29" hidden="1" x14ac:dyDescent="0.25">
      <c r="A654" t="s">
        <v>179</v>
      </c>
      <c r="B654" t="s">
        <v>54</v>
      </c>
      <c r="C654" t="s">
        <v>55</v>
      </c>
      <c r="D654" t="s">
        <v>55</v>
      </c>
      <c r="E654">
        <v>-5</v>
      </c>
      <c r="F654" t="s">
        <v>13</v>
      </c>
      <c r="G654" t="b">
        <v>0</v>
      </c>
      <c r="H654" t="s">
        <v>78</v>
      </c>
      <c r="I654">
        <v>85485</v>
      </c>
      <c r="J654" t="s">
        <v>79</v>
      </c>
      <c r="K654" t="s">
        <v>80</v>
      </c>
      <c r="L654" t="s">
        <v>57</v>
      </c>
      <c r="M654" t="s">
        <v>57</v>
      </c>
      <c r="N654" t="s">
        <v>57</v>
      </c>
      <c r="O654" t="s">
        <v>57</v>
      </c>
      <c r="P654">
        <v>85485</v>
      </c>
      <c r="Q654" t="s">
        <v>79</v>
      </c>
      <c r="R654" t="s">
        <v>80</v>
      </c>
      <c r="S654" t="s">
        <v>78</v>
      </c>
      <c r="T654">
        <v>5.0399999999999601</v>
      </c>
      <c r="U654">
        <v>-64.540000000000902</v>
      </c>
      <c r="V654">
        <v>-64.540000000000902</v>
      </c>
      <c r="W654">
        <v>5.0402551002850897</v>
      </c>
      <c r="X654" t="s">
        <v>58</v>
      </c>
      <c r="Y654" t="s">
        <v>58</v>
      </c>
      <c r="Z654" t="s">
        <v>1</v>
      </c>
      <c r="AA654" t="s">
        <v>1</v>
      </c>
      <c r="AB654" t="s">
        <v>57</v>
      </c>
      <c r="AC654" t="str">
        <f t="shared" si="10"/>
        <v>2015-2</v>
      </c>
    </row>
    <row r="655" spans="1:29" x14ac:dyDescent="0.25">
      <c r="A655" t="s">
        <v>179</v>
      </c>
      <c r="B655" t="s">
        <v>54</v>
      </c>
      <c r="C655" t="s">
        <v>55</v>
      </c>
      <c r="D655" t="s">
        <v>55</v>
      </c>
      <c r="E655">
        <v>-4</v>
      </c>
      <c r="F655" t="s">
        <v>14</v>
      </c>
      <c r="G655" t="b">
        <v>0</v>
      </c>
      <c r="H655" t="s">
        <v>110</v>
      </c>
      <c r="I655">
        <v>85485</v>
      </c>
      <c r="J655" t="s">
        <v>79</v>
      </c>
      <c r="K655" t="s">
        <v>80</v>
      </c>
      <c r="L655" t="s">
        <v>57</v>
      </c>
      <c r="M655" t="s">
        <v>57</v>
      </c>
      <c r="N655" t="s">
        <v>57</v>
      </c>
      <c r="O655" t="s">
        <v>57</v>
      </c>
      <c r="P655">
        <v>85485</v>
      </c>
      <c r="Q655" t="s">
        <v>79</v>
      </c>
      <c r="R655" t="s">
        <v>80</v>
      </c>
      <c r="S655" t="s">
        <v>110</v>
      </c>
      <c r="T655">
        <v>-23</v>
      </c>
      <c r="U655">
        <v>-152.16999999999999</v>
      </c>
      <c r="V655">
        <v>-152.16999999999999</v>
      </c>
      <c r="W655">
        <v>-22.999954656066301</v>
      </c>
      <c r="X655" t="s">
        <v>58</v>
      </c>
      <c r="Y655" t="s">
        <v>58</v>
      </c>
      <c r="Z655" t="s">
        <v>1</v>
      </c>
      <c r="AA655" t="s">
        <v>1</v>
      </c>
      <c r="AB655" t="s">
        <v>57</v>
      </c>
      <c r="AC655" t="str">
        <f t="shared" si="10"/>
        <v>2015-2</v>
      </c>
    </row>
    <row r="656" spans="1:29" x14ac:dyDescent="0.25">
      <c r="A656" t="s">
        <v>179</v>
      </c>
      <c r="B656" t="s">
        <v>54</v>
      </c>
      <c r="C656" t="s">
        <v>55</v>
      </c>
      <c r="D656" t="s">
        <v>55</v>
      </c>
      <c r="E656">
        <v>-4</v>
      </c>
      <c r="F656" t="s">
        <v>14</v>
      </c>
      <c r="G656" t="b">
        <v>0</v>
      </c>
      <c r="H656" t="s">
        <v>78</v>
      </c>
      <c r="I656">
        <v>85485</v>
      </c>
      <c r="J656" t="s">
        <v>79</v>
      </c>
      <c r="K656" t="s">
        <v>80</v>
      </c>
      <c r="L656" t="s">
        <v>57</v>
      </c>
      <c r="M656" t="s">
        <v>57</v>
      </c>
      <c r="N656" t="s">
        <v>57</v>
      </c>
      <c r="O656" t="s">
        <v>57</v>
      </c>
      <c r="P656">
        <v>85485</v>
      </c>
      <c r="Q656" t="s">
        <v>79</v>
      </c>
      <c r="R656" t="s">
        <v>80</v>
      </c>
      <c r="S656" t="s">
        <v>78</v>
      </c>
      <c r="T656">
        <v>1315.44</v>
      </c>
      <c r="U656">
        <v>8703.08</v>
      </c>
      <c r="V656">
        <v>8703.08</v>
      </c>
      <c r="W656">
        <v>1315.43960943758</v>
      </c>
      <c r="X656" t="s">
        <v>58</v>
      </c>
      <c r="Y656" t="s">
        <v>58</v>
      </c>
      <c r="Z656" t="s">
        <v>1</v>
      </c>
      <c r="AA656" t="s">
        <v>1</v>
      </c>
      <c r="AB656" t="s">
        <v>57</v>
      </c>
      <c r="AC656" t="str">
        <f t="shared" si="10"/>
        <v>2015-2</v>
      </c>
    </row>
    <row r="657" spans="1:29" hidden="1" x14ac:dyDescent="0.25">
      <c r="A657" t="s">
        <v>179</v>
      </c>
      <c r="B657" t="s">
        <v>54</v>
      </c>
      <c r="C657" t="s">
        <v>55</v>
      </c>
      <c r="D657" t="s">
        <v>55</v>
      </c>
      <c r="E657">
        <v>-6</v>
      </c>
      <c r="F657" t="s">
        <v>12</v>
      </c>
      <c r="G657" t="b">
        <v>0</v>
      </c>
      <c r="H657" t="s">
        <v>110</v>
      </c>
      <c r="I657">
        <v>85485</v>
      </c>
      <c r="J657" t="s">
        <v>79</v>
      </c>
      <c r="K657" t="s">
        <v>80</v>
      </c>
      <c r="L657" t="s">
        <v>57</v>
      </c>
      <c r="M657" t="s">
        <v>57</v>
      </c>
      <c r="N657" t="s">
        <v>57</v>
      </c>
      <c r="O657" t="s">
        <v>57</v>
      </c>
      <c r="P657">
        <v>85485</v>
      </c>
      <c r="Q657" t="s">
        <v>79</v>
      </c>
      <c r="R657" t="s">
        <v>80</v>
      </c>
      <c r="S657" t="s">
        <v>110</v>
      </c>
      <c r="T657">
        <v>1566</v>
      </c>
      <c r="U657">
        <v>10412.616663000001</v>
      </c>
      <c r="V657">
        <v>10412.616663000001</v>
      </c>
      <c r="W657">
        <v>1566</v>
      </c>
      <c r="X657" t="s">
        <v>58</v>
      </c>
      <c r="Y657" t="s">
        <v>58</v>
      </c>
      <c r="Z657" t="s">
        <v>1</v>
      </c>
      <c r="AA657" t="s">
        <v>1</v>
      </c>
      <c r="AB657" t="s">
        <v>57</v>
      </c>
      <c r="AC657" t="str">
        <f t="shared" si="10"/>
        <v>2015-2</v>
      </c>
    </row>
    <row r="658" spans="1:29" hidden="1" x14ac:dyDescent="0.25">
      <c r="A658" t="s">
        <v>179</v>
      </c>
      <c r="B658" t="s">
        <v>54</v>
      </c>
      <c r="C658" t="s">
        <v>55</v>
      </c>
      <c r="D658" t="s">
        <v>55</v>
      </c>
      <c r="E658">
        <v>-6</v>
      </c>
      <c r="F658" t="s">
        <v>12</v>
      </c>
      <c r="G658" t="b">
        <v>0</v>
      </c>
      <c r="H658" t="s">
        <v>78</v>
      </c>
      <c r="I658">
        <v>85485</v>
      </c>
      <c r="J658" t="s">
        <v>79</v>
      </c>
      <c r="K658" t="s">
        <v>80</v>
      </c>
      <c r="L658" t="s">
        <v>57</v>
      </c>
      <c r="M658" t="s">
        <v>57</v>
      </c>
      <c r="N658" t="s">
        <v>57</v>
      </c>
      <c r="O658" t="s">
        <v>57</v>
      </c>
      <c r="P658">
        <v>85485</v>
      </c>
      <c r="Q658" t="s">
        <v>79</v>
      </c>
      <c r="R658" t="s">
        <v>80</v>
      </c>
      <c r="S658" t="s">
        <v>78</v>
      </c>
      <c r="T658">
        <v>1315.44</v>
      </c>
      <c r="U658">
        <v>8659.5671710799998</v>
      </c>
      <c r="V658">
        <v>8659.5671710799998</v>
      </c>
      <c r="W658">
        <v>1315.44</v>
      </c>
      <c r="X658" t="s">
        <v>58</v>
      </c>
      <c r="Y658" t="s">
        <v>58</v>
      </c>
      <c r="Z658" t="s">
        <v>1</v>
      </c>
      <c r="AA658" t="s">
        <v>1</v>
      </c>
      <c r="AB658" t="s">
        <v>57</v>
      </c>
      <c r="AC658" t="str">
        <f t="shared" si="10"/>
        <v>2015-2</v>
      </c>
    </row>
    <row r="659" spans="1:29" hidden="1" x14ac:dyDescent="0.25">
      <c r="A659" t="s">
        <v>179</v>
      </c>
      <c r="B659" t="s">
        <v>54</v>
      </c>
      <c r="C659" t="s">
        <v>55</v>
      </c>
      <c r="D659" t="s">
        <v>55</v>
      </c>
      <c r="E659">
        <v>-5</v>
      </c>
      <c r="F659" t="s">
        <v>13</v>
      </c>
      <c r="G659" t="b">
        <v>0</v>
      </c>
      <c r="H659" t="s">
        <v>110</v>
      </c>
      <c r="I659">
        <v>20690</v>
      </c>
      <c r="J659" t="s">
        <v>175</v>
      </c>
      <c r="K659" t="s">
        <v>176</v>
      </c>
      <c r="L659" t="s">
        <v>57</v>
      </c>
      <c r="M659" t="s">
        <v>57</v>
      </c>
      <c r="N659" t="s">
        <v>57</v>
      </c>
      <c r="O659" t="s">
        <v>57</v>
      </c>
      <c r="P659">
        <v>20690</v>
      </c>
      <c r="Q659" t="s">
        <v>175</v>
      </c>
      <c r="R659" t="s">
        <v>176</v>
      </c>
      <c r="S659" t="s">
        <v>110</v>
      </c>
      <c r="T659">
        <v>13</v>
      </c>
      <c r="U659">
        <v>96.98</v>
      </c>
      <c r="V659">
        <v>96.98</v>
      </c>
      <c r="W659">
        <v>14.595239039486501</v>
      </c>
      <c r="X659" t="s">
        <v>58</v>
      </c>
      <c r="Y659" t="s">
        <v>58</v>
      </c>
      <c r="Z659" t="s">
        <v>1</v>
      </c>
      <c r="AA659" t="s">
        <v>1</v>
      </c>
      <c r="AB659" t="s">
        <v>57</v>
      </c>
      <c r="AC659" t="str">
        <f t="shared" si="10"/>
        <v>2015-2</v>
      </c>
    </row>
    <row r="660" spans="1:29" hidden="1" x14ac:dyDescent="0.25">
      <c r="A660" t="s">
        <v>179</v>
      </c>
      <c r="B660" t="s">
        <v>54</v>
      </c>
      <c r="C660" t="s">
        <v>55</v>
      </c>
      <c r="D660" t="s">
        <v>55</v>
      </c>
      <c r="E660">
        <v>-6</v>
      </c>
      <c r="F660" t="s">
        <v>12</v>
      </c>
      <c r="G660" t="b">
        <v>0</v>
      </c>
      <c r="H660" t="s">
        <v>110</v>
      </c>
      <c r="I660">
        <v>20690</v>
      </c>
      <c r="J660" t="s">
        <v>175</v>
      </c>
      <c r="K660" t="s">
        <v>176</v>
      </c>
      <c r="L660" t="s">
        <v>57</v>
      </c>
      <c r="M660" t="s">
        <v>57</v>
      </c>
      <c r="N660" t="s">
        <v>57</v>
      </c>
      <c r="O660" t="s">
        <v>57</v>
      </c>
      <c r="P660">
        <v>20690</v>
      </c>
      <c r="Q660" t="s">
        <v>175</v>
      </c>
      <c r="R660" t="s">
        <v>176</v>
      </c>
      <c r="S660" t="s">
        <v>110</v>
      </c>
      <c r="T660">
        <v>125</v>
      </c>
      <c r="U660">
        <v>927.85615625000003</v>
      </c>
      <c r="V660">
        <v>927.85615625000003</v>
      </c>
      <c r="W660">
        <v>140.94689469627099</v>
      </c>
      <c r="X660" t="s">
        <v>58</v>
      </c>
      <c r="Y660" t="s">
        <v>58</v>
      </c>
      <c r="Z660" t="s">
        <v>1</v>
      </c>
      <c r="AA660" t="s">
        <v>1</v>
      </c>
      <c r="AB660" t="s">
        <v>57</v>
      </c>
      <c r="AC660" t="str">
        <f t="shared" si="10"/>
        <v>2015-2</v>
      </c>
    </row>
    <row r="661" spans="1:29" x14ac:dyDescent="0.25">
      <c r="A661" t="s">
        <v>179</v>
      </c>
      <c r="B661" t="s">
        <v>54</v>
      </c>
      <c r="C661" t="s">
        <v>55</v>
      </c>
      <c r="D661" t="s">
        <v>55</v>
      </c>
      <c r="E661">
        <v>-4</v>
      </c>
      <c r="F661" t="s">
        <v>14</v>
      </c>
      <c r="G661" t="b">
        <v>0</v>
      </c>
      <c r="H661" t="s">
        <v>110</v>
      </c>
      <c r="I661">
        <v>20690</v>
      </c>
      <c r="J661" t="s">
        <v>175</v>
      </c>
      <c r="K661" t="s">
        <v>176</v>
      </c>
      <c r="L661" t="s">
        <v>57</v>
      </c>
      <c r="M661" t="s">
        <v>57</v>
      </c>
      <c r="N661" t="s">
        <v>57</v>
      </c>
      <c r="O661" t="s">
        <v>57</v>
      </c>
      <c r="P661">
        <v>20690</v>
      </c>
      <c r="Q661" t="s">
        <v>175</v>
      </c>
      <c r="R661" t="s">
        <v>176</v>
      </c>
      <c r="S661" t="s">
        <v>110</v>
      </c>
      <c r="T661">
        <v>8</v>
      </c>
      <c r="U661">
        <v>59.68</v>
      </c>
      <c r="V661">
        <v>59.68</v>
      </c>
      <c r="W661">
        <v>9.0204198848264099</v>
      </c>
      <c r="X661" t="s">
        <v>58</v>
      </c>
      <c r="Y661" t="s">
        <v>58</v>
      </c>
      <c r="Z661" t="s">
        <v>1</v>
      </c>
      <c r="AA661" t="s">
        <v>1</v>
      </c>
      <c r="AB661" t="s">
        <v>57</v>
      </c>
      <c r="AC661" t="str">
        <f t="shared" si="10"/>
        <v>2015-2</v>
      </c>
    </row>
    <row r="662" spans="1:29" x14ac:dyDescent="0.25">
      <c r="A662" t="s">
        <v>180</v>
      </c>
      <c r="B662" t="s">
        <v>54</v>
      </c>
      <c r="C662" t="s">
        <v>55</v>
      </c>
      <c r="D662" t="s">
        <v>55</v>
      </c>
      <c r="E662">
        <v>-3</v>
      </c>
      <c r="F662" t="s">
        <v>56</v>
      </c>
      <c r="G662" t="b">
        <v>0</v>
      </c>
      <c r="H662" t="s">
        <v>57</v>
      </c>
      <c r="I662">
        <v>0</v>
      </c>
      <c r="J662" t="s">
        <v>57</v>
      </c>
      <c r="K662" t="s">
        <v>57</v>
      </c>
      <c r="L662" t="s">
        <v>57</v>
      </c>
      <c r="M662" t="s">
        <v>57</v>
      </c>
      <c r="N662" t="s">
        <v>57</v>
      </c>
      <c r="O662" t="s">
        <v>57</v>
      </c>
      <c r="P662">
        <v>0</v>
      </c>
      <c r="Q662" t="s">
        <v>57</v>
      </c>
      <c r="R662" t="s">
        <v>57</v>
      </c>
      <c r="S662" t="s">
        <v>57</v>
      </c>
      <c r="T662">
        <v>294.33999999999997</v>
      </c>
      <c r="U662">
        <v>294.33999999999997</v>
      </c>
      <c r="V662">
        <v>294.33999999999997</v>
      </c>
      <c r="W662">
        <v>44.3393313097381</v>
      </c>
      <c r="X662" t="s">
        <v>58</v>
      </c>
      <c r="Y662" t="s">
        <v>58</v>
      </c>
      <c r="Z662" t="s">
        <v>1</v>
      </c>
      <c r="AA662" t="s">
        <v>1</v>
      </c>
      <c r="AB662" t="s">
        <v>57</v>
      </c>
      <c r="AC662" t="str">
        <f t="shared" si="10"/>
        <v>2015-2</v>
      </c>
    </row>
    <row r="663" spans="1:29" hidden="1" x14ac:dyDescent="0.25">
      <c r="A663" t="s">
        <v>180</v>
      </c>
      <c r="B663" t="s">
        <v>54</v>
      </c>
      <c r="C663" t="s">
        <v>55</v>
      </c>
      <c r="D663" t="s">
        <v>55</v>
      </c>
      <c r="E663">
        <v>-5</v>
      </c>
      <c r="F663" t="s">
        <v>13</v>
      </c>
      <c r="G663" t="b">
        <v>0</v>
      </c>
      <c r="H663" t="s">
        <v>110</v>
      </c>
      <c r="I663">
        <v>85485</v>
      </c>
      <c r="J663" t="s">
        <v>79</v>
      </c>
      <c r="K663" t="s">
        <v>80</v>
      </c>
      <c r="L663" t="s">
        <v>57</v>
      </c>
      <c r="M663" t="s">
        <v>57</v>
      </c>
      <c r="N663" t="s">
        <v>57</v>
      </c>
      <c r="O663" t="s">
        <v>57</v>
      </c>
      <c r="P663">
        <v>85485</v>
      </c>
      <c r="Q663" t="s">
        <v>79</v>
      </c>
      <c r="R663" t="s">
        <v>80</v>
      </c>
      <c r="S663" t="s">
        <v>110</v>
      </c>
      <c r="T663">
        <v>-21.5</v>
      </c>
      <c r="U663">
        <v>-143.24</v>
      </c>
      <c r="V663">
        <v>-143.24</v>
      </c>
      <c r="W663">
        <v>-21.500561285395101</v>
      </c>
      <c r="X663" t="s">
        <v>58</v>
      </c>
      <c r="Y663" t="s">
        <v>58</v>
      </c>
      <c r="Z663" t="s">
        <v>1</v>
      </c>
      <c r="AA663" t="s">
        <v>1</v>
      </c>
      <c r="AB663" t="s">
        <v>57</v>
      </c>
      <c r="AC663" t="str">
        <f t="shared" si="10"/>
        <v>2015-2</v>
      </c>
    </row>
    <row r="664" spans="1:29" hidden="1" x14ac:dyDescent="0.25">
      <c r="A664" t="s">
        <v>180</v>
      </c>
      <c r="B664" t="s">
        <v>54</v>
      </c>
      <c r="C664" t="s">
        <v>55</v>
      </c>
      <c r="D664" t="s">
        <v>55</v>
      </c>
      <c r="E664">
        <v>-5</v>
      </c>
      <c r="F664" t="s">
        <v>13</v>
      </c>
      <c r="G664" t="b">
        <v>0</v>
      </c>
      <c r="H664" t="s">
        <v>78</v>
      </c>
      <c r="I664">
        <v>85485</v>
      </c>
      <c r="J664" t="s">
        <v>79</v>
      </c>
      <c r="K664" t="s">
        <v>80</v>
      </c>
      <c r="L664" t="s">
        <v>57</v>
      </c>
      <c r="M664" t="s">
        <v>57</v>
      </c>
      <c r="N664" t="s">
        <v>57</v>
      </c>
      <c r="O664" t="s">
        <v>57</v>
      </c>
      <c r="P664">
        <v>85485</v>
      </c>
      <c r="Q664" t="s">
        <v>79</v>
      </c>
      <c r="R664" t="s">
        <v>80</v>
      </c>
      <c r="S664" t="s">
        <v>78</v>
      </c>
      <c r="T664">
        <v>-18.059999999999899</v>
      </c>
      <c r="U664">
        <v>-90.6200000000008</v>
      </c>
      <c r="V664">
        <v>-90.6200000000008</v>
      </c>
      <c r="W664">
        <v>-18.059989501907499</v>
      </c>
      <c r="X664" t="s">
        <v>58</v>
      </c>
      <c r="Y664" t="s">
        <v>58</v>
      </c>
      <c r="Z664" t="s">
        <v>1</v>
      </c>
      <c r="AA664" t="s">
        <v>1</v>
      </c>
      <c r="AB664" t="s">
        <v>57</v>
      </c>
      <c r="AC664" t="str">
        <f t="shared" si="10"/>
        <v>2015-2</v>
      </c>
    </row>
    <row r="665" spans="1:29" x14ac:dyDescent="0.25">
      <c r="A665" t="s">
        <v>180</v>
      </c>
      <c r="B665" t="s">
        <v>54</v>
      </c>
      <c r="C665" t="s">
        <v>55</v>
      </c>
      <c r="D665" t="s">
        <v>55</v>
      </c>
      <c r="E665">
        <v>-4</v>
      </c>
      <c r="F665" t="s">
        <v>14</v>
      </c>
      <c r="G665" t="b">
        <v>0</v>
      </c>
      <c r="H665" t="s">
        <v>110</v>
      </c>
      <c r="I665">
        <v>85485</v>
      </c>
      <c r="J665" t="s">
        <v>79</v>
      </c>
      <c r="K665" t="s">
        <v>80</v>
      </c>
      <c r="L665" t="s">
        <v>57</v>
      </c>
      <c r="M665" t="s">
        <v>57</v>
      </c>
      <c r="N665" t="s">
        <v>57</v>
      </c>
      <c r="O665" t="s">
        <v>57</v>
      </c>
      <c r="P665">
        <v>85485</v>
      </c>
      <c r="Q665" t="s">
        <v>79</v>
      </c>
      <c r="R665" t="s">
        <v>80</v>
      </c>
      <c r="S665" t="s">
        <v>110</v>
      </c>
      <c r="T665">
        <v>-44.5</v>
      </c>
      <c r="U665">
        <v>-295.41000000000003</v>
      </c>
      <c r="V665">
        <v>-295.41000000000003</v>
      </c>
      <c r="W665">
        <v>-44.500515941461401</v>
      </c>
      <c r="X665" t="s">
        <v>58</v>
      </c>
      <c r="Y665" t="s">
        <v>58</v>
      </c>
      <c r="Z665" t="s">
        <v>1</v>
      </c>
      <c r="AA665" t="s">
        <v>1</v>
      </c>
      <c r="AB665" t="s">
        <v>57</v>
      </c>
      <c r="AC665" t="str">
        <f t="shared" si="10"/>
        <v>2015-2</v>
      </c>
    </row>
    <row r="666" spans="1:29" x14ac:dyDescent="0.25">
      <c r="A666" t="s">
        <v>180</v>
      </c>
      <c r="B666" t="s">
        <v>54</v>
      </c>
      <c r="C666" t="s">
        <v>55</v>
      </c>
      <c r="D666" t="s">
        <v>55</v>
      </c>
      <c r="E666">
        <v>-4</v>
      </c>
      <c r="F666" t="s">
        <v>14</v>
      </c>
      <c r="G666" t="b">
        <v>0</v>
      </c>
      <c r="H666" t="s">
        <v>78</v>
      </c>
      <c r="I666">
        <v>85485</v>
      </c>
      <c r="J666" t="s">
        <v>79</v>
      </c>
      <c r="K666" t="s">
        <v>80</v>
      </c>
      <c r="L666" t="s">
        <v>57</v>
      </c>
      <c r="M666" t="s">
        <v>57</v>
      </c>
      <c r="N666" t="s">
        <v>57</v>
      </c>
      <c r="O666" t="s">
        <v>57</v>
      </c>
      <c r="P666">
        <v>85485</v>
      </c>
      <c r="Q666" t="s">
        <v>79</v>
      </c>
      <c r="R666" t="s">
        <v>80</v>
      </c>
      <c r="S666" t="s">
        <v>78</v>
      </c>
      <c r="T666">
        <v>1297.3800000000001</v>
      </c>
      <c r="U666">
        <v>8612.4599999999991</v>
      </c>
      <c r="V666">
        <v>8612.4599999999991</v>
      </c>
      <c r="W666">
        <v>1297.37961993568</v>
      </c>
      <c r="X666" t="s">
        <v>58</v>
      </c>
      <c r="Y666" t="s">
        <v>58</v>
      </c>
      <c r="Z666" t="s">
        <v>1</v>
      </c>
      <c r="AA666" t="s">
        <v>1</v>
      </c>
      <c r="AB666" t="s">
        <v>57</v>
      </c>
      <c r="AC666" t="str">
        <f t="shared" si="10"/>
        <v>2015-2</v>
      </c>
    </row>
    <row r="667" spans="1:29" hidden="1" x14ac:dyDescent="0.25">
      <c r="A667" t="s">
        <v>180</v>
      </c>
      <c r="B667" t="s">
        <v>54</v>
      </c>
      <c r="C667" t="s">
        <v>55</v>
      </c>
      <c r="D667" t="s">
        <v>55</v>
      </c>
      <c r="E667">
        <v>-6</v>
      </c>
      <c r="F667" t="s">
        <v>12</v>
      </c>
      <c r="G667" t="b">
        <v>0</v>
      </c>
      <c r="H667" t="s">
        <v>110</v>
      </c>
      <c r="I667">
        <v>85485</v>
      </c>
      <c r="J667" t="s">
        <v>79</v>
      </c>
      <c r="K667" t="s">
        <v>80</v>
      </c>
      <c r="L667" t="s">
        <v>57</v>
      </c>
      <c r="M667" t="s">
        <v>57</v>
      </c>
      <c r="N667" t="s">
        <v>57</v>
      </c>
      <c r="O667" t="s">
        <v>57</v>
      </c>
      <c r="P667">
        <v>85485</v>
      </c>
      <c r="Q667" t="s">
        <v>79</v>
      </c>
      <c r="R667" t="s">
        <v>80</v>
      </c>
      <c r="S667" t="s">
        <v>110</v>
      </c>
      <c r="T667">
        <v>1544.5</v>
      </c>
      <c r="U667">
        <v>10304.196232875</v>
      </c>
      <c r="V667">
        <v>10304.196232875</v>
      </c>
      <c r="W667">
        <v>1544.5</v>
      </c>
      <c r="X667" t="s">
        <v>58</v>
      </c>
      <c r="Y667" t="s">
        <v>58</v>
      </c>
      <c r="Z667" t="s">
        <v>1</v>
      </c>
      <c r="AA667" t="s">
        <v>1</v>
      </c>
      <c r="AB667" t="s">
        <v>57</v>
      </c>
      <c r="AC667" t="str">
        <f t="shared" si="10"/>
        <v>2015-2</v>
      </c>
    </row>
    <row r="668" spans="1:29" hidden="1" x14ac:dyDescent="0.25">
      <c r="A668" t="s">
        <v>180</v>
      </c>
      <c r="B668" t="s">
        <v>54</v>
      </c>
      <c r="C668" t="s">
        <v>55</v>
      </c>
      <c r="D668" t="s">
        <v>55</v>
      </c>
      <c r="E668">
        <v>-6</v>
      </c>
      <c r="F668" t="s">
        <v>12</v>
      </c>
      <c r="G668" t="b">
        <v>0</v>
      </c>
      <c r="H668" t="s">
        <v>78</v>
      </c>
      <c r="I668">
        <v>85485</v>
      </c>
      <c r="J668" t="s">
        <v>79</v>
      </c>
      <c r="K668" t="s">
        <v>80</v>
      </c>
      <c r="L668" t="s">
        <v>57</v>
      </c>
      <c r="M668" t="s">
        <v>57</v>
      </c>
      <c r="N668" t="s">
        <v>57</v>
      </c>
      <c r="O668" t="s">
        <v>57</v>
      </c>
      <c r="P668">
        <v>85485</v>
      </c>
      <c r="Q668" t="s">
        <v>79</v>
      </c>
      <c r="R668" t="s">
        <v>80</v>
      </c>
      <c r="S668" t="s">
        <v>78</v>
      </c>
      <c r="T668">
        <v>1297.3800000000001</v>
      </c>
      <c r="U668">
        <v>8569.4002103849998</v>
      </c>
      <c r="V668">
        <v>8569.4002103849998</v>
      </c>
      <c r="W668">
        <v>1297.3800000000001</v>
      </c>
      <c r="X668" t="s">
        <v>58</v>
      </c>
      <c r="Y668" t="s">
        <v>58</v>
      </c>
      <c r="Z668" t="s">
        <v>1</v>
      </c>
      <c r="AA668" t="s">
        <v>1</v>
      </c>
      <c r="AB668" t="s">
        <v>57</v>
      </c>
      <c r="AC668" t="str">
        <f t="shared" si="10"/>
        <v>2015-2</v>
      </c>
    </row>
    <row r="669" spans="1:29" hidden="1" x14ac:dyDescent="0.25">
      <c r="A669" t="s">
        <v>180</v>
      </c>
      <c r="B669" t="s">
        <v>54</v>
      </c>
      <c r="C669" t="s">
        <v>55</v>
      </c>
      <c r="D669" t="s">
        <v>55</v>
      </c>
      <c r="E669">
        <v>-5</v>
      </c>
      <c r="F669" t="s">
        <v>13</v>
      </c>
      <c r="G669" t="b">
        <v>0</v>
      </c>
      <c r="H669" t="s">
        <v>110</v>
      </c>
      <c r="I669">
        <v>20690</v>
      </c>
      <c r="J669" t="s">
        <v>175</v>
      </c>
      <c r="K669" t="s">
        <v>176</v>
      </c>
      <c r="L669" t="s">
        <v>57</v>
      </c>
      <c r="M669" t="s">
        <v>57</v>
      </c>
      <c r="N669" t="s">
        <v>57</v>
      </c>
      <c r="O669" t="s">
        <v>57</v>
      </c>
      <c r="P669">
        <v>20690</v>
      </c>
      <c r="Q669" t="s">
        <v>175</v>
      </c>
      <c r="R669" t="s">
        <v>176</v>
      </c>
      <c r="S669" t="s">
        <v>110</v>
      </c>
      <c r="T669">
        <v>-2</v>
      </c>
      <c r="U669">
        <v>-14.91</v>
      </c>
      <c r="V669">
        <v>-14.91</v>
      </c>
      <c r="W669">
        <v>-2.27627412571458</v>
      </c>
      <c r="X669" t="s">
        <v>58</v>
      </c>
      <c r="Y669" t="s">
        <v>58</v>
      </c>
      <c r="Z669" t="s">
        <v>1</v>
      </c>
      <c r="AA669" t="s">
        <v>1</v>
      </c>
      <c r="AB669" t="s">
        <v>57</v>
      </c>
      <c r="AC669" t="str">
        <f t="shared" si="10"/>
        <v>2015-2</v>
      </c>
    </row>
    <row r="670" spans="1:29" hidden="1" x14ac:dyDescent="0.25">
      <c r="A670" t="s">
        <v>180</v>
      </c>
      <c r="B670" t="s">
        <v>54</v>
      </c>
      <c r="C670" t="s">
        <v>55</v>
      </c>
      <c r="D670" t="s">
        <v>55</v>
      </c>
      <c r="E670">
        <v>-6</v>
      </c>
      <c r="F670" t="s">
        <v>12</v>
      </c>
      <c r="G670" t="b">
        <v>0</v>
      </c>
      <c r="H670" t="s">
        <v>110</v>
      </c>
      <c r="I670">
        <v>20690</v>
      </c>
      <c r="J670" t="s">
        <v>175</v>
      </c>
      <c r="K670" t="s">
        <v>176</v>
      </c>
      <c r="L670" t="s">
        <v>57</v>
      </c>
      <c r="M670" t="s">
        <v>57</v>
      </c>
      <c r="N670" t="s">
        <v>57</v>
      </c>
      <c r="O670" t="s">
        <v>57</v>
      </c>
      <c r="P670">
        <v>20690</v>
      </c>
      <c r="Q670" t="s">
        <v>175</v>
      </c>
      <c r="R670" t="s">
        <v>176</v>
      </c>
      <c r="S670" t="s">
        <v>110</v>
      </c>
      <c r="T670">
        <v>123</v>
      </c>
      <c r="U670">
        <v>913.11448499999995</v>
      </c>
      <c r="V670">
        <v>913.11448499999995</v>
      </c>
      <c r="W670">
        <v>138.24263559468801</v>
      </c>
      <c r="X670" t="s">
        <v>58</v>
      </c>
      <c r="Y670" t="s">
        <v>58</v>
      </c>
      <c r="Z670" t="s">
        <v>1</v>
      </c>
      <c r="AA670" t="s">
        <v>1</v>
      </c>
      <c r="AB670" t="s">
        <v>57</v>
      </c>
      <c r="AC670" t="str">
        <f t="shared" si="10"/>
        <v>2015-2</v>
      </c>
    </row>
    <row r="671" spans="1:29" x14ac:dyDescent="0.25">
      <c r="A671" t="s">
        <v>180</v>
      </c>
      <c r="B671" t="s">
        <v>54</v>
      </c>
      <c r="C671" t="s">
        <v>55</v>
      </c>
      <c r="D671" t="s">
        <v>55</v>
      </c>
      <c r="E671">
        <v>-4</v>
      </c>
      <c r="F671" t="s">
        <v>14</v>
      </c>
      <c r="G671" t="b">
        <v>0</v>
      </c>
      <c r="H671" t="s">
        <v>110</v>
      </c>
      <c r="I671">
        <v>20690</v>
      </c>
      <c r="J671" t="s">
        <v>175</v>
      </c>
      <c r="K671" t="s">
        <v>176</v>
      </c>
      <c r="L671" t="s">
        <v>57</v>
      </c>
      <c r="M671" t="s">
        <v>57</v>
      </c>
      <c r="N671" t="s">
        <v>57</v>
      </c>
      <c r="O671" t="s">
        <v>57</v>
      </c>
      <c r="P671">
        <v>20690</v>
      </c>
      <c r="Q671" t="s">
        <v>175</v>
      </c>
      <c r="R671" t="s">
        <v>176</v>
      </c>
      <c r="S671" t="s">
        <v>110</v>
      </c>
      <c r="T671">
        <v>6</v>
      </c>
      <c r="U671">
        <v>44.77</v>
      </c>
      <c r="V671">
        <v>44.77</v>
      </c>
      <c r="W671">
        <v>6.7441457591118299</v>
      </c>
      <c r="X671" t="s">
        <v>58</v>
      </c>
      <c r="Y671" t="s">
        <v>58</v>
      </c>
      <c r="Z671" t="s">
        <v>1</v>
      </c>
      <c r="AA671" t="s">
        <v>1</v>
      </c>
      <c r="AB671" t="s">
        <v>57</v>
      </c>
      <c r="AC671" t="str">
        <f t="shared" si="10"/>
        <v>2015-2</v>
      </c>
    </row>
    <row r="672" spans="1:29" x14ac:dyDescent="0.25">
      <c r="A672" t="s">
        <v>181</v>
      </c>
      <c r="B672" t="s">
        <v>54</v>
      </c>
      <c r="C672" t="s">
        <v>55</v>
      </c>
      <c r="D672" t="s">
        <v>55</v>
      </c>
      <c r="E672">
        <v>-3</v>
      </c>
      <c r="F672" t="s">
        <v>56</v>
      </c>
      <c r="G672" t="b">
        <v>0</v>
      </c>
      <c r="H672" t="s">
        <v>57</v>
      </c>
      <c r="I672">
        <v>0</v>
      </c>
      <c r="J672" t="s">
        <v>57</v>
      </c>
      <c r="K672" t="s">
        <v>57</v>
      </c>
      <c r="L672" t="s">
        <v>57</v>
      </c>
      <c r="M672" t="s">
        <v>57</v>
      </c>
      <c r="N672" t="s">
        <v>57</v>
      </c>
      <c r="O672" t="s">
        <v>57</v>
      </c>
      <c r="P672">
        <v>0</v>
      </c>
      <c r="Q672" t="s">
        <v>57</v>
      </c>
      <c r="R672" t="s">
        <v>57</v>
      </c>
      <c r="S672" t="s">
        <v>57</v>
      </c>
      <c r="T672">
        <v>294.33999999999997</v>
      </c>
      <c r="U672">
        <v>294.33999999999997</v>
      </c>
      <c r="V672">
        <v>294.33999999999997</v>
      </c>
      <c r="W672">
        <v>43.848227985758399</v>
      </c>
      <c r="X672" t="s">
        <v>58</v>
      </c>
      <c r="Y672" t="s">
        <v>58</v>
      </c>
      <c r="Z672" t="s">
        <v>1</v>
      </c>
      <c r="AA672" t="s">
        <v>1</v>
      </c>
      <c r="AB672" t="s">
        <v>57</v>
      </c>
      <c r="AC672" t="str">
        <f t="shared" si="10"/>
        <v>2015-2</v>
      </c>
    </row>
    <row r="673" spans="1:29" hidden="1" x14ac:dyDescent="0.25">
      <c r="A673" t="s">
        <v>181</v>
      </c>
      <c r="B673" t="s">
        <v>54</v>
      </c>
      <c r="C673" t="s">
        <v>55</v>
      </c>
      <c r="D673" t="s">
        <v>55</v>
      </c>
      <c r="E673">
        <v>-5</v>
      </c>
      <c r="F673" t="s">
        <v>13</v>
      </c>
      <c r="G673" t="b">
        <v>0</v>
      </c>
      <c r="H673" t="s">
        <v>110</v>
      </c>
      <c r="I673">
        <v>85485</v>
      </c>
      <c r="J673" t="s">
        <v>79</v>
      </c>
      <c r="K673" t="s">
        <v>80</v>
      </c>
      <c r="L673" t="s">
        <v>57</v>
      </c>
      <c r="M673" t="s">
        <v>57</v>
      </c>
      <c r="N673" t="s">
        <v>57</v>
      </c>
      <c r="O673" t="s">
        <v>57</v>
      </c>
      <c r="P673">
        <v>85485</v>
      </c>
      <c r="Q673" t="s">
        <v>79</v>
      </c>
      <c r="R673" t="s">
        <v>80</v>
      </c>
      <c r="S673" t="s">
        <v>110</v>
      </c>
      <c r="T673">
        <v>41.5</v>
      </c>
      <c r="U673">
        <v>275.27</v>
      </c>
      <c r="V673">
        <v>275.27</v>
      </c>
      <c r="W673">
        <v>41.500232895891003</v>
      </c>
      <c r="X673" t="s">
        <v>58</v>
      </c>
      <c r="Y673" t="s">
        <v>58</v>
      </c>
      <c r="Z673" t="s">
        <v>1</v>
      </c>
      <c r="AA673" t="s">
        <v>1</v>
      </c>
      <c r="AB673" t="s">
        <v>57</v>
      </c>
      <c r="AC673" t="str">
        <f t="shared" si="10"/>
        <v>2015-2</v>
      </c>
    </row>
    <row r="674" spans="1:29" hidden="1" x14ac:dyDescent="0.25">
      <c r="A674" t="s">
        <v>181</v>
      </c>
      <c r="B674" t="s">
        <v>54</v>
      </c>
      <c r="C674" t="s">
        <v>55</v>
      </c>
      <c r="D674" t="s">
        <v>55</v>
      </c>
      <c r="E674">
        <v>-5</v>
      </c>
      <c r="F674" t="s">
        <v>13</v>
      </c>
      <c r="G674" t="b">
        <v>0</v>
      </c>
      <c r="H674" t="s">
        <v>78</v>
      </c>
      <c r="I674">
        <v>85485</v>
      </c>
      <c r="J674" t="s">
        <v>79</v>
      </c>
      <c r="K674" t="s">
        <v>80</v>
      </c>
      <c r="L674" t="s">
        <v>57</v>
      </c>
      <c r="M674" t="s">
        <v>57</v>
      </c>
      <c r="N674" t="s">
        <v>57</v>
      </c>
      <c r="O674" t="s">
        <v>57</v>
      </c>
      <c r="P674">
        <v>85485</v>
      </c>
      <c r="Q674" t="s">
        <v>79</v>
      </c>
      <c r="R674" t="s">
        <v>80</v>
      </c>
      <c r="S674" t="s">
        <v>78</v>
      </c>
      <c r="T674">
        <v>34.8599999999999</v>
      </c>
      <c r="U674">
        <v>330.47000000000099</v>
      </c>
      <c r="V674">
        <v>330.47000000000099</v>
      </c>
      <c r="W674">
        <v>34.8607602392158</v>
      </c>
      <c r="X674" t="s">
        <v>58</v>
      </c>
      <c r="Y674" t="s">
        <v>58</v>
      </c>
      <c r="Z674" t="s">
        <v>1</v>
      </c>
      <c r="AA674" t="s">
        <v>1</v>
      </c>
      <c r="AB674" t="s">
        <v>57</v>
      </c>
      <c r="AC674" t="str">
        <f t="shared" si="10"/>
        <v>2015-2</v>
      </c>
    </row>
    <row r="675" spans="1:29" x14ac:dyDescent="0.25">
      <c r="A675" t="s">
        <v>181</v>
      </c>
      <c r="B675" t="s">
        <v>54</v>
      </c>
      <c r="C675" t="s">
        <v>55</v>
      </c>
      <c r="D675" t="s">
        <v>55</v>
      </c>
      <c r="E675">
        <v>-4</v>
      </c>
      <c r="F675" t="s">
        <v>14</v>
      </c>
      <c r="G675" t="b">
        <v>0</v>
      </c>
      <c r="H675" t="s">
        <v>110</v>
      </c>
      <c r="I675">
        <v>85485</v>
      </c>
      <c r="J675" t="s">
        <v>79</v>
      </c>
      <c r="K675" t="s">
        <v>80</v>
      </c>
      <c r="L675" t="s">
        <v>57</v>
      </c>
      <c r="M675" t="s">
        <v>57</v>
      </c>
      <c r="N675" t="s">
        <v>57</v>
      </c>
      <c r="O675" t="s">
        <v>57</v>
      </c>
      <c r="P675">
        <v>85485</v>
      </c>
      <c r="Q675" t="s">
        <v>79</v>
      </c>
      <c r="R675" t="s">
        <v>80</v>
      </c>
      <c r="S675" t="s">
        <v>110</v>
      </c>
      <c r="T675">
        <v>-3</v>
      </c>
      <c r="U675">
        <v>-20.14</v>
      </c>
      <c r="V675">
        <v>-20.14</v>
      </c>
      <c r="W675">
        <v>-3.00028304557034</v>
      </c>
      <c r="X675" t="s">
        <v>58</v>
      </c>
      <c r="Y675" t="s">
        <v>58</v>
      </c>
      <c r="Z675" t="s">
        <v>1</v>
      </c>
      <c r="AA675" t="s">
        <v>1</v>
      </c>
      <c r="AB675" t="s">
        <v>57</v>
      </c>
      <c r="AC675" t="str">
        <f t="shared" si="10"/>
        <v>2015-2</v>
      </c>
    </row>
    <row r="676" spans="1:29" x14ac:dyDescent="0.25">
      <c r="A676" t="s">
        <v>181</v>
      </c>
      <c r="B676" t="s">
        <v>54</v>
      </c>
      <c r="C676" t="s">
        <v>55</v>
      </c>
      <c r="D676" t="s">
        <v>55</v>
      </c>
      <c r="E676">
        <v>-4</v>
      </c>
      <c r="F676" t="s">
        <v>14</v>
      </c>
      <c r="G676" t="b">
        <v>0</v>
      </c>
      <c r="H676" t="s">
        <v>78</v>
      </c>
      <c r="I676">
        <v>85485</v>
      </c>
      <c r="J676" t="s">
        <v>79</v>
      </c>
      <c r="K676" t="s">
        <v>80</v>
      </c>
      <c r="L676" t="s">
        <v>57</v>
      </c>
      <c r="M676" t="s">
        <v>57</v>
      </c>
      <c r="N676" t="s">
        <v>57</v>
      </c>
      <c r="O676" t="s">
        <v>57</v>
      </c>
      <c r="P676">
        <v>85485</v>
      </c>
      <c r="Q676" t="s">
        <v>79</v>
      </c>
      <c r="R676" t="s">
        <v>80</v>
      </c>
      <c r="S676" t="s">
        <v>78</v>
      </c>
      <c r="T676">
        <v>1332.24</v>
      </c>
      <c r="U676">
        <v>8942.93</v>
      </c>
      <c r="V676">
        <v>8942.93</v>
      </c>
      <c r="W676">
        <v>1332.2403801748901</v>
      </c>
      <c r="X676" t="s">
        <v>58</v>
      </c>
      <c r="Y676" t="s">
        <v>58</v>
      </c>
      <c r="Z676" t="s">
        <v>1</v>
      </c>
      <c r="AA676" t="s">
        <v>1</v>
      </c>
      <c r="AB676" t="s">
        <v>57</v>
      </c>
      <c r="AC676" t="str">
        <f t="shared" si="10"/>
        <v>2015-2</v>
      </c>
    </row>
    <row r="677" spans="1:29" hidden="1" x14ac:dyDescent="0.25">
      <c r="A677" t="s">
        <v>181</v>
      </c>
      <c r="B677" t="s">
        <v>54</v>
      </c>
      <c r="C677" t="s">
        <v>55</v>
      </c>
      <c r="D677" t="s">
        <v>55</v>
      </c>
      <c r="E677">
        <v>-6</v>
      </c>
      <c r="F677" t="s">
        <v>12</v>
      </c>
      <c r="G677" t="b">
        <v>0</v>
      </c>
      <c r="H677" t="s">
        <v>110</v>
      </c>
      <c r="I677">
        <v>85485</v>
      </c>
      <c r="J677" t="s">
        <v>79</v>
      </c>
      <c r="K677" t="s">
        <v>80</v>
      </c>
      <c r="L677" t="s">
        <v>57</v>
      </c>
      <c r="M677" t="s">
        <v>57</v>
      </c>
      <c r="N677" t="s">
        <v>57</v>
      </c>
      <c r="O677" t="s">
        <v>57</v>
      </c>
      <c r="P677">
        <v>85485</v>
      </c>
      <c r="Q677" t="s">
        <v>79</v>
      </c>
      <c r="R677" t="s">
        <v>80</v>
      </c>
      <c r="S677" t="s">
        <v>110</v>
      </c>
      <c r="T677">
        <v>1586</v>
      </c>
      <c r="U677">
        <v>10699.573910999999</v>
      </c>
      <c r="V677">
        <v>10699.573910999999</v>
      </c>
      <c r="W677">
        <v>1586</v>
      </c>
      <c r="X677" t="s">
        <v>58</v>
      </c>
      <c r="Y677" t="s">
        <v>58</v>
      </c>
      <c r="Z677" t="s">
        <v>1</v>
      </c>
      <c r="AA677" t="s">
        <v>1</v>
      </c>
      <c r="AB677" t="s">
        <v>57</v>
      </c>
      <c r="AC677" t="str">
        <f t="shared" si="10"/>
        <v>2015-2</v>
      </c>
    </row>
    <row r="678" spans="1:29" hidden="1" x14ac:dyDescent="0.25">
      <c r="A678" t="s">
        <v>181</v>
      </c>
      <c r="B678" t="s">
        <v>54</v>
      </c>
      <c r="C678" t="s">
        <v>55</v>
      </c>
      <c r="D678" t="s">
        <v>55</v>
      </c>
      <c r="E678">
        <v>-6</v>
      </c>
      <c r="F678" t="s">
        <v>12</v>
      </c>
      <c r="G678" t="b">
        <v>0</v>
      </c>
      <c r="H678" t="s">
        <v>78</v>
      </c>
      <c r="I678">
        <v>85485</v>
      </c>
      <c r="J678" t="s">
        <v>79</v>
      </c>
      <c r="K678" t="s">
        <v>80</v>
      </c>
      <c r="L678" t="s">
        <v>57</v>
      </c>
      <c r="M678" t="s">
        <v>57</v>
      </c>
      <c r="N678" t="s">
        <v>57</v>
      </c>
      <c r="O678" t="s">
        <v>57</v>
      </c>
      <c r="P678">
        <v>85485</v>
      </c>
      <c r="Q678" t="s">
        <v>79</v>
      </c>
      <c r="R678" t="s">
        <v>80</v>
      </c>
      <c r="S678" t="s">
        <v>78</v>
      </c>
      <c r="T678">
        <v>1332.24</v>
      </c>
      <c r="U678">
        <v>8898.2128107600001</v>
      </c>
      <c r="V678">
        <v>8898.2128107600001</v>
      </c>
      <c r="W678">
        <v>1332.24</v>
      </c>
      <c r="X678" t="s">
        <v>58</v>
      </c>
      <c r="Y678" t="s">
        <v>58</v>
      </c>
      <c r="Z678" t="s">
        <v>1</v>
      </c>
      <c r="AA678" t="s">
        <v>1</v>
      </c>
      <c r="AB678" t="s">
        <v>57</v>
      </c>
      <c r="AC678" t="str">
        <f t="shared" si="10"/>
        <v>2015-2</v>
      </c>
    </row>
    <row r="679" spans="1:29" hidden="1" x14ac:dyDescent="0.25">
      <c r="A679" t="s">
        <v>181</v>
      </c>
      <c r="B679" t="s">
        <v>54</v>
      </c>
      <c r="C679" t="s">
        <v>55</v>
      </c>
      <c r="D679" t="s">
        <v>55</v>
      </c>
      <c r="E679">
        <v>-5</v>
      </c>
      <c r="F679" t="s">
        <v>13</v>
      </c>
      <c r="G679" t="b">
        <v>0</v>
      </c>
      <c r="H679" t="s">
        <v>110</v>
      </c>
      <c r="I679">
        <v>20690</v>
      </c>
      <c r="J679" t="s">
        <v>175</v>
      </c>
      <c r="K679" t="s">
        <v>176</v>
      </c>
      <c r="L679" t="s">
        <v>57</v>
      </c>
      <c r="M679" t="s">
        <v>57</v>
      </c>
      <c r="N679" t="s">
        <v>57</v>
      </c>
      <c r="O679" t="s">
        <v>57</v>
      </c>
      <c r="P679">
        <v>20690</v>
      </c>
      <c r="Q679" t="s">
        <v>175</v>
      </c>
      <c r="R679" t="s">
        <v>176</v>
      </c>
      <c r="S679" t="s">
        <v>110</v>
      </c>
      <c r="T679">
        <v>-13</v>
      </c>
      <c r="U679">
        <v>-96.99</v>
      </c>
      <c r="V679">
        <v>-96.99</v>
      </c>
      <c r="W679">
        <v>-14.523429802790201</v>
      </c>
      <c r="X679" t="s">
        <v>58</v>
      </c>
      <c r="Y679" t="s">
        <v>58</v>
      </c>
      <c r="Z679" t="s">
        <v>1</v>
      </c>
      <c r="AA679" t="s">
        <v>1</v>
      </c>
      <c r="AB679" t="s">
        <v>57</v>
      </c>
      <c r="AC679" t="str">
        <f t="shared" si="10"/>
        <v>2015-2</v>
      </c>
    </row>
    <row r="680" spans="1:29" hidden="1" x14ac:dyDescent="0.25">
      <c r="A680" t="s">
        <v>181</v>
      </c>
      <c r="B680" t="s">
        <v>54</v>
      </c>
      <c r="C680" t="s">
        <v>55</v>
      </c>
      <c r="D680" t="s">
        <v>55</v>
      </c>
      <c r="E680">
        <v>-6</v>
      </c>
      <c r="F680" t="s">
        <v>12</v>
      </c>
      <c r="G680" t="b">
        <v>0</v>
      </c>
      <c r="H680" t="s">
        <v>110</v>
      </c>
      <c r="I680">
        <v>20690</v>
      </c>
      <c r="J680" t="s">
        <v>175</v>
      </c>
      <c r="K680" t="s">
        <v>176</v>
      </c>
      <c r="L680" t="s">
        <v>57</v>
      </c>
      <c r="M680" t="s">
        <v>57</v>
      </c>
      <c r="N680" t="s">
        <v>57</v>
      </c>
      <c r="O680" t="s">
        <v>57</v>
      </c>
      <c r="P680">
        <v>20690</v>
      </c>
      <c r="Q680" t="s">
        <v>175</v>
      </c>
      <c r="R680" t="s">
        <v>176</v>
      </c>
      <c r="S680" t="s">
        <v>110</v>
      </c>
      <c r="T680">
        <v>110</v>
      </c>
      <c r="U680">
        <v>824.7638025</v>
      </c>
      <c r="V680">
        <v>824.7638025</v>
      </c>
      <c r="W680">
        <v>122.25490488179101</v>
      </c>
      <c r="X680" t="s">
        <v>58</v>
      </c>
      <c r="Y680" t="s">
        <v>58</v>
      </c>
      <c r="Z680" t="s">
        <v>1</v>
      </c>
      <c r="AA680" t="s">
        <v>1</v>
      </c>
      <c r="AB680" t="s">
        <v>57</v>
      </c>
      <c r="AC680" t="str">
        <f t="shared" si="10"/>
        <v>2015-2</v>
      </c>
    </row>
    <row r="681" spans="1:29" x14ac:dyDescent="0.25">
      <c r="A681" t="s">
        <v>181</v>
      </c>
      <c r="B681" t="s">
        <v>54</v>
      </c>
      <c r="C681" t="s">
        <v>55</v>
      </c>
      <c r="D681" t="s">
        <v>55</v>
      </c>
      <c r="E681">
        <v>-4</v>
      </c>
      <c r="F681" t="s">
        <v>14</v>
      </c>
      <c r="G681" t="b">
        <v>0</v>
      </c>
      <c r="H681" t="s">
        <v>110</v>
      </c>
      <c r="I681">
        <v>20690</v>
      </c>
      <c r="J681" t="s">
        <v>175</v>
      </c>
      <c r="K681" t="s">
        <v>176</v>
      </c>
      <c r="L681" t="s">
        <v>57</v>
      </c>
      <c r="M681" t="s">
        <v>57</v>
      </c>
      <c r="N681" t="s">
        <v>57</v>
      </c>
      <c r="O681" t="s">
        <v>57</v>
      </c>
      <c r="P681">
        <v>20690</v>
      </c>
      <c r="Q681" t="s">
        <v>175</v>
      </c>
      <c r="R681" t="s">
        <v>176</v>
      </c>
      <c r="S681" t="s">
        <v>110</v>
      </c>
      <c r="T681">
        <v>-7</v>
      </c>
      <c r="U681">
        <v>-52.22</v>
      </c>
      <c r="V681">
        <v>-52.22</v>
      </c>
      <c r="W681">
        <v>-7.7792840436784001</v>
      </c>
      <c r="X681" t="s">
        <v>58</v>
      </c>
      <c r="Y681" t="s">
        <v>58</v>
      </c>
      <c r="Z681" t="s">
        <v>1</v>
      </c>
      <c r="AA681" t="s">
        <v>1</v>
      </c>
      <c r="AB681" t="s">
        <v>57</v>
      </c>
      <c r="AC681" t="str">
        <f t="shared" si="10"/>
        <v>2015-2</v>
      </c>
    </row>
    <row r="682" spans="1:29" x14ac:dyDescent="0.25">
      <c r="A682" t="s">
        <v>182</v>
      </c>
      <c r="B682" t="s">
        <v>54</v>
      </c>
      <c r="C682" t="s">
        <v>55</v>
      </c>
      <c r="D682" t="s">
        <v>55</v>
      </c>
      <c r="E682">
        <v>-3</v>
      </c>
      <c r="F682" t="s">
        <v>56</v>
      </c>
      <c r="G682" t="b">
        <v>0</v>
      </c>
      <c r="H682" t="s">
        <v>57</v>
      </c>
      <c r="I682">
        <v>0</v>
      </c>
      <c r="J682" t="s">
        <v>57</v>
      </c>
      <c r="K682" t="s">
        <v>57</v>
      </c>
      <c r="L682" t="s">
        <v>57</v>
      </c>
      <c r="M682" t="s">
        <v>57</v>
      </c>
      <c r="N682" t="s">
        <v>57</v>
      </c>
      <c r="O682" t="s">
        <v>57</v>
      </c>
      <c r="P682">
        <v>0</v>
      </c>
      <c r="Q682" t="s">
        <v>57</v>
      </c>
      <c r="R682" t="s">
        <v>57</v>
      </c>
      <c r="S682" t="s">
        <v>57</v>
      </c>
      <c r="T682">
        <v>294.33999999999997</v>
      </c>
      <c r="U682">
        <v>294.33999999999997</v>
      </c>
      <c r="V682">
        <v>294.33999999999997</v>
      </c>
      <c r="W682">
        <v>44.563209689629097</v>
      </c>
      <c r="X682" t="s">
        <v>58</v>
      </c>
      <c r="Y682" t="s">
        <v>58</v>
      </c>
      <c r="Z682" t="s">
        <v>1</v>
      </c>
      <c r="AA682" t="s">
        <v>1</v>
      </c>
      <c r="AB682" t="s">
        <v>57</v>
      </c>
      <c r="AC682" t="str">
        <f t="shared" si="10"/>
        <v>2015-2</v>
      </c>
    </row>
    <row r="683" spans="1:29" hidden="1" x14ac:dyDescent="0.25">
      <c r="A683" t="s">
        <v>182</v>
      </c>
      <c r="B683" t="s">
        <v>54</v>
      </c>
      <c r="C683" t="s">
        <v>55</v>
      </c>
      <c r="D683" t="s">
        <v>55</v>
      </c>
      <c r="E683">
        <v>-5</v>
      </c>
      <c r="F683" t="s">
        <v>13</v>
      </c>
      <c r="G683" t="b">
        <v>0</v>
      </c>
      <c r="H683" t="s">
        <v>110</v>
      </c>
      <c r="I683">
        <v>85485</v>
      </c>
      <c r="J683" t="s">
        <v>79</v>
      </c>
      <c r="K683" t="s">
        <v>80</v>
      </c>
      <c r="L683" t="s">
        <v>57</v>
      </c>
      <c r="M683" t="s">
        <v>57</v>
      </c>
      <c r="N683" t="s">
        <v>57</v>
      </c>
      <c r="O683" t="s">
        <v>57</v>
      </c>
      <c r="P683">
        <v>85485</v>
      </c>
      <c r="Q683" t="s">
        <v>79</v>
      </c>
      <c r="R683" t="s">
        <v>80</v>
      </c>
      <c r="S683" t="s">
        <v>110</v>
      </c>
      <c r="T683">
        <v>1</v>
      </c>
      <c r="U683">
        <v>6.93</v>
      </c>
      <c r="V683">
        <v>6.93</v>
      </c>
      <c r="W683">
        <v>1.00028304557034</v>
      </c>
      <c r="X683" t="s">
        <v>58</v>
      </c>
      <c r="Y683" t="s">
        <v>58</v>
      </c>
      <c r="Z683" t="s">
        <v>1</v>
      </c>
      <c r="AA683" t="s">
        <v>1</v>
      </c>
      <c r="AB683" t="s">
        <v>57</v>
      </c>
      <c r="AC683" t="str">
        <f t="shared" si="10"/>
        <v>2015-2</v>
      </c>
    </row>
    <row r="684" spans="1:29" hidden="1" x14ac:dyDescent="0.25">
      <c r="A684" t="s">
        <v>182</v>
      </c>
      <c r="B684" t="s">
        <v>54</v>
      </c>
      <c r="C684" t="s">
        <v>55</v>
      </c>
      <c r="D684" t="s">
        <v>55</v>
      </c>
      <c r="E684">
        <v>-5</v>
      </c>
      <c r="F684" t="s">
        <v>13</v>
      </c>
      <c r="G684" t="b">
        <v>0</v>
      </c>
      <c r="H684" t="s">
        <v>78</v>
      </c>
      <c r="I684">
        <v>85485</v>
      </c>
      <c r="J684" t="s">
        <v>79</v>
      </c>
      <c r="K684" t="s">
        <v>80</v>
      </c>
      <c r="L684" t="s">
        <v>57</v>
      </c>
      <c r="M684" t="s">
        <v>57</v>
      </c>
      <c r="N684" t="s">
        <v>57</v>
      </c>
      <c r="O684" t="s">
        <v>57</v>
      </c>
      <c r="P684">
        <v>85485</v>
      </c>
      <c r="Q684" t="s">
        <v>79</v>
      </c>
      <c r="R684" t="s">
        <v>80</v>
      </c>
      <c r="S684" t="s">
        <v>78</v>
      </c>
      <c r="T684">
        <v>0.83999999999991803</v>
      </c>
      <c r="U684">
        <v>-137.94000000000099</v>
      </c>
      <c r="V684">
        <v>-137.94000000000099</v>
      </c>
      <c r="W684">
        <v>0.839105063563238</v>
      </c>
      <c r="X684" t="s">
        <v>58</v>
      </c>
      <c r="Y684" t="s">
        <v>58</v>
      </c>
      <c r="Z684" t="s">
        <v>1</v>
      </c>
      <c r="AA684" t="s">
        <v>1</v>
      </c>
      <c r="AB684" t="s">
        <v>57</v>
      </c>
      <c r="AC684" t="str">
        <f t="shared" si="10"/>
        <v>2015-2</v>
      </c>
    </row>
    <row r="685" spans="1:29" x14ac:dyDescent="0.25">
      <c r="A685" t="s">
        <v>182</v>
      </c>
      <c r="B685" t="s">
        <v>54</v>
      </c>
      <c r="C685" t="s">
        <v>55</v>
      </c>
      <c r="D685" t="s">
        <v>55</v>
      </c>
      <c r="E685">
        <v>-4</v>
      </c>
      <c r="F685" t="s">
        <v>14</v>
      </c>
      <c r="G685" t="b">
        <v>0</v>
      </c>
      <c r="H685" t="s">
        <v>110</v>
      </c>
      <c r="I685">
        <v>85485</v>
      </c>
      <c r="J685" t="s">
        <v>79</v>
      </c>
      <c r="K685" t="s">
        <v>80</v>
      </c>
      <c r="L685" t="s">
        <v>57</v>
      </c>
      <c r="M685" t="s">
        <v>57</v>
      </c>
      <c r="N685" t="s">
        <v>57</v>
      </c>
      <c r="O685" t="s">
        <v>57</v>
      </c>
      <c r="P685">
        <v>85485</v>
      </c>
      <c r="Q685" t="s">
        <v>79</v>
      </c>
      <c r="R685" t="s">
        <v>80</v>
      </c>
      <c r="S685" t="s">
        <v>110</v>
      </c>
      <c r="T685">
        <v>-2</v>
      </c>
      <c r="U685">
        <v>-13.21</v>
      </c>
      <c r="V685">
        <v>-13.21</v>
      </c>
      <c r="W685">
        <v>-2</v>
      </c>
      <c r="X685" t="s">
        <v>58</v>
      </c>
      <c r="Y685" t="s">
        <v>58</v>
      </c>
      <c r="Z685" t="s">
        <v>1</v>
      </c>
      <c r="AA685" t="s">
        <v>1</v>
      </c>
      <c r="AB685" t="s">
        <v>57</v>
      </c>
      <c r="AC685" t="str">
        <f t="shared" si="10"/>
        <v>2015-2</v>
      </c>
    </row>
    <row r="686" spans="1:29" x14ac:dyDescent="0.25">
      <c r="A686" t="s">
        <v>182</v>
      </c>
      <c r="B686" t="s">
        <v>54</v>
      </c>
      <c r="C686" t="s">
        <v>55</v>
      </c>
      <c r="D686" t="s">
        <v>55</v>
      </c>
      <c r="E686">
        <v>-4</v>
      </c>
      <c r="F686" t="s">
        <v>14</v>
      </c>
      <c r="G686" t="b">
        <v>0</v>
      </c>
      <c r="H686" t="s">
        <v>78</v>
      </c>
      <c r="I686">
        <v>85485</v>
      </c>
      <c r="J686" t="s">
        <v>79</v>
      </c>
      <c r="K686" t="s">
        <v>80</v>
      </c>
      <c r="L686" t="s">
        <v>57</v>
      </c>
      <c r="M686" t="s">
        <v>57</v>
      </c>
      <c r="N686" t="s">
        <v>57</v>
      </c>
      <c r="O686" t="s">
        <v>57</v>
      </c>
      <c r="P686">
        <v>85485</v>
      </c>
      <c r="Q686" t="s">
        <v>79</v>
      </c>
      <c r="R686" t="s">
        <v>80</v>
      </c>
      <c r="S686" t="s">
        <v>78</v>
      </c>
      <c r="T686">
        <v>1333.08</v>
      </c>
      <c r="U686">
        <v>8804.99</v>
      </c>
      <c r="V686">
        <v>8804.99</v>
      </c>
      <c r="W686">
        <v>1333.0794852384599</v>
      </c>
      <c r="X686" t="s">
        <v>58</v>
      </c>
      <c r="Y686" t="s">
        <v>58</v>
      </c>
      <c r="Z686" t="s">
        <v>1</v>
      </c>
      <c r="AA686" t="s">
        <v>1</v>
      </c>
      <c r="AB686" t="s">
        <v>57</v>
      </c>
      <c r="AC686" t="str">
        <f t="shared" si="10"/>
        <v>2015-2</v>
      </c>
    </row>
    <row r="687" spans="1:29" hidden="1" x14ac:dyDescent="0.25">
      <c r="A687" t="s">
        <v>182</v>
      </c>
      <c r="B687" t="s">
        <v>54</v>
      </c>
      <c r="C687" t="s">
        <v>55</v>
      </c>
      <c r="D687" t="s">
        <v>55</v>
      </c>
      <c r="E687">
        <v>-6</v>
      </c>
      <c r="F687" t="s">
        <v>12</v>
      </c>
      <c r="G687" t="b">
        <v>0</v>
      </c>
      <c r="H687" t="s">
        <v>110</v>
      </c>
      <c r="I687">
        <v>85485</v>
      </c>
      <c r="J687" t="s">
        <v>79</v>
      </c>
      <c r="K687" t="s">
        <v>80</v>
      </c>
      <c r="L687" t="s">
        <v>57</v>
      </c>
      <c r="M687" t="s">
        <v>57</v>
      </c>
      <c r="N687" t="s">
        <v>57</v>
      </c>
      <c r="O687" t="s">
        <v>57</v>
      </c>
      <c r="P687">
        <v>85485</v>
      </c>
      <c r="Q687" t="s">
        <v>79</v>
      </c>
      <c r="R687" t="s">
        <v>80</v>
      </c>
      <c r="S687" t="s">
        <v>110</v>
      </c>
      <c r="T687">
        <v>1587</v>
      </c>
      <c r="U687">
        <v>10534.545674999999</v>
      </c>
      <c r="V687">
        <v>10534.545674999999</v>
      </c>
      <c r="W687">
        <v>1587</v>
      </c>
      <c r="X687" t="s">
        <v>58</v>
      </c>
      <c r="Y687" t="s">
        <v>58</v>
      </c>
      <c r="Z687" t="s">
        <v>1</v>
      </c>
      <c r="AA687" t="s">
        <v>1</v>
      </c>
      <c r="AB687" t="s">
        <v>57</v>
      </c>
      <c r="AC687" t="str">
        <f t="shared" si="10"/>
        <v>2015-2</v>
      </c>
    </row>
    <row r="688" spans="1:29" hidden="1" x14ac:dyDescent="0.25">
      <c r="A688" t="s">
        <v>182</v>
      </c>
      <c r="B688" t="s">
        <v>54</v>
      </c>
      <c r="C688" t="s">
        <v>55</v>
      </c>
      <c r="D688" t="s">
        <v>55</v>
      </c>
      <c r="E688">
        <v>-6</v>
      </c>
      <c r="F688" t="s">
        <v>12</v>
      </c>
      <c r="G688" t="b">
        <v>0</v>
      </c>
      <c r="H688" t="s">
        <v>78</v>
      </c>
      <c r="I688">
        <v>85485</v>
      </c>
      <c r="J688" t="s">
        <v>79</v>
      </c>
      <c r="K688" t="s">
        <v>80</v>
      </c>
      <c r="L688" t="s">
        <v>57</v>
      </c>
      <c r="M688" t="s">
        <v>57</v>
      </c>
      <c r="N688" t="s">
        <v>57</v>
      </c>
      <c r="O688" t="s">
        <v>57</v>
      </c>
      <c r="P688">
        <v>85485</v>
      </c>
      <c r="Q688" t="s">
        <v>79</v>
      </c>
      <c r="R688" t="s">
        <v>80</v>
      </c>
      <c r="S688" t="s">
        <v>78</v>
      </c>
      <c r="T688">
        <v>1333.08</v>
      </c>
      <c r="U688">
        <v>8760.968433</v>
      </c>
      <c r="V688">
        <v>8760.968433</v>
      </c>
      <c r="W688">
        <v>1333.08</v>
      </c>
      <c r="X688" t="s">
        <v>58</v>
      </c>
      <c r="Y688" t="s">
        <v>58</v>
      </c>
      <c r="Z688" t="s">
        <v>1</v>
      </c>
      <c r="AA688" t="s">
        <v>1</v>
      </c>
      <c r="AB688" t="s">
        <v>57</v>
      </c>
      <c r="AC688" t="str">
        <f t="shared" si="10"/>
        <v>2015-2</v>
      </c>
    </row>
    <row r="689" spans="1:29" hidden="1" x14ac:dyDescent="0.25">
      <c r="A689" t="s">
        <v>182</v>
      </c>
      <c r="B689" t="s">
        <v>54</v>
      </c>
      <c r="C689" t="s">
        <v>55</v>
      </c>
      <c r="D689" t="s">
        <v>55</v>
      </c>
      <c r="E689">
        <v>-5</v>
      </c>
      <c r="F689" t="s">
        <v>13</v>
      </c>
      <c r="G689" t="b">
        <v>0</v>
      </c>
      <c r="H689" t="s">
        <v>110</v>
      </c>
      <c r="I689">
        <v>20690</v>
      </c>
      <c r="J689" t="s">
        <v>175</v>
      </c>
      <c r="K689" t="s">
        <v>176</v>
      </c>
      <c r="L689" t="s">
        <v>57</v>
      </c>
      <c r="M689" t="s">
        <v>57</v>
      </c>
      <c r="N689" t="s">
        <v>57</v>
      </c>
      <c r="O689" t="s">
        <v>57</v>
      </c>
      <c r="P689">
        <v>20690</v>
      </c>
      <c r="Q689" t="s">
        <v>175</v>
      </c>
      <c r="R689" t="s">
        <v>176</v>
      </c>
      <c r="S689" t="s">
        <v>110</v>
      </c>
      <c r="T689">
        <v>-1</v>
      </c>
      <c r="U689">
        <v>-7.45</v>
      </c>
      <c r="V689">
        <v>-7.45</v>
      </c>
      <c r="W689">
        <v>-1.2547810585169099</v>
      </c>
      <c r="X689" t="s">
        <v>58</v>
      </c>
      <c r="Y689" t="s">
        <v>58</v>
      </c>
      <c r="Z689" t="s">
        <v>1</v>
      </c>
      <c r="AA689" t="s">
        <v>1</v>
      </c>
      <c r="AB689" t="s">
        <v>57</v>
      </c>
      <c r="AC689" t="str">
        <f t="shared" si="10"/>
        <v>2015-2</v>
      </c>
    </row>
    <row r="690" spans="1:29" hidden="1" x14ac:dyDescent="0.25">
      <c r="A690" t="s">
        <v>182</v>
      </c>
      <c r="B690" t="s">
        <v>54</v>
      </c>
      <c r="C690" t="s">
        <v>55</v>
      </c>
      <c r="D690" t="s">
        <v>55</v>
      </c>
      <c r="E690">
        <v>-6</v>
      </c>
      <c r="F690" t="s">
        <v>12</v>
      </c>
      <c r="G690" t="b">
        <v>0</v>
      </c>
      <c r="H690" t="s">
        <v>110</v>
      </c>
      <c r="I690">
        <v>20690</v>
      </c>
      <c r="J690" t="s">
        <v>175</v>
      </c>
      <c r="K690" t="s">
        <v>176</v>
      </c>
      <c r="L690" t="s">
        <v>57</v>
      </c>
      <c r="M690" t="s">
        <v>57</v>
      </c>
      <c r="N690" t="s">
        <v>57</v>
      </c>
      <c r="O690" t="s">
        <v>57</v>
      </c>
      <c r="P690">
        <v>20690</v>
      </c>
      <c r="Q690" t="s">
        <v>175</v>
      </c>
      <c r="R690" t="s">
        <v>176</v>
      </c>
      <c r="S690" t="s">
        <v>110</v>
      </c>
      <c r="T690">
        <v>109</v>
      </c>
      <c r="U690">
        <v>817.02495075000002</v>
      </c>
      <c r="V690">
        <v>817.02495075000002</v>
      </c>
      <c r="W690">
        <v>123.082535957608</v>
      </c>
      <c r="X690" t="s">
        <v>58</v>
      </c>
      <c r="Y690" t="s">
        <v>58</v>
      </c>
      <c r="Z690" t="s">
        <v>1</v>
      </c>
      <c r="AA690" t="s">
        <v>1</v>
      </c>
      <c r="AB690" t="s">
        <v>57</v>
      </c>
      <c r="AC690" t="str">
        <f t="shared" si="10"/>
        <v>2015-2</v>
      </c>
    </row>
    <row r="691" spans="1:29" x14ac:dyDescent="0.25">
      <c r="A691" t="s">
        <v>182</v>
      </c>
      <c r="B691" t="s">
        <v>54</v>
      </c>
      <c r="C691" t="s">
        <v>55</v>
      </c>
      <c r="D691" t="s">
        <v>55</v>
      </c>
      <c r="E691">
        <v>-4</v>
      </c>
      <c r="F691" t="s">
        <v>14</v>
      </c>
      <c r="G691" t="b">
        <v>0</v>
      </c>
      <c r="H691" t="s">
        <v>110</v>
      </c>
      <c r="I691">
        <v>20690</v>
      </c>
      <c r="J691" t="s">
        <v>175</v>
      </c>
      <c r="K691" t="s">
        <v>176</v>
      </c>
      <c r="L691" t="s">
        <v>57</v>
      </c>
      <c r="M691" t="s">
        <v>57</v>
      </c>
      <c r="N691" t="s">
        <v>57</v>
      </c>
      <c r="O691" t="s">
        <v>57</v>
      </c>
      <c r="P691">
        <v>20690</v>
      </c>
      <c r="Q691" t="s">
        <v>175</v>
      </c>
      <c r="R691" t="s">
        <v>176</v>
      </c>
      <c r="S691" t="s">
        <v>110</v>
      </c>
      <c r="T691">
        <v>-8</v>
      </c>
      <c r="U691">
        <v>-59.67</v>
      </c>
      <c r="V691">
        <v>-59.67</v>
      </c>
      <c r="W691">
        <v>-9.03406510219531</v>
      </c>
      <c r="X691" t="s">
        <v>58</v>
      </c>
      <c r="Y691" t="s">
        <v>58</v>
      </c>
      <c r="Z691" t="s">
        <v>1</v>
      </c>
      <c r="AA691" t="s">
        <v>1</v>
      </c>
      <c r="AB691" t="s">
        <v>57</v>
      </c>
      <c r="AC691" t="str">
        <f t="shared" si="10"/>
        <v>2015-2</v>
      </c>
    </row>
    <row r="692" spans="1:29" x14ac:dyDescent="0.25">
      <c r="A692" t="s">
        <v>183</v>
      </c>
      <c r="B692" t="s">
        <v>54</v>
      </c>
      <c r="C692" t="s">
        <v>55</v>
      </c>
      <c r="D692" t="s">
        <v>55</v>
      </c>
      <c r="E692">
        <v>-3</v>
      </c>
      <c r="F692" t="s">
        <v>56</v>
      </c>
      <c r="G692" t="b">
        <v>0</v>
      </c>
      <c r="H692" t="s">
        <v>57</v>
      </c>
      <c r="I692">
        <v>0</v>
      </c>
      <c r="J692" t="s">
        <v>57</v>
      </c>
      <c r="K692" t="s">
        <v>57</v>
      </c>
      <c r="L692" t="s">
        <v>57</v>
      </c>
      <c r="M692" t="s">
        <v>57</v>
      </c>
      <c r="N692" t="s">
        <v>57</v>
      </c>
      <c r="O692" t="s">
        <v>57</v>
      </c>
      <c r="P692">
        <v>0</v>
      </c>
      <c r="Q692" t="s">
        <v>57</v>
      </c>
      <c r="R692" t="s">
        <v>57</v>
      </c>
      <c r="S692" t="s">
        <v>57</v>
      </c>
      <c r="T692">
        <v>294.33999999999997</v>
      </c>
      <c r="U692">
        <v>294.33999999999997</v>
      </c>
      <c r="V692">
        <v>294.33999999999997</v>
      </c>
      <c r="W692">
        <v>44.510646019840301</v>
      </c>
      <c r="X692" t="s">
        <v>58</v>
      </c>
      <c r="Y692" t="s">
        <v>58</v>
      </c>
      <c r="Z692" t="s">
        <v>1</v>
      </c>
      <c r="AA692" t="s">
        <v>1</v>
      </c>
      <c r="AB692" t="s">
        <v>57</v>
      </c>
      <c r="AC692" t="str">
        <f t="shared" si="10"/>
        <v>2015-2</v>
      </c>
    </row>
    <row r="693" spans="1:29" hidden="1" x14ac:dyDescent="0.25">
      <c r="A693" t="s">
        <v>183</v>
      </c>
      <c r="B693" t="s">
        <v>54</v>
      </c>
      <c r="C693" t="s">
        <v>55</v>
      </c>
      <c r="D693" t="s">
        <v>55</v>
      </c>
      <c r="E693">
        <v>-5</v>
      </c>
      <c r="F693" t="s">
        <v>13</v>
      </c>
      <c r="G693" t="b">
        <v>0</v>
      </c>
      <c r="H693" t="s">
        <v>110</v>
      </c>
      <c r="I693">
        <v>85485</v>
      </c>
      <c r="J693" t="s">
        <v>79</v>
      </c>
      <c r="K693" t="s">
        <v>80</v>
      </c>
      <c r="L693" t="s">
        <v>57</v>
      </c>
      <c r="M693" t="s">
        <v>57</v>
      </c>
      <c r="N693" t="s">
        <v>57</v>
      </c>
      <c r="O693" t="s">
        <v>57</v>
      </c>
      <c r="P693">
        <v>85485</v>
      </c>
      <c r="Q693" t="s">
        <v>79</v>
      </c>
      <c r="R693" t="s">
        <v>80</v>
      </c>
      <c r="S693" t="s">
        <v>110</v>
      </c>
      <c r="T693">
        <v>-12.5</v>
      </c>
      <c r="U693">
        <v>-82.68</v>
      </c>
      <c r="V693">
        <v>-82.68</v>
      </c>
      <c r="W693">
        <v>-12.500665376240001</v>
      </c>
      <c r="X693" t="s">
        <v>58</v>
      </c>
      <c r="Y693" t="s">
        <v>58</v>
      </c>
      <c r="Z693" t="s">
        <v>1</v>
      </c>
      <c r="AA693" t="s">
        <v>1</v>
      </c>
      <c r="AB693" t="s">
        <v>57</v>
      </c>
      <c r="AC693" t="str">
        <f t="shared" si="10"/>
        <v>2015-2</v>
      </c>
    </row>
    <row r="694" spans="1:29" hidden="1" x14ac:dyDescent="0.25">
      <c r="A694" t="s">
        <v>183</v>
      </c>
      <c r="B694" t="s">
        <v>54</v>
      </c>
      <c r="C694" t="s">
        <v>55</v>
      </c>
      <c r="D694" t="s">
        <v>55</v>
      </c>
      <c r="E694">
        <v>-5</v>
      </c>
      <c r="F694" t="s">
        <v>13</v>
      </c>
      <c r="G694" t="b">
        <v>0</v>
      </c>
      <c r="H694" t="s">
        <v>78</v>
      </c>
      <c r="I694">
        <v>85485</v>
      </c>
      <c r="J694" t="s">
        <v>79</v>
      </c>
      <c r="K694" t="s">
        <v>80</v>
      </c>
      <c r="L694" t="s">
        <v>57</v>
      </c>
      <c r="M694" t="s">
        <v>57</v>
      </c>
      <c r="N694" t="s">
        <v>57</v>
      </c>
      <c r="O694" t="s">
        <v>57</v>
      </c>
      <c r="P694">
        <v>85485</v>
      </c>
      <c r="Q694" t="s">
        <v>79</v>
      </c>
      <c r="R694" t="s">
        <v>80</v>
      </c>
      <c r="S694" t="s">
        <v>78</v>
      </c>
      <c r="T694">
        <v>-10.5</v>
      </c>
      <c r="U694">
        <v>-59.030000000000598</v>
      </c>
      <c r="V694">
        <v>-59.030000000000598</v>
      </c>
      <c r="W694">
        <v>-10.499035202162499</v>
      </c>
      <c r="X694" t="s">
        <v>58</v>
      </c>
      <c r="Y694" t="s">
        <v>58</v>
      </c>
      <c r="Z694" t="s">
        <v>1</v>
      </c>
      <c r="AA694" t="s">
        <v>1</v>
      </c>
      <c r="AB694" t="s">
        <v>57</v>
      </c>
      <c r="AC694" t="str">
        <f t="shared" si="10"/>
        <v>2015-2</v>
      </c>
    </row>
    <row r="695" spans="1:29" x14ac:dyDescent="0.25">
      <c r="A695" t="s">
        <v>183</v>
      </c>
      <c r="B695" t="s">
        <v>54</v>
      </c>
      <c r="C695" t="s">
        <v>55</v>
      </c>
      <c r="D695" t="s">
        <v>55</v>
      </c>
      <c r="E695">
        <v>-4</v>
      </c>
      <c r="F695" t="s">
        <v>14</v>
      </c>
      <c r="G695" t="b">
        <v>0</v>
      </c>
      <c r="H695" t="s">
        <v>110</v>
      </c>
      <c r="I695">
        <v>85485</v>
      </c>
      <c r="J695" t="s">
        <v>79</v>
      </c>
      <c r="K695" t="s">
        <v>80</v>
      </c>
      <c r="L695" t="s">
        <v>57</v>
      </c>
      <c r="M695" t="s">
        <v>57</v>
      </c>
      <c r="N695" t="s">
        <v>57</v>
      </c>
      <c r="O695" t="s">
        <v>57</v>
      </c>
      <c r="P695">
        <v>85485</v>
      </c>
      <c r="Q695" t="s">
        <v>79</v>
      </c>
      <c r="R695" t="s">
        <v>80</v>
      </c>
      <c r="S695" t="s">
        <v>110</v>
      </c>
      <c r="T695">
        <v>-14.5</v>
      </c>
      <c r="U695">
        <v>-95.89</v>
      </c>
      <c r="V695">
        <v>-95.89</v>
      </c>
      <c r="W695">
        <v>-14.500665376240001</v>
      </c>
      <c r="X695" t="s">
        <v>58</v>
      </c>
      <c r="Y695" t="s">
        <v>58</v>
      </c>
      <c r="Z695" t="s">
        <v>1</v>
      </c>
      <c r="AA695" t="s">
        <v>1</v>
      </c>
      <c r="AB695" t="s">
        <v>57</v>
      </c>
      <c r="AC695" t="str">
        <f t="shared" si="10"/>
        <v>2015-2</v>
      </c>
    </row>
    <row r="696" spans="1:29" x14ac:dyDescent="0.25">
      <c r="A696" t="s">
        <v>183</v>
      </c>
      <c r="B696" t="s">
        <v>54</v>
      </c>
      <c r="C696" t="s">
        <v>55</v>
      </c>
      <c r="D696" t="s">
        <v>55</v>
      </c>
      <c r="E696">
        <v>-4</v>
      </c>
      <c r="F696" t="s">
        <v>14</v>
      </c>
      <c r="G696" t="b">
        <v>0</v>
      </c>
      <c r="H696" t="s">
        <v>78</v>
      </c>
      <c r="I696">
        <v>85485</v>
      </c>
      <c r="J696" t="s">
        <v>79</v>
      </c>
      <c r="K696" t="s">
        <v>80</v>
      </c>
      <c r="L696" t="s">
        <v>57</v>
      </c>
      <c r="M696" t="s">
        <v>57</v>
      </c>
      <c r="N696" t="s">
        <v>57</v>
      </c>
      <c r="O696" t="s">
        <v>57</v>
      </c>
      <c r="P696">
        <v>85485</v>
      </c>
      <c r="Q696" t="s">
        <v>79</v>
      </c>
      <c r="R696" t="s">
        <v>80</v>
      </c>
      <c r="S696" t="s">
        <v>78</v>
      </c>
      <c r="T696">
        <v>1322.58</v>
      </c>
      <c r="U696">
        <v>8745.9599999999991</v>
      </c>
      <c r="V696">
        <v>8745.9599999999991</v>
      </c>
      <c r="W696">
        <v>1322.5804500362899</v>
      </c>
      <c r="X696" t="s">
        <v>58</v>
      </c>
      <c r="Y696" t="s">
        <v>58</v>
      </c>
      <c r="Z696" t="s">
        <v>1</v>
      </c>
      <c r="AA696" t="s">
        <v>1</v>
      </c>
      <c r="AB696" t="s">
        <v>57</v>
      </c>
      <c r="AC696" t="str">
        <f t="shared" si="10"/>
        <v>2015-2</v>
      </c>
    </row>
    <row r="697" spans="1:29" hidden="1" x14ac:dyDescent="0.25">
      <c r="A697" t="s">
        <v>183</v>
      </c>
      <c r="B697" t="s">
        <v>54</v>
      </c>
      <c r="C697" t="s">
        <v>55</v>
      </c>
      <c r="D697" t="s">
        <v>55</v>
      </c>
      <c r="E697">
        <v>-6</v>
      </c>
      <c r="F697" t="s">
        <v>12</v>
      </c>
      <c r="G697" t="b">
        <v>0</v>
      </c>
      <c r="H697" t="s">
        <v>110</v>
      </c>
      <c r="I697">
        <v>85485</v>
      </c>
      <c r="J697" t="s">
        <v>79</v>
      </c>
      <c r="K697" t="s">
        <v>80</v>
      </c>
      <c r="L697" t="s">
        <v>57</v>
      </c>
      <c r="M697" t="s">
        <v>57</v>
      </c>
      <c r="N697" t="s">
        <v>57</v>
      </c>
      <c r="O697" t="s">
        <v>57</v>
      </c>
      <c r="P697">
        <v>85485</v>
      </c>
      <c r="Q697" t="s">
        <v>79</v>
      </c>
      <c r="R697" t="s">
        <v>80</v>
      </c>
      <c r="S697" t="s">
        <v>110</v>
      </c>
      <c r="T697">
        <v>1574.5</v>
      </c>
      <c r="U697">
        <v>10463.912867999999</v>
      </c>
      <c r="V697">
        <v>10463.912867999999</v>
      </c>
      <c r="W697">
        <v>1574.5</v>
      </c>
      <c r="X697" t="s">
        <v>58</v>
      </c>
      <c r="Y697" t="s">
        <v>58</v>
      </c>
      <c r="Z697" t="s">
        <v>1</v>
      </c>
      <c r="AA697" t="s">
        <v>1</v>
      </c>
      <c r="AB697" t="s">
        <v>57</v>
      </c>
      <c r="AC697" t="str">
        <f t="shared" si="10"/>
        <v>2015-2</v>
      </c>
    </row>
    <row r="698" spans="1:29" hidden="1" x14ac:dyDescent="0.25">
      <c r="A698" t="s">
        <v>183</v>
      </c>
      <c r="B698" t="s">
        <v>54</v>
      </c>
      <c r="C698" t="s">
        <v>55</v>
      </c>
      <c r="D698" t="s">
        <v>55</v>
      </c>
      <c r="E698">
        <v>-6</v>
      </c>
      <c r="F698" t="s">
        <v>12</v>
      </c>
      <c r="G698" t="b">
        <v>0</v>
      </c>
      <c r="H698" t="s">
        <v>78</v>
      </c>
      <c r="I698">
        <v>85485</v>
      </c>
      <c r="J698" t="s">
        <v>79</v>
      </c>
      <c r="K698" t="s">
        <v>80</v>
      </c>
      <c r="L698" t="s">
        <v>57</v>
      </c>
      <c r="M698" t="s">
        <v>57</v>
      </c>
      <c r="N698" t="s">
        <v>57</v>
      </c>
      <c r="O698" t="s">
        <v>57</v>
      </c>
      <c r="P698">
        <v>85485</v>
      </c>
      <c r="Q698" t="s">
        <v>79</v>
      </c>
      <c r="R698" t="s">
        <v>80</v>
      </c>
      <c r="S698" t="s">
        <v>78</v>
      </c>
      <c r="T698">
        <v>1322.58</v>
      </c>
      <c r="U698">
        <v>8702.2272388799993</v>
      </c>
      <c r="V698">
        <v>8702.2272388799993</v>
      </c>
      <c r="W698">
        <v>1322.58</v>
      </c>
      <c r="X698" t="s">
        <v>58</v>
      </c>
      <c r="Y698" t="s">
        <v>58</v>
      </c>
      <c r="Z698" t="s">
        <v>1</v>
      </c>
      <c r="AA698" t="s">
        <v>1</v>
      </c>
      <c r="AB698" t="s">
        <v>57</v>
      </c>
      <c r="AC698" t="str">
        <f t="shared" si="10"/>
        <v>2015-2</v>
      </c>
    </row>
    <row r="699" spans="1:29" hidden="1" x14ac:dyDescent="0.25">
      <c r="A699" t="s">
        <v>183</v>
      </c>
      <c r="B699" t="s">
        <v>54</v>
      </c>
      <c r="C699" t="s">
        <v>55</v>
      </c>
      <c r="D699" t="s">
        <v>55</v>
      </c>
      <c r="E699">
        <v>-5</v>
      </c>
      <c r="F699" t="s">
        <v>13</v>
      </c>
      <c r="G699" t="b">
        <v>0</v>
      </c>
      <c r="H699" t="s">
        <v>110</v>
      </c>
      <c r="I699">
        <v>20690</v>
      </c>
      <c r="J699" t="s">
        <v>175</v>
      </c>
      <c r="K699" t="s">
        <v>176</v>
      </c>
      <c r="L699" t="s">
        <v>57</v>
      </c>
      <c r="M699" t="s">
        <v>57</v>
      </c>
      <c r="N699" t="s">
        <v>57</v>
      </c>
      <c r="O699" t="s">
        <v>57</v>
      </c>
      <c r="P699">
        <v>20690</v>
      </c>
      <c r="Q699" t="s">
        <v>175</v>
      </c>
      <c r="R699" t="s">
        <v>176</v>
      </c>
      <c r="S699" t="s">
        <v>110</v>
      </c>
      <c r="T699">
        <v>-2</v>
      </c>
      <c r="U699">
        <v>-14.93</v>
      </c>
      <c r="V699">
        <v>-14.93</v>
      </c>
      <c r="W699">
        <v>-2.24708660358742</v>
      </c>
      <c r="X699" t="s">
        <v>58</v>
      </c>
      <c r="Y699" t="s">
        <v>58</v>
      </c>
      <c r="Z699" t="s">
        <v>1</v>
      </c>
      <c r="AA699" t="s">
        <v>1</v>
      </c>
      <c r="AB699" t="s">
        <v>57</v>
      </c>
      <c r="AC699" t="str">
        <f t="shared" si="10"/>
        <v>2015-2</v>
      </c>
    </row>
    <row r="700" spans="1:29" hidden="1" x14ac:dyDescent="0.25">
      <c r="A700" t="s">
        <v>183</v>
      </c>
      <c r="B700" t="s">
        <v>54</v>
      </c>
      <c r="C700" t="s">
        <v>55</v>
      </c>
      <c r="D700" t="s">
        <v>55</v>
      </c>
      <c r="E700">
        <v>-6</v>
      </c>
      <c r="F700" t="s">
        <v>12</v>
      </c>
      <c r="G700" t="b">
        <v>0</v>
      </c>
      <c r="H700" t="s">
        <v>110</v>
      </c>
      <c r="I700">
        <v>20690</v>
      </c>
      <c r="J700" t="s">
        <v>175</v>
      </c>
      <c r="K700" t="s">
        <v>176</v>
      </c>
      <c r="L700" t="s">
        <v>57</v>
      </c>
      <c r="M700" t="s">
        <v>57</v>
      </c>
      <c r="N700" t="s">
        <v>57</v>
      </c>
      <c r="O700" t="s">
        <v>57</v>
      </c>
      <c r="P700">
        <v>20690</v>
      </c>
      <c r="Q700" t="s">
        <v>175</v>
      </c>
      <c r="R700" t="s">
        <v>176</v>
      </c>
      <c r="S700" t="s">
        <v>110</v>
      </c>
      <c r="T700">
        <v>107</v>
      </c>
      <c r="U700">
        <v>802.23260700000003</v>
      </c>
      <c r="V700">
        <v>802.23260700000003</v>
      </c>
      <c r="W700">
        <v>120.71155939995199</v>
      </c>
      <c r="X700" t="s">
        <v>58</v>
      </c>
      <c r="Y700" t="s">
        <v>58</v>
      </c>
      <c r="Z700" t="s">
        <v>1</v>
      </c>
      <c r="AA700" t="s">
        <v>1</v>
      </c>
      <c r="AB700" t="s">
        <v>57</v>
      </c>
      <c r="AC700" t="str">
        <f t="shared" si="10"/>
        <v>2015-2</v>
      </c>
    </row>
    <row r="701" spans="1:29" x14ac:dyDescent="0.25">
      <c r="A701" t="s">
        <v>183</v>
      </c>
      <c r="B701" t="s">
        <v>54</v>
      </c>
      <c r="C701" t="s">
        <v>55</v>
      </c>
      <c r="D701" t="s">
        <v>55</v>
      </c>
      <c r="E701">
        <v>-4</v>
      </c>
      <c r="F701" t="s">
        <v>14</v>
      </c>
      <c r="G701" t="b">
        <v>0</v>
      </c>
      <c r="H701" t="s">
        <v>110</v>
      </c>
      <c r="I701">
        <v>20690</v>
      </c>
      <c r="J701" t="s">
        <v>175</v>
      </c>
      <c r="K701" t="s">
        <v>176</v>
      </c>
      <c r="L701" t="s">
        <v>57</v>
      </c>
      <c r="M701" t="s">
        <v>57</v>
      </c>
      <c r="N701" t="s">
        <v>57</v>
      </c>
      <c r="O701" t="s">
        <v>57</v>
      </c>
      <c r="P701">
        <v>20690</v>
      </c>
      <c r="Q701" t="s">
        <v>175</v>
      </c>
      <c r="R701" t="s">
        <v>176</v>
      </c>
      <c r="S701" t="s">
        <v>110</v>
      </c>
      <c r="T701">
        <v>-10</v>
      </c>
      <c r="U701">
        <v>-74.599999999999994</v>
      </c>
      <c r="V701">
        <v>-74.599999999999994</v>
      </c>
      <c r="W701">
        <v>-11.281151705782699</v>
      </c>
      <c r="X701" t="s">
        <v>58</v>
      </c>
      <c r="Y701" t="s">
        <v>58</v>
      </c>
      <c r="Z701" t="s">
        <v>1</v>
      </c>
      <c r="AA701" t="s">
        <v>1</v>
      </c>
      <c r="AB701" t="s">
        <v>57</v>
      </c>
      <c r="AC701" t="str">
        <f t="shared" si="10"/>
        <v>2015-2</v>
      </c>
    </row>
    <row r="702" spans="1:29" x14ac:dyDescent="0.25">
      <c r="A702" t="s">
        <v>184</v>
      </c>
      <c r="B702" t="s">
        <v>54</v>
      </c>
      <c r="C702" t="s">
        <v>55</v>
      </c>
      <c r="D702" t="s">
        <v>55</v>
      </c>
      <c r="E702">
        <v>-3</v>
      </c>
      <c r="F702" t="s">
        <v>56</v>
      </c>
      <c r="G702" t="b">
        <v>0</v>
      </c>
      <c r="H702" t="s">
        <v>57</v>
      </c>
      <c r="I702">
        <v>0</v>
      </c>
      <c r="J702" t="s">
        <v>57</v>
      </c>
      <c r="K702" t="s">
        <v>57</v>
      </c>
      <c r="L702" t="s">
        <v>57</v>
      </c>
      <c r="M702" t="s">
        <v>57</v>
      </c>
      <c r="N702" t="s">
        <v>57</v>
      </c>
      <c r="O702" t="s">
        <v>57</v>
      </c>
      <c r="P702">
        <v>0</v>
      </c>
      <c r="Q702" t="s">
        <v>57</v>
      </c>
      <c r="R702" t="s">
        <v>57</v>
      </c>
      <c r="S702" t="s">
        <v>57</v>
      </c>
      <c r="T702">
        <v>294.33999999999997</v>
      </c>
      <c r="U702">
        <v>294.33999999999997</v>
      </c>
      <c r="V702">
        <v>294.33999999999997</v>
      </c>
      <c r="W702">
        <v>44.663626776325302</v>
      </c>
      <c r="X702" t="s">
        <v>58</v>
      </c>
      <c r="Y702" t="s">
        <v>58</v>
      </c>
      <c r="Z702" t="s">
        <v>1</v>
      </c>
      <c r="AA702" t="s">
        <v>1</v>
      </c>
      <c r="AB702" t="s">
        <v>57</v>
      </c>
      <c r="AC702" t="str">
        <f t="shared" si="10"/>
        <v>2015-2</v>
      </c>
    </row>
    <row r="703" spans="1:29" hidden="1" x14ac:dyDescent="0.25">
      <c r="A703" t="s">
        <v>184</v>
      </c>
      <c r="B703" t="s">
        <v>54</v>
      </c>
      <c r="C703" t="s">
        <v>55</v>
      </c>
      <c r="D703" t="s">
        <v>55</v>
      </c>
      <c r="E703">
        <v>-5</v>
      </c>
      <c r="F703" t="s">
        <v>13</v>
      </c>
      <c r="G703" t="b">
        <v>0</v>
      </c>
      <c r="H703" t="s">
        <v>110</v>
      </c>
      <c r="I703">
        <v>85485</v>
      </c>
      <c r="J703" t="s">
        <v>79</v>
      </c>
      <c r="K703" t="s">
        <v>80</v>
      </c>
      <c r="L703" t="s">
        <v>57</v>
      </c>
      <c r="M703" t="s">
        <v>57</v>
      </c>
      <c r="N703" t="s">
        <v>57</v>
      </c>
      <c r="O703" t="s">
        <v>57</v>
      </c>
      <c r="P703">
        <v>85485</v>
      </c>
      <c r="Q703" t="s">
        <v>79</v>
      </c>
      <c r="R703" t="s">
        <v>80</v>
      </c>
      <c r="S703" t="s">
        <v>110</v>
      </c>
      <c r="T703">
        <v>43</v>
      </c>
      <c r="U703">
        <v>283.70999999999998</v>
      </c>
      <c r="V703">
        <v>283.70999999999998</v>
      </c>
      <c r="W703">
        <v>43.000775388910398</v>
      </c>
      <c r="X703" t="s">
        <v>58</v>
      </c>
      <c r="Y703" t="s">
        <v>58</v>
      </c>
      <c r="Z703" t="s">
        <v>1</v>
      </c>
      <c r="AA703" t="s">
        <v>1</v>
      </c>
      <c r="AB703" t="s">
        <v>57</v>
      </c>
      <c r="AC703" t="str">
        <f t="shared" si="10"/>
        <v>2015-2</v>
      </c>
    </row>
    <row r="704" spans="1:29" hidden="1" x14ac:dyDescent="0.25">
      <c r="A704" t="s">
        <v>184</v>
      </c>
      <c r="B704" t="s">
        <v>54</v>
      </c>
      <c r="C704" t="s">
        <v>55</v>
      </c>
      <c r="D704" t="s">
        <v>55</v>
      </c>
      <c r="E704">
        <v>-5</v>
      </c>
      <c r="F704" t="s">
        <v>13</v>
      </c>
      <c r="G704" t="b">
        <v>0</v>
      </c>
      <c r="H704" t="s">
        <v>78</v>
      </c>
      <c r="I704">
        <v>85485</v>
      </c>
      <c r="J704" t="s">
        <v>79</v>
      </c>
      <c r="K704" t="s">
        <v>80</v>
      </c>
      <c r="L704" t="s">
        <v>57</v>
      </c>
      <c r="M704" t="s">
        <v>57</v>
      </c>
      <c r="N704" t="s">
        <v>57</v>
      </c>
      <c r="O704" t="s">
        <v>57</v>
      </c>
      <c r="P704">
        <v>85485</v>
      </c>
      <c r="Q704" t="s">
        <v>79</v>
      </c>
      <c r="R704" t="s">
        <v>80</v>
      </c>
      <c r="S704" t="s">
        <v>78</v>
      </c>
      <c r="T704">
        <v>36.120000000000097</v>
      </c>
      <c r="U704">
        <v>208.080000000002</v>
      </c>
      <c r="V704">
        <v>208.080000000002</v>
      </c>
      <c r="W704">
        <v>36.120034778165099</v>
      </c>
      <c r="X704" t="s">
        <v>58</v>
      </c>
      <c r="Y704" t="s">
        <v>58</v>
      </c>
      <c r="Z704" t="s">
        <v>1</v>
      </c>
      <c r="AA704" t="s">
        <v>1</v>
      </c>
      <c r="AB704" t="s">
        <v>57</v>
      </c>
      <c r="AC704" t="str">
        <f t="shared" si="10"/>
        <v>2015-2</v>
      </c>
    </row>
    <row r="705" spans="1:29" x14ac:dyDescent="0.25">
      <c r="A705" t="s">
        <v>184</v>
      </c>
      <c r="B705" t="s">
        <v>54</v>
      </c>
      <c r="C705" t="s">
        <v>55</v>
      </c>
      <c r="D705" t="s">
        <v>55</v>
      </c>
      <c r="E705">
        <v>-4</v>
      </c>
      <c r="F705" t="s">
        <v>14</v>
      </c>
      <c r="G705" t="b">
        <v>0</v>
      </c>
      <c r="H705" t="s">
        <v>110</v>
      </c>
      <c r="I705">
        <v>85485</v>
      </c>
      <c r="J705" t="s">
        <v>79</v>
      </c>
      <c r="K705" t="s">
        <v>80</v>
      </c>
      <c r="L705" t="s">
        <v>57</v>
      </c>
      <c r="M705" t="s">
        <v>57</v>
      </c>
      <c r="N705" t="s">
        <v>57</v>
      </c>
      <c r="O705" t="s">
        <v>57</v>
      </c>
      <c r="P705">
        <v>85485</v>
      </c>
      <c r="Q705" t="s">
        <v>79</v>
      </c>
      <c r="R705" t="s">
        <v>80</v>
      </c>
      <c r="S705" t="s">
        <v>110</v>
      </c>
      <c r="T705">
        <v>28.5</v>
      </c>
      <c r="U705">
        <v>187.82</v>
      </c>
      <c r="V705">
        <v>187.82</v>
      </c>
      <c r="W705">
        <v>28.500110012670401</v>
      </c>
      <c r="X705" t="s">
        <v>58</v>
      </c>
      <c r="Y705" t="s">
        <v>58</v>
      </c>
      <c r="Z705" t="s">
        <v>1</v>
      </c>
      <c r="AA705" t="s">
        <v>1</v>
      </c>
      <c r="AB705" t="s">
        <v>57</v>
      </c>
      <c r="AC705" t="str">
        <f t="shared" si="10"/>
        <v>2015-2</v>
      </c>
    </row>
    <row r="706" spans="1:29" x14ac:dyDescent="0.25">
      <c r="A706" t="s">
        <v>184</v>
      </c>
      <c r="B706" t="s">
        <v>54</v>
      </c>
      <c r="C706" t="s">
        <v>55</v>
      </c>
      <c r="D706" t="s">
        <v>55</v>
      </c>
      <c r="E706">
        <v>-4</v>
      </c>
      <c r="F706" t="s">
        <v>14</v>
      </c>
      <c r="G706" t="b">
        <v>0</v>
      </c>
      <c r="H706" t="s">
        <v>78</v>
      </c>
      <c r="I706">
        <v>85485</v>
      </c>
      <c r="J706" t="s">
        <v>79</v>
      </c>
      <c r="K706" t="s">
        <v>80</v>
      </c>
      <c r="L706" t="s">
        <v>57</v>
      </c>
      <c r="M706" t="s">
        <v>57</v>
      </c>
      <c r="N706" t="s">
        <v>57</v>
      </c>
      <c r="O706" t="s">
        <v>57</v>
      </c>
      <c r="P706">
        <v>85485</v>
      </c>
      <c r="Q706" t="s">
        <v>79</v>
      </c>
      <c r="R706" t="s">
        <v>80</v>
      </c>
      <c r="S706" t="s">
        <v>78</v>
      </c>
      <c r="T706">
        <v>1358.7</v>
      </c>
      <c r="U706">
        <v>8954.0400000000009</v>
      </c>
      <c r="V706">
        <v>8954.0400000000009</v>
      </c>
      <c r="W706">
        <v>1358.70048481446</v>
      </c>
      <c r="X706" t="s">
        <v>58</v>
      </c>
      <c r="Y706" t="s">
        <v>58</v>
      </c>
      <c r="Z706" t="s">
        <v>1</v>
      </c>
      <c r="AA706" t="s">
        <v>1</v>
      </c>
      <c r="AB706" t="s">
        <v>57</v>
      </c>
      <c r="AC706" t="str">
        <f t="shared" si="10"/>
        <v>2015-2</v>
      </c>
    </row>
    <row r="707" spans="1:29" hidden="1" x14ac:dyDescent="0.25">
      <c r="A707" t="s">
        <v>184</v>
      </c>
      <c r="B707" t="s">
        <v>54</v>
      </c>
      <c r="C707" t="s">
        <v>55</v>
      </c>
      <c r="D707" t="s">
        <v>55</v>
      </c>
      <c r="E707">
        <v>-6</v>
      </c>
      <c r="F707" t="s">
        <v>12</v>
      </c>
      <c r="G707" t="b">
        <v>0</v>
      </c>
      <c r="H707" t="s">
        <v>110</v>
      </c>
      <c r="I707">
        <v>85485</v>
      </c>
      <c r="J707" t="s">
        <v>79</v>
      </c>
      <c r="K707" t="s">
        <v>80</v>
      </c>
      <c r="L707" t="s">
        <v>57</v>
      </c>
      <c r="M707" t="s">
        <v>57</v>
      </c>
      <c r="N707" t="s">
        <v>57</v>
      </c>
      <c r="O707" t="s">
        <v>57</v>
      </c>
      <c r="P707">
        <v>85485</v>
      </c>
      <c r="Q707" t="s">
        <v>79</v>
      </c>
      <c r="R707" t="s">
        <v>80</v>
      </c>
      <c r="S707" t="s">
        <v>110</v>
      </c>
      <c r="T707">
        <v>1617.5</v>
      </c>
      <c r="U707">
        <v>10606.269786875</v>
      </c>
      <c r="V707">
        <v>10606.269786875</v>
      </c>
      <c r="W707">
        <v>1617.5</v>
      </c>
      <c r="X707" t="s">
        <v>58</v>
      </c>
      <c r="Y707" t="s">
        <v>58</v>
      </c>
      <c r="Z707" t="s">
        <v>1</v>
      </c>
      <c r="AA707" t="s">
        <v>1</v>
      </c>
      <c r="AB707" t="s">
        <v>57</v>
      </c>
      <c r="AC707" t="str">
        <f t="shared" ref="AC707:AC770" si="11">+YEAR(A707)&amp; "-" &amp;ROUNDUP(MONTH(A707)/3,0)</f>
        <v>2015-2</v>
      </c>
    </row>
    <row r="708" spans="1:29" hidden="1" x14ac:dyDescent="0.25">
      <c r="A708" t="s">
        <v>184</v>
      </c>
      <c r="B708" t="s">
        <v>54</v>
      </c>
      <c r="C708" t="s">
        <v>55</v>
      </c>
      <c r="D708" t="s">
        <v>55</v>
      </c>
      <c r="E708">
        <v>-6</v>
      </c>
      <c r="F708" t="s">
        <v>12</v>
      </c>
      <c r="G708" t="b">
        <v>0</v>
      </c>
      <c r="H708" t="s">
        <v>78</v>
      </c>
      <c r="I708">
        <v>85485</v>
      </c>
      <c r="J708" t="s">
        <v>79</v>
      </c>
      <c r="K708" t="s">
        <v>80</v>
      </c>
      <c r="L708" t="s">
        <v>57</v>
      </c>
      <c r="M708" t="s">
        <v>57</v>
      </c>
      <c r="N708" t="s">
        <v>57</v>
      </c>
      <c r="O708" t="s">
        <v>57</v>
      </c>
      <c r="P708">
        <v>85485</v>
      </c>
      <c r="Q708" t="s">
        <v>79</v>
      </c>
      <c r="R708" t="s">
        <v>80</v>
      </c>
      <c r="S708" t="s">
        <v>78</v>
      </c>
      <c r="T708">
        <v>1358.7</v>
      </c>
      <c r="U708">
        <v>8909.2666209750005</v>
      </c>
      <c r="V708">
        <v>8909.2666209750005</v>
      </c>
      <c r="W708">
        <v>1358.7</v>
      </c>
      <c r="X708" t="s">
        <v>58</v>
      </c>
      <c r="Y708" t="s">
        <v>58</v>
      </c>
      <c r="Z708" t="s">
        <v>1</v>
      </c>
      <c r="AA708" t="s">
        <v>1</v>
      </c>
      <c r="AB708" t="s">
        <v>57</v>
      </c>
      <c r="AC708" t="str">
        <f t="shared" si="11"/>
        <v>2015-2</v>
      </c>
    </row>
    <row r="709" spans="1:29" hidden="1" x14ac:dyDescent="0.25">
      <c r="A709" t="s">
        <v>184</v>
      </c>
      <c r="B709" t="s">
        <v>54</v>
      </c>
      <c r="C709" t="s">
        <v>55</v>
      </c>
      <c r="D709" t="s">
        <v>55</v>
      </c>
      <c r="E709">
        <v>-5</v>
      </c>
      <c r="F709" t="s">
        <v>13</v>
      </c>
      <c r="G709" t="b">
        <v>0</v>
      </c>
      <c r="H709" t="s">
        <v>110</v>
      </c>
      <c r="I709">
        <v>20690</v>
      </c>
      <c r="J709" t="s">
        <v>175</v>
      </c>
      <c r="K709" t="s">
        <v>176</v>
      </c>
      <c r="L709" t="s">
        <v>57</v>
      </c>
      <c r="M709" t="s">
        <v>57</v>
      </c>
      <c r="N709" t="s">
        <v>57</v>
      </c>
      <c r="O709" t="s">
        <v>57</v>
      </c>
      <c r="P709">
        <v>20690</v>
      </c>
      <c r="Q709" t="s">
        <v>175</v>
      </c>
      <c r="R709" t="s">
        <v>176</v>
      </c>
      <c r="S709" t="s">
        <v>110</v>
      </c>
      <c r="T709">
        <v>-6</v>
      </c>
      <c r="U709">
        <v>-44.8</v>
      </c>
      <c r="V709">
        <v>-44.8</v>
      </c>
      <c r="W709">
        <v>-6.8367970510741003</v>
      </c>
      <c r="X709" t="s">
        <v>58</v>
      </c>
      <c r="Y709" t="s">
        <v>58</v>
      </c>
      <c r="Z709" t="s">
        <v>1</v>
      </c>
      <c r="AA709" t="s">
        <v>1</v>
      </c>
      <c r="AB709" t="s">
        <v>57</v>
      </c>
      <c r="AC709" t="str">
        <f t="shared" si="11"/>
        <v>2015-2</v>
      </c>
    </row>
    <row r="710" spans="1:29" hidden="1" x14ac:dyDescent="0.25">
      <c r="A710" t="s">
        <v>184</v>
      </c>
      <c r="B710" t="s">
        <v>54</v>
      </c>
      <c r="C710" t="s">
        <v>55</v>
      </c>
      <c r="D710" t="s">
        <v>55</v>
      </c>
      <c r="E710">
        <v>-6</v>
      </c>
      <c r="F710" t="s">
        <v>12</v>
      </c>
      <c r="G710" t="b">
        <v>0</v>
      </c>
      <c r="H710" t="s">
        <v>110</v>
      </c>
      <c r="I710">
        <v>20690</v>
      </c>
      <c r="J710" t="s">
        <v>175</v>
      </c>
      <c r="K710" t="s">
        <v>176</v>
      </c>
      <c r="L710" t="s">
        <v>57</v>
      </c>
      <c r="M710" t="s">
        <v>57</v>
      </c>
      <c r="N710" t="s">
        <v>57</v>
      </c>
      <c r="O710" t="s">
        <v>57</v>
      </c>
      <c r="P710">
        <v>20690</v>
      </c>
      <c r="Q710" t="s">
        <v>175</v>
      </c>
      <c r="R710" t="s">
        <v>176</v>
      </c>
      <c r="S710" t="s">
        <v>110</v>
      </c>
      <c r="T710">
        <v>101</v>
      </c>
      <c r="U710">
        <v>757.470912</v>
      </c>
      <c r="V710">
        <v>757.470912</v>
      </c>
      <c r="W710">
        <v>114.36801893735399</v>
      </c>
      <c r="X710" t="s">
        <v>58</v>
      </c>
      <c r="Y710" t="s">
        <v>58</v>
      </c>
      <c r="Z710" t="s">
        <v>1</v>
      </c>
      <c r="AA710" t="s">
        <v>1</v>
      </c>
      <c r="AB710" t="s">
        <v>57</v>
      </c>
      <c r="AC710" t="str">
        <f t="shared" si="11"/>
        <v>2015-2</v>
      </c>
    </row>
    <row r="711" spans="1:29" x14ac:dyDescent="0.25">
      <c r="A711" t="s">
        <v>184</v>
      </c>
      <c r="B711" t="s">
        <v>54</v>
      </c>
      <c r="C711" t="s">
        <v>55</v>
      </c>
      <c r="D711" t="s">
        <v>55</v>
      </c>
      <c r="E711">
        <v>-4</v>
      </c>
      <c r="F711" t="s">
        <v>14</v>
      </c>
      <c r="G711" t="b">
        <v>0</v>
      </c>
      <c r="H711" t="s">
        <v>110</v>
      </c>
      <c r="I711">
        <v>20690</v>
      </c>
      <c r="J711" t="s">
        <v>175</v>
      </c>
      <c r="K711" t="s">
        <v>176</v>
      </c>
      <c r="L711" t="s">
        <v>57</v>
      </c>
      <c r="M711" t="s">
        <v>57</v>
      </c>
      <c r="N711" t="s">
        <v>57</v>
      </c>
      <c r="O711" t="s">
        <v>57</v>
      </c>
      <c r="P711">
        <v>20690</v>
      </c>
      <c r="Q711" t="s">
        <v>175</v>
      </c>
      <c r="R711" t="s">
        <v>176</v>
      </c>
      <c r="S711" t="s">
        <v>110</v>
      </c>
      <c r="T711">
        <v>-16</v>
      </c>
      <c r="U711">
        <v>-119.4</v>
      </c>
      <c r="V711">
        <v>-119.4</v>
      </c>
      <c r="W711">
        <v>-18.117948756856801</v>
      </c>
      <c r="X711" t="s">
        <v>58</v>
      </c>
      <c r="Y711" t="s">
        <v>58</v>
      </c>
      <c r="Z711" t="s">
        <v>1</v>
      </c>
      <c r="AA711" t="s">
        <v>1</v>
      </c>
      <c r="AB711" t="s">
        <v>57</v>
      </c>
      <c r="AC711" t="str">
        <f t="shared" si="11"/>
        <v>2015-2</v>
      </c>
    </row>
    <row r="712" spans="1:29" x14ac:dyDescent="0.25">
      <c r="A712" t="s">
        <v>185</v>
      </c>
      <c r="B712" t="s">
        <v>54</v>
      </c>
      <c r="C712" t="s">
        <v>55</v>
      </c>
      <c r="D712" t="s">
        <v>55</v>
      </c>
      <c r="E712">
        <v>-3</v>
      </c>
      <c r="F712" t="s">
        <v>56</v>
      </c>
      <c r="G712" t="b">
        <v>0</v>
      </c>
      <c r="H712" t="s">
        <v>57</v>
      </c>
      <c r="I712">
        <v>0</v>
      </c>
      <c r="J712" t="s">
        <v>57</v>
      </c>
      <c r="K712" t="s">
        <v>57</v>
      </c>
      <c r="L712" t="s">
        <v>57</v>
      </c>
      <c r="M712" t="s">
        <v>57</v>
      </c>
      <c r="N712" t="s">
        <v>57</v>
      </c>
      <c r="O712" t="s">
        <v>57</v>
      </c>
      <c r="P712">
        <v>0</v>
      </c>
      <c r="Q712" t="s">
        <v>57</v>
      </c>
      <c r="R712" t="s">
        <v>57</v>
      </c>
      <c r="S712" t="s">
        <v>57</v>
      </c>
      <c r="T712">
        <v>294.33999999999997</v>
      </c>
      <c r="U712">
        <v>294.33999999999997</v>
      </c>
      <c r="V712">
        <v>294.33999999999997</v>
      </c>
      <c r="W712">
        <v>44.421974041654103</v>
      </c>
      <c r="X712" t="s">
        <v>58</v>
      </c>
      <c r="Y712" t="s">
        <v>58</v>
      </c>
      <c r="Z712" t="s">
        <v>1</v>
      </c>
      <c r="AA712" t="s">
        <v>1</v>
      </c>
      <c r="AB712" t="s">
        <v>57</v>
      </c>
      <c r="AC712" t="str">
        <f t="shared" si="11"/>
        <v>2015-2</v>
      </c>
    </row>
    <row r="713" spans="1:29" hidden="1" x14ac:dyDescent="0.25">
      <c r="A713" t="s">
        <v>185</v>
      </c>
      <c r="B713" t="s">
        <v>54</v>
      </c>
      <c r="C713" t="s">
        <v>55</v>
      </c>
      <c r="D713" t="s">
        <v>55</v>
      </c>
      <c r="E713">
        <v>-5</v>
      </c>
      <c r="F713" t="s">
        <v>13</v>
      </c>
      <c r="G713" t="b">
        <v>0</v>
      </c>
      <c r="H713" t="s">
        <v>110</v>
      </c>
      <c r="I713">
        <v>85485</v>
      </c>
      <c r="J713" t="s">
        <v>79</v>
      </c>
      <c r="K713" t="s">
        <v>80</v>
      </c>
      <c r="L713" t="s">
        <v>57</v>
      </c>
      <c r="M713" t="s">
        <v>57</v>
      </c>
      <c r="N713" t="s">
        <v>57</v>
      </c>
      <c r="O713" t="s">
        <v>57</v>
      </c>
      <c r="P713">
        <v>85485</v>
      </c>
      <c r="Q713" t="s">
        <v>79</v>
      </c>
      <c r="R713" t="s">
        <v>80</v>
      </c>
      <c r="S713" t="s">
        <v>110</v>
      </c>
      <c r="T713">
        <v>7</v>
      </c>
      <c r="U713">
        <v>47.4</v>
      </c>
      <c r="V713">
        <v>47.4</v>
      </c>
      <c r="W713">
        <v>6.9994372254823096</v>
      </c>
      <c r="X713" t="s">
        <v>58</v>
      </c>
      <c r="Y713" t="s">
        <v>58</v>
      </c>
      <c r="Z713" t="s">
        <v>1</v>
      </c>
      <c r="AA713" t="s">
        <v>1</v>
      </c>
      <c r="AB713" t="s">
        <v>57</v>
      </c>
      <c r="AC713" t="str">
        <f t="shared" si="11"/>
        <v>2015-2</v>
      </c>
    </row>
    <row r="714" spans="1:29" hidden="1" x14ac:dyDescent="0.25">
      <c r="A714" t="s">
        <v>185</v>
      </c>
      <c r="B714" t="s">
        <v>54</v>
      </c>
      <c r="C714" t="s">
        <v>55</v>
      </c>
      <c r="D714" t="s">
        <v>55</v>
      </c>
      <c r="E714">
        <v>-5</v>
      </c>
      <c r="F714" t="s">
        <v>13</v>
      </c>
      <c r="G714" t="b">
        <v>0</v>
      </c>
      <c r="H714" t="s">
        <v>78</v>
      </c>
      <c r="I714">
        <v>85485</v>
      </c>
      <c r="J714" t="s">
        <v>79</v>
      </c>
      <c r="K714" t="s">
        <v>80</v>
      </c>
      <c r="L714" t="s">
        <v>57</v>
      </c>
      <c r="M714" t="s">
        <v>57</v>
      </c>
      <c r="N714" t="s">
        <v>57</v>
      </c>
      <c r="O714" t="s">
        <v>57</v>
      </c>
      <c r="P714">
        <v>85485</v>
      </c>
      <c r="Q714" t="s">
        <v>79</v>
      </c>
      <c r="R714" t="s">
        <v>80</v>
      </c>
      <c r="S714" t="s">
        <v>78</v>
      </c>
      <c r="T714">
        <v>5.87999999999988</v>
      </c>
      <c r="U714">
        <v>87.669999999998197</v>
      </c>
      <c r="V714">
        <v>87.669999999998197</v>
      </c>
      <c r="W714">
        <v>5.8799558737398501</v>
      </c>
      <c r="X714" t="s">
        <v>58</v>
      </c>
      <c r="Y714" t="s">
        <v>58</v>
      </c>
      <c r="Z714" t="s">
        <v>1</v>
      </c>
      <c r="AA714" t="s">
        <v>1</v>
      </c>
      <c r="AB714" t="s">
        <v>57</v>
      </c>
      <c r="AC714" t="str">
        <f t="shared" si="11"/>
        <v>2015-2</v>
      </c>
    </row>
    <row r="715" spans="1:29" x14ac:dyDescent="0.25">
      <c r="A715" t="s">
        <v>185</v>
      </c>
      <c r="B715" t="s">
        <v>54</v>
      </c>
      <c r="C715" t="s">
        <v>55</v>
      </c>
      <c r="D715" t="s">
        <v>55</v>
      </c>
      <c r="E715">
        <v>-4</v>
      </c>
      <c r="F715" t="s">
        <v>14</v>
      </c>
      <c r="G715" t="b">
        <v>0</v>
      </c>
      <c r="H715" t="s">
        <v>110</v>
      </c>
      <c r="I715">
        <v>85485</v>
      </c>
      <c r="J715" t="s">
        <v>79</v>
      </c>
      <c r="K715" t="s">
        <v>80</v>
      </c>
      <c r="L715" t="s">
        <v>57</v>
      </c>
      <c r="M715" t="s">
        <v>57</v>
      </c>
      <c r="N715" t="s">
        <v>57</v>
      </c>
      <c r="O715" t="s">
        <v>57</v>
      </c>
      <c r="P715">
        <v>85485</v>
      </c>
      <c r="Q715" t="s">
        <v>79</v>
      </c>
      <c r="R715" t="s">
        <v>80</v>
      </c>
      <c r="S715" t="s">
        <v>110</v>
      </c>
      <c r="T715">
        <v>35.5</v>
      </c>
      <c r="U715">
        <v>235.22</v>
      </c>
      <c r="V715">
        <v>235.22</v>
      </c>
      <c r="W715">
        <v>35.499547238152701</v>
      </c>
      <c r="X715" t="s">
        <v>58</v>
      </c>
      <c r="Y715" t="s">
        <v>58</v>
      </c>
      <c r="Z715" t="s">
        <v>1</v>
      </c>
      <c r="AA715" t="s">
        <v>1</v>
      </c>
      <c r="AB715" t="s">
        <v>57</v>
      </c>
      <c r="AC715" t="str">
        <f t="shared" si="11"/>
        <v>2015-2</v>
      </c>
    </row>
    <row r="716" spans="1:29" x14ac:dyDescent="0.25">
      <c r="A716" t="s">
        <v>185</v>
      </c>
      <c r="B716" t="s">
        <v>54</v>
      </c>
      <c r="C716" t="s">
        <v>55</v>
      </c>
      <c r="D716" t="s">
        <v>55</v>
      </c>
      <c r="E716">
        <v>-4</v>
      </c>
      <c r="F716" t="s">
        <v>14</v>
      </c>
      <c r="G716" t="b">
        <v>0</v>
      </c>
      <c r="H716" t="s">
        <v>78</v>
      </c>
      <c r="I716">
        <v>85485</v>
      </c>
      <c r="J716" t="s">
        <v>79</v>
      </c>
      <c r="K716" t="s">
        <v>80</v>
      </c>
      <c r="L716" t="s">
        <v>57</v>
      </c>
      <c r="M716" t="s">
        <v>57</v>
      </c>
      <c r="N716" t="s">
        <v>57</v>
      </c>
      <c r="O716" t="s">
        <v>57</v>
      </c>
      <c r="P716">
        <v>85485</v>
      </c>
      <c r="Q716" t="s">
        <v>79</v>
      </c>
      <c r="R716" t="s">
        <v>80</v>
      </c>
      <c r="S716" t="s">
        <v>78</v>
      </c>
      <c r="T716">
        <v>1364.58</v>
      </c>
      <c r="U716">
        <v>9041.7099999999991</v>
      </c>
      <c r="V716">
        <v>9041.7099999999991</v>
      </c>
      <c r="W716">
        <v>1364.5804406882</v>
      </c>
      <c r="X716" t="s">
        <v>58</v>
      </c>
      <c r="Y716" t="s">
        <v>58</v>
      </c>
      <c r="Z716" t="s">
        <v>1</v>
      </c>
      <c r="AA716" t="s">
        <v>1</v>
      </c>
      <c r="AB716" t="s">
        <v>57</v>
      </c>
      <c r="AC716" t="str">
        <f t="shared" si="11"/>
        <v>2015-2</v>
      </c>
    </row>
    <row r="717" spans="1:29" hidden="1" x14ac:dyDescent="0.25">
      <c r="A717" t="s">
        <v>185</v>
      </c>
      <c r="B717" t="s">
        <v>54</v>
      </c>
      <c r="C717" t="s">
        <v>55</v>
      </c>
      <c r="D717" t="s">
        <v>55</v>
      </c>
      <c r="E717">
        <v>-6</v>
      </c>
      <c r="F717" t="s">
        <v>12</v>
      </c>
      <c r="G717" t="b">
        <v>0</v>
      </c>
      <c r="H717" t="s">
        <v>110</v>
      </c>
      <c r="I717">
        <v>85485</v>
      </c>
      <c r="J717" t="s">
        <v>79</v>
      </c>
      <c r="K717" t="s">
        <v>80</v>
      </c>
      <c r="L717" t="s">
        <v>57</v>
      </c>
      <c r="M717" t="s">
        <v>57</v>
      </c>
      <c r="N717" t="s">
        <v>57</v>
      </c>
      <c r="O717" t="s">
        <v>57</v>
      </c>
      <c r="P717">
        <v>85485</v>
      </c>
      <c r="Q717" t="s">
        <v>79</v>
      </c>
      <c r="R717" t="s">
        <v>80</v>
      </c>
      <c r="S717" t="s">
        <v>110</v>
      </c>
      <c r="T717">
        <v>1624.5</v>
      </c>
      <c r="U717">
        <v>10710.117315</v>
      </c>
      <c r="V717">
        <v>10710.117315</v>
      </c>
      <c r="W717">
        <v>1624.5</v>
      </c>
      <c r="X717" t="s">
        <v>58</v>
      </c>
      <c r="Y717" t="s">
        <v>58</v>
      </c>
      <c r="Z717" t="s">
        <v>1</v>
      </c>
      <c r="AA717" t="s">
        <v>1</v>
      </c>
      <c r="AB717" t="s">
        <v>57</v>
      </c>
      <c r="AC717" t="str">
        <f t="shared" si="11"/>
        <v>2015-2</v>
      </c>
    </row>
    <row r="718" spans="1:29" hidden="1" x14ac:dyDescent="0.25">
      <c r="A718" t="s">
        <v>185</v>
      </c>
      <c r="B718" t="s">
        <v>54</v>
      </c>
      <c r="C718" t="s">
        <v>55</v>
      </c>
      <c r="D718" t="s">
        <v>55</v>
      </c>
      <c r="E718">
        <v>-6</v>
      </c>
      <c r="F718" t="s">
        <v>12</v>
      </c>
      <c r="G718" t="b">
        <v>0</v>
      </c>
      <c r="H718" t="s">
        <v>78</v>
      </c>
      <c r="I718">
        <v>85485</v>
      </c>
      <c r="J718" t="s">
        <v>79</v>
      </c>
      <c r="K718" t="s">
        <v>80</v>
      </c>
      <c r="L718" t="s">
        <v>57</v>
      </c>
      <c r="M718" t="s">
        <v>57</v>
      </c>
      <c r="N718" t="s">
        <v>57</v>
      </c>
      <c r="O718" t="s">
        <v>57</v>
      </c>
      <c r="P718">
        <v>85485</v>
      </c>
      <c r="Q718" t="s">
        <v>79</v>
      </c>
      <c r="R718" t="s">
        <v>80</v>
      </c>
      <c r="S718" t="s">
        <v>78</v>
      </c>
      <c r="T718">
        <v>1364.58</v>
      </c>
      <c r="U718">
        <v>8996.4985445999991</v>
      </c>
      <c r="V718">
        <v>8996.4985445999991</v>
      </c>
      <c r="W718">
        <v>1364.58</v>
      </c>
      <c r="X718" t="s">
        <v>58</v>
      </c>
      <c r="Y718" t="s">
        <v>58</v>
      </c>
      <c r="Z718" t="s">
        <v>1</v>
      </c>
      <c r="AA718" t="s">
        <v>1</v>
      </c>
      <c r="AB718" t="s">
        <v>57</v>
      </c>
      <c r="AC718" t="str">
        <f t="shared" si="11"/>
        <v>2015-2</v>
      </c>
    </row>
    <row r="719" spans="1:29" x14ac:dyDescent="0.25">
      <c r="A719" t="s">
        <v>185</v>
      </c>
      <c r="B719" t="s">
        <v>54</v>
      </c>
      <c r="C719" t="s">
        <v>55</v>
      </c>
      <c r="D719" t="s">
        <v>55</v>
      </c>
      <c r="E719">
        <v>-4</v>
      </c>
      <c r="F719" t="s">
        <v>14</v>
      </c>
      <c r="G719" t="b">
        <v>0</v>
      </c>
      <c r="H719" t="s">
        <v>110</v>
      </c>
      <c r="I719">
        <v>20690</v>
      </c>
      <c r="J719" t="s">
        <v>175</v>
      </c>
      <c r="K719" t="s">
        <v>176</v>
      </c>
      <c r="L719" t="s">
        <v>57</v>
      </c>
      <c r="M719" t="s">
        <v>57</v>
      </c>
      <c r="N719" t="s">
        <v>57</v>
      </c>
      <c r="O719" t="s">
        <v>57</v>
      </c>
      <c r="P719">
        <v>20690</v>
      </c>
      <c r="Q719" t="s">
        <v>175</v>
      </c>
      <c r="R719" t="s">
        <v>176</v>
      </c>
      <c r="S719" t="s">
        <v>110</v>
      </c>
      <c r="T719">
        <v>1</v>
      </c>
      <c r="U719">
        <v>7.46</v>
      </c>
      <c r="V719">
        <v>7.46</v>
      </c>
      <c r="W719">
        <v>1.1258677935406001</v>
      </c>
      <c r="X719" t="s">
        <v>58</v>
      </c>
      <c r="Y719" t="s">
        <v>58</v>
      </c>
      <c r="Z719" t="s">
        <v>1</v>
      </c>
      <c r="AA719" t="s">
        <v>1</v>
      </c>
      <c r="AB719" t="s">
        <v>57</v>
      </c>
      <c r="AC719" t="str">
        <f t="shared" si="11"/>
        <v>2015-2</v>
      </c>
    </row>
    <row r="720" spans="1:29" hidden="1" x14ac:dyDescent="0.25">
      <c r="A720" t="s">
        <v>185</v>
      </c>
      <c r="B720" t="s">
        <v>54</v>
      </c>
      <c r="C720" t="s">
        <v>55</v>
      </c>
      <c r="D720" t="s">
        <v>55</v>
      </c>
      <c r="E720">
        <v>-5</v>
      </c>
      <c r="F720" t="s">
        <v>13</v>
      </c>
      <c r="G720" t="b">
        <v>0</v>
      </c>
      <c r="H720" t="s">
        <v>110</v>
      </c>
      <c r="I720">
        <v>20690</v>
      </c>
      <c r="J720" t="s">
        <v>175</v>
      </c>
      <c r="K720" t="s">
        <v>176</v>
      </c>
      <c r="L720" t="s">
        <v>57</v>
      </c>
      <c r="M720" t="s">
        <v>57</v>
      </c>
      <c r="N720" t="s">
        <v>57</v>
      </c>
      <c r="O720" t="s">
        <v>57</v>
      </c>
      <c r="P720">
        <v>20690</v>
      </c>
      <c r="Q720" t="s">
        <v>175</v>
      </c>
      <c r="R720" t="s">
        <v>176</v>
      </c>
      <c r="S720" t="s">
        <v>110</v>
      </c>
      <c r="T720">
        <v>17</v>
      </c>
      <c r="U720">
        <v>126.86</v>
      </c>
      <c r="V720">
        <v>126.86</v>
      </c>
      <c r="W720">
        <v>19.243816550397401</v>
      </c>
      <c r="X720" t="s">
        <v>58</v>
      </c>
      <c r="Y720" t="s">
        <v>58</v>
      </c>
      <c r="Z720" t="s">
        <v>1</v>
      </c>
      <c r="AA720" t="s">
        <v>1</v>
      </c>
      <c r="AB720" t="s">
        <v>57</v>
      </c>
      <c r="AC720" t="str">
        <f t="shared" si="11"/>
        <v>2015-2</v>
      </c>
    </row>
    <row r="721" spans="1:29" hidden="1" x14ac:dyDescent="0.25">
      <c r="A721" t="s">
        <v>185</v>
      </c>
      <c r="B721" t="s">
        <v>54</v>
      </c>
      <c r="C721" t="s">
        <v>55</v>
      </c>
      <c r="D721" t="s">
        <v>55</v>
      </c>
      <c r="E721">
        <v>-6</v>
      </c>
      <c r="F721" t="s">
        <v>12</v>
      </c>
      <c r="G721" t="b">
        <v>0</v>
      </c>
      <c r="H721" t="s">
        <v>110</v>
      </c>
      <c r="I721">
        <v>20690</v>
      </c>
      <c r="J721" t="s">
        <v>175</v>
      </c>
      <c r="K721" t="s">
        <v>176</v>
      </c>
      <c r="L721" t="s">
        <v>57</v>
      </c>
      <c r="M721" t="s">
        <v>57</v>
      </c>
      <c r="N721" t="s">
        <v>57</v>
      </c>
      <c r="O721" t="s">
        <v>57</v>
      </c>
      <c r="P721">
        <v>20690</v>
      </c>
      <c r="Q721" t="s">
        <v>175</v>
      </c>
      <c r="R721" t="s">
        <v>176</v>
      </c>
      <c r="S721" t="s">
        <v>110</v>
      </c>
      <c r="T721">
        <v>118</v>
      </c>
      <c r="U721">
        <v>875.79641300000003</v>
      </c>
      <c r="V721">
        <v>875.79641300000003</v>
      </c>
      <c r="W721">
        <v>132.83993359492899</v>
      </c>
      <c r="X721" t="s">
        <v>58</v>
      </c>
      <c r="Y721" t="s">
        <v>58</v>
      </c>
      <c r="Z721" t="s">
        <v>1</v>
      </c>
      <c r="AA721" t="s">
        <v>1</v>
      </c>
      <c r="AB721" t="s">
        <v>57</v>
      </c>
      <c r="AC721" t="str">
        <f t="shared" si="11"/>
        <v>2015-2</v>
      </c>
    </row>
    <row r="722" spans="1:29" x14ac:dyDescent="0.25">
      <c r="A722" t="s">
        <v>186</v>
      </c>
      <c r="B722" t="s">
        <v>54</v>
      </c>
      <c r="C722" t="s">
        <v>55</v>
      </c>
      <c r="D722" t="s">
        <v>55</v>
      </c>
      <c r="E722">
        <v>-3</v>
      </c>
      <c r="F722" t="s">
        <v>56</v>
      </c>
      <c r="G722" t="b">
        <v>0</v>
      </c>
      <c r="H722" t="s">
        <v>57</v>
      </c>
      <c r="I722">
        <v>0</v>
      </c>
      <c r="J722" t="s">
        <v>57</v>
      </c>
      <c r="K722" t="s">
        <v>57</v>
      </c>
      <c r="L722" t="s">
        <v>57</v>
      </c>
      <c r="M722" t="s">
        <v>57</v>
      </c>
      <c r="N722" t="s">
        <v>57</v>
      </c>
      <c r="O722" t="s">
        <v>57</v>
      </c>
      <c r="P722">
        <v>0</v>
      </c>
      <c r="Q722" t="s">
        <v>57</v>
      </c>
      <c r="R722" t="s">
        <v>57</v>
      </c>
      <c r="S722" t="s">
        <v>57</v>
      </c>
      <c r="T722">
        <v>294.33999999999997</v>
      </c>
      <c r="U722">
        <v>294.33999999999997</v>
      </c>
      <c r="V722">
        <v>294.33999999999997</v>
      </c>
      <c r="W722">
        <v>44.4649223518037</v>
      </c>
      <c r="X722" t="s">
        <v>58</v>
      </c>
      <c r="Y722" t="s">
        <v>58</v>
      </c>
      <c r="Z722" t="s">
        <v>1</v>
      </c>
      <c r="AA722" t="s">
        <v>1</v>
      </c>
      <c r="AB722" t="s">
        <v>57</v>
      </c>
      <c r="AC722" t="str">
        <f t="shared" si="11"/>
        <v>2015-2</v>
      </c>
    </row>
    <row r="723" spans="1:29" hidden="1" x14ac:dyDescent="0.25">
      <c r="A723" t="s">
        <v>186</v>
      </c>
      <c r="B723" t="s">
        <v>54</v>
      </c>
      <c r="C723" t="s">
        <v>55</v>
      </c>
      <c r="D723" t="s">
        <v>55</v>
      </c>
      <c r="E723">
        <v>-5</v>
      </c>
      <c r="F723" t="s">
        <v>13</v>
      </c>
      <c r="G723" t="b">
        <v>0</v>
      </c>
      <c r="H723" t="s">
        <v>110</v>
      </c>
      <c r="I723">
        <v>85485</v>
      </c>
      <c r="J723" t="s">
        <v>79</v>
      </c>
      <c r="K723" t="s">
        <v>80</v>
      </c>
      <c r="L723" t="s">
        <v>57</v>
      </c>
      <c r="M723" t="s">
        <v>57</v>
      </c>
      <c r="N723" t="s">
        <v>57</v>
      </c>
      <c r="O723" t="s">
        <v>57</v>
      </c>
      <c r="P723">
        <v>85485</v>
      </c>
      <c r="Q723" t="s">
        <v>79</v>
      </c>
      <c r="R723" t="s">
        <v>80</v>
      </c>
      <c r="S723" t="s">
        <v>110</v>
      </c>
      <c r="T723">
        <v>11</v>
      </c>
      <c r="U723">
        <v>72.59</v>
      </c>
      <c r="V723">
        <v>72.59</v>
      </c>
      <c r="W723">
        <v>11.0002412687057</v>
      </c>
      <c r="X723" t="s">
        <v>58</v>
      </c>
      <c r="Y723" t="s">
        <v>58</v>
      </c>
      <c r="Z723" t="s">
        <v>1</v>
      </c>
      <c r="AA723" t="s">
        <v>1</v>
      </c>
      <c r="AB723" t="s">
        <v>57</v>
      </c>
      <c r="AC723" t="str">
        <f t="shared" si="11"/>
        <v>2015-2</v>
      </c>
    </row>
    <row r="724" spans="1:29" hidden="1" x14ac:dyDescent="0.25">
      <c r="A724" t="s">
        <v>186</v>
      </c>
      <c r="B724" t="s">
        <v>54</v>
      </c>
      <c r="C724" t="s">
        <v>55</v>
      </c>
      <c r="D724" t="s">
        <v>55</v>
      </c>
      <c r="E724">
        <v>-5</v>
      </c>
      <c r="F724" t="s">
        <v>13</v>
      </c>
      <c r="G724" t="b">
        <v>0</v>
      </c>
      <c r="H724" t="s">
        <v>78</v>
      </c>
      <c r="I724">
        <v>85485</v>
      </c>
      <c r="J724" t="s">
        <v>79</v>
      </c>
      <c r="K724" t="s">
        <v>80</v>
      </c>
      <c r="L724" t="s">
        <v>57</v>
      </c>
      <c r="M724" t="s">
        <v>57</v>
      </c>
      <c r="N724" t="s">
        <v>57</v>
      </c>
      <c r="O724" t="s">
        <v>57</v>
      </c>
      <c r="P724">
        <v>85485</v>
      </c>
      <c r="Q724" t="s">
        <v>79</v>
      </c>
      <c r="R724" t="s">
        <v>80</v>
      </c>
      <c r="S724" t="s">
        <v>78</v>
      </c>
      <c r="T724">
        <v>9.2400000000000109</v>
      </c>
      <c r="U724">
        <v>52.430000000000298</v>
      </c>
      <c r="V724">
        <v>52.430000000000298</v>
      </c>
      <c r="W724">
        <v>9.2397297148475008</v>
      </c>
      <c r="X724" t="s">
        <v>58</v>
      </c>
      <c r="Y724" t="s">
        <v>58</v>
      </c>
      <c r="Z724" t="s">
        <v>1</v>
      </c>
      <c r="AA724" t="s">
        <v>1</v>
      </c>
      <c r="AB724" t="s">
        <v>57</v>
      </c>
      <c r="AC724" t="str">
        <f t="shared" si="11"/>
        <v>2015-2</v>
      </c>
    </row>
    <row r="725" spans="1:29" x14ac:dyDescent="0.25">
      <c r="A725" t="s">
        <v>186</v>
      </c>
      <c r="B725" t="s">
        <v>54</v>
      </c>
      <c r="C725" t="s">
        <v>55</v>
      </c>
      <c r="D725" t="s">
        <v>55</v>
      </c>
      <c r="E725">
        <v>-4</v>
      </c>
      <c r="F725" t="s">
        <v>14</v>
      </c>
      <c r="G725" t="b">
        <v>0</v>
      </c>
      <c r="H725" t="s">
        <v>110</v>
      </c>
      <c r="I725">
        <v>85485</v>
      </c>
      <c r="J725" t="s">
        <v>79</v>
      </c>
      <c r="K725" t="s">
        <v>80</v>
      </c>
      <c r="L725" t="s">
        <v>57</v>
      </c>
      <c r="M725" t="s">
        <v>57</v>
      </c>
      <c r="N725" t="s">
        <v>57</v>
      </c>
      <c r="O725" t="s">
        <v>57</v>
      </c>
      <c r="P725">
        <v>85485</v>
      </c>
      <c r="Q725" t="s">
        <v>79</v>
      </c>
      <c r="R725" t="s">
        <v>80</v>
      </c>
      <c r="S725" t="s">
        <v>110</v>
      </c>
      <c r="T725">
        <v>46.5</v>
      </c>
      <c r="U725">
        <v>307.81</v>
      </c>
      <c r="V725">
        <v>307.81</v>
      </c>
      <c r="W725">
        <v>46.499788506858401</v>
      </c>
      <c r="X725" t="s">
        <v>58</v>
      </c>
      <c r="Y725" t="s">
        <v>58</v>
      </c>
      <c r="Z725" t="s">
        <v>1</v>
      </c>
      <c r="AA725" t="s">
        <v>1</v>
      </c>
      <c r="AB725" t="s">
        <v>57</v>
      </c>
      <c r="AC725" t="str">
        <f t="shared" si="11"/>
        <v>2015-2</v>
      </c>
    </row>
    <row r="726" spans="1:29" x14ac:dyDescent="0.25">
      <c r="A726" t="s">
        <v>186</v>
      </c>
      <c r="B726" t="s">
        <v>54</v>
      </c>
      <c r="C726" t="s">
        <v>55</v>
      </c>
      <c r="D726" t="s">
        <v>55</v>
      </c>
      <c r="E726">
        <v>-4</v>
      </c>
      <c r="F726" t="s">
        <v>14</v>
      </c>
      <c r="G726" t="b">
        <v>0</v>
      </c>
      <c r="H726" t="s">
        <v>78</v>
      </c>
      <c r="I726">
        <v>85485</v>
      </c>
      <c r="J726" t="s">
        <v>79</v>
      </c>
      <c r="K726" t="s">
        <v>80</v>
      </c>
      <c r="L726" t="s">
        <v>57</v>
      </c>
      <c r="M726" t="s">
        <v>57</v>
      </c>
      <c r="N726" t="s">
        <v>57</v>
      </c>
      <c r="O726" t="s">
        <v>57</v>
      </c>
      <c r="P726">
        <v>85485</v>
      </c>
      <c r="Q726" t="s">
        <v>79</v>
      </c>
      <c r="R726" t="s">
        <v>80</v>
      </c>
      <c r="S726" t="s">
        <v>78</v>
      </c>
      <c r="T726">
        <v>1373.82</v>
      </c>
      <c r="U726">
        <v>9094.14</v>
      </c>
      <c r="V726">
        <v>9094.14</v>
      </c>
      <c r="W726">
        <v>1373.82017040305</v>
      </c>
      <c r="X726" t="s">
        <v>58</v>
      </c>
      <c r="Y726" t="s">
        <v>58</v>
      </c>
      <c r="Z726" t="s">
        <v>1</v>
      </c>
      <c r="AA726" t="s">
        <v>1</v>
      </c>
      <c r="AB726" t="s">
        <v>57</v>
      </c>
      <c r="AC726" t="str">
        <f t="shared" si="11"/>
        <v>2015-2</v>
      </c>
    </row>
    <row r="727" spans="1:29" hidden="1" x14ac:dyDescent="0.25">
      <c r="A727" t="s">
        <v>186</v>
      </c>
      <c r="B727" t="s">
        <v>54</v>
      </c>
      <c r="C727" t="s">
        <v>55</v>
      </c>
      <c r="D727" t="s">
        <v>55</v>
      </c>
      <c r="E727">
        <v>-6</v>
      </c>
      <c r="F727" t="s">
        <v>12</v>
      </c>
      <c r="G727" t="b">
        <v>0</v>
      </c>
      <c r="H727" t="s">
        <v>110</v>
      </c>
      <c r="I727">
        <v>85485</v>
      </c>
      <c r="J727" t="s">
        <v>79</v>
      </c>
      <c r="K727" t="s">
        <v>80</v>
      </c>
      <c r="L727" t="s">
        <v>57</v>
      </c>
      <c r="M727" t="s">
        <v>57</v>
      </c>
      <c r="N727" t="s">
        <v>57</v>
      </c>
      <c r="O727" t="s">
        <v>57</v>
      </c>
      <c r="P727">
        <v>85485</v>
      </c>
      <c r="Q727" t="s">
        <v>79</v>
      </c>
      <c r="R727" t="s">
        <v>80</v>
      </c>
      <c r="S727" t="s">
        <v>110</v>
      </c>
      <c r="T727">
        <v>1635.5</v>
      </c>
      <c r="U727">
        <v>10772.224021</v>
      </c>
      <c r="V727">
        <v>10772.224021</v>
      </c>
      <c r="W727">
        <v>1635.5</v>
      </c>
      <c r="X727" t="s">
        <v>58</v>
      </c>
      <c r="Y727" t="s">
        <v>58</v>
      </c>
      <c r="Z727" t="s">
        <v>1</v>
      </c>
      <c r="AA727" t="s">
        <v>1</v>
      </c>
      <c r="AB727" t="s">
        <v>57</v>
      </c>
      <c r="AC727" t="str">
        <f t="shared" si="11"/>
        <v>2015-2</v>
      </c>
    </row>
    <row r="728" spans="1:29" hidden="1" x14ac:dyDescent="0.25">
      <c r="A728" t="s">
        <v>186</v>
      </c>
      <c r="B728" t="s">
        <v>54</v>
      </c>
      <c r="C728" t="s">
        <v>55</v>
      </c>
      <c r="D728" t="s">
        <v>55</v>
      </c>
      <c r="E728">
        <v>-6</v>
      </c>
      <c r="F728" t="s">
        <v>12</v>
      </c>
      <c r="G728" t="b">
        <v>0</v>
      </c>
      <c r="H728" t="s">
        <v>78</v>
      </c>
      <c r="I728">
        <v>85485</v>
      </c>
      <c r="J728" t="s">
        <v>79</v>
      </c>
      <c r="K728" t="s">
        <v>80</v>
      </c>
      <c r="L728" t="s">
        <v>57</v>
      </c>
      <c r="M728" t="s">
        <v>57</v>
      </c>
      <c r="N728" t="s">
        <v>57</v>
      </c>
      <c r="O728" t="s">
        <v>57</v>
      </c>
      <c r="P728">
        <v>85485</v>
      </c>
      <c r="Q728" t="s">
        <v>79</v>
      </c>
      <c r="R728" t="s">
        <v>80</v>
      </c>
      <c r="S728" t="s">
        <v>78</v>
      </c>
      <c r="T728">
        <v>1373.82</v>
      </c>
      <c r="U728">
        <v>9048.6681776400001</v>
      </c>
      <c r="V728">
        <v>9048.6681776400001</v>
      </c>
      <c r="W728">
        <v>1373.82</v>
      </c>
      <c r="X728" t="s">
        <v>58</v>
      </c>
      <c r="Y728" t="s">
        <v>58</v>
      </c>
      <c r="Z728" t="s">
        <v>1</v>
      </c>
      <c r="AA728" t="s">
        <v>1</v>
      </c>
      <c r="AB728" t="s">
        <v>57</v>
      </c>
      <c r="AC728" t="str">
        <f t="shared" si="11"/>
        <v>2015-2</v>
      </c>
    </row>
    <row r="729" spans="1:29" hidden="1" x14ac:dyDescent="0.25">
      <c r="A729" t="s">
        <v>186</v>
      </c>
      <c r="B729" t="s">
        <v>54</v>
      </c>
      <c r="C729" t="s">
        <v>55</v>
      </c>
      <c r="D729" t="s">
        <v>55</v>
      </c>
      <c r="E729">
        <v>-5</v>
      </c>
      <c r="F729" t="s">
        <v>13</v>
      </c>
      <c r="G729" t="b">
        <v>0</v>
      </c>
      <c r="H729" t="s">
        <v>110</v>
      </c>
      <c r="I729">
        <v>20690</v>
      </c>
      <c r="J729" t="s">
        <v>175</v>
      </c>
      <c r="K729" t="s">
        <v>176</v>
      </c>
      <c r="L729" t="s">
        <v>57</v>
      </c>
      <c r="M729" t="s">
        <v>57</v>
      </c>
      <c r="N729" t="s">
        <v>57</v>
      </c>
      <c r="O729" t="s">
        <v>57</v>
      </c>
      <c r="P729">
        <v>20690</v>
      </c>
      <c r="Q729" t="s">
        <v>175</v>
      </c>
      <c r="R729" t="s">
        <v>176</v>
      </c>
      <c r="S729" t="s">
        <v>110</v>
      </c>
      <c r="T729">
        <v>-13</v>
      </c>
      <c r="U729">
        <v>-96.98</v>
      </c>
      <c r="V729">
        <v>-96.98</v>
      </c>
      <c r="W729">
        <v>-14.6493435322559</v>
      </c>
      <c r="X729" t="s">
        <v>58</v>
      </c>
      <c r="Y729" t="s">
        <v>58</v>
      </c>
      <c r="Z729" t="s">
        <v>1</v>
      </c>
      <c r="AA729" t="s">
        <v>1</v>
      </c>
      <c r="AB729" t="s">
        <v>57</v>
      </c>
      <c r="AC729" t="str">
        <f t="shared" si="11"/>
        <v>2015-2</v>
      </c>
    </row>
    <row r="730" spans="1:29" hidden="1" x14ac:dyDescent="0.25">
      <c r="A730" t="s">
        <v>186</v>
      </c>
      <c r="B730" t="s">
        <v>54</v>
      </c>
      <c r="C730" t="s">
        <v>55</v>
      </c>
      <c r="D730" t="s">
        <v>55</v>
      </c>
      <c r="E730">
        <v>-6</v>
      </c>
      <c r="F730" t="s">
        <v>12</v>
      </c>
      <c r="G730" t="b">
        <v>0</v>
      </c>
      <c r="H730" t="s">
        <v>110</v>
      </c>
      <c r="I730">
        <v>20690</v>
      </c>
      <c r="J730" t="s">
        <v>175</v>
      </c>
      <c r="K730" t="s">
        <v>176</v>
      </c>
      <c r="L730" t="s">
        <v>57</v>
      </c>
      <c r="M730" t="s">
        <v>57</v>
      </c>
      <c r="N730" t="s">
        <v>57</v>
      </c>
      <c r="O730" t="s">
        <v>57</v>
      </c>
      <c r="P730">
        <v>20690</v>
      </c>
      <c r="Q730" t="s">
        <v>175</v>
      </c>
      <c r="R730" t="s">
        <v>176</v>
      </c>
      <c r="S730" t="s">
        <v>110</v>
      </c>
      <c r="T730">
        <v>105</v>
      </c>
      <c r="U730">
        <v>787.17956624999999</v>
      </c>
      <c r="V730">
        <v>787.17956624999999</v>
      </c>
      <c r="W730">
        <v>118.324861018793</v>
      </c>
      <c r="X730" t="s">
        <v>58</v>
      </c>
      <c r="Y730" t="s">
        <v>58</v>
      </c>
      <c r="Z730" t="s">
        <v>1</v>
      </c>
      <c r="AA730" t="s">
        <v>1</v>
      </c>
      <c r="AB730" t="s">
        <v>57</v>
      </c>
      <c r="AC730" t="str">
        <f t="shared" si="11"/>
        <v>2015-2</v>
      </c>
    </row>
    <row r="731" spans="1:29" x14ac:dyDescent="0.25">
      <c r="A731" t="s">
        <v>186</v>
      </c>
      <c r="B731" t="s">
        <v>54</v>
      </c>
      <c r="C731" t="s">
        <v>55</v>
      </c>
      <c r="D731" t="s">
        <v>55</v>
      </c>
      <c r="E731">
        <v>-4</v>
      </c>
      <c r="F731" t="s">
        <v>14</v>
      </c>
      <c r="G731" t="b">
        <v>0</v>
      </c>
      <c r="H731" t="s">
        <v>110</v>
      </c>
      <c r="I731">
        <v>20690</v>
      </c>
      <c r="J731" t="s">
        <v>175</v>
      </c>
      <c r="K731" t="s">
        <v>176</v>
      </c>
      <c r="L731" t="s">
        <v>57</v>
      </c>
      <c r="M731" t="s">
        <v>57</v>
      </c>
      <c r="N731" t="s">
        <v>57</v>
      </c>
      <c r="O731" t="s">
        <v>57</v>
      </c>
      <c r="P731">
        <v>20690</v>
      </c>
      <c r="Q731" t="s">
        <v>175</v>
      </c>
      <c r="R731" t="s">
        <v>176</v>
      </c>
      <c r="S731" t="s">
        <v>110</v>
      </c>
      <c r="T731">
        <v>-12</v>
      </c>
      <c r="U731">
        <v>-89.52</v>
      </c>
      <c r="V731">
        <v>-89.52</v>
      </c>
      <c r="W731">
        <v>-13.5234757387153</v>
      </c>
      <c r="X731" t="s">
        <v>58</v>
      </c>
      <c r="Y731" t="s">
        <v>58</v>
      </c>
      <c r="Z731" t="s">
        <v>1</v>
      </c>
      <c r="AA731" t="s">
        <v>1</v>
      </c>
      <c r="AB731" t="s">
        <v>57</v>
      </c>
      <c r="AC731" t="str">
        <f t="shared" si="11"/>
        <v>2015-2</v>
      </c>
    </row>
    <row r="732" spans="1:29" x14ac:dyDescent="0.25">
      <c r="A732" t="s">
        <v>187</v>
      </c>
      <c r="B732" t="s">
        <v>54</v>
      </c>
      <c r="C732" t="s">
        <v>55</v>
      </c>
      <c r="D732" t="s">
        <v>55</v>
      </c>
      <c r="E732">
        <v>-3</v>
      </c>
      <c r="F732" t="s">
        <v>56</v>
      </c>
      <c r="G732" t="b">
        <v>0</v>
      </c>
      <c r="H732" t="s">
        <v>57</v>
      </c>
      <c r="I732">
        <v>0</v>
      </c>
      <c r="J732" t="s">
        <v>57</v>
      </c>
      <c r="K732" t="s">
        <v>57</v>
      </c>
      <c r="L732" t="s">
        <v>57</v>
      </c>
      <c r="M732" t="s">
        <v>57</v>
      </c>
      <c r="N732" t="s">
        <v>57</v>
      </c>
      <c r="O732" t="s">
        <v>57</v>
      </c>
      <c r="P732">
        <v>0</v>
      </c>
      <c r="Q732" t="s">
        <v>57</v>
      </c>
      <c r="R732" t="s">
        <v>57</v>
      </c>
      <c r="S732" t="s">
        <v>57</v>
      </c>
      <c r="T732">
        <v>294.33999999999997</v>
      </c>
      <c r="U732">
        <v>294.33999999999997</v>
      </c>
      <c r="V732">
        <v>294.33999999999997</v>
      </c>
      <c r="W732">
        <v>44.526132667725598</v>
      </c>
      <c r="X732" t="s">
        <v>58</v>
      </c>
      <c r="Y732" t="s">
        <v>58</v>
      </c>
      <c r="Z732" t="s">
        <v>1</v>
      </c>
      <c r="AA732" t="s">
        <v>1</v>
      </c>
      <c r="AB732" t="s">
        <v>57</v>
      </c>
      <c r="AC732" t="str">
        <f t="shared" si="11"/>
        <v>2015-2</v>
      </c>
    </row>
    <row r="733" spans="1:29" hidden="1" x14ac:dyDescent="0.25">
      <c r="A733" t="s">
        <v>187</v>
      </c>
      <c r="B733" t="s">
        <v>54</v>
      </c>
      <c r="C733" t="s">
        <v>55</v>
      </c>
      <c r="D733" t="s">
        <v>55</v>
      </c>
      <c r="E733">
        <v>-5</v>
      </c>
      <c r="F733" t="s">
        <v>13</v>
      </c>
      <c r="G733" t="b">
        <v>0</v>
      </c>
      <c r="H733" t="s">
        <v>110</v>
      </c>
      <c r="I733">
        <v>85485</v>
      </c>
      <c r="J733" t="s">
        <v>79</v>
      </c>
      <c r="K733" t="s">
        <v>80</v>
      </c>
      <c r="L733" t="s">
        <v>57</v>
      </c>
      <c r="M733" t="s">
        <v>57</v>
      </c>
      <c r="N733" t="s">
        <v>57</v>
      </c>
      <c r="O733" t="s">
        <v>57</v>
      </c>
      <c r="P733">
        <v>85485</v>
      </c>
      <c r="Q733" t="s">
        <v>79</v>
      </c>
      <c r="R733" t="s">
        <v>80</v>
      </c>
      <c r="S733" t="s">
        <v>110</v>
      </c>
      <c r="T733">
        <v>-5</v>
      </c>
      <c r="U733">
        <v>-33.47</v>
      </c>
      <c r="V733">
        <v>-33.47</v>
      </c>
      <c r="W733">
        <v>-4.9991455902863002</v>
      </c>
      <c r="X733" t="s">
        <v>58</v>
      </c>
      <c r="Y733" t="s">
        <v>58</v>
      </c>
      <c r="Z733" t="s">
        <v>1</v>
      </c>
      <c r="AA733" t="s">
        <v>1</v>
      </c>
      <c r="AB733" t="s">
        <v>57</v>
      </c>
      <c r="AC733" t="str">
        <f t="shared" si="11"/>
        <v>2015-2</v>
      </c>
    </row>
    <row r="734" spans="1:29" hidden="1" x14ac:dyDescent="0.25">
      <c r="A734" t="s">
        <v>187</v>
      </c>
      <c r="B734" t="s">
        <v>54</v>
      </c>
      <c r="C734" t="s">
        <v>55</v>
      </c>
      <c r="D734" t="s">
        <v>55</v>
      </c>
      <c r="E734">
        <v>-5</v>
      </c>
      <c r="F734" t="s">
        <v>13</v>
      </c>
      <c r="G734" t="b">
        <v>0</v>
      </c>
      <c r="H734" t="s">
        <v>78</v>
      </c>
      <c r="I734">
        <v>85485</v>
      </c>
      <c r="J734" t="s">
        <v>79</v>
      </c>
      <c r="K734" t="s">
        <v>80</v>
      </c>
      <c r="L734" t="s">
        <v>57</v>
      </c>
      <c r="M734" t="s">
        <v>57</v>
      </c>
      <c r="N734" t="s">
        <v>57</v>
      </c>
      <c r="O734" t="s">
        <v>57</v>
      </c>
      <c r="P734">
        <v>85485</v>
      </c>
      <c r="Q734" t="s">
        <v>79</v>
      </c>
      <c r="R734" t="s">
        <v>80</v>
      </c>
      <c r="S734" t="s">
        <v>78</v>
      </c>
      <c r="T734">
        <v>-4.2000000000000499</v>
      </c>
      <c r="U734">
        <v>-40.269999999998603</v>
      </c>
      <c r="V734">
        <v>-40.269999999998603</v>
      </c>
      <c r="W734">
        <v>-4.2006257392529296</v>
      </c>
      <c r="X734" t="s">
        <v>58</v>
      </c>
      <c r="Y734" t="s">
        <v>58</v>
      </c>
      <c r="Z734" t="s">
        <v>1</v>
      </c>
      <c r="AA734" t="s">
        <v>1</v>
      </c>
      <c r="AB734" t="s">
        <v>57</v>
      </c>
      <c r="AC734" t="str">
        <f t="shared" si="11"/>
        <v>2015-2</v>
      </c>
    </row>
    <row r="735" spans="1:29" x14ac:dyDescent="0.25">
      <c r="A735" t="s">
        <v>187</v>
      </c>
      <c r="B735" t="s">
        <v>54</v>
      </c>
      <c r="C735" t="s">
        <v>55</v>
      </c>
      <c r="D735" t="s">
        <v>55</v>
      </c>
      <c r="E735">
        <v>-4</v>
      </c>
      <c r="F735" t="s">
        <v>14</v>
      </c>
      <c r="G735" t="b">
        <v>0</v>
      </c>
      <c r="H735" t="s">
        <v>110</v>
      </c>
      <c r="I735">
        <v>85485</v>
      </c>
      <c r="J735" t="s">
        <v>79</v>
      </c>
      <c r="K735" t="s">
        <v>80</v>
      </c>
      <c r="L735" t="s">
        <v>57</v>
      </c>
      <c r="M735" t="s">
        <v>57</v>
      </c>
      <c r="N735" t="s">
        <v>57</v>
      </c>
      <c r="O735" t="s">
        <v>57</v>
      </c>
      <c r="P735">
        <v>85485</v>
      </c>
      <c r="Q735" t="s">
        <v>79</v>
      </c>
      <c r="R735" t="s">
        <v>80</v>
      </c>
      <c r="S735" t="s">
        <v>110</v>
      </c>
      <c r="T735">
        <v>41.5</v>
      </c>
      <c r="U735">
        <v>274.33999999999997</v>
      </c>
      <c r="V735">
        <v>274.33999999999997</v>
      </c>
      <c r="W735">
        <v>41.500642916572097</v>
      </c>
      <c r="X735" t="s">
        <v>58</v>
      </c>
      <c r="Y735" t="s">
        <v>58</v>
      </c>
      <c r="Z735" t="s">
        <v>1</v>
      </c>
      <c r="AA735" t="s">
        <v>1</v>
      </c>
      <c r="AB735" t="s">
        <v>57</v>
      </c>
      <c r="AC735" t="str">
        <f t="shared" si="11"/>
        <v>2015-2</v>
      </c>
    </row>
    <row r="736" spans="1:29" x14ac:dyDescent="0.25">
      <c r="A736" t="s">
        <v>187</v>
      </c>
      <c r="B736" t="s">
        <v>54</v>
      </c>
      <c r="C736" t="s">
        <v>55</v>
      </c>
      <c r="D736" t="s">
        <v>55</v>
      </c>
      <c r="E736">
        <v>-4</v>
      </c>
      <c r="F736" t="s">
        <v>14</v>
      </c>
      <c r="G736" t="b">
        <v>0</v>
      </c>
      <c r="H736" t="s">
        <v>78</v>
      </c>
      <c r="I736">
        <v>85485</v>
      </c>
      <c r="J736" t="s">
        <v>79</v>
      </c>
      <c r="K736" t="s">
        <v>80</v>
      </c>
      <c r="L736" t="s">
        <v>57</v>
      </c>
      <c r="M736" t="s">
        <v>57</v>
      </c>
      <c r="N736" t="s">
        <v>57</v>
      </c>
      <c r="O736" t="s">
        <v>57</v>
      </c>
      <c r="P736">
        <v>85485</v>
      </c>
      <c r="Q736" t="s">
        <v>79</v>
      </c>
      <c r="R736" t="s">
        <v>80</v>
      </c>
      <c r="S736" t="s">
        <v>78</v>
      </c>
      <c r="T736">
        <v>1369.62</v>
      </c>
      <c r="U736">
        <v>9053.8700000000008</v>
      </c>
      <c r="V736">
        <v>9053.8700000000008</v>
      </c>
      <c r="W736">
        <v>1369.6195446637901</v>
      </c>
      <c r="X736" t="s">
        <v>58</v>
      </c>
      <c r="Y736" t="s">
        <v>58</v>
      </c>
      <c r="Z736" t="s">
        <v>1</v>
      </c>
      <c r="AA736" t="s">
        <v>1</v>
      </c>
      <c r="AB736" t="s">
        <v>57</v>
      </c>
      <c r="AC736" t="str">
        <f t="shared" si="11"/>
        <v>2015-2</v>
      </c>
    </row>
    <row r="737" spans="1:29" hidden="1" x14ac:dyDescent="0.25">
      <c r="A737" t="s">
        <v>187</v>
      </c>
      <c r="B737" t="s">
        <v>54</v>
      </c>
      <c r="C737" t="s">
        <v>55</v>
      </c>
      <c r="D737" t="s">
        <v>55</v>
      </c>
      <c r="E737">
        <v>-6</v>
      </c>
      <c r="F737" t="s">
        <v>12</v>
      </c>
      <c r="G737" t="b">
        <v>0</v>
      </c>
      <c r="H737" t="s">
        <v>110</v>
      </c>
      <c r="I737">
        <v>85485</v>
      </c>
      <c r="J737" t="s">
        <v>79</v>
      </c>
      <c r="K737" t="s">
        <v>80</v>
      </c>
      <c r="L737" t="s">
        <v>57</v>
      </c>
      <c r="M737" t="s">
        <v>57</v>
      </c>
      <c r="N737" t="s">
        <v>57</v>
      </c>
      <c r="O737" t="s">
        <v>57</v>
      </c>
      <c r="P737">
        <v>85485</v>
      </c>
      <c r="Q737" t="s">
        <v>79</v>
      </c>
      <c r="R737" t="s">
        <v>80</v>
      </c>
      <c r="S737" t="s">
        <v>110</v>
      </c>
      <c r="T737">
        <v>1630.5</v>
      </c>
      <c r="U737">
        <v>10724.52814875</v>
      </c>
      <c r="V737">
        <v>10724.52814875</v>
      </c>
      <c r="W737">
        <v>1630.5</v>
      </c>
      <c r="X737" t="s">
        <v>58</v>
      </c>
      <c r="Y737" t="s">
        <v>58</v>
      </c>
      <c r="Z737" t="s">
        <v>1</v>
      </c>
      <c r="AA737" t="s">
        <v>1</v>
      </c>
      <c r="AB737" t="s">
        <v>57</v>
      </c>
      <c r="AC737" t="str">
        <f t="shared" si="11"/>
        <v>2015-2</v>
      </c>
    </row>
    <row r="738" spans="1:29" hidden="1" x14ac:dyDescent="0.25">
      <c r="A738" t="s">
        <v>187</v>
      </c>
      <c r="B738" t="s">
        <v>54</v>
      </c>
      <c r="C738" t="s">
        <v>55</v>
      </c>
      <c r="D738" t="s">
        <v>55</v>
      </c>
      <c r="E738">
        <v>-6</v>
      </c>
      <c r="F738" t="s">
        <v>12</v>
      </c>
      <c r="G738" t="b">
        <v>0</v>
      </c>
      <c r="H738" t="s">
        <v>78</v>
      </c>
      <c r="I738">
        <v>85485</v>
      </c>
      <c r="J738" t="s">
        <v>79</v>
      </c>
      <c r="K738" t="s">
        <v>80</v>
      </c>
      <c r="L738" t="s">
        <v>57</v>
      </c>
      <c r="M738" t="s">
        <v>57</v>
      </c>
      <c r="N738" t="s">
        <v>57</v>
      </c>
      <c r="O738" t="s">
        <v>57</v>
      </c>
      <c r="P738">
        <v>85485</v>
      </c>
      <c r="Q738" t="s">
        <v>79</v>
      </c>
      <c r="R738" t="s">
        <v>80</v>
      </c>
      <c r="S738" t="s">
        <v>78</v>
      </c>
      <c r="T738">
        <v>1369.62</v>
      </c>
      <c r="U738">
        <v>9008.6036449500007</v>
      </c>
      <c r="V738">
        <v>9008.6036449500007</v>
      </c>
      <c r="W738">
        <v>1369.62</v>
      </c>
      <c r="X738" t="s">
        <v>58</v>
      </c>
      <c r="Y738" t="s">
        <v>58</v>
      </c>
      <c r="Z738" t="s">
        <v>1</v>
      </c>
      <c r="AA738" t="s">
        <v>1</v>
      </c>
      <c r="AB738" t="s">
        <v>57</v>
      </c>
      <c r="AC738" t="str">
        <f t="shared" si="11"/>
        <v>2015-2</v>
      </c>
    </row>
    <row r="739" spans="1:29" hidden="1" x14ac:dyDescent="0.25">
      <c r="A739" t="s">
        <v>187</v>
      </c>
      <c r="B739" t="s">
        <v>54</v>
      </c>
      <c r="C739" t="s">
        <v>55</v>
      </c>
      <c r="D739" t="s">
        <v>55</v>
      </c>
      <c r="E739">
        <v>-5</v>
      </c>
      <c r="F739" t="s">
        <v>13</v>
      </c>
      <c r="G739" t="b">
        <v>0</v>
      </c>
      <c r="H739" t="s">
        <v>110</v>
      </c>
      <c r="I739">
        <v>20690</v>
      </c>
      <c r="J739" t="s">
        <v>175</v>
      </c>
      <c r="K739" t="s">
        <v>176</v>
      </c>
      <c r="L739" t="s">
        <v>57</v>
      </c>
      <c r="M739" t="s">
        <v>57</v>
      </c>
      <c r="N739" t="s">
        <v>57</v>
      </c>
      <c r="O739" t="s">
        <v>57</v>
      </c>
      <c r="P739">
        <v>20690</v>
      </c>
      <c r="Q739" t="s">
        <v>175</v>
      </c>
      <c r="R739" t="s">
        <v>176</v>
      </c>
      <c r="S739" t="s">
        <v>110</v>
      </c>
      <c r="T739">
        <v>-6</v>
      </c>
      <c r="U739">
        <v>-44.74</v>
      </c>
      <c r="V739">
        <v>-44.74</v>
      </c>
      <c r="W739">
        <v>-6.7866369607778996</v>
      </c>
      <c r="X739" t="s">
        <v>58</v>
      </c>
      <c r="Y739" t="s">
        <v>58</v>
      </c>
      <c r="Z739" t="s">
        <v>1</v>
      </c>
      <c r="AA739" t="s">
        <v>1</v>
      </c>
      <c r="AB739" t="s">
        <v>57</v>
      </c>
      <c r="AC739" t="str">
        <f t="shared" si="11"/>
        <v>2015-2</v>
      </c>
    </row>
    <row r="740" spans="1:29" hidden="1" x14ac:dyDescent="0.25">
      <c r="A740" t="s">
        <v>187</v>
      </c>
      <c r="B740" t="s">
        <v>54</v>
      </c>
      <c r="C740" t="s">
        <v>55</v>
      </c>
      <c r="D740" t="s">
        <v>55</v>
      </c>
      <c r="E740">
        <v>-6</v>
      </c>
      <c r="F740" t="s">
        <v>12</v>
      </c>
      <c r="G740" t="b">
        <v>0</v>
      </c>
      <c r="H740" t="s">
        <v>110</v>
      </c>
      <c r="I740">
        <v>20690</v>
      </c>
      <c r="J740" t="s">
        <v>175</v>
      </c>
      <c r="K740" t="s">
        <v>176</v>
      </c>
      <c r="L740" t="s">
        <v>57</v>
      </c>
      <c r="M740" t="s">
        <v>57</v>
      </c>
      <c r="N740" t="s">
        <v>57</v>
      </c>
      <c r="O740" t="s">
        <v>57</v>
      </c>
      <c r="P740">
        <v>20690</v>
      </c>
      <c r="Q740" t="s">
        <v>175</v>
      </c>
      <c r="R740" t="s">
        <v>176</v>
      </c>
      <c r="S740" t="s">
        <v>110</v>
      </c>
      <c r="T740">
        <v>99</v>
      </c>
      <c r="U740">
        <v>742.11330599999997</v>
      </c>
      <c r="V740">
        <v>742.11330599999997</v>
      </c>
      <c r="W740">
        <v>111.70428863172199</v>
      </c>
      <c r="X740" t="s">
        <v>58</v>
      </c>
      <c r="Y740" t="s">
        <v>58</v>
      </c>
      <c r="Z740" t="s">
        <v>1</v>
      </c>
      <c r="AA740" t="s">
        <v>1</v>
      </c>
      <c r="AB740" t="s">
        <v>57</v>
      </c>
      <c r="AC740" t="str">
        <f t="shared" si="11"/>
        <v>2015-2</v>
      </c>
    </row>
    <row r="741" spans="1:29" x14ac:dyDescent="0.25">
      <c r="A741" t="s">
        <v>187</v>
      </c>
      <c r="B741" t="s">
        <v>54</v>
      </c>
      <c r="C741" t="s">
        <v>55</v>
      </c>
      <c r="D741" t="s">
        <v>55</v>
      </c>
      <c r="E741">
        <v>-4</v>
      </c>
      <c r="F741" t="s">
        <v>14</v>
      </c>
      <c r="G741" t="b">
        <v>0</v>
      </c>
      <c r="H741" t="s">
        <v>110</v>
      </c>
      <c r="I741">
        <v>20690</v>
      </c>
      <c r="J741" t="s">
        <v>175</v>
      </c>
      <c r="K741" t="s">
        <v>176</v>
      </c>
      <c r="L741" t="s">
        <v>57</v>
      </c>
      <c r="M741" t="s">
        <v>57</v>
      </c>
      <c r="N741" t="s">
        <v>57</v>
      </c>
      <c r="O741" t="s">
        <v>57</v>
      </c>
      <c r="P741">
        <v>20690</v>
      </c>
      <c r="Q741" t="s">
        <v>175</v>
      </c>
      <c r="R741" t="s">
        <v>176</v>
      </c>
      <c r="S741" t="s">
        <v>110</v>
      </c>
      <c r="T741">
        <v>-18</v>
      </c>
      <c r="U741">
        <v>-134.26</v>
      </c>
      <c r="V741">
        <v>-134.26</v>
      </c>
      <c r="W741">
        <v>-20.3101126994932</v>
      </c>
      <c r="X741" t="s">
        <v>58</v>
      </c>
      <c r="Y741" t="s">
        <v>58</v>
      </c>
      <c r="Z741" t="s">
        <v>1</v>
      </c>
      <c r="AA741" t="s">
        <v>1</v>
      </c>
      <c r="AB741" t="s">
        <v>57</v>
      </c>
      <c r="AC741" t="str">
        <f t="shared" si="11"/>
        <v>2015-2</v>
      </c>
    </row>
    <row r="742" spans="1:29" x14ac:dyDescent="0.25">
      <c r="A742" t="s">
        <v>188</v>
      </c>
      <c r="B742" t="s">
        <v>54</v>
      </c>
      <c r="C742" t="s">
        <v>55</v>
      </c>
      <c r="D742" t="s">
        <v>55</v>
      </c>
      <c r="E742">
        <v>-3</v>
      </c>
      <c r="F742" t="s">
        <v>56</v>
      </c>
      <c r="G742" t="b">
        <v>0</v>
      </c>
      <c r="H742" t="s">
        <v>57</v>
      </c>
      <c r="I742">
        <v>0</v>
      </c>
      <c r="J742" t="s">
        <v>57</v>
      </c>
      <c r="K742" t="s">
        <v>57</v>
      </c>
      <c r="L742" t="s">
        <v>57</v>
      </c>
      <c r="M742" t="s">
        <v>57</v>
      </c>
      <c r="N742" t="s">
        <v>57</v>
      </c>
      <c r="O742" t="s">
        <v>57</v>
      </c>
      <c r="P742">
        <v>0</v>
      </c>
      <c r="Q742" t="s">
        <v>57</v>
      </c>
      <c r="R742" t="s">
        <v>57</v>
      </c>
      <c r="S742" t="s">
        <v>57</v>
      </c>
      <c r="T742">
        <v>294.33999999999997</v>
      </c>
      <c r="U742">
        <v>294.33999999999997</v>
      </c>
      <c r="V742">
        <v>294.33999999999997</v>
      </c>
      <c r="W742">
        <v>44.3918256541739</v>
      </c>
      <c r="X742" t="s">
        <v>58</v>
      </c>
      <c r="Y742" t="s">
        <v>58</v>
      </c>
      <c r="Z742" t="s">
        <v>1</v>
      </c>
      <c r="AA742" t="s">
        <v>1</v>
      </c>
      <c r="AB742" t="s">
        <v>57</v>
      </c>
      <c r="AC742" t="str">
        <f t="shared" si="11"/>
        <v>2015-2</v>
      </c>
    </row>
    <row r="743" spans="1:29" hidden="1" x14ac:dyDescent="0.25">
      <c r="A743" t="s">
        <v>188</v>
      </c>
      <c r="B743" t="s">
        <v>54</v>
      </c>
      <c r="C743" t="s">
        <v>55</v>
      </c>
      <c r="D743" t="s">
        <v>55</v>
      </c>
      <c r="E743">
        <v>-5</v>
      </c>
      <c r="F743" t="s">
        <v>13</v>
      </c>
      <c r="G743" t="b">
        <v>0</v>
      </c>
      <c r="H743" t="s">
        <v>110</v>
      </c>
      <c r="I743">
        <v>85485</v>
      </c>
      <c r="J743" t="s">
        <v>79</v>
      </c>
      <c r="K743" t="s">
        <v>80</v>
      </c>
      <c r="L743" t="s">
        <v>57</v>
      </c>
      <c r="M743" t="s">
        <v>57</v>
      </c>
      <c r="N743" t="s">
        <v>57</v>
      </c>
      <c r="O743" t="s">
        <v>57</v>
      </c>
      <c r="P743">
        <v>85485</v>
      </c>
      <c r="Q743" t="s">
        <v>79</v>
      </c>
      <c r="R743" t="s">
        <v>80</v>
      </c>
      <c r="S743" t="s">
        <v>110</v>
      </c>
      <c r="T743">
        <v>-6</v>
      </c>
      <c r="U743">
        <v>-38.96</v>
      </c>
      <c r="V743">
        <v>-38.96</v>
      </c>
      <c r="W743">
        <v>-6.0010576665909703</v>
      </c>
      <c r="X743" t="s">
        <v>58</v>
      </c>
      <c r="Y743" t="s">
        <v>58</v>
      </c>
      <c r="Z743" t="s">
        <v>1</v>
      </c>
      <c r="AA743" t="s">
        <v>1</v>
      </c>
      <c r="AB743" t="s">
        <v>57</v>
      </c>
      <c r="AC743" t="str">
        <f t="shared" si="11"/>
        <v>2015-2</v>
      </c>
    </row>
    <row r="744" spans="1:29" hidden="1" x14ac:dyDescent="0.25">
      <c r="A744" t="s">
        <v>188</v>
      </c>
      <c r="B744" t="s">
        <v>54</v>
      </c>
      <c r="C744" t="s">
        <v>55</v>
      </c>
      <c r="D744" t="s">
        <v>55</v>
      </c>
      <c r="E744">
        <v>-5</v>
      </c>
      <c r="F744" t="s">
        <v>13</v>
      </c>
      <c r="G744" t="b">
        <v>0</v>
      </c>
      <c r="H744" t="s">
        <v>78</v>
      </c>
      <c r="I744">
        <v>85485</v>
      </c>
      <c r="J744" t="s">
        <v>79</v>
      </c>
      <c r="K744" t="s">
        <v>80</v>
      </c>
      <c r="L744" t="s">
        <v>57</v>
      </c>
      <c r="M744" t="s">
        <v>57</v>
      </c>
      <c r="N744" t="s">
        <v>57</v>
      </c>
      <c r="O744" t="s">
        <v>57</v>
      </c>
      <c r="P744">
        <v>85485</v>
      </c>
      <c r="Q744" t="s">
        <v>79</v>
      </c>
      <c r="R744" t="s">
        <v>80</v>
      </c>
      <c r="S744" t="s">
        <v>78</v>
      </c>
      <c r="T744">
        <v>-5.0399999999999601</v>
      </c>
      <c r="U744">
        <v>-6.0200000000004401</v>
      </c>
      <c r="V744">
        <v>-6.0200000000004401</v>
      </c>
      <c r="W744">
        <v>-5.0391962737764997</v>
      </c>
      <c r="X744" t="s">
        <v>58</v>
      </c>
      <c r="Y744" t="s">
        <v>58</v>
      </c>
      <c r="Z744" t="s">
        <v>1</v>
      </c>
      <c r="AA744" t="s">
        <v>1</v>
      </c>
      <c r="AB744" t="s">
        <v>57</v>
      </c>
      <c r="AC744" t="str">
        <f t="shared" si="11"/>
        <v>2015-2</v>
      </c>
    </row>
    <row r="745" spans="1:29" x14ac:dyDescent="0.25">
      <c r="A745" t="s">
        <v>188</v>
      </c>
      <c r="B745" t="s">
        <v>54</v>
      </c>
      <c r="C745" t="s">
        <v>55</v>
      </c>
      <c r="D745" t="s">
        <v>55</v>
      </c>
      <c r="E745">
        <v>-4</v>
      </c>
      <c r="F745" t="s">
        <v>14</v>
      </c>
      <c r="G745" t="b">
        <v>0</v>
      </c>
      <c r="H745" t="s">
        <v>110</v>
      </c>
      <c r="I745">
        <v>85485</v>
      </c>
      <c r="J745" t="s">
        <v>79</v>
      </c>
      <c r="K745" t="s">
        <v>80</v>
      </c>
      <c r="L745" t="s">
        <v>57</v>
      </c>
      <c r="M745" t="s">
        <v>57</v>
      </c>
      <c r="N745" t="s">
        <v>57</v>
      </c>
      <c r="O745" t="s">
        <v>57</v>
      </c>
      <c r="P745">
        <v>85485</v>
      </c>
      <c r="Q745" t="s">
        <v>79</v>
      </c>
      <c r="R745" t="s">
        <v>80</v>
      </c>
      <c r="S745" t="s">
        <v>110</v>
      </c>
      <c r="T745">
        <v>35.5</v>
      </c>
      <c r="U745">
        <v>235.38</v>
      </c>
      <c r="V745">
        <v>235.38</v>
      </c>
      <c r="W745">
        <v>35.499585249981202</v>
      </c>
      <c r="X745" t="s">
        <v>58</v>
      </c>
      <c r="Y745" t="s">
        <v>58</v>
      </c>
      <c r="Z745" t="s">
        <v>1</v>
      </c>
      <c r="AA745" t="s">
        <v>1</v>
      </c>
      <c r="AB745" t="s">
        <v>57</v>
      </c>
      <c r="AC745" t="str">
        <f t="shared" si="11"/>
        <v>2015-2</v>
      </c>
    </row>
    <row r="746" spans="1:29" x14ac:dyDescent="0.25">
      <c r="A746" t="s">
        <v>188</v>
      </c>
      <c r="B746" t="s">
        <v>54</v>
      </c>
      <c r="C746" t="s">
        <v>55</v>
      </c>
      <c r="D746" t="s">
        <v>55</v>
      </c>
      <c r="E746">
        <v>-4</v>
      </c>
      <c r="F746" t="s">
        <v>14</v>
      </c>
      <c r="G746" t="b">
        <v>0</v>
      </c>
      <c r="H746" t="s">
        <v>78</v>
      </c>
      <c r="I746">
        <v>85485</v>
      </c>
      <c r="J746" t="s">
        <v>79</v>
      </c>
      <c r="K746" t="s">
        <v>80</v>
      </c>
      <c r="L746" t="s">
        <v>57</v>
      </c>
      <c r="M746" t="s">
        <v>57</v>
      </c>
      <c r="N746" t="s">
        <v>57</v>
      </c>
      <c r="O746" t="s">
        <v>57</v>
      </c>
      <c r="P746">
        <v>85485</v>
      </c>
      <c r="Q746" t="s">
        <v>79</v>
      </c>
      <c r="R746" t="s">
        <v>80</v>
      </c>
      <c r="S746" t="s">
        <v>78</v>
      </c>
      <c r="T746">
        <v>1364.58</v>
      </c>
      <c r="U746">
        <v>9047.85</v>
      </c>
      <c r="V746">
        <v>9047.85</v>
      </c>
      <c r="W746">
        <v>1364.5803483900199</v>
      </c>
      <c r="X746" t="s">
        <v>58</v>
      </c>
      <c r="Y746" t="s">
        <v>58</v>
      </c>
      <c r="Z746" t="s">
        <v>1</v>
      </c>
      <c r="AA746" t="s">
        <v>1</v>
      </c>
      <c r="AB746" t="s">
        <v>57</v>
      </c>
      <c r="AC746" t="str">
        <f t="shared" si="11"/>
        <v>2015-2</v>
      </c>
    </row>
    <row r="747" spans="1:29" hidden="1" x14ac:dyDescent="0.25">
      <c r="A747" t="s">
        <v>188</v>
      </c>
      <c r="B747" t="s">
        <v>54</v>
      </c>
      <c r="C747" t="s">
        <v>55</v>
      </c>
      <c r="D747" t="s">
        <v>55</v>
      </c>
      <c r="E747">
        <v>-6</v>
      </c>
      <c r="F747" t="s">
        <v>12</v>
      </c>
      <c r="G747" t="b">
        <v>0</v>
      </c>
      <c r="H747" t="s">
        <v>110</v>
      </c>
      <c r="I747">
        <v>85485</v>
      </c>
      <c r="J747" t="s">
        <v>79</v>
      </c>
      <c r="K747" t="s">
        <v>80</v>
      </c>
      <c r="L747" t="s">
        <v>57</v>
      </c>
      <c r="M747" t="s">
        <v>57</v>
      </c>
      <c r="N747" t="s">
        <v>57</v>
      </c>
      <c r="O747" t="s">
        <v>57</v>
      </c>
      <c r="P747">
        <v>85485</v>
      </c>
      <c r="Q747" t="s">
        <v>79</v>
      </c>
      <c r="R747" t="s">
        <v>80</v>
      </c>
      <c r="S747" t="s">
        <v>110</v>
      </c>
      <c r="T747">
        <v>1624.5</v>
      </c>
      <c r="U747">
        <v>10717.391013750001</v>
      </c>
      <c r="V747">
        <v>10717.391013750001</v>
      </c>
      <c r="W747">
        <v>1624.5</v>
      </c>
      <c r="X747" t="s">
        <v>58</v>
      </c>
      <c r="Y747" t="s">
        <v>58</v>
      </c>
      <c r="Z747" t="s">
        <v>1</v>
      </c>
      <c r="AA747" t="s">
        <v>1</v>
      </c>
      <c r="AB747" t="s">
        <v>57</v>
      </c>
      <c r="AC747" t="str">
        <f t="shared" si="11"/>
        <v>2015-2</v>
      </c>
    </row>
    <row r="748" spans="1:29" hidden="1" x14ac:dyDescent="0.25">
      <c r="A748" t="s">
        <v>188</v>
      </c>
      <c r="B748" t="s">
        <v>54</v>
      </c>
      <c r="C748" t="s">
        <v>55</v>
      </c>
      <c r="D748" t="s">
        <v>55</v>
      </c>
      <c r="E748">
        <v>-6</v>
      </c>
      <c r="F748" t="s">
        <v>12</v>
      </c>
      <c r="G748" t="b">
        <v>0</v>
      </c>
      <c r="H748" t="s">
        <v>78</v>
      </c>
      <c r="I748">
        <v>85485</v>
      </c>
      <c r="J748" t="s">
        <v>79</v>
      </c>
      <c r="K748" t="s">
        <v>80</v>
      </c>
      <c r="L748" t="s">
        <v>57</v>
      </c>
      <c r="M748" t="s">
        <v>57</v>
      </c>
      <c r="N748" t="s">
        <v>57</v>
      </c>
      <c r="O748" t="s">
        <v>57</v>
      </c>
      <c r="P748">
        <v>85485</v>
      </c>
      <c r="Q748" t="s">
        <v>79</v>
      </c>
      <c r="R748" t="s">
        <v>80</v>
      </c>
      <c r="S748" t="s">
        <v>78</v>
      </c>
      <c r="T748">
        <v>1364.58</v>
      </c>
      <c r="U748">
        <v>9002.6084515500006</v>
      </c>
      <c r="V748">
        <v>9002.6084515500006</v>
      </c>
      <c r="W748">
        <v>1364.58</v>
      </c>
      <c r="X748" t="s">
        <v>58</v>
      </c>
      <c r="Y748" t="s">
        <v>58</v>
      </c>
      <c r="Z748" t="s">
        <v>1</v>
      </c>
      <c r="AA748" t="s">
        <v>1</v>
      </c>
      <c r="AB748" t="s">
        <v>57</v>
      </c>
      <c r="AC748" t="str">
        <f t="shared" si="11"/>
        <v>2015-2</v>
      </c>
    </row>
    <row r="749" spans="1:29" hidden="1" x14ac:dyDescent="0.25">
      <c r="A749" t="s">
        <v>188</v>
      </c>
      <c r="B749" t="s">
        <v>54</v>
      </c>
      <c r="C749" t="s">
        <v>55</v>
      </c>
      <c r="D749" t="s">
        <v>55</v>
      </c>
      <c r="E749">
        <v>-5</v>
      </c>
      <c r="F749" t="s">
        <v>13</v>
      </c>
      <c r="G749" t="b">
        <v>0</v>
      </c>
      <c r="H749" t="s">
        <v>110</v>
      </c>
      <c r="I749">
        <v>20690</v>
      </c>
      <c r="J749" t="s">
        <v>175</v>
      </c>
      <c r="K749" t="s">
        <v>176</v>
      </c>
      <c r="L749" t="s">
        <v>57</v>
      </c>
      <c r="M749" t="s">
        <v>57</v>
      </c>
      <c r="N749" t="s">
        <v>57</v>
      </c>
      <c r="O749" t="s">
        <v>57</v>
      </c>
      <c r="P749">
        <v>20690</v>
      </c>
      <c r="Q749" t="s">
        <v>175</v>
      </c>
      <c r="R749" t="s">
        <v>176</v>
      </c>
      <c r="S749" t="s">
        <v>110</v>
      </c>
      <c r="T749">
        <v>-10.8</v>
      </c>
      <c r="U749">
        <v>-80.55</v>
      </c>
      <c r="V749">
        <v>-80.55</v>
      </c>
      <c r="W749">
        <v>-12.0871424094729</v>
      </c>
      <c r="X749" t="s">
        <v>58</v>
      </c>
      <c r="Y749" t="s">
        <v>58</v>
      </c>
      <c r="Z749" t="s">
        <v>1</v>
      </c>
      <c r="AA749" t="s">
        <v>1</v>
      </c>
      <c r="AB749" t="s">
        <v>57</v>
      </c>
      <c r="AC749" t="str">
        <f t="shared" si="11"/>
        <v>2015-2</v>
      </c>
    </row>
    <row r="750" spans="1:29" hidden="1" x14ac:dyDescent="0.25">
      <c r="A750" t="s">
        <v>188</v>
      </c>
      <c r="B750" t="s">
        <v>54</v>
      </c>
      <c r="C750" t="s">
        <v>55</v>
      </c>
      <c r="D750" t="s">
        <v>55</v>
      </c>
      <c r="E750">
        <v>-6</v>
      </c>
      <c r="F750" t="s">
        <v>12</v>
      </c>
      <c r="G750" t="b">
        <v>0</v>
      </c>
      <c r="H750" t="s">
        <v>110</v>
      </c>
      <c r="I750">
        <v>20690</v>
      </c>
      <c r="J750" t="s">
        <v>175</v>
      </c>
      <c r="K750" t="s">
        <v>176</v>
      </c>
      <c r="L750" t="s">
        <v>57</v>
      </c>
      <c r="M750" t="s">
        <v>57</v>
      </c>
      <c r="N750" t="s">
        <v>57</v>
      </c>
      <c r="O750" t="s">
        <v>57</v>
      </c>
      <c r="P750">
        <v>20690</v>
      </c>
      <c r="Q750" t="s">
        <v>175</v>
      </c>
      <c r="R750" t="s">
        <v>176</v>
      </c>
      <c r="S750" t="s">
        <v>110</v>
      </c>
      <c r="T750">
        <v>88.2</v>
      </c>
      <c r="U750">
        <v>661.13333054999998</v>
      </c>
      <c r="V750">
        <v>661.13333054999998</v>
      </c>
      <c r="W750">
        <v>99.214857099766206</v>
      </c>
      <c r="X750" t="s">
        <v>58</v>
      </c>
      <c r="Y750" t="s">
        <v>58</v>
      </c>
      <c r="Z750" t="s">
        <v>1</v>
      </c>
      <c r="AA750" t="s">
        <v>1</v>
      </c>
      <c r="AB750" t="s">
        <v>57</v>
      </c>
      <c r="AC750" t="str">
        <f t="shared" si="11"/>
        <v>2015-2</v>
      </c>
    </row>
    <row r="751" spans="1:29" x14ac:dyDescent="0.25">
      <c r="A751" t="s">
        <v>188</v>
      </c>
      <c r="B751" t="s">
        <v>54</v>
      </c>
      <c r="C751" t="s">
        <v>55</v>
      </c>
      <c r="D751" t="s">
        <v>55</v>
      </c>
      <c r="E751">
        <v>-4</v>
      </c>
      <c r="F751" t="s">
        <v>14</v>
      </c>
      <c r="G751" t="b">
        <v>0</v>
      </c>
      <c r="H751" t="s">
        <v>110</v>
      </c>
      <c r="I751">
        <v>20690</v>
      </c>
      <c r="J751" t="s">
        <v>175</v>
      </c>
      <c r="K751" t="s">
        <v>176</v>
      </c>
      <c r="L751" t="s">
        <v>57</v>
      </c>
      <c r="M751" t="s">
        <v>57</v>
      </c>
      <c r="N751" t="s">
        <v>57</v>
      </c>
      <c r="O751" t="s">
        <v>57</v>
      </c>
      <c r="P751">
        <v>20690</v>
      </c>
      <c r="Q751" t="s">
        <v>175</v>
      </c>
      <c r="R751" t="s">
        <v>176</v>
      </c>
      <c r="S751" t="s">
        <v>110</v>
      </c>
      <c r="T751">
        <v>-28.8</v>
      </c>
      <c r="U751">
        <v>-214.81</v>
      </c>
      <c r="V751">
        <v>-214.81</v>
      </c>
      <c r="W751">
        <v>-32.3972551089661</v>
      </c>
      <c r="X751" t="s">
        <v>58</v>
      </c>
      <c r="Y751" t="s">
        <v>58</v>
      </c>
      <c r="Z751" t="s">
        <v>1</v>
      </c>
      <c r="AA751" t="s">
        <v>1</v>
      </c>
      <c r="AB751" t="s">
        <v>57</v>
      </c>
      <c r="AC751" t="str">
        <f t="shared" si="11"/>
        <v>2015-2</v>
      </c>
    </row>
    <row r="752" spans="1:29" x14ac:dyDescent="0.25">
      <c r="A752" t="s">
        <v>189</v>
      </c>
      <c r="B752" t="s">
        <v>54</v>
      </c>
      <c r="C752" t="s">
        <v>55</v>
      </c>
      <c r="D752" t="s">
        <v>55</v>
      </c>
      <c r="E752">
        <v>-3</v>
      </c>
      <c r="F752" t="s">
        <v>56</v>
      </c>
      <c r="G752" t="b">
        <v>0</v>
      </c>
      <c r="H752" t="s">
        <v>57</v>
      </c>
      <c r="I752">
        <v>0</v>
      </c>
      <c r="J752" t="s">
        <v>57</v>
      </c>
      <c r="K752" t="s">
        <v>57</v>
      </c>
      <c r="L752" t="s">
        <v>57</v>
      </c>
      <c r="M752" t="s">
        <v>57</v>
      </c>
      <c r="N752" t="s">
        <v>57</v>
      </c>
      <c r="O752" t="s">
        <v>57</v>
      </c>
      <c r="P752">
        <v>0</v>
      </c>
      <c r="Q752" t="s">
        <v>57</v>
      </c>
      <c r="R752" t="s">
        <v>57</v>
      </c>
      <c r="S752" t="s">
        <v>57</v>
      </c>
      <c r="T752">
        <v>294.33999999999997</v>
      </c>
      <c r="U752">
        <v>294.33999999999997</v>
      </c>
      <c r="V752">
        <v>294.33999999999997</v>
      </c>
      <c r="W752">
        <v>44.7481642519422</v>
      </c>
      <c r="X752" t="s">
        <v>58</v>
      </c>
      <c r="Y752" t="s">
        <v>58</v>
      </c>
      <c r="Z752" t="s">
        <v>1</v>
      </c>
      <c r="AA752" t="s">
        <v>1</v>
      </c>
      <c r="AB752" t="s">
        <v>57</v>
      </c>
      <c r="AC752" t="str">
        <f t="shared" si="11"/>
        <v>2015-2</v>
      </c>
    </row>
    <row r="753" spans="1:29" hidden="1" x14ac:dyDescent="0.25">
      <c r="A753" t="s">
        <v>189</v>
      </c>
      <c r="B753" t="s">
        <v>54</v>
      </c>
      <c r="C753" t="s">
        <v>55</v>
      </c>
      <c r="D753" t="s">
        <v>55</v>
      </c>
      <c r="E753">
        <v>-5</v>
      </c>
      <c r="F753" t="s">
        <v>13</v>
      </c>
      <c r="G753" t="b">
        <v>0</v>
      </c>
      <c r="H753" t="s">
        <v>110</v>
      </c>
      <c r="I753">
        <v>85485</v>
      </c>
      <c r="J753" t="s">
        <v>79</v>
      </c>
      <c r="K753" t="s">
        <v>80</v>
      </c>
      <c r="L753" t="s">
        <v>57</v>
      </c>
      <c r="M753" t="s">
        <v>57</v>
      </c>
      <c r="N753" t="s">
        <v>57</v>
      </c>
      <c r="O753" t="s">
        <v>57</v>
      </c>
      <c r="P753">
        <v>85485</v>
      </c>
      <c r="Q753" t="s">
        <v>79</v>
      </c>
      <c r="R753" t="s">
        <v>80</v>
      </c>
      <c r="S753" t="s">
        <v>110</v>
      </c>
      <c r="T753">
        <v>8.5</v>
      </c>
      <c r="U753">
        <v>54.04</v>
      </c>
      <c r="V753">
        <v>54.04</v>
      </c>
      <c r="W753">
        <v>8.5005971846084396</v>
      </c>
      <c r="X753" t="s">
        <v>58</v>
      </c>
      <c r="Y753" t="s">
        <v>58</v>
      </c>
      <c r="Z753" t="s">
        <v>1</v>
      </c>
      <c r="AA753" t="s">
        <v>1</v>
      </c>
      <c r="AB753" t="s">
        <v>57</v>
      </c>
      <c r="AC753" t="str">
        <f t="shared" si="11"/>
        <v>2015-2</v>
      </c>
    </row>
    <row r="754" spans="1:29" hidden="1" x14ac:dyDescent="0.25">
      <c r="A754" t="s">
        <v>189</v>
      </c>
      <c r="B754" t="s">
        <v>54</v>
      </c>
      <c r="C754" t="s">
        <v>55</v>
      </c>
      <c r="D754" t="s">
        <v>55</v>
      </c>
      <c r="E754">
        <v>-5</v>
      </c>
      <c r="F754" t="s">
        <v>13</v>
      </c>
      <c r="G754" t="b">
        <v>0</v>
      </c>
      <c r="H754" t="s">
        <v>78</v>
      </c>
      <c r="I754">
        <v>85485</v>
      </c>
      <c r="J754" t="s">
        <v>79</v>
      </c>
      <c r="K754" t="s">
        <v>80</v>
      </c>
      <c r="L754" t="s">
        <v>57</v>
      </c>
      <c r="M754" t="s">
        <v>57</v>
      </c>
      <c r="N754" t="s">
        <v>57</v>
      </c>
      <c r="O754" t="s">
        <v>57</v>
      </c>
      <c r="P754">
        <v>85485</v>
      </c>
      <c r="Q754" t="s">
        <v>79</v>
      </c>
      <c r="R754" t="s">
        <v>80</v>
      </c>
      <c r="S754" t="s">
        <v>78</v>
      </c>
      <c r="T754">
        <v>7.1400000000001</v>
      </c>
      <c r="U754">
        <v>-25.090000000000099</v>
      </c>
      <c r="V754">
        <v>-25.090000000000099</v>
      </c>
      <c r="W754">
        <v>7.1392496457715398</v>
      </c>
      <c r="X754" t="s">
        <v>58</v>
      </c>
      <c r="Y754" t="s">
        <v>58</v>
      </c>
      <c r="Z754" t="s">
        <v>1</v>
      </c>
      <c r="AA754" t="s">
        <v>1</v>
      </c>
      <c r="AB754" t="s">
        <v>57</v>
      </c>
      <c r="AC754" t="str">
        <f t="shared" si="11"/>
        <v>2015-2</v>
      </c>
    </row>
    <row r="755" spans="1:29" x14ac:dyDescent="0.25">
      <c r="A755" t="s">
        <v>189</v>
      </c>
      <c r="B755" t="s">
        <v>54</v>
      </c>
      <c r="C755" t="s">
        <v>55</v>
      </c>
      <c r="D755" t="s">
        <v>55</v>
      </c>
      <c r="E755">
        <v>-4</v>
      </c>
      <c r="F755" t="s">
        <v>14</v>
      </c>
      <c r="G755" t="b">
        <v>0</v>
      </c>
      <c r="H755" t="s">
        <v>110</v>
      </c>
      <c r="I755">
        <v>85485</v>
      </c>
      <c r="J755" t="s">
        <v>79</v>
      </c>
      <c r="K755" t="s">
        <v>80</v>
      </c>
      <c r="L755" t="s">
        <v>57</v>
      </c>
      <c r="M755" t="s">
        <v>57</v>
      </c>
      <c r="N755" t="s">
        <v>57</v>
      </c>
      <c r="O755" t="s">
        <v>57</v>
      </c>
      <c r="P755">
        <v>85485</v>
      </c>
      <c r="Q755" t="s">
        <v>79</v>
      </c>
      <c r="R755" t="s">
        <v>80</v>
      </c>
      <c r="S755" t="s">
        <v>110</v>
      </c>
      <c r="T755">
        <v>44</v>
      </c>
      <c r="U755">
        <v>289.42</v>
      </c>
      <c r="V755">
        <v>289.42</v>
      </c>
      <c r="W755">
        <v>44.000182434589597</v>
      </c>
      <c r="X755" t="s">
        <v>58</v>
      </c>
      <c r="Y755" t="s">
        <v>58</v>
      </c>
      <c r="Z755" t="s">
        <v>1</v>
      </c>
      <c r="AA755" t="s">
        <v>1</v>
      </c>
      <c r="AB755" t="s">
        <v>57</v>
      </c>
      <c r="AC755" t="str">
        <f t="shared" si="11"/>
        <v>2015-2</v>
      </c>
    </row>
    <row r="756" spans="1:29" x14ac:dyDescent="0.25">
      <c r="A756" t="s">
        <v>189</v>
      </c>
      <c r="B756" t="s">
        <v>54</v>
      </c>
      <c r="C756" t="s">
        <v>55</v>
      </c>
      <c r="D756" t="s">
        <v>55</v>
      </c>
      <c r="E756">
        <v>-4</v>
      </c>
      <c r="F756" t="s">
        <v>14</v>
      </c>
      <c r="G756" t="b">
        <v>0</v>
      </c>
      <c r="H756" t="s">
        <v>78</v>
      </c>
      <c r="I756">
        <v>85485</v>
      </c>
      <c r="J756" t="s">
        <v>79</v>
      </c>
      <c r="K756" t="s">
        <v>80</v>
      </c>
      <c r="L756" t="s">
        <v>57</v>
      </c>
      <c r="M756" t="s">
        <v>57</v>
      </c>
      <c r="N756" t="s">
        <v>57</v>
      </c>
      <c r="O756" t="s">
        <v>57</v>
      </c>
      <c r="P756">
        <v>85485</v>
      </c>
      <c r="Q756" t="s">
        <v>79</v>
      </c>
      <c r="R756" t="s">
        <v>80</v>
      </c>
      <c r="S756" t="s">
        <v>78</v>
      </c>
      <c r="T756">
        <v>1371.72</v>
      </c>
      <c r="U756">
        <v>9022.76</v>
      </c>
      <c r="V756">
        <v>9022.76</v>
      </c>
      <c r="W756">
        <v>1371.7195980357901</v>
      </c>
      <c r="X756" t="s">
        <v>58</v>
      </c>
      <c r="Y756" t="s">
        <v>58</v>
      </c>
      <c r="Z756" t="s">
        <v>1</v>
      </c>
      <c r="AA756" t="s">
        <v>1</v>
      </c>
      <c r="AB756" t="s">
        <v>57</v>
      </c>
      <c r="AC756" t="str">
        <f t="shared" si="11"/>
        <v>2015-2</v>
      </c>
    </row>
    <row r="757" spans="1:29" hidden="1" x14ac:dyDescent="0.25">
      <c r="A757" t="s">
        <v>189</v>
      </c>
      <c r="B757" t="s">
        <v>54</v>
      </c>
      <c r="C757" t="s">
        <v>55</v>
      </c>
      <c r="D757" t="s">
        <v>55</v>
      </c>
      <c r="E757">
        <v>-6</v>
      </c>
      <c r="F757" t="s">
        <v>12</v>
      </c>
      <c r="G757" t="b">
        <v>0</v>
      </c>
      <c r="H757" t="s">
        <v>110</v>
      </c>
      <c r="I757">
        <v>85485</v>
      </c>
      <c r="J757" t="s">
        <v>79</v>
      </c>
      <c r="K757" t="s">
        <v>80</v>
      </c>
      <c r="L757" t="s">
        <v>57</v>
      </c>
      <c r="M757" t="s">
        <v>57</v>
      </c>
      <c r="N757" t="s">
        <v>57</v>
      </c>
      <c r="O757" t="s">
        <v>57</v>
      </c>
      <c r="P757">
        <v>85485</v>
      </c>
      <c r="Q757" t="s">
        <v>79</v>
      </c>
      <c r="R757" t="s">
        <v>80</v>
      </c>
      <c r="S757" t="s">
        <v>110</v>
      </c>
      <c r="T757">
        <v>1633</v>
      </c>
      <c r="U757">
        <v>10687.6771795</v>
      </c>
      <c r="V757">
        <v>10687.6771795</v>
      </c>
      <c r="W757">
        <v>1633</v>
      </c>
      <c r="X757" t="s">
        <v>58</v>
      </c>
      <c r="Y757" t="s">
        <v>58</v>
      </c>
      <c r="Z757" t="s">
        <v>1</v>
      </c>
      <c r="AA757" t="s">
        <v>1</v>
      </c>
      <c r="AB757" t="s">
        <v>57</v>
      </c>
      <c r="AC757" t="str">
        <f t="shared" si="11"/>
        <v>2015-2</v>
      </c>
    </row>
    <row r="758" spans="1:29" hidden="1" x14ac:dyDescent="0.25">
      <c r="A758" t="s">
        <v>189</v>
      </c>
      <c r="B758" t="s">
        <v>54</v>
      </c>
      <c r="C758" t="s">
        <v>55</v>
      </c>
      <c r="D758" t="s">
        <v>55</v>
      </c>
      <c r="E758">
        <v>-6</v>
      </c>
      <c r="F758" t="s">
        <v>12</v>
      </c>
      <c r="G758" t="b">
        <v>0</v>
      </c>
      <c r="H758" t="s">
        <v>78</v>
      </c>
      <c r="I758">
        <v>85485</v>
      </c>
      <c r="J758" t="s">
        <v>79</v>
      </c>
      <c r="K758" t="s">
        <v>80</v>
      </c>
      <c r="L758" t="s">
        <v>57</v>
      </c>
      <c r="M758" t="s">
        <v>57</v>
      </c>
      <c r="N758" t="s">
        <v>57</v>
      </c>
      <c r="O758" t="s">
        <v>57</v>
      </c>
      <c r="P758">
        <v>85485</v>
      </c>
      <c r="Q758" t="s">
        <v>79</v>
      </c>
      <c r="R758" t="s">
        <v>80</v>
      </c>
      <c r="S758" t="s">
        <v>78</v>
      </c>
      <c r="T758">
        <v>1371.72</v>
      </c>
      <c r="U758">
        <v>8977.6488307799991</v>
      </c>
      <c r="V758">
        <v>8977.6488307799991</v>
      </c>
      <c r="W758">
        <v>1371.72</v>
      </c>
      <c r="X758" t="s">
        <v>58</v>
      </c>
      <c r="Y758" t="s">
        <v>58</v>
      </c>
      <c r="Z758" t="s">
        <v>1</v>
      </c>
      <c r="AA758" t="s">
        <v>1</v>
      </c>
      <c r="AB758" t="s">
        <v>57</v>
      </c>
      <c r="AC758" t="str">
        <f t="shared" si="11"/>
        <v>2015-2</v>
      </c>
    </row>
    <row r="759" spans="1:29" hidden="1" x14ac:dyDescent="0.25">
      <c r="A759" t="s">
        <v>189</v>
      </c>
      <c r="B759" t="s">
        <v>54</v>
      </c>
      <c r="C759" t="s">
        <v>55</v>
      </c>
      <c r="D759" t="s">
        <v>55</v>
      </c>
      <c r="E759">
        <v>-5</v>
      </c>
      <c r="F759" t="s">
        <v>13</v>
      </c>
      <c r="G759" t="b">
        <v>0</v>
      </c>
      <c r="H759" t="s">
        <v>110</v>
      </c>
      <c r="I759">
        <v>20690</v>
      </c>
      <c r="J759" t="s">
        <v>175</v>
      </c>
      <c r="K759" t="s">
        <v>176</v>
      </c>
      <c r="L759" t="s">
        <v>57</v>
      </c>
      <c r="M759" t="s">
        <v>57</v>
      </c>
      <c r="N759" t="s">
        <v>57</v>
      </c>
      <c r="O759" t="s">
        <v>57</v>
      </c>
      <c r="P759">
        <v>20690</v>
      </c>
      <c r="Q759" t="s">
        <v>175</v>
      </c>
      <c r="R759" t="s">
        <v>176</v>
      </c>
      <c r="S759" t="s">
        <v>110</v>
      </c>
      <c r="T759">
        <v>2.4</v>
      </c>
      <c r="U759">
        <v>17.920000000000002</v>
      </c>
      <c r="V759">
        <v>17.920000000000002</v>
      </c>
      <c r="W759">
        <v>2.4642998206434799</v>
      </c>
      <c r="X759" t="s">
        <v>58</v>
      </c>
      <c r="Y759" t="s">
        <v>58</v>
      </c>
      <c r="Z759" t="s">
        <v>1</v>
      </c>
      <c r="AA759" t="s">
        <v>1</v>
      </c>
      <c r="AB759" t="s">
        <v>57</v>
      </c>
      <c r="AC759" t="str">
        <f t="shared" si="11"/>
        <v>2015-2</v>
      </c>
    </row>
    <row r="760" spans="1:29" hidden="1" x14ac:dyDescent="0.25">
      <c r="A760" t="s">
        <v>189</v>
      </c>
      <c r="B760" t="s">
        <v>54</v>
      </c>
      <c r="C760" t="s">
        <v>55</v>
      </c>
      <c r="D760" t="s">
        <v>55</v>
      </c>
      <c r="E760">
        <v>-6</v>
      </c>
      <c r="F760" t="s">
        <v>12</v>
      </c>
      <c r="G760" t="b">
        <v>0</v>
      </c>
      <c r="H760" t="s">
        <v>110</v>
      </c>
      <c r="I760">
        <v>20690</v>
      </c>
      <c r="J760" t="s">
        <v>175</v>
      </c>
      <c r="K760" t="s">
        <v>176</v>
      </c>
      <c r="L760" t="s">
        <v>57</v>
      </c>
      <c r="M760" t="s">
        <v>57</v>
      </c>
      <c r="N760" t="s">
        <v>57</v>
      </c>
      <c r="O760" t="s">
        <v>57</v>
      </c>
      <c r="P760">
        <v>20690</v>
      </c>
      <c r="Q760" t="s">
        <v>175</v>
      </c>
      <c r="R760" t="s">
        <v>176</v>
      </c>
      <c r="S760" t="s">
        <v>110</v>
      </c>
      <c r="T760">
        <v>90.6</v>
      </c>
      <c r="U760">
        <v>679.07327399999997</v>
      </c>
      <c r="V760">
        <v>679.07327399999997</v>
      </c>
      <c r="W760">
        <v>102.725086276358</v>
      </c>
      <c r="X760" t="s">
        <v>58</v>
      </c>
      <c r="Y760" t="s">
        <v>58</v>
      </c>
      <c r="Z760" t="s">
        <v>1</v>
      </c>
      <c r="AA760" t="s">
        <v>1</v>
      </c>
      <c r="AB760" t="s">
        <v>57</v>
      </c>
      <c r="AC760" t="str">
        <f t="shared" si="11"/>
        <v>2015-2</v>
      </c>
    </row>
    <row r="761" spans="1:29" x14ac:dyDescent="0.25">
      <c r="A761" t="s">
        <v>189</v>
      </c>
      <c r="B761" t="s">
        <v>54</v>
      </c>
      <c r="C761" t="s">
        <v>55</v>
      </c>
      <c r="D761" t="s">
        <v>55</v>
      </c>
      <c r="E761">
        <v>-4</v>
      </c>
      <c r="F761" t="s">
        <v>14</v>
      </c>
      <c r="G761" t="b">
        <v>0</v>
      </c>
      <c r="H761" t="s">
        <v>110</v>
      </c>
      <c r="I761">
        <v>20690</v>
      </c>
      <c r="J761" t="s">
        <v>175</v>
      </c>
      <c r="K761" t="s">
        <v>176</v>
      </c>
      <c r="L761" t="s">
        <v>57</v>
      </c>
      <c r="M761" t="s">
        <v>57</v>
      </c>
      <c r="N761" t="s">
        <v>57</v>
      </c>
      <c r="O761" t="s">
        <v>57</v>
      </c>
      <c r="P761">
        <v>20690</v>
      </c>
      <c r="Q761" t="s">
        <v>175</v>
      </c>
      <c r="R761" t="s">
        <v>176</v>
      </c>
      <c r="S761" t="s">
        <v>110</v>
      </c>
      <c r="T761">
        <v>-26.4</v>
      </c>
      <c r="U761">
        <v>-196.89</v>
      </c>
      <c r="V761">
        <v>-196.89</v>
      </c>
      <c r="W761">
        <v>-29.932955288322699</v>
      </c>
      <c r="X761" t="s">
        <v>58</v>
      </c>
      <c r="Y761" t="s">
        <v>58</v>
      </c>
      <c r="Z761" t="s">
        <v>1</v>
      </c>
      <c r="AA761" t="s">
        <v>1</v>
      </c>
      <c r="AB761" t="s">
        <v>57</v>
      </c>
      <c r="AC761" t="str">
        <f t="shared" si="11"/>
        <v>2015-2</v>
      </c>
    </row>
    <row r="762" spans="1:29" x14ac:dyDescent="0.25">
      <c r="A762" t="s">
        <v>190</v>
      </c>
      <c r="B762" t="s">
        <v>54</v>
      </c>
      <c r="C762" t="s">
        <v>55</v>
      </c>
      <c r="D762" t="s">
        <v>55</v>
      </c>
      <c r="E762">
        <v>-3</v>
      </c>
      <c r="F762" t="s">
        <v>56</v>
      </c>
      <c r="G762" t="b">
        <v>0</v>
      </c>
      <c r="H762" t="s">
        <v>57</v>
      </c>
      <c r="I762">
        <v>0</v>
      </c>
      <c r="J762" t="s">
        <v>57</v>
      </c>
      <c r="K762" t="s">
        <v>57</v>
      </c>
      <c r="L762" t="s">
        <v>57</v>
      </c>
      <c r="M762" t="s">
        <v>57</v>
      </c>
      <c r="N762" t="s">
        <v>57</v>
      </c>
      <c r="O762" t="s">
        <v>57</v>
      </c>
      <c r="P762">
        <v>0</v>
      </c>
      <c r="Q762" t="s">
        <v>57</v>
      </c>
      <c r="R762" t="s">
        <v>57</v>
      </c>
      <c r="S762" t="s">
        <v>57</v>
      </c>
      <c r="T762">
        <v>294.33999999999997</v>
      </c>
      <c r="U762">
        <v>294.33999999999997</v>
      </c>
      <c r="V762">
        <v>294.33999999999997</v>
      </c>
      <c r="W762">
        <v>44.826877241610397</v>
      </c>
      <c r="X762" t="s">
        <v>58</v>
      </c>
      <c r="Y762" t="s">
        <v>58</v>
      </c>
      <c r="Z762" t="s">
        <v>1</v>
      </c>
      <c r="AA762" t="s">
        <v>1</v>
      </c>
      <c r="AB762" t="s">
        <v>57</v>
      </c>
      <c r="AC762" t="str">
        <f t="shared" si="11"/>
        <v>2015-2</v>
      </c>
    </row>
    <row r="763" spans="1:29" hidden="1" x14ac:dyDescent="0.25">
      <c r="A763" t="s">
        <v>190</v>
      </c>
      <c r="B763" t="s">
        <v>54</v>
      </c>
      <c r="C763" t="s">
        <v>55</v>
      </c>
      <c r="D763" t="s">
        <v>55</v>
      </c>
      <c r="E763">
        <v>-5</v>
      </c>
      <c r="F763" t="s">
        <v>13</v>
      </c>
      <c r="G763" t="b">
        <v>0</v>
      </c>
      <c r="H763" t="s">
        <v>110</v>
      </c>
      <c r="I763">
        <v>85485</v>
      </c>
      <c r="J763" t="s">
        <v>79</v>
      </c>
      <c r="K763" t="s">
        <v>80</v>
      </c>
      <c r="L763" t="s">
        <v>57</v>
      </c>
      <c r="M763" t="s">
        <v>57</v>
      </c>
      <c r="N763" t="s">
        <v>57</v>
      </c>
      <c r="O763" t="s">
        <v>57</v>
      </c>
      <c r="P763">
        <v>85485</v>
      </c>
      <c r="Q763" t="s">
        <v>79</v>
      </c>
      <c r="R763" t="s">
        <v>80</v>
      </c>
      <c r="S763" t="s">
        <v>110</v>
      </c>
      <c r="T763">
        <v>-1</v>
      </c>
      <c r="U763">
        <v>-7.08000000000004</v>
      </c>
      <c r="V763">
        <v>-7.08000000000004</v>
      </c>
      <c r="W763">
        <v>-1.0008601528872301</v>
      </c>
      <c r="X763" t="s">
        <v>58</v>
      </c>
      <c r="Y763" t="s">
        <v>58</v>
      </c>
      <c r="Z763" t="s">
        <v>1</v>
      </c>
      <c r="AA763" t="s">
        <v>1</v>
      </c>
      <c r="AB763" t="s">
        <v>57</v>
      </c>
      <c r="AC763" t="str">
        <f t="shared" si="11"/>
        <v>2015-2</v>
      </c>
    </row>
    <row r="764" spans="1:29" hidden="1" x14ac:dyDescent="0.25">
      <c r="A764" t="s">
        <v>190</v>
      </c>
      <c r="B764" t="s">
        <v>54</v>
      </c>
      <c r="C764" t="s">
        <v>55</v>
      </c>
      <c r="D764" t="s">
        <v>55</v>
      </c>
      <c r="E764">
        <v>-5</v>
      </c>
      <c r="F764" t="s">
        <v>13</v>
      </c>
      <c r="G764" t="b">
        <v>0</v>
      </c>
      <c r="H764" t="s">
        <v>78</v>
      </c>
      <c r="I764">
        <v>85485</v>
      </c>
      <c r="J764" t="s">
        <v>79</v>
      </c>
      <c r="K764" t="s">
        <v>80</v>
      </c>
      <c r="L764" t="s">
        <v>57</v>
      </c>
      <c r="M764" t="s">
        <v>57</v>
      </c>
      <c r="N764" t="s">
        <v>57</v>
      </c>
      <c r="O764" t="s">
        <v>57</v>
      </c>
      <c r="P764">
        <v>85485</v>
      </c>
      <c r="Q764" t="s">
        <v>79</v>
      </c>
      <c r="R764" t="s">
        <v>80</v>
      </c>
      <c r="S764" t="s">
        <v>78</v>
      </c>
      <c r="T764">
        <v>-0.83999999999991803</v>
      </c>
      <c r="U764">
        <v>-21.3600000000006</v>
      </c>
      <c r="V764">
        <v>-21.3600000000006</v>
      </c>
      <c r="W764">
        <v>-0.84016335945534604</v>
      </c>
      <c r="X764" t="s">
        <v>58</v>
      </c>
      <c r="Y764" t="s">
        <v>58</v>
      </c>
      <c r="Z764" t="s">
        <v>1</v>
      </c>
      <c r="AA764" t="s">
        <v>1</v>
      </c>
      <c r="AB764" t="s">
        <v>57</v>
      </c>
      <c r="AC764" t="str">
        <f t="shared" si="11"/>
        <v>2015-2</v>
      </c>
    </row>
    <row r="765" spans="1:29" x14ac:dyDescent="0.25">
      <c r="A765" t="s">
        <v>190</v>
      </c>
      <c r="B765" t="s">
        <v>54</v>
      </c>
      <c r="C765" t="s">
        <v>55</v>
      </c>
      <c r="D765" t="s">
        <v>55</v>
      </c>
      <c r="E765">
        <v>-4</v>
      </c>
      <c r="F765" t="s">
        <v>14</v>
      </c>
      <c r="G765" t="b">
        <v>0</v>
      </c>
      <c r="H765" t="s">
        <v>110</v>
      </c>
      <c r="I765">
        <v>85485</v>
      </c>
      <c r="J765" t="s">
        <v>79</v>
      </c>
      <c r="K765" t="s">
        <v>80</v>
      </c>
      <c r="L765" t="s">
        <v>57</v>
      </c>
      <c r="M765" t="s">
        <v>57</v>
      </c>
      <c r="N765" t="s">
        <v>57</v>
      </c>
      <c r="O765" t="s">
        <v>57</v>
      </c>
      <c r="P765">
        <v>85485</v>
      </c>
      <c r="Q765" t="s">
        <v>79</v>
      </c>
      <c r="R765" t="s">
        <v>80</v>
      </c>
      <c r="S765" t="s">
        <v>110</v>
      </c>
      <c r="T765">
        <v>43</v>
      </c>
      <c r="U765">
        <v>282.33999999999997</v>
      </c>
      <c r="V765">
        <v>282.33999999999997</v>
      </c>
      <c r="W765">
        <v>42.999322281702398</v>
      </c>
      <c r="X765" t="s">
        <v>58</v>
      </c>
      <c r="Y765" t="s">
        <v>58</v>
      </c>
      <c r="Z765" t="s">
        <v>1</v>
      </c>
      <c r="AA765" t="s">
        <v>1</v>
      </c>
      <c r="AB765" t="s">
        <v>57</v>
      </c>
      <c r="AC765" t="str">
        <f t="shared" si="11"/>
        <v>2015-2</v>
      </c>
    </row>
    <row r="766" spans="1:29" x14ac:dyDescent="0.25">
      <c r="A766" t="s">
        <v>190</v>
      </c>
      <c r="B766" t="s">
        <v>54</v>
      </c>
      <c r="C766" t="s">
        <v>55</v>
      </c>
      <c r="D766" t="s">
        <v>55</v>
      </c>
      <c r="E766">
        <v>-4</v>
      </c>
      <c r="F766" t="s">
        <v>14</v>
      </c>
      <c r="G766" t="b">
        <v>0</v>
      </c>
      <c r="H766" t="s">
        <v>78</v>
      </c>
      <c r="I766">
        <v>85485</v>
      </c>
      <c r="J766" t="s">
        <v>79</v>
      </c>
      <c r="K766" t="s">
        <v>80</v>
      </c>
      <c r="L766" t="s">
        <v>57</v>
      </c>
      <c r="M766" t="s">
        <v>57</v>
      </c>
      <c r="N766" t="s">
        <v>57</v>
      </c>
      <c r="O766" t="s">
        <v>57</v>
      </c>
      <c r="P766">
        <v>85485</v>
      </c>
      <c r="Q766" t="s">
        <v>79</v>
      </c>
      <c r="R766" t="s">
        <v>80</v>
      </c>
      <c r="S766" t="s">
        <v>78</v>
      </c>
      <c r="T766">
        <v>1370.88</v>
      </c>
      <c r="U766">
        <v>9001.4</v>
      </c>
      <c r="V766">
        <v>9001.4</v>
      </c>
      <c r="W766">
        <v>1370.87943467633</v>
      </c>
      <c r="X766" t="s">
        <v>58</v>
      </c>
      <c r="Y766" t="s">
        <v>58</v>
      </c>
      <c r="Z766" t="s">
        <v>1</v>
      </c>
      <c r="AA766" t="s">
        <v>1</v>
      </c>
      <c r="AB766" t="s">
        <v>57</v>
      </c>
      <c r="AC766" t="str">
        <f t="shared" si="11"/>
        <v>2015-2</v>
      </c>
    </row>
    <row r="767" spans="1:29" hidden="1" x14ac:dyDescent="0.25">
      <c r="A767" t="s">
        <v>190</v>
      </c>
      <c r="B767" t="s">
        <v>54</v>
      </c>
      <c r="C767" t="s">
        <v>55</v>
      </c>
      <c r="D767" t="s">
        <v>55</v>
      </c>
      <c r="E767">
        <v>-6</v>
      </c>
      <c r="F767" t="s">
        <v>12</v>
      </c>
      <c r="G767" t="b">
        <v>0</v>
      </c>
      <c r="H767" t="s">
        <v>110</v>
      </c>
      <c r="I767">
        <v>85485</v>
      </c>
      <c r="J767" t="s">
        <v>79</v>
      </c>
      <c r="K767" t="s">
        <v>80</v>
      </c>
      <c r="L767" t="s">
        <v>57</v>
      </c>
      <c r="M767" t="s">
        <v>57</v>
      </c>
      <c r="N767" t="s">
        <v>57</v>
      </c>
      <c r="O767" t="s">
        <v>57</v>
      </c>
      <c r="P767">
        <v>85485</v>
      </c>
      <c r="Q767" t="s">
        <v>79</v>
      </c>
      <c r="R767" t="s">
        <v>80</v>
      </c>
      <c r="S767" t="s">
        <v>110</v>
      </c>
      <c r="T767">
        <v>1632</v>
      </c>
      <c r="U767">
        <v>10662.377016</v>
      </c>
      <c r="V767">
        <v>10662.377016</v>
      </c>
      <c r="W767">
        <v>1632</v>
      </c>
      <c r="X767" t="s">
        <v>58</v>
      </c>
      <c r="Y767" t="s">
        <v>58</v>
      </c>
      <c r="Z767" t="s">
        <v>1</v>
      </c>
      <c r="AA767" t="s">
        <v>1</v>
      </c>
      <c r="AB767" t="s">
        <v>57</v>
      </c>
      <c r="AC767" t="str">
        <f t="shared" si="11"/>
        <v>2015-2</v>
      </c>
    </row>
    <row r="768" spans="1:29" hidden="1" x14ac:dyDescent="0.25">
      <c r="A768" t="s">
        <v>190</v>
      </c>
      <c r="B768" t="s">
        <v>54</v>
      </c>
      <c r="C768" t="s">
        <v>55</v>
      </c>
      <c r="D768" t="s">
        <v>55</v>
      </c>
      <c r="E768">
        <v>-6</v>
      </c>
      <c r="F768" t="s">
        <v>12</v>
      </c>
      <c r="G768" t="b">
        <v>0</v>
      </c>
      <c r="H768" t="s">
        <v>78</v>
      </c>
      <c r="I768">
        <v>85485</v>
      </c>
      <c r="J768" t="s">
        <v>79</v>
      </c>
      <c r="K768" t="s">
        <v>80</v>
      </c>
      <c r="L768" t="s">
        <v>57</v>
      </c>
      <c r="M768" t="s">
        <v>57</v>
      </c>
      <c r="N768" t="s">
        <v>57</v>
      </c>
      <c r="O768" t="s">
        <v>57</v>
      </c>
      <c r="P768">
        <v>85485</v>
      </c>
      <c r="Q768" t="s">
        <v>79</v>
      </c>
      <c r="R768" t="s">
        <v>80</v>
      </c>
      <c r="S768" t="s">
        <v>78</v>
      </c>
      <c r="T768">
        <v>1370.88</v>
      </c>
      <c r="U768">
        <v>8956.3966934399996</v>
      </c>
      <c r="V768">
        <v>8956.3966934399996</v>
      </c>
      <c r="W768">
        <v>1370.88</v>
      </c>
      <c r="X768" t="s">
        <v>58</v>
      </c>
      <c r="Y768" t="s">
        <v>58</v>
      </c>
      <c r="Z768" t="s">
        <v>1</v>
      </c>
      <c r="AA768" t="s">
        <v>1</v>
      </c>
      <c r="AB768" t="s">
        <v>57</v>
      </c>
      <c r="AC768" t="str">
        <f t="shared" si="11"/>
        <v>2015-2</v>
      </c>
    </row>
    <row r="769" spans="1:29" hidden="1" x14ac:dyDescent="0.25">
      <c r="A769" t="s">
        <v>190</v>
      </c>
      <c r="B769" t="s">
        <v>54</v>
      </c>
      <c r="C769" t="s">
        <v>55</v>
      </c>
      <c r="D769" t="s">
        <v>55</v>
      </c>
      <c r="E769">
        <v>-5</v>
      </c>
      <c r="F769" t="s">
        <v>13</v>
      </c>
      <c r="G769" t="b">
        <v>0</v>
      </c>
      <c r="H769" t="s">
        <v>110</v>
      </c>
      <c r="I769">
        <v>20690</v>
      </c>
      <c r="J769" t="s">
        <v>175</v>
      </c>
      <c r="K769" t="s">
        <v>176</v>
      </c>
      <c r="L769" t="s">
        <v>57</v>
      </c>
      <c r="M769" t="s">
        <v>57</v>
      </c>
      <c r="N769" t="s">
        <v>57</v>
      </c>
      <c r="O769" t="s">
        <v>57</v>
      </c>
      <c r="P769">
        <v>20690</v>
      </c>
      <c r="Q769" t="s">
        <v>175</v>
      </c>
      <c r="R769" t="s">
        <v>176</v>
      </c>
      <c r="S769" t="s">
        <v>110</v>
      </c>
      <c r="T769">
        <v>0.89999999999999902</v>
      </c>
      <c r="U769">
        <v>6.6199999999999797</v>
      </c>
      <c r="V769">
        <v>6.6199999999999797</v>
      </c>
      <c r="W769">
        <v>0.95554843651452603</v>
      </c>
      <c r="X769" t="s">
        <v>58</v>
      </c>
      <c r="Y769" t="s">
        <v>58</v>
      </c>
      <c r="Z769" t="s">
        <v>1</v>
      </c>
      <c r="AA769" t="s">
        <v>1</v>
      </c>
      <c r="AB769" t="s">
        <v>57</v>
      </c>
      <c r="AC769" t="str">
        <f t="shared" si="11"/>
        <v>2015-2</v>
      </c>
    </row>
    <row r="770" spans="1:29" hidden="1" x14ac:dyDescent="0.25">
      <c r="A770" t="s">
        <v>190</v>
      </c>
      <c r="B770" t="s">
        <v>54</v>
      </c>
      <c r="C770" t="s">
        <v>55</v>
      </c>
      <c r="D770" t="s">
        <v>55</v>
      </c>
      <c r="E770">
        <v>-6</v>
      </c>
      <c r="F770" t="s">
        <v>12</v>
      </c>
      <c r="G770" t="b">
        <v>0</v>
      </c>
      <c r="H770" t="s">
        <v>110</v>
      </c>
      <c r="I770">
        <v>20690</v>
      </c>
      <c r="J770" t="s">
        <v>175</v>
      </c>
      <c r="K770" t="s">
        <v>176</v>
      </c>
      <c r="L770" t="s">
        <v>57</v>
      </c>
      <c r="M770" t="s">
        <v>57</v>
      </c>
      <c r="N770" t="s">
        <v>57</v>
      </c>
      <c r="O770" t="s">
        <v>57</v>
      </c>
      <c r="P770">
        <v>20690</v>
      </c>
      <c r="Q770" t="s">
        <v>175</v>
      </c>
      <c r="R770" t="s">
        <v>176</v>
      </c>
      <c r="S770" t="s">
        <v>110</v>
      </c>
      <c r="T770">
        <v>91.5</v>
      </c>
      <c r="U770">
        <v>686.16387562499995</v>
      </c>
      <c r="V770">
        <v>686.16387562499995</v>
      </c>
      <c r="W770">
        <v>103.98028144346399</v>
      </c>
      <c r="X770" t="s">
        <v>58</v>
      </c>
      <c r="Y770" t="s">
        <v>58</v>
      </c>
      <c r="Z770" t="s">
        <v>1</v>
      </c>
      <c r="AA770" t="s">
        <v>1</v>
      </c>
      <c r="AB770" t="s">
        <v>57</v>
      </c>
      <c r="AC770" t="str">
        <f t="shared" si="11"/>
        <v>2015-2</v>
      </c>
    </row>
    <row r="771" spans="1:29" x14ac:dyDescent="0.25">
      <c r="A771" t="s">
        <v>190</v>
      </c>
      <c r="B771" t="s">
        <v>54</v>
      </c>
      <c r="C771" t="s">
        <v>55</v>
      </c>
      <c r="D771" t="s">
        <v>55</v>
      </c>
      <c r="E771">
        <v>-4</v>
      </c>
      <c r="F771" t="s">
        <v>14</v>
      </c>
      <c r="G771" t="b">
        <v>0</v>
      </c>
      <c r="H771" t="s">
        <v>110</v>
      </c>
      <c r="I771">
        <v>20690</v>
      </c>
      <c r="J771" t="s">
        <v>175</v>
      </c>
      <c r="K771" t="s">
        <v>176</v>
      </c>
      <c r="L771" t="s">
        <v>57</v>
      </c>
      <c r="M771" t="s">
        <v>57</v>
      </c>
      <c r="N771" t="s">
        <v>57</v>
      </c>
      <c r="O771" t="s">
        <v>57</v>
      </c>
      <c r="P771">
        <v>20690</v>
      </c>
      <c r="Q771" t="s">
        <v>175</v>
      </c>
      <c r="R771" t="s">
        <v>176</v>
      </c>
      <c r="S771" t="s">
        <v>110</v>
      </c>
      <c r="T771">
        <v>-25.5</v>
      </c>
      <c r="U771">
        <v>-190.27</v>
      </c>
      <c r="V771">
        <v>-190.27</v>
      </c>
      <c r="W771">
        <v>-28.977406851808102</v>
      </c>
      <c r="X771" t="s">
        <v>58</v>
      </c>
      <c r="Y771" t="s">
        <v>58</v>
      </c>
      <c r="Z771" t="s">
        <v>1</v>
      </c>
      <c r="AA771" t="s">
        <v>1</v>
      </c>
      <c r="AB771" t="s">
        <v>57</v>
      </c>
      <c r="AC771" t="str">
        <f t="shared" ref="AC771:AC834" si="12">+YEAR(A771)&amp; "-" &amp;ROUNDUP(MONTH(A771)/3,0)</f>
        <v>2015-2</v>
      </c>
    </row>
    <row r="772" spans="1:29" x14ac:dyDescent="0.25">
      <c r="A772" t="s">
        <v>191</v>
      </c>
      <c r="B772" t="s">
        <v>54</v>
      </c>
      <c r="C772" t="s">
        <v>55</v>
      </c>
      <c r="D772" t="s">
        <v>55</v>
      </c>
      <c r="E772">
        <v>-3</v>
      </c>
      <c r="F772" t="s">
        <v>56</v>
      </c>
      <c r="G772" t="b">
        <v>0</v>
      </c>
      <c r="H772" t="s">
        <v>57</v>
      </c>
      <c r="I772">
        <v>0</v>
      </c>
      <c r="J772" t="s">
        <v>57</v>
      </c>
      <c r="K772" t="s">
        <v>57</v>
      </c>
      <c r="L772" t="s">
        <v>57</v>
      </c>
      <c r="M772" t="s">
        <v>57</v>
      </c>
      <c r="N772" t="s">
        <v>57</v>
      </c>
      <c r="O772" t="s">
        <v>57</v>
      </c>
      <c r="P772">
        <v>0</v>
      </c>
      <c r="Q772" t="s">
        <v>57</v>
      </c>
      <c r="R772" t="s">
        <v>57</v>
      </c>
      <c r="S772" t="s">
        <v>57</v>
      </c>
      <c r="T772">
        <v>294.33999999999997</v>
      </c>
      <c r="U772">
        <v>294.33999999999997</v>
      </c>
      <c r="V772">
        <v>294.33999999999997</v>
      </c>
      <c r="W772">
        <v>44.771987466155601</v>
      </c>
      <c r="X772" t="s">
        <v>58</v>
      </c>
      <c r="Y772" t="s">
        <v>58</v>
      </c>
      <c r="Z772" t="s">
        <v>1</v>
      </c>
      <c r="AA772" t="s">
        <v>1</v>
      </c>
      <c r="AB772" t="s">
        <v>57</v>
      </c>
      <c r="AC772" t="str">
        <f t="shared" si="12"/>
        <v>2015-2</v>
      </c>
    </row>
    <row r="773" spans="1:29" hidden="1" x14ac:dyDescent="0.25">
      <c r="A773" t="s">
        <v>191</v>
      </c>
      <c r="B773" t="s">
        <v>54</v>
      </c>
      <c r="C773" t="s">
        <v>55</v>
      </c>
      <c r="D773" t="s">
        <v>55</v>
      </c>
      <c r="E773">
        <v>-5</v>
      </c>
      <c r="F773" t="s">
        <v>13</v>
      </c>
      <c r="G773" t="b">
        <v>0</v>
      </c>
      <c r="H773" t="s">
        <v>110</v>
      </c>
      <c r="I773">
        <v>85485</v>
      </c>
      <c r="J773" t="s">
        <v>79</v>
      </c>
      <c r="K773" t="s">
        <v>80</v>
      </c>
      <c r="L773" t="s">
        <v>57</v>
      </c>
      <c r="M773" t="s">
        <v>57</v>
      </c>
      <c r="N773" t="s">
        <v>57</v>
      </c>
      <c r="O773" t="s">
        <v>57</v>
      </c>
      <c r="P773">
        <v>85485</v>
      </c>
      <c r="Q773" t="s">
        <v>79</v>
      </c>
      <c r="R773" t="s">
        <v>80</v>
      </c>
      <c r="S773" t="s">
        <v>110</v>
      </c>
      <c r="T773">
        <v>35.5</v>
      </c>
      <c r="U773">
        <v>233.73</v>
      </c>
      <c r="V773">
        <v>233.73</v>
      </c>
      <c r="W773">
        <v>35.499962802414302</v>
      </c>
      <c r="X773" t="s">
        <v>58</v>
      </c>
      <c r="Y773" t="s">
        <v>58</v>
      </c>
      <c r="Z773" t="s">
        <v>1</v>
      </c>
      <c r="AA773" t="s">
        <v>1</v>
      </c>
      <c r="AB773" t="s">
        <v>57</v>
      </c>
      <c r="AC773" t="str">
        <f t="shared" si="12"/>
        <v>2015-2</v>
      </c>
    </row>
    <row r="774" spans="1:29" hidden="1" x14ac:dyDescent="0.25">
      <c r="A774" t="s">
        <v>191</v>
      </c>
      <c r="B774" t="s">
        <v>54</v>
      </c>
      <c r="C774" t="s">
        <v>55</v>
      </c>
      <c r="D774" t="s">
        <v>55</v>
      </c>
      <c r="E774">
        <v>-5</v>
      </c>
      <c r="F774" t="s">
        <v>13</v>
      </c>
      <c r="G774" t="b">
        <v>0</v>
      </c>
      <c r="H774" t="s">
        <v>78</v>
      </c>
      <c r="I774">
        <v>85485</v>
      </c>
      <c r="J774" t="s">
        <v>79</v>
      </c>
      <c r="K774" t="s">
        <v>80</v>
      </c>
      <c r="L774" t="s">
        <v>57</v>
      </c>
      <c r="M774" t="s">
        <v>57</v>
      </c>
      <c r="N774" t="s">
        <v>57</v>
      </c>
      <c r="O774" t="s">
        <v>57</v>
      </c>
      <c r="P774">
        <v>85485</v>
      </c>
      <c r="Q774" t="s">
        <v>79</v>
      </c>
      <c r="R774" t="s">
        <v>80</v>
      </c>
      <c r="S774" t="s">
        <v>78</v>
      </c>
      <c r="T774">
        <v>29.819999999999901</v>
      </c>
      <c r="U774">
        <v>207.08</v>
      </c>
      <c r="V774">
        <v>207.08</v>
      </c>
      <c r="W774">
        <v>29.8202702307285</v>
      </c>
      <c r="X774" t="s">
        <v>58</v>
      </c>
      <c r="Y774" t="s">
        <v>58</v>
      </c>
      <c r="Z774" t="s">
        <v>1</v>
      </c>
      <c r="AA774" t="s">
        <v>1</v>
      </c>
      <c r="AB774" t="s">
        <v>57</v>
      </c>
      <c r="AC774" t="str">
        <f t="shared" si="12"/>
        <v>2015-2</v>
      </c>
    </row>
    <row r="775" spans="1:29" x14ac:dyDescent="0.25">
      <c r="A775" t="s">
        <v>191</v>
      </c>
      <c r="B775" t="s">
        <v>54</v>
      </c>
      <c r="C775" t="s">
        <v>55</v>
      </c>
      <c r="D775" t="s">
        <v>55</v>
      </c>
      <c r="E775">
        <v>-4</v>
      </c>
      <c r="F775" t="s">
        <v>14</v>
      </c>
      <c r="G775" t="b">
        <v>0</v>
      </c>
      <c r="H775" t="s">
        <v>110</v>
      </c>
      <c r="I775">
        <v>85485</v>
      </c>
      <c r="J775" t="s">
        <v>79</v>
      </c>
      <c r="K775" t="s">
        <v>80</v>
      </c>
      <c r="L775" t="s">
        <v>57</v>
      </c>
      <c r="M775" t="s">
        <v>57</v>
      </c>
      <c r="N775" t="s">
        <v>57</v>
      </c>
      <c r="O775" t="s">
        <v>57</v>
      </c>
      <c r="P775">
        <v>85485</v>
      </c>
      <c r="Q775" t="s">
        <v>79</v>
      </c>
      <c r="R775" t="s">
        <v>80</v>
      </c>
      <c r="S775" t="s">
        <v>110</v>
      </c>
      <c r="T775">
        <v>78.5</v>
      </c>
      <c r="U775">
        <v>516.07000000000005</v>
      </c>
      <c r="V775">
        <v>516.07000000000005</v>
      </c>
      <c r="W775">
        <v>78.499285084116707</v>
      </c>
      <c r="X775" t="s">
        <v>58</v>
      </c>
      <c r="Y775" t="s">
        <v>58</v>
      </c>
      <c r="Z775" t="s">
        <v>1</v>
      </c>
      <c r="AA775" t="s">
        <v>1</v>
      </c>
      <c r="AB775" t="s">
        <v>57</v>
      </c>
      <c r="AC775" t="str">
        <f t="shared" si="12"/>
        <v>2015-2</v>
      </c>
    </row>
    <row r="776" spans="1:29" x14ac:dyDescent="0.25">
      <c r="A776" t="s">
        <v>191</v>
      </c>
      <c r="B776" t="s">
        <v>54</v>
      </c>
      <c r="C776" t="s">
        <v>55</v>
      </c>
      <c r="D776" t="s">
        <v>55</v>
      </c>
      <c r="E776">
        <v>-4</v>
      </c>
      <c r="F776" t="s">
        <v>14</v>
      </c>
      <c r="G776" t="b">
        <v>0</v>
      </c>
      <c r="H776" t="s">
        <v>78</v>
      </c>
      <c r="I776">
        <v>85485</v>
      </c>
      <c r="J776" t="s">
        <v>79</v>
      </c>
      <c r="K776" t="s">
        <v>80</v>
      </c>
      <c r="L776" t="s">
        <v>57</v>
      </c>
      <c r="M776" t="s">
        <v>57</v>
      </c>
      <c r="N776" t="s">
        <v>57</v>
      </c>
      <c r="O776" t="s">
        <v>57</v>
      </c>
      <c r="P776">
        <v>85485</v>
      </c>
      <c r="Q776" t="s">
        <v>79</v>
      </c>
      <c r="R776" t="s">
        <v>80</v>
      </c>
      <c r="S776" t="s">
        <v>78</v>
      </c>
      <c r="T776">
        <v>1400.7</v>
      </c>
      <c r="U776">
        <v>9208.48</v>
      </c>
      <c r="V776">
        <v>9208.48</v>
      </c>
      <c r="W776">
        <v>1400.6997049070601</v>
      </c>
      <c r="X776" t="s">
        <v>58</v>
      </c>
      <c r="Y776" t="s">
        <v>58</v>
      </c>
      <c r="Z776" t="s">
        <v>1</v>
      </c>
      <c r="AA776" t="s">
        <v>1</v>
      </c>
      <c r="AB776" t="s">
        <v>57</v>
      </c>
      <c r="AC776" t="str">
        <f t="shared" si="12"/>
        <v>2015-2</v>
      </c>
    </row>
    <row r="777" spans="1:29" hidden="1" x14ac:dyDescent="0.25">
      <c r="A777" t="s">
        <v>191</v>
      </c>
      <c r="B777" t="s">
        <v>54</v>
      </c>
      <c r="C777" t="s">
        <v>55</v>
      </c>
      <c r="D777" t="s">
        <v>55</v>
      </c>
      <c r="E777">
        <v>-6</v>
      </c>
      <c r="F777" t="s">
        <v>12</v>
      </c>
      <c r="G777" t="b">
        <v>0</v>
      </c>
      <c r="H777" t="s">
        <v>110</v>
      </c>
      <c r="I777">
        <v>85485</v>
      </c>
      <c r="J777" t="s">
        <v>79</v>
      </c>
      <c r="K777" t="s">
        <v>80</v>
      </c>
      <c r="L777" t="s">
        <v>57</v>
      </c>
      <c r="M777" t="s">
        <v>57</v>
      </c>
      <c r="N777" t="s">
        <v>57</v>
      </c>
      <c r="O777" t="s">
        <v>57</v>
      </c>
      <c r="P777">
        <v>85485</v>
      </c>
      <c r="Q777" t="s">
        <v>79</v>
      </c>
      <c r="R777" t="s">
        <v>80</v>
      </c>
      <c r="S777" t="s">
        <v>110</v>
      </c>
      <c r="T777">
        <v>1667.5</v>
      </c>
      <c r="U777">
        <v>10907.666107499999</v>
      </c>
      <c r="V777">
        <v>10907.666107499999</v>
      </c>
      <c r="W777">
        <v>1667.5</v>
      </c>
      <c r="X777" t="s">
        <v>58</v>
      </c>
      <c r="Y777" t="s">
        <v>58</v>
      </c>
      <c r="Z777" t="s">
        <v>1</v>
      </c>
      <c r="AA777" t="s">
        <v>1</v>
      </c>
      <c r="AB777" t="s">
        <v>57</v>
      </c>
      <c r="AC777" t="str">
        <f t="shared" si="12"/>
        <v>2015-2</v>
      </c>
    </row>
    <row r="778" spans="1:29" hidden="1" x14ac:dyDescent="0.25">
      <c r="A778" t="s">
        <v>191</v>
      </c>
      <c r="B778" t="s">
        <v>54</v>
      </c>
      <c r="C778" t="s">
        <v>55</v>
      </c>
      <c r="D778" t="s">
        <v>55</v>
      </c>
      <c r="E778">
        <v>-6</v>
      </c>
      <c r="F778" t="s">
        <v>12</v>
      </c>
      <c r="G778" t="b">
        <v>0</v>
      </c>
      <c r="H778" t="s">
        <v>78</v>
      </c>
      <c r="I778">
        <v>85485</v>
      </c>
      <c r="J778" t="s">
        <v>79</v>
      </c>
      <c r="K778" t="s">
        <v>80</v>
      </c>
      <c r="L778" t="s">
        <v>57</v>
      </c>
      <c r="M778" t="s">
        <v>57</v>
      </c>
      <c r="N778" t="s">
        <v>57</v>
      </c>
      <c r="O778" t="s">
        <v>57</v>
      </c>
      <c r="P778">
        <v>85485</v>
      </c>
      <c r="Q778" t="s">
        <v>79</v>
      </c>
      <c r="R778" t="s">
        <v>80</v>
      </c>
      <c r="S778" t="s">
        <v>78</v>
      </c>
      <c r="T778">
        <v>1400.7</v>
      </c>
      <c r="U778">
        <v>9162.4395303000001</v>
      </c>
      <c r="V778">
        <v>9162.4395303000001</v>
      </c>
      <c r="W778">
        <v>1400.7</v>
      </c>
      <c r="X778" t="s">
        <v>58</v>
      </c>
      <c r="Y778" t="s">
        <v>58</v>
      </c>
      <c r="Z778" t="s">
        <v>1</v>
      </c>
      <c r="AA778" t="s">
        <v>1</v>
      </c>
      <c r="AB778" t="s">
        <v>57</v>
      </c>
      <c r="AC778" t="str">
        <f t="shared" si="12"/>
        <v>2015-2</v>
      </c>
    </row>
    <row r="779" spans="1:29" hidden="1" x14ac:dyDescent="0.25">
      <c r="A779" t="s">
        <v>191</v>
      </c>
      <c r="B779" t="s">
        <v>54</v>
      </c>
      <c r="C779" t="s">
        <v>55</v>
      </c>
      <c r="D779" t="s">
        <v>55</v>
      </c>
      <c r="E779">
        <v>-5</v>
      </c>
      <c r="F779" t="s">
        <v>13</v>
      </c>
      <c r="G779" t="b">
        <v>0</v>
      </c>
      <c r="H779" t="s">
        <v>110</v>
      </c>
      <c r="I779">
        <v>20690</v>
      </c>
      <c r="J779" t="s">
        <v>175</v>
      </c>
      <c r="K779" t="s">
        <v>176</v>
      </c>
      <c r="L779" t="s">
        <v>57</v>
      </c>
      <c r="M779" t="s">
        <v>57</v>
      </c>
      <c r="N779" t="s">
        <v>57</v>
      </c>
      <c r="O779" t="s">
        <v>57</v>
      </c>
      <c r="P779">
        <v>20690</v>
      </c>
      <c r="Q779" t="s">
        <v>175</v>
      </c>
      <c r="R779" t="s">
        <v>176</v>
      </c>
      <c r="S779" t="s">
        <v>110</v>
      </c>
      <c r="T779">
        <v>-3.5</v>
      </c>
      <c r="U779">
        <v>-26.09</v>
      </c>
      <c r="V779">
        <v>-26.09</v>
      </c>
      <c r="W779">
        <v>-3.9330613420405398</v>
      </c>
      <c r="X779" t="s">
        <v>58</v>
      </c>
      <c r="Y779" t="s">
        <v>58</v>
      </c>
      <c r="Z779" t="s">
        <v>1</v>
      </c>
      <c r="AA779" t="s">
        <v>1</v>
      </c>
      <c r="AB779" t="s">
        <v>57</v>
      </c>
      <c r="AC779" t="str">
        <f t="shared" si="12"/>
        <v>2015-2</v>
      </c>
    </row>
    <row r="780" spans="1:29" hidden="1" x14ac:dyDescent="0.25">
      <c r="A780" t="s">
        <v>191</v>
      </c>
      <c r="B780" t="s">
        <v>54</v>
      </c>
      <c r="C780" t="s">
        <v>55</v>
      </c>
      <c r="D780" t="s">
        <v>55</v>
      </c>
      <c r="E780">
        <v>-6</v>
      </c>
      <c r="F780" t="s">
        <v>12</v>
      </c>
      <c r="G780" t="b">
        <v>0</v>
      </c>
      <c r="H780" t="s">
        <v>110</v>
      </c>
      <c r="I780">
        <v>20690</v>
      </c>
      <c r="J780" t="s">
        <v>175</v>
      </c>
      <c r="K780" t="s">
        <v>176</v>
      </c>
      <c r="L780" t="s">
        <v>57</v>
      </c>
      <c r="M780" t="s">
        <v>57</v>
      </c>
      <c r="N780" t="s">
        <v>57</v>
      </c>
      <c r="O780" t="s">
        <v>57</v>
      </c>
      <c r="P780">
        <v>20690</v>
      </c>
      <c r="Q780" t="s">
        <v>175</v>
      </c>
      <c r="R780" t="s">
        <v>176</v>
      </c>
      <c r="S780" t="s">
        <v>110</v>
      </c>
      <c r="T780">
        <v>88</v>
      </c>
      <c r="U780">
        <v>659.81546400000002</v>
      </c>
      <c r="V780">
        <v>659.81546400000002</v>
      </c>
      <c r="W780">
        <v>99.865048218794698</v>
      </c>
      <c r="X780" t="s">
        <v>58</v>
      </c>
      <c r="Y780" t="s">
        <v>58</v>
      </c>
      <c r="Z780" t="s">
        <v>1</v>
      </c>
      <c r="AA780" t="s">
        <v>1</v>
      </c>
      <c r="AB780" t="s">
        <v>57</v>
      </c>
      <c r="AC780" t="str">
        <f t="shared" si="12"/>
        <v>2015-2</v>
      </c>
    </row>
    <row r="781" spans="1:29" x14ac:dyDescent="0.25">
      <c r="A781" t="s">
        <v>191</v>
      </c>
      <c r="B781" t="s">
        <v>54</v>
      </c>
      <c r="C781" t="s">
        <v>55</v>
      </c>
      <c r="D781" t="s">
        <v>55</v>
      </c>
      <c r="E781">
        <v>-4</v>
      </c>
      <c r="F781" t="s">
        <v>14</v>
      </c>
      <c r="G781" t="b">
        <v>0</v>
      </c>
      <c r="H781" t="s">
        <v>110</v>
      </c>
      <c r="I781">
        <v>20690</v>
      </c>
      <c r="J781" t="s">
        <v>175</v>
      </c>
      <c r="K781" t="s">
        <v>176</v>
      </c>
      <c r="L781" t="s">
        <v>57</v>
      </c>
      <c r="M781" t="s">
        <v>57</v>
      </c>
      <c r="N781" t="s">
        <v>57</v>
      </c>
      <c r="O781" t="s">
        <v>57</v>
      </c>
      <c r="P781">
        <v>20690</v>
      </c>
      <c r="Q781" t="s">
        <v>175</v>
      </c>
      <c r="R781" t="s">
        <v>176</v>
      </c>
      <c r="S781" t="s">
        <v>110</v>
      </c>
      <c r="T781">
        <v>-29</v>
      </c>
      <c r="U781">
        <v>-216.36</v>
      </c>
      <c r="V781">
        <v>-216.36</v>
      </c>
      <c r="W781">
        <v>-32.9104681938487</v>
      </c>
      <c r="X781" t="s">
        <v>58</v>
      </c>
      <c r="Y781" t="s">
        <v>58</v>
      </c>
      <c r="Z781" t="s">
        <v>1</v>
      </c>
      <c r="AA781" t="s">
        <v>1</v>
      </c>
      <c r="AB781" t="s">
        <v>57</v>
      </c>
      <c r="AC781" t="str">
        <f t="shared" si="12"/>
        <v>2015-2</v>
      </c>
    </row>
    <row r="782" spans="1:29" x14ac:dyDescent="0.25">
      <c r="A782" t="s">
        <v>192</v>
      </c>
      <c r="B782" t="s">
        <v>54</v>
      </c>
      <c r="C782" t="s">
        <v>55</v>
      </c>
      <c r="D782" t="s">
        <v>55</v>
      </c>
      <c r="E782">
        <v>-3</v>
      </c>
      <c r="F782" t="s">
        <v>56</v>
      </c>
      <c r="G782" t="b">
        <v>0</v>
      </c>
      <c r="H782" t="s">
        <v>57</v>
      </c>
      <c r="I782">
        <v>0</v>
      </c>
      <c r="J782" t="s">
        <v>57</v>
      </c>
      <c r="K782" t="s">
        <v>57</v>
      </c>
      <c r="L782" t="s">
        <v>57</v>
      </c>
      <c r="M782" t="s">
        <v>57</v>
      </c>
      <c r="N782" t="s">
        <v>57</v>
      </c>
      <c r="O782" t="s">
        <v>57</v>
      </c>
      <c r="P782">
        <v>0</v>
      </c>
      <c r="Q782" t="s">
        <v>57</v>
      </c>
      <c r="R782" t="s">
        <v>57</v>
      </c>
      <c r="S782" t="s">
        <v>57</v>
      </c>
      <c r="T782">
        <v>294.33999999999997</v>
      </c>
      <c r="U782">
        <v>294.33999999999997</v>
      </c>
      <c r="V782">
        <v>294.33999999999997</v>
      </c>
      <c r="W782">
        <v>44.734562366065298</v>
      </c>
      <c r="X782" t="s">
        <v>58</v>
      </c>
      <c r="Y782" t="s">
        <v>58</v>
      </c>
      <c r="Z782" t="s">
        <v>1</v>
      </c>
      <c r="AA782" t="s">
        <v>1</v>
      </c>
      <c r="AB782" t="s">
        <v>57</v>
      </c>
      <c r="AC782" t="str">
        <f t="shared" si="12"/>
        <v>2015-2</v>
      </c>
    </row>
    <row r="783" spans="1:29" hidden="1" x14ac:dyDescent="0.25">
      <c r="A783" t="s">
        <v>192</v>
      </c>
      <c r="B783" t="s">
        <v>54</v>
      </c>
      <c r="C783" t="s">
        <v>55</v>
      </c>
      <c r="D783" t="s">
        <v>55</v>
      </c>
      <c r="E783">
        <v>-5</v>
      </c>
      <c r="F783" t="s">
        <v>13</v>
      </c>
      <c r="G783" t="b">
        <v>0</v>
      </c>
      <c r="H783" t="s">
        <v>110</v>
      </c>
      <c r="I783">
        <v>85485</v>
      </c>
      <c r="J783" t="s">
        <v>79</v>
      </c>
      <c r="K783" t="s">
        <v>80</v>
      </c>
      <c r="L783" t="s">
        <v>57</v>
      </c>
      <c r="M783" t="s">
        <v>57</v>
      </c>
      <c r="N783" t="s">
        <v>57</v>
      </c>
      <c r="O783" t="s">
        <v>57</v>
      </c>
      <c r="P783">
        <v>85485</v>
      </c>
      <c r="Q783" t="s">
        <v>79</v>
      </c>
      <c r="R783" t="s">
        <v>80</v>
      </c>
      <c r="S783" t="s">
        <v>110</v>
      </c>
      <c r="T783">
        <v>19.5</v>
      </c>
      <c r="U783">
        <v>128.74</v>
      </c>
      <c r="V783">
        <v>128.74</v>
      </c>
      <c r="W783">
        <v>19.5006237263154</v>
      </c>
      <c r="X783" t="s">
        <v>58</v>
      </c>
      <c r="Y783" t="s">
        <v>58</v>
      </c>
      <c r="Z783" t="s">
        <v>1</v>
      </c>
      <c r="AA783" t="s">
        <v>1</v>
      </c>
      <c r="AB783" t="s">
        <v>57</v>
      </c>
      <c r="AC783" t="str">
        <f t="shared" si="12"/>
        <v>2015-2</v>
      </c>
    </row>
    <row r="784" spans="1:29" hidden="1" x14ac:dyDescent="0.25">
      <c r="A784" t="s">
        <v>192</v>
      </c>
      <c r="B784" t="s">
        <v>54</v>
      </c>
      <c r="C784" t="s">
        <v>55</v>
      </c>
      <c r="D784" t="s">
        <v>55</v>
      </c>
      <c r="E784">
        <v>-5</v>
      </c>
      <c r="F784" t="s">
        <v>13</v>
      </c>
      <c r="G784" t="b">
        <v>0</v>
      </c>
      <c r="H784" t="s">
        <v>78</v>
      </c>
      <c r="I784">
        <v>85485</v>
      </c>
      <c r="J784" t="s">
        <v>79</v>
      </c>
      <c r="K784" t="s">
        <v>80</v>
      </c>
      <c r="L784" t="s">
        <v>57</v>
      </c>
      <c r="M784" t="s">
        <v>57</v>
      </c>
      <c r="N784" t="s">
        <v>57</v>
      </c>
      <c r="O784" t="s">
        <v>57</v>
      </c>
      <c r="P784">
        <v>85485</v>
      </c>
      <c r="Q784" t="s">
        <v>79</v>
      </c>
      <c r="R784" t="s">
        <v>80</v>
      </c>
      <c r="S784" t="s">
        <v>78</v>
      </c>
      <c r="T784">
        <v>16.3799999999999</v>
      </c>
      <c r="U784">
        <v>115.48</v>
      </c>
      <c r="V784">
        <v>115.48</v>
      </c>
      <c r="W784">
        <v>16.380101163124401</v>
      </c>
      <c r="X784" t="s">
        <v>58</v>
      </c>
      <c r="Y784" t="s">
        <v>58</v>
      </c>
      <c r="Z784" t="s">
        <v>1</v>
      </c>
      <c r="AA784" t="s">
        <v>1</v>
      </c>
      <c r="AB784" t="s">
        <v>57</v>
      </c>
      <c r="AC784" t="str">
        <f t="shared" si="12"/>
        <v>2015-2</v>
      </c>
    </row>
    <row r="785" spans="1:29" x14ac:dyDescent="0.25">
      <c r="A785" t="s">
        <v>192</v>
      </c>
      <c r="B785" t="s">
        <v>54</v>
      </c>
      <c r="C785" t="s">
        <v>55</v>
      </c>
      <c r="D785" t="s">
        <v>55</v>
      </c>
      <c r="E785">
        <v>-4</v>
      </c>
      <c r="F785" t="s">
        <v>14</v>
      </c>
      <c r="G785" t="b">
        <v>0</v>
      </c>
      <c r="H785" t="s">
        <v>110</v>
      </c>
      <c r="I785">
        <v>85485</v>
      </c>
      <c r="J785" t="s">
        <v>79</v>
      </c>
      <c r="K785" t="s">
        <v>80</v>
      </c>
      <c r="L785" t="s">
        <v>57</v>
      </c>
      <c r="M785" t="s">
        <v>57</v>
      </c>
      <c r="N785" t="s">
        <v>57</v>
      </c>
      <c r="O785" t="s">
        <v>57</v>
      </c>
      <c r="P785">
        <v>85485</v>
      </c>
      <c r="Q785" t="s">
        <v>79</v>
      </c>
      <c r="R785" t="s">
        <v>80</v>
      </c>
      <c r="S785" t="s">
        <v>110</v>
      </c>
      <c r="T785">
        <v>98</v>
      </c>
      <c r="U785">
        <v>644.80999999999995</v>
      </c>
      <c r="V785">
        <v>644.80999999999995</v>
      </c>
      <c r="W785">
        <v>97.999908810432103</v>
      </c>
      <c r="X785" t="s">
        <v>58</v>
      </c>
      <c r="Y785" t="s">
        <v>58</v>
      </c>
      <c r="Z785" t="s">
        <v>1</v>
      </c>
      <c r="AA785" t="s">
        <v>1</v>
      </c>
      <c r="AB785" t="s">
        <v>57</v>
      </c>
      <c r="AC785" t="str">
        <f t="shared" si="12"/>
        <v>2015-2</v>
      </c>
    </row>
    <row r="786" spans="1:29" x14ac:dyDescent="0.25">
      <c r="A786" t="s">
        <v>192</v>
      </c>
      <c r="B786" t="s">
        <v>54</v>
      </c>
      <c r="C786" t="s">
        <v>55</v>
      </c>
      <c r="D786" t="s">
        <v>55</v>
      </c>
      <c r="E786">
        <v>-4</v>
      </c>
      <c r="F786" t="s">
        <v>14</v>
      </c>
      <c r="G786" t="b">
        <v>0</v>
      </c>
      <c r="H786" t="s">
        <v>78</v>
      </c>
      <c r="I786">
        <v>85485</v>
      </c>
      <c r="J786" t="s">
        <v>79</v>
      </c>
      <c r="K786" t="s">
        <v>80</v>
      </c>
      <c r="L786" t="s">
        <v>57</v>
      </c>
      <c r="M786" t="s">
        <v>57</v>
      </c>
      <c r="N786" t="s">
        <v>57</v>
      </c>
      <c r="O786" t="s">
        <v>57</v>
      </c>
      <c r="P786">
        <v>85485</v>
      </c>
      <c r="Q786" t="s">
        <v>79</v>
      </c>
      <c r="R786" t="s">
        <v>80</v>
      </c>
      <c r="S786" t="s">
        <v>78</v>
      </c>
      <c r="T786">
        <v>1417.08</v>
      </c>
      <c r="U786">
        <v>9323.9599999999991</v>
      </c>
      <c r="V786">
        <v>9323.9599999999991</v>
      </c>
      <c r="W786">
        <v>1417.07980607019</v>
      </c>
      <c r="X786" t="s">
        <v>58</v>
      </c>
      <c r="Y786" t="s">
        <v>58</v>
      </c>
      <c r="Z786" t="s">
        <v>1</v>
      </c>
      <c r="AA786" t="s">
        <v>1</v>
      </c>
      <c r="AB786" t="s">
        <v>57</v>
      </c>
      <c r="AC786" t="str">
        <f t="shared" si="12"/>
        <v>2015-2</v>
      </c>
    </row>
    <row r="787" spans="1:29" hidden="1" x14ac:dyDescent="0.25">
      <c r="A787" t="s">
        <v>192</v>
      </c>
      <c r="B787" t="s">
        <v>54</v>
      </c>
      <c r="C787" t="s">
        <v>55</v>
      </c>
      <c r="D787" t="s">
        <v>55</v>
      </c>
      <c r="E787">
        <v>-6</v>
      </c>
      <c r="F787" t="s">
        <v>12</v>
      </c>
      <c r="G787" t="b">
        <v>0</v>
      </c>
      <c r="H787" t="s">
        <v>110</v>
      </c>
      <c r="I787">
        <v>85485</v>
      </c>
      <c r="J787" t="s">
        <v>79</v>
      </c>
      <c r="K787" t="s">
        <v>80</v>
      </c>
      <c r="L787" t="s">
        <v>57</v>
      </c>
      <c r="M787" t="s">
        <v>57</v>
      </c>
      <c r="N787" t="s">
        <v>57</v>
      </c>
      <c r="O787" t="s">
        <v>57</v>
      </c>
      <c r="P787">
        <v>85485</v>
      </c>
      <c r="Q787" t="s">
        <v>79</v>
      </c>
      <c r="R787" t="s">
        <v>80</v>
      </c>
      <c r="S787" t="s">
        <v>110</v>
      </c>
      <c r="T787">
        <v>1687</v>
      </c>
      <c r="U787">
        <v>11044.4541305</v>
      </c>
      <c r="V787">
        <v>11044.4541305</v>
      </c>
      <c r="W787">
        <v>1687</v>
      </c>
      <c r="X787" t="s">
        <v>58</v>
      </c>
      <c r="Y787" t="s">
        <v>58</v>
      </c>
      <c r="Z787" t="s">
        <v>1</v>
      </c>
      <c r="AA787" t="s">
        <v>1</v>
      </c>
      <c r="AB787" t="s">
        <v>57</v>
      </c>
      <c r="AC787" t="str">
        <f t="shared" si="12"/>
        <v>2015-2</v>
      </c>
    </row>
    <row r="788" spans="1:29" hidden="1" x14ac:dyDescent="0.25">
      <c r="A788" t="s">
        <v>192</v>
      </c>
      <c r="B788" t="s">
        <v>54</v>
      </c>
      <c r="C788" t="s">
        <v>55</v>
      </c>
      <c r="D788" t="s">
        <v>55</v>
      </c>
      <c r="E788">
        <v>-6</v>
      </c>
      <c r="F788" t="s">
        <v>12</v>
      </c>
      <c r="G788" t="b">
        <v>0</v>
      </c>
      <c r="H788" t="s">
        <v>78</v>
      </c>
      <c r="I788">
        <v>85485</v>
      </c>
      <c r="J788" t="s">
        <v>79</v>
      </c>
      <c r="K788" t="s">
        <v>80</v>
      </c>
      <c r="L788" t="s">
        <v>57</v>
      </c>
      <c r="M788" t="s">
        <v>57</v>
      </c>
      <c r="N788" t="s">
        <v>57</v>
      </c>
      <c r="O788" t="s">
        <v>57</v>
      </c>
      <c r="P788">
        <v>85485</v>
      </c>
      <c r="Q788" t="s">
        <v>79</v>
      </c>
      <c r="R788" t="s">
        <v>80</v>
      </c>
      <c r="S788" t="s">
        <v>78</v>
      </c>
      <c r="T788">
        <v>1417.08</v>
      </c>
      <c r="U788">
        <v>9277.3414696199998</v>
      </c>
      <c r="V788">
        <v>9277.3414696199998</v>
      </c>
      <c r="W788">
        <v>1417.08</v>
      </c>
      <c r="X788" t="s">
        <v>58</v>
      </c>
      <c r="Y788" t="s">
        <v>58</v>
      </c>
      <c r="Z788" t="s">
        <v>1</v>
      </c>
      <c r="AA788" t="s">
        <v>1</v>
      </c>
      <c r="AB788" t="s">
        <v>57</v>
      </c>
      <c r="AC788" t="str">
        <f t="shared" si="12"/>
        <v>2015-2</v>
      </c>
    </row>
    <row r="789" spans="1:29" hidden="1" x14ac:dyDescent="0.25">
      <c r="A789" t="s">
        <v>192</v>
      </c>
      <c r="B789" t="s">
        <v>54</v>
      </c>
      <c r="C789" t="s">
        <v>55</v>
      </c>
      <c r="D789" t="s">
        <v>55</v>
      </c>
      <c r="E789">
        <v>-5</v>
      </c>
      <c r="F789" t="s">
        <v>13</v>
      </c>
      <c r="G789" t="b">
        <v>0</v>
      </c>
      <c r="H789" t="s">
        <v>110</v>
      </c>
      <c r="I789">
        <v>20690</v>
      </c>
      <c r="J789" t="s">
        <v>175</v>
      </c>
      <c r="K789" t="s">
        <v>176</v>
      </c>
      <c r="L789" t="s">
        <v>57</v>
      </c>
      <c r="M789" t="s">
        <v>57</v>
      </c>
      <c r="N789" t="s">
        <v>57</v>
      </c>
      <c r="O789" t="s">
        <v>57</v>
      </c>
      <c r="P789">
        <v>20690</v>
      </c>
      <c r="Q789" t="s">
        <v>175</v>
      </c>
      <c r="R789" t="s">
        <v>176</v>
      </c>
      <c r="S789" t="s">
        <v>110</v>
      </c>
      <c r="T789">
        <v>18</v>
      </c>
      <c r="U789">
        <v>134.28</v>
      </c>
      <c r="V789">
        <v>134.28</v>
      </c>
      <c r="W789">
        <v>20.435735303291398</v>
      </c>
      <c r="X789" t="s">
        <v>58</v>
      </c>
      <c r="Y789" t="s">
        <v>58</v>
      </c>
      <c r="Z789" t="s">
        <v>1</v>
      </c>
      <c r="AA789" t="s">
        <v>1</v>
      </c>
      <c r="AB789" t="s">
        <v>57</v>
      </c>
      <c r="AC789" t="str">
        <f t="shared" si="12"/>
        <v>2015-2</v>
      </c>
    </row>
    <row r="790" spans="1:29" hidden="1" x14ac:dyDescent="0.25">
      <c r="A790" t="s">
        <v>192</v>
      </c>
      <c r="B790" t="s">
        <v>54</v>
      </c>
      <c r="C790" t="s">
        <v>55</v>
      </c>
      <c r="D790" t="s">
        <v>55</v>
      </c>
      <c r="E790">
        <v>-6</v>
      </c>
      <c r="F790" t="s">
        <v>12</v>
      </c>
      <c r="G790" t="b">
        <v>0</v>
      </c>
      <c r="H790" t="s">
        <v>110</v>
      </c>
      <c r="I790">
        <v>20690</v>
      </c>
      <c r="J790" t="s">
        <v>175</v>
      </c>
      <c r="K790" t="s">
        <v>176</v>
      </c>
      <c r="L790" t="s">
        <v>57</v>
      </c>
      <c r="M790" t="s">
        <v>57</v>
      </c>
      <c r="N790" t="s">
        <v>57</v>
      </c>
      <c r="O790" t="s">
        <v>57</v>
      </c>
      <c r="P790">
        <v>20690</v>
      </c>
      <c r="Q790" t="s">
        <v>175</v>
      </c>
      <c r="R790" t="s">
        <v>176</v>
      </c>
      <c r="S790" t="s">
        <v>110</v>
      </c>
      <c r="T790">
        <v>106</v>
      </c>
      <c r="U790">
        <v>794.894901</v>
      </c>
      <c r="V790">
        <v>794.894901</v>
      </c>
      <c r="W790">
        <v>120.209158472271</v>
      </c>
      <c r="X790" t="s">
        <v>58</v>
      </c>
      <c r="Y790" t="s">
        <v>58</v>
      </c>
      <c r="Z790" t="s">
        <v>1</v>
      </c>
      <c r="AA790" t="s">
        <v>1</v>
      </c>
      <c r="AB790" t="s">
        <v>57</v>
      </c>
      <c r="AC790" t="str">
        <f t="shared" si="12"/>
        <v>2015-2</v>
      </c>
    </row>
    <row r="791" spans="1:29" x14ac:dyDescent="0.25">
      <c r="A791" t="s">
        <v>192</v>
      </c>
      <c r="B791" t="s">
        <v>54</v>
      </c>
      <c r="C791" t="s">
        <v>55</v>
      </c>
      <c r="D791" t="s">
        <v>55</v>
      </c>
      <c r="E791">
        <v>-4</v>
      </c>
      <c r="F791" t="s">
        <v>14</v>
      </c>
      <c r="G791" t="b">
        <v>0</v>
      </c>
      <c r="H791" t="s">
        <v>110</v>
      </c>
      <c r="I791">
        <v>20690</v>
      </c>
      <c r="J791" t="s">
        <v>175</v>
      </c>
      <c r="K791" t="s">
        <v>176</v>
      </c>
      <c r="L791" t="s">
        <v>57</v>
      </c>
      <c r="M791" t="s">
        <v>57</v>
      </c>
      <c r="N791" t="s">
        <v>57</v>
      </c>
      <c r="O791" t="s">
        <v>57</v>
      </c>
      <c r="P791">
        <v>20690</v>
      </c>
      <c r="Q791" t="s">
        <v>175</v>
      </c>
      <c r="R791" t="s">
        <v>176</v>
      </c>
      <c r="S791" t="s">
        <v>110</v>
      </c>
      <c r="T791">
        <v>-11</v>
      </c>
      <c r="U791">
        <v>-82.08</v>
      </c>
      <c r="V791">
        <v>-82.08</v>
      </c>
      <c r="W791">
        <v>-12.4747328905573</v>
      </c>
      <c r="X791" t="s">
        <v>58</v>
      </c>
      <c r="Y791" t="s">
        <v>58</v>
      </c>
      <c r="Z791" t="s">
        <v>1</v>
      </c>
      <c r="AA791" t="s">
        <v>1</v>
      </c>
      <c r="AB791" t="s">
        <v>57</v>
      </c>
      <c r="AC791" t="str">
        <f t="shared" si="12"/>
        <v>2015-2</v>
      </c>
    </row>
    <row r="792" spans="1:29" x14ac:dyDescent="0.25">
      <c r="A792" t="s">
        <v>193</v>
      </c>
      <c r="B792" t="s">
        <v>54</v>
      </c>
      <c r="C792" t="s">
        <v>55</v>
      </c>
      <c r="D792" t="s">
        <v>55</v>
      </c>
      <c r="E792">
        <v>-3</v>
      </c>
      <c r="F792" t="s">
        <v>56</v>
      </c>
      <c r="G792" t="b">
        <v>0</v>
      </c>
      <c r="H792" t="s">
        <v>57</v>
      </c>
      <c r="I792">
        <v>0</v>
      </c>
      <c r="J792" t="s">
        <v>57</v>
      </c>
      <c r="K792" t="s">
        <v>57</v>
      </c>
      <c r="L792" t="s">
        <v>57</v>
      </c>
      <c r="M792" t="s">
        <v>57</v>
      </c>
      <c r="N792" t="s">
        <v>57</v>
      </c>
      <c r="O792" t="s">
        <v>57</v>
      </c>
      <c r="P792">
        <v>0</v>
      </c>
      <c r="Q792" t="s">
        <v>57</v>
      </c>
      <c r="R792" t="s">
        <v>57</v>
      </c>
      <c r="S792" t="s">
        <v>57</v>
      </c>
      <c r="T792">
        <v>294.33999999999997</v>
      </c>
      <c r="U792">
        <v>294.33999999999997</v>
      </c>
      <c r="V792">
        <v>294.33999999999997</v>
      </c>
      <c r="W792">
        <v>44.052652453397798</v>
      </c>
      <c r="X792" t="s">
        <v>58</v>
      </c>
      <c r="Y792" t="s">
        <v>58</v>
      </c>
      <c r="Z792" t="s">
        <v>1</v>
      </c>
      <c r="AA792" t="s">
        <v>1</v>
      </c>
      <c r="AB792" t="s">
        <v>57</v>
      </c>
      <c r="AC792" t="str">
        <f t="shared" si="12"/>
        <v>2015-2</v>
      </c>
    </row>
    <row r="793" spans="1:29" hidden="1" x14ac:dyDescent="0.25">
      <c r="A793" t="s">
        <v>193</v>
      </c>
      <c r="B793" t="s">
        <v>54</v>
      </c>
      <c r="C793" t="s">
        <v>55</v>
      </c>
      <c r="D793" t="s">
        <v>55</v>
      </c>
      <c r="E793">
        <v>-5</v>
      </c>
      <c r="F793" t="s">
        <v>13</v>
      </c>
      <c r="G793" t="b">
        <v>0</v>
      </c>
      <c r="H793" t="s">
        <v>110</v>
      </c>
      <c r="I793">
        <v>85485</v>
      </c>
      <c r="J793" t="s">
        <v>79</v>
      </c>
      <c r="K793" t="s">
        <v>80</v>
      </c>
      <c r="L793" t="s">
        <v>57</v>
      </c>
      <c r="M793" t="s">
        <v>57</v>
      </c>
      <c r="N793" t="s">
        <v>57</v>
      </c>
      <c r="O793" t="s">
        <v>57</v>
      </c>
      <c r="P793">
        <v>85485</v>
      </c>
      <c r="Q793" t="s">
        <v>79</v>
      </c>
      <c r="R793" t="s">
        <v>80</v>
      </c>
      <c r="S793" t="s">
        <v>110</v>
      </c>
      <c r="T793">
        <v>-1</v>
      </c>
      <c r="U793">
        <v>3.30000000000007</v>
      </c>
      <c r="V793">
        <v>3.30000000000007</v>
      </c>
      <c r="W793">
        <v>-0.99996119348688195</v>
      </c>
      <c r="X793" t="s">
        <v>58</v>
      </c>
      <c r="Y793" t="s">
        <v>58</v>
      </c>
      <c r="Z793" t="s">
        <v>1</v>
      </c>
      <c r="AA793" t="s">
        <v>1</v>
      </c>
      <c r="AB793" t="s">
        <v>57</v>
      </c>
      <c r="AC793" t="str">
        <f t="shared" si="12"/>
        <v>2015-2</v>
      </c>
    </row>
    <row r="794" spans="1:29" hidden="1" x14ac:dyDescent="0.25">
      <c r="A794" t="s">
        <v>193</v>
      </c>
      <c r="B794" t="s">
        <v>54</v>
      </c>
      <c r="C794" t="s">
        <v>55</v>
      </c>
      <c r="D794" t="s">
        <v>55</v>
      </c>
      <c r="E794">
        <v>-5</v>
      </c>
      <c r="F794" t="s">
        <v>13</v>
      </c>
      <c r="G794" t="b">
        <v>0</v>
      </c>
      <c r="H794" t="s">
        <v>78</v>
      </c>
      <c r="I794">
        <v>85485</v>
      </c>
      <c r="J794" t="s">
        <v>79</v>
      </c>
      <c r="K794" t="s">
        <v>80</v>
      </c>
      <c r="L794" t="s">
        <v>57</v>
      </c>
      <c r="M794" t="s">
        <v>57</v>
      </c>
      <c r="N794" t="s">
        <v>57</v>
      </c>
      <c r="O794" t="s">
        <v>57</v>
      </c>
      <c r="P794">
        <v>85485</v>
      </c>
      <c r="Q794" t="s">
        <v>79</v>
      </c>
      <c r="R794" t="s">
        <v>80</v>
      </c>
      <c r="S794" t="s">
        <v>78</v>
      </c>
      <c r="T794">
        <v>-0.83999999999991803</v>
      </c>
      <c r="U794">
        <v>138.72000000000099</v>
      </c>
      <c r="V794">
        <v>138.72000000000099</v>
      </c>
      <c r="W794">
        <v>-0.83956241414716704</v>
      </c>
      <c r="X794" t="s">
        <v>58</v>
      </c>
      <c r="Y794" t="s">
        <v>58</v>
      </c>
      <c r="Z794" t="s">
        <v>1</v>
      </c>
      <c r="AA794" t="s">
        <v>1</v>
      </c>
      <c r="AB794" t="s">
        <v>57</v>
      </c>
      <c r="AC794" t="str">
        <f t="shared" si="12"/>
        <v>2015-2</v>
      </c>
    </row>
    <row r="795" spans="1:29" x14ac:dyDescent="0.25">
      <c r="A795" t="s">
        <v>193</v>
      </c>
      <c r="B795" t="s">
        <v>54</v>
      </c>
      <c r="C795" t="s">
        <v>55</v>
      </c>
      <c r="D795" t="s">
        <v>55</v>
      </c>
      <c r="E795">
        <v>-4</v>
      </c>
      <c r="F795" t="s">
        <v>14</v>
      </c>
      <c r="G795" t="b">
        <v>0</v>
      </c>
      <c r="H795" t="s">
        <v>110</v>
      </c>
      <c r="I795">
        <v>85485</v>
      </c>
      <c r="J795" t="s">
        <v>79</v>
      </c>
      <c r="K795" t="s">
        <v>80</v>
      </c>
      <c r="L795" t="s">
        <v>57</v>
      </c>
      <c r="M795" t="s">
        <v>57</v>
      </c>
      <c r="N795" t="s">
        <v>57</v>
      </c>
      <c r="O795" t="s">
        <v>57</v>
      </c>
      <c r="P795">
        <v>85485</v>
      </c>
      <c r="Q795" t="s">
        <v>79</v>
      </c>
      <c r="R795" t="s">
        <v>80</v>
      </c>
      <c r="S795" t="s">
        <v>110</v>
      </c>
      <c r="T795">
        <v>97</v>
      </c>
      <c r="U795">
        <v>648.11</v>
      </c>
      <c r="V795">
        <v>648.11</v>
      </c>
      <c r="W795">
        <v>96.999947616945207</v>
      </c>
      <c r="X795" t="s">
        <v>58</v>
      </c>
      <c r="Y795" t="s">
        <v>58</v>
      </c>
      <c r="Z795" t="s">
        <v>1</v>
      </c>
      <c r="AA795" t="s">
        <v>1</v>
      </c>
      <c r="AB795" t="s">
        <v>57</v>
      </c>
      <c r="AC795" t="str">
        <f t="shared" si="12"/>
        <v>2015-2</v>
      </c>
    </row>
    <row r="796" spans="1:29" x14ac:dyDescent="0.25">
      <c r="A796" t="s">
        <v>193</v>
      </c>
      <c r="B796" t="s">
        <v>54</v>
      </c>
      <c r="C796" t="s">
        <v>55</v>
      </c>
      <c r="D796" t="s">
        <v>55</v>
      </c>
      <c r="E796">
        <v>-4</v>
      </c>
      <c r="F796" t="s">
        <v>14</v>
      </c>
      <c r="G796" t="b">
        <v>0</v>
      </c>
      <c r="H796" t="s">
        <v>78</v>
      </c>
      <c r="I796">
        <v>85485</v>
      </c>
      <c r="J796" t="s">
        <v>79</v>
      </c>
      <c r="K796" t="s">
        <v>80</v>
      </c>
      <c r="L796" t="s">
        <v>57</v>
      </c>
      <c r="M796" t="s">
        <v>57</v>
      </c>
      <c r="N796" t="s">
        <v>57</v>
      </c>
      <c r="O796" t="s">
        <v>57</v>
      </c>
      <c r="P796">
        <v>85485</v>
      </c>
      <c r="Q796" t="s">
        <v>79</v>
      </c>
      <c r="R796" t="s">
        <v>80</v>
      </c>
      <c r="S796" t="s">
        <v>78</v>
      </c>
      <c r="T796">
        <v>1416.24</v>
      </c>
      <c r="U796">
        <v>9462.68</v>
      </c>
      <c r="V796">
        <v>9462.68</v>
      </c>
      <c r="W796">
        <v>1416.2402436560401</v>
      </c>
      <c r="X796" t="s">
        <v>58</v>
      </c>
      <c r="Y796" t="s">
        <v>58</v>
      </c>
      <c r="Z796" t="s">
        <v>1</v>
      </c>
      <c r="AA796" t="s">
        <v>1</v>
      </c>
      <c r="AB796" t="s">
        <v>57</v>
      </c>
      <c r="AC796" t="str">
        <f t="shared" si="12"/>
        <v>2015-2</v>
      </c>
    </row>
    <row r="797" spans="1:29" hidden="1" x14ac:dyDescent="0.25">
      <c r="A797" t="s">
        <v>193</v>
      </c>
      <c r="B797" t="s">
        <v>54</v>
      </c>
      <c r="C797" t="s">
        <v>55</v>
      </c>
      <c r="D797" t="s">
        <v>55</v>
      </c>
      <c r="E797">
        <v>-6</v>
      </c>
      <c r="F797" t="s">
        <v>12</v>
      </c>
      <c r="G797" t="b">
        <v>0</v>
      </c>
      <c r="H797" t="s">
        <v>110</v>
      </c>
      <c r="I797">
        <v>85485</v>
      </c>
      <c r="J797" t="s">
        <v>79</v>
      </c>
      <c r="K797" t="s">
        <v>80</v>
      </c>
      <c r="L797" t="s">
        <v>57</v>
      </c>
      <c r="M797" t="s">
        <v>57</v>
      </c>
      <c r="N797" t="s">
        <v>57</v>
      </c>
      <c r="O797" t="s">
        <v>57</v>
      </c>
      <c r="P797">
        <v>85485</v>
      </c>
      <c r="Q797" t="s">
        <v>79</v>
      </c>
      <c r="R797" t="s">
        <v>80</v>
      </c>
      <c r="S797" t="s">
        <v>110</v>
      </c>
      <c r="T797">
        <v>1686</v>
      </c>
      <c r="U797">
        <v>11208.7678335</v>
      </c>
      <c r="V797">
        <v>11208.7678335</v>
      </c>
      <c r="W797">
        <v>1686</v>
      </c>
      <c r="X797" t="s">
        <v>58</v>
      </c>
      <c r="Y797" t="s">
        <v>58</v>
      </c>
      <c r="Z797" t="s">
        <v>1</v>
      </c>
      <c r="AA797" t="s">
        <v>1</v>
      </c>
      <c r="AB797" t="s">
        <v>57</v>
      </c>
      <c r="AC797" t="str">
        <f t="shared" si="12"/>
        <v>2015-2</v>
      </c>
    </row>
    <row r="798" spans="1:29" hidden="1" x14ac:dyDescent="0.25">
      <c r="A798" t="s">
        <v>193</v>
      </c>
      <c r="B798" t="s">
        <v>54</v>
      </c>
      <c r="C798" t="s">
        <v>55</v>
      </c>
      <c r="D798" t="s">
        <v>55</v>
      </c>
      <c r="E798">
        <v>-6</v>
      </c>
      <c r="F798" t="s">
        <v>12</v>
      </c>
      <c r="G798" t="b">
        <v>0</v>
      </c>
      <c r="H798" t="s">
        <v>78</v>
      </c>
      <c r="I798">
        <v>85485</v>
      </c>
      <c r="J798" t="s">
        <v>79</v>
      </c>
      <c r="K798" t="s">
        <v>80</v>
      </c>
      <c r="L798" t="s">
        <v>57</v>
      </c>
      <c r="M798" t="s">
        <v>57</v>
      </c>
      <c r="N798" t="s">
        <v>57</v>
      </c>
      <c r="O798" t="s">
        <v>57</v>
      </c>
      <c r="P798">
        <v>85485</v>
      </c>
      <c r="Q798" t="s">
        <v>79</v>
      </c>
      <c r="R798" t="s">
        <v>80</v>
      </c>
      <c r="S798" t="s">
        <v>78</v>
      </c>
      <c r="T798">
        <v>1416.24</v>
      </c>
      <c r="U798">
        <v>9415.3649801400006</v>
      </c>
      <c r="V798">
        <v>9415.3649801400006</v>
      </c>
      <c r="W798">
        <v>1416.24</v>
      </c>
      <c r="X798" t="s">
        <v>58</v>
      </c>
      <c r="Y798" t="s">
        <v>58</v>
      </c>
      <c r="Z798" t="s">
        <v>1</v>
      </c>
      <c r="AA798" t="s">
        <v>1</v>
      </c>
      <c r="AB798" t="s">
        <v>57</v>
      </c>
      <c r="AC798" t="str">
        <f t="shared" si="12"/>
        <v>2015-2</v>
      </c>
    </row>
    <row r="799" spans="1:29" hidden="1" x14ac:dyDescent="0.25">
      <c r="A799" t="s">
        <v>193</v>
      </c>
      <c r="B799" t="s">
        <v>54</v>
      </c>
      <c r="C799" t="s">
        <v>55</v>
      </c>
      <c r="D799" t="s">
        <v>55</v>
      </c>
      <c r="E799">
        <v>-5</v>
      </c>
      <c r="F799" t="s">
        <v>13</v>
      </c>
      <c r="G799" t="b">
        <v>0</v>
      </c>
      <c r="H799" t="s">
        <v>110</v>
      </c>
      <c r="I799">
        <v>20690</v>
      </c>
      <c r="J799" t="s">
        <v>175</v>
      </c>
      <c r="K799" t="s">
        <v>176</v>
      </c>
      <c r="L799" t="s">
        <v>57</v>
      </c>
      <c r="M799" t="s">
        <v>57</v>
      </c>
      <c r="N799" t="s">
        <v>57</v>
      </c>
      <c r="O799" t="s">
        <v>57</v>
      </c>
      <c r="P799">
        <v>20690</v>
      </c>
      <c r="Q799" t="s">
        <v>175</v>
      </c>
      <c r="R799" t="s">
        <v>176</v>
      </c>
      <c r="S799" t="s">
        <v>110</v>
      </c>
      <c r="T799">
        <v>14</v>
      </c>
      <c r="U799">
        <v>104.47</v>
      </c>
      <c r="V799">
        <v>104.47</v>
      </c>
      <c r="W799">
        <v>15.8257517409738</v>
      </c>
      <c r="X799" t="s">
        <v>58</v>
      </c>
      <c r="Y799" t="s">
        <v>58</v>
      </c>
      <c r="Z799" t="s">
        <v>1</v>
      </c>
      <c r="AA799" t="s">
        <v>1</v>
      </c>
      <c r="AB799" t="s">
        <v>57</v>
      </c>
      <c r="AC799" t="str">
        <f t="shared" si="12"/>
        <v>2015-2</v>
      </c>
    </row>
    <row r="800" spans="1:29" hidden="1" x14ac:dyDescent="0.25">
      <c r="A800" t="s">
        <v>193</v>
      </c>
      <c r="B800" t="s">
        <v>54</v>
      </c>
      <c r="C800" t="s">
        <v>55</v>
      </c>
      <c r="D800" t="s">
        <v>55</v>
      </c>
      <c r="E800">
        <v>-6</v>
      </c>
      <c r="F800" t="s">
        <v>12</v>
      </c>
      <c r="G800" t="b">
        <v>0</v>
      </c>
      <c r="H800" t="s">
        <v>110</v>
      </c>
      <c r="I800">
        <v>20690</v>
      </c>
      <c r="J800" t="s">
        <v>175</v>
      </c>
      <c r="K800" t="s">
        <v>176</v>
      </c>
      <c r="L800" t="s">
        <v>57</v>
      </c>
      <c r="M800" t="s">
        <v>57</v>
      </c>
      <c r="N800" t="s">
        <v>57</v>
      </c>
      <c r="O800" t="s">
        <v>57</v>
      </c>
      <c r="P800">
        <v>20690</v>
      </c>
      <c r="Q800" t="s">
        <v>175</v>
      </c>
      <c r="R800" t="s">
        <v>176</v>
      </c>
      <c r="S800" t="s">
        <v>110</v>
      </c>
      <c r="T800">
        <v>120</v>
      </c>
      <c r="U800">
        <v>890.92697999999996</v>
      </c>
      <c r="V800">
        <v>890.92697999999996</v>
      </c>
      <c r="W800">
        <v>134.011419505953</v>
      </c>
      <c r="X800" t="s">
        <v>58</v>
      </c>
      <c r="Y800" t="s">
        <v>58</v>
      </c>
      <c r="Z800" t="s">
        <v>1</v>
      </c>
      <c r="AA800" t="s">
        <v>1</v>
      </c>
      <c r="AB800" t="s">
        <v>57</v>
      </c>
      <c r="AC800" t="str">
        <f t="shared" si="12"/>
        <v>2015-2</v>
      </c>
    </row>
    <row r="801" spans="1:29" x14ac:dyDescent="0.25">
      <c r="A801" t="s">
        <v>193</v>
      </c>
      <c r="B801" t="s">
        <v>54</v>
      </c>
      <c r="C801" t="s">
        <v>55</v>
      </c>
      <c r="D801" t="s">
        <v>55</v>
      </c>
      <c r="E801">
        <v>-4</v>
      </c>
      <c r="F801" t="s">
        <v>14</v>
      </c>
      <c r="G801" t="b">
        <v>0</v>
      </c>
      <c r="H801" t="s">
        <v>110</v>
      </c>
      <c r="I801">
        <v>20690</v>
      </c>
      <c r="J801" t="s">
        <v>175</v>
      </c>
      <c r="K801" t="s">
        <v>176</v>
      </c>
      <c r="L801" t="s">
        <v>57</v>
      </c>
      <c r="M801" t="s">
        <v>57</v>
      </c>
      <c r="N801" t="s">
        <v>57</v>
      </c>
      <c r="O801" t="s">
        <v>57</v>
      </c>
      <c r="P801">
        <v>20690</v>
      </c>
      <c r="Q801" t="s">
        <v>175</v>
      </c>
      <c r="R801" t="s">
        <v>176</v>
      </c>
      <c r="S801" t="s">
        <v>110</v>
      </c>
      <c r="T801">
        <v>3</v>
      </c>
      <c r="U801">
        <v>22.39</v>
      </c>
      <c r="V801">
        <v>22.39</v>
      </c>
      <c r="W801">
        <v>3.35101885041645</v>
      </c>
      <c r="X801" t="s">
        <v>58</v>
      </c>
      <c r="Y801" t="s">
        <v>58</v>
      </c>
      <c r="Z801" t="s">
        <v>1</v>
      </c>
      <c r="AA801" t="s">
        <v>1</v>
      </c>
      <c r="AB801" t="s">
        <v>57</v>
      </c>
      <c r="AC801" t="str">
        <f t="shared" si="12"/>
        <v>2015-2</v>
      </c>
    </row>
    <row r="802" spans="1:29" x14ac:dyDescent="0.25">
      <c r="A802" t="s">
        <v>194</v>
      </c>
      <c r="B802" t="s">
        <v>54</v>
      </c>
      <c r="C802" t="s">
        <v>55</v>
      </c>
      <c r="D802" t="s">
        <v>55</v>
      </c>
      <c r="E802">
        <v>-3</v>
      </c>
      <c r="F802" t="s">
        <v>56</v>
      </c>
      <c r="G802" t="b">
        <v>0</v>
      </c>
      <c r="H802" t="s">
        <v>57</v>
      </c>
      <c r="I802">
        <v>0</v>
      </c>
      <c r="J802" t="s">
        <v>57</v>
      </c>
      <c r="K802" t="s">
        <v>57</v>
      </c>
      <c r="L802" t="s">
        <v>57</v>
      </c>
      <c r="M802" t="s">
        <v>57</v>
      </c>
      <c r="N802" t="s">
        <v>57</v>
      </c>
      <c r="O802" t="s">
        <v>57</v>
      </c>
      <c r="P802">
        <v>0</v>
      </c>
      <c r="Q802" t="s">
        <v>57</v>
      </c>
      <c r="R802" t="s">
        <v>57</v>
      </c>
      <c r="S802" t="s">
        <v>57</v>
      </c>
      <c r="T802">
        <v>294.33999999999997</v>
      </c>
      <c r="U802">
        <v>294.33999999999997</v>
      </c>
      <c r="V802">
        <v>294.33999999999997</v>
      </c>
      <c r="W802">
        <v>44.211791212917802</v>
      </c>
      <c r="X802" t="s">
        <v>58</v>
      </c>
      <c r="Y802" t="s">
        <v>58</v>
      </c>
      <c r="Z802" t="s">
        <v>1</v>
      </c>
      <c r="AA802" t="s">
        <v>1</v>
      </c>
      <c r="AB802" t="s">
        <v>57</v>
      </c>
      <c r="AC802" t="str">
        <f t="shared" si="12"/>
        <v>2015-2</v>
      </c>
    </row>
    <row r="803" spans="1:29" hidden="1" x14ac:dyDescent="0.25">
      <c r="A803" t="s">
        <v>194</v>
      </c>
      <c r="B803" t="s">
        <v>54</v>
      </c>
      <c r="C803" t="s">
        <v>55</v>
      </c>
      <c r="D803" t="s">
        <v>55</v>
      </c>
      <c r="E803">
        <v>-6</v>
      </c>
      <c r="F803" t="s">
        <v>12</v>
      </c>
      <c r="G803" t="b">
        <v>0</v>
      </c>
      <c r="H803" t="s">
        <v>110</v>
      </c>
      <c r="I803">
        <v>85485</v>
      </c>
      <c r="J803" t="s">
        <v>79</v>
      </c>
      <c r="K803" t="s">
        <v>80</v>
      </c>
      <c r="L803" t="s">
        <v>57</v>
      </c>
      <c r="M803" t="s">
        <v>57</v>
      </c>
      <c r="N803" t="s">
        <v>57</v>
      </c>
      <c r="O803" t="s">
        <v>57</v>
      </c>
      <c r="P803">
        <v>85485</v>
      </c>
      <c r="Q803" t="s">
        <v>79</v>
      </c>
      <c r="R803" t="s">
        <v>80</v>
      </c>
      <c r="S803" t="s">
        <v>110</v>
      </c>
      <c r="T803">
        <v>1636</v>
      </c>
      <c r="U803">
        <v>10837.211649999999</v>
      </c>
      <c r="V803">
        <v>10837.211649999999</v>
      </c>
      <c r="W803">
        <v>1636</v>
      </c>
      <c r="X803" t="s">
        <v>58</v>
      </c>
      <c r="Y803" t="s">
        <v>58</v>
      </c>
      <c r="Z803" t="s">
        <v>1</v>
      </c>
      <c r="AA803" t="s">
        <v>1</v>
      </c>
      <c r="AB803" t="s">
        <v>57</v>
      </c>
      <c r="AC803" t="str">
        <f t="shared" si="12"/>
        <v>2015-2</v>
      </c>
    </row>
    <row r="804" spans="1:29" hidden="1" x14ac:dyDescent="0.25">
      <c r="A804" t="s">
        <v>194</v>
      </c>
      <c r="B804" t="s">
        <v>54</v>
      </c>
      <c r="C804" t="s">
        <v>55</v>
      </c>
      <c r="D804" t="s">
        <v>55</v>
      </c>
      <c r="E804">
        <v>-6</v>
      </c>
      <c r="F804" t="s">
        <v>12</v>
      </c>
      <c r="G804" t="b">
        <v>0</v>
      </c>
      <c r="H804" t="s">
        <v>78</v>
      </c>
      <c r="I804">
        <v>85485</v>
      </c>
      <c r="J804" t="s">
        <v>79</v>
      </c>
      <c r="K804" t="s">
        <v>80</v>
      </c>
      <c r="L804" t="s">
        <v>57</v>
      </c>
      <c r="M804" t="s">
        <v>57</v>
      </c>
      <c r="N804" t="s">
        <v>57</v>
      </c>
      <c r="O804" t="s">
        <v>57</v>
      </c>
      <c r="P804">
        <v>85485</v>
      </c>
      <c r="Q804" t="s">
        <v>79</v>
      </c>
      <c r="R804" t="s">
        <v>80</v>
      </c>
      <c r="S804" t="s">
        <v>78</v>
      </c>
      <c r="T804">
        <v>1374.24</v>
      </c>
      <c r="U804">
        <v>9103.2577860000001</v>
      </c>
      <c r="V804">
        <v>9103.2577860000001</v>
      </c>
      <c r="W804">
        <v>1374.24</v>
      </c>
      <c r="X804" t="s">
        <v>58</v>
      </c>
      <c r="Y804" t="s">
        <v>58</v>
      </c>
      <c r="Z804" t="s">
        <v>1</v>
      </c>
      <c r="AA804" t="s">
        <v>1</v>
      </c>
      <c r="AB804" t="s">
        <v>57</v>
      </c>
      <c r="AC804" t="str">
        <f t="shared" si="12"/>
        <v>2015-2</v>
      </c>
    </row>
    <row r="805" spans="1:29" hidden="1" x14ac:dyDescent="0.25">
      <c r="A805" t="s">
        <v>194</v>
      </c>
      <c r="B805" t="s">
        <v>54</v>
      </c>
      <c r="C805" t="s">
        <v>55</v>
      </c>
      <c r="D805" t="s">
        <v>55</v>
      </c>
      <c r="E805">
        <v>-5</v>
      </c>
      <c r="F805" t="s">
        <v>13</v>
      </c>
      <c r="G805" t="b">
        <v>0</v>
      </c>
      <c r="H805" t="s">
        <v>110</v>
      </c>
      <c r="I805">
        <v>85485</v>
      </c>
      <c r="J805" t="s">
        <v>79</v>
      </c>
      <c r="K805" t="s">
        <v>80</v>
      </c>
      <c r="L805" t="s">
        <v>57</v>
      </c>
      <c r="M805" t="s">
        <v>57</v>
      </c>
      <c r="N805" t="s">
        <v>57</v>
      </c>
      <c r="O805" t="s">
        <v>57</v>
      </c>
      <c r="P805">
        <v>85485</v>
      </c>
      <c r="Q805" t="s">
        <v>79</v>
      </c>
      <c r="R805" t="s">
        <v>80</v>
      </c>
      <c r="S805" t="s">
        <v>110</v>
      </c>
      <c r="T805">
        <v>-50</v>
      </c>
      <c r="U805">
        <v>-335.21</v>
      </c>
      <c r="V805">
        <v>-335.21</v>
      </c>
      <c r="W805">
        <v>-50.000323133280197</v>
      </c>
      <c r="X805" t="s">
        <v>58</v>
      </c>
      <c r="Y805" t="s">
        <v>58</v>
      </c>
      <c r="Z805" t="s">
        <v>1</v>
      </c>
      <c r="AA805" t="s">
        <v>1</v>
      </c>
      <c r="AB805" t="s">
        <v>57</v>
      </c>
      <c r="AC805" t="str">
        <f t="shared" si="12"/>
        <v>2015-2</v>
      </c>
    </row>
    <row r="806" spans="1:29" hidden="1" x14ac:dyDescent="0.25">
      <c r="A806" t="s">
        <v>194</v>
      </c>
      <c r="B806" t="s">
        <v>54</v>
      </c>
      <c r="C806" t="s">
        <v>55</v>
      </c>
      <c r="D806" t="s">
        <v>55</v>
      </c>
      <c r="E806">
        <v>-5</v>
      </c>
      <c r="F806" t="s">
        <v>13</v>
      </c>
      <c r="G806" t="b">
        <v>0</v>
      </c>
      <c r="H806" t="s">
        <v>78</v>
      </c>
      <c r="I806">
        <v>85485</v>
      </c>
      <c r="J806" t="s">
        <v>79</v>
      </c>
      <c r="K806" t="s">
        <v>80</v>
      </c>
      <c r="L806" t="s">
        <v>57</v>
      </c>
      <c r="M806" t="s">
        <v>57</v>
      </c>
      <c r="N806" t="s">
        <v>57</v>
      </c>
      <c r="O806" t="s">
        <v>57</v>
      </c>
      <c r="P806">
        <v>85485</v>
      </c>
      <c r="Q806" t="s">
        <v>79</v>
      </c>
      <c r="R806" t="s">
        <v>80</v>
      </c>
      <c r="S806" t="s">
        <v>78</v>
      </c>
      <c r="T806">
        <v>-42</v>
      </c>
      <c r="U806">
        <v>-313.68</v>
      </c>
      <c r="V806">
        <v>-313.68</v>
      </c>
      <c r="W806">
        <v>-42.0006642343333</v>
      </c>
      <c r="X806" t="s">
        <v>58</v>
      </c>
      <c r="Y806" t="s">
        <v>58</v>
      </c>
      <c r="Z806" t="s">
        <v>1</v>
      </c>
      <c r="AA806" t="s">
        <v>1</v>
      </c>
      <c r="AB806" t="s">
        <v>57</v>
      </c>
      <c r="AC806" t="str">
        <f t="shared" si="12"/>
        <v>2015-2</v>
      </c>
    </row>
    <row r="807" spans="1:29" x14ac:dyDescent="0.25">
      <c r="A807" t="s">
        <v>194</v>
      </c>
      <c r="B807" t="s">
        <v>54</v>
      </c>
      <c r="C807" t="s">
        <v>55</v>
      </c>
      <c r="D807" t="s">
        <v>55</v>
      </c>
      <c r="E807">
        <v>-4</v>
      </c>
      <c r="F807" t="s">
        <v>14</v>
      </c>
      <c r="G807" t="b">
        <v>0</v>
      </c>
      <c r="H807" t="s">
        <v>110</v>
      </c>
      <c r="I807">
        <v>85485</v>
      </c>
      <c r="J807" t="s">
        <v>79</v>
      </c>
      <c r="K807" t="s">
        <v>80</v>
      </c>
      <c r="L807" t="s">
        <v>57</v>
      </c>
      <c r="M807" t="s">
        <v>57</v>
      </c>
      <c r="N807" t="s">
        <v>57</v>
      </c>
      <c r="O807" t="s">
        <v>57</v>
      </c>
      <c r="P807">
        <v>85485</v>
      </c>
      <c r="Q807" t="s">
        <v>79</v>
      </c>
      <c r="R807" t="s">
        <v>80</v>
      </c>
      <c r="S807" t="s">
        <v>110</v>
      </c>
      <c r="T807">
        <v>47</v>
      </c>
      <c r="U807">
        <v>312.89999999999998</v>
      </c>
      <c r="V807">
        <v>312.89999999999998</v>
      </c>
      <c r="W807">
        <v>46.999624483665002</v>
      </c>
      <c r="X807" t="s">
        <v>58</v>
      </c>
      <c r="Y807" t="s">
        <v>58</v>
      </c>
      <c r="Z807" t="s">
        <v>1</v>
      </c>
      <c r="AA807" t="s">
        <v>1</v>
      </c>
      <c r="AB807" t="s">
        <v>57</v>
      </c>
      <c r="AC807" t="str">
        <f t="shared" si="12"/>
        <v>2015-2</v>
      </c>
    </row>
    <row r="808" spans="1:29" x14ac:dyDescent="0.25">
      <c r="A808" t="s">
        <v>194</v>
      </c>
      <c r="B808" t="s">
        <v>54</v>
      </c>
      <c r="C808" t="s">
        <v>55</v>
      </c>
      <c r="D808" t="s">
        <v>55</v>
      </c>
      <c r="E808">
        <v>-4</v>
      </c>
      <c r="F808" t="s">
        <v>14</v>
      </c>
      <c r="G808" t="b">
        <v>0</v>
      </c>
      <c r="H808" t="s">
        <v>78</v>
      </c>
      <c r="I808">
        <v>85485</v>
      </c>
      <c r="J808" t="s">
        <v>79</v>
      </c>
      <c r="K808" t="s">
        <v>80</v>
      </c>
      <c r="L808" t="s">
        <v>57</v>
      </c>
      <c r="M808" t="s">
        <v>57</v>
      </c>
      <c r="N808" t="s">
        <v>57</v>
      </c>
      <c r="O808" t="s">
        <v>57</v>
      </c>
      <c r="P808">
        <v>85485</v>
      </c>
      <c r="Q808" t="s">
        <v>79</v>
      </c>
      <c r="R808" t="s">
        <v>80</v>
      </c>
      <c r="S808" t="s">
        <v>78</v>
      </c>
      <c r="T808">
        <v>1374.24</v>
      </c>
      <c r="U808">
        <v>9149</v>
      </c>
      <c r="V808">
        <v>9149</v>
      </c>
      <c r="W808">
        <v>1374.2395794217</v>
      </c>
      <c r="X808" t="s">
        <v>58</v>
      </c>
      <c r="Y808" t="s">
        <v>58</v>
      </c>
      <c r="Z808" t="s">
        <v>1</v>
      </c>
      <c r="AA808" t="s">
        <v>1</v>
      </c>
      <c r="AB808" t="s">
        <v>57</v>
      </c>
      <c r="AC808" t="str">
        <f t="shared" si="12"/>
        <v>2015-2</v>
      </c>
    </row>
    <row r="809" spans="1:29" x14ac:dyDescent="0.25">
      <c r="A809" t="s">
        <v>194</v>
      </c>
      <c r="B809" t="s">
        <v>54</v>
      </c>
      <c r="C809" t="s">
        <v>55</v>
      </c>
      <c r="D809" t="s">
        <v>55</v>
      </c>
      <c r="E809">
        <v>-4</v>
      </c>
      <c r="F809" t="s">
        <v>14</v>
      </c>
      <c r="G809" t="b">
        <v>0</v>
      </c>
      <c r="H809" t="s">
        <v>110</v>
      </c>
      <c r="I809">
        <v>20690</v>
      </c>
      <c r="J809" t="s">
        <v>175</v>
      </c>
      <c r="K809" t="s">
        <v>176</v>
      </c>
      <c r="L809" t="s">
        <v>57</v>
      </c>
      <c r="M809" t="s">
        <v>57</v>
      </c>
      <c r="N809" t="s">
        <v>57</v>
      </c>
      <c r="O809" t="s">
        <v>57</v>
      </c>
      <c r="P809">
        <v>20690</v>
      </c>
      <c r="Q809" t="s">
        <v>175</v>
      </c>
      <c r="R809" t="s">
        <v>176</v>
      </c>
      <c r="S809" t="s">
        <v>110</v>
      </c>
      <c r="T809">
        <v>-3</v>
      </c>
      <c r="U809">
        <v>-22.38</v>
      </c>
      <c r="V809">
        <v>-22.38</v>
      </c>
      <c r="W809">
        <v>-3.36162223056703</v>
      </c>
      <c r="X809" t="s">
        <v>58</v>
      </c>
      <c r="Y809" t="s">
        <v>58</v>
      </c>
      <c r="Z809" t="s">
        <v>1</v>
      </c>
      <c r="AA809" t="s">
        <v>1</v>
      </c>
      <c r="AB809" t="s">
        <v>57</v>
      </c>
      <c r="AC809" t="str">
        <f t="shared" si="12"/>
        <v>2015-2</v>
      </c>
    </row>
    <row r="810" spans="1:29" hidden="1" x14ac:dyDescent="0.25">
      <c r="A810" t="s">
        <v>194</v>
      </c>
      <c r="B810" t="s">
        <v>54</v>
      </c>
      <c r="C810" t="s">
        <v>55</v>
      </c>
      <c r="D810" t="s">
        <v>55</v>
      </c>
      <c r="E810">
        <v>-5</v>
      </c>
      <c r="F810" t="s">
        <v>13</v>
      </c>
      <c r="G810" t="b">
        <v>0</v>
      </c>
      <c r="H810" t="s">
        <v>110</v>
      </c>
      <c r="I810">
        <v>20690</v>
      </c>
      <c r="J810" t="s">
        <v>175</v>
      </c>
      <c r="K810" t="s">
        <v>176</v>
      </c>
      <c r="L810" t="s">
        <v>57</v>
      </c>
      <c r="M810" t="s">
        <v>57</v>
      </c>
      <c r="N810" t="s">
        <v>57</v>
      </c>
      <c r="O810" t="s">
        <v>57</v>
      </c>
      <c r="P810">
        <v>20690</v>
      </c>
      <c r="Q810" t="s">
        <v>175</v>
      </c>
      <c r="R810" t="s">
        <v>176</v>
      </c>
      <c r="S810" t="s">
        <v>110</v>
      </c>
      <c r="T810">
        <v>-6</v>
      </c>
      <c r="U810">
        <v>-44.77</v>
      </c>
      <c r="V810">
        <v>-44.77</v>
      </c>
      <c r="W810">
        <v>-6.71264108098348</v>
      </c>
      <c r="X810" t="s">
        <v>58</v>
      </c>
      <c r="Y810" t="s">
        <v>58</v>
      </c>
      <c r="Z810" t="s">
        <v>1</v>
      </c>
      <c r="AA810" t="s">
        <v>1</v>
      </c>
      <c r="AB810" t="s">
        <v>57</v>
      </c>
      <c r="AC810" t="str">
        <f t="shared" si="12"/>
        <v>2015-2</v>
      </c>
    </row>
    <row r="811" spans="1:29" hidden="1" x14ac:dyDescent="0.25">
      <c r="A811" t="s">
        <v>194</v>
      </c>
      <c r="B811" t="s">
        <v>54</v>
      </c>
      <c r="C811" t="s">
        <v>55</v>
      </c>
      <c r="D811" t="s">
        <v>55</v>
      </c>
      <c r="E811">
        <v>-6</v>
      </c>
      <c r="F811" t="s">
        <v>12</v>
      </c>
      <c r="G811" t="b">
        <v>0</v>
      </c>
      <c r="H811" t="s">
        <v>110</v>
      </c>
      <c r="I811">
        <v>20690</v>
      </c>
      <c r="J811" t="s">
        <v>175</v>
      </c>
      <c r="K811" t="s">
        <v>176</v>
      </c>
      <c r="L811" t="s">
        <v>57</v>
      </c>
      <c r="M811" t="s">
        <v>57</v>
      </c>
      <c r="N811" t="s">
        <v>57</v>
      </c>
      <c r="O811" t="s">
        <v>57</v>
      </c>
      <c r="P811">
        <v>20690</v>
      </c>
      <c r="Q811" t="s">
        <v>175</v>
      </c>
      <c r="R811" t="s">
        <v>176</v>
      </c>
      <c r="S811" t="s">
        <v>110</v>
      </c>
      <c r="T811">
        <v>114</v>
      </c>
      <c r="U811">
        <v>854.67501449999997</v>
      </c>
      <c r="V811">
        <v>854.67501449999997</v>
      </c>
      <c r="W811">
        <v>127.73907622981601</v>
      </c>
      <c r="X811" t="s">
        <v>58</v>
      </c>
      <c r="Y811" t="s">
        <v>58</v>
      </c>
      <c r="Z811" t="s">
        <v>1</v>
      </c>
      <c r="AA811" t="s">
        <v>1</v>
      </c>
      <c r="AB811" t="s">
        <v>57</v>
      </c>
      <c r="AC811" t="str">
        <f t="shared" si="12"/>
        <v>2015-2</v>
      </c>
    </row>
    <row r="812" spans="1:29" x14ac:dyDescent="0.25">
      <c r="A812" t="s">
        <v>195</v>
      </c>
      <c r="B812" t="s">
        <v>54</v>
      </c>
      <c r="C812" t="s">
        <v>55</v>
      </c>
      <c r="D812" t="s">
        <v>55</v>
      </c>
      <c r="E812">
        <v>-3</v>
      </c>
      <c r="F812" t="s">
        <v>56</v>
      </c>
      <c r="G812" t="b">
        <v>0</v>
      </c>
      <c r="H812" t="s">
        <v>57</v>
      </c>
      <c r="I812">
        <v>0</v>
      </c>
      <c r="J812" t="s">
        <v>57</v>
      </c>
      <c r="K812" t="s">
        <v>57</v>
      </c>
      <c r="L812" t="s">
        <v>57</v>
      </c>
      <c r="M812" t="s">
        <v>57</v>
      </c>
      <c r="N812" t="s">
        <v>57</v>
      </c>
      <c r="O812" t="s">
        <v>57</v>
      </c>
      <c r="P812">
        <v>0</v>
      </c>
      <c r="Q812" t="s">
        <v>57</v>
      </c>
      <c r="R812" t="s">
        <v>57</v>
      </c>
      <c r="S812" t="s">
        <v>57</v>
      </c>
      <c r="T812">
        <v>294.33999999999997</v>
      </c>
      <c r="U812">
        <v>294.33999999999997</v>
      </c>
      <c r="V812">
        <v>294.33999999999997</v>
      </c>
      <c r="W812">
        <v>44.208471012315997</v>
      </c>
      <c r="X812" t="s">
        <v>58</v>
      </c>
      <c r="Y812" t="s">
        <v>58</v>
      </c>
      <c r="Z812" t="s">
        <v>1</v>
      </c>
      <c r="AA812" t="s">
        <v>1</v>
      </c>
      <c r="AB812" t="s">
        <v>57</v>
      </c>
      <c r="AC812" t="str">
        <f t="shared" si="12"/>
        <v>2015-2</v>
      </c>
    </row>
    <row r="813" spans="1:29" x14ac:dyDescent="0.25">
      <c r="A813" t="s">
        <v>195</v>
      </c>
      <c r="B813" t="s">
        <v>54</v>
      </c>
      <c r="C813" t="s">
        <v>55</v>
      </c>
      <c r="D813" t="s">
        <v>55</v>
      </c>
      <c r="E813">
        <v>-4</v>
      </c>
      <c r="F813" t="s">
        <v>14</v>
      </c>
      <c r="G813" t="b">
        <v>0</v>
      </c>
      <c r="H813" t="s">
        <v>110</v>
      </c>
      <c r="I813">
        <v>85485</v>
      </c>
      <c r="J813" t="s">
        <v>79</v>
      </c>
      <c r="K813" t="s">
        <v>80</v>
      </c>
      <c r="L813" t="s">
        <v>57</v>
      </c>
      <c r="M813" t="s">
        <v>57</v>
      </c>
      <c r="N813" t="s">
        <v>57</v>
      </c>
      <c r="O813" t="s">
        <v>57</v>
      </c>
      <c r="P813">
        <v>85485</v>
      </c>
      <c r="Q813" t="s">
        <v>79</v>
      </c>
      <c r="R813" t="s">
        <v>80</v>
      </c>
      <c r="S813" t="s">
        <v>110</v>
      </c>
      <c r="T813">
        <v>41</v>
      </c>
      <c r="U813">
        <v>272.98</v>
      </c>
      <c r="V813">
        <v>272.98</v>
      </c>
      <c r="W813">
        <v>41.000300390507697</v>
      </c>
      <c r="X813" t="s">
        <v>58</v>
      </c>
      <c r="Y813" t="s">
        <v>58</v>
      </c>
      <c r="Z813" t="s">
        <v>1</v>
      </c>
      <c r="AA813" t="s">
        <v>1</v>
      </c>
      <c r="AB813" t="s">
        <v>57</v>
      </c>
      <c r="AC813" t="str">
        <f t="shared" si="12"/>
        <v>2015-2</v>
      </c>
    </row>
    <row r="814" spans="1:29" x14ac:dyDescent="0.25">
      <c r="A814" t="s">
        <v>195</v>
      </c>
      <c r="B814" t="s">
        <v>54</v>
      </c>
      <c r="C814" t="s">
        <v>55</v>
      </c>
      <c r="D814" t="s">
        <v>55</v>
      </c>
      <c r="E814">
        <v>-4</v>
      </c>
      <c r="F814" t="s">
        <v>14</v>
      </c>
      <c r="G814" t="b">
        <v>0</v>
      </c>
      <c r="H814" t="s">
        <v>78</v>
      </c>
      <c r="I814">
        <v>85485</v>
      </c>
      <c r="J814" t="s">
        <v>79</v>
      </c>
      <c r="K814" t="s">
        <v>80</v>
      </c>
      <c r="L814" t="s">
        <v>57</v>
      </c>
      <c r="M814" t="s">
        <v>57</v>
      </c>
      <c r="N814" t="s">
        <v>57</v>
      </c>
      <c r="O814" t="s">
        <v>57</v>
      </c>
      <c r="P814">
        <v>85485</v>
      </c>
      <c r="Q814" t="s">
        <v>79</v>
      </c>
      <c r="R814" t="s">
        <v>80</v>
      </c>
      <c r="S814" t="s">
        <v>78</v>
      </c>
      <c r="T814">
        <v>1369.2</v>
      </c>
      <c r="U814">
        <v>9116.1299999999992</v>
      </c>
      <c r="V814">
        <v>9116.1299999999992</v>
      </c>
      <c r="W814">
        <v>1369.19945929709</v>
      </c>
      <c r="X814" t="s">
        <v>58</v>
      </c>
      <c r="Y814" t="s">
        <v>58</v>
      </c>
      <c r="Z814" t="s">
        <v>1</v>
      </c>
      <c r="AA814" t="s">
        <v>1</v>
      </c>
      <c r="AB814" t="s">
        <v>57</v>
      </c>
      <c r="AC814" t="str">
        <f t="shared" si="12"/>
        <v>2015-2</v>
      </c>
    </row>
    <row r="815" spans="1:29" hidden="1" x14ac:dyDescent="0.25">
      <c r="A815" t="s">
        <v>195</v>
      </c>
      <c r="B815" t="s">
        <v>54</v>
      </c>
      <c r="C815" t="s">
        <v>55</v>
      </c>
      <c r="D815" t="s">
        <v>55</v>
      </c>
      <c r="E815">
        <v>-6</v>
      </c>
      <c r="F815" t="s">
        <v>12</v>
      </c>
      <c r="G815" t="b">
        <v>0</v>
      </c>
      <c r="H815" t="s">
        <v>110</v>
      </c>
      <c r="I815">
        <v>85485</v>
      </c>
      <c r="J815" t="s">
        <v>79</v>
      </c>
      <c r="K815" t="s">
        <v>80</v>
      </c>
      <c r="L815" t="s">
        <v>57</v>
      </c>
      <c r="M815" t="s">
        <v>57</v>
      </c>
      <c r="N815" t="s">
        <v>57</v>
      </c>
      <c r="O815" t="s">
        <v>57</v>
      </c>
      <c r="P815">
        <v>85485</v>
      </c>
      <c r="Q815" t="s">
        <v>79</v>
      </c>
      <c r="R815" t="s">
        <v>80</v>
      </c>
      <c r="S815" t="s">
        <v>110</v>
      </c>
      <c r="T815">
        <v>1630</v>
      </c>
      <c r="U815">
        <v>10798.2773</v>
      </c>
      <c r="V815">
        <v>10798.2773</v>
      </c>
      <c r="W815">
        <v>1630</v>
      </c>
      <c r="X815" t="s">
        <v>58</v>
      </c>
      <c r="Y815" t="s">
        <v>58</v>
      </c>
      <c r="Z815" t="s">
        <v>1</v>
      </c>
      <c r="AA815" t="s">
        <v>1</v>
      </c>
      <c r="AB815" t="s">
        <v>57</v>
      </c>
      <c r="AC815" t="str">
        <f t="shared" si="12"/>
        <v>2015-2</v>
      </c>
    </row>
    <row r="816" spans="1:29" hidden="1" x14ac:dyDescent="0.25">
      <c r="A816" t="s">
        <v>195</v>
      </c>
      <c r="B816" t="s">
        <v>54</v>
      </c>
      <c r="C816" t="s">
        <v>55</v>
      </c>
      <c r="D816" t="s">
        <v>55</v>
      </c>
      <c r="E816">
        <v>-6</v>
      </c>
      <c r="F816" t="s">
        <v>12</v>
      </c>
      <c r="G816" t="b">
        <v>0</v>
      </c>
      <c r="H816" t="s">
        <v>78</v>
      </c>
      <c r="I816">
        <v>85485</v>
      </c>
      <c r="J816" t="s">
        <v>79</v>
      </c>
      <c r="K816" t="s">
        <v>80</v>
      </c>
      <c r="L816" t="s">
        <v>57</v>
      </c>
      <c r="M816" t="s">
        <v>57</v>
      </c>
      <c r="N816" t="s">
        <v>57</v>
      </c>
      <c r="O816" t="s">
        <v>57</v>
      </c>
      <c r="P816">
        <v>85485</v>
      </c>
      <c r="Q816" t="s">
        <v>79</v>
      </c>
      <c r="R816" t="s">
        <v>80</v>
      </c>
      <c r="S816" t="s">
        <v>78</v>
      </c>
      <c r="T816">
        <v>1369.2</v>
      </c>
      <c r="U816">
        <v>9070.5529320000005</v>
      </c>
      <c r="V816">
        <v>9070.5529320000005</v>
      </c>
      <c r="W816">
        <v>1369.2</v>
      </c>
      <c r="X816" t="s">
        <v>58</v>
      </c>
      <c r="Y816" t="s">
        <v>58</v>
      </c>
      <c r="Z816" t="s">
        <v>1</v>
      </c>
      <c r="AA816" t="s">
        <v>1</v>
      </c>
      <c r="AB816" t="s">
        <v>57</v>
      </c>
      <c r="AC816" t="str">
        <f t="shared" si="12"/>
        <v>2015-2</v>
      </c>
    </row>
    <row r="817" spans="1:29" hidden="1" x14ac:dyDescent="0.25">
      <c r="A817" t="s">
        <v>195</v>
      </c>
      <c r="B817" t="s">
        <v>54</v>
      </c>
      <c r="C817" t="s">
        <v>55</v>
      </c>
      <c r="D817" t="s">
        <v>55</v>
      </c>
      <c r="E817">
        <v>-5</v>
      </c>
      <c r="F817" t="s">
        <v>13</v>
      </c>
      <c r="G817" t="b">
        <v>0</v>
      </c>
      <c r="H817" t="s">
        <v>110</v>
      </c>
      <c r="I817">
        <v>85485</v>
      </c>
      <c r="J817" t="s">
        <v>79</v>
      </c>
      <c r="K817" t="s">
        <v>80</v>
      </c>
      <c r="L817" t="s">
        <v>57</v>
      </c>
      <c r="M817" t="s">
        <v>57</v>
      </c>
      <c r="N817" t="s">
        <v>57</v>
      </c>
      <c r="O817" t="s">
        <v>57</v>
      </c>
      <c r="P817">
        <v>85485</v>
      </c>
      <c r="Q817" t="s">
        <v>79</v>
      </c>
      <c r="R817" t="s">
        <v>80</v>
      </c>
      <c r="S817" t="s">
        <v>110</v>
      </c>
      <c r="T817">
        <v>-6</v>
      </c>
      <c r="U817">
        <v>-39.92</v>
      </c>
      <c r="V817">
        <v>-39.92</v>
      </c>
      <c r="W817">
        <v>-5.9993240931573597</v>
      </c>
      <c r="X817" t="s">
        <v>58</v>
      </c>
      <c r="Y817" t="s">
        <v>58</v>
      </c>
      <c r="Z817" t="s">
        <v>1</v>
      </c>
      <c r="AA817" t="s">
        <v>1</v>
      </c>
      <c r="AB817" t="s">
        <v>57</v>
      </c>
      <c r="AC817" t="str">
        <f t="shared" si="12"/>
        <v>2015-2</v>
      </c>
    </row>
    <row r="818" spans="1:29" hidden="1" x14ac:dyDescent="0.25">
      <c r="A818" t="s">
        <v>195</v>
      </c>
      <c r="B818" t="s">
        <v>54</v>
      </c>
      <c r="C818" t="s">
        <v>55</v>
      </c>
      <c r="D818" t="s">
        <v>55</v>
      </c>
      <c r="E818">
        <v>-5</v>
      </c>
      <c r="F818" t="s">
        <v>13</v>
      </c>
      <c r="G818" t="b">
        <v>0</v>
      </c>
      <c r="H818" t="s">
        <v>78</v>
      </c>
      <c r="I818">
        <v>85485</v>
      </c>
      <c r="J818" t="s">
        <v>79</v>
      </c>
      <c r="K818" t="s">
        <v>80</v>
      </c>
      <c r="L818" t="s">
        <v>57</v>
      </c>
      <c r="M818" t="s">
        <v>57</v>
      </c>
      <c r="N818" t="s">
        <v>57</v>
      </c>
      <c r="O818" t="s">
        <v>57</v>
      </c>
      <c r="P818">
        <v>85485</v>
      </c>
      <c r="Q818" t="s">
        <v>79</v>
      </c>
      <c r="R818" t="s">
        <v>80</v>
      </c>
      <c r="S818" t="s">
        <v>78</v>
      </c>
      <c r="T818">
        <v>-5.0399999999999601</v>
      </c>
      <c r="U818">
        <v>-32.8700000000008</v>
      </c>
      <c r="V818">
        <v>-32.8700000000008</v>
      </c>
      <c r="W818">
        <v>-5.0401201246186202</v>
      </c>
      <c r="X818" t="s">
        <v>58</v>
      </c>
      <c r="Y818" t="s">
        <v>58</v>
      </c>
      <c r="Z818" t="s">
        <v>1</v>
      </c>
      <c r="AA818" t="s">
        <v>1</v>
      </c>
      <c r="AB818" t="s">
        <v>57</v>
      </c>
      <c r="AC818" t="str">
        <f t="shared" si="12"/>
        <v>2015-2</v>
      </c>
    </row>
    <row r="819" spans="1:29" x14ac:dyDescent="0.25">
      <c r="A819" t="s">
        <v>195</v>
      </c>
      <c r="B819" t="s">
        <v>54</v>
      </c>
      <c r="C819" t="s">
        <v>55</v>
      </c>
      <c r="D819" t="s">
        <v>55</v>
      </c>
      <c r="E819">
        <v>-4</v>
      </c>
      <c r="F819" t="s">
        <v>14</v>
      </c>
      <c r="G819" t="b">
        <v>0</v>
      </c>
      <c r="H819" t="s">
        <v>110</v>
      </c>
      <c r="I819">
        <v>20690</v>
      </c>
      <c r="J819" t="s">
        <v>175</v>
      </c>
      <c r="K819" t="s">
        <v>176</v>
      </c>
      <c r="L819" t="s">
        <v>57</v>
      </c>
      <c r="M819" t="s">
        <v>57</v>
      </c>
      <c r="N819" t="s">
        <v>57</v>
      </c>
      <c r="O819" t="s">
        <v>57</v>
      </c>
      <c r="P819">
        <v>20690</v>
      </c>
      <c r="Q819" t="s">
        <v>175</v>
      </c>
      <c r="R819" t="s">
        <v>176</v>
      </c>
      <c r="S819" t="s">
        <v>110</v>
      </c>
      <c r="T819">
        <v>-3</v>
      </c>
      <c r="U819">
        <v>-22.38</v>
      </c>
      <c r="V819">
        <v>-22.38</v>
      </c>
      <c r="W819">
        <v>-3.3613697807149299</v>
      </c>
      <c r="X819" t="s">
        <v>58</v>
      </c>
      <c r="Y819" t="s">
        <v>58</v>
      </c>
      <c r="Z819" t="s">
        <v>1</v>
      </c>
      <c r="AA819" t="s">
        <v>1</v>
      </c>
      <c r="AB819" t="s">
        <v>57</v>
      </c>
      <c r="AC819" t="str">
        <f t="shared" si="12"/>
        <v>2015-2</v>
      </c>
    </row>
    <row r="820" spans="1:29" hidden="1" x14ac:dyDescent="0.25">
      <c r="A820" t="s">
        <v>195</v>
      </c>
      <c r="B820" t="s">
        <v>54</v>
      </c>
      <c r="C820" t="s">
        <v>55</v>
      </c>
      <c r="D820" t="s">
        <v>55</v>
      </c>
      <c r="E820">
        <v>-6</v>
      </c>
      <c r="F820" t="s">
        <v>12</v>
      </c>
      <c r="G820" t="b">
        <v>0</v>
      </c>
      <c r="H820" t="s">
        <v>110</v>
      </c>
      <c r="I820">
        <v>20690</v>
      </c>
      <c r="J820" t="s">
        <v>175</v>
      </c>
      <c r="K820" t="s">
        <v>176</v>
      </c>
      <c r="L820" t="s">
        <v>57</v>
      </c>
      <c r="M820" t="s">
        <v>57</v>
      </c>
      <c r="N820" t="s">
        <v>57</v>
      </c>
      <c r="O820" t="s">
        <v>57</v>
      </c>
      <c r="P820">
        <v>20690</v>
      </c>
      <c r="Q820" t="s">
        <v>175</v>
      </c>
      <c r="R820" t="s">
        <v>176</v>
      </c>
      <c r="S820" t="s">
        <v>110</v>
      </c>
      <c r="T820">
        <v>114</v>
      </c>
      <c r="U820">
        <v>854.68074300000001</v>
      </c>
      <c r="V820">
        <v>854.68074300000001</v>
      </c>
      <c r="W820">
        <v>127.730339441274</v>
      </c>
      <c r="X820" t="s">
        <v>58</v>
      </c>
      <c r="Y820" t="s">
        <v>58</v>
      </c>
      <c r="Z820" t="s">
        <v>1</v>
      </c>
      <c r="AA820" t="s">
        <v>1</v>
      </c>
      <c r="AB820" t="s">
        <v>57</v>
      </c>
      <c r="AC820" t="str">
        <f t="shared" si="12"/>
        <v>2015-2</v>
      </c>
    </row>
    <row r="821" spans="1:29" x14ac:dyDescent="0.25">
      <c r="A821" t="s">
        <v>196</v>
      </c>
      <c r="B821" t="s">
        <v>54</v>
      </c>
      <c r="C821" t="s">
        <v>55</v>
      </c>
      <c r="D821" t="s">
        <v>55</v>
      </c>
      <c r="E821">
        <v>-3</v>
      </c>
      <c r="F821" t="s">
        <v>56</v>
      </c>
      <c r="G821" t="b">
        <v>0</v>
      </c>
      <c r="H821" t="s">
        <v>57</v>
      </c>
      <c r="I821">
        <v>0</v>
      </c>
      <c r="J821" t="s">
        <v>57</v>
      </c>
      <c r="K821" t="s">
        <v>57</v>
      </c>
      <c r="L821" t="s">
        <v>57</v>
      </c>
      <c r="M821" t="s">
        <v>57</v>
      </c>
      <c r="N821" t="s">
        <v>57</v>
      </c>
      <c r="O821" t="s">
        <v>57</v>
      </c>
      <c r="P821">
        <v>0</v>
      </c>
      <c r="Q821" t="s">
        <v>57</v>
      </c>
      <c r="R821" t="s">
        <v>57</v>
      </c>
      <c r="S821" t="s">
        <v>57</v>
      </c>
      <c r="T821">
        <v>294.33999999999997</v>
      </c>
      <c r="U821">
        <v>294.33999999999997</v>
      </c>
      <c r="V821">
        <v>294.33999999999997</v>
      </c>
      <c r="W821">
        <v>44.052322796934902</v>
      </c>
      <c r="X821" t="s">
        <v>58</v>
      </c>
      <c r="Y821" t="s">
        <v>58</v>
      </c>
      <c r="Z821" t="s">
        <v>1</v>
      </c>
      <c r="AA821" t="s">
        <v>1</v>
      </c>
      <c r="AB821" t="s">
        <v>57</v>
      </c>
      <c r="AC821" t="str">
        <f t="shared" si="12"/>
        <v>2015-2</v>
      </c>
    </row>
    <row r="822" spans="1:29" hidden="1" x14ac:dyDescent="0.25">
      <c r="A822" t="s">
        <v>196</v>
      </c>
      <c r="B822" t="s">
        <v>54</v>
      </c>
      <c r="C822" t="s">
        <v>55</v>
      </c>
      <c r="D822" t="s">
        <v>55</v>
      </c>
      <c r="E822">
        <v>-6</v>
      </c>
      <c r="F822" t="s">
        <v>12</v>
      </c>
      <c r="G822" t="b">
        <v>0</v>
      </c>
      <c r="H822" t="s">
        <v>110</v>
      </c>
      <c r="I822">
        <v>85485</v>
      </c>
      <c r="J822" t="s">
        <v>79</v>
      </c>
      <c r="K822" t="s">
        <v>80</v>
      </c>
      <c r="L822" t="s">
        <v>57</v>
      </c>
      <c r="M822" t="s">
        <v>57</v>
      </c>
      <c r="N822" t="s">
        <v>57</v>
      </c>
      <c r="O822" t="s">
        <v>57</v>
      </c>
      <c r="P822">
        <v>85485</v>
      </c>
      <c r="Q822" t="s">
        <v>79</v>
      </c>
      <c r="R822" t="s">
        <v>80</v>
      </c>
      <c r="S822" t="s">
        <v>110</v>
      </c>
      <c r="T822">
        <v>1615.5</v>
      </c>
      <c r="U822">
        <v>10740.154176</v>
      </c>
      <c r="V822">
        <v>10740.154176</v>
      </c>
      <c r="W822">
        <v>1615.5</v>
      </c>
      <c r="X822" t="s">
        <v>58</v>
      </c>
      <c r="Y822" t="s">
        <v>58</v>
      </c>
      <c r="Z822" t="s">
        <v>1</v>
      </c>
      <c r="AA822" t="s">
        <v>1</v>
      </c>
      <c r="AB822" t="s">
        <v>57</v>
      </c>
      <c r="AC822" t="str">
        <f t="shared" si="12"/>
        <v>2015-2</v>
      </c>
    </row>
    <row r="823" spans="1:29" hidden="1" x14ac:dyDescent="0.25">
      <c r="A823" t="s">
        <v>196</v>
      </c>
      <c r="B823" t="s">
        <v>54</v>
      </c>
      <c r="C823" t="s">
        <v>55</v>
      </c>
      <c r="D823" t="s">
        <v>55</v>
      </c>
      <c r="E823">
        <v>-6</v>
      </c>
      <c r="F823" t="s">
        <v>12</v>
      </c>
      <c r="G823" t="b">
        <v>0</v>
      </c>
      <c r="H823" t="s">
        <v>78</v>
      </c>
      <c r="I823">
        <v>85485</v>
      </c>
      <c r="J823" t="s">
        <v>79</v>
      </c>
      <c r="K823" t="s">
        <v>80</v>
      </c>
      <c r="L823" t="s">
        <v>57</v>
      </c>
      <c r="M823" t="s">
        <v>57</v>
      </c>
      <c r="N823" t="s">
        <v>57</v>
      </c>
      <c r="O823" t="s">
        <v>57</v>
      </c>
      <c r="P823">
        <v>85485</v>
      </c>
      <c r="Q823" t="s">
        <v>79</v>
      </c>
      <c r="R823" t="s">
        <v>80</v>
      </c>
      <c r="S823" t="s">
        <v>78</v>
      </c>
      <c r="T823">
        <v>1357.02</v>
      </c>
      <c r="U823">
        <v>9021.7295078400002</v>
      </c>
      <c r="V823">
        <v>9021.7295078400002</v>
      </c>
      <c r="W823">
        <v>1357.02</v>
      </c>
      <c r="X823" t="s">
        <v>58</v>
      </c>
      <c r="Y823" t="s">
        <v>58</v>
      </c>
      <c r="Z823" t="s">
        <v>1</v>
      </c>
      <c r="AA823" t="s">
        <v>1</v>
      </c>
      <c r="AB823" t="s">
        <v>57</v>
      </c>
      <c r="AC823" t="str">
        <f t="shared" si="12"/>
        <v>2015-2</v>
      </c>
    </row>
    <row r="824" spans="1:29" hidden="1" x14ac:dyDescent="0.25">
      <c r="A824" t="s">
        <v>196</v>
      </c>
      <c r="B824" t="s">
        <v>54</v>
      </c>
      <c r="C824" t="s">
        <v>55</v>
      </c>
      <c r="D824" t="s">
        <v>55</v>
      </c>
      <c r="E824">
        <v>-5</v>
      </c>
      <c r="F824" t="s">
        <v>13</v>
      </c>
      <c r="G824" t="b">
        <v>0</v>
      </c>
      <c r="H824" t="s">
        <v>110</v>
      </c>
      <c r="I824">
        <v>85485</v>
      </c>
      <c r="J824" t="s">
        <v>79</v>
      </c>
      <c r="K824" t="s">
        <v>80</v>
      </c>
      <c r="L824" t="s">
        <v>57</v>
      </c>
      <c r="M824" t="s">
        <v>57</v>
      </c>
      <c r="N824" t="s">
        <v>57</v>
      </c>
      <c r="O824" t="s">
        <v>57</v>
      </c>
      <c r="P824">
        <v>85485</v>
      </c>
      <c r="Q824" t="s">
        <v>79</v>
      </c>
      <c r="R824" t="s">
        <v>80</v>
      </c>
      <c r="S824" t="s">
        <v>110</v>
      </c>
      <c r="T824">
        <v>-14.5</v>
      </c>
      <c r="U824">
        <v>-95.92</v>
      </c>
      <c r="V824">
        <v>-95.92</v>
      </c>
      <c r="W824">
        <v>-14.50065958591</v>
      </c>
      <c r="X824" t="s">
        <v>58</v>
      </c>
      <c r="Y824" t="s">
        <v>58</v>
      </c>
      <c r="Z824" t="s">
        <v>1</v>
      </c>
      <c r="AA824" t="s">
        <v>1</v>
      </c>
      <c r="AB824" t="s">
        <v>57</v>
      </c>
      <c r="AC824" t="str">
        <f t="shared" si="12"/>
        <v>2015-2</v>
      </c>
    </row>
    <row r="825" spans="1:29" hidden="1" x14ac:dyDescent="0.25">
      <c r="A825" t="s">
        <v>196</v>
      </c>
      <c r="B825" t="s">
        <v>54</v>
      </c>
      <c r="C825" t="s">
        <v>55</v>
      </c>
      <c r="D825" t="s">
        <v>55</v>
      </c>
      <c r="E825">
        <v>-5</v>
      </c>
      <c r="F825" t="s">
        <v>13</v>
      </c>
      <c r="G825" t="b">
        <v>0</v>
      </c>
      <c r="H825" t="s">
        <v>78</v>
      </c>
      <c r="I825">
        <v>85485</v>
      </c>
      <c r="J825" t="s">
        <v>79</v>
      </c>
      <c r="K825" t="s">
        <v>80</v>
      </c>
      <c r="L825" t="s">
        <v>57</v>
      </c>
      <c r="M825" t="s">
        <v>57</v>
      </c>
      <c r="N825" t="s">
        <v>57</v>
      </c>
      <c r="O825" t="s">
        <v>57</v>
      </c>
      <c r="P825">
        <v>85485</v>
      </c>
      <c r="Q825" t="s">
        <v>79</v>
      </c>
      <c r="R825" t="s">
        <v>80</v>
      </c>
      <c r="S825" t="s">
        <v>78</v>
      </c>
      <c r="T825">
        <v>-12.180000000000099</v>
      </c>
      <c r="U825">
        <v>-49.069999999999702</v>
      </c>
      <c r="V825">
        <v>-49.069999999999702</v>
      </c>
      <c r="W825">
        <v>-12.1801824771628</v>
      </c>
      <c r="X825" t="s">
        <v>58</v>
      </c>
      <c r="Y825" t="s">
        <v>58</v>
      </c>
      <c r="Z825" t="s">
        <v>1</v>
      </c>
      <c r="AA825" t="s">
        <v>1</v>
      </c>
      <c r="AB825" t="s">
        <v>57</v>
      </c>
      <c r="AC825" t="str">
        <f t="shared" si="12"/>
        <v>2015-2</v>
      </c>
    </row>
    <row r="826" spans="1:29" x14ac:dyDescent="0.25">
      <c r="A826" t="s">
        <v>196</v>
      </c>
      <c r="B826" t="s">
        <v>54</v>
      </c>
      <c r="C826" t="s">
        <v>55</v>
      </c>
      <c r="D826" t="s">
        <v>55</v>
      </c>
      <c r="E826">
        <v>-4</v>
      </c>
      <c r="F826" t="s">
        <v>14</v>
      </c>
      <c r="G826" t="b">
        <v>0</v>
      </c>
      <c r="H826" t="s">
        <v>110</v>
      </c>
      <c r="I826">
        <v>85485</v>
      </c>
      <c r="J826" t="s">
        <v>79</v>
      </c>
      <c r="K826" t="s">
        <v>80</v>
      </c>
      <c r="L826" t="s">
        <v>57</v>
      </c>
      <c r="M826" t="s">
        <v>57</v>
      </c>
      <c r="N826" t="s">
        <v>57</v>
      </c>
      <c r="O826" t="s">
        <v>57</v>
      </c>
      <c r="P826">
        <v>85485</v>
      </c>
      <c r="Q826" t="s">
        <v>79</v>
      </c>
      <c r="R826" t="s">
        <v>80</v>
      </c>
      <c r="S826" t="s">
        <v>110</v>
      </c>
      <c r="T826">
        <v>26.5</v>
      </c>
      <c r="U826">
        <v>177.06</v>
      </c>
      <c r="V826">
        <v>177.06</v>
      </c>
      <c r="W826">
        <v>26.4996408045977</v>
      </c>
      <c r="X826" t="s">
        <v>58</v>
      </c>
      <c r="Y826" t="s">
        <v>58</v>
      </c>
      <c r="Z826" t="s">
        <v>1</v>
      </c>
      <c r="AA826" t="s">
        <v>1</v>
      </c>
      <c r="AB826" t="s">
        <v>57</v>
      </c>
      <c r="AC826" t="str">
        <f t="shared" si="12"/>
        <v>2015-2</v>
      </c>
    </row>
    <row r="827" spans="1:29" x14ac:dyDescent="0.25">
      <c r="A827" t="s">
        <v>196</v>
      </c>
      <c r="B827" t="s">
        <v>54</v>
      </c>
      <c r="C827" t="s">
        <v>55</v>
      </c>
      <c r="D827" t="s">
        <v>55</v>
      </c>
      <c r="E827">
        <v>-4</v>
      </c>
      <c r="F827" t="s">
        <v>14</v>
      </c>
      <c r="G827" t="b">
        <v>0</v>
      </c>
      <c r="H827" t="s">
        <v>78</v>
      </c>
      <c r="I827">
        <v>85485</v>
      </c>
      <c r="J827" t="s">
        <v>79</v>
      </c>
      <c r="K827" t="s">
        <v>80</v>
      </c>
      <c r="L827" t="s">
        <v>57</v>
      </c>
      <c r="M827" t="s">
        <v>57</v>
      </c>
      <c r="N827" t="s">
        <v>57</v>
      </c>
      <c r="O827" t="s">
        <v>57</v>
      </c>
      <c r="P827">
        <v>85485</v>
      </c>
      <c r="Q827" t="s">
        <v>79</v>
      </c>
      <c r="R827" t="s">
        <v>80</v>
      </c>
      <c r="S827" t="s">
        <v>78</v>
      </c>
      <c r="T827">
        <v>1357.02</v>
      </c>
      <c r="U827">
        <v>9067.06</v>
      </c>
      <c r="V827">
        <v>9067.06</v>
      </c>
      <c r="W827">
        <v>1357.0192768199199</v>
      </c>
      <c r="X827" t="s">
        <v>58</v>
      </c>
      <c r="Y827" t="s">
        <v>58</v>
      </c>
      <c r="Z827" t="s">
        <v>1</v>
      </c>
      <c r="AA827" t="s">
        <v>1</v>
      </c>
      <c r="AB827" t="s">
        <v>57</v>
      </c>
      <c r="AC827" t="str">
        <f t="shared" si="12"/>
        <v>2015-2</v>
      </c>
    </row>
    <row r="828" spans="1:29" x14ac:dyDescent="0.25">
      <c r="A828" t="s">
        <v>196</v>
      </c>
      <c r="B828" t="s">
        <v>54</v>
      </c>
      <c r="C828" t="s">
        <v>55</v>
      </c>
      <c r="D828" t="s">
        <v>55</v>
      </c>
      <c r="E828">
        <v>-4</v>
      </c>
      <c r="F828" t="s">
        <v>14</v>
      </c>
      <c r="G828" t="b">
        <v>0</v>
      </c>
      <c r="H828" t="s">
        <v>110</v>
      </c>
      <c r="I828">
        <v>20690</v>
      </c>
      <c r="J828" t="s">
        <v>175</v>
      </c>
      <c r="K828" t="s">
        <v>176</v>
      </c>
      <c r="L828" t="s">
        <v>57</v>
      </c>
      <c r="M828" t="s">
        <v>57</v>
      </c>
      <c r="N828" t="s">
        <v>57</v>
      </c>
      <c r="O828" t="s">
        <v>57</v>
      </c>
      <c r="P828">
        <v>20690</v>
      </c>
      <c r="Q828" t="s">
        <v>175</v>
      </c>
      <c r="R828" t="s">
        <v>176</v>
      </c>
      <c r="S828" t="s">
        <v>110</v>
      </c>
      <c r="T828">
        <v>3</v>
      </c>
      <c r="U828">
        <v>22.38</v>
      </c>
      <c r="V828">
        <v>22.38</v>
      </c>
      <c r="W828">
        <v>3.3494971264367801</v>
      </c>
      <c r="X828" t="s">
        <v>58</v>
      </c>
      <c r="Y828" t="s">
        <v>58</v>
      </c>
      <c r="Z828" t="s">
        <v>1</v>
      </c>
      <c r="AA828" t="s">
        <v>1</v>
      </c>
      <c r="AB828" t="s">
        <v>57</v>
      </c>
      <c r="AC828" t="str">
        <f t="shared" si="12"/>
        <v>2015-2</v>
      </c>
    </row>
    <row r="829" spans="1:29" hidden="1" x14ac:dyDescent="0.25">
      <c r="A829" t="s">
        <v>196</v>
      </c>
      <c r="B829" t="s">
        <v>54</v>
      </c>
      <c r="C829" t="s">
        <v>55</v>
      </c>
      <c r="D829" t="s">
        <v>55</v>
      </c>
      <c r="E829">
        <v>-5</v>
      </c>
      <c r="F829" t="s">
        <v>13</v>
      </c>
      <c r="G829" t="b">
        <v>0</v>
      </c>
      <c r="H829" t="s">
        <v>110</v>
      </c>
      <c r="I829">
        <v>20690</v>
      </c>
      <c r="J829" t="s">
        <v>175</v>
      </c>
      <c r="K829" t="s">
        <v>176</v>
      </c>
      <c r="L829" t="s">
        <v>57</v>
      </c>
      <c r="M829" t="s">
        <v>57</v>
      </c>
      <c r="N829" t="s">
        <v>57</v>
      </c>
      <c r="O829" t="s">
        <v>57</v>
      </c>
      <c r="P829">
        <v>20690</v>
      </c>
      <c r="Q829" t="s">
        <v>175</v>
      </c>
      <c r="R829" t="s">
        <v>176</v>
      </c>
      <c r="S829" t="s">
        <v>110</v>
      </c>
      <c r="T829">
        <v>6</v>
      </c>
      <c r="U829">
        <v>44.76</v>
      </c>
      <c r="V829">
        <v>44.76</v>
      </c>
      <c r="W829">
        <v>6.7108669071517104</v>
      </c>
      <c r="X829" t="s">
        <v>58</v>
      </c>
      <c r="Y829" t="s">
        <v>58</v>
      </c>
      <c r="Z829" t="s">
        <v>1</v>
      </c>
      <c r="AA829" t="s">
        <v>1</v>
      </c>
      <c r="AB829" t="s">
        <v>57</v>
      </c>
      <c r="AC829" t="str">
        <f t="shared" si="12"/>
        <v>2015-2</v>
      </c>
    </row>
    <row r="830" spans="1:29" hidden="1" x14ac:dyDescent="0.25">
      <c r="A830" t="s">
        <v>196</v>
      </c>
      <c r="B830" t="s">
        <v>54</v>
      </c>
      <c r="C830" t="s">
        <v>55</v>
      </c>
      <c r="D830" t="s">
        <v>55</v>
      </c>
      <c r="E830">
        <v>-6</v>
      </c>
      <c r="F830" t="s">
        <v>12</v>
      </c>
      <c r="G830" t="b">
        <v>0</v>
      </c>
      <c r="H830" t="s">
        <v>110</v>
      </c>
      <c r="I830">
        <v>20690</v>
      </c>
      <c r="J830" t="s">
        <v>175</v>
      </c>
      <c r="K830" t="s">
        <v>176</v>
      </c>
      <c r="L830" t="s">
        <v>57</v>
      </c>
      <c r="M830" t="s">
        <v>57</v>
      </c>
      <c r="N830" t="s">
        <v>57</v>
      </c>
      <c r="O830" t="s">
        <v>57</v>
      </c>
      <c r="P830">
        <v>20690</v>
      </c>
      <c r="Q830" t="s">
        <v>175</v>
      </c>
      <c r="R830" t="s">
        <v>176</v>
      </c>
      <c r="S830" t="s">
        <v>110</v>
      </c>
      <c r="T830">
        <v>120</v>
      </c>
      <c r="U830">
        <v>890.87922000000003</v>
      </c>
      <c r="V830">
        <v>890.87922000000003</v>
      </c>
      <c r="W830">
        <v>134.00323275862101</v>
      </c>
      <c r="X830" t="s">
        <v>58</v>
      </c>
      <c r="Y830" t="s">
        <v>58</v>
      </c>
      <c r="Z830" t="s">
        <v>1</v>
      </c>
      <c r="AA830" t="s">
        <v>1</v>
      </c>
      <c r="AB830" t="s">
        <v>57</v>
      </c>
      <c r="AC830" t="str">
        <f t="shared" si="12"/>
        <v>2015-2</v>
      </c>
    </row>
    <row r="831" spans="1:29" x14ac:dyDescent="0.25">
      <c r="A831" t="s">
        <v>197</v>
      </c>
      <c r="B831" t="s">
        <v>54</v>
      </c>
      <c r="C831" t="s">
        <v>55</v>
      </c>
      <c r="D831" t="s">
        <v>55</v>
      </c>
      <c r="E831">
        <v>-3</v>
      </c>
      <c r="F831" t="s">
        <v>56</v>
      </c>
      <c r="G831" t="b">
        <v>0</v>
      </c>
      <c r="H831" t="s">
        <v>57</v>
      </c>
      <c r="I831">
        <v>0</v>
      </c>
      <c r="J831" t="s">
        <v>57</v>
      </c>
      <c r="K831" t="s">
        <v>57</v>
      </c>
      <c r="L831" t="s">
        <v>57</v>
      </c>
      <c r="M831" t="s">
        <v>57</v>
      </c>
      <c r="N831" t="s">
        <v>57</v>
      </c>
      <c r="O831" t="s">
        <v>57</v>
      </c>
      <c r="P831">
        <v>0</v>
      </c>
      <c r="Q831" t="s">
        <v>57</v>
      </c>
      <c r="R831" t="s">
        <v>57</v>
      </c>
      <c r="S831" t="s">
        <v>57</v>
      </c>
      <c r="T831">
        <v>294.33999999999997</v>
      </c>
      <c r="U831">
        <v>294.33999999999997</v>
      </c>
      <c r="V831">
        <v>294.33999999999997</v>
      </c>
      <c r="W831">
        <v>44.329648483388098</v>
      </c>
      <c r="X831" t="s">
        <v>58</v>
      </c>
      <c r="Y831" t="s">
        <v>58</v>
      </c>
      <c r="Z831" t="s">
        <v>1</v>
      </c>
      <c r="AA831" t="s">
        <v>1</v>
      </c>
      <c r="AB831" t="s">
        <v>57</v>
      </c>
      <c r="AC831" t="str">
        <f t="shared" si="12"/>
        <v>2015-2</v>
      </c>
    </row>
    <row r="832" spans="1:29" x14ac:dyDescent="0.25">
      <c r="A832" t="s">
        <v>197</v>
      </c>
      <c r="B832" t="s">
        <v>54</v>
      </c>
      <c r="C832" t="s">
        <v>55</v>
      </c>
      <c r="D832" t="s">
        <v>55</v>
      </c>
      <c r="E832">
        <v>-4</v>
      </c>
      <c r="F832" t="s">
        <v>14</v>
      </c>
      <c r="G832" t="b">
        <v>0</v>
      </c>
      <c r="H832" t="s">
        <v>110</v>
      </c>
      <c r="I832">
        <v>85485</v>
      </c>
      <c r="J832" t="s">
        <v>79</v>
      </c>
      <c r="K832" t="s">
        <v>80</v>
      </c>
      <c r="L832" t="s">
        <v>57</v>
      </c>
      <c r="M832" t="s">
        <v>57</v>
      </c>
      <c r="N832" t="s">
        <v>57</v>
      </c>
      <c r="O832" t="s">
        <v>57</v>
      </c>
      <c r="P832">
        <v>85485</v>
      </c>
      <c r="Q832" t="s">
        <v>79</v>
      </c>
      <c r="R832" t="s">
        <v>80</v>
      </c>
      <c r="S832" t="s">
        <v>110</v>
      </c>
      <c r="T832">
        <v>14.5</v>
      </c>
      <c r="U832">
        <v>96.28</v>
      </c>
      <c r="V832">
        <v>96.28</v>
      </c>
      <c r="W832">
        <v>14.500436760143399</v>
      </c>
      <c r="X832" t="s">
        <v>58</v>
      </c>
      <c r="Y832" t="s">
        <v>58</v>
      </c>
      <c r="Z832" t="s">
        <v>1</v>
      </c>
      <c r="AA832" t="s">
        <v>1</v>
      </c>
      <c r="AB832" t="s">
        <v>57</v>
      </c>
      <c r="AC832" t="str">
        <f t="shared" si="12"/>
        <v>2015-2</v>
      </c>
    </row>
    <row r="833" spans="1:29" x14ac:dyDescent="0.25">
      <c r="A833" t="s">
        <v>197</v>
      </c>
      <c r="B833" t="s">
        <v>54</v>
      </c>
      <c r="C833" t="s">
        <v>55</v>
      </c>
      <c r="D833" t="s">
        <v>55</v>
      </c>
      <c r="E833">
        <v>-4</v>
      </c>
      <c r="F833" t="s">
        <v>14</v>
      </c>
      <c r="G833" t="b">
        <v>0</v>
      </c>
      <c r="H833" t="s">
        <v>78</v>
      </c>
      <c r="I833">
        <v>85485</v>
      </c>
      <c r="J833" t="s">
        <v>79</v>
      </c>
      <c r="K833" t="s">
        <v>80</v>
      </c>
      <c r="L833" t="s">
        <v>57</v>
      </c>
      <c r="M833" t="s">
        <v>57</v>
      </c>
      <c r="N833" t="s">
        <v>57</v>
      </c>
      <c r="O833" t="s">
        <v>57</v>
      </c>
      <c r="P833">
        <v>85485</v>
      </c>
      <c r="Q833" t="s">
        <v>79</v>
      </c>
      <c r="R833" t="s">
        <v>80</v>
      </c>
      <c r="S833" t="s">
        <v>78</v>
      </c>
      <c r="T833">
        <v>1346.94</v>
      </c>
      <c r="U833">
        <v>8943.41</v>
      </c>
      <c r="V833">
        <v>8943.41</v>
      </c>
      <c r="W833">
        <v>1346.93966685744</v>
      </c>
      <c r="X833" t="s">
        <v>58</v>
      </c>
      <c r="Y833" t="s">
        <v>58</v>
      </c>
      <c r="Z833" t="s">
        <v>1</v>
      </c>
      <c r="AA833" t="s">
        <v>1</v>
      </c>
      <c r="AB833" t="s">
        <v>57</v>
      </c>
      <c r="AC833" t="str">
        <f t="shared" si="12"/>
        <v>2015-2</v>
      </c>
    </row>
    <row r="834" spans="1:29" hidden="1" x14ac:dyDescent="0.25">
      <c r="A834" t="s">
        <v>197</v>
      </c>
      <c r="B834" t="s">
        <v>54</v>
      </c>
      <c r="C834" t="s">
        <v>55</v>
      </c>
      <c r="D834" t="s">
        <v>55</v>
      </c>
      <c r="E834">
        <v>-6</v>
      </c>
      <c r="F834" t="s">
        <v>12</v>
      </c>
      <c r="G834" t="b">
        <v>0</v>
      </c>
      <c r="H834" t="s">
        <v>110</v>
      </c>
      <c r="I834">
        <v>85485</v>
      </c>
      <c r="J834" t="s">
        <v>79</v>
      </c>
      <c r="K834" t="s">
        <v>80</v>
      </c>
      <c r="L834" t="s">
        <v>57</v>
      </c>
      <c r="M834" t="s">
        <v>57</v>
      </c>
      <c r="N834" t="s">
        <v>57</v>
      </c>
      <c r="O834" t="s">
        <v>57</v>
      </c>
      <c r="P834">
        <v>85485</v>
      </c>
      <c r="Q834" t="s">
        <v>79</v>
      </c>
      <c r="R834" t="s">
        <v>80</v>
      </c>
      <c r="S834" t="s">
        <v>110</v>
      </c>
      <c r="T834">
        <v>1603.5</v>
      </c>
      <c r="U834">
        <v>10593.684703499999</v>
      </c>
      <c r="V834">
        <v>10593.684703499999</v>
      </c>
      <c r="W834">
        <v>1603.5</v>
      </c>
      <c r="X834" t="s">
        <v>58</v>
      </c>
      <c r="Y834" t="s">
        <v>58</v>
      </c>
      <c r="Z834" t="s">
        <v>1</v>
      </c>
      <c r="AA834" t="s">
        <v>1</v>
      </c>
      <c r="AB834" t="s">
        <v>57</v>
      </c>
      <c r="AC834" t="str">
        <f t="shared" si="12"/>
        <v>2015-2</v>
      </c>
    </row>
    <row r="835" spans="1:29" hidden="1" x14ac:dyDescent="0.25">
      <c r="A835" t="s">
        <v>197</v>
      </c>
      <c r="B835" t="s">
        <v>54</v>
      </c>
      <c r="C835" t="s">
        <v>55</v>
      </c>
      <c r="D835" t="s">
        <v>55</v>
      </c>
      <c r="E835">
        <v>-6</v>
      </c>
      <c r="F835" t="s">
        <v>12</v>
      </c>
      <c r="G835" t="b">
        <v>0</v>
      </c>
      <c r="H835" t="s">
        <v>78</v>
      </c>
      <c r="I835">
        <v>85485</v>
      </c>
      <c r="J835" t="s">
        <v>79</v>
      </c>
      <c r="K835" t="s">
        <v>80</v>
      </c>
      <c r="L835" t="s">
        <v>57</v>
      </c>
      <c r="M835" t="s">
        <v>57</v>
      </c>
      <c r="N835" t="s">
        <v>57</v>
      </c>
      <c r="O835" t="s">
        <v>57</v>
      </c>
      <c r="P835">
        <v>85485</v>
      </c>
      <c r="Q835" t="s">
        <v>79</v>
      </c>
      <c r="R835" t="s">
        <v>80</v>
      </c>
      <c r="S835" t="s">
        <v>78</v>
      </c>
      <c r="T835">
        <v>1346.94</v>
      </c>
      <c r="U835">
        <v>8898.6951509400005</v>
      </c>
      <c r="V835">
        <v>8898.6951509400005</v>
      </c>
      <c r="W835">
        <v>1346.94</v>
      </c>
      <c r="X835" t="s">
        <v>58</v>
      </c>
      <c r="Y835" t="s">
        <v>58</v>
      </c>
      <c r="Z835" t="s">
        <v>1</v>
      </c>
      <c r="AA835" t="s">
        <v>1</v>
      </c>
      <c r="AB835" t="s">
        <v>57</v>
      </c>
      <c r="AC835" t="str">
        <f t="shared" ref="AC835:AC898" si="13">+YEAR(A835)&amp; "-" &amp;ROUNDUP(MONTH(A835)/3,0)</f>
        <v>2015-2</v>
      </c>
    </row>
    <row r="836" spans="1:29" hidden="1" x14ac:dyDescent="0.25">
      <c r="A836" t="s">
        <v>197</v>
      </c>
      <c r="B836" t="s">
        <v>54</v>
      </c>
      <c r="C836" t="s">
        <v>55</v>
      </c>
      <c r="D836" t="s">
        <v>55</v>
      </c>
      <c r="E836">
        <v>-5</v>
      </c>
      <c r="F836" t="s">
        <v>13</v>
      </c>
      <c r="G836" t="b">
        <v>0</v>
      </c>
      <c r="H836" t="s">
        <v>110</v>
      </c>
      <c r="I836">
        <v>85485</v>
      </c>
      <c r="J836" t="s">
        <v>79</v>
      </c>
      <c r="K836" t="s">
        <v>80</v>
      </c>
      <c r="L836" t="s">
        <v>57</v>
      </c>
      <c r="M836" t="s">
        <v>57</v>
      </c>
      <c r="N836" t="s">
        <v>57</v>
      </c>
      <c r="O836" t="s">
        <v>57</v>
      </c>
      <c r="P836">
        <v>85485</v>
      </c>
      <c r="Q836" t="s">
        <v>79</v>
      </c>
      <c r="R836" t="s">
        <v>80</v>
      </c>
      <c r="S836" t="s">
        <v>110</v>
      </c>
      <c r="T836">
        <v>-12</v>
      </c>
      <c r="U836">
        <v>-80.78</v>
      </c>
      <c r="V836">
        <v>-80.78</v>
      </c>
      <c r="W836">
        <v>-11.9992040444543</v>
      </c>
      <c r="X836" t="s">
        <v>58</v>
      </c>
      <c r="Y836" t="s">
        <v>58</v>
      </c>
      <c r="Z836" t="s">
        <v>1</v>
      </c>
      <c r="AA836" t="s">
        <v>1</v>
      </c>
      <c r="AB836" t="s">
        <v>57</v>
      </c>
      <c r="AC836" t="str">
        <f t="shared" si="13"/>
        <v>2015-2</v>
      </c>
    </row>
    <row r="837" spans="1:29" hidden="1" x14ac:dyDescent="0.25">
      <c r="A837" t="s">
        <v>197</v>
      </c>
      <c r="B837" t="s">
        <v>54</v>
      </c>
      <c r="C837" t="s">
        <v>55</v>
      </c>
      <c r="D837" t="s">
        <v>55</v>
      </c>
      <c r="E837">
        <v>-5</v>
      </c>
      <c r="F837" t="s">
        <v>13</v>
      </c>
      <c r="G837" t="b">
        <v>0</v>
      </c>
      <c r="H837" t="s">
        <v>78</v>
      </c>
      <c r="I837">
        <v>85485</v>
      </c>
      <c r="J837" t="s">
        <v>79</v>
      </c>
      <c r="K837" t="s">
        <v>80</v>
      </c>
      <c r="L837" t="s">
        <v>57</v>
      </c>
      <c r="M837" t="s">
        <v>57</v>
      </c>
      <c r="N837" t="s">
        <v>57</v>
      </c>
      <c r="O837" t="s">
        <v>57</v>
      </c>
      <c r="P837">
        <v>85485</v>
      </c>
      <c r="Q837" t="s">
        <v>79</v>
      </c>
      <c r="R837" t="s">
        <v>80</v>
      </c>
      <c r="S837" t="s">
        <v>78</v>
      </c>
      <c r="T837">
        <v>-10.079999999999901</v>
      </c>
      <c r="U837">
        <v>-123.65</v>
      </c>
      <c r="V837">
        <v>-123.65</v>
      </c>
      <c r="W837">
        <v>-10.0796099624877</v>
      </c>
      <c r="X837" t="s">
        <v>58</v>
      </c>
      <c r="Y837" t="s">
        <v>58</v>
      </c>
      <c r="Z837" t="s">
        <v>1</v>
      </c>
      <c r="AA837" t="s">
        <v>1</v>
      </c>
      <c r="AB837" t="s">
        <v>57</v>
      </c>
      <c r="AC837" t="str">
        <f t="shared" si="13"/>
        <v>2015-2</v>
      </c>
    </row>
    <row r="838" spans="1:29" x14ac:dyDescent="0.25">
      <c r="A838" t="s">
        <v>197</v>
      </c>
      <c r="B838" t="s">
        <v>54</v>
      </c>
      <c r="C838" t="s">
        <v>55</v>
      </c>
      <c r="D838" t="s">
        <v>55</v>
      </c>
      <c r="E838">
        <v>-4</v>
      </c>
      <c r="F838" t="s">
        <v>14</v>
      </c>
      <c r="G838" t="b">
        <v>0</v>
      </c>
      <c r="H838" t="s">
        <v>110</v>
      </c>
      <c r="I838">
        <v>20690</v>
      </c>
      <c r="J838" t="s">
        <v>175</v>
      </c>
      <c r="K838" t="s">
        <v>176</v>
      </c>
      <c r="L838" t="s">
        <v>57</v>
      </c>
      <c r="M838" t="s">
        <v>57</v>
      </c>
      <c r="N838" t="s">
        <v>57</v>
      </c>
      <c r="O838" t="s">
        <v>57</v>
      </c>
      <c r="P838">
        <v>20690</v>
      </c>
      <c r="Q838" t="s">
        <v>175</v>
      </c>
      <c r="R838" t="s">
        <v>176</v>
      </c>
      <c r="S838" t="s">
        <v>110</v>
      </c>
      <c r="T838">
        <v>3</v>
      </c>
      <c r="U838">
        <v>22.38</v>
      </c>
      <c r="V838">
        <v>22.38</v>
      </c>
      <c r="W838">
        <v>3.3705834513087698</v>
      </c>
      <c r="X838" t="s">
        <v>58</v>
      </c>
      <c r="Y838" t="s">
        <v>58</v>
      </c>
      <c r="Z838" t="s">
        <v>1</v>
      </c>
      <c r="AA838" t="s">
        <v>1</v>
      </c>
      <c r="AB838" t="s">
        <v>57</v>
      </c>
      <c r="AC838" t="str">
        <f t="shared" si="13"/>
        <v>2015-2</v>
      </c>
    </row>
    <row r="839" spans="1:29" hidden="1" x14ac:dyDescent="0.25">
      <c r="A839" t="s">
        <v>197</v>
      </c>
      <c r="B839" t="s">
        <v>54</v>
      </c>
      <c r="C839" t="s">
        <v>55</v>
      </c>
      <c r="D839" t="s">
        <v>55</v>
      </c>
      <c r="E839">
        <v>-6</v>
      </c>
      <c r="F839" t="s">
        <v>12</v>
      </c>
      <c r="G839" t="b">
        <v>0</v>
      </c>
      <c r="H839" t="s">
        <v>110</v>
      </c>
      <c r="I839">
        <v>20690</v>
      </c>
      <c r="J839" t="s">
        <v>175</v>
      </c>
      <c r="K839" t="s">
        <v>176</v>
      </c>
      <c r="L839" t="s">
        <v>57</v>
      </c>
      <c r="M839" t="s">
        <v>57</v>
      </c>
      <c r="N839" t="s">
        <v>57</v>
      </c>
      <c r="O839" t="s">
        <v>57</v>
      </c>
      <c r="P839">
        <v>20690</v>
      </c>
      <c r="Q839" t="s">
        <v>175</v>
      </c>
      <c r="R839" t="s">
        <v>176</v>
      </c>
      <c r="S839" t="s">
        <v>110</v>
      </c>
      <c r="T839">
        <v>120</v>
      </c>
      <c r="U839">
        <v>890.80758000000003</v>
      </c>
      <c r="V839">
        <v>890.80758000000003</v>
      </c>
      <c r="W839">
        <v>134.83598903581401</v>
      </c>
      <c r="X839" t="s">
        <v>58</v>
      </c>
      <c r="Y839" t="s">
        <v>58</v>
      </c>
      <c r="Z839" t="s">
        <v>1</v>
      </c>
      <c r="AA839" t="s">
        <v>1</v>
      </c>
      <c r="AB839" t="s">
        <v>57</v>
      </c>
      <c r="AC839" t="str">
        <f t="shared" si="13"/>
        <v>2015-2</v>
      </c>
    </row>
    <row r="840" spans="1:29" x14ac:dyDescent="0.25">
      <c r="A840" t="s">
        <v>198</v>
      </c>
      <c r="B840" t="s">
        <v>54</v>
      </c>
      <c r="C840" t="s">
        <v>55</v>
      </c>
      <c r="D840" t="s">
        <v>55</v>
      </c>
      <c r="E840">
        <v>-3</v>
      </c>
      <c r="F840" t="s">
        <v>56</v>
      </c>
      <c r="G840" t="b">
        <v>0</v>
      </c>
      <c r="H840" t="s">
        <v>57</v>
      </c>
      <c r="I840">
        <v>0</v>
      </c>
      <c r="J840" t="s">
        <v>57</v>
      </c>
      <c r="K840" t="s">
        <v>57</v>
      </c>
      <c r="L840" t="s">
        <v>57</v>
      </c>
      <c r="M840" t="s">
        <v>57</v>
      </c>
      <c r="N840" t="s">
        <v>57</v>
      </c>
      <c r="O840" t="s">
        <v>57</v>
      </c>
      <c r="P840">
        <v>0</v>
      </c>
      <c r="Q840" t="s">
        <v>57</v>
      </c>
      <c r="R840" t="s">
        <v>57</v>
      </c>
      <c r="S840" t="s">
        <v>57</v>
      </c>
      <c r="T840">
        <v>265.87</v>
      </c>
      <c r="U840">
        <v>265.87</v>
      </c>
      <c r="V840">
        <v>265.87</v>
      </c>
      <c r="W840">
        <v>39.713801318963597</v>
      </c>
      <c r="X840" t="s">
        <v>58</v>
      </c>
      <c r="Y840" t="s">
        <v>58</v>
      </c>
      <c r="Z840" t="s">
        <v>1</v>
      </c>
      <c r="AA840" t="s">
        <v>1</v>
      </c>
      <c r="AB840" t="s">
        <v>57</v>
      </c>
      <c r="AC840" t="str">
        <f t="shared" si="13"/>
        <v>2015-2</v>
      </c>
    </row>
    <row r="841" spans="1:29" hidden="1" x14ac:dyDescent="0.25">
      <c r="A841" t="s">
        <v>198</v>
      </c>
      <c r="B841" t="s">
        <v>54</v>
      </c>
      <c r="C841" t="s">
        <v>55</v>
      </c>
      <c r="D841" t="s">
        <v>55</v>
      </c>
      <c r="E841">
        <v>10</v>
      </c>
      <c r="F841" t="s">
        <v>9</v>
      </c>
      <c r="G841" t="b">
        <v>1</v>
      </c>
      <c r="H841" t="s">
        <v>110</v>
      </c>
      <c r="I841">
        <v>85485</v>
      </c>
      <c r="J841" t="s">
        <v>79</v>
      </c>
      <c r="K841" t="s">
        <v>80</v>
      </c>
      <c r="L841" t="s">
        <v>57</v>
      </c>
      <c r="M841" t="s">
        <v>57</v>
      </c>
      <c r="N841" t="s">
        <v>57</v>
      </c>
      <c r="O841" t="s">
        <v>57</v>
      </c>
      <c r="P841">
        <v>85485</v>
      </c>
      <c r="Q841" t="s">
        <v>79</v>
      </c>
      <c r="R841" t="s">
        <v>80</v>
      </c>
      <c r="S841" t="s">
        <v>110</v>
      </c>
      <c r="T841">
        <v>-2.96</v>
      </c>
      <c r="U841">
        <v>-19.82</v>
      </c>
      <c r="V841">
        <v>-19.82</v>
      </c>
      <c r="W841">
        <v>-2.9605729948541</v>
      </c>
      <c r="X841" t="s">
        <v>58</v>
      </c>
      <c r="Y841" t="s">
        <v>58</v>
      </c>
      <c r="Z841" t="s">
        <v>2</v>
      </c>
      <c r="AA841" t="s">
        <v>6</v>
      </c>
      <c r="AB841" t="s">
        <v>57</v>
      </c>
      <c r="AC841" t="str">
        <f t="shared" si="13"/>
        <v>2015-2</v>
      </c>
    </row>
    <row r="842" spans="1:29" hidden="1" x14ac:dyDescent="0.25">
      <c r="A842" t="s">
        <v>198</v>
      </c>
      <c r="B842" t="s">
        <v>54</v>
      </c>
      <c r="C842" t="s">
        <v>55</v>
      </c>
      <c r="D842" t="s">
        <v>55</v>
      </c>
      <c r="E842">
        <v>-5</v>
      </c>
      <c r="F842" t="s">
        <v>13</v>
      </c>
      <c r="G842" t="b">
        <v>0</v>
      </c>
      <c r="H842" t="s">
        <v>110</v>
      </c>
      <c r="I842">
        <v>85485</v>
      </c>
      <c r="J842" t="s">
        <v>79</v>
      </c>
      <c r="K842" t="s">
        <v>80</v>
      </c>
      <c r="L842" t="s">
        <v>57</v>
      </c>
      <c r="M842" t="s">
        <v>57</v>
      </c>
      <c r="N842" t="s">
        <v>57</v>
      </c>
      <c r="O842" t="s">
        <v>57</v>
      </c>
      <c r="P842">
        <v>85485</v>
      </c>
      <c r="Q842" t="s">
        <v>79</v>
      </c>
      <c r="R842" t="s">
        <v>80</v>
      </c>
      <c r="S842" t="s">
        <v>110</v>
      </c>
      <c r="T842">
        <v>-10.71</v>
      </c>
      <c r="U842">
        <v>-70.91</v>
      </c>
      <c r="V842">
        <v>-70.91</v>
      </c>
      <c r="W842">
        <v>-10.710843577527401</v>
      </c>
      <c r="X842" t="s">
        <v>58</v>
      </c>
      <c r="Y842" t="s">
        <v>58</v>
      </c>
      <c r="Z842" t="s">
        <v>1</v>
      </c>
      <c r="AA842" t="s">
        <v>1</v>
      </c>
      <c r="AB842" t="s">
        <v>57</v>
      </c>
      <c r="AC842" t="str">
        <f t="shared" si="13"/>
        <v>2015-2</v>
      </c>
    </row>
    <row r="843" spans="1:29" hidden="1" x14ac:dyDescent="0.25">
      <c r="A843" t="s">
        <v>198</v>
      </c>
      <c r="B843" t="s">
        <v>54</v>
      </c>
      <c r="C843" t="s">
        <v>55</v>
      </c>
      <c r="D843" t="s">
        <v>55</v>
      </c>
      <c r="E843">
        <v>-5</v>
      </c>
      <c r="F843" t="s">
        <v>13</v>
      </c>
      <c r="G843" t="b">
        <v>0</v>
      </c>
      <c r="H843" t="s">
        <v>78</v>
      </c>
      <c r="I843">
        <v>85485</v>
      </c>
      <c r="J843" t="s">
        <v>79</v>
      </c>
      <c r="K843" t="s">
        <v>80</v>
      </c>
      <c r="L843" t="s">
        <v>57</v>
      </c>
      <c r="M843" t="s">
        <v>57</v>
      </c>
      <c r="N843" t="s">
        <v>57</v>
      </c>
      <c r="O843" t="s">
        <v>57</v>
      </c>
      <c r="P843">
        <v>85485</v>
      </c>
      <c r="Q843" t="s">
        <v>79</v>
      </c>
      <c r="R843" t="s">
        <v>80</v>
      </c>
      <c r="S843" t="s">
        <v>78</v>
      </c>
      <c r="T843">
        <v>-6.50999999999999</v>
      </c>
      <c r="U843">
        <v>30.299999999999301</v>
      </c>
      <c r="V843">
        <v>30.299999999999301</v>
      </c>
      <c r="W843">
        <v>-6.50962197084732</v>
      </c>
      <c r="X843" t="s">
        <v>58</v>
      </c>
      <c r="Y843" t="s">
        <v>58</v>
      </c>
      <c r="Z843" t="s">
        <v>1</v>
      </c>
      <c r="AA843" t="s">
        <v>1</v>
      </c>
      <c r="AB843" t="s">
        <v>57</v>
      </c>
      <c r="AC843" t="str">
        <f t="shared" si="13"/>
        <v>2015-2</v>
      </c>
    </row>
    <row r="844" spans="1:29" x14ac:dyDescent="0.25">
      <c r="A844" t="s">
        <v>198</v>
      </c>
      <c r="B844" t="s">
        <v>54</v>
      </c>
      <c r="C844" t="s">
        <v>55</v>
      </c>
      <c r="D844" t="s">
        <v>55</v>
      </c>
      <c r="E844">
        <v>-4</v>
      </c>
      <c r="F844" t="s">
        <v>14</v>
      </c>
      <c r="G844" t="b">
        <v>0</v>
      </c>
      <c r="H844" t="s">
        <v>110</v>
      </c>
      <c r="I844">
        <v>85485</v>
      </c>
      <c r="J844" t="s">
        <v>79</v>
      </c>
      <c r="K844" t="s">
        <v>80</v>
      </c>
      <c r="L844" t="s">
        <v>57</v>
      </c>
      <c r="M844" t="s">
        <v>57</v>
      </c>
      <c r="N844" t="s">
        <v>57</v>
      </c>
      <c r="O844" t="s">
        <v>57</v>
      </c>
      <c r="P844">
        <v>85485</v>
      </c>
      <c r="Q844" t="s">
        <v>79</v>
      </c>
      <c r="R844" t="s">
        <v>80</v>
      </c>
      <c r="S844" t="s">
        <v>110</v>
      </c>
      <c r="T844">
        <v>6.75</v>
      </c>
      <c r="U844">
        <v>45.19</v>
      </c>
      <c r="V844">
        <v>45.19</v>
      </c>
      <c r="W844">
        <v>6.7501661774700699</v>
      </c>
      <c r="X844" t="s">
        <v>58</v>
      </c>
      <c r="Y844" t="s">
        <v>58</v>
      </c>
      <c r="Z844" t="s">
        <v>1</v>
      </c>
      <c r="AA844" t="s">
        <v>1</v>
      </c>
      <c r="AB844" t="s">
        <v>57</v>
      </c>
      <c r="AC844" t="str">
        <f t="shared" si="13"/>
        <v>2015-2</v>
      </c>
    </row>
    <row r="845" spans="1:29" x14ac:dyDescent="0.25">
      <c r="A845" t="s">
        <v>198</v>
      </c>
      <c r="B845" t="s">
        <v>54</v>
      </c>
      <c r="C845" t="s">
        <v>55</v>
      </c>
      <c r="D845" t="s">
        <v>55</v>
      </c>
      <c r="E845">
        <v>-4</v>
      </c>
      <c r="F845" t="s">
        <v>14</v>
      </c>
      <c r="G845" t="b">
        <v>0</v>
      </c>
      <c r="H845" t="s">
        <v>78</v>
      </c>
      <c r="I845">
        <v>85485</v>
      </c>
      <c r="J845" t="s">
        <v>79</v>
      </c>
      <c r="K845" t="s">
        <v>80</v>
      </c>
      <c r="L845" t="s">
        <v>57</v>
      </c>
      <c r="M845" t="s">
        <v>57</v>
      </c>
      <c r="N845" t="s">
        <v>57</v>
      </c>
      <c r="O845" t="s">
        <v>57</v>
      </c>
      <c r="P845">
        <v>85485</v>
      </c>
      <c r="Q845" t="s">
        <v>79</v>
      </c>
      <c r="R845" t="s">
        <v>80</v>
      </c>
      <c r="S845" t="s">
        <v>78</v>
      </c>
      <c r="T845">
        <v>1340.43</v>
      </c>
      <c r="U845">
        <v>8973.7099999999991</v>
      </c>
      <c r="V845">
        <v>8973.7099999999991</v>
      </c>
      <c r="W845">
        <v>1340.4300448865899</v>
      </c>
      <c r="X845" t="s">
        <v>58</v>
      </c>
      <c r="Y845" t="s">
        <v>58</v>
      </c>
      <c r="Z845" t="s">
        <v>1</v>
      </c>
      <c r="AA845" t="s">
        <v>1</v>
      </c>
      <c r="AB845" t="s">
        <v>57</v>
      </c>
      <c r="AC845" t="str">
        <f t="shared" si="13"/>
        <v>2015-2</v>
      </c>
    </row>
    <row r="846" spans="1:29" hidden="1" x14ac:dyDescent="0.25">
      <c r="A846" t="s">
        <v>198</v>
      </c>
      <c r="B846" t="s">
        <v>54</v>
      </c>
      <c r="C846" t="s">
        <v>55</v>
      </c>
      <c r="D846" t="s">
        <v>55</v>
      </c>
      <c r="E846">
        <v>-6</v>
      </c>
      <c r="F846" t="s">
        <v>12</v>
      </c>
      <c r="G846" t="b">
        <v>0</v>
      </c>
      <c r="H846" t="s">
        <v>110</v>
      </c>
      <c r="I846">
        <v>85485</v>
      </c>
      <c r="J846" t="s">
        <v>79</v>
      </c>
      <c r="K846" t="s">
        <v>80</v>
      </c>
      <c r="L846" t="s">
        <v>57</v>
      </c>
      <c r="M846" t="s">
        <v>57</v>
      </c>
      <c r="N846" t="s">
        <v>57</v>
      </c>
      <c r="O846" t="s">
        <v>57</v>
      </c>
      <c r="P846">
        <v>85485</v>
      </c>
      <c r="Q846" t="s">
        <v>79</v>
      </c>
      <c r="R846" t="s">
        <v>80</v>
      </c>
      <c r="S846" t="s">
        <v>110</v>
      </c>
      <c r="T846">
        <v>1595.75</v>
      </c>
      <c r="U846">
        <v>10629.5727988125</v>
      </c>
      <c r="V846">
        <v>10629.5727988125</v>
      </c>
      <c r="W846">
        <v>1595.75</v>
      </c>
      <c r="X846" t="s">
        <v>58</v>
      </c>
      <c r="Y846" t="s">
        <v>58</v>
      </c>
      <c r="Z846" t="s">
        <v>1</v>
      </c>
      <c r="AA846" t="s">
        <v>1</v>
      </c>
      <c r="AB846" t="s">
        <v>57</v>
      </c>
      <c r="AC846" t="str">
        <f t="shared" si="13"/>
        <v>2015-2</v>
      </c>
    </row>
    <row r="847" spans="1:29" hidden="1" x14ac:dyDescent="0.25">
      <c r="A847" t="s">
        <v>198</v>
      </c>
      <c r="B847" t="s">
        <v>54</v>
      </c>
      <c r="C847" t="s">
        <v>55</v>
      </c>
      <c r="D847" t="s">
        <v>55</v>
      </c>
      <c r="E847">
        <v>-6</v>
      </c>
      <c r="F847" t="s">
        <v>12</v>
      </c>
      <c r="G847" t="b">
        <v>0</v>
      </c>
      <c r="H847" t="s">
        <v>78</v>
      </c>
      <c r="I847">
        <v>85485</v>
      </c>
      <c r="J847" t="s">
        <v>79</v>
      </c>
      <c r="K847" t="s">
        <v>80</v>
      </c>
      <c r="L847" t="s">
        <v>57</v>
      </c>
      <c r="M847" t="s">
        <v>57</v>
      </c>
      <c r="N847" t="s">
        <v>57</v>
      </c>
      <c r="O847" t="s">
        <v>57</v>
      </c>
      <c r="P847">
        <v>85485</v>
      </c>
      <c r="Q847" t="s">
        <v>79</v>
      </c>
      <c r="R847" t="s">
        <v>80</v>
      </c>
      <c r="S847" t="s">
        <v>78</v>
      </c>
      <c r="T847">
        <v>1340.43</v>
      </c>
      <c r="U847">
        <v>8928.8411510024998</v>
      </c>
      <c r="V847">
        <v>8928.8411510024998</v>
      </c>
      <c r="W847">
        <v>1340.43</v>
      </c>
      <c r="X847" t="s">
        <v>58</v>
      </c>
      <c r="Y847" t="s">
        <v>58</v>
      </c>
      <c r="Z847" t="s">
        <v>1</v>
      </c>
      <c r="AA847" t="s">
        <v>1</v>
      </c>
      <c r="AB847" t="s">
        <v>57</v>
      </c>
      <c r="AC847" t="str">
        <f t="shared" si="13"/>
        <v>2015-2</v>
      </c>
    </row>
    <row r="848" spans="1:29" hidden="1" x14ac:dyDescent="0.25">
      <c r="A848" t="s">
        <v>198</v>
      </c>
      <c r="B848" t="s">
        <v>54</v>
      </c>
      <c r="C848" t="s">
        <v>55</v>
      </c>
      <c r="D848" t="s">
        <v>55</v>
      </c>
      <c r="E848">
        <v>-5</v>
      </c>
      <c r="F848" t="s">
        <v>13</v>
      </c>
      <c r="G848" t="b">
        <v>0</v>
      </c>
      <c r="H848" t="s">
        <v>110</v>
      </c>
      <c r="I848">
        <v>20690</v>
      </c>
      <c r="J848" t="s">
        <v>175</v>
      </c>
      <c r="K848" t="s">
        <v>176</v>
      </c>
      <c r="L848" t="s">
        <v>57</v>
      </c>
      <c r="M848" t="s">
        <v>57</v>
      </c>
      <c r="N848" t="s">
        <v>57</v>
      </c>
      <c r="O848" t="s">
        <v>57</v>
      </c>
      <c r="P848">
        <v>20690</v>
      </c>
      <c r="Q848" t="s">
        <v>175</v>
      </c>
      <c r="R848" t="s">
        <v>176</v>
      </c>
      <c r="S848" t="s">
        <v>110</v>
      </c>
      <c r="T848">
        <v>-0.3</v>
      </c>
      <c r="U848">
        <v>-2.2400000000000002</v>
      </c>
      <c r="V848">
        <v>-2.2400000000000002</v>
      </c>
      <c r="W848">
        <v>-0.36221109427741399</v>
      </c>
      <c r="X848" t="s">
        <v>58</v>
      </c>
      <c r="Y848" t="s">
        <v>58</v>
      </c>
      <c r="Z848" t="s">
        <v>1</v>
      </c>
      <c r="AA848" t="s">
        <v>1</v>
      </c>
      <c r="AB848" t="s">
        <v>57</v>
      </c>
      <c r="AC848" t="str">
        <f t="shared" si="13"/>
        <v>2015-2</v>
      </c>
    </row>
    <row r="849" spans="1:29" hidden="1" x14ac:dyDescent="0.25">
      <c r="A849" t="s">
        <v>198</v>
      </c>
      <c r="B849" t="s">
        <v>54</v>
      </c>
      <c r="C849" t="s">
        <v>55</v>
      </c>
      <c r="D849" t="s">
        <v>55</v>
      </c>
      <c r="E849">
        <v>-6</v>
      </c>
      <c r="F849" t="s">
        <v>12</v>
      </c>
      <c r="G849" t="b">
        <v>0</v>
      </c>
      <c r="H849" t="s">
        <v>110</v>
      </c>
      <c r="I849">
        <v>20690</v>
      </c>
      <c r="J849" t="s">
        <v>175</v>
      </c>
      <c r="K849" t="s">
        <v>176</v>
      </c>
      <c r="L849" t="s">
        <v>57</v>
      </c>
      <c r="M849" t="s">
        <v>57</v>
      </c>
      <c r="N849" t="s">
        <v>57</v>
      </c>
      <c r="O849" t="s">
        <v>57</v>
      </c>
      <c r="P849">
        <v>20690</v>
      </c>
      <c r="Q849" t="s">
        <v>175</v>
      </c>
      <c r="R849" t="s">
        <v>176</v>
      </c>
      <c r="S849" t="s">
        <v>110</v>
      </c>
      <c r="T849">
        <v>120</v>
      </c>
      <c r="U849">
        <v>890.75981999999999</v>
      </c>
      <c r="V849">
        <v>890.75981999999999</v>
      </c>
      <c r="W849">
        <v>133.72409311913199</v>
      </c>
      <c r="X849" t="s">
        <v>58</v>
      </c>
      <c r="Y849" t="s">
        <v>58</v>
      </c>
      <c r="Z849" t="s">
        <v>1</v>
      </c>
      <c r="AA849" t="s">
        <v>1</v>
      </c>
      <c r="AB849" t="s">
        <v>57</v>
      </c>
      <c r="AC849" t="str">
        <f t="shared" si="13"/>
        <v>2015-2</v>
      </c>
    </row>
    <row r="850" spans="1:29" x14ac:dyDescent="0.25">
      <c r="A850" t="s">
        <v>198</v>
      </c>
      <c r="B850" t="s">
        <v>54</v>
      </c>
      <c r="C850" t="s">
        <v>55</v>
      </c>
      <c r="D850" t="s">
        <v>55</v>
      </c>
      <c r="E850">
        <v>-4</v>
      </c>
      <c r="F850" t="s">
        <v>14</v>
      </c>
      <c r="G850" t="b">
        <v>0</v>
      </c>
      <c r="H850" t="s">
        <v>110</v>
      </c>
      <c r="I850">
        <v>20690</v>
      </c>
      <c r="J850" t="s">
        <v>175</v>
      </c>
      <c r="K850" t="s">
        <v>176</v>
      </c>
      <c r="L850" t="s">
        <v>57</v>
      </c>
      <c r="M850" t="s">
        <v>57</v>
      </c>
      <c r="N850" t="s">
        <v>57</v>
      </c>
      <c r="O850" t="s">
        <v>57</v>
      </c>
      <c r="P850">
        <v>20690</v>
      </c>
      <c r="Q850" t="s">
        <v>175</v>
      </c>
      <c r="R850" t="s">
        <v>176</v>
      </c>
      <c r="S850" t="s">
        <v>110</v>
      </c>
      <c r="T850">
        <v>3</v>
      </c>
      <c r="U850">
        <v>22.38</v>
      </c>
      <c r="V850">
        <v>22.38</v>
      </c>
      <c r="W850">
        <v>3.3429678922721902</v>
      </c>
      <c r="X850" t="s">
        <v>58</v>
      </c>
      <c r="Y850" t="s">
        <v>58</v>
      </c>
      <c r="Z850" t="s">
        <v>1</v>
      </c>
      <c r="AA850" t="s">
        <v>1</v>
      </c>
      <c r="AB850" t="s">
        <v>57</v>
      </c>
      <c r="AC850" t="str">
        <f t="shared" si="13"/>
        <v>2015-2</v>
      </c>
    </row>
    <row r="851" spans="1:29" hidden="1" x14ac:dyDescent="0.25">
      <c r="A851" t="s">
        <v>198</v>
      </c>
      <c r="B851" t="s">
        <v>54</v>
      </c>
      <c r="C851" t="s">
        <v>55</v>
      </c>
      <c r="D851" t="s">
        <v>55</v>
      </c>
      <c r="E851">
        <v>10</v>
      </c>
      <c r="F851" t="s">
        <v>9</v>
      </c>
      <c r="G851" t="b">
        <v>1</v>
      </c>
      <c r="H851" t="s">
        <v>110</v>
      </c>
      <c r="I851">
        <v>20690</v>
      </c>
      <c r="J851" t="s">
        <v>175</v>
      </c>
      <c r="K851" t="s">
        <v>176</v>
      </c>
      <c r="L851" t="s">
        <v>57</v>
      </c>
      <c r="M851" t="s">
        <v>57</v>
      </c>
      <c r="N851" t="s">
        <v>57</v>
      </c>
      <c r="O851" t="s">
        <v>57</v>
      </c>
      <c r="P851">
        <v>20690</v>
      </c>
      <c r="Q851" t="s">
        <v>175</v>
      </c>
      <c r="R851" t="s">
        <v>176</v>
      </c>
      <c r="S851" t="s">
        <v>110</v>
      </c>
      <c r="T851">
        <v>-0.3</v>
      </c>
      <c r="U851">
        <v>-2.2400000000000002</v>
      </c>
      <c r="V851">
        <v>-2.2400000000000002</v>
      </c>
      <c r="W851">
        <v>-0.33459553524082702</v>
      </c>
      <c r="X851" t="s">
        <v>58</v>
      </c>
      <c r="Y851" t="s">
        <v>58</v>
      </c>
      <c r="Z851" t="s">
        <v>2</v>
      </c>
      <c r="AA851" t="s">
        <v>6</v>
      </c>
      <c r="AB851" t="s">
        <v>57</v>
      </c>
      <c r="AC851" t="str">
        <f t="shared" si="13"/>
        <v>2015-2</v>
      </c>
    </row>
    <row r="852" spans="1:29" hidden="1" x14ac:dyDescent="0.25">
      <c r="A852" t="s">
        <v>199</v>
      </c>
      <c r="B852" t="s">
        <v>54</v>
      </c>
      <c r="C852" t="s">
        <v>55</v>
      </c>
      <c r="D852" t="s">
        <v>55</v>
      </c>
      <c r="E852">
        <v>-5</v>
      </c>
      <c r="F852" t="s">
        <v>13</v>
      </c>
      <c r="G852" t="b">
        <v>0</v>
      </c>
      <c r="H852" t="s">
        <v>57</v>
      </c>
      <c r="I852">
        <v>0</v>
      </c>
      <c r="J852" t="s">
        <v>57</v>
      </c>
      <c r="K852" t="s">
        <v>57</v>
      </c>
      <c r="L852" t="s">
        <v>57</v>
      </c>
      <c r="M852" t="s">
        <v>57</v>
      </c>
      <c r="N852" t="s">
        <v>57</v>
      </c>
      <c r="O852" t="s">
        <v>57</v>
      </c>
      <c r="P852">
        <v>0</v>
      </c>
      <c r="Q852" t="s">
        <v>57</v>
      </c>
      <c r="R852" t="s">
        <v>57</v>
      </c>
      <c r="S852" t="s">
        <v>57</v>
      </c>
      <c r="T852">
        <v>-6.41</v>
      </c>
      <c r="U852">
        <v>-6.41</v>
      </c>
      <c r="V852">
        <v>-6.41</v>
      </c>
      <c r="W852">
        <v>-0.94964369842516205</v>
      </c>
      <c r="X852" t="s">
        <v>58</v>
      </c>
      <c r="Y852" t="s">
        <v>58</v>
      </c>
      <c r="Z852" t="s">
        <v>1</v>
      </c>
      <c r="AA852" t="s">
        <v>1</v>
      </c>
      <c r="AB852" t="s">
        <v>57</v>
      </c>
      <c r="AC852" t="str">
        <f t="shared" si="13"/>
        <v>2015-3</v>
      </c>
    </row>
    <row r="853" spans="1:29" x14ac:dyDescent="0.25">
      <c r="A853" t="s">
        <v>199</v>
      </c>
      <c r="B853" t="s">
        <v>54</v>
      </c>
      <c r="C853" t="s">
        <v>55</v>
      </c>
      <c r="D853" t="s">
        <v>55</v>
      </c>
      <c r="E853">
        <v>-3</v>
      </c>
      <c r="F853" t="s">
        <v>56</v>
      </c>
      <c r="G853" t="b">
        <v>0</v>
      </c>
      <c r="H853" t="s">
        <v>57</v>
      </c>
      <c r="I853">
        <v>0</v>
      </c>
      <c r="J853" t="s">
        <v>57</v>
      </c>
      <c r="K853" t="s">
        <v>57</v>
      </c>
      <c r="L853" t="s">
        <v>57</v>
      </c>
      <c r="M853" t="s">
        <v>57</v>
      </c>
      <c r="N853" t="s">
        <v>57</v>
      </c>
      <c r="O853" t="s">
        <v>57</v>
      </c>
      <c r="P853">
        <v>0</v>
      </c>
      <c r="Q853" t="s">
        <v>57</v>
      </c>
      <c r="R853" t="s">
        <v>57</v>
      </c>
      <c r="S853" t="s">
        <v>57</v>
      </c>
      <c r="T853">
        <v>265.87</v>
      </c>
      <c r="U853">
        <v>265.87</v>
      </c>
      <c r="V853">
        <v>265.87</v>
      </c>
      <c r="W853">
        <v>39.3887316849138</v>
      </c>
      <c r="X853" t="s">
        <v>58</v>
      </c>
      <c r="Y853" t="s">
        <v>58</v>
      </c>
      <c r="Z853" t="s">
        <v>1</v>
      </c>
      <c r="AA853" t="s">
        <v>1</v>
      </c>
      <c r="AB853" t="s">
        <v>57</v>
      </c>
      <c r="AC853" t="str">
        <f t="shared" si="13"/>
        <v>2015-3</v>
      </c>
    </row>
    <row r="854" spans="1:29" hidden="1" x14ac:dyDescent="0.25">
      <c r="A854" t="s">
        <v>199</v>
      </c>
      <c r="B854" t="s">
        <v>54</v>
      </c>
      <c r="C854" t="s">
        <v>55</v>
      </c>
      <c r="D854" t="s">
        <v>55</v>
      </c>
      <c r="E854">
        <v>45</v>
      </c>
      <c r="F854" t="s">
        <v>17</v>
      </c>
      <c r="G854" t="b">
        <v>1</v>
      </c>
      <c r="H854" t="s">
        <v>57</v>
      </c>
      <c r="I854">
        <v>0</v>
      </c>
      <c r="J854" t="s">
        <v>57</v>
      </c>
      <c r="K854" t="s">
        <v>57</v>
      </c>
      <c r="L854" t="s">
        <v>57</v>
      </c>
      <c r="M854" t="s">
        <v>57</v>
      </c>
      <c r="N854" t="s">
        <v>57</v>
      </c>
      <c r="O854" t="s">
        <v>57</v>
      </c>
      <c r="P854">
        <v>0</v>
      </c>
      <c r="Q854" t="s">
        <v>57</v>
      </c>
      <c r="R854" t="s">
        <v>57</v>
      </c>
      <c r="S854" t="s">
        <v>57</v>
      </c>
      <c r="T854">
        <v>-6.41</v>
      </c>
      <c r="U854">
        <v>-6.41</v>
      </c>
      <c r="V854">
        <v>-6.41</v>
      </c>
      <c r="W854">
        <v>-0.94964369842516205</v>
      </c>
      <c r="X854" t="s">
        <v>58</v>
      </c>
      <c r="Y854" t="s">
        <v>58</v>
      </c>
      <c r="Z854" t="s">
        <v>2</v>
      </c>
      <c r="AA854" t="s">
        <v>8</v>
      </c>
      <c r="AB854" t="s">
        <v>57</v>
      </c>
      <c r="AC854" t="str">
        <f t="shared" si="13"/>
        <v>2015-3</v>
      </c>
    </row>
    <row r="855" spans="1:29" hidden="1" x14ac:dyDescent="0.25">
      <c r="A855" t="s">
        <v>199</v>
      </c>
      <c r="B855" t="s">
        <v>54</v>
      </c>
      <c r="C855" t="s">
        <v>55</v>
      </c>
      <c r="D855" t="s">
        <v>55</v>
      </c>
      <c r="E855">
        <v>-5</v>
      </c>
      <c r="F855" t="s">
        <v>13</v>
      </c>
      <c r="G855" t="b">
        <v>0</v>
      </c>
      <c r="H855" t="s">
        <v>110</v>
      </c>
      <c r="I855">
        <v>85485</v>
      </c>
      <c r="J855" t="s">
        <v>79</v>
      </c>
      <c r="K855" t="s">
        <v>80</v>
      </c>
      <c r="L855" t="s">
        <v>57</v>
      </c>
      <c r="M855" t="s">
        <v>57</v>
      </c>
      <c r="N855" t="s">
        <v>57</v>
      </c>
      <c r="O855" t="s">
        <v>57</v>
      </c>
      <c r="P855">
        <v>85485</v>
      </c>
      <c r="Q855" t="s">
        <v>79</v>
      </c>
      <c r="R855" t="s">
        <v>80</v>
      </c>
      <c r="S855" t="s">
        <v>110</v>
      </c>
      <c r="T855">
        <v>24.75</v>
      </c>
      <c r="U855">
        <v>167.43</v>
      </c>
      <c r="V855">
        <v>167.43</v>
      </c>
      <c r="W855">
        <v>24.749559744395398</v>
      </c>
      <c r="X855" t="s">
        <v>58</v>
      </c>
      <c r="Y855" t="s">
        <v>58</v>
      </c>
      <c r="Z855" t="s">
        <v>1</v>
      </c>
      <c r="AA855" t="s">
        <v>1</v>
      </c>
      <c r="AB855" t="s">
        <v>57</v>
      </c>
      <c r="AC855" t="str">
        <f t="shared" si="13"/>
        <v>2015-3</v>
      </c>
    </row>
    <row r="856" spans="1:29" hidden="1" x14ac:dyDescent="0.25">
      <c r="A856" t="s">
        <v>199</v>
      </c>
      <c r="B856" t="s">
        <v>54</v>
      </c>
      <c r="C856" t="s">
        <v>55</v>
      </c>
      <c r="D856" t="s">
        <v>55</v>
      </c>
      <c r="E856">
        <v>-5</v>
      </c>
      <c r="F856" t="s">
        <v>13</v>
      </c>
      <c r="G856" t="b">
        <v>0</v>
      </c>
      <c r="H856" t="s">
        <v>78</v>
      </c>
      <c r="I856">
        <v>85485</v>
      </c>
      <c r="J856" t="s">
        <v>79</v>
      </c>
      <c r="K856" t="s">
        <v>80</v>
      </c>
      <c r="L856" t="s">
        <v>57</v>
      </c>
      <c r="M856" t="s">
        <v>57</v>
      </c>
      <c r="N856" t="s">
        <v>57</v>
      </c>
      <c r="O856" t="s">
        <v>57</v>
      </c>
      <c r="P856">
        <v>85485</v>
      </c>
      <c r="Q856" t="s">
        <v>79</v>
      </c>
      <c r="R856" t="s">
        <v>80</v>
      </c>
      <c r="S856" t="s">
        <v>78</v>
      </c>
      <c r="T856">
        <v>20.79</v>
      </c>
      <c r="U856">
        <v>214.39000000000101</v>
      </c>
      <c r="V856">
        <v>214.39000000000101</v>
      </c>
      <c r="W856">
        <v>20.790121338096501</v>
      </c>
      <c r="X856" t="s">
        <v>58</v>
      </c>
      <c r="Y856" t="s">
        <v>58</v>
      </c>
      <c r="Z856" t="s">
        <v>1</v>
      </c>
      <c r="AA856" t="s">
        <v>1</v>
      </c>
      <c r="AB856" t="s">
        <v>57</v>
      </c>
      <c r="AC856" t="str">
        <f t="shared" si="13"/>
        <v>2015-3</v>
      </c>
    </row>
    <row r="857" spans="1:29" hidden="1" x14ac:dyDescent="0.25">
      <c r="A857" t="s">
        <v>199</v>
      </c>
      <c r="B857" t="s">
        <v>54</v>
      </c>
      <c r="C857" t="s">
        <v>55</v>
      </c>
      <c r="D857" t="s">
        <v>55</v>
      </c>
      <c r="E857">
        <v>-6</v>
      </c>
      <c r="F857" t="s">
        <v>12</v>
      </c>
      <c r="G857" t="b">
        <v>0</v>
      </c>
      <c r="H857" t="s">
        <v>110</v>
      </c>
      <c r="I857">
        <v>85485</v>
      </c>
      <c r="J857" t="s">
        <v>79</v>
      </c>
      <c r="K857" t="s">
        <v>80</v>
      </c>
      <c r="L857" t="s">
        <v>57</v>
      </c>
      <c r="M857" t="s">
        <v>57</v>
      </c>
      <c r="N857" t="s">
        <v>57</v>
      </c>
      <c r="O857" t="s">
        <v>57</v>
      </c>
      <c r="P857">
        <v>85485</v>
      </c>
      <c r="Q857" t="s">
        <v>79</v>
      </c>
      <c r="R857" t="s">
        <v>80</v>
      </c>
      <c r="S857" t="s">
        <v>110</v>
      </c>
      <c r="T857">
        <v>1620.5</v>
      </c>
      <c r="U857">
        <v>10883.52188525</v>
      </c>
      <c r="V857">
        <v>10883.52188525</v>
      </c>
      <c r="W857">
        <v>1620.5</v>
      </c>
      <c r="X857" t="s">
        <v>58</v>
      </c>
      <c r="Y857" t="s">
        <v>58</v>
      </c>
      <c r="Z857" t="s">
        <v>1</v>
      </c>
      <c r="AA857" t="s">
        <v>1</v>
      </c>
      <c r="AB857" t="s">
        <v>57</v>
      </c>
      <c r="AC857" t="str">
        <f t="shared" si="13"/>
        <v>2015-3</v>
      </c>
    </row>
    <row r="858" spans="1:29" hidden="1" x14ac:dyDescent="0.25">
      <c r="A858" t="s">
        <v>199</v>
      </c>
      <c r="B858" t="s">
        <v>54</v>
      </c>
      <c r="C858" t="s">
        <v>55</v>
      </c>
      <c r="D858" t="s">
        <v>55</v>
      </c>
      <c r="E858">
        <v>-6</v>
      </c>
      <c r="F858" t="s">
        <v>12</v>
      </c>
      <c r="G858" t="b">
        <v>0</v>
      </c>
      <c r="H858" t="s">
        <v>78</v>
      </c>
      <c r="I858">
        <v>85485</v>
      </c>
      <c r="J858" t="s">
        <v>79</v>
      </c>
      <c r="K858" t="s">
        <v>80</v>
      </c>
      <c r="L858" t="s">
        <v>57</v>
      </c>
      <c r="M858" t="s">
        <v>57</v>
      </c>
      <c r="N858" t="s">
        <v>57</v>
      </c>
      <c r="O858" t="s">
        <v>57</v>
      </c>
      <c r="P858">
        <v>85485</v>
      </c>
      <c r="Q858" t="s">
        <v>79</v>
      </c>
      <c r="R858" t="s">
        <v>80</v>
      </c>
      <c r="S858" t="s">
        <v>78</v>
      </c>
      <c r="T858">
        <v>1361.22</v>
      </c>
      <c r="U858">
        <v>9142.1583836099999</v>
      </c>
      <c r="V858">
        <v>9142.1583836099999</v>
      </c>
      <c r="W858">
        <v>1361.22</v>
      </c>
      <c r="X858" t="s">
        <v>58</v>
      </c>
      <c r="Y858" t="s">
        <v>58</v>
      </c>
      <c r="Z858" t="s">
        <v>1</v>
      </c>
      <c r="AA858" t="s">
        <v>1</v>
      </c>
      <c r="AB858" t="s">
        <v>57</v>
      </c>
      <c r="AC858" t="str">
        <f t="shared" si="13"/>
        <v>2015-3</v>
      </c>
    </row>
    <row r="859" spans="1:29" x14ac:dyDescent="0.25">
      <c r="A859" t="s">
        <v>199</v>
      </c>
      <c r="B859" t="s">
        <v>54</v>
      </c>
      <c r="C859" t="s">
        <v>55</v>
      </c>
      <c r="D859" t="s">
        <v>55</v>
      </c>
      <c r="E859">
        <v>-4</v>
      </c>
      <c r="F859" t="s">
        <v>14</v>
      </c>
      <c r="G859" t="b">
        <v>0</v>
      </c>
      <c r="H859" t="s">
        <v>110</v>
      </c>
      <c r="I859">
        <v>85485</v>
      </c>
      <c r="J859" t="s">
        <v>79</v>
      </c>
      <c r="K859" t="s">
        <v>80</v>
      </c>
      <c r="L859" t="s">
        <v>57</v>
      </c>
      <c r="M859" t="s">
        <v>57</v>
      </c>
      <c r="N859" t="s">
        <v>57</v>
      </c>
      <c r="O859" t="s">
        <v>57</v>
      </c>
      <c r="P859">
        <v>85485</v>
      </c>
      <c r="Q859" t="s">
        <v>79</v>
      </c>
      <c r="R859" t="s">
        <v>80</v>
      </c>
      <c r="S859" t="s">
        <v>110</v>
      </c>
      <c r="T859">
        <v>31.5</v>
      </c>
      <c r="U859">
        <v>212.62</v>
      </c>
      <c r="V859">
        <v>212.62</v>
      </c>
      <c r="W859">
        <v>31.499725921865501</v>
      </c>
      <c r="X859" t="s">
        <v>58</v>
      </c>
      <c r="Y859" t="s">
        <v>58</v>
      </c>
      <c r="Z859" t="s">
        <v>1</v>
      </c>
      <c r="AA859" t="s">
        <v>1</v>
      </c>
      <c r="AB859" t="s">
        <v>57</v>
      </c>
      <c r="AC859" t="str">
        <f t="shared" si="13"/>
        <v>2015-3</v>
      </c>
    </row>
    <row r="860" spans="1:29" x14ac:dyDescent="0.25">
      <c r="A860" t="s">
        <v>199</v>
      </c>
      <c r="B860" t="s">
        <v>54</v>
      </c>
      <c r="C860" t="s">
        <v>55</v>
      </c>
      <c r="D860" t="s">
        <v>55</v>
      </c>
      <c r="E860">
        <v>-4</v>
      </c>
      <c r="F860" t="s">
        <v>14</v>
      </c>
      <c r="G860" t="b">
        <v>0</v>
      </c>
      <c r="H860" t="s">
        <v>78</v>
      </c>
      <c r="I860">
        <v>85485</v>
      </c>
      <c r="J860" t="s">
        <v>79</v>
      </c>
      <c r="K860" t="s">
        <v>80</v>
      </c>
      <c r="L860" t="s">
        <v>57</v>
      </c>
      <c r="M860" t="s">
        <v>57</v>
      </c>
      <c r="N860" t="s">
        <v>57</v>
      </c>
      <c r="O860" t="s">
        <v>57</v>
      </c>
      <c r="P860">
        <v>85485</v>
      </c>
      <c r="Q860" t="s">
        <v>79</v>
      </c>
      <c r="R860" t="s">
        <v>80</v>
      </c>
      <c r="S860" t="s">
        <v>78</v>
      </c>
      <c r="T860">
        <v>1361.22</v>
      </c>
      <c r="U860">
        <v>9188.1</v>
      </c>
      <c r="V860">
        <v>9188.1</v>
      </c>
      <c r="W860">
        <v>1361.22016622468</v>
      </c>
      <c r="X860" t="s">
        <v>58</v>
      </c>
      <c r="Y860" t="s">
        <v>58</v>
      </c>
      <c r="Z860" t="s">
        <v>1</v>
      </c>
      <c r="AA860" t="s">
        <v>1</v>
      </c>
      <c r="AB860" t="s">
        <v>57</v>
      </c>
      <c r="AC860" t="str">
        <f t="shared" si="13"/>
        <v>2015-3</v>
      </c>
    </row>
    <row r="861" spans="1:29" hidden="1" x14ac:dyDescent="0.25">
      <c r="A861" t="s">
        <v>199</v>
      </c>
      <c r="B861" t="s">
        <v>54</v>
      </c>
      <c r="C861" t="s">
        <v>55</v>
      </c>
      <c r="D861" t="s">
        <v>55</v>
      </c>
      <c r="E861">
        <v>-6</v>
      </c>
      <c r="F861" t="s">
        <v>12</v>
      </c>
      <c r="G861" t="b">
        <v>0</v>
      </c>
      <c r="H861" t="s">
        <v>110</v>
      </c>
      <c r="I861">
        <v>20690</v>
      </c>
      <c r="J861" t="s">
        <v>175</v>
      </c>
      <c r="K861" t="s">
        <v>176</v>
      </c>
      <c r="L861" t="s">
        <v>57</v>
      </c>
      <c r="M861" t="s">
        <v>57</v>
      </c>
      <c r="N861" t="s">
        <v>57</v>
      </c>
      <c r="O861" t="s">
        <v>57</v>
      </c>
      <c r="P861">
        <v>20690</v>
      </c>
      <c r="Q861" t="s">
        <v>175</v>
      </c>
      <c r="R861" t="s">
        <v>176</v>
      </c>
      <c r="S861" t="s">
        <v>110</v>
      </c>
      <c r="T861">
        <v>120</v>
      </c>
      <c r="U861">
        <v>890.80160999999998</v>
      </c>
      <c r="V861">
        <v>890.80160999999998</v>
      </c>
      <c r="W861">
        <v>132.635742751744</v>
      </c>
      <c r="X861" t="s">
        <v>58</v>
      </c>
      <c r="Y861" t="s">
        <v>58</v>
      </c>
      <c r="Z861" t="s">
        <v>1</v>
      </c>
      <c r="AA861" t="s">
        <v>1</v>
      </c>
      <c r="AB861" t="s">
        <v>57</v>
      </c>
      <c r="AC861" t="str">
        <f t="shared" si="13"/>
        <v>2015-3</v>
      </c>
    </row>
    <row r="862" spans="1:29" x14ac:dyDescent="0.25">
      <c r="A862" t="s">
        <v>199</v>
      </c>
      <c r="B862" t="s">
        <v>54</v>
      </c>
      <c r="C862" t="s">
        <v>55</v>
      </c>
      <c r="D862" t="s">
        <v>55</v>
      </c>
      <c r="E862">
        <v>-4</v>
      </c>
      <c r="F862" t="s">
        <v>14</v>
      </c>
      <c r="G862" t="b">
        <v>0</v>
      </c>
      <c r="H862" t="s">
        <v>110</v>
      </c>
      <c r="I862">
        <v>20690</v>
      </c>
      <c r="J862" t="s">
        <v>175</v>
      </c>
      <c r="K862" t="s">
        <v>176</v>
      </c>
      <c r="L862" t="s">
        <v>57</v>
      </c>
      <c r="M862" t="s">
        <v>57</v>
      </c>
      <c r="N862" t="s">
        <v>57</v>
      </c>
      <c r="O862" t="s">
        <v>57</v>
      </c>
      <c r="P862">
        <v>20690</v>
      </c>
      <c r="Q862" t="s">
        <v>175</v>
      </c>
      <c r="R862" t="s">
        <v>176</v>
      </c>
      <c r="S862" t="s">
        <v>110</v>
      </c>
      <c r="T862">
        <v>3</v>
      </c>
      <c r="U862">
        <v>22.38</v>
      </c>
      <c r="V862">
        <v>22.38</v>
      </c>
      <c r="W862">
        <v>3.3156046756248201</v>
      </c>
      <c r="X862" t="s">
        <v>58</v>
      </c>
      <c r="Y862" t="s">
        <v>58</v>
      </c>
      <c r="Z862" t="s">
        <v>1</v>
      </c>
      <c r="AA862" t="s">
        <v>1</v>
      </c>
      <c r="AB862" t="s">
        <v>57</v>
      </c>
      <c r="AC862" t="str">
        <f t="shared" si="13"/>
        <v>2015-3</v>
      </c>
    </row>
    <row r="863" spans="1:29" x14ac:dyDescent="0.25">
      <c r="A863" t="s">
        <v>200</v>
      </c>
      <c r="B863" t="s">
        <v>54</v>
      </c>
      <c r="C863" t="s">
        <v>55</v>
      </c>
      <c r="D863" t="s">
        <v>55</v>
      </c>
      <c r="E863">
        <v>-3</v>
      </c>
      <c r="F863" t="s">
        <v>56</v>
      </c>
      <c r="G863" t="b">
        <v>0</v>
      </c>
      <c r="H863" t="s">
        <v>57</v>
      </c>
      <c r="I863">
        <v>0</v>
      </c>
      <c r="J863" t="s">
        <v>57</v>
      </c>
      <c r="K863" t="s">
        <v>57</v>
      </c>
      <c r="L863" t="s">
        <v>57</v>
      </c>
      <c r="M863" t="s">
        <v>57</v>
      </c>
      <c r="N863" t="s">
        <v>57</v>
      </c>
      <c r="O863" t="s">
        <v>57</v>
      </c>
      <c r="P863">
        <v>0</v>
      </c>
      <c r="Q863" t="s">
        <v>57</v>
      </c>
      <c r="R863" t="s">
        <v>57</v>
      </c>
      <c r="S863" t="s">
        <v>57</v>
      </c>
      <c r="T863">
        <v>265.87</v>
      </c>
      <c r="U863">
        <v>265.87</v>
      </c>
      <c r="V863">
        <v>265.87</v>
      </c>
      <c r="W863">
        <v>39.521055995718903</v>
      </c>
      <c r="X863" t="s">
        <v>58</v>
      </c>
      <c r="Y863" t="s">
        <v>58</v>
      </c>
      <c r="Z863" t="s">
        <v>1</v>
      </c>
      <c r="AA863" t="s">
        <v>1</v>
      </c>
      <c r="AB863" t="s">
        <v>57</v>
      </c>
      <c r="AC863" t="str">
        <f t="shared" si="13"/>
        <v>2015-3</v>
      </c>
    </row>
    <row r="864" spans="1:29" hidden="1" x14ac:dyDescent="0.25">
      <c r="A864" t="s">
        <v>200</v>
      </c>
      <c r="B864" t="s">
        <v>54</v>
      </c>
      <c r="C864" t="s">
        <v>55</v>
      </c>
      <c r="D864" t="s">
        <v>55</v>
      </c>
      <c r="E864">
        <v>-6</v>
      </c>
      <c r="F864" t="s">
        <v>12</v>
      </c>
      <c r="G864" t="b">
        <v>0</v>
      </c>
      <c r="H864" t="s">
        <v>110</v>
      </c>
      <c r="I864">
        <v>85485</v>
      </c>
      <c r="J864" t="s">
        <v>79</v>
      </c>
      <c r="K864" t="s">
        <v>80</v>
      </c>
      <c r="L864" t="s">
        <v>57</v>
      </c>
      <c r="M864" t="s">
        <v>57</v>
      </c>
      <c r="N864" t="s">
        <v>57</v>
      </c>
      <c r="O864" t="s">
        <v>57</v>
      </c>
      <c r="P864">
        <v>85485</v>
      </c>
      <c r="Q864" t="s">
        <v>79</v>
      </c>
      <c r="R864" t="s">
        <v>80</v>
      </c>
      <c r="S864" t="s">
        <v>110</v>
      </c>
      <c r="T864">
        <v>1581.5</v>
      </c>
      <c r="U864">
        <v>10692.42107475</v>
      </c>
      <c r="V864">
        <v>10692.42107475</v>
      </c>
      <c r="W864">
        <v>1581.5</v>
      </c>
      <c r="X864" t="s">
        <v>58</v>
      </c>
      <c r="Y864" t="s">
        <v>58</v>
      </c>
      <c r="Z864" t="s">
        <v>1</v>
      </c>
      <c r="AA864" t="s">
        <v>1</v>
      </c>
      <c r="AB864" t="s">
        <v>57</v>
      </c>
      <c r="AC864" t="str">
        <f t="shared" si="13"/>
        <v>2015-3</v>
      </c>
    </row>
    <row r="865" spans="1:29" hidden="1" x14ac:dyDescent="0.25">
      <c r="A865" t="s">
        <v>200</v>
      </c>
      <c r="B865" t="s">
        <v>54</v>
      </c>
      <c r="C865" t="s">
        <v>55</v>
      </c>
      <c r="D865" t="s">
        <v>55</v>
      </c>
      <c r="E865">
        <v>-6</v>
      </c>
      <c r="F865" t="s">
        <v>12</v>
      </c>
      <c r="G865" t="b">
        <v>0</v>
      </c>
      <c r="H865" t="s">
        <v>78</v>
      </c>
      <c r="I865">
        <v>85485</v>
      </c>
      <c r="J865" t="s">
        <v>79</v>
      </c>
      <c r="K865" t="s">
        <v>80</v>
      </c>
      <c r="L865" t="s">
        <v>57</v>
      </c>
      <c r="M865" t="s">
        <v>57</v>
      </c>
      <c r="N865" t="s">
        <v>57</v>
      </c>
      <c r="O865" t="s">
        <v>57</v>
      </c>
      <c r="P865">
        <v>85485</v>
      </c>
      <c r="Q865" t="s">
        <v>79</v>
      </c>
      <c r="R865" t="s">
        <v>80</v>
      </c>
      <c r="S865" t="s">
        <v>78</v>
      </c>
      <c r="T865">
        <v>1328.46</v>
      </c>
      <c r="U865">
        <v>8892.2642132100009</v>
      </c>
      <c r="V865">
        <v>8892.2642132100009</v>
      </c>
      <c r="W865">
        <v>1328.46</v>
      </c>
      <c r="X865" t="s">
        <v>58</v>
      </c>
      <c r="Y865" t="s">
        <v>58</v>
      </c>
      <c r="Z865" t="s">
        <v>1</v>
      </c>
      <c r="AA865" t="s">
        <v>1</v>
      </c>
      <c r="AB865" t="s">
        <v>57</v>
      </c>
      <c r="AC865" t="str">
        <f t="shared" si="13"/>
        <v>2015-3</v>
      </c>
    </row>
    <row r="866" spans="1:29" hidden="1" x14ac:dyDescent="0.25">
      <c r="A866" t="s">
        <v>200</v>
      </c>
      <c r="B866" t="s">
        <v>54</v>
      </c>
      <c r="C866" t="s">
        <v>55</v>
      </c>
      <c r="D866" t="s">
        <v>55</v>
      </c>
      <c r="E866">
        <v>-5</v>
      </c>
      <c r="F866" t="s">
        <v>13</v>
      </c>
      <c r="G866" t="b">
        <v>0</v>
      </c>
      <c r="H866" t="s">
        <v>110</v>
      </c>
      <c r="I866">
        <v>85485</v>
      </c>
      <c r="J866" t="s">
        <v>79</v>
      </c>
      <c r="K866" t="s">
        <v>80</v>
      </c>
      <c r="L866" t="s">
        <v>57</v>
      </c>
      <c r="M866" t="s">
        <v>57</v>
      </c>
      <c r="N866" t="s">
        <v>57</v>
      </c>
      <c r="O866" t="s">
        <v>57</v>
      </c>
      <c r="P866">
        <v>85485</v>
      </c>
      <c r="Q866" t="s">
        <v>79</v>
      </c>
      <c r="R866" t="s">
        <v>80</v>
      </c>
      <c r="S866" t="s">
        <v>110</v>
      </c>
      <c r="T866">
        <v>-39</v>
      </c>
      <c r="U866">
        <v>-263.07</v>
      </c>
      <c r="V866">
        <v>-263.07</v>
      </c>
      <c r="W866">
        <v>-38.999019843646899</v>
      </c>
      <c r="X866" t="s">
        <v>58</v>
      </c>
      <c r="Y866" t="s">
        <v>58</v>
      </c>
      <c r="Z866" t="s">
        <v>1</v>
      </c>
      <c r="AA866" t="s">
        <v>1</v>
      </c>
      <c r="AB866" t="s">
        <v>57</v>
      </c>
      <c r="AC866" t="str">
        <f t="shared" si="13"/>
        <v>2015-3</v>
      </c>
    </row>
    <row r="867" spans="1:29" hidden="1" x14ac:dyDescent="0.25">
      <c r="A867" t="s">
        <v>200</v>
      </c>
      <c r="B867" t="s">
        <v>54</v>
      </c>
      <c r="C867" t="s">
        <v>55</v>
      </c>
      <c r="D867" t="s">
        <v>55</v>
      </c>
      <c r="E867">
        <v>-5</v>
      </c>
      <c r="F867" t="s">
        <v>13</v>
      </c>
      <c r="G867" t="b">
        <v>0</v>
      </c>
      <c r="H867" t="s">
        <v>78</v>
      </c>
      <c r="I867">
        <v>85485</v>
      </c>
      <c r="J867" t="s">
        <v>79</v>
      </c>
      <c r="K867" t="s">
        <v>80</v>
      </c>
      <c r="L867" t="s">
        <v>57</v>
      </c>
      <c r="M867" t="s">
        <v>57</v>
      </c>
      <c r="N867" t="s">
        <v>57</v>
      </c>
      <c r="O867" t="s">
        <v>57</v>
      </c>
      <c r="P867">
        <v>85485</v>
      </c>
      <c r="Q867" t="s">
        <v>79</v>
      </c>
      <c r="R867" t="s">
        <v>80</v>
      </c>
      <c r="S867" t="s">
        <v>78</v>
      </c>
      <c r="T867">
        <v>-32.76</v>
      </c>
      <c r="U867">
        <v>-251.15</v>
      </c>
      <c r="V867">
        <v>-251.15</v>
      </c>
      <c r="W867">
        <v>-32.7600113334206</v>
      </c>
      <c r="X867" t="s">
        <v>58</v>
      </c>
      <c r="Y867" t="s">
        <v>58</v>
      </c>
      <c r="Z867" t="s">
        <v>1</v>
      </c>
      <c r="AA867" t="s">
        <v>1</v>
      </c>
      <c r="AB867" t="s">
        <v>57</v>
      </c>
      <c r="AC867" t="str">
        <f t="shared" si="13"/>
        <v>2015-3</v>
      </c>
    </row>
    <row r="868" spans="1:29" x14ac:dyDescent="0.25">
      <c r="A868" t="s">
        <v>200</v>
      </c>
      <c r="B868" t="s">
        <v>54</v>
      </c>
      <c r="C868" t="s">
        <v>55</v>
      </c>
      <c r="D868" t="s">
        <v>55</v>
      </c>
      <c r="E868">
        <v>-4</v>
      </c>
      <c r="F868" t="s">
        <v>14</v>
      </c>
      <c r="G868" t="b">
        <v>0</v>
      </c>
      <c r="H868" t="s">
        <v>110</v>
      </c>
      <c r="I868">
        <v>85485</v>
      </c>
      <c r="J868" t="s">
        <v>79</v>
      </c>
      <c r="K868" t="s">
        <v>80</v>
      </c>
      <c r="L868" t="s">
        <v>57</v>
      </c>
      <c r="M868" t="s">
        <v>57</v>
      </c>
      <c r="N868" t="s">
        <v>57</v>
      </c>
      <c r="O868" t="s">
        <v>57</v>
      </c>
      <c r="P868">
        <v>85485</v>
      </c>
      <c r="Q868" t="s">
        <v>79</v>
      </c>
      <c r="R868" t="s">
        <v>80</v>
      </c>
      <c r="S868" t="s">
        <v>110</v>
      </c>
      <c r="T868">
        <v>-7.5</v>
      </c>
      <c r="U868">
        <v>-50.45</v>
      </c>
      <c r="V868">
        <v>-50.45</v>
      </c>
      <c r="W868">
        <v>-7.4992939217814003</v>
      </c>
      <c r="X868" t="s">
        <v>58</v>
      </c>
      <c r="Y868" t="s">
        <v>58</v>
      </c>
      <c r="Z868" t="s">
        <v>1</v>
      </c>
      <c r="AA868" t="s">
        <v>1</v>
      </c>
      <c r="AB868" t="s">
        <v>57</v>
      </c>
      <c r="AC868" t="str">
        <f t="shared" si="13"/>
        <v>2015-3</v>
      </c>
    </row>
    <row r="869" spans="1:29" x14ac:dyDescent="0.25">
      <c r="A869" t="s">
        <v>200</v>
      </c>
      <c r="B869" t="s">
        <v>54</v>
      </c>
      <c r="C869" t="s">
        <v>55</v>
      </c>
      <c r="D869" t="s">
        <v>55</v>
      </c>
      <c r="E869">
        <v>-4</v>
      </c>
      <c r="F869" t="s">
        <v>14</v>
      </c>
      <c r="G869" t="b">
        <v>0</v>
      </c>
      <c r="H869" t="s">
        <v>78</v>
      </c>
      <c r="I869">
        <v>85485</v>
      </c>
      <c r="J869" t="s">
        <v>79</v>
      </c>
      <c r="K869" t="s">
        <v>80</v>
      </c>
      <c r="L869" t="s">
        <v>57</v>
      </c>
      <c r="M869" t="s">
        <v>57</v>
      </c>
      <c r="N869" t="s">
        <v>57</v>
      </c>
      <c r="O869" t="s">
        <v>57</v>
      </c>
      <c r="P869">
        <v>85485</v>
      </c>
      <c r="Q869" t="s">
        <v>79</v>
      </c>
      <c r="R869" t="s">
        <v>80</v>
      </c>
      <c r="S869" t="s">
        <v>78</v>
      </c>
      <c r="T869">
        <v>1328.46</v>
      </c>
      <c r="U869">
        <v>8936.9500000000007</v>
      </c>
      <c r="V869">
        <v>8936.9500000000007</v>
      </c>
      <c r="W869">
        <v>1328.4601548912599</v>
      </c>
      <c r="X869" t="s">
        <v>58</v>
      </c>
      <c r="Y869" t="s">
        <v>58</v>
      </c>
      <c r="Z869" t="s">
        <v>1</v>
      </c>
      <c r="AA869" t="s">
        <v>1</v>
      </c>
      <c r="AB869" t="s">
        <v>57</v>
      </c>
      <c r="AC869" t="str">
        <f t="shared" si="13"/>
        <v>2015-3</v>
      </c>
    </row>
    <row r="870" spans="1:29" x14ac:dyDescent="0.25">
      <c r="A870" t="s">
        <v>200</v>
      </c>
      <c r="B870" t="s">
        <v>54</v>
      </c>
      <c r="C870" t="s">
        <v>55</v>
      </c>
      <c r="D870" t="s">
        <v>55</v>
      </c>
      <c r="E870">
        <v>-4</v>
      </c>
      <c r="F870" t="s">
        <v>14</v>
      </c>
      <c r="G870" t="b">
        <v>0</v>
      </c>
      <c r="H870" t="s">
        <v>110</v>
      </c>
      <c r="I870">
        <v>20690</v>
      </c>
      <c r="J870" t="s">
        <v>175</v>
      </c>
      <c r="K870" t="s">
        <v>176</v>
      </c>
      <c r="L870" t="s">
        <v>57</v>
      </c>
      <c r="M870" t="s">
        <v>57</v>
      </c>
      <c r="N870" t="s">
        <v>57</v>
      </c>
      <c r="O870" t="s">
        <v>57</v>
      </c>
      <c r="P870">
        <v>20690</v>
      </c>
      <c r="Q870" t="s">
        <v>175</v>
      </c>
      <c r="R870" t="s">
        <v>176</v>
      </c>
      <c r="S870" t="s">
        <v>110</v>
      </c>
      <c r="T870">
        <v>3</v>
      </c>
      <c r="U870">
        <v>22.37</v>
      </c>
      <c r="V870">
        <v>22.37</v>
      </c>
      <c r="W870">
        <v>3.3252567894995</v>
      </c>
      <c r="X870" t="s">
        <v>58</v>
      </c>
      <c r="Y870" t="s">
        <v>58</v>
      </c>
      <c r="Z870" t="s">
        <v>1</v>
      </c>
      <c r="AA870" t="s">
        <v>1</v>
      </c>
      <c r="AB870" t="s">
        <v>57</v>
      </c>
      <c r="AC870" t="str">
        <f t="shared" si="13"/>
        <v>2015-3</v>
      </c>
    </row>
    <row r="871" spans="1:29" hidden="1" x14ac:dyDescent="0.25">
      <c r="A871" t="s">
        <v>200</v>
      </c>
      <c r="B871" t="s">
        <v>54</v>
      </c>
      <c r="C871" t="s">
        <v>55</v>
      </c>
      <c r="D871" t="s">
        <v>55</v>
      </c>
      <c r="E871">
        <v>-5</v>
      </c>
      <c r="F871" t="s">
        <v>13</v>
      </c>
      <c r="G871" t="b">
        <v>0</v>
      </c>
      <c r="H871" t="s">
        <v>110</v>
      </c>
      <c r="I871">
        <v>20690</v>
      </c>
      <c r="J871" t="s">
        <v>175</v>
      </c>
      <c r="K871" t="s">
        <v>176</v>
      </c>
      <c r="L871" t="s">
        <v>57</v>
      </c>
      <c r="M871" t="s">
        <v>57</v>
      </c>
      <c r="N871" t="s">
        <v>57</v>
      </c>
      <c r="O871" t="s">
        <v>57</v>
      </c>
      <c r="P871">
        <v>20690</v>
      </c>
      <c r="Q871" t="s">
        <v>175</v>
      </c>
      <c r="R871" t="s">
        <v>176</v>
      </c>
      <c r="S871" t="s">
        <v>110</v>
      </c>
      <c r="T871">
        <v>0</v>
      </c>
      <c r="U871">
        <v>-9.9999999999980105E-3</v>
      </c>
      <c r="V871">
        <v>-9.9999999999980105E-3</v>
      </c>
      <c r="W871">
        <v>9.6521138746785695E-3</v>
      </c>
      <c r="X871" t="s">
        <v>58</v>
      </c>
      <c r="Y871" t="s">
        <v>58</v>
      </c>
      <c r="Z871" t="s">
        <v>1</v>
      </c>
      <c r="AA871" t="s">
        <v>1</v>
      </c>
      <c r="AB871" t="s">
        <v>57</v>
      </c>
      <c r="AC871" t="str">
        <f t="shared" si="13"/>
        <v>2015-3</v>
      </c>
    </row>
    <row r="872" spans="1:29" hidden="1" x14ac:dyDescent="0.25">
      <c r="A872" t="s">
        <v>200</v>
      </c>
      <c r="B872" t="s">
        <v>54</v>
      </c>
      <c r="C872" t="s">
        <v>55</v>
      </c>
      <c r="D872" t="s">
        <v>55</v>
      </c>
      <c r="E872">
        <v>-6</v>
      </c>
      <c r="F872" t="s">
        <v>12</v>
      </c>
      <c r="G872" t="b">
        <v>0</v>
      </c>
      <c r="H872" t="s">
        <v>110</v>
      </c>
      <c r="I872">
        <v>20690</v>
      </c>
      <c r="J872" t="s">
        <v>175</v>
      </c>
      <c r="K872" t="s">
        <v>176</v>
      </c>
      <c r="L872" t="s">
        <v>57</v>
      </c>
      <c r="M872" t="s">
        <v>57</v>
      </c>
      <c r="N872" t="s">
        <v>57</v>
      </c>
      <c r="O872" t="s">
        <v>57</v>
      </c>
      <c r="P872">
        <v>20690</v>
      </c>
      <c r="Q872" t="s">
        <v>175</v>
      </c>
      <c r="R872" t="s">
        <v>176</v>
      </c>
      <c r="S872" t="s">
        <v>110</v>
      </c>
      <c r="T872">
        <v>120</v>
      </c>
      <c r="U872">
        <v>890.32401000000004</v>
      </c>
      <c r="V872">
        <v>890.32401000000004</v>
      </c>
      <c r="W872">
        <v>133.009974283888</v>
      </c>
      <c r="X872" t="s">
        <v>58</v>
      </c>
      <c r="Y872" t="s">
        <v>58</v>
      </c>
      <c r="Z872" t="s">
        <v>1</v>
      </c>
      <c r="AA872" t="s">
        <v>1</v>
      </c>
      <c r="AB872" t="s">
        <v>57</v>
      </c>
      <c r="AC872" t="str">
        <f t="shared" si="13"/>
        <v>2015-3</v>
      </c>
    </row>
    <row r="873" spans="1:29" x14ac:dyDescent="0.25">
      <c r="A873" t="s">
        <v>201</v>
      </c>
      <c r="B873" t="s">
        <v>54</v>
      </c>
      <c r="C873" t="s">
        <v>55</v>
      </c>
      <c r="D873" t="s">
        <v>55</v>
      </c>
      <c r="E873">
        <v>-3</v>
      </c>
      <c r="F873" t="s">
        <v>56</v>
      </c>
      <c r="G873" t="b">
        <v>0</v>
      </c>
      <c r="H873" t="s">
        <v>57</v>
      </c>
      <c r="I873">
        <v>0</v>
      </c>
      <c r="J873" t="s">
        <v>57</v>
      </c>
      <c r="K873" t="s">
        <v>57</v>
      </c>
      <c r="L873" t="s">
        <v>57</v>
      </c>
      <c r="M873" t="s">
        <v>57</v>
      </c>
      <c r="N873" t="s">
        <v>57</v>
      </c>
      <c r="O873" t="s">
        <v>57</v>
      </c>
      <c r="P873">
        <v>0</v>
      </c>
      <c r="Q873" t="s">
        <v>57</v>
      </c>
      <c r="R873" t="s">
        <v>57</v>
      </c>
      <c r="S873" t="s">
        <v>57</v>
      </c>
      <c r="T873">
        <v>265.87</v>
      </c>
      <c r="U873">
        <v>265.87</v>
      </c>
      <c r="V873">
        <v>265.87</v>
      </c>
      <c r="W873">
        <v>39.596985583224097</v>
      </c>
      <c r="X873" t="s">
        <v>58</v>
      </c>
      <c r="Y873" t="s">
        <v>58</v>
      </c>
      <c r="Z873" t="s">
        <v>1</v>
      </c>
      <c r="AA873" t="s">
        <v>1</v>
      </c>
      <c r="AB873" t="s">
        <v>57</v>
      </c>
      <c r="AC873" t="str">
        <f t="shared" si="13"/>
        <v>2015-3</v>
      </c>
    </row>
    <row r="874" spans="1:29" hidden="1" x14ac:dyDescent="0.25">
      <c r="A874" t="s">
        <v>201</v>
      </c>
      <c r="B874" t="s">
        <v>54</v>
      </c>
      <c r="C874" t="s">
        <v>55</v>
      </c>
      <c r="D874" t="s">
        <v>55</v>
      </c>
      <c r="E874">
        <v>-6</v>
      </c>
      <c r="F874" t="s">
        <v>12</v>
      </c>
      <c r="G874" t="b">
        <v>0</v>
      </c>
      <c r="H874" t="s">
        <v>110</v>
      </c>
      <c r="I874">
        <v>85485</v>
      </c>
      <c r="J874" t="s">
        <v>79</v>
      </c>
      <c r="K874" t="s">
        <v>80</v>
      </c>
      <c r="L874" t="s">
        <v>57</v>
      </c>
      <c r="M874" t="s">
        <v>57</v>
      </c>
      <c r="N874" t="s">
        <v>57</v>
      </c>
      <c r="O874" t="s">
        <v>57</v>
      </c>
      <c r="P874">
        <v>85485</v>
      </c>
      <c r="Q874" t="s">
        <v>79</v>
      </c>
      <c r="R874" t="s">
        <v>80</v>
      </c>
      <c r="S874" t="s">
        <v>110</v>
      </c>
      <c r="T874">
        <v>1582</v>
      </c>
      <c r="U874">
        <v>10675.291703999999</v>
      </c>
      <c r="V874">
        <v>10675.291703999999</v>
      </c>
      <c r="W874">
        <v>1582</v>
      </c>
      <c r="X874" t="s">
        <v>58</v>
      </c>
      <c r="Y874" t="s">
        <v>58</v>
      </c>
      <c r="Z874" t="s">
        <v>1</v>
      </c>
      <c r="AA874" t="s">
        <v>1</v>
      </c>
      <c r="AB874" t="s">
        <v>57</v>
      </c>
      <c r="AC874" t="str">
        <f t="shared" si="13"/>
        <v>2015-3</v>
      </c>
    </row>
    <row r="875" spans="1:29" hidden="1" x14ac:dyDescent="0.25">
      <c r="A875" t="s">
        <v>201</v>
      </c>
      <c r="B875" t="s">
        <v>54</v>
      </c>
      <c r="C875" t="s">
        <v>55</v>
      </c>
      <c r="D875" t="s">
        <v>55</v>
      </c>
      <c r="E875">
        <v>-6</v>
      </c>
      <c r="F875" t="s">
        <v>12</v>
      </c>
      <c r="G875" t="b">
        <v>0</v>
      </c>
      <c r="H875" t="s">
        <v>78</v>
      </c>
      <c r="I875">
        <v>85485</v>
      </c>
      <c r="J875" t="s">
        <v>79</v>
      </c>
      <c r="K875" t="s">
        <v>80</v>
      </c>
      <c r="L875" t="s">
        <v>57</v>
      </c>
      <c r="M875" t="s">
        <v>57</v>
      </c>
      <c r="N875" t="s">
        <v>57</v>
      </c>
      <c r="O875" t="s">
        <v>57</v>
      </c>
      <c r="P875">
        <v>85485</v>
      </c>
      <c r="Q875" t="s">
        <v>79</v>
      </c>
      <c r="R875" t="s">
        <v>80</v>
      </c>
      <c r="S875" t="s">
        <v>78</v>
      </c>
      <c r="T875">
        <v>1328.88</v>
      </c>
      <c r="U875">
        <v>8878.0187126399996</v>
      </c>
      <c r="V875">
        <v>8878.0187126399996</v>
      </c>
      <c r="W875">
        <v>1328.88</v>
      </c>
      <c r="X875" t="s">
        <v>58</v>
      </c>
      <c r="Y875" t="s">
        <v>58</v>
      </c>
      <c r="Z875" t="s">
        <v>1</v>
      </c>
      <c r="AA875" t="s">
        <v>1</v>
      </c>
      <c r="AB875" t="s">
        <v>57</v>
      </c>
      <c r="AC875" t="str">
        <f t="shared" si="13"/>
        <v>2015-3</v>
      </c>
    </row>
    <row r="876" spans="1:29" hidden="1" x14ac:dyDescent="0.25">
      <c r="A876" t="s">
        <v>201</v>
      </c>
      <c r="B876" t="s">
        <v>54</v>
      </c>
      <c r="C876" t="s">
        <v>55</v>
      </c>
      <c r="D876" t="s">
        <v>55</v>
      </c>
      <c r="E876">
        <v>-5</v>
      </c>
      <c r="F876" t="s">
        <v>13</v>
      </c>
      <c r="G876" t="b">
        <v>0</v>
      </c>
      <c r="H876" t="s">
        <v>110</v>
      </c>
      <c r="I876">
        <v>85485</v>
      </c>
      <c r="J876" t="s">
        <v>79</v>
      </c>
      <c r="K876" t="s">
        <v>80</v>
      </c>
      <c r="L876" t="s">
        <v>57</v>
      </c>
      <c r="M876" t="s">
        <v>57</v>
      </c>
      <c r="N876" t="s">
        <v>57</v>
      </c>
      <c r="O876" t="s">
        <v>57</v>
      </c>
      <c r="P876">
        <v>85485</v>
      </c>
      <c r="Q876" t="s">
        <v>79</v>
      </c>
      <c r="R876" t="s">
        <v>80</v>
      </c>
      <c r="S876" t="s">
        <v>110</v>
      </c>
      <c r="T876">
        <v>0.5</v>
      </c>
      <c r="U876">
        <v>3.45</v>
      </c>
      <c r="V876">
        <v>3.45</v>
      </c>
      <c r="W876">
        <v>0.499413068689536</v>
      </c>
      <c r="X876" t="s">
        <v>58</v>
      </c>
      <c r="Y876" t="s">
        <v>58</v>
      </c>
      <c r="Z876" t="s">
        <v>1</v>
      </c>
      <c r="AA876" t="s">
        <v>1</v>
      </c>
      <c r="AB876" t="s">
        <v>57</v>
      </c>
      <c r="AC876" t="str">
        <f t="shared" si="13"/>
        <v>2015-3</v>
      </c>
    </row>
    <row r="877" spans="1:29" hidden="1" x14ac:dyDescent="0.25">
      <c r="A877" t="s">
        <v>201</v>
      </c>
      <c r="B877" t="s">
        <v>54</v>
      </c>
      <c r="C877" t="s">
        <v>55</v>
      </c>
      <c r="D877" t="s">
        <v>55</v>
      </c>
      <c r="E877">
        <v>-5</v>
      </c>
      <c r="F877" t="s">
        <v>13</v>
      </c>
      <c r="G877" t="b">
        <v>0</v>
      </c>
      <c r="H877" t="s">
        <v>78</v>
      </c>
      <c r="I877">
        <v>85485</v>
      </c>
      <c r="J877" t="s">
        <v>79</v>
      </c>
      <c r="K877" t="s">
        <v>80</v>
      </c>
      <c r="L877" t="s">
        <v>57</v>
      </c>
      <c r="M877" t="s">
        <v>57</v>
      </c>
      <c r="N877" t="s">
        <v>57</v>
      </c>
      <c r="O877" t="s">
        <v>57</v>
      </c>
      <c r="P877">
        <v>85485</v>
      </c>
      <c r="Q877" t="s">
        <v>79</v>
      </c>
      <c r="R877" t="s">
        <v>80</v>
      </c>
      <c r="S877" t="s">
        <v>78</v>
      </c>
      <c r="T877">
        <v>0.42000000000007298</v>
      </c>
      <c r="U877">
        <v>-14.3200000000015</v>
      </c>
      <c r="V877">
        <v>-14.3200000000015</v>
      </c>
      <c r="W877">
        <v>0.419566304970658</v>
      </c>
      <c r="X877" t="s">
        <v>58</v>
      </c>
      <c r="Y877" t="s">
        <v>58</v>
      </c>
      <c r="Z877" t="s">
        <v>1</v>
      </c>
      <c r="AA877" t="s">
        <v>1</v>
      </c>
      <c r="AB877" t="s">
        <v>57</v>
      </c>
      <c r="AC877" t="str">
        <f t="shared" si="13"/>
        <v>2015-3</v>
      </c>
    </row>
    <row r="878" spans="1:29" x14ac:dyDescent="0.25">
      <c r="A878" t="s">
        <v>201</v>
      </c>
      <c r="B878" t="s">
        <v>54</v>
      </c>
      <c r="C878" t="s">
        <v>55</v>
      </c>
      <c r="D878" t="s">
        <v>55</v>
      </c>
      <c r="E878">
        <v>-4</v>
      </c>
      <c r="F878" t="s">
        <v>14</v>
      </c>
      <c r="G878" t="b">
        <v>0</v>
      </c>
      <c r="H878" t="s">
        <v>110</v>
      </c>
      <c r="I878">
        <v>85485</v>
      </c>
      <c r="J878" t="s">
        <v>79</v>
      </c>
      <c r="K878" t="s">
        <v>80</v>
      </c>
      <c r="L878" t="s">
        <v>57</v>
      </c>
      <c r="M878" t="s">
        <v>57</v>
      </c>
      <c r="N878" t="s">
        <v>57</v>
      </c>
      <c r="O878" t="s">
        <v>57</v>
      </c>
      <c r="P878">
        <v>85485</v>
      </c>
      <c r="Q878" t="s">
        <v>79</v>
      </c>
      <c r="R878" t="s">
        <v>80</v>
      </c>
      <c r="S878" t="s">
        <v>110</v>
      </c>
      <c r="T878">
        <v>-7</v>
      </c>
      <c r="U878">
        <v>-47</v>
      </c>
      <c r="V878">
        <v>-47</v>
      </c>
      <c r="W878">
        <v>-6.9998808530918604</v>
      </c>
      <c r="X878" t="s">
        <v>58</v>
      </c>
      <c r="Y878" t="s">
        <v>58</v>
      </c>
      <c r="Z878" t="s">
        <v>1</v>
      </c>
      <c r="AA878" t="s">
        <v>1</v>
      </c>
      <c r="AB878" t="s">
        <v>57</v>
      </c>
      <c r="AC878" t="str">
        <f t="shared" si="13"/>
        <v>2015-3</v>
      </c>
    </row>
    <row r="879" spans="1:29" x14ac:dyDescent="0.25">
      <c r="A879" t="s">
        <v>201</v>
      </c>
      <c r="B879" t="s">
        <v>54</v>
      </c>
      <c r="C879" t="s">
        <v>55</v>
      </c>
      <c r="D879" t="s">
        <v>55</v>
      </c>
      <c r="E879">
        <v>-4</v>
      </c>
      <c r="F879" t="s">
        <v>14</v>
      </c>
      <c r="G879" t="b">
        <v>0</v>
      </c>
      <c r="H879" t="s">
        <v>78</v>
      </c>
      <c r="I879">
        <v>85485</v>
      </c>
      <c r="J879" t="s">
        <v>79</v>
      </c>
      <c r="K879" t="s">
        <v>80</v>
      </c>
      <c r="L879" t="s">
        <v>57</v>
      </c>
      <c r="M879" t="s">
        <v>57</v>
      </c>
      <c r="N879" t="s">
        <v>57</v>
      </c>
      <c r="O879" t="s">
        <v>57</v>
      </c>
      <c r="P879">
        <v>85485</v>
      </c>
      <c r="Q879" t="s">
        <v>79</v>
      </c>
      <c r="R879" t="s">
        <v>80</v>
      </c>
      <c r="S879" t="s">
        <v>78</v>
      </c>
      <c r="T879">
        <v>1328.88</v>
      </c>
      <c r="U879">
        <v>8922.6299999999992</v>
      </c>
      <c r="V879">
        <v>8922.6299999999992</v>
      </c>
      <c r="W879">
        <v>1328.8797211962301</v>
      </c>
      <c r="X879" t="s">
        <v>58</v>
      </c>
      <c r="Y879" t="s">
        <v>58</v>
      </c>
      <c r="Z879" t="s">
        <v>1</v>
      </c>
      <c r="AA879" t="s">
        <v>1</v>
      </c>
      <c r="AB879" t="s">
        <v>57</v>
      </c>
      <c r="AC879" t="str">
        <f t="shared" si="13"/>
        <v>2015-3</v>
      </c>
    </row>
    <row r="880" spans="1:29" x14ac:dyDescent="0.25">
      <c r="A880" t="s">
        <v>201</v>
      </c>
      <c r="B880" t="s">
        <v>54</v>
      </c>
      <c r="C880" t="s">
        <v>55</v>
      </c>
      <c r="D880" t="s">
        <v>55</v>
      </c>
      <c r="E880">
        <v>-4</v>
      </c>
      <c r="F880" t="s">
        <v>14</v>
      </c>
      <c r="G880" t="b">
        <v>0</v>
      </c>
      <c r="H880" t="s">
        <v>110</v>
      </c>
      <c r="I880">
        <v>20690</v>
      </c>
      <c r="J880" t="s">
        <v>175</v>
      </c>
      <c r="K880" t="s">
        <v>176</v>
      </c>
      <c r="L880" t="s">
        <v>57</v>
      </c>
      <c r="M880" t="s">
        <v>57</v>
      </c>
      <c r="N880" t="s">
        <v>57</v>
      </c>
      <c r="O880" t="s">
        <v>57</v>
      </c>
      <c r="P880">
        <v>20690</v>
      </c>
      <c r="Q880" t="s">
        <v>175</v>
      </c>
      <c r="R880" t="s">
        <v>176</v>
      </c>
      <c r="S880" t="s">
        <v>110</v>
      </c>
      <c r="T880">
        <v>3</v>
      </c>
      <c r="U880">
        <v>22.38</v>
      </c>
      <c r="V880">
        <v>22.38</v>
      </c>
      <c r="W880">
        <v>3.3331347551530999</v>
      </c>
      <c r="X880" t="s">
        <v>58</v>
      </c>
      <c r="Y880" t="s">
        <v>58</v>
      </c>
      <c r="Z880" t="s">
        <v>1</v>
      </c>
      <c r="AA880" t="s">
        <v>1</v>
      </c>
      <c r="AB880" t="s">
        <v>57</v>
      </c>
      <c r="AC880" t="str">
        <f t="shared" si="13"/>
        <v>2015-3</v>
      </c>
    </row>
    <row r="881" spans="1:29" hidden="1" x14ac:dyDescent="0.25">
      <c r="A881" t="s">
        <v>201</v>
      </c>
      <c r="B881" t="s">
        <v>54</v>
      </c>
      <c r="C881" t="s">
        <v>55</v>
      </c>
      <c r="D881" t="s">
        <v>55</v>
      </c>
      <c r="E881">
        <v>-5</v>
      </c>
      <c r="F881" t="s">
        <v>13</v>
      </c>
      <c r="G881" t="b">
        <v>0</v>
      </c>
      <c r="H881" t="s">
        <v>110</v>
      </c>
      <c r="I881">
        <v>20690</v>
      </c>
      <c r="J881" t="s">
        <v>175</v>
      </c>
      <c r="K881" t="s">
        <v>176</v>
      </c>
      <c r="L881" t="s">
        <v>57</v>
      </c>
      <c r="M881" t="s">
        <v>57</v>
      </c>
      <c r="N881" t="s">
        <v>57</v>
      </c>
      <c r="O881" t="s">
        <v>57</v>
      </c>
      <c r="P881">
        <v>20690</v>
      </c>
      <c r="Q881" t="s">
        <v>175</v>
      </c>
      <c r="R881" t="s">
        <v>176</v>
      </c>
      <c r="S881" t="s">
        <v>110</v>
      </c>
      <c r="T881">
        <v>0</v>
      </c>
      <c r="U881">
        <v>9.9999999999980105E-3</v>
      </c>
      <c r="V881">
        <v>9.9999999999980105E-3</v>
      </c>
      <c r="W881">
        <v>7.8779656536016596E-3</v>
      </c>
      <c r="X881" t="s">
        <v>58</v>
      </c>
      <c r="Y881" t="s">
        <v>58</v>
      </c>
      <c r="Z881" t="s">
        <v>1</v>
      </c>
      <c r="AA881" t="s">
        <v>1</v>
      </c>
      <c r="AB881" t="s">
        <v>57</v>
      </c>
      <c r="AC881" t="str">
        <f t="shared" si="13"/>
        <v>2015-3</v>
      </c>
    </row>
    <row r="882" spans="1:29" hidden="1" x14ac:dyDescent="0.25">
      <c r="A882" t="s">
        <v>201</v>
      </c>
      <c r="B882" t="s">
        <v>54</v>
      </c>
      <c r="C882" t="s">
        <v>55</v>
      </c>
      <c r="D882" t="s">
        <v>55</v>
      </c>
      <c r="E882">
        <v>-6</v>
      </c>
      <c r="F882" t="s">
        <v>12</v>
      </c>
      <c r="G882" t="b">
        <v>0</v>
      </c>
      <c r="H882" t="s">
        <v>110</v>
      </c>
      <c r="I882">
        <v>20690</v>
      </c>
      <c r="J882" t="s">
        <v>175</v>
      </c>
      <c r="K882" t="s">
        <v>176</v>
      </c>
      <c r="L882" t="s">
        <v>57</v>
      </c>
      <c r="M882" t="s">
        <v>57</v>
      </c>
      <c r="N882" t="s">
        <v>57</v>
      </c>
      <c r="O882" t="s">
        <v>57</v>
      </c>
      <c r="P882">
        <v>20690</v>
      </c>
      <c r="Q882" t="s">
        <v>175</v>
      </c>
      <c r="R882" t="s">
        <v>176</v>
      </c>
      <c r="S882" t="s">
        <v>110</v>
      </c>
      <c r="T882">
        <v>120</v>
      </c>
      <c r="U882">
        <v>890.89712999999995</v>
      </c>
      <c r="V882">
        <v>890.89712999999995</v>
      </c>
      <c r="W882">
        <v>133.35130465864401</v>
      </c>
      <c r="X882" t="s">
        <v>58</v>
      </c>
      <c r="Y882" t="s">
        <v>58</v>
      </c>
      <c r="Z882" t="s">
        <v>1</v>
      </c>
      <c r="AA882" t="s">
        <v>1</v>
      </c>
      <c r="AB882" t="s">
        <v>57</v>
      </c>
      <c r="AC882" t="str">
        <f t="shared" si="13"/>
        <v>2015-3</v>
      </c>
    </row>
    <row r="883" spans="1:29" x14ac:dyDescent="0.25">
      <c r="A883" t="s">
        <v>202</v>
      </c>
      <c r="B883" t="s">
        <v>54</v>
      </c>
      <c r="C883" t="s">
        <v>55</v>
      </c>
      <c r="D883" t="s">
        <v>55</v>
      </c>
      <c r="E883">
        <v>-3</v>
      </c>
      <c r="F883" t="s">
        <v>56</v>
      </c>
      <c r="G883" t="b">
        <v>0</v>
      </c>
      <c r="H883" t="s">
        <v>57</v>
      </c>
      <c r="I883">
        <v>0</v>
      </c>
      <c r="J883" t="s">
        <v>57</v>
      </c>
      <c r="K883" t="s">
        <v>57</v>
      </c>
      <c r="L883" t="s">
        <v>57</v>
      </c>
      <c r="M883" t="s">
        <v>57</v>
      </c>
      <c r="N883" t="s">
        <v>57</v>
      </c>
      <c r="O883" t="s">
        <v>57</v>
      </c>
      <c r="P883">
        <v>0</v>
      </c>
      <c r="Q883" t="s">
        <v>57</v>
      </c>
      <c r="R883" t="s">
        <v>57</v>
      </c>
      <c r="S883" t="s">
        <v>57</v>
      </c>
      <c r="T883">
        <v>265.87</v>
      </c>
      <c r="U883">
        <v>265.87</v>
      </c>
      <c r="V883">
        <v>265.87</v>
      </c>
      <c r="W883">
        <v>39.389023459780603</v>
      </c>
      <c r="X883" t="s">
        <v>58</v>
      </c>
      <c r="Y883" t="s">
        <v>58</v>
      </c>
      <c r="Z883" t="s">
        <v>1</v>
      </c>
      <c r="AA883" t="s">
        <v>1</v>
      </c>
      <c r="AB883" t="s">
        <v>57</v>
      </c>
      <c r="AC883" t="str">
        <f t="shared" si="13"/>
        <v>2015-3</v>
      </c>
    </row>
    <row r="884" spans="1:29" hidden="1" x14ac:dyDescent="0.25">
      <c r="A884" t="s">
        <v>202</v>
      </c>
      <c r="B884" t="s">
        <v>54</v>
      </c>
      <c r="C884" t="s">
        <v>55</v>
      </c>
      <c r="D884" t="s">
        <v>55</v>
      </c>
      <c r="E884">
        <v>-6</v>
      </c>
      <c r="F884" t="s">
        <v>12</v>
      </c>
      <c r="G884" t="b">
        <v>0</v>
      </c>
      <c r="H884" t="s">
        <v>110</v>
      </c>
      <c r="I884">
        <v>85485</v>
      </c>
      <c r="J884" t="s">
        <v>79</v>
      </c>
      <c r="K884" t="s">
        <v>80</v>
      </c>
      <c r="L884" t="s">
        <v>57</v>
      </c>
      <c r="M884" t="s">
        <v>57</v>
      </c>
      <c r="N884" t="s">
        <v>57</v>
      </c>
      <c r="O884" t="s">
        <v>57</v>
      </c>
      <c r="P884">
        <v>85485</v>
      </c>
      <c r="Q884" t="s">
        <v>79</v>
      </c>
      <c r="R884" t="s">
        <v>80</v>
      </c>
      <c r="S884" t="s">
        <v>110</v>
      </c>
      <c r="T884">
        <v>1549</v>
      </c>
      <c r="U884">
        <v>10507.795238250001</v>
      </c>
      <c r="V884">
        <v>10507.795238250001</v>
      </c>
      <c r="W884">
        <v>1549</v>
      </c>
      <c r="X884" t="s">
        <v>58</v>
      </c>
      <c r="Y884" t="s">
        <v>58</v>
      </c>
      <c r="Z884" t="s">
        <v>1</v>
      </c>
      <c r="AA884" t="s">
        <v>1</v>
      </c>
      <c r="AB884" t="s">
        <v>57</v>
      </c>
      <c r="AC884" t="str">
        <f t="shared" si="13"/>
        <v>2015-3</v>
      </c>
    </row>
    <row r="885" spans="1:29" hidden="1" x14ac:dyDescent="0.25">
      <c r="A885" t="s">
        <v>202</v>
      </c>
      <c r="B885" t="s">
        <v>54</v>
      </c>
      <c r="C885" t="s">
        <v>55</v>
      </c>
      <c r="D885" t="s">
        <v>55</v>
      </c>
      <c r="E885">
        <v>-6</v>
      </c>
      <c r="F885" t="s">
        <v>12</v>
      </c>
      <c r="G885" t="b">
        <v>0</v>
      </c>
      <c r="H885" t="s">
        <v>78</v>
      </c>
      <c r="I885">
        <v>85485</v>
      </c>
      <c r="J885" t="s">
        <v>79</v>
      </c>
      <c r="K885" t="s">
        <v>80</v>
      </c>
      <c r="L885" t="s">
        <v>57</v>
      </c>
      <c r="M885" t="s">
        <v>57</v>
      </c>
      <c r="N885" t="s">
        <v>57</v>
      </c>
      <c r="O885" t="s">
        <v>57</v>
      </c>
      <c r="P885">
        <v>85485</v>
      </c>
      <c r="Q885" t="s">
        <v>79</v>
      </c>
      <c r="R885" t="s">
        <v>80</v>
      </c>
      <c r="S885" t="s">
        <v>78</v>
      </c>
      <c r="T885">
        <v>1301.1600000000001</v>
      </c>
      <c r="U885">
        <v>8738.7216518700006</v>
      </c>
      <c r="V885">
        <v>8738.7216518700006</v>
      </c>
      <c r="W885">
        <v>1301.1600000000001</v>
      </c>
      <c r="X885" t="s">
        <v>58</v>
      </c>
      <c r="Y885" t="s">
        <v>58</v>
      </c>
      <c r="Z885" t="s">
        <v>1</v>
      </c>
      <c r="AA885" t="s">
        <v>1</v>
      </c>
      <c r="AB885" t="s">
        <v>57</v>
      </c>
      <c r="AC885" t="str">
        <f t="shared" si="13"/>
        <v>2015-3</v>
      </c>
    </row>
    <row r="886" spans="1:29" hidden="1" x14ac:dyDescent="0.25">
      <c r="A886" t="s">
        <v>202</v>
      </c>
      <c r="B886" t="s">
        <v>54</v>
      </c>
      <c r="C886" t="s">
        <v>55</v>
      </c>
      <c r="D886" t="s">
        <v>55</v>
      </c>
      <c r="E886">
        <v>-5</v>
      </c>
      <c r="F886" t="s">
        <v>13</v>
      </c>
      <c r="G886" t="b">
        <v>0</v>
      </c>
      <c r="H886" t="s">
        <v>110</v>
      </c>
      <c r="I886">
        <v>85485</v>
      </c>
      <c r="J886" t="s">
        <v>79</v>
      </c>
      <c r="K886" t="s">
        <v>80</v>
      </c>
      <c r="L886" t="s">
        <v>57</v>
      </c>
      <c r="M886" t="s">
        <v>57</v>
      </c>
      <c r="N886" t="s">
        <v>57</v>
      </c>
      <c r="O886" t="s">
        <v>57</v>
      </c>
      <c r="P886">
        <v>85485</v>
      </c>
      <c r="Q886" t="s">
        <v>79</v>
      </c>
      <c r="R886" t="s">
        <v>80</v>
      </c>
      <c r="S886" t="s">
        <v>110</v>
      </c>
      <c r="T886">
        <v>-33</v>
      </c>
      <c r="U886">
        <v>-222.99</v>
      </c>
      <c r="V886">
        <v>-222.99</v>
      </c>
      <c r="W886">
        <v>-32.999526541146501</v>
      </c>
      <c r="X886" t="s">
        <v>58</v>
      </c>
      <c r="Y886" t="s">
        <v>58</v>
      </c>
      <c r="Z886" t="s">
        <v>1</v>
      </c>
      <c r="AA886" t="s">
        <v>1</v>
      </c>
      <c r="AB886" t="s">
        <v>57</v>
      </c>
      <c r="AC886" t="str">
        <f t="shared" si="13"/>
        <v>2015-3</v>
      </c>
    </row>
    <row r="887" spans="1:29" hidden="1" x14ac:dyDescent="0.25">
      <c r="A887" t="s">
        <v>202</v>
      </c>
      <c r="B887" t="s">
        <v>54</v>
      </c>
      <c r="C887" t="s">
        <v>55</v>
      </c>
      <c r="D887" t="s">
        <v>55</v>
      </c>
      <c r="E887">
        <v>-5</v>
      </c>
      <c r="F887" t="s">
        <v>13</v>
      </c>
      <c r="G887" t="b">
        <v>0</v>
      </c>
      <c r="H887" t="s">
        <v>78</v>
      </c>
      <c r="I887">
        <v>85485</v>
      </c>
      <c r="J887" t="s">
        <v>79</v>
      </c>
      <c r="K887" t="s">
        <v>80</v>
      </c>
      <c r="L887" t="s">
        <v>57</v>
      </c>
      <c r="M887" t="s">
        <v>57</v>
      </c>
      <c r="N887" t="s">
        <v>57</v>
      </c>
      <c r="O887" t="s">
        <v>57</v>
      </c>
      <c r="P887">
        <v>85485</v>
      </c>
      <c r="Q887" t="s">
        <v>79</v>
      </c>
      <c r="R887" t="s">
        <v>80</v>
      </c>
      <c r="S887" t="s">
        <v>78</v>
      </c>
      <c r="T887">
        <v>-27.72</v>
      </c>
      <c r="U887">
        <v>-140</v>
      </c>
      <c r="V887">
        <v>-140</v>
      </c>
      <c r="W887">
        <v>-27.720436175086402</v>
      </c>
      <c r="X887" t="s">
        <v>58</v>
      </c>
      <c r="Y887" t="s">
        <v>58</v>
      </c>
      <c r="Z887" t="s">
        <v>1</v>
      </c>
      <c r="AA887" t="s">
        <v>1</v>
      </c>
      <c r="AB887" t="s">
        <v>57</v>
      </c>
      <c r="AC887" t="str">
        <f t="shared" si="13"/>
        <v>2015-3</v>
      </c>
    </row>
    <row r="888" spans="1:29" x14ac:dyDescent="0.25">
      <c r="A888" t="s">
        <v>202</v>
      </c>
      <c r="B888" t="s">
        <v>54</v>
      </c>
      <c r="C888" t="s">
        <v>55</v>
      </c>
      <c r="D888" t="s">
        <v>55</v>
      </c>
      <c r="E888">
        <v>-4</v>
      </c>
      <c r="F888" t="s">
        <v>14</v>
      </c>
      <c r="G888" t="b">
        <v>0</v>
      </c>
      <c r="H888" t="s">
        <v>110</v>
      </c>
      <c r="I888">
        <v>85485</v>
      </c>
      <c r="J888" t="s">
        <v>79</v>
      </c>
      <c r="K888" t="s">
        <v>80</v>
      </c>
      <c r="L888" t="s">
        <v>57</v>
      </c>
      <c r="M888" t="s">
        <v>57</v>
      </c>
      <c r="N888" t="s">
        <v>57</v>
      </c>
      <c r="O888" t="s">
        <v>57</v>
      </c>
      <c r="P888">
        <v>85485</v>
      </c>
      <c r="Q888" t="s">
        <v>79</v>
      </c>
      <c r="R888" t="s">
        <v>80</v>
      </c>
      <c r="S888" t="s">
        <v>110</v>
      </c>
      <c r="T888">
        <v>-40</v>
      </c>
      <c r="U888">
        <v>-269.99</v>
      </c>
      <c r="V888">
        <v>-269.99</v>
      </c>
      <c r="W888">
        <v>-39.999407394238403</v>
      </c>
      <c r="X888" t="s">
        <v>58</v>
      </c>
      <c r="Y888" t="s">
        <v>58</v>
      </c>
      <c r="Z888" t="s">
        <v>1</v>
      </c>
      <c r="AA888" t="s">
        <v>1</v>
      </c>
      <c r="AB888" t="s">
        <v>57</v>
      </c>
      <c r="AC888" t="str">
        <f t="shared" si="13"/>
        <v>2015-3</v>
      </c>
    </row>
    <row r="889" spans="1:29" x14ac:dyDescent="0.25">
      <c r="A889" t="s">
        <v>202</v>
      </c>
      <c r="B889" t="s">
        <v>54</v>
      </c>
      <c r="C889" t="s">
        <v>55</v>
      </c>
      <c r="D889" t="s">
        <v>55</v>
      </c>
      <c r="E889">
        <v>-4</v>
      </c>
      <c r="F889" t="s">
        <v>14</v>
      </c>
      <c r="G889" t="b">
        <v>0</v>
      </c>
      <c r="H889" t="s">
        <v>78</v>
      </c>
      <c r="I889">
        <v>85485</v>
      </c>
      <c r="J889" t="s">
        <v>79</v>
      </c>
      <c r="K889" t="s">
        <v>80</v>
      </c>
      <c r="L889" t="s">
        <v>57</v>
      </c>
      <c r="M889" t="s">
        <v>57</v>
      </c>
      <c r="N889" t="s">
        <v>57</v>
      </c>
      <c r="O889" t="s">
        <v>57</v>
      </c>
      <c r="P889">
        <v>85485</v>
      </c>
      <c r="Q889" t="s">
        <v>79</v>
      </c>
      <c r="R889" t="s">
        <v>80</v>
      </c>
      <c r="S889" t="s">
        <v>78</v>
      </c>
      <c r="T889">
        <v>1301.1600000000001</v>
      </c>
      <c r="U889">
        <v>8782.6299999999992</v>
      </c>
      <c r="V889">
        <v>8782.6299999999992</v>
      </c>
      <c r="W889">
        <v>1301.15928502115</v>
      </c>
      <c r="X889" t="s">
        <v>58</v>
      </c>
      <c r="Y889" t="s">
        <v>58</v>
      </c>
      <c r="Z889" t="s">
        <v>1</v>
      </c>
      <c r="AA889" t="s">
        <v>1</v>
      </c>
      <c r="AB889" t="s">
        <v>57</v>
      </c>
      <c r="AC889" t="str">
        <f t="shared" si="13"/>
        <v>2015-3</v>
      </c>
    </row>
    <row r="890" spans="1:29" x14ac:dyDescent="0.25">
      <c r="A890" t="s">
        <v>202</v>
      </c>
      <c r="B890" t="s">
        <v>54</v>
      </c>
      <c r="C890" t="s">
        <v>55</v>
      </c>
      <c r="D890" t="s">
        <v>55</v>
      </c>
      <c r="E890">
        <v>-4</v>
      </c>
      <c r="F890" t="s">
        <v>14</v>
      </c>
      <c r="G890" t="b">
        <v>0</v>
      </c>
      <c r="H890" t="s">
        <v>110</v>
      </c>
      <c r="I890">
        <v>20690</v>
      </c>
      <c r="J890" t="s">
        <v>175</v>
      </c>
      <c r="K890" t="s">
        <v>176</v>
      </c>
      <c r="L890" t="s">
        <v>57</v>
      </c>
      <c r="M890" t="s">
        <v>57</v>
      </c>
      <c r="N890" t="s">
        <v>57</v>
      </c>
      <c r="O890" t="s">
        <v>57</v>
      </c>
      <c r="P890">
        <v>20690</v>
      </c>
      <c r="Q890" t="s">
        <v>175</v>
      </c>
      <c r="R890" t="s">
        <v>176</v>
      </c>
      <c r="S890" t="s">
        <v>110</v>
      </c>
      <c r="T890">
        <v>3</v>
      </c>
      <c r="U890">
        <v>22.39</v>
      </c>
      <c r="V890">
        <v>22.39</v>
      </c>
      <c r="W890">
        <v>3.3171107506092699</v>
      </c>
      <c r="X890" t="s">
        <v>58</v>
      </c>
      <c r="Y890" t="s">
        <v>58</v>
      </c>
      <c r="Z890" t="s">
        <v>1</v>
      </c>
      <c r="AA890" t="s">
        <v>1</v>
      </c>
      <c r="AB890" t="s">
        <v>57</v>
      </c>
      <c r="AC890" t="str">
        <f t="shared" si="13"/>
        <v>2015-3</v>
      </c>
    </row>
    <row r="891" spans="1:29" hidden="1" x14ac:dyDescent="0.25">
      <c r="A891" t="s">
        <v>202</v>
      </c>
      <c r="B891" t="s">
        <v>54</v>
      </c>
      <c r="C891" t="s">
        <v>55</v>
      </c>
      <c r="D891" t="s">
        <v>55</v>
      </c>
      <c r="E891">
        <v>-5</v>
      </c>
      <c r="F891" t="s">
        <v>13</v>
      </c>
      <c r="G891" t="b">
        <v>0</v>
      </c>
      <c r="H891" t="s">
        <v>110</v>
      </c>
      <c r="I891">
        <v>20690</v>
      </c>
      <c r="J891" t="s">
        <v>175</v>
      </c>
      <c r="K891" t="s">
        <v>176</v>
      </c>
      <c r="L891" t="s">
        <v>57</v>
      </c>
      <c r="M891" t="s">
        <v>57</v>
      </c>
      <c r="N891" t="s">
        <v>57</v>
      </c>
      <c r="O891" t="s">
        <v>57</v>
      </c>
      <c r="P891">
        <v>20690</v>
      </c>
      <c r="Q891" t="s">
        <v>175</v>
      </c>
      <c r="R891" t="s">
        <v>176</v>
      </c>
      <c r="S891" t="s">
        <v>110</v>
      </c>
      <c r="T891">
        <v>0</v>
      </c>
      <c r="U891">
        <v>1.00000000000016E-2</v>
      </c>
      <c r="V891">
        <v>1.00000000000016E-2</v>
      </c>
      <c r="W891">
        <v>-1.6024004543831401E-2</v>
      </c>
      <c r="X891" t="s">
        <v>58</v>
      </c>
      <c r="Y891" t="s">
        <v>58</v>
      </c>
      <c r="Z891" t="s">
        <v>1</v>
      </c>
      <c r="AA891" t="s">
        <v>1</v>
      </c>
      <c r="AB891" t="s">
        <v>57</v>
      </c>
      <c r="AC891" t="str">
        <f t="shared" si="13"/>
        <v>2015-3</v>
      </c>
    </row>
    <row r="892" spans="1:29" hidden="1" x14ac:dyDescent="0.25">
      <c r="A892" t="s">
        <v>202</v>
      </c>
      <c r="B892" t="s">
        <v>54</v>
      </c>
      <c r="C892" t="s">
        <v>55</v>
      </c>
      <c r="D892" t="s">
        <v>55</v>
      </c>
      <c r="E892">
        <v>-6</v>
      </c>
      <c r="F892" t="s">
        <v>12</v>
      </c>
      <c r="G892" t="b">
        <v>0</v>
      </c>
      <c r="H892" t="s">
        <v>110</v>
      </c>
      <c r="I892">
        <v>20690</v>
      </c>
      <c r="J892" t="s">
        <v>175</v>
      </c>
      <c r="K892" t="s">
        <v>176</v>
      </c>
      <c r="L892" t="s">
        <v>57</v>
      </c>
      <c r="M892" t="s">
        <v>57</v>
      </c>
      <c r="N892" t="s">
        <v>57</v>
      </c>
      <c r="O892" t="s">
        <v>57</v>
      </c>
      <c r="P892">
        <v>20690</v>
      </c>
      <c r="Q892" t="s">
        <v>175</v>
      </c>
      <c r="R892" t="s">
        <v>176</v>
      </c>
      <c r="S892" t="s">
        <v>110</v>
      </c>
      <c r="T892">
        <v>120</v>
      </c>
      <c r="U892">
        <v>891.06429000000003</v>
      </c>
      <c r="V892">
        <v>891.06429000000003</v>
      </c>
      <c r="W892">
        <v>132.675837240828</v>
      </c>
      <c r="X892" t="s">
        <v>58</v>
      </c>
      <c r="Y892" t="s">
        <v>58</v>
      </c>
      <c r="Z892" t="s">
        <v>1</v>
      </c>
      <c r="AA892" t="s">
        <v>1</v>
      </c>
      <c r="AB892" t="s">
        <v>57</v>
      </c>
      <c r="AC892" t="str">
        <f t="shared" si="13"/>
        <v>2015-3</v>
      </c>
    </row>
    <row r="893" spans="1:29" x14ac:dyDescent="0.25">
      <c r="A893" t="s">
        <v>203</v>
      </c>
      <c r="B893" t="s">
        <v>54</v>
      </c>
      <c r="C893" t="s">
        <v>55</v>
      </c>
      <c r="D893" t="s">
        <v>55</v>
      </c>
      <c r="E893">
        <v>-3</v>
      </c>
      <c r="F893" t="s">
        <v>56</v>
      </c>
      <c r="G893" t="b">
        <v>0</v>
      </c>
      <c r="H893" t="s">
        <v>57</v>
      </c>
      <c r="I893">
        <v>0</v>
      </c>
      <c r="J893" t="s">
        <v>57</v>
      </c>
      <c r="K893" t="s">
        <v>57</v>
      </c>
      <c r="L893" t="s">
        <v>57</v>
      </c>
      <c r="M893" t="s">
        <v>57</v>
      </c>
      <c r="N893" t="s">
        <v>57</v>
      </c>
      <c r="O893" t="s">
        <v>57</v>
      </c>
      <c r="P893">
        <v>0</v>
      </c>
      <c r="Q893" t="s">
        <v>57</v>
      </c>
      <c r="R893" t="s">
        <v>57</v>
      </c>
      <c r="S893" t="s">
        <v>57</v>
      </c>
      <c r="T893">
        <v>265.87</v>
      </c>
      <c r="U893">
        <v>265.87</v>
      </c>
      <c r="V893">
        <v>265.87</v>
      </c>
      <c r="W893">
        <v>39.226013957125403</v>
      </c>
      <c r="X893" t="s">
        <v>58</v>
      </c>
      <c r="Y893" t="s">
        <v>58</v>
      </c>
      <c r="Z893" t="s">
        <v>1</v>
      </c>
      <c r="AA893" t="s">
        <v>1</v>
      </c>
      <c r="AB893" t="s">
        <v>57</v>
      </c>
      <c r="AC893" t="str">
        <f t="shared" si="13"/>
        <v>2015-3</v>
      </c>
    </row>
    <row r="894" spans="1:29" x14ac:dyDescent="0.25">
      <c r="A894" t="s">
        <v>203</v>
      </c>
      <c r="B894" t="s">
        <v>54</v>
      </c>
      <c r="C894" t="s">
        <v>55</v>
      </c>
      <c r="D894" t="s">
        <v>55</v>
      </c>
      <c r="E894">
        <v>-4</v>
      </c>
      <c r="F894" t="s">
        <v>14</v>
      </c>
      <c r="G894" t="b">
        <v>0</v>
      </c>
      <c r="H894" t="s">
        <v>110</v>
      </c>
      <c r="I894">
        <v>85485</v>
      </c>
      <c r="J894" t="s">
        <v>79</v>
      </c>
      <c r="K894" t="s">
        <v>80</v>
      </c>
      <c r="L894" t="s">
        <v>57</v>
      </c>
      <c r="M894" t="s">
        <v>57</v>
      </c>
      <c r="N894" t="s">
        <v>57</v>
      </c>
      <c r="O894" t="s">
        <v>57</v>
      </c>
      <c r="P894">
        <v>85485</v>
      </c>
      <c r="Q894" t="s">
        <v>79</v>
      </c>
      <c r="R894" t="s">
        <v>80</v>
      </c>
      <c r="S894" t="s">
        <v>110</v>
      </c>
      <c r="T894">
        <v>61.5</v>
      </c>
      <c r="U894">
        <v>416.84</v>
      </c>
      <c r="V894">
        <v>416.84</v>
      </c>
      <c r="W894">
        <v>61.4998745924254</v>
      </c>
      <c r="X894" t="s">
        <v>58</v>
      </c>
      <c r="Y894" t="s">
        <v>58</v>
      </c>
      <c r="Z894" t="s">
        <v>1</v>
      </c>
      <c r="AA894" t="s">
        <v>1</v>
      </c>
      <c r="AB894" t="s">
        <v>57</v>
      </c>
      <c r="AC894" t="str">
        <f t="shared" si="13"/>
        <v>2015-3</v>
      </c>
    </row>
    <row r="895" spans="1:29" x14ac:dyDescent="0.25">
      <c r="A895" t="s">
        <v>203</v>
      </c>
      <c r="B895" t="s">
        <v>54</v>
      </c>
      <c r="C895" t="s">
        <v>55</v>
      </c>
      <c r="D895" t="s">
        <v>55</v>
      </c>
      <c r="E895">
        <v>-4</v>
      </c>
      <c r="F895" t="s">
        <v>14</v>
      </c>
      <c r="G895" t="b">
        <v>0</v>
      </c>
      <c r="H895" t="s">
        <v>78</v>
      </c>
      <c r="I895">
        <v>85485</v>
      </c>
      <c r="J895" t="s">
        <v>79</v>
      </c>
      <c r="K895" t="s">
        <v>80</v>
      </c>
      <c r="L895" t="s">
        <v>57</v>
      </c>
      <c r="M895" t="s">
        <v>57</v>
      </c>
      <c r="N895" t="s">
        <v>57</v>
      </c>
      <c r="O895" t="s">
        <v>57</v>
      </c>
      <c r="P895">
        <v>85485</v>
      </c>
      <c r="Q895" t="s">
        <v>79</v>
      </c>
      <c r="R895" t="s">
        <v>80</v>
      </c>
      <c r="S895" t="s">
        <v>78</v>
      </c>
      <c r="T895">
        <v>1386.42</v>
      </c>
      <c r="U895">
        <v>9397.02</v>
      </c>
      <c r="V895">
        <v>9397.02</v>
      </c>
      <c r="W895">
        <v>1386.42057274377</v>
      </c>
      <c r="X895" t="s">
        <v>58</v>
      </c>
      <c r="Y895" t="s">
        <v>58</v>
      </c>
      <c r="Z895" t="s">
        <v>1</v>
      </c>
      <c r="AA895" t="s">
        <v>1</v>
      </c>
      <c r="AB895" t="s">
        <v>57</v>
      </c>
      <c r="AC895" t="str">
        <f t="shared" si="13"/>
        <v>2015-3</v>
      </c>
    </row>
    <row r="896" spans="1:29" hidden="1" x14ac:dyDescent="0.25">
      <c r="A896" t="s">
        <v>203</v>
      </c>
      <c r="B896" t="s">
        <v>54</v>
      </c>
      <c r="C896" t="s">
        <v>55</v>
      </c>
      <c r="D896" t="s">
        <v>55</v>
      </c>
      <c r="E896">
        <v>-6</v>
      </c>
      <c r="F896" t="s">
        <v>12</v>
      </c>
      <c r="G896" t="b">
        <v>0</v>
      </c>
      <c r="H896" t="s">
        <v>110</v>
      </c>
      <c r="I896">
        <v>85485</v>
      </c>
      <c r="J896" t="s">
        <v>79</v>
      </c>
      <c r="K896" t="s">
        <v>80</v>
      </c>
      <c r="L896" t="s">
        <v>57</v>
      </c>
      <c r="M896" t="s">
        <v>57</v>
      </c>
      <c r="N896" t="s">
        <v>57</v>
      </c>
      <c r="O896" t="s">
        <v>57</v>
      </c>
      <c r="P896">
        <v>85485</v>
      </c>
      <c r="Q896" t="s">
        <v>79</v>
      </c>
      <c r="R896" t="s">
        <v>80</v>
      </c>
      <c r="S896" t="s">
        <v>110</v>
      </c>
      <c r="T896">
        <v>1650.5</v>
      </c>
      <c r="U896">
        <v>11130.98933025</v>
      </c>
      <c r="V896">
        <v>11130.98933025</v>
      </c>
      <c r="W896">
        <v>1650.5</v>
      </c>
      <c r="X896" t="s">
        <v>58</v>
      </c>
      <c r="Y896" t="s">
        <v>58</v>
      </c>
      <c r="Z896" t="s">
        <v>1</v>
      </c>
      <c r="AA896" t="s">
        <v>1</v>
      </c>
      <c r="AB896" t="s">
        <v>57</v>
      </c>
      <c r="AC896" t="str">
        <f t="shared" si="13"/>
        <v>2015-3</v>
      </c>
    </row>
    <row r="897" spans="1:29" hidden="1" x14ac:dyDescent="0.25">
      <c r="A897" t="s">
        <v>203</v>
      </c>
      <c r="B897" t="s">
        <v>54</v>
      </c>
      <c r="C897" t="s">
        <v>55</v>
      </c>
      <c r="D897" t="s">
        <v>55</v>
      </c>
      <c r="E897">
        <v>-6</v>
      </c>
      <c r="F897" t="s">
        <v>12</v>
      </c>
      <c r="G897" t="b">
        <v>0</v>
      </c>
      <c r="H897" t="s">
        <v>78</v>
      </c>
      <c r="I897">
        <v>85485</v>
      </c>
      <c r="J897" t="s">
        <v>79</v>
      </c>
      <c r="K897" t="s">
        <v>80</v>
      </c>
      <c r="L897" t="s">
        <v>57</v>
      </c>
      <c r="M897" t="s">
        <v>57</v>
      </c>
      <c r="N897" t="s">
        <v>57</v>
      </c>
      <c r="O897" t="s">
        <v>57</v>
      </c>
      <c r="P897">
        <v>85485</v>
      </c>
      <c r="Q897" t="s">
        <v>79</v>
      </c>
      <c r="R897" t="s">
        <v>80</v>
      </c>
      <c r="S897" t="s">
        <v>78</v>
      </c>
      <c r="T897">
        <v>1386.42</v>
      </c>
      <c r="U897">
        <v>9350.0310374100009</v>
      </c>
      <c r="V897">
        <v>9350.0310374100009</v>
      </c>
      <c r="W897">
        <v>1386.42</v>
      </c>
      <c r="X897" t="s">
        <v>58</v>
      </c>
      <c r="Y897" t="s">
        <v>58</v>
      </c>
      <c r="Z897" t="s">
        <v>1</v>
      </c>
      <c r="AA897" t="s">
        <v>1</v>
      </c>
      <c r="AB897" t="s">
        <v>57</v>
      </c>
      <c r="AC897" t="str">
        <f t="shared" si="13"/>
        <v>2015-3</v>
      </c>
    </row>
    <row r="898" spans="1:29" hidden="1" x14ac:dyDescent="0.25">
      <c r="A898" t="s">
        <v>203</v>
      </c>
      <c r="B898" t="s">
        <v>54</v>
      </c>
      <c r="C898" t="s">
        <v>55</v>
      </c>
      <c r="D898" t="s">
        <v>55</v>
      </c>
      <c r="E898">
        <v>-5</v>
      </c>
      <c r="F898" t="s">
        <v>13</v>
      </c>
      <c r="G898" t="b">
        <v>0</v>
      </c>
      <c r="H898" t="s">
        <v>110</v>
      </c>
      <c r="I898">
        <v>85485</v>
      </c>
      <c r="J898" t="s">
        <v>79</v>
      </c>
      <c r="K898" t="s">
        <v>80</v>
      </c>
      <c r="L898" t="s">
        <v>57</v>
      </c>
      <c r="M898" t="s">
        <v>57</v>
      </c>
      <c r="N898" t="s">
        <v>57</v>
      </c>
      <c r="O898" t="s">
        <v>57</v>
      </c>
      <c r="P898">
        <v>85485</v>
      </c>
      <c r="Q898" t="s">
        <v>79</v>
      </c>
      <c r="R898" t="s">
        <v>80</v>
      </c>
      <c r="S898" t="s">
        <v>110</v>
      </c>
      <c r="T898">
        <v>101.5</v>
      </c>
      <c r="U898">
        <v>686.83</v>
      </c>
      <c r="V898">
        <v>686.83</v>
      </c>
      <c r="W898">
        <v>101.499281986664</v>
      </c>
      <c r="X898" t="s">
        <v>58</v>
      </c>
      <c r="Y898" t="s">
        <v>58</v>
      </c>
      <c r="Z898" t="s">
        <v>1</v>
      </c>
      <c r="AA898" t="s">
        <v>1</v>
      </c>
      <c r="AB898" t="s">
        <v>57</v>
      </c>
      <c r="AC898" t="str">
        <f t="shared" si="13"/>
        <v>2015-3</v>
      </c>
    </row>
    <row r="899" spans="1:29" hidden="1" x14ac:dyDescent="0.25">
      <c r="A899" t="s">
        <v>203</v>
      </c>
      <c r="B899" t="s">
        <v>54</v>
      </c>
      <c r="C899" t="s">
        <v>55</v>
      </c>
      <c r="D899" t="s">
        <v>55</v>
      </c>
      <c r="E899">
        <v>-5</v>
      </c>
      <c r="F899" t="s">
        <v>13</v>
      </c>
      <c r="G899" t="b">
        <v>0</v>
      </c>
      <c r="H899" t="s">
        <v>78</v>
      </c>
      <c r="I899">
        <v>85485</v>
      </c>
      <c r="J899" t="s">
        <v>79</v>
      </c>
      <c r="K899" t="s">
        <v>80</v>
      </c>
      <c r="L899" t="s">
        <v>57</v>
      </c>
      <c r="M899" t="s">
        <v>57</v>
      </c>
      <c r="N899" t="s">
        <v>57</v>
      </c>
      <c r="O899" t="s">
        <v>57</v>
      </c>
      <c r="P899">
        <v>85485</v>
      </c>
      <c r="Q899" t="s">
        <v>79</v>
      </c>
      <c r="R899" t="s">
        <v>80</v>
      </c>
      <c r="S899" t="s">
        <v>78</v>
      </c>
      <c r="T899">
        <v>85.26</v>
      </c>
      <c r="U899">
        <v>614.39000000000101</v>
      </c>
      <c r="V899">
        <v>614.39000000000101</v>
      </c>
      <c r="W899">
        <v>85.261287722621802</v>
      </c>
      <c r="X899" t="s">
        <v>58</v>
      </c>
      <c r="Y899" t="s">
        <v>58</v>
      </c>
      <c r="Z899" t="s">
        <v>1</v>
      </c>
      <c r="AA899" t="s">
        <v>1</v>
      </c>
      <c r="AB899" t="s">
        <v>57</v>
      </c>
      <c r="AC899" t="str">
        <f t="shared" ref="AC899:AC962" si="14">+YEAR(A899)&amp; "-" &amp;ROUNDUP(MONTH(A899)/3,0)</f>
        <v>2015-3</v>
      </c>
    </row>
    <row r="900" spans="1:29" x14ac:dyDescent="0.25">
      <c r="A900" t="s">
        <v>203</v>
      </c>
      <c r="B900" t="s">
        <v>54</v>
      </c>
      <c r="C900" t="s">
        <v>55</v>
      </c>
      <c r="D900" t="s">
        <v>55</v>
      </c>
      <c r="E900">
        <v>-4</v>
      </c>
      <c r="F900" t="s">
        <v>14</v>
      </c>
      <c r="G900" t="b">
        <v>0</v>
      </c>
      <c r="H900" t="s">
        <v>110</v>
      </c>
      <c r="I900">
        <v>20690</v>
      </c>
      <c r="J900" t="s">
        <v>175</v>
      </c>
      <c r="K900" t="s">
        <v>176</v>
      </c>
      <c r="L900" t="s">
        <v>57</v>
      </c>
      <c r="M900" t="s">
        <v>57</v>
      </c>
      <c r="N900" t="s">
        <v>57</v>
      </c>
      <c r="O900" t="s">
        <v>57</v>
      </c>
      <c r="P900">
        <v>20690</v>
      </c>
      <c r="Q900" t="s">
        <v>175</v>
      </c>
      <c r="R900" t="s">
        <v>176</v>
      </c>
      <c r="S900" t="s">
        <v>110</v>
      </c>
      <c r="T900">
        <v>3</v>
      </c>
      <c r="U900">
        <v>22.39</v>
      </c>
      <c r="V900">
        <v>22.39</v>
      </c>
      <c r="W900">
        <v>3.3033830537482101</v>
      </c>
      <c r="X900" t="s">
        <v>58</v>
      </c>
      <c r="Y900" t="s">
        <v>58</v>
      </c>
      <c r="Z900" t="s">
        <v>1</v>
      </c>
      <c r="AA900" t="s">
        <v>1</v>
      </c>
      <c r="AB900" t="s">
        <v>57</v>
      </c>
      <c r="AC900" t="str">
        <f t="shared" si="14"/>
        <v>2015-3</v>
      </c>
    </row>
    <row r="901" spans="1:29" hidden="1" x14ac:dyDescent="0.25">
      <c r="A901" t="s">
        <v>203</v>
      </c>
      <c r="B901" t="s">
        <v>54</v>
      </c>
      <c r="C901" t="s">
        <v>55</v>
      </c>
      <c r="D901" t="s">
        <v>55</v>
      </c>
      <c r="E901">
        <v>-6</v>
      </c>
      <c r="F901" t="s">
        <v>12</v>
      </c>
      <c r="G901" t="b">
        <v>0</v>
      </c>
      <c r="H901" t="s">
        <v>110</v>
      </c>
      <c r="I901">
        <v>20690</v>
      </c>
      <c r="J901" t="s">
        <v>175</v>
      </c>
      <c r="K901" t="s">
        <v>176</v>
      </c>
      <c r="L901" t="s">
        <v>57</v>
      </c>
      <c r="M901" t="s">
        <v>57</v>
      </c>
      <c r="N901" t="s">
        <v>57</v>
      </c>
      <c r="O901" t="s">
        <v>57</v>
      </c>
      <c r="P901">
        <v>20690</v>
      </c>
      <c r="Q901" t="s">
        <v>175</v>
      </c>
      <c r="R901" t="s">
        <v>176</v>
      </c>
      <c r="S901" t="s">
        <v>110</v>
      </c>
      <c r="T901">
        <v>120</v>
      </c>
      <c r="U901">
        <v>891.11802</v>
      </c>
      <c r="V901">
        <v>891.11802</v>
      </c>
      <c r="W901">
        <v>132.13473199663599</v>
      </c>
      <c r="X901" t="s">
        <v>58</v>
      </c>
      <c r="Y901" t="s">
        <v>58</v>
      </c>
      <c r="Z901" t="s">
        <v>1</v>
      </c>
      <c r="AA901" t="s">
        <v>1</v>
      </c>
      <c r="AB901" t="s">
        <v>57</v>
      </c>
      <c r="AC901" t="str">
        <f t="shared" si="14"/>
        <v>2015-3</v>
      </c>
    </row>
    <row r="902" spans="1:29" x14ac:dyDescent="0.25">
      <c r="A902" t="s">
        <v>204</v>
      </c>
      <c r="B902" t="s">
        <v>54</v>
      </c>
      <c r="C902" t="s">
        <v>55</v>
      </c>
      <c r="D902" t="s">
        <v>55</v>
      </c>
      <c r="E902">
        <v>-3</v>
      </c>
      <c r="F902" t="s">
        <v>56</v>
      </c>
      <c r="G902" t="b">
        <v>0</v>
      </c>
      <c r="H902" t="s">
        <v>57</v>
      </c>
      <c r="I902">
        <v>0</v>
      </c>
      <c r="J902" t="s">
        <v>57</v>
      </c>
      <c r="K902" t="s">
        <v>57</v>
      </c>
      <c r="L902" t="s">
        <v>57</v>
      </c>
      <c r="M902" t="s">
        <v>57</v>
      </c>
      <c r="N902" t="s">
        <v>57</v>
      </c>
      <c r="O902" t="s">
        <v>57</v>
      </c>
      <c r="P902">
        <v>0</v>
      </c>
      <c r="Q902" t="s">
        <v>57</v>
      </c>
      <c r="R902" t="s">
        <v>57</v>
      </c>
      <c r="S902" t="s">
        <v>57</v>
      </c>
      <c r="T902">
        <v>265.87</v>
      </c>
      <c r="U902">
        <v>265.87</v>
      </c>
      <c r="V902">
        <v>265.87</v>
      </c>
      <c r="W902">
        <v>39.470304856776004</v>
      </c>
      <c r="X902" t="s">
        <v>58</v>
      </c>
      <c r="Y902" t="s">
        <v>58</v>
      </c>
      <c r="Z902" t="s">
        <v>1</v>
      </c>
      <c r="AA902" t="s">
        <v>1</v>
      </c>
      <c r="AB902" t="s">
        <v>57</v>
      </c>
      <c r="AC902" t="str">
        <f t="shared" si="14"/>
        <v>2015-3</v>
      </c>
    </row>
    <row r="903" spans="1:29" x14ac:dyDescent="0.25">
      <c r="A903" t="s">
        <v>204</v>
      </c>
      <c r="B903" t="s">
        <v>54</v>
      </c>
      <c r="C903" t="s">
        <v>55</v>
      </c>
      <c r="D903" t="s">
        <v>55</v>
      </c>
      <c r="E903">
        <v>-4</v>
      </c>
      <c r="F903" t="s">
        <v>14</v>
      </c>
      <c r="G903" t="b">
        <v>0</v>
      </c>
      <c r="H903" t="s">
        <v>110</v>
      </c>
      <c r="I903">
        <v>85485</v>
      </c>
      <c r="J903" t="s">
        <v>79</v>
      </c>
      <c r="K903" t="s">
        <v>80</v>
      </c>
      <c r="L903" t="s">
        <v>57</v>
      </c>
      <c r="M903" t="s">
        <v>57</v>
      </c>
      <c r="N903" t="s">
        <v>57</v>
      </c>
      <c r="O903" t="s">
        <v>57</v>
      </c>
      <c r="P903">
        <v>85485</v>
      </c>
      <c r="Q903" t="s">
        <v>79</v>
      </c>
      <c r="R903" t="s">
        <v>80</v>
      </c>
      <c r="S903" t="s">
        <v>110</v>
      </c>
      <c r="T903">
        <v>2.5</v>
      </c>
      <c r="U903">
        <v>16.84</v>
      </c>
      <c r="V903">
        <v>16.84</v>
      </c>
      <c r="W903">
        <v>2.5000185571448701</v>
      </c>
      <c r="X903" t="s">
        <v>58</v>
      </c>
      <c r="Y903" t="s">
        <v>58</v>
      </c>
      <c r="Z903" t="s">
        <v>1</v>
      </c>
      <c r="AA903" t="s">
        <v>1</v>
      </c>
      <c r="AB903" t="s">
        <v>57</v>
      </c>
      <c r="AC903" t="str">
        <f t="shared" si="14"/>
        <v>2015-3</v>
      </c>
    </row>
    <row r="904" spans="1:29" x14ac:dyDescent="0.25">
      <c r="A904" t="s">
        <v>204</v>
      </c>
      <c r="B904" t="s">
        <v>54</v>
      </c>
      <c r="C904" t="s">
        <v>55</v>
      </c>
      <c r="D904" t="s">
        <v>55</v>
      </c>
      <c r="E904">
        <v>-4</v>
      </c>
      <c r="F904" t="s">
        <v>14</v>
      </c>
      <c r="G904" t="b">
        <v>0</v>
      </c>
      <c r="H904" t="s">
        <v>78</v>
      </c>
      <c r="I904">
        <v>85485</v>
      </c>
      <c r="J904" t="s">
        <v>79</v>
      </c>
      <c r="K904" t="s">
        <v>80</v>
      </c>
      <c r="L904" t="s">
        <v>57</v>
      </c>
      <c r="M904" t="s">
        <v>57</v>
      </c>
      <c r="N904" t="s">
        <v>57</v>
      </c>
      <c r="O904" t="s">
        <v>57</v>
      </c>
      <c r="P904">
        <v>85485</v>
      </c>
      <c r="Q904" t="s">
        <v>79</v>
      </c>
      <c r="R904" t="s">
        <v>80</v>
      </c>
      <c r="S904" t="s">
        <v>78</v>
      </c>
      <c r="T904">
        <v>1336.86</v>
      </c>
      <c r="U904">
        <v>9005.02</v>
      </c>
      <c r="V904">
        <v>9005.02</v>
      </c>
      <c r="W904">
        <v>1336.8596857161899</v>
      </c>
      <c r="X904" t="s">
        <v>58</v>
      </c>
      <c r="Y904" t="s">
        <v>58</v>
      </c>
      <c r="Z904" t="s">
        <v>1</v>
      </c>
      <c r="AA904" t="s">
        <v>1</v>
      </c>
      <c r="AB904" t="s">
        <v>57</v>
      </c>
      <c r="AC904" t="str">
        <f t="shared" si="14"/>
        <v>2015-3</v>
      </c>
    </row>
    <row r="905" spans="1:29" hidden="1" x14ac:dyDescent="0.25">
      <c r="A905" t="s">
        <v>204</v>
      </c>
      <c r="B905" t="s">
        <v>54</v>
      </c>
      <c r="C905" t="s">
        <v>55</v>
      </c>
      <c r="D905" t="s">
        <v>55</v>
      </c>
      <c r="E905">
        <v>-6</v>
      </c>
      <c r="F905" t="s">
        <v>12</v>
      </c>
      <c r="G905" t="b">
        <v>0</v>
      </c>
      <c r="H905" t="s">
        <v>110</v>
      </c>
      <c r="I905">
        <v>85485</v>
      </c>
      <c r="J905" t="s">
        <v>79</v>
      </c>
      <c r="K905" t="s">
        <v>80</v>
      </c>
      <c r="L905" t="s">
        <v>57</v>
      </c>
      <c r="M905" t="s">
        <v>57</v>
      </c>
      <c r="N905" t="s">
        <v>57</v>
      </c>
      <c r="O905" t="s">
        <v>57</v>
      </c>
      <c r="P905">
        <v>85485</v>
      </c>
      <c r="Q905" t="s">
        <v>79</v>
      </c>
      <c r="R905" t="s">
        <v>80</v>
      </c>
      <c r="S905" t="s">
        <v>110</v>
      </c>
      <c r="T905">
        <v>1591.5</v>
      </c>
      <c r="U905">
        <v>10666.663102875</v>
      </c>
      <c r="V905">
        <v>10666.663102875</v>
      </c>
      <c r="W905">
        <v>1591.5</v>
      </c>
      <c r="X905" t="s">
        <v>58</v>
      </c>
      <c r="Y905" t="s">
        <v>58</v>
      </c>
      <c r="Z905" t="s">
        <v>1</v>
      </c>
      <c r="AA905" t="s">
        <v>1</v>
      </c>
      <c r="AB905" t="s">
        <v>57</v>
      </c>
      <c r="AC905" t="str">
        <f t="shared" si="14"/>
        <v>2015-3</v>
      </c>
    </row>
    <row r="906" spans="1:29" hidden="1" x14ac:dyDescent="0.25">
      <c r="A906" t="s">
        <v>204</v>
      </c>
      <c r="B906" t="s">
        <v>54</v>
      </c>
      <c r="C906" t="s">
        <v>55</v>
      </c>
      <c r="D906" t="s">
        <v>55</v>
      </c>
      <c r="E906">
        <v>-6</v>
      </c>
      <c r="F906" t="s">
        <v>12</v>
      </c>
      <c r="G906" t="b">
        <v>0</v>
      </c>
      <c r="H906" t="s">
        <v>78</v>
      </c>
      <c r="I906">
        <v>85485</v>
      </c>
      <c r="J906" t="s">
        <v>79</v>
      </c>
      <c r="K906" t="s">
        <v>80</v>
      </c>
      <c r="L906" t="s">
        <v>57</v>
      </c>
      <c r="M906" t="s">
        <v>57</v>
      </c>
      <c r="N906" t="s">
        <v>57</v>
      </c>
      <c r="O906" t="s">
        <v>57</v>
      </c>
      <c r="P906">
        <v>85485</v>
      </c>
      <c r="Q906" t="s">
        <v>79</v>
      </c>
      <c r="R906" t="s">
        <v>80</v>
      </c>
      <c r="S906" t="s">
        <v>78</v>
      </c>
      <c r="T906">
        <v>1336.86</v>
      </c>
      <c r="U906">
        <v>8959.9970064150002</v>
      </c>
      <c r="V906">
        <v>8959.9970064150002</v>
      </c>
      <c r="W906">
        <v>1336.86</v>
      </c>
      <c r="X906" t="s">
        <v>58</v>
      </c>
      <c r="Y906" t="s">
        <v>58</v>
      </c>
      <c r="Z906" t="s">
        <v>1</v>
      </c>
      <c r="AA906" t="s">
        <v>1</v>
      </c>
      <c r="AB906" t="s">
        <v>57</v>
      </c>
      <c r="AC906" t="str">
        <f t="shared" si="14"/>
        <v>2015-3</v>
      </c>
    </row>
    <row r="907" spans="1:29" hidden="1" x14ac:dyDescent="0.25">
      <c r="A907" t="s">
        <v>204</v>
      </c>
      <c r="B907" t="s">
        <v>54</v>
      </c>
      <c r="C907" t="s">
        <v>55</v>
      </c>
      <c r="D907" t="s">
        <v>55</v>
      </c>
      <c r="E907">
        <v>-5</v>
      </c>
      <c r="F907" t="s">
        <v>13</v>
      </c>
      <c r="G907" t="b">
        <v>0</v>
      </c>
      <c r="H907" t="s">
        <v>110</v>
      </c>
      <c r="I907">
        <v>85485</v>
      </c>
      <c r="J907" t="s">
        <v>79</v>
      </c>
      <c r="K907" t="s">
        <v>80</v>
      </c>
      <c r="L907" t="s">
        <v>57</v>
      </c>
      <c r="M907" t="s">
        <v>57</v>
      </c>
      <c r="N907" t="s">
        <v>57</v>
      </c>
      <c r="O907" t="s">
        <v>57</v>
      </c>
      <c r="P907">
        <v>85485</v>
      </c>
      <c r="Q907" t="s">
        <v>79</v>
      </c>
      <c r="R907" t="s">
        <v>80</v>
      </c>
      <c r="S907" t="s">
        <v>110</v>
      </c>
      <c r="T907">
        <v>-59</v>
      </c>
      <c r="U907">
        <v>-400</v>
      </c>
      <c r="V907">
        <v>-400</v>
      </c>
      <c r="W907">
        <v>-58.999856035280501</v>
      </c>
      <c r="X907" t="s">
        <v>58</v>
      </c>
      <c r="Y907" t="s">
        <v>58</v>
      </c>
      <c r="Z907" t="s">
        <v>1</v>
      </c>
      <c r="AA907" t="s">
        <v>1</v>
      </c>
      <c r="AB907" t="s">
        <v>57</v>
      </c>
      <c r="AC907" t="str">
        <f t="shared" si="14"/>
        <v>2015-3</v>
      </c>
    </row>
    <row r="908" spans="1:29" hidden="1" x14ac:dyDescent="0.25">
      <c r="A908" t="s">
        <v>204</v>
      </c>
      <c r="B908" t="s">
        <v>54</v>
      </c>
      <c r="C908" t="s">
        <v>55</v>
      </c>
      <c r="D908" t="s">
        <v>55</v>
      </c>
      <c r="E908">
        <v>-5</v>
      </c>
      <c r="F908" t="s">
        <v>13</v>
      </c>
      <c r="G908" t="b">
        <v>0</v>
      </c>
      <c r="H908" t="s">
        <v>78</v>
      </c>
      <c r="I908">
        <v>85485</v>
      </c>
      <c r="J908" t="s">
        <v>79</v>
      </c>
      <c r="K908" t="s">
        <v>80</v>
      </c>
      <c r="L908" t="s">
        <v>57</v>
      </c>
      <c r="M908" t="s">
        <v>57</v>
      </c>
      <c r="N908" t="s">
        <v>57</v>
      </c>
      <c r="O908" t="s">
        <v>57</v>
      </c>
      <c r="P908">
        <v>85485</v>
      </c>
      <c r="Q908" t="s">
        <v>79</v>
      </c>
      <c r="R908" t="s">
        <v>80</v>
      </c>
      <c r="S908" t="s">
        <v>78</v>
      </c>
      <c r="T908">
        <v>-49.560000000000201</v>
      </c>
      <c r="U908">
        <v>-392</v>
      </c>
      <c r="V908">
        <v>-392</v>
      </c>
      <c r="W908">
        <v>-49.560887027575703</v>
      </c>
      <c r="X908" t="s">
        <v>58</v>
      </c>
      <c r="Y908" t="s">
        <v>58</v>
      </c>
      <c r="Z908" t="s">
        <v>1</v>
      </c>
      <c r="AA908" t="s">
        <v>1</v>
      </c>
      <c r="AB908" t="s">
        <v>57</v>
      </c>
      <c r="AC908" t="str">
        <f t="shared" si="14"/>
        <v>2015-3</v>
      </c>
    </row>
    <row r="909" spans="1:29" x14ac:dyDescent="0.25">
      <c r="A909" t="s">
        <v>204</v>
      </c>
      <c r="B909" t="s">
        <v>54</v>
      </c>
      <c r="C909" t="s">
        <v>55</v>
      </c>
      <c r="D909" t="s">
        <v>55</v>
      </c>
      <c r="E909">
        <v>-4</v>
      </c>
      <c r="F909" t="s">
        <v>14</v>
      </c>
      <c r="G909" t="b">
        <v>0</v>
      </c>
      <c r="H909" t="s">
        <v>110</v>
      </c>
      <c r="I909">
        <v>20690</v>
      </c>
      <c r="J909" t="s">
        <v>175</v>
      </c>
      <c r="K909" t="s">
        <v>176</v>
      </c>
      <c r="L909" t="s">
        <v>57</v>
      </c>
      <c r="M909" t="s">
        <v>57</v>
      </c>
      <c r="N909" t="s">
        <v>57</v>
      </c>
      <c r="O909" t="s">
        <v>57</v>
      </c>
      <c r="P909">
        <v>20690</v>
      </c>
      <c r="Q909" t="s">
        <v>175</v>
      </c>
      <c r="R909" t="s">
        <v>176</v>
      </c>
      <c r="S909" t="s">
        <v>110</v>
      </c>
      <c r="T909">
        <v>3</v>
      </c>
      <c r="U909">
        <v>22.39</v>
      </c>
      <c r="V909">
        <v>22.39</v>
      </c>
      <c r="W909">
        <v>3.32395578945806</v>
      </c>
      <c r="X909" t="s">
        <v>58</v>
      </c>
      <c r="Y909" t="s">
        <v>58</v>
      </c>
      <c r="Z909" t="s">
        <v>1</v>
      </c>
      <c r="AA909" t="s">
        <v>1</v>
      </c>
      <c r="AB909" t="s">
        <v>57</v>
      </c>
      <c r="AC909" t="str">
        <f t="shared" si="14"/>
        <v>2015-3</v>
      </c>
    </row>
    <row r="910" spans="1:29" hidden="1" x14ac:dyDescent="0.25">
      <c r="A910" t="s">
        <v>204</v>
      </c>
      <c r="B910" t="s">
        <v>54</v>
      </c>
      <c r="C910" t="s">
        <v>55</v>
      </c>
      <c r="D910" t="s">
        <v>55</v>
      </c>
      <c r="E910">
        <v>-6</v>
      </c>
      <c r="F910" t="s">
        <v>12</v>
      </c>
      <c r="G910" t="b">
        <v>0</v>
      </c>
      <c r="H910" t="s">
        <v>110</v>
      </c>
      <c r="I910">
        <v>20690</v>
      </c>
      <c r="J910" t="s">
        <v>175</v>
      </c>
      <c r="K910" t="s">
        <v>176</v>
      </c>
      <c r="L910" t="s">
        <v>57</v>
      </c>
      <c r="M910" t="s">
        <v>57</v>
      </c>
      <c r="N910" t="s">
        <v>57</v>
      </c>
      <c r="O910" t="s">
        <v>57</v>
      </c>
      <c r="P910">
        <v>20690</v>
      </c>
      <c r="Q910" t="s">
        <v>175</v>
      </c>
      <c r="R910" t="s">
        <v>176</v>
      </c>
      <c r="S910" t="s">
        <v>110</v>
      </c>
      <c r="T910">
        <v>120</v>
      </c>
      <c r="U910">
        <v>890.94488999999999</v>
      </c>
      <c r="V910">
        <v>890.94488999999999</v>
      </c>
      <c r="W910">
        <v>132.93180620402501</v>
      </c>
      <c r="X910" t="s">
        <v>58</v>
      </c>
      <c r="Y910" t="s">
        <v>58</v>
      </c>
      <c r="Z910" t="s">
        <v>1</v>
      </c>
      <c r="AA910" t="s">
        <v>1</v>
      </c>
      <c r="AB910" t="s">
        <v>57</v>
      </c>
      <c r="AC910" t="str">
        <f t="shared" si="14"/>
        <v>2015-3</v>
      </c>
    </row>
    <row r="911" spans="1:29" x14ac:dyDescent="0.25">
      <c r="A911" t="s">
        <v>205</v>
      </c>
      <c r="B911" t="s">
        <v>54</v>
      </c>
      <c r="C911" t="s">
        <v>55</v>
      </c>
      <c r="D911" t="s">
        <v>55</v>
      </c>
      <c r="E911">
        <v>-3</v>
      </c>
      <c r="F911" t="s">
        <v>56</v>
      </c>
      <c r="G911" t="b">
        <v>0</v>
      </c>
      <c r="H911" t="s">
        <v>57</v>
      </c>
      <c r="I911">
        <v>0</v>
      </c>
      <c r="J911" t="s">
        <v>57</v>
      </c>
      <c r="K911" t="s">
        <v>57</v>
      </c>
      <c r="L911" t="s">
        <v>57</v>
      </c>
      <c r="M911" t="s">
        <v>57</v>
      </c>
      <c r="N911" t="s">
        <v>57</v>
      </c>
      <c r="O911" t="s">
        <v>57</v>
      </c>
      <c r="P911">
        <v>0</v>
      </c>
      <c r="Q911" t="s">
        <v>57</v>
      </c>
      <c r="R911" t="s">
        <v>57</v>
      </c>
      <c r="S911" t="s">
        <v>57</v>
      </c>
      <c r="T911">
        <v>265.87</v>
      </c>
      <c r="U911">
        <v>265.87</v>
      </c>
      <c r="V911">
        <v>265.87</v>
      </c>
      <c r="W911">
        <v>39.322610464041396</v>
      </c>
      <c r="X911" t="s">
        <v>58</v>
      </c>
      <c r="Y911" t="s">
        <v>58</v>
      </c>
      <c r="Z911" t="s">
        <v>1</v>
      </c>
      <c r="AA911" t="s">
        <v>1</v>
      </c>
      <c r="AB911" t="s">
        <v>57</v>
      </c>
      <c r="AC911" t="str">
        <f t="shared" si="14"/>
        <v>2015-3</v>
      </c>
    </row>
    <row r="912" spans="1:29" x14ac:dyDescent="0.25">
      <c r="A912" t="s">
        <v>205</v>
      </c>
      <c r="B912" t="s">
        <v>54</v>
      </c>
      <c r="C912" t="s">
        <v>55</v>
      </c>
      <c r="D912" t="s">
        <v>55</v>
      </c>
      <c r="E912">
        <v>-4</v>
      </c>
      <c r="F912" t="s">
        <v>14</v>
      </c>
      <c r="G912" t="b">
        <v>0</v>
      </c>
      <c r="H912" t="s">
        <v>110</v>
      </c>
      <c r="I912">
        <v>85485</v>
      </c>
      <c r="J912" t="s">
        <v>79</v>
      </c>
      <c r="K912" t="s">
        <v>80</v>
      </c>
      <c r="L912" t="s">
        <v>57</v>
      </c>
      <c r="M912" t="s">
        <v>57</v>
      </c>
      <c r="N912" t="s">
        <v>57</v>
      </c>
      <c r="O912" t="s">
        <v>57</v>
      </c>
      <c r="P912">
        <v>85485</v>
      </c>
      <c r="Q912" t="s">
        <v>79</v>
      </c>
      <c r="R912" t="s">
        <v>80</v>
      </c>
      <c r="S912" t="s">
        <v>110</v>
      </c>
      <c r="T912">
        <v>18.5</v>
      </c>
      <c r="U912">
        <v>125.08</v>
      </c>
      <c r="V912">
        <v>125.08</v>
      </c>
      <c r="W912">
        <v>18.499537807358099</v>
      </c>
      <c r="X912" t="s">
        <v>58</v>
      </c>
      <c r="Y912" t="s">
        <v>58</v>
      </c>
      <c r="Z912" t="s">
        <v>1</v>
      </c>
      <c r="AA912" t="s">
        <v>1</v>
      </c>
      <c r="AB912" t="s">
        <v>57</v>
      </c>
      <c r="AC912" t="str">
        <f t="shared" si="14"/>
        <v>2015-3</v>
      </c>
    </row>
    <row r="913" spans="1:29" x14ac:dyDescent="0.25">
      <c r="A913" t="s">
        <v>205</v>
      </c>
      <c r="B913" t="s">
        <v>54</v>
      </c>
      <c r="C913" t="s">
        <v>55</v>
      </c>
      <c r="D913" t="s">
        <v>55</v>
      </c>
      <c r="E913">
        <v>-4</v>
      </c>
      <c r="F913" t="s">
        <v>14</v>
      </c>
      <c r="G913" t="b">
        <v>0</v>
      </c>
      <c r="H913" t="s">
        <v>78</v>
      </c>
      <c r="I913">
        <v>85485</v>
      </c>
      <c r="J913" t="s">
        <v>79</v>
      </c>
      <c r="K913" t="s">
        <v>80</v>
      </c>
      <c r="L913" t="s">
        <v>57</v>
      </c>
      <c r="M913" t="s">
        <v>57</v>
      </c>
      <c r="N913" t="s">
        <v>57</v>
      </c>
      <c r="O913" t="s">
        <v>57</v>
      </c>
      <c r="P913">
        <v>85485</v>
      </c>
      <c r="Q913" t="s">
        <v>79</v>
      </c>
      <c r="R913" t="s">
        <v>80</v>
      </c>
      <c r="S913" t="s">
        <v>78</v>
      </c>
      <c r="T913">
        <v>1350.3</v>
      </c>
      <c r="U913">
        <v>9129.7199999999993</v>
      </c>
      <c r="V913">
        <v>9129.7199999999993</v>
      </c>
      <c r="W913">
        <v>1350.3006100942901</v>
      </c>
      <c r="X913" t="s">
        <v>58</v>
      </c>
      <c r="Y913" t="s">
        <v>58</v>
      </c>
      <c r="Z913" t="s">
        <v>1</v>
      </c>
      <c r="AA913" t="s">
        <v>1</v>
      </c>
      <c r="AB913" t="s">
        <v>57</v>
      </c>
      <c r="AC913" t="str">
        <f t="shared" si="14"/>
        <v>2015-3</v>
      </c>
    </row>
    <row r="914" spans="1:29" hidden="1" x14ac:dyDescent="0.25">
      <c r="A914" t="s">
        <v>205</v>
      </c>
      <c r="B914" t="s">
        <v>54</v>
      </c>
      <c r="C914" t="s">
        <v>55</v>
      </c>
      <c r="D914" t="s">
        <v>55</v>
      </c>
      <c r="E914">
        <v>-6</v>
      </c>
      <c r="F914" t="s">
        <v>12</v>
      </c>
      <c r="G914" t="b">
        <v>0</v>
      </c>
      <c r="H914" t="s">
        <v>110</v>
      </c>
      <c r="I914">
        <v>85485</v>
      </c>
      <c r="J914" t="s">
        <v>79</v>
      </c>
      <c r="K914" t="s">
        <v>80</v>
      </c>
      <c r="L914" t="s">
        <v>57</v>
      </c>
      <c r="M914" t="s">
        <v>57</v>
      </c>
      <c r="N914" t="s">
        <v>57</v>
      </c>
      <c r="O914" t="s">
        <v>57</v>
      </c>
      <c r="P914">
        <v>85485</v>
      </c>
      <c r="Q914" t="s">
        <v>79</v>
      </c>
      <c r="R914" t="s">
        <v>80</v>
      </c>
      <c r="S914" t="s">
        <v>110</v>
      </c>
      <c r="T914">
        <v>1607.5</v>
      </c>
      <c r="U914">
        <v>10814.365828124999</v>
      </c>
      <c r="V914">
        <v>10814.365828124999</v>
      </c>
      <c r="W914">
        <v>1607.5</v>
      </c>
      <c r="X914" t="s">
        <v>58</v>
      </c>
      <c r="Y914" t="s">
        <v>58</v>
      </c>
      <c r="Z914" t="s">
        <v>1</v>
      </c>
      <c r="AA914" t="s">
        <v>1</v>
      </c>
      <c r="AB914" t="s">
        <v>57</v>
      </c>
      <c r="AC914" t="str">
        <f t="shared" si="14"/>
        <v>2015-3</v>
      </c>
    </row>
    <row r="915" spans="1:29" hidden="1" x14ac:dyDescent="0.25">
      <c r="A915" t="s">
        <v>205</v>
      </c>
      <c r="B915" t="s">
        <v>54</v>
      </c>
      <c r="C915" t="s">
        <v>55</v>
      </c>
      <c r="D915" t="s">
        <v>55</v>
      </c>
      <c r="E915">
        <v>-6</v>
      </c>
      <c r="F915" t="s">
        <v>12</v>
      </c>
      <c r="G915" t="b">
        <v>0</v>
      </c>
      <c r="H915" t="s">
        <v>78</v>
      </c>
      <c r="I915">
        <v>85485</v>
      </c>
      <c r="J915" t="s">
        <v>79</v>
      </c>
      <c r="K915" t="s">
        <v>80</v>
      </c>
      <c r="L915" t="s">
        <v>57</v>
      </c>
      <c r="M915" t="s">
        <v>57</v>
      </c>
      <c r="N915" t="s">
        <v>57</v>
      </c>
      <c r="O915" t="s">
        <v>57</v>
      </c>
      <c r="P915">
        <v>85485</v>
      </c>
      <c r="Q915" t="s">
        <v>79</v>
      </c>
      <c r="R915" t="s">
        <v>80</v>
      </c>
      <c r="S915" t="s">
        <v>78</v>
      </c>
      <c r="T915">
        <v>1350.3</v>
      </c>
      <c r="U915">
        <v>9084.067295625</v>
      </c>
      <c r="V915">
        <v>9084.067295625</v>
      </c>
      <c r="W915">
        <v>1350.3</v>
      </c>
      <c r="X915" t="s">
        <v>58</v>
      </c>
      <c r="Y915" t="s">
        <v>58</v>
      </c>
      <c r="Z915" t="s">
        <v>1</v>
      </c>
      <c r="AA915" t="s">
        <v>1</v>
      </c>
      <c r="AB915" t="s">
        <v>57</v>
      </c>
      <c r="AC915" t="str">
        <f t="shared" si="14"/>
        <v>2015-3</v>
      </c>
    </row>
    <row r="916" spans="1:29" hidden="1" x14ac:dyDescent="0.25">
      <c r="A916" t="s">
        <v>205</v>
      </c>
      <c r="B916" t="s">
        <v>54</v>
      </c>
      <c r="C916" t="s">
        <v>55</v>
      </c>
      <c r="D916" t="s">
        <v>55</v>
      </c>
      <c r="E916">
        <v>-5</v>
      </c>
      <c r="F916" t="s">
        <v>13</v>
      </c>
      <c r="G916" t="b">
        <v>0</v>
      </c>
      <c r="H916" t="s">
        <v>110</v>
      </c>
      <c r="I916">
        <v>85485</v>
      </c>
      <c r="J916" t="s">
        <v>79</v>
      </c>
      <c r="K916" t="s">
        <v>80</v>
      </c>
      <c r="L916" t="s">
        <v>57</v>
      </c>
      <c r="M916" t="s">
        <v>57</v>
      </c>
      <c r="N916" t="s">
        <v>57</v>
      </c>
      <c r="O916" t="s">
        <v>57</v>
      </c>
      <c r="P916">
        <v>85485</v>
      </c>
      <c r="Q916" t="s">
        <v>79</v>
      </c>
      <c r="R916" t="s">
        <v>80</v>
      </c>
      <c r="S916" t="s">
        <v>110</v>
      </c>
      <c r="T916">
        <v>16</v>
      </c>
      <c r="U916">
        <v>108.24</v>
      </c>
      <c r="V916">
        <v>108.24</v>
      </c>
      <c r="W916">
        <v>15.999519250213201</v>
      </c>
      <c r="X916" t="s">
        <v>58</v>
      </c>
      <c r="Y916" t="s">
        <v>58</v>
      </c>
      <c r="Z916" t="s">
        <v>1</v>
      </c>
      <c r="AA916" t="s">
        <v>1</v>
      </c>
      <c r="AB916" t="s">
        <v>57</v>
      </c>
      <c r="AC916" t="str">
        <f t="shared" si="14"/>
        <v>2015-3</v>
      </c>
    </row>
    <row r="917" spans="1:29" hidden="1" x14ac:dyDescent="0.25">
      <c r="A917" t="s">
        <v>205</v>
      </c>
      <c r="B917" t="s">
        <v>54</v>
      </c>
      <c r="C917" t="s">
        <v>55</v>
      </c>
      <c r="D917" t="s">
        <v>55</v>
      </c>
      <c r="E917">
        <v>-5</v>
      </c>
      <c r="F917" t="s">
        <v>13</v>
      </c>
      <c r="G917" t="b">
        <v>0</v>
      </c>
      <c r="H917" t="s">
        <v>78</v>
      </c>
      <c r="I917">
        <v>85485</v>
      </c>
      <c r="J917" t="s">
        <v>79</v>
      </c>
      <c r="K917" t="s">
        <v>80</v>
      </c>
      <c r="L917" t="s">
        <v>57</v>
      </c>
      <c r="M917" t="s">
        <v>57</v>
      </c>
      <c r="N917" t="s">
        <v>57</v>
      </c>
      <c r="O917" t="s">
        <v>57</v>
      </c>
      <c r="P917">
        <v>85485</v>
      </c>
      <c r="Q917" t="s">
        <v>79</v>
      </c>
      <c r="R917" t="s">
        <v>80</v>
      </c>
      <c r="S917" t="s">
        <v>78</v>
      </c>
      <c r="T917">
        <v>13.440000000000101</v>
      </c>
      <c r="U917">
        <v>124.69999999999899</v>
      </c>
      <c r="V917">
        <v>124.69999999999899</v>
      </c>
      <c r="W917">
        <v>13.4409243780926</v>
      </c>
      <c r="X917" t="s">
        <v>58</v>
      </c>
      <c r="Y917" t="s">
        <v>58</v>
      </c>
      <c r="Z917" t="s">
        <v>1</v>
      </c>
      <c r="AA917" t="s">
        <v>1</v>
      </c>
      <c r="AB917" t="s">
        <v>57</v>
      </c>
      <c r="AC917" t="str">
        <f t="shared" si="14"/>
        <v>2015-3</v>
      </c>
    </row>
    <row r="918" spans="1:29" x14ac:dyDescent="0.25">
      <c r="A918" t="s">
        <v>205</v>
      </c>
      <c r="B918" t="s">
        <v>54</v>
      </c>
      <c r="C918" t="s">
        <v>55</v>
      </c>
      <c r="D918" t="s">
        <v>55</v>
      </c>
      <c r="E918">
        <v>-4</v>
      </c>
      <c r="F918" t="s">
        <v>14</v>
      </c>
      <c r="G918" t="b">
        <v>0</v>
      </c>
      <c r="H918" t="s">
        <v>110</v>
      </c>
      <c r="I918">
        <v>20690</v>
      </c>
      <c r="J918" t="s">
        <v>175</v>
      </c>
      <c r="K918" t="s">
        <v>176</v>
      </c>
      <c r="L918" t="s">
        <v>57</v>
      </c>
      <c r="M918" t="s">
        <v>57</v>
      </c>
      <c r="N918" t="s">
        <v>57</v>
      </c>
      <c r="O918" t="s">
        <v>57</v>
      </c>
      <c r="P918">
        <v>20690</v>
      </c>
      <c r="Q918" t="s">
        <v>175</v>
      </c>
      <c r="R918" t="s">
        <v>176</v>
      </c>
      <c r="S918" t="s">
        <v>110</v>
      </c>
      <c r="T918">
        <v>3</v>
      </c>
      <c r="U918">
        <v>22.39</v>
      </c>
      <c r="V918">
        <v>22.39</v>
      </c>
      <c r="W918">
        <v>3.3115178406359802</v>
      </c>
      <c r="X918" t="s">
        <v>58</v>
      </c>
      <c r="Y918" t="s">
        <v>58</v>
      </c>
      <c r="Z918" t="s">
        <v>1</v>
      </c>
      <c r="AA918" t="s">
        <v>1</v>
      </c>
      <c r="AB918" t="s">
        <v>57</v>
      </c>
      <c r="AC918" t="str">
        <f t="shared" si="14"/>
        <v>2015-3</v>
      </c>
    </row>
    <row r="919" spans="1:29" hidden="1" x14ac:dyDescent="0.25">
      <c r="A919" t="s">
        <v>205</v>
      </c>
      <c r="B919" t="s">
        <v>54</v>
      </c>
      <c r="C919" t="s">
        <v>55</v>
      </c>
      <c r="D919" t="s">
        <v>55</v>
      </c>
      <c r="E919">
        <v>-6</v>
      </c>
      <c r="F919" t="s">
        <v>12</v>
      </c>
      <c r="G919" t="b">
        <v>0</v>
      </c>
      <c r="H919" t="s">
        <v>110</v>
      </c>
      <c r="I919">
        <v>20690</v>
      </c>
      <c r="J919" t="s">
        <v>175</v>
      </c>
      <c r="K919" t="s">
        <v>176</v>
      </c>
      <c r="L919" t="s">
        <v>57</v>
      </c>
      <c r="M919" t="s">
        <v>57</v>
      </c>
      <c r="N919" t="s">
        <v>57</v>
      </c>
      <c r="O919" t="s">
        <v>57</v>
      </c>
      <c r="P919">
        <v>20690</v>
      </c>
      <c r="Q919" t="s">
        <v>175</v>
      </c>
      <c r="R919" t="s">
        <v>176</v>
      </c>
      <c r="S919" t="s">
        <v>110</v>
      </c>
      <c r="T919">
        <v>120</v>
      </c>
      <c r="U919">
        <v>891.07623000000001</v>
      </c>
      <c r="V919">
        <v>891.07623000000001</v>
      </c>
      <c r="W919">
        <v>132.45391014974999</v>
      </c>
      <c r="X919" t="s">
        <v>58</v>
      </c>
      <c r="Y919" t="s">
        <v>58</v>
      </c>
      <c r="Z919" t="s">
        <v>1</v>
      </c>
      <c r="AA919" t="s">
        <v>1</v>
      </c>
      <c r="AB919" t="s">
        <v>57</v>
      </c>
      <c r="AC919" t="str">
        <f t="shared" si="14"/>
        <v>2015-3</v>
      </c>
    </row>
    <row r="920" spans="1:29" x14ac:dyDescent="0.25">
      <c r="A920" t="s">
        <v>206</v>
      </c>
      <c r="B920" t="s">
        <v>54</v>
      </c>
      <c r="C920" t="s">
        <v>55</v>
      </c>
      <c r="D920" t="s">
        <v>55</v>
      </c>
      <c r="E920">
        <v>-3</v>
      </c>
      <c r="F920" t="s">
        <v>56</v>
      </c>
      <c r="G920" t="b">
        <v>0</v>
      </c>
      <c r="H920" t="s">
        <v>57</v>
      </c>
      <c r="I920">
        <v>0</v>
      </c>
      <c r="J920" t="s">
        <v>57</v>
      </c>
      <c r="K920" t="s">
        <v>57</v>
      </c>
      <c r="L920" t="s">
        <v>57</v>
      </c>
      <c r="M920" t="s">
        <v>57</v>
      </c>
      <c r="N920" t="s">
        <v>57</v>
      </c>
      <c r="O920" t="s">
        <v>57</v>
      </c>
      <c r="P920">
        <v>0</v>
      </c>
      <c r="Q920" t="s">
        <v>57</v>
      </c>
      <c r="R920" t="s">
        <v>57</v>
      </c>
      <c r="S920" t="s">
        <v>57</v>
      </c>
      <c r="T920">
        <v>265.87</v>
      </c>
      <c r="U920">
        <v>265.87</v>
      </c>
      <c r="V920">
        <v>265.87</v>
      </c>
      <c r="W920">
        <v>39.768452385404103</v>
      </c>
      <c r="X920" t="s">
        <v>58</v>
      </c>
      <c r="Y920" t="s">
        <v>58</v>
      </c>
      <c r="Z920" t="s">
        <v>1</v>
      </c>
      <c r="AA920" t="s">
        <v>1</v>
      </c>
      <c r="AB920" t="s">
        <v>57</v>
      </c>
      <c r="AC920" t="str">
        <f t="shared" si="14"/>
        <v>2015-3</v>
      </c>
    </row>
    <row r="921" spans="1:29" x14ac:dyDescent="0.25">
      <c r="A921" t="s">
        <v>206</v>
      </c>
      <c r="B921" t="s">
        <v>54</v>
      </c>
      <c r="C921" t="s">
        <v>55</v>
      </c>
      <c r="D921" t="s">
        <v>55</v>
      </c>
      <c r="E921">
        <v>-4</v>
      </c>
      <c r="F921" t="s">
        <v>14</v>
      </c>
      <c r="G921" t="b">
        <v>0</v>
      </c>
      <c r="H921" t="s">
        <v>110</v>
      </c>
      <c r="I921">
        <v>85485</v>
      </c>
      <c r="J921" t="s">
        <v>79</v>
      </c>
      <c r="K921" t="s">
        <v>80</v>
      </c>
      <c r="L921" t="s">
        <v>57</v>
      </c>
      <c r="M921" t="s">
        <v>57</v>
      </c>
      <c r="N921" t="s">
        <v>57</v>
      </c>
      <c r="O921" t="s">
        <v>57</v>
      </c>
      <c r="P921">
        <v>85485</v>
      </c>
      <c r="Q921" t="s">
        <v>79</v>
      </c>
      <c r="R921" t="s">
        <v>80</v>
      </c>
      <c r="S921" t="s">
        <v>110</v>
      </c>
      <c r="T921">
        <v>55</v>
      </c>
      <c r="U921">
        <v>367.7</v>
      </c>
      <c r="V921">
        <v>367.7</v>
      </c>
      <c r="W921">
        <v>55.0000373946406</v>
      </c>
      <c r="X921" t="s">
        <v>58</v>
      </c>
      <c r="Y921" t="s">
        <v>58</v>
      </c>
      <c r="Z921" t="s">
        <v>1</v>
      </c>
      <c r="AA921" t="s">
        <v>1</v>
      </c>
      <c r="AB921" t="s">
        <v>57</v>
      </c>
      <c r="AC921" t="str">
        <f t="shared" si="14"/>
        <v>2015-3</v>
      </c>
    </row>
    <row r="922" spans="1:29" x14ac:dyDescent="0.25">
      <c r="A922" t="s">
        <v>206</v>
      </c>
      <c r="B922" t="s">
        <v>54</v>
      </c>
      <c r="C922" t="s">
        <v>55</v>
      </c>
      <c r="D922" t="s">
        <v>55</v>
      </c>
      <c r="E922">
        <v>-4</v>
      </c>
      <c r="F922" t="s">
        <v>14</v>
      </c>
      <c r="G922" t="b">
        <v>0</v>
      </c>
      <c r="H922" t="s">
        <v>78</v>
      </c>
      <c r="I922">
        <v>85485</v>
      </c>
      <c r="J922" t="s">
        <v>79</v>
      </c>
      <c r="K922" t="s">
        <v>80</v>
      </c>
      <c r="L922" t="s">
        <v>57</v>
      </c>
      <c r="M922" t="s">
        <v>57</v>
      </c>
      <c r="N922" t="s">
        <v>57</v>
      </c>
      <c r="O922" t="s">
        <v>57</v>
      </c>
      <c r="P922">
        <v>85485</v>
      </c>
      <c r="Q922" t="s">
        <v>79</v>
      </c>
      <c r="R922" t="s">
        <v>80</v>
      </c>
      <c r="S922" t="s">
        <v>78</v>
      </c>
      <c r="T922">
        <v>1380.96</v>
      </c>
      <c r="U922">
        <v>9232.34</v>
      </c>
      <c r="V922">
        <v>9232.34</v>
      </c>
      <c r="W922">
        <v>1380.96014479205</v>
      </c>
      <c r="X922" t="s">
        <v>58</v>
      </c>
      <c r="Y922" t="s">
        <v>58</v>
      </c>
      <c r="Z922" t="s">
        <v>1</v>
      </c>
      <c r="AA922" t="s">
        <v>1</v>
      </c>
      <c r="AB922" t="s">
        <v>57</v>
      </c>
      <c r="AC922" t="str">
        <f t="shared" si="14"/>
        <v>2015-3</v>
      </c>
    </row>
    <row r="923" spans="1:29" hidden="1" x14ac:dyDescent="0.25">
      <c r="A923" t="s">
        <v>206</v>
      </c>
      <c r="B923" t="s">
        <v>54</v>
      </c>
      <c r="C923" t="s">
        <v>55</v>
      </c>
      <c r="D923" t="s">
        <v>55</v>
      </c>
      <c r="E923">
        <v>-6</v>
      </c>
      <c r="F923" t="s">
        <v>12</v>
      </c>
      <c r="G923" t="b">
        <v>0</v>
      </c>
      <c r="H923" t="s">
        <v>110</v>
      </c>
      <c r="I923">
        <v>85485</v>
      </c>
      <c r="J923" t="s">
        <v>79</v>
      </c>
      <c r="K923" t="s">
        <v>80</v>
      </c>
      <c r="L923" t="s">
        <v>57</v>
      </c>
      <c r="M923" t="s">
        <v>57</v>
      </c>
      <c r="N923" t="s">
        <v>57</v>
      </c>
      <c r="O923" t="s">
        <v>57</v>
      </c>
      <c r="P923">
        <v>85485</v>
      </c>
      <c r="Q923" t="s">
        <v>79</v>
      </c>
      <c r="R923" t="s">
        <v>80</v>
      </c>
      <c r="S923" t="s">
        <v>110</v>
      </c>
      <c r="T923">
        <v>1644</v>
      </c>
      <c r="U923">
        <v>10935.925401</v>
      </c>
      <c r="V923">
        <v>10935.925401</v>
      </c>
      <c r="W923">
        <v>1644</v>
      </c>
      <c r="X923" t="s">
        <v>58</v>
      </c>
      <c r="Y923" t="s">
        <v>58</v>
      </c>
      <c r="Z923" t="s">
        <v>1</v>
      </c>
      <c r="AA923" t="s">
        <v>1</v>
      </c>
      <c r="AB923" t="s">
        <v>57</v>
      </c>
      <c r="AC923" t="str">
        <f t="shared" si="14"/>
        <v>2015-3</v>
      </c>
    </row>
    <row r="924" spans="1:29" hidden="1" x14ac:dyDescent="0.25">
      <c r="A924" t="s">
        <v>206</v>
      </c>
      <c r="B924" t="s">
        <v>54</v>
      </c>
      <c r="C924" t="s">
        <v>55</v>
      </c>
      <c r="D924" t="s">
        <v>55</v>
      </c>
      <c r="E924">
        <v>-6</v>
      </c>
      <c r="F924" t="s">
        <v>12</v>
      </c>
      <c r="G924" t="b">
        <v>0</v>
      </c>
      <c r="H924" t="s">
        <v>78</v>
      </c>
      <c r="I924">
        <v>85485</v>
      </c>
      <c r="J924" t="s">
        <v>79</v>
      </c>
      <c r="K924" t="s">
        <v>80</v>
      </c>
      <c r="L924" t="s">
        <v>57</v>
      </c>
      <c r="M924" t="s">
        <v>57</v>
      </c>
      <c r="N924" t="s">
        <v>57</v>
      </c>
      <c r="O924" t="s">
        <v>57</v>
      </c>
      <c r="P924">
        <v>85485</v>
      </c>
      <c r="Q924" t="s">
        <v>79</v>
      </c>
      <c r="R924" t="s">
        <v>80</v>
      </c>
      <c r="S924" t="s">
        <v>78</v>
      </c>
      <c r="T924">
        <v>1380.96</v>
      </c>
      <c r="U924">
        <v>9186.1773368400009</v>
      </c>
      <c r="V924">
        <v>9186.1773368400009</v>
      </c>
      <c r="W924">
        <v>1380.96</v>
      </c>
      <c r="X924" t="s">
        <v>58</v>
      </c>
      <c r="Y924" t="s">
        <v>58</v>
      </c>
      <c r="Z924" t="s">
        <v>1</v>
      </c>
      <c r="AA924" t="s">
        <v>1</v>
      </c>
      <c r="AB924" t="s">
        <v>57</v>
      </c>
      <c r="AC924" t="str">
        <f t="shared" si="14"/>
        <v>2015-3</v>
      </c>
    </row>
    <row r="925" spans="1:29" hidden="1" x14ac:dyDescent="0.25">
      <c r="A925" t="s">
        <v>206</v>
      </c>
      <c r="B925" t="s">
        <v>54</v>
      </c>
      <c r="C925" t="s">
        <v>55</v>
      </c>
      <c r="D925" t="s">
        <v>55</v>
      </c>
      <c r="E925">
        <v>-5</v>
      </c>
      <c r="F925" t="s">
        <v>13</v>
      </c>
      <c r="G925" t="b">
        <v>0</v>
      </c>
      <c r="H925" t="s">
        <v>110</v>
      </c>
      <c r="I925">
        <v>85485</v>
      </c>
      <c r="J925" t="s">
        <v>79</v>
      </c>
      <c r="K925" t="s">
        <v>80</v>
      </c>
      <c r="L925" t="s">
        <v>57</v>
      </c>
      <c r="M925" t="s">
        <v>57</v>
      </c>
      <c r="N925" t="s">
        <v>57</v>
      </c>
      <c r="O925" t="s">
        <v>57</v>
      </c>
      <c r="P925">
        <v>85485</v>
      </c>
      <c r="Q925" t="s">
        <v>79</v>
      </c>
      <c r="R925" t="s">
        <v>80</v>
      </c>
      <c r="S925" t="s">
        <v>110</v>
      </c>
      <c r="T925">
        <v>36.5</v>
      </c>
      <c r="U925">
        <v>242.62</v>
      </c>
      <c r="V925">
        <v>242.62</v>
      </c>
      <c r="W925">
        <v>36.500499587282498</v>
      </c>
      <c r="X925" t="s">
        <v>58</v>
      </c>
      <c r="Y925" t="s">
        <v>58</v>
      </c>
      <c r="Z925" t="s">
        <v>1</v>
      </c>
      <c r="AA925" t="s">
        <v>1</v>
      </c>
      <c r="AB925" t="s">
        <v>57</v>
      </c>
      <c r="AC925" t="str">
        <f t="shared" si="14"/>
        <v>2015-3</v>
      </c>
    </row>
    <row r="926" spans="1:29" hidden="1" x14ac:dyDescent="0.25">
      <c r="A926" t="s">
        <v>206</v>
      </c>
      <c r="B926" t="s">
        <v>54</v>
      </c>
      <c r="C926" t="s">
        <v>55</v>
      </c>
      <c r="D926" t="s">
        <v>55</v>
      </c>
      <c r="E926">
        <v>-5</v>
      </c>
      <c r="F926" t="s">
        <v>13</v>
      </c>
      <c r="G926" t="b">
        <v>0</v>
      </c>
      <c r="H926" t="s">
        <v>78</v>
      </c>
      <c r="I926">
        <v>85485</v>
      </c>
      <c r="J926" t="s">
        <v>79</v>
      </c>
      <c r="K926" t="s">
        <v>80</v>
      </c>
      <c r="L926" t="s">
        <v>57</v>
      </c>
      <c r="M926" t="s">
        <v>57</v>
      </c>
      <c r="N926" t="s">
        <v>57</v>
      </c>
      <c r="O926" t="s">
        <v>57</v>
      </c>
      <c r="P926">
        <v>85485</v>
      </c>
      <c r="Q926" t="s">
        <v>79</v>
      </c>
      <c r="R926" t="s">
        <v>80</v>
      </c>
      <c r="S926" t="s">
        <v>78</v>
      </c>
      <c r="T926">
        <v>30.6600000000001</v>
      </c>
      <c r="U926">
        <v>102.620000000001</v>
      </c>
      <c r="V926">
        <v>102.620000000001</v>
      </c>
      <c r="W926">
        <v>30.659534697761501</v>
      </c>
      <c r="X926" t="s">
        <v>58</v>
      </c>
      <c r="Y926" t="s">
        <v>58</v>
      </c>
      <c r="Z926" t="s">
        <v>1</v>
      </c>
      <c r="AA926" t="s">
        <v>1</v>
      </c>
      <c r="AB926" t="s">
        <v>57</v>
      </c>
      <c r="AC926" t="str">
        <f t="shared" si="14"/>
        <v>2015-3</v>
      </c>
    </row>
    <row r="927" spans="1:29" x14ac:dyDescent="0.25">
      <c r="A927" t="s">
        <v>206</v>
      </c>
      <c r="B927" t="s">
        <v>54</v>
      </c>
      <c r="C927" t="s">
        <v>55</v>
      </c>
      <c r="D927" t="s">
        <v>55</v>
      </c>
      <c r="E927">
        <v>-4</v>
      </c>
      <c r="F927" t="s">
        <v>14</v>
      </c>
      <c r="G927" t="b">
        <v>0</v>
      </c>
      <c r="H927" t="s">
        <v>110</v>
      </c>
      <c r="I927">
        <v>20690</v>
      </c>
      <c r="J927" t="s">
        <v>175</v>
      </c>
      <c r="K927" t="s">
        <v>176</v>
      </c>
      <c r="L927" t="s">
        <v>57</v>
      </c>
      <c r="M927" t="s">
        <v>57</v>
      </c>
      <c r="N927" t="s">
        <v>57</v>
      </c>
      <c r="O927" t="s">
        <v>57</v>
      </c>
      <c r="P927">
        <v>20690</v>
      </c>
      <c r="Q927" t="s">
        <v>175</v>
      </c>
      <c r="R927" t="s">
        <v>176</v>
      </c>
      <c r="S927" t="s">
        <v>110</v>
      </c>
      <c r="T927">
        <v>3</v>
      </c>
      <c r="U927">
        <v>22.39</v>
      </c>
      <c r="V927">
        <v>22.39</v>
      </c>
      <c r="W927">
        <v>3.3490640121457802</v>
      </c>
      <c r="X927" t="s">
        <v>58</v>
      </c>
      <c r="Y927" t="s">
        <v>58</v>
      </c>
      <c r="Z927" t="s">
        <v>1</v>
      </c>
      <c r="AA927" t="s">
        <v>1</v>
      </c>
      <c r="AB927" t="s">
        <v>57</v>
      </c>
      <c r="AC927" t="str">
        <f t="shared" si="14"/>
        <v>2015-3</v>
      </c>
    </row>
    <row r="928" spans="1:29" hidden="1" x14ac:dyDescent="0.25">
      <c r="A928" t="s">
        <v>206</v>
      </c>
      <c r="B928" t="s">
        <v>54</v>
      </c>
      <c r="C928" t="s">
        <v>55</v>
      </c>
      <c r="D928" t="s">
        <v>55</v>
      </c>
      <c r="E928">
        <v>-6</v>
      </c>
      <c r="F928" t="s">
        <v>12</v>
      </c>
      <c r="G928" t="b">
        <v>0</v>
      </c>
      <c r="H928" t="s">
        <v>110</v>
      </c>
      <c r="I928">
        <v>20690</v>
      </c>
      <c r="J928" t="s">
        <v>175</v>
      </c>
      <c r="K928" t="s">
        <v>176</v>
      </c>
      <c r="L928" t="s">
        <v>57</v>
      </c>
      <c r="M928" t="s">
        <v>57</v>
      </c>
      <c r="N928" t="s">
        <v>57</v>
      </c>
      <c r="O928" t="s">
        <v>57</v>
      </c>
      <c r="P928">
        <v>20690</v>
      </c>
      <c r="Q928" t="s">
        <v>175</v>
      </c>
      <c r="R928" t="s">
        <v>176</v>
      </c>
      <c r="S928" t="s">
        <v>110</v>
      </c>
      <c r="T928">
        <v>120</v>
      </c>
      <c r="U928">
        <v>891.04638</v>
      </c>
      <c r="V928">
        <v>891.04638</v>
      </c>
      <c r="W928">
        <v>133.95119251508899</v>
      </c>
      <c r="X928" t="s">
        <v>58</v>
      </c>
      <c r="Y928" t="s">
        <v>58</v>
      </c>
      <c r="Z928" t="s">
        <v>1</v>
      </c>
      <c r="AA928" t="s">
        <v>1</v>
      </c>
      <c r="AB928" t="s">
        <v>57</v>
      </c>
      <c r="AC928" t="str">
        <f t="shared" si="14"/>
        <v>2015-3</v>
      </c>
    </row>
    <row r="929" spans="1:29" x14ac:dyDescent="0.25">
      <c r="A929" t="s">
        <v>207</v>
      </c>
      <c r="B929" t="s">
        <v>54</v>
      </c>
      <c r="C929" t="s">
        <v>55</v>
      </c>
      <c r="D929" t="s">
        <v>55</v>
      </c>
      <c r="E929">
        <v>-3</v>
      </c>
      <c r="F929" t="s">
        <v>56</v>
      </c>
      <c r="G929" t="b">
        <v>0</v>
      </c>
      <c r="H929" t="s">
        <v>57</v>
      </c>
      <c r="I929">
        <v>0</v>
      </c>
      <c r="J929" t="s">
        <v>57</v>
      </c>
      <c r="K929" t="s">
        <v>57</v>
      </c>
      <c r="L929" t="s">
        <v>57</v>
      </c>
      <c r="M929" t="s">
        <v>57</v>
      </c>
      <c r="N929" t="s">
        <v>57</v>
      </c>
      <c r="O929" t="s">
        <v>57</v>
      </c>
      <c r="P929">
        <v>0</v>
      </c>
      <c r="Q929" t="s">
        <v>57</v>
      </c>
      <c r="R929" t="s">
        <v>57</v>
      </c>
      <c r="S929" t="s">
        <v>57</v>
      </c>
      <c r="T929">
        <v>265.87</v>
      </c>
      <c r="U929">
        <v>265.87</v>
      </c>
      <c r="V929">
        <v>265.87</v>
      </c>
      <c r="W929">
        <v>39.2132859397354</v>
      </c>
      <c r="X929" t="s">
        <v>58</v>
      </c>
      <c r="Y929" t="s">
        <v>58</v>
      </c>
      <c r="Z929" t="s">
        <v>1</v>
      </c>
      <c r="AA929" t="s">
        <v>1</v>
      </c>
      <c r="AB929" t="s">
        <v>57</v>
      </c>
      <c r="AC929" t="str">
        <f t="shared" si="14"/>
        <v>2015-3</v>
      </c>
    </row>
    <row r="930" spans="1:29" x14ac:dyDescent="0.25">
      <c r="A930" t="s">
        <v>207</v>
      </c>
      <c r="B930" t="s">
        <v>54</v>
      </c>
      <c r="C930" t="s">
        <v>55</v>
      </c>
      <c r="D930" t="s">
        <v>55</v>
      </c>
      <c r="E930">
        <v>-4</v>
      </c>
      <c r="F930" t="s">
        <v>14</v>
      </c>
      <c r="G930" t="b">
        <v>0</v>
      </c>
      <c r="H930" t="s">
        <v>110</v>
      </c>
      <c r="I930">
        <v>85485</v>
      </c>
      <c r="J930" t="s">
        <v>79</v>
      </c>
      <c r="K930" t="s">
        <v>80</v>
      </c>
      <c r="L930" t="s">
        <v>57</v>
      </c>
      <c r="M930" t="s">
        <v>57</v>
      </c>
      <c r="N930" t="s">
        <v>57</v>
      </c>
      <c r="O930" t="s">
        <v>57</v>
      </c>
      <c r="P930">
        <v>85485</v>
      </c>
      <c r="Q930" t="s">
        <v>79</v>
      </c>
      <c r="R930" t="s">
        <v>80</v>
      </c>
      <c r="S930" t="s">
        <v>110</v>
      </c>
      <c r="T930">
        <v>70</v>
      </c>
      <c r="U930">
        <v>474.61</v>
      </c>
      <c r="V930">
        <v>474.61</v>
      </c>
      <c r="W930">
        <v>70.000442471349999</v>
      </c>
      <c r="X930" t="s">
        <v>58</v>
      </c>
      <c r="Y930" t="s">
        <v>58</v>
      </c>
      <c r="Z930" t="s">
        <v>1</v>
      </c>
      <c r="AA930" t="s">
        <v>1</v>
      </c>
      <c r="AB930" t="s">
        <v>57</v>
      </c>
      <c r="AC930" t="str">
        <f t="shared" si="14"/>
        <v>2015-3</v>
      </c>
    </row>
    <row r="931" spans="1:29" x14ac:dyDescent="0.25">
      <c r="A931" t="s">
        <v>207</v>
      </c>
      <c r="B931" t="s">
        <v>54</v>
      </c>
      <c r="C931" t="s">
        <v>55</v>
      </c>
      <c r="D931" t="s">
        <v>55</v>
      </c>
      <c r="E931">
        <v>-4</v>
      </c>
      <c r="F931" t="s">
        <v>14</v>
      </c>
      <c r="G931" t="b">
        <v>0</v>
      </c>
      <c r="H931" t="s">
        <v>78</v>
      </c>
      <c r="I931">
        <v>85485</v>
      </c>
      <c r="J931" t="s">
        <v>79</v>
      </c>
      <c r="K931" t="s">
        <v>80</v>
      </c>
      <c r="L931" t="s">
        <v>57</v>
      </c>
      <c r="M931" t="s">
        <v>57</v>
      </c>
      <c r="N931" t="s">
        <v>57</v>
      </c>
      <c r="O931" t="s">
        <v>57</v>
      </c>
      <c r="P931">
        <v>85485</v>
      </c>
      <c r="Q931" t="s">
        <v>79</v>
      </c>
      <c r="R931" t="s">
        <v>80</v>
      </c>
      <c r="S931" t="s">
        <v>78</v>
      </c>
      <c r="T931">
        <v>1393.56</v>
      </c>
      <c r="U931">
        <v>9448.48</v>
      </c>
      <c r="V931">
        <v>9448.48</v>
      </c>
      <c r="W931">
        <v>1393.5605669532899</v>
      </c>
      <c r="X931" t="s">
        <v>58</v>
      </c>
      <c r="Y931" t="s">
        <v>58</v>
      </c>
      <c r="Z931" t="s">
        <v>1</v>
      </c>
      <c r="AA931" t="s">
        <v>1</v>
      </c>
      <c r="AB931" t="s">
        <v>57</v>
      </c>
      <c r="AC931" t="str">
        <f t="shared" si="14"/>
        <v>2015-3</v>
      </c>
    </row>
    <row r="932" spans="1:29" hidden="1" x14ac:dyDescent="0.25">
      <c r="A932" t="s">
        <v>207</v>
      </c>
      <c r="B932" t="s">
        <v>54</v>
      </c>
      <c r="C932" t="s">
        <v>55</v>
      </c>
      <c r="D932" t="s">
        <v>55</v>
      </c>
      <c r="E932">
        <v>-6</v>
      </c>
      <c r="F932" t="s">
        <v>12</v>
      </c>
      <c r="G932" t="b">
        <v>0</v>
      </c>
      <c r="H932" t="s">
        <v>110</v>
      </c>
      <c r="I932">
        <v>85485</v>
      </c>
      <c r="J932" t="s">
        <v>79</v>
      </c>
      <c r="K932" t="s">
        <v>80</v>
      </c>
      <c r="L932" t="s">
        <v>57</v>
      </c>
      <c r="M932" t="s">
        <v>57</v>
      </c>
      <c r="N932" t="s">
        <v>57</v>
      </c>
      <c r="O932" t="s">
        <v>57</v>
      </c>
      <c r="P932">
        <v>85485</v>
      </c>
      <c r="Q932" t="s">
        <v>79</v>
      </c>
      <c r="R932" t="s">
        <v>80</v>
      </c>
      <c r="S932" t="s">
        <v>110</v>
      </c>
      <c r="T932">
        <v>1659</v>
      </c>
      <c r="U932">
        <v>11191.944970500001</v>
      </c>
      <c r="V932">
        <v>11191.944970500001</v>
      </c>
      <c r="W932">
        <v>1659</v>
      </c>
      <c r="X932" t="s">
        <v>58</v>
      </c>
      <c r="Y932" t="s">
        <v>58</v>
      </c>
      <c r="Z932" t="s">
        <v>1</v>
      </c>
      <c r="AA932" t="s">
        <v>1</v>
      </c>
      <c r="AB932" t="s">
        <v>57</v>
      </c>
      <c r="AC932" t="str">
        <f t="shared" si="14"/>
        <v>2015-3</v>
      </c>
    </row>
    <row r="933" spans="1:29" hidden="1" x14ac:dyDescent="0.25">
      <c r="A933" t="s">
        <v>207</v>
      </c>
      <c r="B933" t="s">
        <v>54</v>
      </c>
      <c r="C933" t="s">
        <v>55</v>
      </c>
      <c r="D933" t="s">
        <v>55</v>
      </c>
      <c r="E933">
        <v>-6</v>
      </c>
      <c r="F933" t="s">
        <v>12</v>
      </c>
      <c r="G933" t="b">
        <v>0</v>
      </c>
      <c r="H933" t="s">
        <v>78</v>
      </c>
      <c r="I933">
        <v>85485</v>
      </c>
      <c r="J933" t="s">
        <v>79</v>
      </c>
      <c r="K933" t="s">
        <v>80</v>
      </c>
      <c r="L933" t="s">
        <v>57</v>
      </c>
      <c r="M933" t="s">
        <v>57</v>
      </c>
      <c r="N933" t="s">
        <v>57</v>
      </c>
      <c r="O933" t="s">
        <v>57</v>
      </c>
      <c r="P933">
        <v>85485</v>
      </c>
      <c r="Q933" t="s">
        <v>79</v>
      </c>
      <c r="R933" t="s">
        <v>80</v>
      </c>
      <c r="S933" t="s">
        <v>78</v>
      </c>
      <c r="T933">
        <v>1393.56</v>
      </c>
      <c r="U933">
        <v>9401.2337752200001</v>
      </c>
      <c r="V933">
        <v>9401.2337752200001</v>
      </c>
      <c r="W933">
        <v>1393.56</v>
      </c>
      <c r="X933" t="s">
        <v>58</v>
      </c>
      <c r="Y933" t="s">
        <v>58</v>
      </c>
      <c r="Z933" t="s">
        <v>1</v>
      </c>
      <c r="AA933" t="s">
        <v>1</v>
      </c>
      <c r="AB933" t="s">
        <v>57</v>
      </c>
      <c r="AC933" t="str">
        <f t="shared" si="14"/>
        <v>2015-3</v>
      </c>
    </row>
    <row r="934" spans="1:29" hidden="1" x14ac:dyDescent="0.25">
      <c r="A934" t="s">
        <v>207</v>
      </c>
      <c r="B934" t="s">
        <v>54</v>
      </c>
      <c r="C934" t="s">
        <v>55</v>
      </c>
      <c r="D934" t="s">
        <v>55</v>
      </c>
      <c r="E934">
        <v>-5</v>
      </c>
      <c r="F934" t="s">
        <v>13</v>
      </c>
      <c r="G934" t="b">
        <v>0</v>
      </c>
      <c r="H934" t="s">
        <v>110</v>
      </c>
      <c r="I934">
        <v>85485</v>
      </c>
      <c r="J934" t="s">
        <v>79</v>
      </c>
      <c r="K934" t="s">
        <v>80</v>
      </c>
      <c r="L934" t="s">
        <v>57</v>
      </c>
      <c r="M934" t="s">
        <v>57</v>
      </c>
      <c r="N934" t="s">
        <v>57</v>
      </c>
      <c r="O934" t="s">
        <v>57</v>
      </c>
      <c r="P934">
        <v>85485</v>
      </c>
      <c r="Q934" t="s">
        <v>79</v>
      </c>
      <c r="R934" t="s">
        <v>80</v>
      </c>
      <c r="S934" t="s">
        <v>110</v>
      </c>
      <c r="T934">
        <v>15</v>
      </c>
      <c r="U934">
        <v>106.91</v>
      </c>
      <c r="V934">
        <v>106.91</v>
      </c>
      <c r="W934">
        <v>15.0004050767094</v>
      </c>
      <c r="X934" t="s">
        <v>58</v>
      </c>
      <c r="Y934" t="s">
        <v>58</v>
      </c>
      <c r="Z934" t="s">
        <v>1</v>
      </c>
      <c r="AA934" t="s">
        <v>1</v>
      </c>
      <c r="AB934" t="s">
        <v>57</v>
      </c>
      <c r="AC934" t="str">
        <f t="shared" si="14"/>
        <v>2015-3</v>
      </c>
    </row>
    <row r="935" spans="1:29" hidden="1" x14ac:dyDescent="0.25">
      <c r="A935" t="s">
        <v>207</v>
      </c>
      <c r="B935" t="s">
        <v>54</v>
      </c>
      <c r="C935" t="s">
        <v>55</v>
      </c>
      <c r="D935" t="s">
        <v>55</v>
      </c>
      <c r="E935">
        <v>-5</v>
      </c>
      <c r="F935" t="s">
        <v>13</v>
      </c>
      <c r="G935" t="b">
        <v>0</v>
      </c>
      <c r="H935" t="s">
        <v>78</v>
      </c>
      <c r="I935">
        <v>85485</v>
      </c>
      <c r="J935" t="s">
        <v>79</v>
      </c>
      <c r="K935" t="s">
        <v>80</v>
      </c>
      <c r="L935" t="s">
        <v>57</v>
      </c>
      <c r="M935" t="s">
        <v>57</v>
      </c>
      <c r="N935" t="s">
        <v>57</v>
      </c>
      <c r="O935" t="s">
        <v>57</v>
      </c>
      <c r="P935">
        <v>85485</v>
      </c>
      <c r="Q935" t="s">
        <v>79</v>
      </c>
      <c r="R935" t="s">
        <v>80</v>
      </c>
      <c r="S935" t="s">
        <v>78</v>
      </c>
      <c r="T935">
        <v>12.5999999999999</v>
      </c>
      <c r="U935">
        <v>216.13999999999899</v>
      </c>
      <c r="V935">
        <v>216.13999999999899</v>
      </c>
      <c r="W935">
        <v>12.6004221612411</v>
      </c>
      <c r="X935" t="s">
        <v>58</v>
      </c>
      <c r="Y935" t="s">
        <v>58</v>
      </c>
      <c r="Z935" t="s">
        <v>1</v>
      </c>
      <c r="AA935" t="s">
        <v>1</v>
      </c>
      <c r="AB935" t="s">
        <v>57</v>
      </c>
      <c r="AC935" t="str">
        <f t="shared" si="14"/>
        <v>2015-3</v>
      </c>
    </row>
    <row r="936" spans="1:29" x14ac:dyDescent="0.25">
      <c r="A936" t="s">
        <v>207</v>
      </c>
      <c r="B936" t="s">
        <v>54</v>
      </c>
      <c r="C936" t="s">
        <v>55</v>
      </c>
      <c r="D936" t="s">
        <v>55</v>
      </c>
      <c r="E936">
        <v>-4</v>
      </c>
      <c r="F936" t="s">
        <v>14</v>
      </c>
      <c r="G936" t="b">
        <v>0</v>
      </c>
      <c r="H936" t="s">
        <v>110</v>
      </c>
      <c r="I936">
        <v>20690</v>
      </c>
      <c r="J936" t="s">
        <v>175</v>
      </c>
      <c r="K936" t="s">
        <v>176</v>
      </c>
      <c r="L936" t="s">
        <v>57</v>
      </c>
      <c r="M936" t="s">
        <v>57</v>
      </c>
      <c r="N936" t="s">
        <v>57</v>
      </c>
      <c r="O936" t="s">
        <v>57</v>
      </c>
      <c r="P936">
        <v>20690</v>
      </c>
      <c r="Q936" t="s">
        <v>175</v>
      </c>
      <c r="R936" t="s">
        <v>176</v>
      </c>
      <c r="S936" t="s">
        <v>110</v>
      </c>
      <c r="T936">
        <v>3</v>
      </c>
      <c r="U936">
        <v>22.39</v>
      </c>
      <c r="V936">
        <v>22.39</v>
      </c>
      <c r="W936">
        <v>3.3023111753514001</v>
      </c>
      <c r="X936" t="s">
        <v>58</v>
      </c>
      <c r="Y936" t="s">
        <v>58</v>
      </c>
      <c r="Z936" t="s">
        <v>1</v>
      </c>
      <c r="AA936" t="s">
        <v>1</v>
      </c>
      <c r="AB936" t="s">
        <v>57</v>
      </c>
      <c r="AC936" t="str">
        <f t="shared" si="14"/>
        <v>2015-3</v>
      </c>
    </row>
    <row r="937" spans="1:29" hidden="1" x14ac:dyDescent="0.25">
      <c r="A937" t="s">
        <v>207</v>
      </c>
      <c r="B937" t="s">
        <v>54</v>
      </c>
      <c r="C937" t="s">
        <v>55</v>
      </c>
      <c r="D937" t="s">
        <v>55</v>
      </c>
      <c r="E937">
        <v>-6</v>
      </c>
      <c r="F937" t="s">
        <v>12</v>
      </c>
      <c r="G937" t="b">
        <v>0</v>
      </c>
      <c r="H937" t="s">
        <v>110</v>
      </c>
      <c r="I937">
        <v>20690</v>
      </c>
      <c r="J937" t="s">
        <v>175</v>
      </c>
      <c r="K937" t="s">
        <v>176</v>
      </c>
      <c r="L937" t="s">
        <v>57</v>
      </c>
      <c r="M937" t="s">
        <v>57</v>
      </c>
      <c r="N937" t="s">
        <v>57</v>
      </c>
      <c r="O937" t="s">
        <v>57</v>
      </c>
      <c r="P937">
        <v>20690</v>
      </c>
      <c r="Q937" t="s">
        <v>175</v>
      </c>
      <c r="R937" t="s">
        <v>176</v>
      </c>
      <c r="S937" t="s">
        <v>110</v>
      </c>
      <c r="T937">
        <v>120</v>
      </c>
      <c r="U937">
        <v>891.09414000000004</v>
      </c>
      <c r="V937">
        <v>891.09414000000004</v>
      </c>
      <c r="W937">
        <v>132.088317281456</v>
      </c>
      <c r="X937" t="s">
        <v>58</v>
      </c>
      <c r="Y937" t="s">
        <v>58</v>
      </c>
      <c r="Z937" t="s">
        <v>1</v>
      </c>
      <c r="AA937" t="s">
        <v>1</v>
      </c>
      <c r="AB937" t="s">
        <v>57</v>
      </c>
      <c r="AC937" t="str">
        <f t="shared" si="14"/>
        <v>2015-3</v>
      </c>
    </row>
    <row r="938" spans="1:29" x14ac:dyDescent="0.25">
      <c r="A938" t="s">
        <v>208</v>
      </c>
      <c r="B938" t="s">
        <v>54</v>
      </c>
      <c r="C938" t="s">
        <v>55</v>
      </c>
      <c r="D938" t="s">
        <v>55</v>
      </c>
      <c r="E938">
        <v>-3</v>
      </c>
      <c r="F938" t="s">
        <v>56</v>
      </c>
      <c r="G938" t="b">
        <v>0</v>
      </c>
      <c r="H938" t="s">
        <v>57</v>
      </c>
      <c r="I938">
        <v>0</v>
      </c>
      <c r="J938" t="s">
        <v>57</v>
      </c>
      <c r="K938" t="s">
        <v>57</v>
      </c>
      <c r="L938" t="s">
        <v>57</v>
      </c>
      <c r="M938" t="s">
        <v>57</v>
      </c>
      <c r="N938" t="s">
        <v>57</v>
      </c>
      <c r="O938" t="s">
        <v>57</v>
      </c>
      <c r="P938">
        <v>0</v>
      </c>
      <c r="Q938" t="s">
        <v>57</v>
      </c>
      <c r="R938" t="s">
        <v>57</v>
      </c>
      <c r="S938" t="s">
        <v>57</v>
      </c>
      <c r="T938">
        <v>265.87</v>
      </c>
      <c r="U938">
        <v>265.87</v>
      </c>
      <c r="V938">
        <v>265.87</v>
      </c>
      <c r="W938">
        <v>39.222252546636099</v>
      </c>
      <c r="X938" t="s">
        <v>58</v>
      </c>
      <c r="Y938" t="s">
        <v>58</v>
      </c>
      <c r="Z938" t="s">
        <v>1</v>
      </c>
      <c r="AA938" t="s">
        <v>1</v>
      </c>
      <c r="AB938" t="s">
        <v>57</v>
      </c>
      <c r="AC938" t="str">
        <f t="shared" si="14"/>
        <v>2015-3</v>
      </c>
    </row>
    <row r="939" spans="1:29" x14ac:dyDescent="0.25">
      <c r="A939" t="s">
        <v>208</v>
      </c>
      <c r="B939" t="s">
        <v>54</v>
      </c>
      <c r="C939" t="s">
        <v>55</v>
      </c>
      <c r="D939" t="s">
        <v>55</v>
      </c>
      <c r="E939">
        <v>-4</v>
      </c>
      <c r="F939" t="s">
        <v>14</v>
      </c>
      <c r="G939" t="b">
        <v>0</v>
      </c>
      <c r="H939" t="s">
        <v>110</v>
      </c>
      <c r="I939">
        <v>85485</v>
      </c>
      <c r="J939" t="s">
        <v>79</v>
      </c>
      <c r="K939" t="s">
        <v>80</v>
      </c>
      <c r="L939" t="s">
        <v>57</v>
      </c>
      <c r="M939" t="s">
        <v>57</v>
      </c>
      <c r="N939" t="s">
        <v>57</v>
      </c>
      <c r="O939" t="s">
        <v>57</v>
      </c>
      <c r="P939">
        <v>85485</v>
      </c>
      <c r="Q939" t="s">
        <v>79</v>
      </c>
      <c r="R939" t="s">
        <v>80</v>
      </c>
      <c r="S939" t="s">
        <v>110</v>
      </c>
      <c r="T939">
        <v>94.5</v>
      </c>
      <c r="U939">
        <v>640.57000000000005</v>
      </c>
      <c r="V939">
        <v>640.57000000000005</v>
      </c>
      <c r="W939">
        <v>94.499561115577805</v>
      </c>
      <c r="X939" t="s">
        <v>58</v>
      </c>
      <c r="Y939" t="s">
        <v>58</v>
      </c>
      <c r="Z939" t="s">
        <v>1</v>
      </c>
      <c r="AA939" t="s">
        <v>1</v>
      </c>
      <c r="AB939" t="s">
        <v>57</v>
      </c>
      <c r="AC939" t="str">
        <f t="shared" si="14"/>
        <v>2015-3</v>
      </c>
    </row>
    <row r="940" spans="1:29" x14ac:dyDescent="0.25">
      <c r="A940" t="s">
        <v>208</v>
      </c>
      <c r="B940" t="s">
        <v>54</v>
      </c>
      <c r="C940" t="s">
        <v>55</v>
      </c>
      <c r="D940" t="s">
        <v>55</v>
      </c>
      <c r="E940">
        <v>-4</v>
      </c>
      <c r="F940" t="s">
        <v>14</v>
      </c>
      <c r="G940" t="b">
        <v>0</v>
      </c>
      <c r="H940" t="s">
        <v>78</v>
      </c>
      <c r="I940">
        <v>85485</v>
      </c>
      <c r="J940" t="s">
        <v>79</v>
      </c>
      <c r="K940" t="s">
        <v>80</v>
      </c>
      <c r="L940" t="s">
        <v>57</v>
      </c>
      <c r="M940" t="s">
        <v>57</v>
      </c>
      <c r="N940" t="s">
        <v>57</v>
      </c>
      <c r="O940" t="s">
        <v>57</v>
      </c>
      <c r="P940">
        <v>85485</v>
      </c>
      <c r="Q940" t="s">
        <v>79</v>
      </c>
      <c r="R940" t="s">
        <v>80</v>
      </c>
      <c r="S940" t="s">
        <v>78</v>
      </c>
      <c r="T940">
        <v>1414.14</v>
      </c>
      <c r="U940">
        <v>9585.82</v>
      </c>
      <c r="V940">
        <v>9585.82</v>
      </c>
      <c r="W940">
        <v>1414.140192224</v>
      </c>
      <c r="X940" t="s">
        <v>58</v>
      </c>
      <c r="Y940" t="s">
        <v>58</v>
      </c>
      <c r="Z940" t="s">
        <v>1</v>
      </c>
      <c r="AA940" t="s">
        <v>1</v>
      </c>
      <c r="AB940" t="s">
        <v>57</v>
      </c>
      <c r="AC940" t="str">
        <f t="shared" si="14"/>
        <v>2015-3</v>
      </c>
    </row>
    <row r="941" spans="1:29" hidden="1" x14ac:dyDescent="0.25">
      <c r="A941" t="s">
        <v>208</v>
      </c>
      <c r="B941" t="s">
        <v>54</v>
      </c>
      <c r="C941" t="s">
        <v>55</v>
      </c>
      <c r="D941" t="s">
        <v>55</v>
      </c>
      <c r="E941">
        <v>-6</v>
      </c>
      <c r="F941" t="s">
        <v>12</v>
      </c>
      <c r="G941" t="b">
        <v>0</v>
      </c>
      <c r="H941" t="s">
        <v>110</v>
      </c>
      <c r="I941">
        <v>85485</v>
      </c>
      <c r="J941" t="s">
        <v>79</v>
      </c>
      <c r="K941" t="s">
        <v>80</v>
      </c>
      <c r="L941" t="s">
        <v>57</v>
      </c>
      <c r="M941" t="s">
        <v>57</v>
      </c>
      <c r="N941" t="s">
        <v>57</v>
      </c>
      <c r="O941" t="s">
        <v>57</v>
      </c>
      <c r="P941">
        <v>85485</v>
      </c>
      <c r="Q941" t="s">
        <v>79</v>
      </c>
      <c r="R941" t="s">
        <v>80</v>
      </c>
      <c r="S941" t="s">
        <v>110</v>
      </c>
      <c r="T941">
        <v>1683.5</v>
      </c>
      <c r="U941">
        <v>11354.630480375001</v>
      </c>
      <c r="V941">
        <v>11354.630480375001</v>
      </c>
      <c r="W941">
        <v>1683.5</v>
      </c>
      <c r="X941" t="s">
        <v>58</v>
      </c>
      <c r="Y941" t="s">
        <v>58</v>
      </c>
      <c r="Z941" t="s">
        <v>1</v>
      </c>
      <c r="AA941" t="s">
        <v>1</v>
      </c>
      <c r="AB941" t="s">
        <v>57</v>
      </c>
      <c r="AC941" t="str">
        <f t="shared" si="14"/>
        <v>2015-3</v>
      </c>
    </row>
    <row r="942" spans="1:29" hidden="1" x14ac:dyDescent="0.25">
      <c r="A942" t="s">
        <v>208</v>
      </c>
      <c r="B942" t="s">
        <v>54</v>
      </c>
      <c r="C942" t="s">
        <v>55</v>
      </c>
      <c r="D942" t="s">
        <v>55</v>
      </c>
      <c r="E942">
        <v>-6</v>
      </c>
      <c r="F942" t="s">
        <v>12</v>
      </c>
      <c r="G942" t="b">
        <v>0</v>
      </c>
      <c r="H942" t="s">
        <v>78</v>
      </c>
      <c r="I942">
        <v>85485</v>
      </c>
      <c r="J942" t="s">
        <v>79</v>
      </c>
      <c r="K942" t="s">
        <v>80</v>
      </c>
      <c r="L942" t="s">
        <v>57</v>
      </c>
      <c r="M942" t="s">
        <v>57</v>
      </c>
      <c r="N942" t="s">
        <v>57</v>
      </c>
      <c r="O942" t="s">
        <v>57</v>
      </c>
      <c r="P942">
        <v>85485</v>
      </c>
      <c r="Q942" t="s">
        <v>79</v>
      </c>
      <c r="R942" t="s">
        <v>80</v>
      </c>
      <c r="S942" t="s">
        <v>78</v>
      </c>
      <c r="T942">
        <v>1414.14</v>
      </c>
      <c r="U942">
        <v>9537.8896035149992</v>
      </c>
      <c r="V942">
        <v>9537.8896035149992</v>
      </c>
      <c r="W942">
        <v>1414.14</v>
      </c>
      <c r="X942" t="s">
        <v>58</v>
      </c>
      <c r="Y942" t="s">
        <v>58</v>
      </c>
      <c r="Z942" t="s">
        <v>1</v>
      </c>
      <c r="AA942" t="s">
        <v>1</v>
      </c>
      <c r="AB942" t="s">
        <v>57</v>
      </c>
      <c r="AC942" t="str">
        <f t="shared" si="14"/>
        <v>2015-3</v>
      </c>
    </row>
    <row r="943" spans="1:29" hidden="1" x14ac:dyDescent="0.25">
      <c r="A943" t="s">
        <v>208</v>
      </c>
      <c r="B943" t="s">
        <v>54</v>
      </c>
      <c r="C943" t="s">
        <v>55</v>
      </c>
      <c r="D943" t="s">
        <v>55</v>
      </c>
      <c r="E943">
        <v>-5</v>
      </c>
      <c r="F943" t="s">
        <v>13</v>
      </c>
      <c r="G943" t="b">
        <v>0</v>
      </c>
      <c r="H943" t="s">
        <v>110</v>
      </c>
      <c r="I943">
        <v>85485</v>
      </c>
      <c r="J943" t="s">
        <v>79</v>
      </c>
      <c r="K943" t="s">
        <v>80</v>
      </c>
      <c r="L943" t="s">
        <v>57</v>
      </c>
      <c r="M943" t="s">
        <v>57</v>
      </c>
      <c r="N943" t="s">
        <v>57</v>
      </c>
      <c r="O943" t="s">
        <v>57</v>
      </c>
      <c r="P943">
        <v>85485</v>
      </c>
      <c r="Q943" t="s">
        <v>79</v>
      </c>
      <c r="R943" t="s">
        <v>80</v>
      </c>
      <c r="S943" t="s">
        <v>110</v>
      </c>
      <c r="T943">
        <v>24.5</v>
      </c>
      <c r="U943">
        <v>165.96</v>
      </c>
      <c r="V943">
        <v>165.96</v>
      </c>
      <c r="W943">
        <v>24.499118644227799</v>
      </c>
      <c r="X943" t="s">
        <v>58</v>
      </c>
      <c r="Y943" t="s">
        <v>58</v>
      </c>
      <c r="Z943" t="s">
        <v>1</v>
      </c>
      <c r="AA943" t="s">
        <v>1</v>
      </c>
      <c r="AB943" t="s">
        <v>57</v>
      </c>
      <c r="AC943" t="str">
        <f t="shared" si="14"/>
        <v>2015-3</v>
      </c>
    </row>
    <row r="944" spans="1:29" hidden="1" x14ac:dyDescent="0.25">
      <c r="A944" t="s">
        <v>208</v>
      </c>
      <c r="B944" t="s">
        <v>54</v>
      </c>
      <c r="C944" t="s">
        <v>55</v>
      </c>
      <c r="D944" t="s">
        <v>55</v>
      </c>
      <c r="E944">
        <v>-5</v>
      </c>
      <c r="F944" t="s">
        <v>13</v>
      </c>
      <c r="G944" t="b">
        <v>0</v>
      </c>
      <c r="H944" t="s">
        <v>78</v>
      </c>
      <c r="I944">
        <v>85485</v>
      </c>
      <c r="J944" t="s">
        <v>79</v>
      </c>
      <c r="K944" t="s">
        <v>80</v>
      </c>
      <c r="L944" t="s">
        <v>57</v>
      </c>
      <c r="M944" t="s">
        <v>57</v>
      </c>
      <c r="N944" t="s">
        <v>57</v>
      </c>
      <c r="O944" t="s">
        <v>57</v>
      </c>
      <c r="P944">
        <v>85485</v>
      </c>
      <c r="Q944" t="s">
        <v>79</v>
      </c>
      <c r="R944" t="s">
        <v>80</v>
      </c>
      <c r="S944" t="s">
        <v>78</v>
      </c>
      <c r="T944">
        <v>20.580000000000201</v>
      </c>
      <c r="U944">
        <v>137.34</v>
      </c>
      <c r="V944">
        <v>137.34</v>
      </c>
      <c r="W944">
        <v>20.579625270710999</v>
      </c>
      <c r="X944" t="s">
        <v>58</v>
      </c>
      <c r="Y944" t="s">
        <v>58</v>
      </c>
      <c r="Z944" t="s">
        <v>1</v>
      </c>
      <c r="AA944" t="s">
        <v>1</v>
      </c>
      <c r="AB944" t="s">
        <v>57</v>
      </c>
      <c r="AC944" t="str">
        <f t="shared" si="14"/>
        <v>2015-3</v>
      </c>
    </row>
    <row r="945" spans="1:29" x14ac:dyDescent="0.25">
      <c r="A945" t="s">
        <v>208</v>
      </c>
      <c r="B945" t="s">
        <v>54</v>
      </c>
      <c r="C945" t="s">
        <v>55</v>
      </c>
      <c r="D945" t="s">
        <v>55</v>
      </c>
      <c r="E945">
        <v>-4</v>
      </c>
      <c r="F945" t="s">
        <v>14</v>
      </c>
      <c r="G945" t="b">
        <v>0</v>
      </c>
      <c r="H945" t="s">
        <v>110</v>
      </c>
      <c r="I945">
        <v>20690</v>
      </c>
      <c r="J945" t="s">
        <v>175</v>
      </c>
      <c r="K945" t="s">
        <v>176</v>
      </c>
      <c r="L945" t="s">
        <v>57</v>
      </c>
      <c r="M945" t="s">
        <v>57</v>
      </c>
      <c r="N945" t="s">
        <v>57</v>
      </c>
      <c r="O945" t="s">
        <v>57</v>
      </c>
      <c r="P945">
        <v>20690</v>
      </c>
      <c r="Q945" t="s">
        <v>175</v>
      </c>
      <c r="R945" t="s">
        <v>176</v>
      </c>
      <c r="S945" t="s">
        <v>110</v>
      </c>
      <c r="T945">
        <v>3</v>
      </c>
      <c r="U945">
        <v>22.39</v>
      </c>
      <c r="V945">
        <v>22.39</v>
      </c>
      <c r="W945">
        <v>3.3030662899882701</v>
      </c>
      <c r="X945" t="s">
        <v>58</v>
      </c>
      <c r="Y945" t="s">
        <v>58</v>
      </c>
      <c r="Z945" t="s">
        <v>1</v>
      </c>
      <c r="AA945" t="s">
        <v>1</v>
      </c>
      <c r="AB945" t="s">
        <v>57</v>
      </c>
      <c r="AC945" t="str">
        <f t="shared" si="14"/>
        <v>2015-3</v>
      </c>
    </row>
    <row r="946" spans="1:29" hidden="1" x14ac:dyDescent="0.25">
      <c r="A946" t="s">
        <v>208</v>
      </c>
      <c r="B946" t="s">
        <v>54</v>
      </c>
      <c r="C946" t="s">
        <v>55</v>
      </c>
      <c r="D946" t="s">
        <v>55</v>
      </c>
      <c r="E946">
        <v>-6</v>
      </c>
      <c r="F946" t="s">
        <v>12</v>
      </c>
      <c r="G946" t="b">
        <v>0</v>
      </c>
      <c r="H946" t="s">
        <v>110</v>
      </c>
      <c r="I946">
        <v>20690</v>
      </c>
      <c r="J946" t="s">
        <v>175</v>
      </c>
      <c r="K946" t="s">
        <v>176</v>
      </c>
      <c r="L946" t="s">
        <v>57</v>
      </c>
      <c r="M946" t="s">
        <v>57</v>
      </c>
      <c r="N946" t="s">
        <v>57</v>
      </c>
      <c r="O946" t="s">
        <v>57</v>
      </c>
      <c r="P946">
        <v>20690</v>
      </c>
      <c r="Q946" t="s">
        <v>175</v>
      </c>
      <c r="R946" t="s">
        <v>176</v>
      </c>
      <c r="S946" t="s">
        <v>110</v>
      </c>
      <c r="T946">
        <v>120</v>
      </c>
      <c r="U946">
        <v>890.99861999999996</v>
      </c>
      <c r="V946">
        <v>890.99861999999996</v>
      </c>
      <c r="W946">
        <v>132.10435860176599</v>
      </c>
      <c r="X946" t="s">
        <v>58</v>
      </c>
      <c r="Y946" t="s">
        <v>58</v>
      </c>
      <c r="Z946" t="s">
        <v>1</v>
      </c>
      <c r="AA946" t="s">
        <v>1</v>
      </c>
      <c r="AB946" t="s">
        <v>57</v>
      </c>
      <c r="AC946" t="str">
        <f t="shared" si="14"/>
        <v>2015-3</v>
      </c>
    </row>
    <row r="947" spans="1:29" x14ac:dyDescent="0.25">
      <c r="A947" t="s">
        <v>209</v>
      </c>
      <c r="B947" t="s">
        <v>54</v>
      </c>
      <c r="C947" t="s">
        <v>55</v>
      </c>
      <c r="D947" t="s">
        <v>55</v>
      </c>
      <c r="E947">
        <v>-3</v>
      </c>
      <c r="F947" t="s">
        <v>56</v>
      </c>
      <c r="G947" t="b">
        <v>0</v>
      </c>
      <c r="H947" t="s">
        <v>57</v>
      </c>
      <c r="I947">
        <v>0</v>
      </c>
      <c r="J947" t="s">
        <v>57</v>
      </c>
      <c r="K947" t="s">
        <v>57</v>
      </c>
      <c r="L947" t="s">
        <v>57</v>
      </c>
      <c r="M947" t="s">
        <v>57</v>
      </c>
      <c r="N947" t="s">
        <v>57</v>
      </c>
      <c r="O947" t="s">
        <v>57</v>
      </c>
      <c r="P947">
        <v>0</v>
      </c>
      <c r="Q947" t="s">
        <v>57</v>
      </c>
      <c r="R947" t="s">
        <v>57</v>
      </c>
      <c r="S947" t="s">
        <v>57</v>
      </c>
      <c r="T947">
        <v>265.87</v>
      </c>
      <c r="U947">
        <v>265.87</v>
      </c>
      <c r="V947">
        <v>265.87</v>
      </c>
      <c r="W947">
        <v>39.009038089089699</v>
      </c>
      <c r="X947" t="s">
        <v>58</v>
      </c>
      <c r="Y947" t="s">
        <v>58</v>
      </c>
      <c r="Z947" t="s">
        <v>1</v>
      </c>
      <c r="AA947" t="s">
        <v>1</v>
      </c>
      <c r="AB947" t="s">
        <v>57</v>
      </c>
      <c r="AC947" t="str">
        <f t="shared" si="14"/>
        <v>2015-3</v>
      </c>
    </row>
    <row r="948" spans="1:29" hidden="1" x14ac:dyDescent="0.25">
      <c r="A948" t="s">
        <v>209</v>
      </c>
      <c r="B948" t="s">
        <v>54</v>
      </c>
      <c r="C948" t="s">
        <v>55</v>
      </c>
      <c r="D948" t="s">
        <v>55</v>
      </c>
      <c r="E948">
        <v>-6</v>
      </c>
      <c r="F948" t="s">
        <v>12</v>
      </c>
      <c r="G948" t="b">
        <v>0</v>
      </c>
      <c r="H948" t="s">
        <v>110</v>
      </c>
      <c r="I948">
        <v>85485</v>
      </c>
      <c r="J948" t="s">
        <v>79</v>
      </c>
      <c r="K948" t="s">
        <v>80</v>
      </c>
      <c r="L948" t="s">
        <v>57</v>
      </c>
      <c r="M948" t="s">
        <v>57</v>
      </c>
      <c r="N948" t="s">
        <v>57</v>
      </c>
      <c r="O948" t="s">
        <v>57</v>
      </c>
      <c r="P948">
        <v>85485</v>
      </c>
      <c r="Q948" t="s">
        <v>79</v>
      </c>
      <c r="R948" t="s">
        <v>80</v>
      </c>
      <c r="S948" t="s">
        <v>110</v>
      </c>
      <c r="T948">
        <v>1714.5</v>
      </c>
      <c r="U948">
        <v>11626.919469</v>
      </c>
      <c r="V948">
        <v>11626.919469</v>
      </c>
      <c r="W948">
        <v>1714.5</v>
      </c>
      <c r="X948" t="s">
        <v>58</v>
      </c>
      <c r="Y948" t="s">
        <v>58</v>
      </c>
      <c r="Z948" t="s">
        <v>1</v>
      </c>
      <c r="AA948" t="s">
        <v>1</v>
      </c>
      <c r="AB948" t="s">
        <v>57</v>
      </c>
      <c r="AC948" t="str">
        <f t="shared" si="14"/>
        <v>2015-3</v>
      </c>
    </row>
    <row r="949" spans="1:29" hidden="1" x14ac:dyDescent="0.25">
      <c r="A949" t="s">
        <v>209</v>
      </c>
      <c r="B949" t="s">
        <v>54</v>
      </c>
      <c r="C949" t="s">
        <v>55</v>
      </c>
      <c r="D949" t="s">
        <v>55</v>
      </c>
      <c r="E949">
        <v>-6</v>
      </c>
      <c r="F949" t="s">
        <v>12</v>
      </c>
      <c r="G949" t="b">
        <v>0</v>
      </c>
      <c r="H949" t="s">
        <v>78</v>
      </c>
      <c r="I949">
        <v>85485</v>
      </c>
      <c r="J949" t="s">
        <v>79</v>
      </c>
      <c r="K949" t="s">
        <v>80</v>
      </c>
      <c r="L949" t="s">
        <v>57</v>
      </c>
      <c r="M949" t="s">
        <v>57</v>
      </c>
      <c r="N949" t="s">
        <v>57</v>
      </c>
      <c r="O949" t="s">
        <v>57</v>
      </c>
      <c r="P949">
        <v>85485</v>
      </c>
      <c r="Q949" t="s">
        <v>79</v>
      </c>
      <c r="R949" t="s">
        <v>80</v>
      </c>
      <c r="S949" t="s">
        <v>78</v>
      </c>
      <c r="T949">
        <v>1440.18</v>
      </c>
      <c r="U949">
        <v>9766.6123539599994</v>
      </c>
      <c r="V949">
        <v>9766.6123539599994</v>
      </c>
      <c r="W949">
        <v>1440.18</v>
      </c>
      <c r="X949" t="s">
        <v>58</v>
      </c>
      <c r="Y949" t="s">
        <v>58</v>
      </c>
      <c r="Z949" t="s">
        <v>1</v>
      </c>
      <c r="AA949" t="s">
        <v>1</v>
      </c>
      <c r="AB949" t="s">
        <v>57</v>
      </c>
      <c r="AC949" t="str">
        <f t="shared" si="14"/>
        <v>2015-3</v>
      </c>
    </row>
    <row r="950" spans="1:29" hidden="1" x14ac:dyDescent="0.25">
      <c r="A950" t="s">
        <v>209</v>
      </c>
      <c r="B950" t="s">
        <v>54</v>
      </c>
      <c r="C950" t="s">
        <v>55</v>
      </c>
      <c r="D950" t="s">
        <v>55</v>
      </c>
      <c r="E950">
        <v>-5</v>
      </c>
      <c r="F950" t="s">
        <v>13</v>
      </c>
      <c r="G950" t="b">
        <v>0</v>
      </c>
      <c r="H950" t="s">
        <v>110</v>
      </c>
      <c r="I950">
        <v>85485</v>
      </c>
      <c r="J950" t="s">
        <v>79</v>
      </c>
      <c r="K950" t="s">
        <v>80</v>
      </c>
      <c r="L950" t="s">
        <v>57</v>
      </c>
      <c r="M950" t="s">
        <v>57</v>
      </c>
      <c r="N950" t="s">
        <v>57</v>
      </c>
      <c r="O950" t="s">
        <v>57</v>
      </c>
      <c r="P950">
        <v>85485</v>
      </c>
      <c r="Q950" t="s">
        <v>79</v>
      </c>
      <c r="R950" t="s">
        <v>80</v>
      </c>
      <c r="S950" t="s">
        <v>110</v>
      </c>
      <c r="T950">
        <v>31</v>
      </c>
      <c r="U950">
        <v>214.79</v>
      </c>
      <c r="V950">
        <v>214.79</v>
      </c>
      <c r="W950">
        <v>31.000761673318198</v>
      </c>
      <c r="X950" t="s">
        <v>58</v>
      </c>
      <c r="Y950" t="s">
        <v>58</v>
      </c>
      <c r="Z950" t="s">
        <v>1</v>
      </c>
      <c r="AA950" t="s">
        <v>1</v>
      </c>
      <c r="AB950" t="s">
        <v>57</v>
      </c>
      <c r="AC950" t="str">
        <f t="shared" si="14"/>
        <v>2015-3</v>
      </c>
    </row>
    <row r="951" spans="1:29" hidden="1" x14ac:dyDescent="0.25">
      <c r="A951" t="s">
        <v>209</v>
      </c>
      <c r="B951" t="s">
        <v>54</v>
      </c>
      <c r="C951" t="s">
        <v>55</v>
      </c>
      <c r="D951" t="s">
        <v>55</v>
      </c>
      <c r="E951">
        <v>-5</v>
      </c>
      <c r="F951" t="s">
        <v>13</v>
      </c>
      <c r="G951" t="b">
        <v>0</v>
      </c>
      <c r="H951" t="s">
        <v>78</v>
      </c>
      <c r="I951">
        <v>85485</v>
      </c>
      <c r="J951" t="s">
        <v>79</v>
      </c>
      <c r="K951" t="s">
        <v>80</v>
      </c>
      <c r="L951" t="s">
        <v>57</v>
      </c>
      <c r="M951" t="s">
        <v>57</v>
      </c>
      <c r="N951" t="s">
        <v>57</v>
      </c>
      <c r="O951" t="s">
        <v>57</v>
      </c>
      <c r="P951">
        <v>85485</v>
      </c>
      <c r="Q951" t="s">
        <v>79</v>
      </c>
      <c r="R951" t="s">
        <v>80</v>
      </c>
      <c r="S951" t="s">
        <v>78</v>
      </c>
      <c r="T951">
        <v>26.04</v>
      </c>
      <c r="U951">
        <v>229.870000000001</v>
      </c>
      <c r="V951">
        <v>229.870000000001</v>
      </c>
      <c r="W951">
        <v>26.039689224441201</v>
      </c>
      <c r="X951" t="s">
        <v>58</v>
      </c>
      <c r="Y951" t="s">
        <v>58</v>
      </c>
      <c r="Z951" t="s">
        <v>1</v>
      </c>
      <c r="AA951" t="s">
        <v>1</v>
      </c>
      <c r="AB951" t="s">
        <v>57</v>
      </c>
      <c r="AC951" t="str">
        <f t="shared" si="14"/>
        <v>2015-3</v>
      </c>
    </row>
    <row r="952" spans="1:29" x14ac:dyDescent="0.25">
      <c r="A952" t="s">
        <v>209</v>
      </c>
      <c r="B952" t="s">
        <v>54</v>
      </c>
      <c r="C952" t="s">
        <v>55</v>
      </c>
      <c r="D952" t="s">
        <v>55</v>
      </c>
      <c r="E952">
        <v>-4</v>
      </c>
      <c r="F952" t="s">
        <v>14</v>
      </c>
      <c r="G952" t="b">
        <v>0</v>
      </c>
      <c r="H952" t="s">
        <v>110</v>
      </c>
      <c r="I952">
        <v>85485</v>
      </c>
      <c r="J952" t="s">
        <v>79</v>
      </c>
      <c r="K952" t="s">
        <v>80</v>
      </c>
      <c r="L952" t="s">
        <v>57</v>
      </c>
      <c r="M952" t="s">
        <v>57</v>
      </c>
      <c r="N952" t="s">
        <v>57</v>
      </c>
      <c r="O952" t="s">
        <v>57</v>
      </c>
      <c r="P952">
        <v>85485</v>
      </c>
      <c r="Q952" t="s">
        <v>79</v>
      </c>
      <c r="R952" t="s">
        <v>80</v>
      </c>
      <c r="S952" t="s">
        <v>110</v>
      </c>
      <c r="T952">
        <v>125.5</v>
      </c>
      <c r="U952">
        <v>855.36</v>
      </c>
      <c r="V952">
        <v>855.36</v>
      </c>
      <c r="W952">
        <v>125.500322788896</v>
      </c>
      <c r="X952" t="s">
        <v>58</v>
      </c>
      <c r="Y952" t="s">
        <v>58</v>
      </c>
      <c r="Z952" t="s">
        <v>1</v>
      </c>
      <c r="AA952" t="s">
        <v>1</v>
      </c>
      <c r="AB952" t="s">
        <v>57</v>
      </c>
      <c r="AC952" t="str">
        <f t="shared" si="14"/>
        <v>2015-3</v>
      </c>
    </row>
    <row r="953" spans="1:29" x14ac:dyDescent="0.25">
      <c r="A953" t="s">
        <v>209</v>
      </c>
      <c r="B953" t="s">
        <v>54</v>
      </c>
      <c r="C953" t="s">
        <v>55</v>
      </c>
      <c r="D953" t="s">
        <v>55</v>
      </c>
      <c r="E953">
        <v>-4</v>
      </c>
      <c r="F953" t="s">
        <v>14</v>
      </c>
      <c r="G953" t="b">
        <v>0</v>
      </c>
      <c r="H953" t="s">
        <v>78</v>
      </c>
      <c r="I953">
        <v>85485</v>
      </c>
      <c r="J953" t="s">
        <v>79</v>
      </c>
      <c r="K953" t="s">
        <v>80</v>
      </c>
      <c r="L953" t="s">
        <v>57</v>
      </c>
      <c r="M953" t="s">
        <v>57</v>
      </c>
      <c r="N953" t="s">
        <v>57</v>
      </c>
      <c r="O953" t="s">
        <v>57</v>
      </c>
      <c r="P953">
        <v>85485</v>
      </c>
      <c r="Q953" t="s">
        <v>79</v>
      </c>
      <c r="R953" t="s">
        <v>80</v>
      </c>
      <c r="S953" t="s">
        <v>78</v>
      </c>
      <c r="T953">
        <v>1440.18</v>
      </c>
      <c r="U953">
        <v>9815.69</v>
      </c>
      <c r="V953">
        <v>9815.69</v>
      </c>
      <c r="W953">
        <v>1440.17988144844</v>
      </c>
      <c r="X953" t="s">
        <v>58</v>
      </c>
      <c r="Y953" t="s">
        <v>58</v>
      </c>
      <c r="Z953" t="s">
        <v>1</v>
      </c>
      <c r="AA953" t="s">
        <v>1</v>
      </c>
      <c r="AB953" t="s">
        <v>57</v>
      </c>
      <c r="AC953" t="str">
        <f t="shared" si="14"/>
        <v>2015-3</v>
      </c>
    </row>
    <row r="954" spans="1:29" x14ac:dyDescent="0.25">
      <c r="A954" t="s">
        <v>209</v>
      </c>
      <c r="B954" t="s">
        <v>54</v>
      </c>
      <c r="C954" t="s">
        <v>55</v>
      </c>
      <c r="D954" t="s">
        <v>55</v>
      </c>
      <c r="E954">
        <v>-4</v>
      </c>
      <c r="F954" t="s">
        <v>14</v>
      </c>
      <c r="G954" t="b">
        <v>0</v>
      </c>
      <c r="H954" t="s">
        <v>110</v>
      </c>
      <c r="I954">
        <v>20690</v>
      </c>
      <c r="J954" t="s">
        <v>175</v>
      </c>
      <c r="K954" t="s">
        <v>176</v>
      </c>
      <c r="L954" t="s">
        <v>57</v>
      </c>
      <c r="M954" t="s">
        <v>57</v>
      </c>
      <c r="N954" t="s">
        <v>57</v>
      </c>
      <c r="O954" t="s">
        <v>57</v>
      </c>
      <c r="P954">
        <v>20690</v>
      </c>
      <c r="Q954" t="s">
        <v>175</v>
      </c>
      <c r="R954" t="s">
        <v>176</v>
      </c>
      <c r="S954" t="s">
        <v>110</v>
      </c>
      <c r="T954">
        <v>3</v>
      </c>
      <c r="U954">
        <v>22.38</v>
      </c>
      <c r="V954">
        <v>22.38</v>
      </c>
      <c r="W954">
        <v>3.2836434063031898</v>
      </c>
      <c r="X954" t="s">
        <v>58</v>
      </c>
      <c r="Y954" t="s">
        <v>58</v>
      </c>
      <c r="Z954" t="s">
        <v>1</v>
      </c>
      <c r="AA954" t="s">
        <v>1</v>
      </c>
      <c r="AB954" t="s">
        <v>57</v>
      </c>
      <c r="AC954" t="str">
        <f t="shared" si="14"/>
        <v>2015-3</v>
      </c>
    </row>
    <row r="955" spans="1:29" hidden="1" x14ac:dyDescent="0.25">
      <c r="A955" t="s">
        <v>209</v>
      </c>
      <c r="B955" t="s">
        <v>54</v>
      </c>
      <c r="C955" t="s">
        <v>55</v>
      </c>
      <c r="D955" t="s">
        <v>55</v>
      </c>
      <c r="E955">
        <v>-5</v>
      </c>
      <c r="F955" t="s">
        <v>13</v>
      </c>
      <c r="G955" t="b">
        <v>0</v>
      </c>
      <c r="H955" t="s">
        <v>110</v>
      </c>
      <c r="I955">
        <v>20690</v>
      </c>
      <c r="J955" t="s">
        <v>175</v>
      </c>
      <c r="K955" t="s">
        <v>176</v>
      </c>
      <c r="L955" t="s">
        <v>57</v>
      </c>
      <c r="M955" t="s">
        <v>57</v>
      </c>
      <c r="N955" t="s">
        <v>57</v>
      </c>
      <c r="O955" t="s">
        <v>57</v>
      </c>
      <c r="P955">
        <v>20690</v>
      </c>
      <c r="Q955" t="s">
        <v>175</v>
      </c>
      <c r="R955" t="s">
        <v>176</v>
      </c>
      <c r="S955" t="s">
        <v>110</v>
      </c>
      <c r="T955">
        <v>0</v>
      </c>
      <c r="U955">
        <v>-1.00000000000016E-2</v>
      </c>
      <c r="V955">
        <v>-1.00000000000016E-2</v>
      </c>
      <c r="W955">
        <v>-1.9422883685085199E-2</v>
      </c>
      <c r="X955" t="s">
        <v>58</v>
      </c>
      <c r="Y955" t="s">
        <v>58</v>
      </c>
      <c r="Z955" t="s">
        <v>1</v>
      </c>
      <c r="AA955" t="s">
        <v>1</v>
      </c>
      <c r="AB955" t="s">
        <v>57</v>
      </c>
      <c r="AC955" t="str">
        <f t="shared" si="14"/>
        <v>2015-3</v>
      </c>
    </row>
    <row r="956" spans="1:29" hidden="1" x14ac:dyDescent="0.25">
      <c r="A956" t="s">
        <v>209</v>
      </c>
      <c r="B956" t="s">
        <v>54</v>
      </c>
      <c r="C956" t="s">
        <v>55</v>
      </c>
      <c r="D956" t="s">
        <v>55</v>
      </c>
      <c r="E956">
        <v>-6</v>
      </c>
      <c r="F956" t="s">
        <v>12</v>
      </c>
      <c r="G956" t="b">
        <v>0</v>
      </c>
      <c r="H956" t="s">
        <v>110</v>
      </c>
      <c r="I956">
        <v>20690</v>
      </c>
      <c r="J956" t="s">
        <v>175</v>
      </c>
      <c r="K956" t="s">
        <v>176</v>
      </c>
      <c r="L956" t="s">
        <v>57</v>
      </c>
      <c r="M956" t="s">
        <v>57</v>
      </c>
      <c r="N956" t="s">
        <v>57</v>
      </c>
      <c r="O956" t="s">
        <v>57</v>
      </c>
      <c r="P956">
        <v>20690</v>
      </c>
      <c r="Q956" t="s">
        <v>175</v>
      </c>
      <c r="R956" t="s">
        <v>176</v>
      </c>
      <c r="S956" t="s">
        <v>110</v>
      </c>
      <c r="T956">
        <v>120</v>
      </c>
      <c r="U956">
        <v>890.92101000000002</v>
      </c>
      <c r="V956">
        <v>890.92101000000002</v>
      </c>
      <c r="W956">
        <v>131.37478725277299</v>
      </c>
      <c r="X956" t="s">
        <v>58</v>
      </c>
      <c r="Y956" t="s">
        <v>58</v>
      </c>
      <c r="Z956" t="s">
        <v>1</v>
      </c>
      <c r="AA956" t="s">
        <v>1</v>
      </c>
      <c r="AB956" t="s">
        <v>57</v>
      </c>
      <c r="AC956" t="str">
        <f t="shared" si="14"/>
        <v>2015-3</v>
      </c>
    </row>
    <row r="957" spans="1:29" x14ac:dyDescent="0.25">
      <c r="A957" t="s">
        <v>210</v>
      </c>
      <c r="B957" t="s">
        <v>54</v>
      </c>
      <c r="C957" t="s">
        <v>55</v>
      </c>
      <c r="D957" t="s">
        <v>55</v>
      </c>
      <c r="E957">
        <v>-3</v>
      </c>
      <c r="F957" t="s">
        <v>56</v>
      </c>
      <c r="G957" t="b">
        <v>0</v>
      </c>
      <c r="H957" t="s">
        <v>57</v>
      </c>
      <c r="I957">
        <v>0</v>
      </c>
      <c r="J957" t="s">
        <v>57</v>
      </c>
      <c r="K957" t="s">
        <v>57</v>
      </c>
      <c r="L957" t="s">
        <v>57</v>
      </c>
      <c r="M957" t="s">
        <v>57</v>
      </c>
      <c r="N957" t="s">
        <v>57</v>
      </c>
      <c r="O957" t="s">
        <v>57</v>
      </c>
      <c r="P957">
        <v>0</v>
      </c>
      <c r="Q957" t="s">
        <v>57</v>
      </c>
      <c r="R957" t="s">
        <v>57</v>
      </c>
      <c r="S957" t="s">
        <v>57</v>
      </c>
      <c r="T957">
        <v>265.87</v>
      </c>
      <c r="U957">
        <v>265.87</v>
      </c>
      <c r="V957">
        <v>265.87</v>
      </c>
      <c r="W957">
        <v>38.756842251036801</v>
      </c>
      <c r="X957" t="s">
        <v>58</v>
      </c>
      <c r="Y957" t="s">
        <v>58</v>
      </c>
      <c r="Z957" t="s">
        <v>1</v>
      </c>
      <c r="AA957" t="s">
        <v>1</v>
      </c>
      <c r="AB957" t="s">
        <v>57</v>
      </c>
      <c r="AC957" t="str">
        <f t="shared" si="14"/>
        <v>2015-3</v>
      </c>
    </row>
    <row r="958" spans="1:29" x14ac:dyDescent="0.25">
      <c r="A958" t="s">
        <v>210</v>
      </c>
      <c r="B958" t="s">
        <v>54</v>
      </c>
      <c r="C958" t="s">
        <v>55</v>
      </c>
      <c r="D958" t="s">
        <v>55</v>
      </c>
      <c r="E958">
        <v>-4</v>
      </c>
      <c r="F958" t="s">
        <v>14</v>
      </c>
      <c r="G958" t="b">
        <v>0</v>
      </c>
      <c r="H958" t="s">
        <v>110</v>
      </c>
      <c r="I958">
        <v>85485</v>
      </c>
      <c r="J958" t="s">
        <v>79</v>
      </c>
      <c r="K958" t="s">
        <v>80</v>
      </c>
      <c r="L958" t="s">
        <v>57</v>
      </c>
      <c r="M958" t="s">
        <v>57</v>
      </c>
      <c r="N958" t="s">
        <v>57</v>
      </c>
      <c r="O958" t="s">
        <v>57</v>
      </c>
      <c r="P958">
        <v>85485</v>
      </c>
      <c r="Q958" t="s">
        <v>79</v>
      </c>
      <c r="R958" t="s">
        <v>80</v>
      </c>
      <c r="S958" t="s">
        <v>110</v>
      </c>
      <c r="T958">
        <v>177</v>
      </c>
      <c r="U958">
        <v>1214.21</v>
      </c>
      <c r="V958">
        <v>1214.21</v>
      </c>
      <c r="W958">
        <v>176.99983236029399</v>
      </c>
      <c r="X958" t="s">
        <v>58</v>
      </c>
      <c r="Y958" t="s">
        <v>58</v>
      </c>
      <c r="Z958" t="s">
        <v>1</v>
      </c>
      <c r="AA958" t="s">
        <v>1</v>
      </c>
      <c r="AB958" t="s">
        <v>57</v>
      </c>
      <c r="AC958" t="str">
        <f t="shared" si="14"/>
        <v>2015-3</v>
      </c>
    </row>
    <row r="959" spans="1:29" x14ac:dyDescent="0.25">
      <c r="A959" t="s">
        <v>210</v>
      </c>
      <c r="B959" t="s">
        <v>54</v>
      </c>
      <c r="C959" t="s">
        <v>55</v>
      </c>
      <c r="D959" t="s">
        <v>55</v>
      </c>
      <c r="E959">
        <v>-4</v>
      </c>
      <c r="F959" t="s">
        <v>14</v>
      </c>
      <c r="G959" t="b">
        <v>0</v>
      </c>
      <c r="H959" t="s">
        <v>78</v>
      </c>
      <c r="I959">
        <v>85485</v>
      </c>
      <c r="J959" t="s">
        <v>79</v>
      </c>
      <c r="K959" t="s">
        <v>80</v>
      </c>
      <c r="L959" t="s">
        <v>57</v>
      </c>
      <c r="M959" t="s">
        <v>57</v>
      </c>
      <c r="N959" t="s">
        <v>57</v>
      </c>
      <c r="O959" t="s">
        <v>57</v>
      </c>
      <c r="P959">
        <v>85485</v>
      </c>
      <c r="Q959" t="s">
        <v>79</v>
      </c>
      <c r="R959" t="s">
        <v>80</v>
      </c>
      <c r="S959" t="s">
        <v>78</v>
      </c>
      <c r="T959">
        <v>1483.44</v>
      </c>
      <c r="U959">
        <v>10176.32</v>
      </c>
      <c r="V959">
        <v>10176.32</v>
      </c>
      <c r="W959">
        <v>1483.4393836689801</v>
      </c>
      <c r="X959" t="s">
        <v>58</v>
      </c>
      <c r="Y959" t="s">
        <v>58</v>
      </c>
      <c r="Z959" t="s">
        <v>1</v>
      </c>
      <c r="AA959" t="s">
        <v>1</v>
      </c>
      <c r="AB959" t="s">
        <v>57</v>
      </c>
      <c r="AC959" t="str">
        <f t="shared" si="14"/>
        <v>2015-3</v>
      </c>
    </row>
    <row r="960" spans="1:29" hidden="1" x14ac:dyDescent="0.25">
      <c r="A960" t="s">
        <v>210</v>
      </c>
      <c r="B960" t="s">
        <v>54</v>
      </c>
      <c r="C960" t="s">
        <v>55</v>
      </c>
      <c r="D960" t="s">
        <v>55</v>
      </c>
      <c r="E960">
        <v>-6</v>
      </c>
      <c r="F960" t="s">
        <v>12</v>
      </c>
      <c r="G960" t="b">
        <v>0</v>
      </c>
      <c r="H960" t="s">
        <v>110</v>
      </c>
      <c r="I960">
        <v>85485</v>
      </c>
      <c r="J960" t="s">
        <v>79</v>
      </c>
      <c r="K960" t="s">
        <v>80</v>
      </c>
      <c r="L960" t="s">
        <v>57</v>
      </c>
      <c r="M960" t="s">
        <v>57</v>
      </c>
      <c r="N960" t="s">
        <v>57</v>
      </c>
      <c r="O960" t="s">
        <v>57</v>
      </c>
      <c r="P960">
        <v>85485</v>
      </c>
      <c r="Q960" t="s">
        <v>79</v>
      </c>
      <c r="R960" t="s">
        <v>80</v>
      </c>
      <c r="S960" t="s">
        <v>110</v>
      </c>
      <c r="T960">
        <v>1766</v>
      </c>
      <c r="U960">
        <v>12054.098341499999</v>
      </c>
      <c r="V960">
        <v>12054.098341499999</v>
      </c>
      <c r="W960">
        <v>1766</v>
      </c>
      <c r="X960" t="s">
        <v>58</v>
      </c>
      <c r="Y960" t="s">
        <v>58</v>
      </c>
      <c r="Z960" t="s">
        <v>1</v>
      </c>
      <c r="AA960" t="s">
        <v>1</v>
      </c>
      <c r="AB960" t="s">
        <v>57</v>
      </c>
      <c r="AC960" t="str">
        <f t="shared" si="14"/>
        <v>2015-3</v>
      </c>
    </row>
    <row r="961" spans="1:29" hidden="1" x14ac:dyDescent="0.25">
      <c r="A961" t="s">
        <v>210</v>
      </c>
      <c r="B961" t="s">
        <v>54</v>
      </c>
      <c r="C961" t="s">
        <v>55</v>
      </c>
      <c r="D961" t="s">
        <v>55</v>
      </c>
      <c r="E961">
        <v>-6</v>
      </c>
      <c r="F961" t="s">
        <v>12</v>
      </c>
      <c r="G961" t="b">
        <v>0</v>
      </c>
      <c r="H961" t="s">
        <v>78</v>
      </c>
      <c r="I961">
        <v>85485</v>
      </c>
      <c r="J961" t="s">
        <v>79</v>
      </c>
      <c r="K961" t="s">
        <v>80</v>
      </c>
      <c r="L961" t="s">
        <v>57</v>
      </c>
      <c r="M961" t="s">
        <v>57</v>
      </c>
      <c r="N961" t="s">
        <v>57</v>
      </c>
      <c r="O961" t="s">
        <v>57</v>
      </c>
      <c r="P961">
        <v>85485</v>
      </c>
      <c r="Q961" t="s">
        <v>79</v>
      </c>
      <c r="R961" t="s">
        <v>80</v>
      </c>
      <c r="S961" t="s">
        <v>78</v>
      </c>
      <c r="T961">
        <v>1483.44</v>
      </c>
      <c r="U961">
        <v>10125.442606860001</v>
      </c>
      <c r="V961">
        <v>10125.442606860001</v>
      </c>
      <c r="W961">
        <v>1483.44</v>
      </c>
      <c r="X961" t="s">
        <v>58</v>
      </c>
      <c r="Y961" t="s">
        <v>58</v>
      </c>
      <c r="Z961" t="s">
        <v>1</v>
      </c>
      <c r="AA961" t="s">
        <v>1</v>
      </c>
      <c r="AB961" t="s">
        <v>57</v>
      </c>
      <c r="AC961" t="str">
        <f t="shared" si="14"/>
        <v>2015-3</v>
      </c>
    </row>
    <row r="962" spans="1:29" hidden="1" x14ac:dyDescent="0.25">
      <c r="A962" t="s">
        <v>210</v>
      </c>
      <c r="B962" t="s">
        <v>54</v>
      </c>
      <c r="C962" t="s">
        <v>55</v>
      </c>
      <c r="D962" t="s">
        <v>55</v>
      </c>
      <c r="E962">
        <v>-5</v>
      </c>
      <c r="F962" t="s">
        <v>13</v>
      </c>
      <c r="G962" t="b">
        <v>0</v>
      </c>
      <c r="H962" t="s">
        <v>110</v>
      </c>
      <c r="I962">
        <v>85485</v>
      </c>
      <c r="J962" t="s">
        <v>79</v>
      </c>
      <c r="K962" t="s">
        <v>80</v>
      </c>
      <c r="L962" t="s">
        <v>57</v>
      </c>
      <c r="M962" t="s">
        <v>57</v>
      </c>
      <c r="N962" t="s">
        <v>57</v>
      </c>
      <c r="O962" t="s">
        <v>57</v>
      </c>
      <c r="P962">
        <v>85485</v>
      </c>
      <c r="Q962" t="s">
        <v>79</v>
      </c>
      <c r="R962" t="s">
        <v>80</v>
      </c>
      <c r="S962" t="s">
        <v>110</v>
      </c>
      <c r="T962">
        <v>51.5</v>
      </c>
      <c r="U962">
        <v>358.85</v>
      </c>
      <c r="V962">
        <v>358.85</v>
      </c>
      <c r="W962">
        <v>51.4995095713981</v>
      </c>
      <c r="X962" t="s">
        <v>58</v>
      </c>
      <c r="Y962" t="s">
        <v>58</v>
      </c>
      <c r="Z962" t="s">
        <v>1</v>
      </c>
      <c r="AA962" t="s">
        <v>1</v>
      </c>
      <c r="AB962" t="s">
        <v>57</v>
      </c>
      <c r="AC962" t="str">
        <f t="shared" si="14"/>
        <v>2015-3</v>
      </c>
    </row>
    <row r="963" spans="1:29" hidden="1" x14ac:dyDescent="0.25">
      <c r="A963" t="s">
        <v>210</v>
      </c>
      <c r="B963" t="s">
        <v>54</v>
      </c>
      <c r="C963" t="s">
        <v>55</v>
      </c>
      <c r="D963" t="s">
        <v>55</v>
      </c>
      <c r="E963">
        <v>-5</v>
      </c>
      <c r="F963" t="s">
        <v>13</v>
      </c>
      <c r="G963" t="b">
        <v>0</v>
      </c>
      <c r="H963" t="s">
        <v>78</v>
      </c>
      <c r="I963">
        <v>85485</v>
      </c>
      <c r="J963" t="s">
        <v>79</v>
      </c>
      <c r="K963" t="s">
        <v>80</v>
      </c>
      <c r="L963" t="s">
        <v>57</v>
      </c>
      <c r="M963" t="s">
        <v>57</v>
      </c>
      <c r="N963" t="s">
        <v>57</v>
      </c>
      <c r="O963" t="s">
        <v>57</v>
      </c>
      <c r="P963">
        <v>85485</v>
      </c>
      <c r="Q963" t="s">
        <v>79</v>
      </c>
      <c r="R963" t="s">
        <v>80</v>
      </c>
      <c r="S963" t="s">
        <v>78</v>
      </c>
      <c r="T963">
        <v>43.26</v>
      </c>
      <c r="U963">
        <v>360.62999999999897</v>
      </c>
      <c r="V963">
        <v>360.62999999999897</v>
      </c>
      <c r="W963">
        <v>43.259502220535303</v>
      </c>
      <c r="X963" t="s">
        <v>58</v>
      </c>
      <c r="Y963" t="s">
        <v>58</v>
      </c>
      <c r="Z963" t="s">
        <v>1</v>
      </c>
      <c r="AA963" t="s">
        <v>1</v>
      </c>
      <c r="AB963" t="s">
        <v>57</v>
      </c>
      <c r="AC963" t="str">
        <f t="shared" ref="AC963:AC1026" si="15">+YEAR(A963)&amp; "-" &amp;ROUNDUP(MONTH(A963)/3,0)</f>
        <v>2015-3</v>
      </c>
    </row>
    <row r="964" spans="1:29" x14ac:dyDescent="0.25">
      <c r="A964" t="s">
        <v>210</v>
      </c>
      <c r="B964" t="s">
        <v>54</v>
      </c>
      <c r="C964" t="s">
        <v>55</v>
      </c>
      <c r="D964" t="s">
        <v>55</v>
      </c>
      <c r="E964">
        <v>-4</v>
      </c>
      <c r="F964" t="s">
        <v>14</v>
      </c>
      <c r="G964" t="b">
        <v>0</v>
      </c>
      <c r="H964" t="s">
        <v>110</v>
      </c>
      <c r="I964">
        <v>20690</v>
      </c>
      <c r="J964" t="s">
        <v>175</v>
      </c>
      <c r="K964" t="s">
        <v>176</v>
      </c>
      <c r="L964" t="s">
        <v>57</v>
      </c>
      <c r="M964" t="s">
        <v>57</v>
      </c>
      <c r="N964" t="s">
        <v>57</v>
      </c>
      <c r="O964" t="s">
        <v>57</v>
      </c>
      <c r="P964">
        <v>20690</v>
      </c>
      <c r="Q964" t="s">
        <v>175</v>
      </c>
      <c r="R964" t="s">
        <v>176</v>
      </c>
      <c r="S964" t="s">
        <v>110</v>
      </c>
      <c r="T964">
        <v>3</v>
      </c>
      <c r="U964">
        <v>22.38</v>
      </c>
      <c r="V964">
        <v>22.38</v>
      </c>
      <c r="W964">
        <v>3.2624144490849099</v>
      </c>
      <c r="X964" t="s">
        <v>58</v>
      </c>
      <c r="Y964" t="s">
        <v>58</v>
      </c>
      <c r="Z964" t="s">
        <v>1</v>
      </c>
      <c r="AA964" t="s">
        <v>1</v>
      </c>
      <c r="AB964" t="s">
        <v>57</v>
      </c>
      <c r="AC964" t="str">
        <f t="shared" si="15"/>
        <v>2015-3</v>
      </c>
    </row>
    <row r="965" spans="1:29" hidden="1" x14ac:dyDescent="0.25">
      <c r="A965" t="s">
        <v>210</v>
      </c>
      <c r="B965" t="s">
        <v>54</v>
      </c>
      <c r="C965" t="s">
        <v>55</v>
      </c>
      <c r="D965" t="s">
        <v>55</v>
      </c>
      <c r="E965">
        <v>-6</v>
      </c>
      <c r="F965" t="s">
        <v>12</v>
      </c>
      <c r="G965" t="b">
        <v>0</v>
      </c>
      <c r="H965" t="s">
        <v>110</v>
      </c>
      <c r="I965">
        <v>20690</v>
      </c>
      <c r="J965" t="s">
        <v>175</v>
      </c>
      <c r="K965" t="s">
        <v>176</v>
      </c>
      <c r="L965" t="s">
        <v>57</v>
      </c>
      <c r="M965" t="s">
        <v>57</v>
      </c>
      <c r="N965" t="s">
        <v>57</v>
      </c>
      <c r="O965" t="s">
        <v>57</v>
      </c>
      <c r="P965">
        <v>20690</v>
      </c>
      <c r="Q965" t="s">
        <v>175</v>
      </c>
      <c r="R965" t="s">
        <v>176</v>
      </c>
      <c r="S965" t="s">
        <v>110</v>
      </c>
      <c r="T965">
        <v>120</v>
      </c>
      <c r="U965">
        <v>890.87324999999998</v>
      </c>
      <c r="V965">
        <v>890.87324999999998</v>
      </c>
      <c r="W965">
        <v>130.51844401198301</v>
      </c>
      <c r="X965" t="s">
        <v>58</v>
      </c>
      <c r="Y965" t="s">
        <v>58</v>
      </c>
      <c r="Z965" t="s">
        <v>1</v>
      </c>
      <c r="AA965" t="s">
        <v>1</v>
      </c>
      <c r="AB965" t="s">
        <v>57</v>
      </c>
      <c r="AC965" t="str">
        <f t="shared" si="15"/>
        <v>2015-3</v>
      </c>
    </row>
    <row r="966" spans="1:29" x14ac:dyDescent="0.25">
      <c r="A966" t="s">
        <v>211</v>
      </c>
      <c r="B966" t="s">
        <v>54</v>
      </c>
      <c r="C966" t="s">
        <v>55</v>
      </c>
      <c r="D966" t="s">
        <v>55</v>
      </c>
      <c r="E966">
        <v>-3</v>
      </c>
      <c r="F966" t="s">
        <v>56</v>
      </c>
      <c r="G966" t="b">
        <v>0</v>
      </c>
      <c r="H966" t="s">
        <v>57</v>
      </c>
      <c r="I966">
        <v>0</v>
      </c>
      <c r="J966" t="s">
        <v>57</v>
      </c>
      <c r="K966" t="s">
        <v>57</v>
      </c>
      <c r="L966" t="s">
        <v>57</v>
      </c>
      <c r="M966" t="s">
        <v>57</v>
      </c>
      <c r="N966" t="s">
        <v>57</v>
      </c>
      <c r="O966" t="s">
        <v>57</v>
      </c>
      <c r="P966">
        <v>0</v>
      </c>
      <c r="Q966" t="s">
        <v>57</v>
      </c>
      <c r="R966" t="s">
        <v>57</v>
      </c>
      <c r="S966" t="s">
        <v>57</v>
      </c>
      <c r="T966">
        <v>265.87</v>
      </c>
      <c r="U966">
        <v>265.87</v>
      </c>
      <c r="V966">
        <v>265.87</v>
      </c>
      <c r="W966">
        <v>38.5897687110376</v>
      </c>
      <c r="X966" t="s">
        <v>58</v>
      </c>
      <c r="Y966" t="s">
        <v>58</v>
      </c>
      <c r="Z966" t="s">
        <v>1</v>
      </c>
      <c r="AA966" t="s">
        <v>1</v>
      </c>
      <c r="AB966" t="s">
        <v>57</v>
      </c>
      <c r="AC966" t="str">
        <f t="shared" si="15"/>
        <v>2015-3</v>
      </c>
    </row>
    <row r="967" spans="1:29" x14ac:dyDescent="0.25">
      <c r="A967" t="s">
        <v>211</v>
      </c>
      <c r="B967" t="s">
        <v>54</v>
      </c>
      <c r="C967" t="s">
        <v>55</v>
      </c>
      <c r="D967" t="s">
        <v>55</v>
      </c>
      <c r="E967">
        <v>-4</v>
      </c>
      <c r="F967" t="s">
        <v>14</v>
      </c>
      <c r="G967" t="b">
        <v>0</v>
      </c>
      <c r="H967" t="s">
        <v>110</v>
      </c>
      <c r="I967">
        <v>85485</v>
      </c>
      <c r="J967" t="s">
        <v>79</v>
      </c>
      <c r="K967" t="s">
        <v>80</v>
      </c>
      <c r="L967" t="s">
        <v>57</v>
      </c>
      <c r="M967" t="s">
        <v>57</v>
      </c>
      <c r="N967" t="s">
        <v>57</v>
      </c>
      <c r="O967" t="s">
        <v>57</v>
      </c>
      <c r="P967">
        <v>85485</v>
      </c>
      <c r="Q967" t="s">
        <v>79</v>
      </c>
      <c r="R967" t="s">
        <v>80</v>
      </c>
      <c r="S967" t="s">
        <v>110</v>
      </c>
      <c r="T967">
        <v>142</v>
      </c>
      <c r="U967">
        <v>978.33</v>
      </c>
      <c r="V967">
        <v>978.33</v>
      </c>
      <c r="W967">
        <v>141.999956456424</v>
      </c>
      <c r="X967" t="s">
        <v>58</v>
      </c>
      <c r="Y967" t="s">
        <v>58</v>
      </c>
      <c r="Z967" t="s">
        <v>1</v>
      </c>
      <c r="AA967" t="s">
        <v>1</v>
      </c>
      <c r="AB967" t="s">
        <v>57</v>
      </c>
      <c r="AC967" t="str">
        <f t="shared" si="15"/>
        <v>2015-3</v>
      </c>
    </row>
    <row r="968" spans="1:29" x14ac:dyDescent="0.25">
      <c r="A968" t="s">
        <v>211</v>
      </c>
      <c r="B968" t="s">
        <v>54</v>
      </c>
      <c r="C968" t="s">
        <v>55</v>
      </c>
      <c r="D968" t="s">
        <v>55</v>
      </c>
      <c r="E968">
        <v>-4</v>
      </c>
      <c r="F968" t="s">
        <v>14</v>
      </c>
      <c r="G968" t="b">
        <v>0</v>
      </c>
      <c r="H968" t="s">
        <v>78</v>
      </c>
      <c r="I968">
        <v>85485</v>
      </c>
      <c r="J968" t="s">
        <v>79</v>
      </c>
      <c r="K968" t="s">
        <v>80</v>
      </c>
      <c r="L968" t="s">
        <v>57</v>
      </c>
      <c r="M968" t="s">
        <v>57</v>
      </c>
      <c r="N968" t="s">
        <v>57</v>
      </c>
      <c r="O968" t="s">
        <v>57</v>
      </c>
      <c r="P968">
        <v>85485</v>
      </c>
      <c r="Q968" t="s">
        <v>79</v>
      </c>
      <c r="R968" t="s">
        <v>80</v>
      </c>
      <c r="S968" t="s">
        <v>78</v>
      </c>
      <c r="T968">
        <v>1454.04</v>
      </c>
      <c r="U968">
        <v>10017.83</v>
      </c>
      <c r="V968">
        <v>10017.83</v>
      </c>
      <c r="W968">
        <v>1454.04048101137</v>
      </c>
      <c r="X968" t="s">
        <v>58</v>
      </c>
      <c r="Y968" t="s">
        <v>58</v>
      </c>
      <c r="Z968" t="s">
        <v>1</v>
      </c>
      <c r="AA968" t="s">
        <v>1</v>
      </c>
      <c r="AB968" t="s">
        <v>57</v>
      </c>
      <c r="AC968" t="str">
        <f t="shared" si="15"/>
        <v>2015-3</v>
      </c>
    </row>
    <row r="969" spans="1:29" hidden="1" x14ac:dyDescent="0.25">
      <c r="A969" t="s">
        <v>211</v>
      </c>
      <c r="B969" t="s">
        <v>54</v>
      </c>
      <c r="C969" t="s">
        <v>55</v>
      </c>
      <c r="D969" t="s">
        <v>55</v>
      </c>
      <c r="E969">
        <v>-6</v>
      </c>
      <c r="F969" t="s">
        <v>12</v>
      </c>
      <c r="G969" t="b">
        <v>0</v>
      </c>
      <c r="H969" t="s">
        <v>110</v>
      </c>
      <c r="I969">
        <v>85485</v>
      </c>
      <c r="J969" t="s">
        <v>79</v>
      </c>
      <c r="K969" t="s">
        <v>80</v>
      </c>
      <c r="L969" t="s">
        <v>57</v>
      </c>
      <c r="M969" t="s">
        <v>57</v>
      </c>
      <c r="N969" t="s">
        <v>57</v>
      </c>
      <c r="O969" t="s">
        <v>57</v>
      </c>
      <c r="P969">
        <v>85485</v>
      </c>
      <c r="Q969" t="s">
        <v>79</v>
      </c>
      <c r="R969" t="s">
        <v>80</v>
      </c>
      <c r="S969" t="s">
        <v>110</v>
      </c>
      <c r="T969">
        <v>1731</v>
      </c>
      <c r="U969">
        <v>11866.354229250001</v>
      </c>
      <c r="V969">
        <v>11866.354229250001</v>
      </c>
      <c r="W969">
        <v>1731</v>
      </c>
      <c r="X969" t="s">
        <v>58</v>
      </c>
      <c r="Y969" t="s">
        <v>58</v>
      </c>
      <c r="Z969" t="s">
        <v>1</v>
      </c>
      <c r="AA969" t="s">
        <v>1</v>
      </c>
      <c r="AB969" t="s">
        <v>57</v>
      </c>
      <c r="AC969" t="str">
        <f t="shared" si="15"/>
        <v>2015-3</v>
      </c>
    </row>
    <row r="970" spans="1:29" hidden="1" x14ac:dyDescent="0.25">
      <c r="A970" t="s">
        <v>211</v>
      </c>
      <c r="B970" t="s">
        <v>54</v>
      </c>
      <c r="C970" t="s">
        <v>55</v>
      </c>
      <c r="D970" t="s">
        <v>55</v>
      </c>
      <c r="E970">
        <v>-6</v>
      </c>
      <c r="F970" t="s">
        <v>12</v>
      </c>
      <c r="G970" t="b">
        <v>0</v>
      </c>
      <c r="H970" t="s">
        <v>78</v>
      </c>
      <c r="I970">
        <v>85485</v>
      </c>
      <c r="J970" t="s">
        <v>79</v>
      </c>
      <c r="K970" t="s">
        <v>80</v>
      </c>
      <c r="L970" t="s">
        <v>57</v>
      </c>
      <c r="M970" t="s">
        <v>57</v>
      </c>
      <c r="N970" t="s">
        <v>57</v>
      </c>
      <c r="O970" t="s">
        <v>57</v>
      </c>
      <c r="P970">
        <v>85485</v>
      </c>
      <c r="Q970" t="s">
        <v>79</v>
      </c>
      <c r="R970" t="s">
        <v>80</v>
      </c>
      <c r="S970" t="s">
        <v>78</v>
      </c>
      <c r="T970">
        <v>1454.04</v>
      </c>
      <c r="U970">
        <v>9967.7375525700008</v>
      </c>
      <c r="V970">
        <v>9967.7375525700008</v>
      </c>
      <c r="W970">
        <v>1454.04</v>
      </c>
      <c r="X970" t="s">
        <v>58</v>
      </c>
      <c r="Y970" t="s">
        <v>58</v>
      </c>
      <c r="Z970" t="s">
        <v>1</v>
      </c>
      <c r="AA970" t="s">
        <v>1</v>
      </c>
      <c r="AB970" t="s">
        <v>57</v>
      </c>
      <c r="AC970" t="str">
        <f t="shared" si="15"/>
        <v>2015-3</v>
      </c>
    </row>
    <row r="971" spans="1:29" hidden="1" x14ac:dyDescent="0.25">
      <c r="A971" t="s">
        <v>211</v>
      </c>
      <c r="B971" t="s">
        <v>54</v>
      </c>
      <c r="C971" t="s">
        <v>55</v>
      </c>
      <c r="D971" t="s">
        <v>55</v>
      </c>
      <c r="E971">
        <v>-5</v>
      </c>
      <c r="F971" t="s">
        <v>13</v>
      </c>
      <c r="G971" t="b">
        <v>0</v>
      </c>
      <c r="H971" t="s">
        <v>110</v>
      </c>
      <c r="I971">
        <v>85485</v>
      </c>
      <c r="J971" t="s">
        <v>79</v>
      </c>
      <c r="K971" t="s">
        <v>80</v>
      </c>
      <c r="L971" t="s">
        <v>57</v>
      </c>
      <c r="M971" t="s">
        <v>57</v>
      </c>
      <c r="N971" t="s">
        <v>57</v>
      </c>
      <c r="O971" t="s">
        <v>57</v>
      </c>
      <c r="P971">
        <v>85485</v>
      </c>
      <c r="Q971" t="s">
        <v>79</v>
      </c>
      <c r="R971" t="s">
        <v>80</v>
      </c>
      <c r="S971" t="s">
        <v>110</v>
      </c>
      <c r="T971">
        <v>-35</v>
      </c>
      <c r="U971">
        <v>-235.88</v>
      </c>
      <c r="V971">
        <v>-235.88</v>
      </c>
      <c r="W971">
        <v>-34.999875903870397</v>
      </c>
      <c r="X971" t="s">
        <v>58</v>
      </c>
      <c r="Y971" t="s">
        <v>58</v>
      </c>
      <c r="Z971" t="s">
        <v>1</v>
      </c>
      <c r="AA971" t="s">
        <v>1</v>
      </c>
      <c r="AB971" t="s">
        <v>57</v>
      </c>
      <c r="AC971" t="str">
        <f t="shared" si="15"/>
        <v>2015-3</v>
      </c>
    </row>
    <row r="972" spans="1:29" hidden="1" x14ac:dyDescent="0.25">
      <c r="A972" t="s">
        <v>211</v>
      </c>
      <c r="B972" t="s">
        <v>54</v>
      </c>
      <c r="C972" t="s">
        <v>55</v>
      </c>
      <c r="D972" t="s">
        <v>55</v>
      </c>
      <c r="E972">
        <v>-5</v>
      </c>
      <c r="F972" t="s">
        <v>13</v>
      </c>
      <c r="G972" t="b">
        <v>0</v>
      </c>
      <c r="H972" t="s">
        <v>78</v>
      </c>
      <c r="I972">
        <v>85485</v>
      </c>
      <c r="J972" t="s">
        <v>79</v>
      </c>
      <c r="K972" t="s">
        <v>80</v>
      </c>
      <c r="L972" t="s">
        <v>57</v>
      </c>
      <c r="M972" t="s">
        <v>57</v>
      </c>
      <c r="N972" t="s">
        <v>57</v>
      </c>
      <c r="O972" t="s">
        <v>57</v>
      </c>
      <c r="P972">
        <v>85485</v>
      </c>
      <c r="Q972" t="s">
        <v>79</v>
      </c>
      <c r="R972" t="s">
        <v>80</v>
      </c>
      <c r="S972" t="s">
        <v>78</v>
      </c>
      <c r="T972">
        <v>-29.400000000000102</v>
      </c>
      <c r="U972">
        <v>-158.49</v>
      </c>
      <c r="V972">
        <v>-158.49</v>
      </c>
      <c r="W972">
        <v>-29.398902657604999</v>
      </c>
      <c r="X972" t="s">
        <v>58</v>
      </c>
      <c r="Y972" t="s">
        <v>58</v>
      </c>
      <c r="Z972" t="s">
        <v>1</v>
      </c>
      <c r="AA972" t="s">
        <v>1</v>
      </c>
      <c r="AB972" t="s">
        <v>57</v>
      </c>
      <c r="AC972" t="str">
        <f t="shared" si="15"/>
        <v>2015-3</v>
      </c>
    </row>
    <row r="973" spans="1:29" x14ac:dyDescent="0.25">
      <c r="A973" t="s">
        <v>211</v>
      </c>
      <c r="B973" t="s">
        <v>54</v>
      </c>
      <c r="C973" t="s">
        <v>55</v>
      </c>
      <c r="D973" t="s">
        <v>55</v>
      </c>
      <c r="E973">
        <v>-4</v>
      </c>
      <c r="F973" t="s">
        <v>14</v>
      </c>
      <c r="G973" t="b">
        <v>0</v>
      </c>
      <c r="H973" t="s">
        <v>110</v>
      </c>
      <c r="I973">
        <v>20690</v>
      </c>
      <c r="J973" t="s">
        <v>175</v>
      </c>
      <c r="K973" t="s">
        <v>176</v>
      </c>
      <c r="L973" t="s">
        <v>57</v>
      </c>
      <c r="M973" t="s">
        <v>57</v>
      </c>
      <c r="N973" t="s">
        <v>57</v>
      </c>
      <c r="O973" t="s">
        <v>57</v>
      </c>
      <c r="P973">
        <v>20690</v>
      </c>
      <c r="Q973" t="s">
        <v>175</v>
      </c>
      <c r="R973" t="s">
        <v>176</v>
      </c>
      <c r="S973" t="s">
        <v>110</v>
      </c>
      <c r="T973">
        <v>3</v>
      </c>
      <c r="U973">
        <v>22.38</v>
      </c>
      <c r="V973">
        <v>22.38</v>
      </c>
      <c r="W973">
        <v>3.24835078705014</v>
      </c>
      <c r="X973" t="s">
        <v>58</v>
      </c>
      <c r="Y973" t="s">
        <v>58</v>
      </c>
      <c r="Z973" t="s">
        <v>1</v>
      </c>
      <c r="AA973" t="s">
        <v>1</v>
      </c>
      <c r="AB973" t="s">
        <v>57</v>
      </c>
      <c r="AC973" t="str">
        <f t="shared" si="15"/>
        <v>2015-3</v>
      </c>
    </row>
    <row r="974" spans="1:29" hidden="1" x14ac:dyDescent="0.25">
      <c r="A974" t="s">
        <v>211</v>
      </c>
      <c r="B974" t="s">
        <v>54</v>
      </c>
      <c r="C974" t="s">
        <v>55</v>
      </c>
      <c r="D974" t="s">
        <v>55</v>
      </c>
      <c r="E974">
        <v>-6</v>
      </c>
      <c r="F974" t="s">
        <v>12</v>
      </c>
      <c r="G974" t="b">
        <v>0</v>
      </c>
      <c r="H974" t="s">
        <v>110</v>
      </c>
      <c r="I974">
        <v>20690</v>
      </c>
      <c r="J974" t="s">
        <v>175</v>
      </c>
      <c r="K974" t="s">
        <v>176</v>
      </c>
      <c r="L974" t="s">
        <v>57</v>
      </c>
      <c r="M974" t="s">
        <v>57</v>
      </c>
      <c r="N974" t="s">
        <v>57</v>
      </c>
      <c r="O974" t="s">
        <v>57</v>
      </c>
      <c r="P974">
        <v>20690</v>
      </c>
      <c r="Q974" t="s">
        <v>175</v>
      </c>
      <c r="R974" t="s">
        <v>176</v>
      </c>
      <c r="S974" t="s">
        <v>110</v>
      </c>
      <c r="T974">
        <v>120</v>
      </c>
      <c r="U974">
        <v>890.88518999999997</v>
      </c>
      <c r="V974">
        <v>890.88518999999997</v>
      </c>
      <c r="W974">
        <v>129.95754501317199</v>
      </c>
      <c r="X974" t="s">
        <v>58</v>
      </c>
      <c r="Y974" t="s">
        <v>58</v>
      </c>
      <c r="Z974" t="s">
        <v>1</v>
      </c>
      <c r="AA974" t="s">
        <v>1</v>
      </c>
      <c r="AB974" t="s">
        <v>57</v>
      </c>
      <c r="AC974" t="str">
        <f t="shared" si="15"/>
        <v>2015-3</v>
      </c>
    </row>
    <row r="975" spans="1:29" x14ac:dyDescent="0.25">
      <c r="A975" t="s">
        <v>212</v>
      </c>
      <c r="B975" t="s">
        <v>54</v>
      </c>
      <c r="C975" t="s">
        <v>55</v>
      </c>
      <c r="D975" t="s">
        <v>55</v>
      </c>
      <c r="E975">
        <v>-3</v>
      </c>
      <c r="F975" t="s">
        <v>56</v>
      </c>
      <c r="G975" t="b">
        <v>0</v>
      </c>
      <c r="H975" t="s">
        <v>57</v>
      </c>
      <c r="I975">
        <v>0</v>
      </c>
      <c r="J975" t="s">
        <v>57</v>
      </c>
      <c r="K975" t="s">
        <v>57</v>
      </c>
      <c r="L975" t="s">
        <v>57</v>
      </c>
      <c r="M975" t="s">
        <v>57</v>
      </c>
      <c r="N975" t="s">
        <v>57</v>
      </c>
      <c r="O975" t="s">
        <v>57</v>
      </c>
      <c r="P975">
        <v>0</v>
      </c>
      <c r="Q975" t="s">
        <v>57</v>
      </c>
      <c r="R975" t="s">
        <v>57</v>
      </c>
      <c r="S975" t="s">
        <v>57</v>
      </c>
      <c r="T975">
        <v>265.87</v>
      </c>
      <c r="U975">
        <v>265.87</v>
      </c>
      <c r="V975">
        <v>265.87</v>
      </c>
      <c r="W975">
        <v>38.577450176657898</v>
      </c>
      <c r="X975" t="s">
        <v>58</v>
      </c>
      <c r="Y975" t="s">
        <v>58</v>
      </c>
      <c r="Z975" t="s">
        <v>1</v>
      </c>
      <c r="AA975" t="s">
        <v>1</v>
      </c>
      <c r="AB975" t="s">
        <v>57</v>
      </c>
      <c r="AC975" t="str">
        <f t="shared" si="15"/>
        <v>2015-3</v>
      </c>
    </row>
    <row r="976" spans="1:29" x14ac:dyDescent="0.25">
      <c r="A976" t="s">
        <v>212</v>
      </c>
      <c r="B976" t="s">
        <v>54</v>
      </c>
      <c r="C976" t="s">
        <v>55</v>
      </c>
      <c r="D976" t="s">
        <v>55</v>
      </c>
      <c r="E976">
        <v>-4</v>
      </c>
      <c r="F976" t="s">
        <v>14</v>
      </c>
      <c r="G976" t="b">
        <v>0</v>
      </c>
      <c r="H976" t="s">
        <v>110</v>
      </c>
      <c r="I976">
        <v>85485</v>
      </c>
      <c r="J976" t="s">
        <v>79</v>
      </c>
      <c r="K976" t="s">
        <v>80</v>
      </c>
      <c r="L976" t="s">
        <v>57</v>
      </c>
      <c r="M976" t="s">
        <v>57</v>
      </c>
      <c r="N976" t="s">
        <v>57</v>
      </c>
      <c r="O976" t="s">
        <v>57</v>
      </c>
      <c r="P976">
        <v>85485</v>
      </c>
      <c r="Q976" t="s">
        <v>79</v>
      </c>
      <c r="R976" t="s">
        <v>80</v>
      </c>
      <c r="S976" t="s">
        <v>110</v>
      </c>
      <c r="T976">
        <v>53</v>
      </c>
      <c r="U976">
        <v>365.27</v>
      </c>
      <c r="V976">
        <v>365.27</v>
      </c>
      <c r="W976">
        <v>53.000282942896298</v>
      </c>
      <c r="X976" t="s">
        <v>58</v>
      </c>
      <c r="Y976" t="s">
        <v>58</v>
      </c>
      <c r="Z976" t="s">
        <v>1</v>
      </c>
      <c r="AA976" t="s">
        <v>1</v>
      </c>
      <c r="AB976" t="s">
        <v>57</v>
      </c>
      <c r="AC976" t="str">
        <f t="shared" si="15"/>
        <v>2015-3</v>
      </c>
    </row>
    <row r="977" spans="1:29" x14ac:dyDescent="0.25">
      <c r="A977" t="s">
        <v>212</v>
      </c>
      <c r="B977" t="s">
        <v>54</v>
      </c>
      <c r="C977" t="s">
        <v>55</v>
      </c>
      <c r="D977" t="s">
        <v>55</v>
      </c>
      <c r="E977">
        <v>-4</v>
      </c>
      <c r="F977" t="s">
        <v>14</v>
      </c>
      <c r="G977" t="b">
        <v>0</v>
      </c>
      <c r="H977" t="s">
        <v>78</v>
      </c>
      <c r="I977">
        <v>85485</v>
      </c>
      <c r="J977" t="s">
        <v>79</v>
      </c>
      <c r="K977" t="s">
        <v>80</v>
      </c>
      <c r="L977" t="s">
        <v>57</v>
      </c>
      <c r="M977" t="s">
        <v>57</v>
      </c>
      <c r="N977" t="s">
        <v>57</v>
      </c>
      <c r="O977" t="s">
        <v>57</v>
      </c>
      <c r="P977">
        <v>85485</v>
      </c>
      <c r="Q977" t="s">
        <v>79</v>
      </c>
      <c r="R977" t="s">
        <v>80</v>
      </c>
      <c r="S977" t="s">
        <v>78</v>
      </c>
      <c r="T977">
        <v>1379.28</v>
      </c>
      <c r="U977">
        <v>9505.7900000000009</v>
      </c>
      <c r="V977">
        <v>9505.7900000000009</v>
      </c>
      <c r="W977">
        <v>1379.27987405414</v>
      </c>
      <c r="X977" t="s">
        <v>58</v>
      </c>
      <c r="Y977" t="s">
        <v>58</v>
      </c>
      <c r="Z977" t="s">
        <v>1</v>
      </c>
      <c r="AA977" t="s">
        <v>1</v>
      </c>
      <c r="AB977" t="s">
        <v>57</v>
      </c>
      <c r="AC977" t="str">
        <f t="shared" si="15"/>
        <v>2015-3</v>
      </c>
    </row>
    <row r="978" spans="1:29" hidden="1" x14ac:dyDescent="0.25">
      <c r="A978" t="s">
        <v>212</v>
      </c>
      <c r="B978" t="s">
        <v>54</v>
      </c>
      <c r="C978" t="s">
        <v>55</v>
      </c>
      <c r="D978" t="s">
        <v>55</v>
      </c>
      <c r="E978">
        <v>-6</v>
      </c>
      <c r="F978" t="s">
        <v>12</v>
      </c>
      <c r="G978" t="b">
        <v>0</v>
      </c>
      <c r="H978" t="s">
        <v>110</v>
      </c>
      <c r="I978">
        <v>85485</v>
      </c>
      <c r="J978" t="s">
        <v>79</v>
      </c>
      <c r="K978" t="s">
        <v>80</v>
      </c>
      <c r="L978" t="s">
        <v>57</v>
      </c>
      <c r="M978" t="s">
        <v>57</v>
      </c>
      <c r="N978" t="s">
        <v>57</v>
      </c>
      <c r="O978" t="s">
        <v>57</v>
      </c>
      <c r="P978">
        <v>85485</v>
      </c>
      <c r="Q978" t="s">
        <v>79</v>
      </c>
      <c r="R978" t="s">
        <v>80</v>
      </c>
      <c r="S978" t="s">
        <v>110</v>
      </c>
      <c r="T978">
        <v>1642</v>
      </c>
      <c r="U978">
        <v>11259.835611500001</v>
      </c>
      <c r="V978">
        <v>11259.835611500001</v>
      </c>
      <c r="W978">
        <v>1642</v>
      </c>
      <c r="X978" t="s">
        <v>58</v>
      </c>
      <c r="Y978" t="s">
        <v>58</v>
      </c>
      <c r="Z978" t="s">
        <v>1</v>
      </c>
      <c r="AA978" t="s">
        <v>1</v>
      </c>
      <c r="AB978" t="s">
        <v>57</v>
      </c>
      <c r="AC978" t="str">
        <f t="shared" si="15"/>
        <v>2015-3</v>
      </c>
    </row>
    <row r="979" spans="1:29" hidden="1" x14ac:dyDescent="0.25">
      <c r="A979" t="s">
        <v>212</v>
      </c>
      <c r="B979" t="s">
        <v>54</v>
      </c>
      <c r="C979" t="s">
        <v>55</v>
      </c>
      <c r="D979" t="s">
        <v>55</v>
      </c>
      <c r="E979">
        <v>-6</v>
      </c>
      <c r="F979" t="s">
        <v>12</v>
      </c>
      <c r="G979" t="b">
        <v>0</v>
      </c>
      <c r="H979" t="s">
        <v>78</v>
      </c>
      <c r="I979">
        <v>85485</v>
      </c>
      <c r="J979" t="s">
        <v>79</v>
      </c>
      <c r="K979" t="s">
        <v>80</v>
      </c>
      <c r="L979" t="s">
        <v>57</v>
      </c>
      <c r="M979" t="s">
        <v>57</v>
      </c>
      <c r="N979" t="s">
        <v>57</v>
      </c>
      <c r="O979" t="s">
        <v>57</v>
      </c>
      <c r="P979">
        <v>85485</v>
      </c>
      <c r="Q979" t="s">
        <v>79</v>
      </c>
      <c r="R979" t="s">
        <v>80</v>
      </c>
      <c r="S979" t="s">
        <v>78</v>
      </c>
      <c r="T979">
        <v>1379.28</v>
      </c>
      <c r="U979">
        <v>9458.2619136600006</v>
      </c>
      <c r="V979">
        <v>9458.2619136600006</v>
      </c>
      <c r="W979">
        <v>1379.28</v>
      </c>
      <c r="X979" t="s">
        <v>58</v>
      </c>
      <c r="Y979" t="s">
        <v>58</v>
      </c>
      <c r="Z979" t="s">
        <v>1</v>
      </c>
      <c r="AA979" t="s">
        <v>1</v>
      </c>
      <c r="AB979" t="s">
        <v>57</v>
      </c>
      <c r="AC979" t="str">
        <f t="shared" si="15"/>
        <v>2015-3</v>
      </c>
    </row>
    <row r="980" spans="1:29" hidden="1" x14ac:dyDescent="0.25">
      <c r="A980" t="s">
        <v>212</v>
      </c>
      <c r="B980" t="s">
        <v>54</v>
      </c>
      <c r="C980" t="s">
        <v>55</v>
      </c>
      <c r="D980" t="s">
        <v>55</v>
      </c>
      <c r="E980">
        <v>-5</v>
      </c>
      <c r="F980" t="s">
        <v>13</v>
      </c>
      <c r="G980" t="b">
        <v>0</v>
      </c>
      <c r="H980" t="s">
        <v>110</v>
      </c>
      <c r="I980">
        <v>85485</v>
      </c>
      <c r="J980" t="s">
        <v>79</v>
      </c>
      <c r="K980" t="s">
        <v>80</v>
      </c>
      <c r="L980" t="s">
        <v>57</v>
      </c>
      <c r="M980" t="s">
        <v>57</v>
      </c>
      <c r="N980" t="s">
        <v>57</v>
      </c>
      <c r="O980" t="s">
        <v>57</v>
      </c>
      <c r="P980">
        <v>85485</v>
      </c>
      <c r="Q980" t="s">
        <v>79</v>
      </c>
      <c r="R980" t="s">
        <v>80</v>
      </c>
      <c r="S980" t="s">
        <v>110</v>
      </c>
      <c r="T980">
        <v>-89</v>
      </c>
      <c r="U980">
        <v>-613.05999999999995</v>
      </c>
      <c r="V980">
        <v>-613.05999999999995</v>
      </c>
      <c r="W980">
        <v>-88.999673513527398</v>
      </c>
      <c r="X980" t="s">
        <v>58</v>
      </c>
      <c r="Y980" t="s">
        <v>58</v>
      </c>
      <c r="Z980" t="s">
        <v>1</v>
      </c>
      <c r="AA980" t="s">
        <v>1</v>
      </c>
      <c r="AB980" t="s">
        <v>57</v>
      </c>
      <c r="AC980" t="str">
        <f t="shared" si="15"/>
        <v>2015-3</v>
      </c>
    </row>
    <row r="981" spans="1:29" hidden="1" x14ac:dyDescent="0.25">
      <c r="A981" t="s">
        <v>212</v>
      </c>
      <c r="B981" t="s">
        <v>54</v>
      </c>
      <c r="C981" t="s">
        <v>55</v>
      </c>
      <c r="D981" t="s">
        <v>55</v>
      </c>
      <c r="E981">
        <v>-5</v>
      </c>
      <c r="F981" t="s">
        <v>13</v>
      </c>
      <c r="G981" t="b">
        <v>0</v>
      </c>
      <c r="H981" t="s">
        <v>78</v>
      </c>
      <c r="I981">
        <v>85485</v>
      </c>
      <c r="J981" t="s">
        <v>79</v>
      </c>
      <c r="K981" t="s">
        <v>80</v>
      </c>
      <c r="L981" t="s">
        <v>57</v>
      </c>
      <c r="M981" t="s">
        <v>57</v>
      </c>
      <c r="N981" t="s">
        <v>57</v>
      </c>
      <c r="O981" t="s">
        <v>57</v>
      </c>
      <c r="P981">
        <v>85485</v>
      </c>
      <c r="Q981" t="s">
        <v>79</v>
      </c>
      <c r="R981" t="s">
        <v>80</v>
      </c>
      <c r="S981" t="s">
        <v>78</v>
      </c>
      <c r="T981">
        <v>-74.760000000000005</v>
      </c>
      <c r="U981">
        <v>-512.03999999999905</v>
      </c>
      <c r="V981">
        <v>-512.03999999999905</v>
      </c>
      <c r="W981">
        <v>-74.760606957235495</v>
      </c>
      <c r="X981" t="s">
        <v>58</v>
      </c>
      <c r="Y981" t="s">
        <v>58</v>
      </c>
      <c r="Z981" t="s">
        <v>1</v>
      </c>
      <c r="AA981" t="s">
        <v>1</v>
      </c>
      <c r="AB981" t="s">
        <v>57</v>
      </c>
      <c r="AC981" t="str">
        <f t="shared" si="15"/>
        <v>2015-3</v>
      </c>
    </row>
    <row r="982" spans="1:29" x14ac:dyDescent="0.25">
      <c r="A982" t="s">
        <v>212</v>
      </c>
      <c r="B982" t="s">
        <v>54</v>
      </c>
      <c r="C982" t="s">
        <v>55</v>
      </c>
      <c r="D982" t="s">
        <v>55</v>
      </c>
      <c r="E982">
        <v>-4</v>
      </c>
      <c r="F982" t="s">
        <v>14</v>
      </c>
      <c r="G982" t="b">
        <v>0</v>
      </c>
      <c r="H982" t="s">
        <v>110</v>
      </c>
      <c r="I982">
        <v>20690</v>
      </c>
      <c r="J982" t="s">
        <v>175</v>
      </c>
      <c r="K982" t="s">
        <v>176</v>
      </c>
      <c r="L982" t="s">
        <v>57</v>
      </c>
      <c r="M982" t="s">
        <v>57</v>
      </c>
      <c r="N982" t="s">
        <v>57</v>
      </c>
      <c r="O982" t="s">
        <v>57</v>
      </c>
      <c r="P982">
        <v>20690</v>
      </c>
      <c r="Q982" t="s">
        <v>175</v>
      </c>
      <c r="R982" t="s">
        <v>176</v>
      </c>
      <c r="S982" t="s">
        <v>110</v>
      </c>
      <c r="T982">
        <v>3</v>
      </c>
      <c r="U982">
        <v>22.38</v>
      </c>
      <c r="V982">
        <v>22.38</v>
      </c>
      <c r="W982">
        <v>3.2473138562214801</v>
      </c>
      <c r="X982" t="s">
        <v>58</v>
      </c>
      <c r="Y982" t="s">
        <v>58</v>
      </c>
      <c r="Z982" t="s">
        <v>1</v>
      </c>
      <c r="AA982" t="s">
        <v>1</v>
      </c>
      <c r="AB982" t="s">
        <v>57</v>
      </c>
      <c r="AC982" t="str">
        <f t="shared" si="15"/>
        <v>2015-3</v>
      </c>
    </row>
    <row r="983" spans="1:29" hidden="1" x14ac:dyDescent="0.25">
      <c r="A983" t="s">
        <v>212</v>
      </c>
      <c r="B983" t="s">
        <v>54</v>
      </c>
      <c r="C983" t="s">
        <v>55</v>
      </c>
      <c r="D983" t="s">
        <v>55</v>
      </c>
      <c r="E983">
        <v>-6</v>
      </c>
      <c r="F983" t="s">
        <v>12</v>
      </c>
      <c r="G983" t="b">
        <v>0</v>
      </c>
      <c r="H983" t="s">
        <v>110</v>
      </c>
      <c r="I983">
        <v>20690</v>
      </c>
      <c r="J983" t="s">
        <v>175</v>
      </c>
      <c r="K983" t="s">
        <v>176</v>
      </c>
      <c r="L983" t="s">
        <v>57</v>
      </c>
      <c r="M983" t="s">
        <v>57</v>
      </c>
      <c r="N983" t="s">
        <v>57</v>
      </c>
      <c r="O983" t="s">
        <v>57</v>
      </c>
      <c r="P983">
        <v>20690</v>
      </c>
      <c r="Q983" t="s">
        <v>175</v>
      </c>
      <c r="R983" t="s">
        <v>176</v>
      </c>
      <c r="S983" t="s">
        <v>110</v>
      </c>
      <c r="T983">
        <v>120</v>
      </c>
      <c r="U983">
        <v>890.81354999999996</v>
      </c>
      <c r="V983">
        <v>890.81354999999996</v>
      </c>
      <c r="W983">
        <v>129.905613151766</v>
      </c>
      <c r="X983" t="s">
        <v>58</v>
      </c>
      <c r="Y983" t="s">
        <v>58</v>
      </c>
      <c r="Z983" t="s">
        <v>1</v>
      </c>
      <c r="AA983" t="s">
        <v>1</v>
      </c>
      <c r="AB983" t="s">
        <v>57</v>
      </c>
      <c r="AC983" t="str">
        <f t="shared" si="15"/>
        <v>2015-3</v>
      </c>
    </row>
    <row r="984" spans="1:29" x14ac:dyDescent="0.25">
      <c r="A984" t="s">
        <v>213</v>
      </c>
      <c r="B984" t="s">
        <v>54</v>
      </c>
      <c r="C984" t="s">
        <v>55</v>
      </c>
      <c r="D984" t="s">
        <v>55</v>
      </c>
      <c r="E984">
        <v>-3</v>
      </c>
      <c r="F984" t="s">
        <v>56</v>
      </c>
      <c r="G984" t="b">
        <v>0</v>
      </c>
      <c r="H984" t="s">
        <v>57</v>
      </c>
      <c r="I984">
        <v>0</v>
      </c>
      <c r="J984" t="s">
        <v>57</v>
      </c>
      <c r="K984" t="s">
        <v>57</v>
      </c>
      <c r="L984" t="s">
        <v>57</v>
      </c>
      <c r="M984" t="s">
        <v>57</v>
      </c>
      <c r="N984" t="s">
        <v>57</v>
      </c>
      <c r="O984" t="s">
        <v>57</v>
      </c>
      <c r="P984">
        <v>0</v>
      </c>
      <c r="Q984" t="s">
        <v>57</v>
      </c>
      <c r="R984" t="s">
        <v>57</v>
      </c>
      <c r="S984" t="s">
        <v>57</v>
      </c>
      <c r="T984">
        <v>265.87</v>
      </c>
      <c r="U984">
        <v>265.87</v>
      </c>
      <c r="V984">
        <v>265.87</v>
      </c>
      <c r="W984">
        <v>38.959021738334101</v>
      </c>
      <c r="X984" t="s">
        <v>58</v>
      </c>
      <c r="Y984" t="s">
        <v>58</v>
      </c>
      <c r="Z984" t="s">
        <v>1</v>
      </c>
      <c r="AA984" t="s">
        <v>1</v>
      </c>
      <c r="AB984" t="s">
        <v>57</v>
      </c>
      <c r="AC984" t="str">
        <f t="shared" si="15"/>
        <v>2015-3</v>
      </c>
    </row>
    <row r="985" spans="1:29" hidden="1" x14ac:dyDescent="0.25">
      <c r="A985" t="s">
        <v>213</v>
      </c>
      <c r="B985" t="s">
        <v>54</v>
      </c>
      <c r="C985" t="s">
        <v>55</v>
      </c>
      <c r="D985" t="s">
        <v>55</v>
      </c>
      <c r="E985">
        <v>-6</v>
      </c>
      <c r="F985" t="s">
        <v>12</v>
      </c>
      <c r="G985" t="b">
        <v>0</v>
      </c>
      <c r="H985" t="s">
        <v>110</v>
      </c>
      <c r="I985">
        <v>85485</v>
      </c>
      <c r="J985" t="s">
        <v>79</v>
      </c>
      <c r="K985" t="s">
        <v>80</v>
      </c>
      <c r="L985" t="s">
        <v>57</v>
      </c>
      <c r="M985" t="s">
        <v>57</v>
      </c>
      <c r="N985" t="s">
        <v>57</v>
      </c>
      <c r="O985" t="s">
        <v>57</v>
      </c>
      <c r="P985">
        <v>85485</v>
      </c>
      <c r="Q985" t="s">
        <v>79</v>
      </c>
      <c r="R985" t="s">
        <v>80</v>
      </c>
      <c r="S985" t="s">
        <v>110</v>
      </c>
      <c r="T985">
        <v>1639.5</v>
      </c>
      <c r="U985">
        <v>11132.579215874999</v>
      </c>
      <c r="V985">
        <v>11132.579215874999</v>
      </c>
      <c r="W985">
        <v>1639.5</v>
      </c>
      <c r="X985" t="s">
        <v>58</v>
      </c>
      <c r="Y985" t="s">
        <v>58</v>
      </c>
      <c r="Z985" t="s">
        <v>1</v>
      </c>
      <c r="AA985" t="s">
        <v>1</v>
      </c>
      <c r="AB985" t="s">
        <v>57</v>
      </c>
      <c r="AC985" t="str">
        <f t="shared" si="15"/>
        <v>2015-3</v>
      </c>
    </row>
    <row r="986" spans="1:29" hidden="1" x14ac:dyDescent="0.25">
      <c r="A986" t="s">
        <v>213</v>
      </c>
      <c r="B986" t="s">
        <v>54</v>
      </c>
      <c r="C986" t="s">
        <v>55</v>
      </c>
      <c r="D986" t="s">
        <v>55</v>
      </c>
      <c r="E986">
        <v>-6</v>
      </c>
      <c r="F986" t="s">
        <v>12</v>
      </c>
      <c r="G986" t="b">
        <v>0</v>
      </c>
      <c r="H986" t="s">
        <v>78</v>
      </c>
      <c r="I986">
        <v>85485</v>
      </c>
      <c r="J986" t="s">
        <v>79</v>
      </c>
      <c r="K986" t="s">
        <v>80</v>
      </c>
      <c r="L986" t="s">
        <v>57</v>
      </c>
      <c r="M986" t="s">
        <v>57</v>
      </c>
      <c r="N986" t="s">
        <v>57</v>
      </c>
      <c r="O986" t="s">
        <v>57</v>
      </c>
      <c r="P986">
        <v>85485</v>
      </c>
      <c r="Q986" t="s">
        <v>79</v>
      </c>
      <c r="R986" t="s">
        <v>80</v>
      </c>
      <c r="S986" t="s">
        <v>78</v>
      </c>
      <c r="T986">
        <v>1377.18</v>
      </c>
      <c r="U986">
        <v>9351.3665413350009</v>
      </c>
      <c r="V986">
        <v>9351.3665413350009</v>
      </c>
      <c r="W986">
        <v>1377.18</v>
      </c>
      <c r="X986" t="s">
        <v>58</v>
      </c>
      <c r="Y986" t="s">
        <v>58</v>
      </c>
      <c r="Z986" t="s">
        <v>1</v>
      </c>
      <c r="AA986" t="s">
        <v>1</v>
      </c>
      <c r="AB986" t="s">
        <v>57</v>
      </c>
      <c r="AC986" t="str">
        <f t="shared" si="15"/>
        <v>2015-3</v>
      </c>
    </row>
    <row r="987" spans="1:29" hidden="1" x14ac:dyDescent="0.25">
      <c r="A987" t="s">
        <v>213</v>
      </c>
      <c r="B987" t="s">
        <v>54</v>
      </c>
      <c r="C987" t="s">
        <v>55</v>
      </c>
      <c r="D987" t="s">
        <v>55</v>
      </c>
      <c r="E987">
        <v>-5</v>
      </c>
      <c r="F987" t="s">
        <v>13</v>
      </c>
      <c r="G987" t="b">
        <v>0</v>
      </c>
      <c r="H987" t="s">
        <v>110</v>
      </c>
      <c r="I987">
        <v>85485</v>
      </c>
      <c r="J987" t="s">
        <v>79</v>
      </c>
      <c r="K987" t="s">
        <v>80</v>
      </c>
      <c r="L987" t="s">
        <v>57</v>
      </c>
      <c r="M987" t="s">
        <v>57</v>
      </c>
      <c r="N987" t="s">
        <v>57</v>
      </c>
      <c r="O987" t="s">
        <v>57</v>
      </c>
      <c r="P987">
        <v>85485</v>
      </c>
      <c r="Q987" t="s">
        <v>79</v>
      </c>
      <c r="R987" t="s">
        <v>80</v>
      </c>
      <c r="S987" t="s">
        <v>110</v>
      </c>
      <c r="T987">
        <v>-2.5</v>
      </c>
      <c r="U987">
        <v>-20.64</v>
      </c>
      <c r="V987">
        <v>-20.64</v>
      </c>
      <c r="W987">
        <v>-2.5002353193131199</v>
      </c>
      <c r="X987" t="s">
        <v>58</v>
      </c>
      <c r="Y987" t="s">
        <v>58</v>
      </c>
      <c r="Z987" t="s">
        <v>1</v>
      </c>
      <c r="AA987" t="s">
        <v>1</v>
      </c>
      <c r="AB987" t="s">
        <v>57</v>
      </c>
      <c r="AC987" t="str">
        <f t="shared" si="15"/>
        <v>2015-3</v>
      </c>
    </row>
    <row r="988" spans="1:29" hidden="1" x14ac:dyDescent="0.25">
      <c r="A988" t="s">
        <v>213</v>
      </c>
      <c r="B988" t="s">
        <v>54</v>
      </c>
      <c r="C988" t="s">
        <v>55</v>
      </c>
      <c r="D988" t="s">
        <v>55</v>
      </c>
      <c r="E988">
        <v>-5</v>
      </c>
      <c r="F988" t="s">
        <v>13</v>
      </c>
      <c r="G988" t="b">
        <v>0</v>
      </c>
      <c r="H988" t="s">
        <v>78</v>
      </c>
      <c r="I988">
        <v>85485</v>
      </c>
      <c r="J988" t="s">
        <v>79</v>
      </c>
      <c r="K988" t="s">
        <v>80</v>
      </c>
      <c r="L988" t="s">
        <v>57</v>
      </c>
      <c r="M988" t="s">
        <v>57</v>
      </c>
      <c r="N988" t="s">
        <v>57</v>
      </c>
      <c r="O988" t="s">
        <v>57</v>
      </c>
      <c r="P988">
        <v>85485</v>
      </c>
      <c r="Q988" t="s">
        <v>79</v>
      </c>
      <c r="R988" t="s">
        <v>80</v>
      </c>
      <c r="S988" t="s">
        <v>78</v>
      </c>
      <c r="T988">
        <v>-2.0999999999999099</v>
      </c>
      <c r="U988">
        <v>-107.43</v>
      </c>
      <c r="V988">
        <v>-107.43</v>
      </c>
      <c r="W988">
        <v>-2.0996297817882801</v>
      </c>
      <c r="X988" t="s">
        <v>58</v>
      </c>
      <c r="Y988" t="s">
        <v>58</v>
      </c>
      <c r="Z988" t="s">
        <v>1</v>
      </c>
      <c r="AA988" t="s">
        <v>1</v>
      </c>
      <c r="AB988" t="s">
        <v>57</v>
      </c>
      <c r="AC988" t="str">
        <f t="shared" si="15"/>
        <v>2015-3</v>
      </c>
    </row>
    <row r="989" spans="1:29" x14ac:dyDescent="0.25">
      <c r="A989" t="s">
        <v>213</v>
      </c>
      <c r="B989" t="s">
        <v>54</v>
      </c>
      <c r="C989" t="s">
        <v>55</v>
      </c>
      <c r="D989" t="s">
        <v>55</v>
      </c>
      <c r="E989">
        <v>-4</v>
      </c>
      <c r="F989" t="s">
        <v>14</v>
      </c>
      <c r="G989" t="b">
        <v>0</v>
      </c>
      <c r="H989" t="s">
        <v>110</v>
      </c>
      <c r="I989">
        <v>85485</v>
      </c>
      <c r="J989" t="s">
        <v>79</v>
      </c>
      <c r="K989" t="s">
        <v>80</v>
      </c>
      <c r="L989" t="s">
        <v>57</v>
      </c>
      <c r="M989" t="s">
        <v>57</v>
      </c>
      <c r="N989" t="s">
        <v>57</v>
      </c>
      <c r="O989" t="s">
        <v>57</v>
      </c>
      <c r="P989">
        <v>85485</v>
      </c>
      <c r="Q989" t="s">
        <v>79</v>
      </c>
      <c r="R989" t="s">
        <v>80</v>
      </c>
      <c r="S989" t="s">
        <v>110</v>
      </c>
      <c r="T989">
        <v>50.5</v>
      </c>
      <c r="U989">
        <v>344.63</v>
      </c>
      <c r="V989">
        <v>344.63</v>
      </c>
      <c r="W989">
        <v>50.5000476235832</v>
      </c>
      <c r="X989" t="s">
        <v>58</v>
      </c>
      <c r="Y989" t="s">
        <v>58</v>
      </c>
      <c r="Z989" t="s">
        <v>1</v>
      </c>
      <c r="AA989" t="s">
        <v>1</v>
      </c>
      <c r="AB989" t="s">
        <v>57</v>
      </c>
      <c r="AC989" t="str">
        <f t="shared" si="15"/>
        <v>2015-3</v>
      </c>
    </row>
    <row r="990" spans="1:29" x14ac:dyDescent="0.25">
      <c r="A990" t="s">
        <v>213</v>
      </c>
      <c r="B990" t="s">
        <v>54</v>
      </c>
      <c r="C990" t="s">
        <v>55</v>
      </c>
      <c r="D990" t="s">
        <v>55</v>
      </c>
      <c r="E990">
        <v>-4</v>
      </c>
      <c r="F990" t="s">
        <v>14</v>
      </c>
      <c r="G990" t="b">
        <v>0</v>
      </c>
      <c r="H990" t="s">
        <v>78</v>
      </c>
      <c r="I990">
        <v>85485</v>
      </c>
      <c r="J990" t="s">
        <v>79</v>
      </c>
      <c r="K990" t="s">
        <v>80</v>
      </c>
      <c r="L990" t="s">
        <v>57</v>
      </c>
      <c r="M990" t="s">
        <v>57</v>
      </c>
      <c r="N990" t="s">
        <v>57</v>
      </c>
      <c r="O990" t="s">
        <v>57</v>
      </c>
      <c r="P990">
        <v>85485</v>
      </c>
      <c r="Q990" t="s">
        <v>79</v>
      </c>
      <c r="R990" t="s">
        <v>80</v>
      </c>
      <c r="S990" t="s">
        <v>78</v>
      </c>
      <c r="T990">
        <v>1377.18</v>
      </c>
      <c r="U990">
        <v>9398.36</v>
      </c>
      <c r="V990">
        <v>9398.36</v>
      </c>
      <c r="W990">
        <v>1377.1802442723499</v>
      </c>
      <c r="X990" t="s">
        <v>58</v>
      </c>
      <c r="Y990" t="s">
        <v>58</v>
      </c>
      <c r="Z990" t="s">
        <v>1</v>
      </c>
      <c r="AA990" t="s">
        <v>1</v>
      </c>
      <c r="AB990" t="s">
        <v>57</v>
      </c>
      <c r="AC990" t="str">
        <f t="shared" si="15"/>
        <v>2015-3</v>
      </c>
    </row>
    <row r="991" spans="1:29" x14ac:dyDescent="0.25">
      <c r="A991" t="s">
        <v>213</v>
      </c>
      <c r="B991" t="s">
        <v>54</v>
      </c>
      <c r="C991" t="s">
        <v>55</v>
      </c>
      <c r="D991" t="s">
        <v>55</v>
      </c>
      <c r="E991">
        <v>-4</v>
      </c>
      <c r="F991" t="s">
        <v>14</v>
      </c>
      <c r="G991" t="b">
        <v>0</v>
      </c>
      <c r="H991" t="s">
        <v>110</v>
      </c>
      <c r="I991">
        <v>20690</v>
      </c>
      <c r="J991" t="s">
        <v>175</v>
      </c>
      <c r="K991" t="s">
        <v>176</v>
      </c>
      <c r="L991" t="s">
        <v>57</v>
      </c>
      <c r="M991" t="s">
        <v>57</v>
      </c>
      <c r="N991" t="s">
        <v>57</v>
      </c>
      <c r="O991" t="s">
        <v>57</v>
      </c>
      <c r="P991">
        <v>20690</v>
      </c>
      <c r="Q991" t="s">
        <v>175</v>
      </c>
      <c r="R991" t="s">
        <v>176</v>
      </c>
      <c r="S991" t="s">
        <v>110</v>
      </c>
      <c r="T991">
        <v>3</v>
      </c>
      <c r="U991">
        <v>22.39</v>
      </c>
      <c r="V991">
        <v>22.39</v>
      </c>
      <c r="W991">
        <v>3.2808985471143801</v>
      </c>
      <c r="X991" t="s">
        <v>58</v>
      </c>
      <c r="Y991" t="s">
        <v>58</v>
      </c>
      <c r="Z991" t="s">
        <v>1</v>
      </c>
      <c r="AA991" t="s">
        <v>1</v>
      </c>
      <c r="AB991" t="s">
        <v>57</v>
      </c>
      <c r="AC991" t="str">
        <f t="shared" si="15"/>
        <v>2015-3</v>
      </c>
    </row>
    <row r="992" spans="1:29" hidden="1" x14ac:dyDescent="0.25">
      <c r="A992" t="s">
        <v>213</v>
      </c>
      <c r="B992" t="s">
        <v>54</v>
      </c>
      <c r="C992" t="s">
        <v>55</v>
      </c>
      <c r="D992" t="s">
        <v>55</v>
      </c>
      <c r="E992">
        <v>-5</v>
      </c>
      <c r="F992" t="s">
        <v>13</v>
      </c>
      <c r="G992" t="b">
        <v>0</v>
      </c>
      <c r="H992" t="s">
        <v>110</v>
      </c>
      <c r="I992">
        <v>20690</v>
      </c>
      <c r="J992" t="s">
        <v>175</v>
      </c>
      <c r="K992" t="s">
        <v>176</v>
      </c>
      <c r="L992" t="s">
        <v>57</v>
      </c>
      <c r="M992" t="s">
        <v>57</v>
      </c>
      <c r="N992" t="s">
        <v>57</v>
      </c>
      <c r="O992" t="s">
        <v>57</v>
      </c>
      <c r="P992">
        <v>20690</v>
      </c>
      <c r="Q992" t="s">
        <v>175</v>
      </c>
      <c r="R992" t="s">
        <v>176</v>
      </c>
      <c r="S992" t="s">
        <v>110</v>
      </c>
      <c r="T992">
        <v>0</v>
      </c>
      <c r="U992">
        <v>1.00000000000016E-2</v>
      </c>
      <c r="V992">
        <v>1.00000000000016E-2</v>
      </c>
      <c r="W992">
        <v>3.35846908928987E-2</v>
      </c>
      <c r="X992" t="s">
        <v>58</v>
      </c>
      <c r="Y992" t="s">
        <v>58</v>
      </c>
      <c r="Z992" t="s">
        <v>1</v>
      </c>
      <c r="AA992" t="s">
        <v>1</v>
      </c>
      <c r="AB992" t="s">
        <v>57</v>
      </c>
      <c r="AC992" t="str">
        <f t="shared" si="15"/>
        <v>2015-3</v>
      </c>
    </row>
    <row r="993" spans="1:29" hidden="1" x14ac:dyDescent="0.25">
      <c r="A993" t="s">
        <v>213</v>
      </c>
      <c r="B993" t="s">
        <v>54</v>
      </c>
      <c r="C993" t="s">
        <v>55</v>
      </c>
      <c r="D993" t="s">
        <v>55</v>
      </c>
      <c r="E993">
        <v>-6</v>
      </c>
      <c r="F993" t="s">
        <v>12</v>
      </c>
      <c r="G993" t="b">
        <v>0</v>
      </c>
      <c r="H993" t="s">
        <v>110</v>
      </c>
      <c r="I993">
        <v>20690</v>
      </c>
      <c r="J993" t="s">
        <v>175</v>
      </c>
      <c r="K993" t="s">
        <v>176</v>
      </c>
      <c r="L993" t="s">
        <v>57</v>
      </c>
      <c r="M993" t="s">
        <v>57</v>
      </c>
      <c r="N993" t="s">
        <v>57</v>
      </c>
      <c r="O993" t="s">
        <v>57</v>
      </c>
      <c r="P993">
        <v>20690</v>
      </c>
      <c r="Q993" t="s">
        <v>175</v>
      </c>
      <c r="R993" t="s">
        <v>176</v>
      </c>
      <c r="S993" t="s">
        <v>110</v>
      </c>
      <c r="T993">
        <v>120</v>
      </c>
      <c r="U993">
        <v>890.99861999999996</v>
      </c>
      <c r="V993">
        <v>890.99861999999996</v>
      </c>
      <c r="W993">
        <v>131.21777165590899</v>
      </c>
      <c r="X993" t="s">
        <v>58</v>
      </c>
      <c r="Y993" t="s">
        <v>58</v>
      </c>
      <c r="Z993" t="s">
        <v>1</v>
      </c>
      <c r="AA993" t="s">
        <v>1</v>
      </c>
      <c r="AB993" t="s">
        <v>57</v>
      </c>
      <c r="AC993" t="str">
        <f t="shared" si="15"/>
        <v>2015-3</v>
      </c>
    </row>
    <row r="994" spans="1:29" x14ac:dyDescent="0.25">
      <c r="A994" t="s">
        <v>214</v>
      </c>
      <c r="B994" t="s">
        <v>54</v>
      </c>
      <c r="C994" t="s">
        <v>55</v>
      </c>
      <c r="D994" t="s">
        <v>55</v>
      </c>
      <c r="E994">
        <v>-3</v>
      </c>
      <c r="F994" t="s">
        <v>56</v>
      </c>
      <c r="G994" t="b">
        <v>0</v>
      </c>
      <c r="H994" t="s">
        <v>57</v>
      </c>
      <c r="I994">
        <v>0</v>
      </c>
      <c r="J994" t="s">
        <v>57</v>
      </c>
      <c r="K994" t="s">
        <v>57</v>
      </c>
      <c r="L994" t="s">
        <v>57</v>
      </c>
      <c r="M994" t="s">
        <v>57</v>
      </c>
      <c r="N994" t="s">
        <v>57</v>
      </c>
      <c r="O994" t="s">
        <v>57</v>
      </c>
      <c r="P994">
        <v>0</v>
      </c>
      <c r="Q994" t="s">
        <v>57</v>
      </c>
      <c r="R994" t="s">
        <v>57</v>
      </c>
      <c r="S994" t="s">
        <v>57</v>
      </c>
      <c r="T994">
        <v>265.87</v>
      </c>
      <c r="U994">
        <v>265.87</v>
      </c>
      <c r="V994">
        <v>265.87</v>
      </c>
      <c r="W994">
        <v>38.940191720430903</v>
      </c>
      <c r="X994" t="s">
        <v>58</v>
      </c>
      <c r="Y994" t="s">
        <v>58</v>
      </c>
      <c r="Z994" t="s">
        <v>1</v>
      </c>
      <c r="AA994" t="s">
        <v>1</v>
      </c>
      <c r="AB994" t="s">
        <v>57</v>
      </c>
      <c r="AC994" t="str">
        <f t="shared" si="15"/>
        <v>2015-3</v>
      </c>
    </row>
    <row r="995" spans="1:29" x14ac:dyDescent="0.25">
      <c r="A995" t="s">
        <v>214</v>
      </c>
      <c r="B995" t="s">
        <v>54</v>
      </c>
      <c r="C995" t="s">
        <v>55</v>
      </c>
      <c r="D995" t="s">
        <v>55</v>
      </c>
      <c r="E995">
        <v>-4</v>
      </c>
      <c r="F995" t="s">
        <v>14</v>
      </c>
      <c r="G995" t="b">
        <v>0</v>
      </c>
      <c r="H995" t="s">
        <v>110</v>
      </c>
      <c r="I995">
        <v>85485</v>
      </c>
      <c r="J995" t="s">
        <v>79</v>
      </c>
      <c r="K995" t="s">
        <v>80</v>
      </c>
      <c r="L995" t="s">
        <v>57</v>
      </c>
      <c r="M995" t="s">
        <v>57</v>
      </c>
      <c r="N995" t="s">
        <v>57</v>
      </c>
      <c r="O995" t="s">
        <v>57</v>
      </c>
      <c r="P995">
        <v>85485</v>
      </c>
      <c r="Q995" t="s">
        <v>79</v>
      </c>
      <c r="R995" t="s">
        <v>80</v>
      </c>
      <c r="S995" t="s">
        <v>110</v>
      </c>
      <c r="T995">
        <v>21</v>
      </c>
      <c r="U995">
        <v>143.38</v>
      </c>
      <c r="V995">
        <v>143.38</v>
      </c>
      <c r="W995">
        <v>20.999904798869299</v>
      </c>
      <c r="X995" t="s">
        <v>58</v>
      </c>
      <c r="Y995" t="s">
        <v>58</v>
      </c>
      <c r="Z995" t="s">
        <v>1</v>
      </c>
      <c r="AA995" t="s">
        <v>1</v>
      </c>
      <c r="AB995" t="s">
        <v>57</v>
      </c>
      <c r="AC995" t="str">
        <f t="shared" si="15"/>
        <v>2015-3</v>
      </c>
    </row>
    <row r="996" spans="1:29" x14ac:dyDescent="0.25">
      <c r="A996" t="s">
        <v>214</v>
      </c>
      <c r="B996" t="s">
        <v>54</v>
      </c>
      <c r="C996" t="s">
        <v>55</v>
      </c>
      <c r="D996" t="s">
        <v>55</v>
      </c>
      <c r="E996">
        <v>-4</v>
      </c>
      <c r="F996" t="s">
        <v>14</v>
      </c>
      <c r="G996" t="b">
        <v>0</v>
      </c>
      <c r="H996" t="s">
        <v>78</v>
      </c>
      <c r="I996">
        <v>85485</v>
      </c>
      <c r="J996" t="s">
        <v>79</v>
      </c>
      <c r="K996" t="s">
        <v>80</v>
      </c>
      <c r="L996" t="s">
        <v>57</v>
      </c>
      <c r="M996" t="s">
        <v>57</v>
      </c>
      <c r="N996" t="s">
        <v>57</v>
      </c>
      <c r="O996" t="s">
        <v>57</v>
      </c>
      <c r="P996">
        <v>85485</v>
      </c>
      <c r="Q996" t="s">
        <v>79</v>
      </c>
      <c r="R996" t="s">
        <v>80</v>
      </c>
      <c r="S996" t="s">
        <v>78</v>
      </c>
      <c r="T996">
        <v>1352.4</v>
      </c>
      <c r="U996">
        <v>9233.7099999999991</v>
      </c>
      <c r="V996">
        <v>9233.7099999999991</v>
      </c>
      <c r="W996">
        <v>1352.39943465175</v>
      </c>
      <c r="X996" t="s">
        <v>58</v>
      </c>
      <c r="Y996" t="s">
        <v>58</v>
      </c>
      <c r="Z996" t="s">
        <v>1</v>
      </c>
      <c r="AA996" t="s">
        <v>1</v>
      </c>
      <c r="AB996" t="s">
        <v>57</v>
      </c>
      <c r="AC996" t="str">
        <f t="shared" si="15"/>
        <v>2015-3</v>
      </c>
    </row>
    <row r="997" spans="1:29" hidden="1" x14ac:dyDescent="0.25">
      <c r="A997" t="s">
        <v>214</v>
      </c>
      <c r="B997" t="s">
        <v>54</v>
      </c>
      <c r="C997" t="s">
        <v>55</v>
      </c>
      <c r="D997" t="s">
        <v>55</v>
      </c>
      <c r="E997">
        <v>-6</v>
      </c>
      <c r="F997" t="s">
        <v>12</v>
      </c>
      <c r="G997" t="b">
        <v>0</v>
      </c>
      <c r="H997" t="s">
        <v>110</v>
      </c>
      <c r="I997">
        <v>85485</v>
      </c>
      <c r="J997" t="s">
        <v>79</v>
      </c>
      <c r="K997" t="s">
        <v>80</v>
      </c>
      <c r="L997" t="s">
        <v>57</v>
      </c>
      <c r="M997" t="s">
        <v>57</v>
      </c>
      <c r="N997" t="s">
        <v>57</v>
      </c>
      <c r="O997" t="s">
        <v>57</v>
      </c>
      <c r="P997">
        <v>85485</v>
      </c>
      <c r="Q997" t="s">
        <v>79</v>
      </c>
      <c r="R997" t="s">
        <v>80</v>
      </c>
      <c r="S997" t="s">
        <v>110</v>
      </c>
      <c r="T997">
        <v>1610</v>
      </c>
      <c r="U997">
        <v>10937.553917499999</v>
      </c>
      <c r="V997">
        <v>10937.553917499999</v>
      </c>
      <c r="W997">
        <v>1610</v>
      </c>
      <c r="X997" t="s">
        <v>58</v>
      </c>
      <c r="Y997" t="s">
        <v>58</v>
      </c>
      <c r="Z997" t="s">
        <v>1</v>
      </c>
      <c r="AA997" t="s">
        <v>1</v>
      </c>
      <c r="AB997" t="s">
        <v>57</v>
      </c>
      <c r="AC997" t="str">
        <f t="shared" si="15"/>
        <v>2015-3</v>
      </c>
    </row>
    <row r="998" spans="1:29" hidden="1" x14ac:dyDescent="0.25">
      <c r="A998" t="s">
        <v>214</v>
      </c>
      <c r="B998" t="s">
        <v>54</v>
      </c>
      <c r="C998" t="s">
        <v>55</v>
      </c>
      <c r="D998" t="s">
        <v>55</v>
      </c>
      <c r="E998">
        <v>-6</v>
      </c>
      <c r="F998" t="s">
        <v>12</v>
      </c>
      <c r="G998" t="b">
        <v>0</v>
      </c>
      <c r="H998" t="s">
        <v>78</v>
      </c>
      <c r="I998">
        <v>85485</v>
      </c>
      <c r="J998" t="s">
        <v>79</v>
      </c>
      <c r="K998" t="s">
        <v>80</v>
      </c>
      <c r="L998" t="s">
        <v>57</v>
      </c>
      <c r="M998" t="s">
        <v>57</v>
      </c>
      <c r="N998" t="s">
        <v>57</v>
      </c>
      <c r="O998" t="s">
        <v>57</v>
      </c>
      <c r="P998">
        <v>85485</v>
      </c>
      <c r="Q998" t="s">
        <v>79</v>
      </c>
      <c r="R998" t="s">
        <v>80</v>
      </c>
      <c r="S998" t="s">
        <v>78</v>
      </c>
      <c r="T998">
        <v>1352.4</v>
      </c>
      <c r="U998">
        <v>9187.5452906999999</v>
      </c>
      <c r="V998">
        <v>9187.5452906999999</v>
      </c>
      <c r="W998">
        <v>1352.4</v>
      </c>
      <c r="X998" t="s">
        <v>58</v>
      </c>
      <c r="Y998" t="s">
        <v>58</v>
      </c>
      <c r="Z998" t="s">
        <v>1</v>
      </c>
      <c r="AA998" t="s">
        <v>1</v>
      </c>
      <c r="AB998" t="s">
        <v>57</v>
      </c>
      <c r="AC998" t="str">
        <f t="shared" si="15"/>
        <v>2015-3</v>
      </c>
    </row>
    <row r="999" spans="1:29" hidden="1" x14ac:dyDescent="0.25">
      <c r="A999" t="s">
        <v>214</v>
      </c>
      <c r="B999" t="s">
        <v>54</v>
      </c>
      <c r="C999" t="s">
        <v>55</v>
      </c>
      <c r="D999" t="s">
        <v>55</v>
      </c>
      <c r="E999">
        <v>-5</v>
      </c>
      <c r="F999" t="s">
        <v>13</v>
      </c>
      <c r="G999" t="b">
        <v>0</v>
      </c>
      <c r="H999" t="s">
        <v>110</v>
      </c>
      <c r="I999">
        <v>85485</v>
      </c>
      <c r="J999" t="s">
        <v>79</v>
      </c>
      <c r="K999" t="s">
        <v>80</v>
      </c>
      <c r="L999" t="s">
        <v>57</v>
      </c>
      <c r="M999" t="s">
        <v>57</v>
      </c>
      <c r="N999" t="s">
        <v>57</v>
      </c>
      <c r="O999" t="s">
        <v>57</v>
      </c>
      <c r="P999">
        <v>85485</v>
      </c>
      <c r="Q999" t="s">
        <v>79</v>
      </c>
      <c r="R999" t="s">
        <v>80</v>
      </c>
      <c r="S999" t="s">
        <v>110</v>
      </c>
      <c r="T999">
        <v>-29.5</v>
      </c>
      <c r="U999">
        <v>-201.25</v>
      </c>
      <c r="V999">
        <v>-201.25</v>
      </c>
      <c r="W999">
        <v>-29.500142824713901</v>
      </c>
      <c r="X999" t="s">
        <v>58</v>
      </c>
      <c r="Y999" t="s">
        <v>58</v>
      </c>
      <c r="Z999" t="s">
        <v>1</v>
      </c>
      <c r="AA999" t="s">
        <v>1</v>
      </c>
      <c r="AB999" t="s">
        <v>57</v>
      </c>
      <c r="AC999" t="str">
        <f t="shared" si="15"/>
        <v>2015-3</v>
      </c>
    </row>
    <row r="1000" spans="1:29" hidden="1" x14ac:dyDescent="0.25">
      <c r="A1000" t="s">
        <v>214</v>
      </c>
      <c r="B1000" t="s">
        <v>54</v>
      </c>
      <c r="C1000" t="s">
        <v>55</v>
      </c>
      <c r="D1000" t="s">
        <v>55</v>
      </c>
      <c r="E1000">
        <v>-5</v>
      </c>
      <c r="F1000" t="s">
        <v>13</v>
      </c>
      <c r="G1000" t="b">
        <v>0</v>
      </c>
      <c r="H1000" t="s">
        <v>78</v>
      </c>
      <c r="I1000">
        <v>85485</v>
      </c>
      <c r="J1000" t="s">
        <v>79</v>
      </c>
      <c r="K1000" t="s">
        <v>80</v>
      </c>
      <c r="L1000" t="s">
        <v>57</v>
      </c>
      <c r="M1000" t="s">
        <v>57</v>
      </c>
      <c r="N1000" t="s">
        <v>57</v>
      </c>
      <c r="O1000" t="s">
        <v>57</v>
      </c>
      <c r="P1000">
        <v>85485</v>
      </c>
      <c r="Q1000" t="s">
        <v>79</v>
      </c>
      <c r="R1000" t="s">
        <v>80</v>
      </c>
      <c r="S1000" t="s">
        <v>78</v>
      </c>
      <c r="T1000">
        <v>-24.78</v>
      </c>
      <c r="U1000">
        <v>-164.650000000001</v>
      </c>
      <c r="V1000">
        <v>-164.650000000001</v>
      </c>
      <c r="W1000">
        <v>-24.780809620601499</v>
      </c>
      <c r="X1000" t="s">
        <v>58</v>
      </c>
      <c r="Y1000" t="s">
        <v>58</v>
      </c>
      <c r="Z1000" t="s">
        <v>1</v>
      </c>
      <c r="AA1000" t="s">
        <v>1</v>
      </c>
      <c r="AB1000" t="s">
        <v>57</v>
      </c>
      <c r="AC1000" t="str">
        <f t="shared" si="15"/>
        <v>2015-3</v>
      </c>
    </row>
    <row r="1001" spans="1:29" x14ac:dyDescent="0.25">
      <c r="A1001" t="s">
        <v>214</v>
      </c>
      <c r="B1001" t="s">
        <v>54</v>
      </c>
      <c r="C1001" t="s">
        <v>55</v>
      </c>
      <c r="D1001" t="s">
        <v>55</v>
      </c>
      <c r="E1001">
        <v>-4</v>
      </c>
      <c r="F1001" t="s">
        <v>14</v>
      </c>
      <c r="G1001" t="b">
        <v>0</v>
      </c>
      <c r="H1001" t="s">
        <v>110</v>
      </c>
      <c r="I1001">
        <v>20690</v>
      </c>
      <c r="J1001" t="s">
        <v>175</v>
      </c>
      <c r="K1001" t="s">
        <v>176</v>
      </c>
      <c r="L1001" t="s">
        <v>57</v>
      </c>
      <c r="M1001" t="s">
        <v>57</v>
      </c>
      <c r="N1001" t="s">
        <v>57</v>
      </c>
      <c r="O1001" t="s">
        <v>57</v>
      </c>
      <c r="P1001">
        <v>20690</v>
      </c>
      <c r="Q1001" t="s">
        <v>175</v>
      </c>
      <c r="R1001" t="s">
        <v>176</v>
      </c>
      <c r="S1001" t="s">
        <v>110</v>
      </c>
      <c r="T1001">
        <v>3</v>
      </c>
      <c r="U1001">
        <v>22.39</v>
      </c>
      <c r="V1001">
        <v>22.39</v>
      </c>
      <c r="W1001">
        <v>3.2793127942996501</v>
      </c>
      <c r="X1001" t="s">
        <v>58</v>
      </c>
      <c r="Y1001" t="s">
        <v>58</v>
      </c>
      <c r="Z1001" t="s">
        <v>1</v>
      </c>
      <c r="AA1001" t="s">
        <v>1</v>
      </c>
      <c r="AB1001" t="s">
        <v>57</v>
      </c>
      <c r="AC1001" t="str">
        <f t="shared" si="15"/>
        <v>2015-3</v>
      </c>
    </row>
    <row r="1002" spans="1:29" hidden="1" x14ac:dyDescent="0.25">
      <c r="A1002" t="s">
        <v>214</v>
      </c>
      <c r="B1002" t="s">
        <v>54</v>
      </c>
      <c r="C1002" t="s">
        <v>55</v>
      </c>
      <c r="D1002" t="s">
        <v>55</v>
      </c>
      <c r="E1002">
        <v>-6</v>
      </c>
      <c r="F1002" t="s">
        <v>12</v>
      </c>
      <c r="G1002" t="b">
        <v>0</v>
      </c>
      <c r="H1002" t="s">
        <v>110</v>
      </c>
      <c r="I1002">
        <v>20690</v>
      </c>
      <c r="J1002" t="s">
        <v>175</v>
      </c>
      <c r="K1002" t="s">
        <v>176</v>
      </c>
      <c r="L1002" t="s">
        <v>57</v>
      </c>
      <c r="M1002" t="s">
        <v>57</v>
      </c>
      <c r="N1002" t="s">
        <v>57</v>
      </c>
      <c r="O1002" t="s">
        <v>57</v>
      </c>
      <c r="P1002">
        <v>20690</v>
      </c>
      <c r="Q1002" t="s">
        <v>175</v>
      </c>
      <c r="R1002" t="s">
        <v>176</v>
      </c>
      <c r="S1002" t="s">
        <v>110</v>
      </c>
      <c r="T1002">
        <v>120</v>
      </c>
      <c r="U1002">
        <v>890.93892000000005</v>
      </c>
      <c r="V1002">
        <v>890.93892000000005</v>
      </c>
      <c r="W1002">
        <v>131.145562528835</v>
      </c>
      <c r="X1002" t="s">
        <v>58</v>
      </c>
      <c r="Y1002" t="s">
        <v>58</v>
      </c>
      <c r="Z1002" t="s">
        <v>1</v>
      </c>
      <c r="AA1002" t="s">
        <v>1</v>
      </c>
      <c r="AB1002" t="s">
        <v>57</v>
      </c>
      <c r="AC1002" t="str">
        <f t="shared" si="15"/>
        <v>2015-3</v>
      </c>
    </row>
    <row r="1003" spans="1:29" x14ac:dyDescent="0.25">
      <c r="A1003" t="s">
        <v>215</v>
      </c>
      <c r="B1003" t="s">
        <v>54</v>
      </c>
      <c r="C1003" t="s">
        <v>55</v>
      </c>
      <c r="D1003" t="s">
        <v>55</v>
      </c>
      <c r="E1003">
        <v>-3</v>
      </c>
      <c r="F1003" t="s">
        <v>56</v>
      </c>
      <c r="G1003" t="b">
        <v>0</v>
      </c>
      <c r="H1003" t="s">
        <v>57</v>
      </c>
      <c r="I1003">
        <v>0</v>
      </c>
      <c r="J1003" t="s">
        <v>57</v>
      </c>
      <c r="K1003" t="s">
        <v>57</v>
      </c>
      <c r="L1003" t="s">
        <v>57</v>
      </c>
      <c r="M1003" t="s">
        <v>57</v>
      </c>
      <c r="N1003" t="s">
        <v>57</v>
      </c>
      <c r="O1003" t="s">
        <v>57</v>
      </c>
      <c r="P1003">
        <v>0</v>
      </c>
      <c r="Q1003" t="s">
        <v>57</v>
      </c>
      <c r="R1003" t="s">
        <v>57</v>
      </c>
      <c r="S1003" t="s">
        <v>57</v>
      </c>
      <c r="T1003">
        <v>265.87</v>
      </c>
      <c r="U1003">
        <v>265.87</v>
      </c>
      <c r="V1003">
        <v>265.87</v>
      </c>
      <c r="W1003">
        <v>39.139683637942802</v>
      </c>
      <c r="X1003" t="s">
        <v>58</v>
      </c>
      <c r="Y1003" t="s">
        <v>58</v>
      </c>
      <c r="Z1003" t="s">
        <v>1</v>
      </c>
      <c r="AA1003" t="s">
        <v>1</v>
      </c>
      <c r="AB1003" t="s">
        <v>57</v>
      </c>
      <c r="AC1003" t="str">
        <f t="shared" si="15"/>
        <v>2015-3</v>
      </c>
    </row>
    <row r="1004" spans="1:29" hidden="1" x14ac:dyDescent="0.25">
      <c r="A1004" t="s">
        <v>215</v>
      </c>
      <c r="B1004" t="s">
        <v>54</v>
      </c>
      <c r="C1004" t="s">
        <v>55</v>
      </c>
      <c r="D1004" t="s">
        <v>55</v>
      </c>
      <c r="E1004">
        <v>-6</v>
      </c>
      <c r="F1004" t="s">
        <v>12</v>
      </c>
      <c r="G1004" t="b">
        <v>0</v>
      </c>
      <c r="H1004" t="s">
        <v>110</v>
      </c>
      <c r="I1004">
        <v>85485</v>
      </c>
      <c r="J1004" t="s">
        <v>79</v>
      </c>
      <c r="K1004" t="s">
        <v>80</v>
      </c>
      <c r="L1004" t="s">
        <v>57</v>
      </c>
      <c r="M1004" t="s">
        <v>57</v>
      </c>
      <c r="N1004" t="s">
        <v>57</v>
      </c>
      <c r="O1004" t="s">
        <v>57</v>
      </c>
      <c r="P1004">
        <v>85485</v>
      </c>
      <c r="Q1004" t="s">
        <v>79</v>
      </c>
      <c r="R1004" t="s">
        <v>80</v>
      </c>
      <c r="S1004" t="s">
        <v>110</v>
      </c>
      <c r="T1004">
        <v>1623.5</v>
      </c>
      <c r="U1004">
        <v>10973.051015125</v>
      </c>
      <c r="V1004">
        <v>10973.051015125</v>
      </c>
      <c r="W1004">
        <v>1623.5</v>
      </c>
      <c r="X1004" t="s">
        <v>58</v>
      </c>
      <c r="Y1004" t="s">
        <v>58</v>
      </c>
      <c r="Z1004" t="s">
        <v>1</v>
      </c>
      <c r="AA1004" t="s">
        <v>1</v>
      </c>
      <c r="AB1004" t="s">
        <v>57</v>
      </c>
      <c r="AC1004" t="str">
        <f t="shared" si="15"/>
        <v>2015-3</v>
      </c>
    </row>
    <row r="1005" spans="1:29" hidden="1" x14ac:dyDescent="0.25">
      <c r="A1005" t="s">
        <v>215</v>
      </c>
      <c r="B1005" t="s">
        <v>54</v>
      </c>
      <c r="C1005" t="s">
        <v>55</v>
      </c>
      <c r="D1005" t="s">
        <v>55</v>
      </c>
      <c r="E1005">
        <v>-6</v>
      </c>
      <c r="F1005" t="s">
        <v>12</v>
      </c>
      <c r="G1005" t="b">
        <v>0</v>
      </c>
      <c r="H1005" t="s">
        <v>78</v>
      </c>
      <c r="I1005">
        <v>85485</v>
      </c>
      <c r="J1005" t="s">
        <v>79</v>
      </c>
      <c r="K1005" t="s">
        <v>80</v>
      </c>
      <c r="L1005" t="s">
        <v>57</v>
      </c>
      <c r="M1005" t="s">
        <v>57</v>
      </c>
      <c r="N1005" t="s">
        <v>57</v>
      </c>
      <c r="O1005" t="s">
        <v>57</v>
      </c>
      <c r="P1005">
        <v>85485</v>
      </c>
      <c r="Q1005" t="s">
        <v>79</v>
      </c>
      <c r="R1005" t="s">
        <v>80</v>
      </c>
      <c r="S1005" t="s">
        <v>78</v>
      </c>
      <c r="T1005">
        <v>1363.74</v>
      </c>
      <c r="U1005">
        <v>9217.3628527050005</v>
      </c>
      <c r="V1005">
        <v>9217.3628527050005</v>
      </c>
      <c r="W1005">
        <v>1363.74</v>
      </c>
      <c r="X1005" t="s">
        <v>58</v>
      </c>
      <c r="Y1005" t="s">
        <v>58</v>
      </c>
      <c r="Z1005" t="s">
        <v>1</v>
      </c>
      <c r="AA1005" t="s">
        <v>1</v>
      </c>
      <c r="AB1005" t="s">
        <v>57</v>
      </c>
      <c r="AC1005" t="str">
        <f t="shared" si="15"/>
        <v>2015-3</v>
      </c>
    </row>
    <row r="1006" spans="1:29" hidden="1" x14ac:dyDescent="0.25">
      <c r="A1006" t="s">
        <v>215</v>
      </c>
      <c r="B1006" t="s">
        <v>54</v>
      </c>
      <c r="C1006" t="s">
        <v>55</v>
      </c>
      <c r="D1006" t="s">
        <v>55</v>
      </c>
      <c r="E1006">
        <v>-5</v>
      </c>
      <c r="F1006" t="s">
        <v>13</v>
      </c>
      <c r="G1006" t="b">
        <v>0</v>
      </c>
      <c r="H1006" t="s">
        <v>110</v>
      </c>
      <c r="I1006">
        <v>85485</v>
      </c>
      <c r="J1006" t="s">
        <v>79</v>
      </c>
      <c r="K1006" t="s">
        <v>80</v>
      </c>
      <c r="L1006" t="s">
        <v>57</v>
      </c>
      <c r="M1006" t="s">
        <v>57</v>
      </c>
      <c r="N1006" t="s">
        <v>57</v>
      </c>
      <c r="O1006" t="s">
        <v>57</v>
      </c>
      <c r="P1006">
        <v>85485</v>
      </c>
      <c r="Q1006" t="s">
        <v>79</v>
      </c>
      <c r="R1006" t="s">
        <v>80</v>
      </c>
      <c r="S1006" t="s">
        <v>110</v>
      </c>
      <c r="T1006">
        <v>13.5</v>
      </c>
      <c r="U1006">
        <v>90.97</v>
      </c>
      <c r="V1006">
        <v>90.97</v>
      </c>
      <c r="W1006">
        <v>13.499605715863099</v>
      </c>
      <c r="X1006" t="s">
        <v>58</v>
      </c>
      <c r="Y1006" t="s">
        <v>58</v>
      </c>
      <c r="Z1006" t="s">
        <v>1</v>
      </c>
      <c r="AA1006" t="s">
        <v>1</v>
      </c>
      <c r="AB1006" t="s">
        <v>57</v>
      </c>
      <c r="AC1006" t="str">
        <f t="shared" si="15"/>
        <v>2015-3</v>
      </c>
    </row>
    <row r="1007" spans="1:29" hidden="1" x14ac:dyDescent="0.25">
      <c r="A1007" t="s">
        <v>215</v>
      </c>
      <c r="B1007" t="s">
        <v>54</v>
      </c>
      <c r="C1007" t="s">
        <v>55</v>
      </c>
      <c r="D1007" t="s">
        <v>55</v>
      </c>
      <c r="E1007">
        <v>-5</v>
      </c>
      <c r="F1007" t="s">
        <v>13</v>
      </c>
      <c r="G1007" t="b">
        <v>0</v>
      </c>
      <c r="H1007" t="s">
        <v>78</v>
      </c>
      <c r="I1007">
        <v>85485</v>
      </c>
      <c r="J1007" t="s">
        <v>79</v>
      </c>
      <c r="K1007" t="s">
        <v>80</v>
      </c>
      <c r="L1007" t="s">
        <v>57</v>
      </c>
      <c r="M1007" t="s">
        <v>57</v>
      </c>
      <c r="N1007" t="s">
        <v>57</v>
      </c>
      <c r="O1007" t="s">
        <v>57</v>
      </c>
      <c r="P1007">
        <v>85485</v>
      </c>
      <c r="Q1007" t="s">
        <v>79</v>
      </c>
      <c r="R1007" t="s">
        <v>80</v>
      </c>
      <c r="S1007" t="s">
        <v>78</v>
      </c>
      <c r="T1007">
        <v>11.3399999999999</v>
      </c>
      <c r="U1007">
        <v>29.9700000000012</v>
      </c>
      <c r="V1007">
        <v>29.9700000000012</v>
      </c>
      <c r="W1007">
        <v>11.3403800063129</v>
      </c>
      <c r="X1007" t="s">
        <v>58</v>
      </c>
      <c r="Y1007" t="s">
        <v>58</v>
      </c>
      <c r="Z1007" t="s">
        <v>1</v>
      </c>
      <c r="AA1007" t="s">
        <v>1</v>
      </c>
      <c r="AB1007" t="s">
        <v>57</v>
      </c>
      <c r="AC1007" t="str">
        <f t="shared" si="15"/>
        <v>2015-3</v>
      </c>
    </row>
    <row r="1008" spans="1:29" x14ac:dyDescent="0.25">
      <c r="A1008" t="s">
        <v>215</v>
      </c>
      <c r="B1008" t="s">
        <v>54</v>
      </c>
      <c r="C1008" t="s">
        <v>55</v>
      </c>
      <c r="D1008" t="s">
        <v>55</v>
      </c>
      <c r="E1008">
        <v>-4</v>
      </c>
      <c r="F1008" t="s">
        <v>14</v>
      </c>
      <c r="G1008" t="b">
        <v>0</v>
      </c>
      <c r="H1008" t="s">
        <v>110</v>
      </c>
      <c r="I1008">
        <v>85485</v>
      </c>
      <c r="J1008" t="s">
        <v>79</v>
      </c>
      <c r="K1008" t="s">
        <v>80</v>
      </c>
      <c r="L1008" t="s">
        <v>57</v>
      </c>
      <c r="M1008" t="s">
        <v>57</v>
      </c>
      <c r="N1008" t="s">
        <v>57</v>
      </c>
      <c r="O1008" t="s">
        <v>57</v>
      </c>
      <c r="P1008">
        <v>85485</v>
      </c>
      <c r="Q1008" t="s">
        <v>79</v>
      </c>
      <c r="R1008" t="s">
        <v>80</v>
      </c>
      <c r="S1008" t="s">
        <v>110</v>
      </c>
      <c r="T1008">
        <v>34.5</v>
      </c>
      <c r="U1008">
        <v>234.35</v>
      </c>
      <c r="V1008">
        <v>234.35</v>
      </c>
      <c r="W1008">
        <v>34.4995105147324</v>
      </c>
      <c r="X1008" t="s">
        <v>58</v>
      </c>
      <c r="Y1008" t="s">
        <v>58</v>
      </c>
      <c r="Z1008" t="s">
        <v>1</v>
      </c>
      <c r="AA1008" t="s">
        <v>1</v>
      </c>
      <c r="AB1008" t="s">
        <v>57</v>
      </c>
      <c r="AC1008" t="str">
        <f t="shared" si="15"/>
        <v>2015-3</v>
      </c>
    </row>
    <row r="1009" spans="1:29" x14ac:dyDescent="0.25">
      <c r="A1009" t="s">
        <v>215</v>
      </c>
      <c r="B1009" t="s">
        <v>54</v>
      </c>
      <c r="C1009" t="s">
        <v>55</v>
      </c>
      <c r="D1009" t="s">
        <v>55</v>
      </c>
      <c r="E1009">
        <v>-4</v>
      </c>
      <c r="F1009" t="s">
        <v>14</v>
      </c>
      <c r="G1009" t="b">
        <v>0</v>
      </c>
      <c r="H1009" t="s">
        <v>78</v>
      </c>
      <c r="I1009">
        <v>85485</v>
      </c>
      <c r="J1009" t="s">
        <v>79</v>
      </c>
      <c r="K1009" t="s">
        <v>80</v>
      </c>
      <c r="L1009" t="s">
        <v>57</v>
      </c>
      <c r="M1009" t="s">
        <v>57</v>
      </c>
      <c r="N1009" t="s">
        <v>57</v>
      </c>
      <c r="O1009" t="s">
        <v>57</v>
      </c>
      <c r="P1009">
        <v>85485</v>
      </c>
      <c r="Q1009" t="s">
        <v>79</v>
      </c>
      <c r="R1009" t="s">
        <v>80</v>
      </c>
      <c r="S1009" t="s">
        <v>78</v>
      </c>
      <c r="T1009">
        <v>1363.74</v>
      </c>
      <c r="U1009">
        <v>9263.68</v>
      </c>
      <c r="V1009">
        <v>9263.68</v>
      </c>
      <c r="W1009">
        <v>1363.7398146580599</v>
      </c>
      <c r="X1009" t="s">
        <v>58</v>
      </c>
      <c r="Y1009" t="s">
        <v>58</v>
      </c>
      <c r="Z1009" t="s">
        <v>1</v>
      </c>
      <c r="AA1009" t="s">
        <v>1</v>
      </c>
      <c r="AB1009" t="s">
        <v>57</v>
      </c>
      <c r="AC1009" t="str">
        <f t="shared" si="15"/>
        <v>2015-3</v>
      </c>
    </row>
    <row r="1010" spans="1:29" x14ac:dyDescent="0.25">
      <c r="A1010" t="s">
        <v>215</v>
      </c>
      <c r="B1010" t="s">
        <v>54</v>
      </c>
      <c r="C1010" t="s">
        <v>55</v>
      </c>
      <c r="D1010" t="s">
        <v>55</v>
      </c>
      <c r="E1010">
        <v>-4</v>
      </c>
      <c r="F1010" t="s">
        <v>14</v>
      </c>
      <c r="G1010" t="b">
        <v>0</v>
      </c>
      <c r="H1010" t="s">
        <v>110</v>
      </c>
      <c r="I1010">
        <v>20690</v>
      </c>
      <c r="J1010" t="s">
        <v>175</v>
      </c>
      <c r="K1010" t="s">
        <v>176</v>
      </c>
      <c r="L1010" t="s">
        <v>57</v>
      </c>
      <c r="M1010" t="s">
        <v>57</v>
      </c>
      <c r="N1010" t="s">
        <v>57</v>
      </c>
      <c r="O1010" t="s">
        <v>57</v>
      </c>
      <c r="P1010">
        <v>20690</v>
      </c>
      <c r="Q1010" t="s">
        <v>175</v>
      </c>
      <c r="R1010" t="s">
        <v>176</v>
      </c>
      <c r="S1010" t="s">
        <v>110</v>
      </c>
      <c r="T1010">
        <v>3</v>
      </c>
      <c r="U1010">
        <v>22.38</v>
      </c>
      <c r="V1010">
        <v>22.38</v>
      </c>
      <c r="W1010">
        <v>3.2946406883708601</v>
      </c>
      <c r="X1010" t="s">
        <v>58</v>
      </c>
      <c r="Y1010" t="s">
        <v>58</v>
      </c>
      <c r="Z1010" t="s">
        <v>1</v>
      </c>
      <c r="AA1010" t="s">
        <v>1</v>
      </c>
      <c r="AB1010" t="s">
        <v>57</v>
      </c>
      <c r="AC1010" t="str">
        <f t="shared" si="15"/>
        <v>2015-3</v>
      </c>
    </row>
    <row r="1011" spans="1:29" hidden="1" x14ac:dyDescent="0.25">
      <c r="A1011" t="s">
        <v>215</v>
      </c>
      <c r="B1011" t="s">
        <v>54</v>
      </c>
      <c r="C1011" t="s">
        <v>55</v>
      </c>
      <c r="D1011" t="s">
        <v>55</v>
      </c>
      <c r="E1011">
        <v>-5</v>
      </c>
      <c r="F1011" t="s">
        <v>13</v>
      </c>
      <c r="G1011" t="b">
        <v>0</v>
      </c>
      <c r="H1011" t="s">
        <v>110</v>
      </c>
      <c r="I1011">
        <v>20690</v>
      </c>
      <c r="J1011" t="s">
        <v>175</v>
      </c>
      <c r="K1011" t="s">
        <v>176</v>
      </c>
      <c r="L1011" t="s">
        <v>57</v>
      </c>
      <c r="M1011" t="s">
        <v>57</v>
      </c>
      <c r="N1011" t="s">
        <v>57</v>
      </c>
      <c r="O1011" t="s">
        <v>57</v>
      </c>
      <c r="P1011">
        <v>20690</v>
      </c>
      <c r="Q1011" t="s">
        <v>175</v>
      </c>
      <c r="R1011" t="s">
        <v>176</v>
      </c>
      <c r="S1011" t="s">
        <v>110</v>
      </c>
      <c r="T1011">
        <v>0</v>
      </c>
      <c r="U1011">
        <v>-1.00000000000016E-2</v>
      </c>
      <c r="V1011">
        <v>-1.00000000000016E-2</v>
      </c>
      <c r="W1011">
        <v>1.53278940712114E-2</v>
      </c>
      <c r="X1011" t="s">
        <v>58</v>
      </c>
      <c r="Y1011" t="s">
        <v>58</v>
      </c>
      <c r="Z1011" t="s">
        <v>1</v>
      </c>
      <c r="AA1011" t="s">
        <v>1</v>
      </c>
      <c r="AB1011" t="s">
        <v>57</v>
      </c>
      <c r="AC1011" t="str">
        <f t="shared" si="15"/>
        <v>2015-3</v>
      </c>
    </row>
    <row r="1012" spans="1:29" hidden="1" x14ac:dyDescent="0.25">
      <c r="A1012" t="s">
        <v>215</v>
      </c>
      <c r="B1012" t="s">
        <v>54</v>
      </c>
      <c r="C1012" t="s">
        <v>55</v>
      </c>
      <c r="D1012" t="s">
        <v>55</v>
      </c>
      <c r="E1012">
        <v>-6</v>
      </c>
      <c r="F1012" t="s">
        <v>12</v>
      </c>
      <c r="G1012" t="b">
        <v>0</v>
      </c>
      <c r="H1012" t="s">
        <v>110</v>
      </c>
      <c r="I1012">
        <v>20690</v>
      </c>
      <c r="J1012" t="s">
        <v>175</v>
      </c>
      <c r="K1012" t="s">
        <v>176</v>
      </c>
      <c r="L1012" t="s">
        <v>57</v>
      </c>
      <c r="M1012" t="s">
        <v>57</v>
      </c>
      <c r="N1012" t="s">
        <v>57</v>
      </c>
      <c r="O1012" t="s">
        <v>57</v>
      </c>
      <c r="P1012">
        <v>20690</v>
      </c>
      <c r="Q1012" t="s">
        <v>175</v>
      </c>
      <c r="R1012" t="s">
        <v>176</v>
      </c>
      <c r="S1012" t="s">
        <v>110</v>
      </c>
      <c r="T1012">
        <v>120</v>
      </c>
      <c r="U1012">
        <v>890.89712999999995</v>
      </c>
      <c r="V1012">
        <v>890.89712999999995</v>
      </c>
      <c r="W1012">
        <v>131.81124270372499</v>
      </c>
      <c r="X1012" t="s">
        <v>58</v>
      </c>
      <c r="Y1012" t="s">
        <v>58</v>
      </c>
      <c r="Z1012" t="s">
        <v>1</v>
      </c>
      <c r="AA1012" t="s">
        <v>1</v>
      </c>
      <c r="AB1012" t="s">
        <v>57</v>
      </c>
      <c r="AC1012" t="str">
        <f t="shared" si="15"/>
        <v>2015-3</v>
      </c>
    </row>
    <row r="1013" spans="1:29" x14ac:dyDescent="0.25">
      <c r="A1013" t="s">
        <v>216</v>
      </c>
      <c r="B1013" t="s">
        <v>54</v>
      </c>
      <c r="C1013" t="s">
        <v>55</v>
      </c>
      <c r="D1013" t="s">
        <v>55</v>
      </c>
      <c r="E1013">
        <v>-3</v>
      </c>
      <c r="F1013" t="s">
        <v>56</v>
      </c>
      <c r="G1013" t="b">
        <v>0</v>
      </c>
      <c r="H1013" t="s">
        <v>57</v>
      </c>
      <c r="I1013">
        <v>0</v>
      </c>
      <c r="J1013" t="s">
        <v>57</v>
      </c>
      <c r="K1013" t="s">
        <v>57</v>
      </c>
      <c r="L1013" t="s">
        <v>57</v>
      </c>
      <c r="M1013" t="s">
        <v>57</v>
      </c>
      <c r="N1013" t="s">
        <v>57</v>
      </c>
      <c r="O1013" t="s">
        <v>57</v>
      </c>
      <c r="P1013">
        <v>0</v>
      </c>
      <c r="Q1013" t="s">
        <v>57</v>
      </c>
      <c r="R1013" t="s">
        <v>57</v>
      </c>
      <c r="S1013" t="s">
        <v>57</v>
      </c>
      <c r="T1013">
        <v>265.87</v>
      </c>
      <c r="U1013">
        <v>265.87</v>
      </c>
      <c r="V1013">
        <v>265.87</v>
      </c>
      <c r="W1013">
        <v>39.128739100040498</v>
      </c>
      <c r="X1013" t="s">
        <v>58</v>
      </c>
      <c r="Y1013" t="s">
        <v>58</v>
      </c>
      <c r="Z1013" t="s">
        <v>1</v>
      </c>
      <c r="AA1013" t="s">
        <v>1</v>
      </c>
      <c r="AB1013" t="s">
        <v>57</v>
      </c>
      <c r="AC1013" t="str">
        <f t="shared" si="15"/>
        <v>2015-3</v>
      </c>
    </row>
    <row r="1014" spans="1:29" x14ac:dyDescent="0.25">
      <c r="A1014" t="s">
        <v>216</v>
      </c>
      <c r="B1014" t="s">
        <v>54</v>
      </c>
      <c r="C1014" t="s">
        <v>55</v>
      </c>
      <c r="D1014" t="s">
        <v>55</v>
      </c>
      <c r="E1014">
        <v>-4</v>
      </c>
      <c r="F1014" t="s">
        <v>14</v>
      </c>
      <c r="G1014" t="b">
        <v>0</v>
      </c>
      <c r="H1014" t="s">
        <v>110</v>
      </c>
      <c r="I1014">
        <v>85485</v>
      </c>
      <c r="J1014" t="s">
        <v>79</v>
      </c>
      <c r="K1014" t="s">
        <v>80</v>
      </c>
      <c r="L1014" t="s">
        <v>57</v>
      </c>
      <c r="M1014" t="s">
        <v>57</v>
      </c>
      <c r="N1014" t="s">
        <v>57</v>
      </c>
      <c r="O1014" t="s">
        <v>57</v>
      </c>
      <c r="P1014">
        <v>85485</v>
      </c>
      <c r="Q1014" t="s">
        <v>79</v>
      </c>
      <c r="R1014" t="s">
        <v>80</v>
      </c>
      <c r="S1014" t="s">
        <v>110</v>
      </c>
      <c r="T1014">
        <v>22.5</v>
      </c>
      <c r="U1014">
        <v>152.88</v>
      </c>
      <c r="V1014">
        <v>152.88</v>
      </c>
      <c r="W1014">
        <v>22.499724051657498</v>
      </c>
      <c r="X1014" t="s">
        <v>58</v>
      </c>
      <c r="Y1014" t="s">
        <v>58</v>
      </c>
      <c r="Z1014" t="s">
        <v>1</v>
      </c>
      <c r="AA1014" t="s">
        <v>1</v>
      </c>
      <c r="AB1014" t="s">
        <v>57</v>
      </c>
      <c r="AC1014" t="str">
        <f t="shared" si="15"/>
        <v>2015-3</v>
      </c>
    </row>
    <row r="1015" spans="1:29" x14ac:dyDescent="0.25">
      <c r="A1015" t="s">
        <v>216</v>
      </c>
      <c r="B1015" t="s">
        <v>54</v>
      </c>
      <c r="C1015" t="s">
        <v>55</v>
      </c>
      <c r="D1015" t="s">
        <v>55</v>
      </c>
      <c r="E1015">
        <v>-4</v>
      </c>
      <c r="F1015" t="s">
        <v>14</v>
      </c>
      <c r="G1015" t="b">
        <v>0</v>
      </c>
      <c r="H1015" t="s">
        <v>78</v>
      </c>
      <c r="I1015">
        <v>85485</v>
      </c>
      <c r="J1015" t="s">
        <v>79</v>
      </c>
      <c r="K1015" t="s">
        <v>80</v>
      </c>
      <c r="L1015" t="s">
        <v>57</v>
      </c>
      <c r="M1015" t="s">
        <v>57</v>
      </c>
      <c r="N1015" t="s">
        <v>57</v>
      </c>
      <c r="O1015" t="s">
        <v>57</v>
      </c>
      <c r="P1015">
        <v>85485</v>
      </c>
      <c r="Q1015" t="s">
        <v>79</v>
      </c>
      <c r="R1015" t="s">
        <v>80</v>
      </c>
      <c r="S1015" t="s">
        <v>78</v>
      </c>
      <c r="T1015">
        <v>1353.66</v>
      </c>
      <c r="U1015">
        <v>9197.7800000000007</v>
      </c>
      <c r="V1015">
        <v>9197.7800000000007</v>
      </c>
      <c r="W1015">
        <v>1353.6598108834</v>
      </c>
      <c r="X1015" t="s">
        <v>58</v>
      </c>
      <c r="Y1015" t="s">
        <v>58</v>
      </c>
      <c r="Z1015" t="s">
        <v>1</v>
      </c>
      <c r="AA1015" t="s">
        <v>1</v>
      </c>
      <c r="AB1015" t="s">
        <v>57</v>
      </c>
      <c r="AC1015" t="str">
        <f t="shared" si="15"/>
        <v>2015-3</v>
      </c>
    </row>
    <row r="1016" spans="1:29" hidden="1" x14ac:dyDescent="0.25">
      <c r="A1016" t="s">
        <v>216</v>
      </c>
      <c r="B1016" t="s">
        <v>54</v>
      </c>
      <c r="C1016" t="s">
        <v>55</v>
      </c>
      <c r="D1016" t="s">
        <v>55</v>
      </c>
      <c r="E1016">
        <v>-6</v>
      </c>
      <c r="F1016" t="s">
        <v>12</v>
      </c>
      <c r="G1016" t="b">
        <v>0</v>
      </c>
      <c r="H1016" t="s">
        <v>110</v>
      </c>
      <c r="I1016">
        <v>85485</v>
      </c>
      <c r="J1016" t="s">
        <v>79</v>
      </c>
      <c r="K1016" t="s">
        <v>80</v>
      </c>
      <c r="L1016" t="s">
        <v>57</v>
      </c>
      <c r="M1016" t="s">
        <v>57</v>
      </c>
      <c r="N1016" t="s">
        <v>57</v>
      </c>
      <c r="O1016" t="s">
        <v>57</v>
      </c>
      <c r="P1016">
        <v>85485</v>
      </c>
      <c r="Q1016" t="s">
        <v>79</v>
      </c>
      <c r="R1016" t="s">
        <v>80</v>
      </c>
      <c r="S1016" t="s">
        <v>110</v>
      </c>
      <c r="T1016">
        <v>1611.5</v>
      </c>
      <c r="U1016">
        <v>10894.990926875</v>
      </c>
      <c r="V1016">
        <v>10894.990926875</v>
      </c>
      <c r="W1016">
        <v>1611.5</v>
      </c>
      <c r="X1016" t="s">
        <v>58</v>
      </c>
      <c r="Y1016" t="s">
        <v>58</v>
      </c>
      <c r="Z1016" t="s">
        <v>1</v>
      </c>
      <c r="AA1016" t="s">
        <v>1</v>
      </c>
      <c r="AB1016" t="s">
        <v>57</v>
      </c>
      <c r="AC1016" t="str">
        <f t="shared" si="15"/>
        <v>2015-3</v>
      </c>
    </row>
    <row r="1017" spans="1:29" hidden="1" x14ac:dyDescent="0.25">
      <c r="A1017" t="s">
        <v>216</v>
      </c>
      <c r="B1017" t="s">
        <v>54</v>
      </c>
      <c r="C1017" t="s">
        <v>55</v>
      </c>
      <c r="D1017" t="s">
        <v>55</v>
      </c>
      <c r="E1017">
        <v>-6</v>
      </c>
      <c r="F1017" t="s">
        <v>12</v>
      </c>
      <c r="G1017" t="b">
        <v>0</v>
      </c>
      <c r="H1017" t="s">
        <v>78</v>
      </c>
      <c r="I1017">
        <v>85485</v>
      </c>
      <c r="J1017" t="s">
        <v>79</v>
      </c>
      <c r="K1017" t="s">
        <v>80</v>
      </c>
      <c r="L1017" t="s">
        <v>57</v>
      </c>
      <c r="M1017" t="s">
        <v>57</v>
      </c>
      <c r="N1017" t="s">
        <v>57</v>
      </c>
      <c r="O1017" t="s">
        <v>57</v>
      </c>
      <c r="P1017">
        <v>85485</v>
      </c>
      <c r="Q1017" t="s">
        <v>79</v>
      </c>
      <c r="R1017" t="s">
        <v>80</v>
      </c>
      <c r="S1017" t="s">
        <v>78</v>
      </c>
      <c r="T1017">
        <v>1353.66</v>
      </c>
      <c r="U1017">
        <v>9151.7923785750008</v>
      </c>
      <c r="V1017">
        <v>9151.7923785750008</v>
      </c>
      <c r="W1017">
        <v>1353.66</v>
      </c>
      <c r="X1017" t="s">
        <v>58</v>
      </c>
      <c r="Y1017" t="s">
        <v>58</v>
      </c>
      <c r="Z1017" t="s">
        <v>1</v>
      </c>
      <c r="AA1017" t="s">
        <v>1</v>
      </c>
      <c r="AB1017" t="s">
        <v>57</v>
      </c>
      <c r="AC1017" t="str">
        <f t="shared" si="15"/>
        <v>2015-3</v>
      </c>
    </row>
    <row r="1018" spans="1:29" hidden="1" x14ac:dyDescent="0.25">
      <c r="A1018" t="s">
        <v>216</v>
      </c>
      <c r="B1018" t="s">
        <v>54</v>
      </c>
      <c r="C1018" t="s">
        <v>55</v>
      </c>
      <c r="D1018" t="s">
        <v>55</v>
      </c>
      <c r="E1018">
        <v>-5</v>
      </c>
      <c r="F1018" t="s">
        <v>13</v>
      </c>
      <c r="G1018" t="b">
        <v>0</v>
      </c>
      <c r="H1018" t="s">
        <v>110</v>
      </c>
      <c r="I1018">
        <v>85485</v>
      </c>
      <c r="J1018" t="s">
        <v>79</v>
      </c>
      <c r="K1018" t="s">
        <v>80</v>
      </c>
      <c r="L1018" t="s">
        <v>57</v>
      </c>
      <c r="M1018" t="s">
        <v>57</v>
      </c>
      <c r="N1018" t="s">
        <v>57</v>
      </c>
      <c r="O1018" t="s">
        <v>57</v>
      </c>
      <c r="P1018">
        <v>85485</v>
      </c>
      <c r="Q1018" t="s">
        <v>79</v>
      </c>
      <c r="R1018" t="s">
        <v>80</v>
      </c>
      <c r="S1018" t="s">
        <v>110</v>
      </c>
      <c r="T1018">
        <v>-12</v>
      </c>
      <c r="U1018">
        <v>-81.47</v>
      </c>
      <c r="V1018">
        <v>-81.47</v>
      </c>
      <c r="W1018">
        <v>-11.9997864630749</v>
      </c>
      <c r="X1018" t="s">
        <v>58</v>
      </c>
      <c r="Y1018" t="s">
        <v>58</v>
      </c>
      <c r="Z1018" t="s">
        <v>1</v>
      </c>
      <c r="AA1018" t="s">
        <v>1</v>
      </c>
      <c r="AB1018" t="s">
        <v>57</v>
      </c>
      <c r="AC1018" t="str">
        <f t="shared" si="15"/>
        <v>2015-3</v>
      </c>
    </row>
    <row r="1019" spans="1:29" hidden="1" x14ac:dyDescent="0.25">
      <c r="A1019" t="s">
        <v>216</v>
      </c>
      <c r="B1019" t="s">
        <v>54</v>
      </c>
      <c r="C1019" t="s">
        <v>55</v>
      </c>
      <c r="D1019" t="s">
        <v>55</v>
      </c>
      <c r="E1019">
        <v>-5</v>
      </c>
      <c r="F1019" t="s">
        <v>13</v>
      </c>
      <c r="G1019" t="b">
        <v>0</v>
      </c>
      <c r="H1019" t="s">
        <v>78</v>
      </c>
      <c r="I1019">
        <v>85485</v>
      </c>
      <c r="J1019" t="s">
        <v>79</v>
      </c>
      <c r="K1019" t="s">
        <v>80</v>
      </c>
      <c r="L1019" t="s">
        <v>57</v>
      </c>
      <c r="M1019" t="s">
        <v>57</v>
      </c>
      <c r="N1019" t="s">
        <v>57</v>
      </c>
      <c r="O1019" t="s">
        <v>57</v>
      </c>
      <c r="P1019">
        <v>85485</v>
      </c>
      <c r="Q1019" t="s">
        <v>79</v>
      </c>
      <c r="R1019" t="s">
        <v>80</v>
      </c>
      <c r="S1019" t="s">
        <v>78</v>
      </c>
      <c r="T1019">
        <v>-10.079999999999901</v>
      </c>
      <c r="U1019">
        <v>-65.899999999999594</v>
      </c>
      <c r="V1019">
        <v>-65.899999999999594</v>
      </c>
      <c r="W1019">
        <v>-10.080003774657101</v>
      </c>
      <c r="X1019" t="s">
        <v>58</v>
      </c>
      <c r="Y1019" t="s">
        <v>58</v>
      </c>
      <c r="Z1019" t="s">
        <v>1</v>
      </c>
      <c r="AA1019" t="s">
        <v>1</v>
      </c>
      <c r="AB1019" t="s">
        <v>57</v>
      </c>
      <c r="AC1019" t="str">
        <f t="shared" si="15"/>
        <v>2015-3</v>
      </c>
    </row>
    <row r="1020" spans="1:29" x14ac:dyDescent="0.25">
      <c r="A1020" t="s">
        <v>216</v>
      </c>
      <c r="B1020" t="s">
        <v>54</v>
      </c>
      <c r="C1020" t="s">
        <v>55</v>
      </c>
      <c r="D1020" t="s">
        <v>55</v>
      </c>
      <c r="E1020">
        <v>-4</v>
      </c>
      <c r="F1020" t="s">
        <v>14</v>
      </c>
      <c r="G1020" t="b">
        <v>0</v>
      </c>
      <c r="H1020" t="s">
        <v>110</v>
      </c>
      <c r="I1020">
        <v>20690</v>
      </c>
      <c r="J1020" t="s">
        <v>175</v>
      </c>
      <c r="K1020" t="s">
        <v>176</v>
      </c>
      <c r="L1020" t="s">
        <v>57</v>
      </c>
      <c r="M1020" t="s">
        <v>57</v>
      </c>
      <c r="N1020" t="s">
        <v>57</v>
      </c>
      <c r="O1020" t="s">
        <v>57</v>
      </c>
      <c r="P1020">
        <v>20690</v>
      </c>
      <c r="Q1020" t="s">
        <v>175</v>
      </c>
      <c r="R1020" t="s">
        <v>176</v>
      </c>
      <c r="S1020" t="s">
        <v>110</v>
      </c>
      <c r="T1020">
        <v>3</v>
      </c>
      <c r="U1020">
        <v>22.38</v>
      </c>
      <c r="V1020">
        <v>22.38</v>
      </c>
      <c r="W1020">
        <v>3.2937194157253802</v>
      </c>
      <c r="X1020" t="s">
        <v>58</v>
      </c>
      <c r="Y1020" t="s">
        <v>58</v>
      </c>
      <c r="Z1020" t="s">
        <v>1</v>
      </c>
      <c r="AA1020" t="s">
        <v>1</v>
      </c>
      <c r="AB1020" t="s">
        <v>57</v>
      </c>
      <c r="AC1020" t="str">
        <f t="shared" si="15"/>
        <v>2015-3</v>
      </c>
    </row>
    <row r="1021" spans="1:29" hidden="1" x14ac:dyDescent="0.25">
      <c r="A1021" t="s">
        <v>216</v>
      </c>
      <c r="B1021" t="s">
        <v>54</v>
      </c>
      <c r="C1021" t="s">
        <v>55</v>
      </c>
      <c r="D1021" t="s">
        <v>55</v>
      </c>
      <c r="E1021">
        <v>-6</v>
      </c>
      <c r="F1021" t="s">
        <v>12</v>
      </c>
      <c r="G1021" t="b">
        <v>0</v>
      </c>
      <c r="H1021" t="s">
        <v>110</v>
      </c>
      <c r="I1021">
        <v>20690</v>
      </c>
      <c r="J1021" t="s">
        <v>175</v>
      </c>
      <c r="K1021" t="s">
        <v>176</v>
      </c>
      <c r="L1021" t="s">
        <v>57</v>
      </c>
      <c r="M1021" t="s">
        <v>57</v>
      </c>
      <c r="N1021" t="s">
        <v>57</v>
      </c>
      <c r="O1021" t="s">
        <v>57</v>
      </c>
      <c r="P1021">
        <v>20690</v>
      </c>
      <c r="Q1021" t="s">
        <v>175</v>
      </c>
      <c r="R1021" t="s">
        <v>176</v>
      </c>
      <c r="S1021" t="s">
        <v>110</v>
      </c>
      <c r="T1021">
        <v>120</v>
      </c>
      <c r="U1021">
        <v>890.87922000000003</v>
      </c>
      <c r="V1021">
        <v>890.87922000000003</v>
      </c>
      <c r="W1021">
        <v>131.77173553110899</v>
      </c>
      <c r="X1021" t="s">
        <v>58</v>
      </c>
      <c r="Y1021" t="s">
        <v>58</v>
      </c>
      <c r="Z1021" t="s">
        <v>1</v>
      </c>
      <c r="AA1021" t="s">
        <v>1</v>
      </c>
      <c r="AB1021" t="s">
        <v>57</v>
      </c>
      <c r="AC1021" t="str">
        <f t="shared" si="15"/>
        <v>2015-3</v>
      </c>
    </row>
    <row r="1022" spans="1:29" x14ac:dyDescent="0.25">
      <c r="A1022" t="s">
        <v>217</v>
      </c>
      <c r="B1022" t="s">
        <v>54</v>
      </c>
      <c r="C1022" t="s">
        <v>55</v>
      </c>
      <c r="D1022" t="s">
        <v>55</v>
      </c>
      <c r="E1022">
        <v>-3</v>
      </c>
      <c r="F1022" t="s">
        <v>56</v>
      </c>
      <c r="G1022" t="b">
        <v>0</v>
      </c>
      <c r="H1022" t="s">
        <v>57</v>
      </c>
      <c r="I1022">
        <v>0</v>
      </c>
      <c r="J1022" t="s">
        <v>57</v>
      </c>
      <c r="K1022" t="s">
        <v>57</v>
      </c>
      <c r="L1022" t="s">
        <v>57</v>
      </c>
      <c r="M1022" t="s">
        <v>57</v>
      </c>
      <c r="N1022" t="s">
        <v>57</v>
      </c>
      <c r="O1022" t="s">
        <v>57</v>
      </c>
      <c r="P1022">
        <v>0</v>
      </c>
      <c r="Q1022" t="s">
        <v>57</v>
      </c>
      <c r="R1022" t="s">
        <v>57</v>
      </c>
      <c r="S1022" t="s">
        <v>57</v>
      </c>
      <c r="T1022">
        <v>265.87</v>
      </c>
      <c r="U1022">
        <v>265.87</v>
      </c>
      <c r="V1022">
        <v>265.87</v>
      </c>
      <c r="W1022">
        <v>39.513420325179098</v>
      </c>
      <c r="X1022" t="s">
        <v>58</v>
      </c>
      <c r="Y1022" t="s">
        <v>58</v>
      </c>
      <c r="Z1022" t="s">
        <v>1</v>
      </c>
      <c r="AA1022" t="s">
        <v>1</v>
      </c>
      <c r="AB1022" t="s">
        <v>57</v>
      </c>
      <c r="AC1022" t="str">
        <f t="shared" si="15"/>
        <v>2015-3</v>
      </c>
    </row>
    <row r="1023" spans="1:29" hidden="1" x14ac:dyDescent="0.25">
      <c r="A1023" t="s">
        <v>217</v>
      </c>
      <c r="B1023" t="s">
        <v>54</v>
      </c>
      <c r="C1023" t="s">
        <v>55</v>
      </c>
      <c r="D1023" t="s">
        <v>55</v>
      </c>
      <c r="E1023">
        <v>-6</v>
      </c>
      <c r="F1023" t="s">
        <v>12</v>
      </c>
      <c r="G1023" t="b">
        <v>0</v>
      </c>
      <c r="H1023" t="s">
        <v>110</v>
      </c>
      <c r="I1023">
        <v>85485</v>
      </c>
      <c r="J1023" t="s">
        <v>79</v>
      </c>
      <c r="K1023" t="s">
        <v>80</v>
      </c>
      <c r="L1023" t="s">
        <v>57</v>
      </c>
      <c r="M1023" t="s">
        <v>57</v>
      </c>
      <c r="N1023" t="s">
        <v>57</v>
      </c>
      <c r="O1023" t="s">
        <v>57</v>
      </c>
      <c r="P1023">
        <v>85485</v>
      </c>
      <c r="Q1023" t="s">
        <v>79</v>
      </c>
      <c r="R1023" t="s">
        <v>80</v>
      </c>
      <c r="S1023" t="s">
        <v>110</v>
      </c>
      <c r="T1023">
        <v>1595.5</v>
      </c>
      <c r="U1023">
        <v>10681.8038935</v>
      </c>
      <c r="V1023">
        <v>10681.8038935</v>
      </c>
      <c r="W1023">
        <v>1595.5</v>
      </c>
      <c r="X1023" t="s">
        <v>58</v>
      </c>
      <c r="Y1023" t="s">
        <v>58</v>
      </c>
      <c r="Z1023" t="s">
        <v>1</v>
      </c>
      <c r="AA1023" t="s">
        <v>1</v>
      </c>
      <c r="AB1023" t="s">
        <v>57</v>
      </c>
      <c r="AC1023" t="str">
        <f t="shared" si="15"/>
        <v>2015-3</v>
      </c>
    </row>
    <row r="1024" spans="1:29" hidden="1" x14ac:dyDescent="0.25">
      <c r="A1024" t="s">
        <v>217</v>
      </c>
      <c r="B1024" t="s">
        <v>54</v>
      </c>
      <c r="C1024" t="s">
        <v>55</v>
      </c>
      <c r="D1024" t="s">
        <v>55</v>
      </c>
      <c r="E1024">
        <v>-6</v>
      </c>
      <c r="F1024" t="s">
        <v>12</v>
      </c>
      <c r="G1024" t="b">
        <v>0</v>
      </c>
      <c r="H1024" t="s">
        <v>78</v>
      </c>
      <c r="I1024">
        <v>85485</v>
      </c>
      <c r="J1024" t="s">
        <v>79</v>
      </c>
      <c r="K1024" t="s">
        <v>80</v>
      </c>
      <c r="L1024" t="s">
        <v>57</v>
      </c>
      <c r="M1024" t="s">
        <v>57</v>
      </c>
      <c r="N1024" t="s">
        <v>57</v>
      </c>
      <c r="O1024" t="s">
        <v>57</v>
      </c>
      <c r="P1024">
        <v>85485</v>
      </c>
      <c r="Q1024" t="s">
        <v>79</v>
      </c>
      <c r="R1024" t="s">
        <v>80</v>
      </c>
      <c r="S1024" t="s">
        <v>78</v>
      </c>
      <c r="T1024">
        <v>1340.22</v>
      </c>
      <c r="U1024">
        <v>8972.7152705400003</v>
      </c>
      <c r="V1024">
        <v>8972.7152705400003</v>
      </c>
      <c r="W1024">
        <v>1340.22</v>
      </c>
      <c r="X1024" t="s">
        <v>58</v>
      </c>
      <c r="Y1024" t="s">
        <v>58</v>
      </c>
      <c r="Z1024" t="s">
        <v>1</v>
      </c>
      <c r="AA1024" t="s">
        <v>1</v>
      </c>
      <c r="AB1024" t="s">
        <v>57</v>
      </c>
      <c r="AC1024" t="str">
        <f t="shared" si="15"/>
        <v>2015-3</v>
      </c>
    </row>
    <row r="1025" spans="1:29" hidden="1" x14ac:dyDescent="0.25">
      <c r="A1025" t="s">
        <v>217</v>
      </c>
      <c r="B1025" t="s">
        <v>54</v>
      </c>
      <c r="C1025" t="s">
        <v>55</v>
      </c>
      <c r="D1025" t="s">
        <v>55</v>
      </c>
      <c r="E1025">
        <v>-5</v>
      </c>
      <c r="F1025" t="s">
        <v>13</v>
      </c>
      <c r="G1025" t="b">
        <v>0</v>
      </c>
      <c r="H1025" t="s">
        <v>110</v>
      </c>
      <c r="I1025">
        <v>85485</v>
      </c>
      <c r="J1025" t="s">
        <v>79</v>
      </c>
      <c r="K1025" t="s">
        <v>80</v>
      </c>
      <c r="L1025" t="s">
        <v>57</v>
      </c>
      <c r="M1025" t="s">
        <v>57</v>
      </c>
      <c r="N1025" t="s">
        <v>57</v>
      </c>
      <c r="O1025" t="s">
        <v>57</v>
      </c>
      <c r="P1025">
        <v>85485</v>
      </c>
      <c r="Q1025" t="s">
        <v>79</v>
      </c>
      <c r="R1025" t="s">
        <v>80</v>
      </c>
      <c r="S1025" t="s">
        <v>110</v>
      </c>
      <c r="T1025">
        <v>-16</v>
      </c>
      <c r="U1025">
        <v>-109.14</v>
      </c>
      <c r="V1025">
        <v>-109.14</v>
      </c>
      <c r="W1025">
        <v>-15.9991147124191</v>
      </c>
      <c r="X1025" t="s">
        <v>58</v>
      </c>
      <c r="Y1025" t="s">
        <v>58</v>
      </c>
      <c r="Z1025" t="s">
        <v>1</v>
      </c>
      <c r="AA1025" t="s">
        <v>1</v>
      </c>
      <c r="AB1025" t="s">
        <v>57</v>
      </c>
      <c r="AC1025" t="str">
        <f t="shared" si="15"/>
        <v>2015-3</v>
      </c>
    </row>
    <row r="1026" spans="1:29" hidden="1" x14ac:dyDescent="0.25">
      <c r="A1026" t="s">
        <v>217</v>
      </c>
      <c r="B1026" t="s">
        <v>54</v>
      </c>
      <c r="C1026" t="s">
        <v>55</v>
      </c>
      <c r="D1026" t="s">
        <v>55</v>
      </c>
      <c r="E1026">
        <v>-5</v>
      </c>
      <c r="F1026" t="s">
        <v>13</v>
      </c>
      <c r="G1026" t="b">
        <v>0</v>
      </c>
      <c r="H1026" t="s">
        <v>78</v>
      </c>
      <c r="I1026">
        <v>85485</v>
      </c>
      <c r="J1026" t="s">
        <v>79</v>
      </c>
      <c r="K1026" t="s">
        <v>80</v>
      </c>
      <c r="L1026" t="s">
        <v>57</v>
      </c>
      <c r="M1026" t="s">
        <v>57</v>
      </c>
      <c r="N1026" t="s">
        <v>57</v>
      </c>
      <c r="O1026" t="s">
        <v>57</v>
      </c>
      <c r="P1026">
        <v>85485</v>
      </c>
      <c r="Q1026" t="s">
        <v>79</v>
      </c>
      <c r="R1026" t="s">
        <v>80</v>
      </c>
      <c r="S1026" t="s">
        <v>78</v>
      </c>
      <c r="T1026">
        <v>-13.440000000000101</v>
      </c>
      <c r="U1026">
        <v>-179.98000000000101</v>
      </c>
      <c r="V1026">
        <v>-179.98000000000101</v>
      </c>
      <c r="W1026">
        <v>-13.440448757551801</v>
      </c>
      <c r="X1026" t="s">
        <v>58</v>
      </c>
      <c r="Y1026" t="s">
        <v>58</v>
      </c>
      <c r="Z1026" t="s">
        <v>1</v>
      </c>
      <c r="AA1026" t="s">
        <v>1</v>
      </c>
      <c r="AB1026" t="s">
        <v>57</v>
      </c>
      <c r="AC1026" t="str">
        <f t="shared" si="15"/>
        <v>2015-3</v>
      </c>
    </row>
    <row r="1027" spans="1:29" x14ac:dyDescent="0.25">
      <c r="A1027" t="s">
        <v>217</v>
      </c>
      <c r="B1027" t="s">
        <v>54</v>
      </c>
      <c r="C1027" t="s">
        <v>55</v>
      </c>
      <c r="D1027" t="s">
        <v>55</v>
      </c>
      <c r="E1027">
        <v>-4</v>
      </c>
      <c r="F1027" t="s">
        <v>14</v>
      </c>
      <c r="G1027" t="b">
        <v>0</v>
      </c>
      <c r="H1027" t="s">
        <v>110</v>
      </c>
      <c r="I1027">
        <v>85485</v>
      </c>
      <c r="J1027" t="s">
        <v>79</v>
      </c>
      <c r="K1027" t="s">
        <v>80</v>
      </c>
      <c r="L1027" t="s">
        <v>57</v>
      </c>
      <c r="M1027" t="s">
        <v>57</v>
      </c>
      <c r="N1027" t="s">
        <v>57</v>
      </c>
      <c r="O1027" t="s">
        <v>57</v>
      </c>
      <c r="P1027">
        <v>85485</v>
      </c>
      <c r="Q1027" t="s">
        <v>79</v>
      </c>
      <c r="R1027" t="s">
        <v>80</v>
      </c>
      <c r="S1027" t="s">
        <v>110</v>
      </c>
      <c r="T1027">
        <v>6.5</v>
      </c>
      <c r="U1027">
        <v>43.74</v>
      </c>
      <c r="V1027">
        <v>43.74</v>
      </c>
      <c r="W1027">
        <v>6.5006093392384798</v>
      </c>
      <c r="X1027" t="s">
        <v>58</v>
      </c>
      <c r="Y1027" t="s">
        <v>58</v>
      </c>
      <c r="Z1027" t="s">
        <v>1</v>
      </c>
      <c r="AA1027" t="s">
        <v>1</v>
      </c>
      <c r="AB1027" t="s">
        <v>57</v>
      </c>
      <c r="AC1027" t="str">
        <f t="shared" ref="AC1027:AC1090" si="16">+YEAR(A1027)&amp; "-" &amp;ROUNDUP(MONTH(A1027)/3,0)</f>
        <v>2015-3</v>
      </c>
    </row>
    <row r="1028" spans="1:29" x14ac:dyDescent="0.25">
      <c r="A1028" t="s">
        <v>217</v>
      </c>
      <c r="B1028" t="s">
        <v>54</v>
      </c>
      <c r="C1028" t="s">
        <v>55</v>
      </c>
      <c r="D1028" t="s">
        <v>55</v>
      </c>
      <c r="E1028">
        <v>-4</v>
      </c>
      <c r="F1028" t="s">
        <v>14</v>
      </c>
      <c r="G1028" t="b">
        <v>0</v>
      </c>
      <c r="H1028" t="s">
        <v>78</v>
      </c>
      <c r="I1028">
        <v>85485</v>
      </c>
      <c r="J1028" t="s">
        <v>79</v>
      </c>
      <c r="K1028" t="s">
        <v>80</v>
      </c>
      <c r="L1028" t="s">
        <v>57</v>
      </c>
      <c r="M1028" t="s">
        <v>57</v>
      </c>
      <c r="N1028" t="s">
        <v>57</v>
      </c>
      <c r="O1028" t="s">
        <v>57</v>
      </c>
      <c r="P1028">
        <v>85485</v>
      </c>
      <c r="Q1028" t="s">
        <v>79</v>
      </c>
      <c r="R1028" t="s">
        <v>80</v>
      </c>
      <c r="S1028" t="s">
        <v>78</v>
      </c>
      <c r="T1028">
        <v>1340.22</v>
      </c>
      <c r="U1028">
        <v>9017.7999999999993</v>
      </c>
      <c r="V1028">
        <v>9017.7999999999993</v>
      </c>
      <c r="W1028">
        <v>1340.21936212585</v>
      </c>
      <c r="X1028" t="s">
        <v>58</v>
      </c>
      <c r="Y1028" t="s">
        <v>58</v>
      </c>
      <c r="Z1028" t="s">
        <v>1</v>
      </c>
      <c r="AA1028" t="s">
        <v>1</v>
      </c>
      <c r="AB1028" t="s">
        <v>57</v>
      </c>
      <c r="AC1028" t="str">
        <f t="shared" si="16"/>
        <v>2015-3</v>
      </c>
    </row>
    <row r="1029" spans="1:29" x14ac:dyDescent="0.25">
      <c r="A1029" t="s">
        <v>217</v>
      </c>
      <c r="B1029" t="s">
        <v>54</v>
      </c>
      <c r="C1029" t="s">
        <v>55</v>
      </c>
      <c r="D1029" t="s">
        <v>55</v>
      </c>
      <c r="E1029">
        <v>-4</v>
      </c>
      <c r="F1029" t="s">
        <v>14</v>
      </c>
      <c r="G1029" t="b">
        <v>0</v>
      </c>
      <c r="H1029" t="s">
        <v>110</v>
      </c>
      <c r="I1029">
        <v>20690</v>
      </c>
      <c r="J1029" t="s">
        <v>175</v>
      </c>
      <c r="K1029" t="s">
        <v>176</v>
      </c>
      <c r="L1029" t="s">
        <v>57</v>
      </c>
      <c r="M1029" t="s">
        <v>57</v>
      </c>
      <c r="N1029" t="s">
        <v>57</v>
      </c>
      <c r="O1029" t="s">
        <v>57</v>
      </c>
      <c r="P1029">
        <v>20690</v>
      </c>
      <c r="Q1029" t="s">
        <v>175</v>
      </c>
      <c r="R1029" t="s">
        <v>176</v>
      </c>
      <c r="S1029" t="s">
        <v>110</v>
      </c>
      <c r="T1029">
        <v>3</v>
      </c>
      <c r="U1029">
        <v>22.39</v>
      </c>
      <c r="V1029">
        <v>22.39</v>
      </c>
      <c r="W1029">
        <v>3.3275867193769901</v>
      </c>
      <c r="X1029" t="s">
        <v>58</v>
      </c>
      <c r="Y1029" t="s">
        <v>58</v>
      </c>
      <c r="Z1029" t="s">
        <v>1</v>
      </c>
      <c r="AA1029" t="s">
        <v>1</v>
      </c>
      <c r="AB1029" t="s">
        <v>57</v>
      </c>
      <c r="AC1029" t="str">
        <f t="shared" si="16"/>
        <v>2015-3</v>
      </c>
    </row>
    <row r="1030" spans="1:29" hidden="1" x14ac:dyDescent="0.25">
      <c r="A1030" t="s">
        <v>217</v>
      </c>
      <c r="B1030" t="s">
        <v>54</v>
      </c>
      <c r="C1030" t="s">
        <v>55</v>
      </c>
      <c r="D1030" t="s">
        <v>55</v>
      </c>
      <c r="E1030">
        <v>-5</v>
      </c>
      <c r="F1030" t="s">
        <v>13</v>
      </c>
      <c r="G1030" t="b">
        <v>0</v>
      </c>
      <c r="H1030" t="s">
        <v>110</v>
      </c>
      <c r="I1030">
        <v>20690</v>
      </c>
      <c r="J1030" t="s">
        <v>175</v>
      </c>
      <c r="K1030" t="s">
        <v>176</v>
      </c>
      <c r="L1030" t="s">
        <v>57</v>
      </c>
      <c r="M1030" t="s">
        <v>57</v>
      </c>
      <c r="N1030" t="s">
        <v>57</v>
      </c>
      <c r="O1030" t="s">
        <v>57</v>
      </c>
      <c r="P1030">
        <v>20690</v>
      </c>
      <c r="Q1030" t="s">
        <v>175</v>
      </c>
      <c r="R1030" t="s">
        <v>176</v>
      </c>
      <c r="S1030" t="s">
        <v>110</v>
      </c>
      <c r="T1030">
        <v>0</v>
      </c>
      <c r="U1030">
        <v>1.00000000000016E-2</v>
      </c>
      <c r="V1030">
        <v>1.00000000000016E-2</v>
      </c>
      <c r="W1030">
        <v>3.3867303651612203E-2</v>
      </c>
      <c r="X1030" t="s">
        <v>58</v>
      </c>
      <c r="Y1030" t="s">
        <v>58</v>
      </c>
      <c r="Z1030" t="s">
        <v>1</v>
      </c>
      <c r="AA1030" t="s">
        <v>1</v>
      </c>
      <c r="AB1030" t="s">
        <v>57</v>
      </c>
      <c r="AC1030" t="str">
        <f t="shared" si="16"/>
        <v>2015-3</v>
      </c>
    </row>
    <row r="1031" spans="1:29" hidden="1" x14ac:dyDescent="0.25">
      <c r="A1031" t="s">
        <v>217</v>
      </c>
      <c r="B1031" t="s">
        <v>54</v>
      </c>
      <c r="C1031" t="s">
        <v>55</v>
      </c>
      <c r="D1031" t="s">
        <v>55</v>
      </c>
      <c r="E1031">
        <v>-6</v>
      </c>
      <c r="F1031" t="s">
        <v>12</v>
      </c>
      <c r="G1031" t="b">
        <v>0</v>
      </c>
      <c r="H1031" t="s">
        <v>110</v>
      </c>
      <c r="I1031">
        <v>20690</v>
      </c>
      <c r="J1031" t="s">
        <v>175</v>
      </c>
      <c r="K1031" t="s">
        <v>176</v>
      </c>
      <c r="L1031" t="s">
        <v>57</v>
      </c>
      <c r="M1031" t="s">
        <v>57</v>
      </c>
      <c r="N1031" t="s">
        <v>57</v>
      </c>
      <c r="O1031" t="s">
        <v>57</v>
      </c>
      <c r="P1031">
        <v>20690</v>
      </c>
      <c r="Q1031" t="s">
        <v>175</v>
      </c>
      <c r="R1031" t="s">
        <v>176</v>
      </c>
      <c r="S1031" t="s">
        <v>110</v>
      </c>
      <c r="T1031">
        <v>120</v>
      </c>
      <c r="U1031">
        <v>890.95682999999997</v>
      </c>
      <c r="V1031">
        <v>890.95682999999997</v>
      </c>
      <c r="W1031">
        <v>133.078797966888</v>
      </c>
      <c r="X1031" t="s">
        <v>58</v>
      </c>
      <c r="Y1031" t="s">
        <v>58</v>
      </c>
      <c r="Z1031" t="s">
        <v>1</v>
      </c>
      <c r="AA1031" t="s">
        <v>1</v>
      </c>
      <c r="AB1031" t="s">
        <v>57</v>
      </c>
      <c r="AC1031" t="str">
        <f t="shared" si="16"/>
        <v>2015-3</v>
      </c>
    </row>
    <row r="1032" spans="1:29" x14ac:dyDescent="0.25">
      <c r="A1032" t="s">
        <v>218</v>
      </c>
      <c r="B1032" t="s">
        <v>54</v>
      </c>
      <c r="C1032" t="s">
        <v>55</v>
      </c>
      <c r="D1032" t="s">
        <v>55</v>
      </c>
      <c r="E1032">
        <v>-3</v>
      </c>
      <c r="F1032" t="s">
        <v>56</v>
      </c>
      <c r="G1032" t="b">
        <v>0</v>
      </c>
      <c r="H1032" t="s">
        <v>57</v>
      </c>
      <c r="I1032">
        <v>0</v>
      </c>
      <c r="J1032" t="s">
        <v>57</v>
      </c>
      <c r="K1032" t="s">
        <v>57</v>
      </c>
      <c r="L1032" t="s">
        <v>57</v>
      </c>
      <c r="M1032" t="s">
        <v>57</v>
      </c>
      <c r="N1032" t="s">
        <v>57</v>
      </c>
      <c r="O1032" t="s">
        <v>57</v>
      </c>
      <c r="P1032">
        <v>0</v>
      </c>
      <c r="Q1032" t="s">
        <v>57</v>
      </c>
      <c r="R1032" t="s">
        <v>57</v>
      </c>
      <c r="S1032" t="s">
        <v>57</v>
      </c>
      <c r="T1032">
        <v>265.87</v>
      </c>
      <c r="U1032">
        <v>265.87</v>
      </c>
      <c r="V1032">
        <v>265.87</v>
      </c>
      <c r="W1032">
        <v>39.408874296852403</v>
      </c>
      <c r="X1032" t="s">
        <v>58</v>
      </c>
      <c r="Y1032" t="s">
        <v>58</v>
      </c>
      <c r="Z1032" t="s">
        <v>1</v>
      </c>
      <c r="AA1032" t="s">
        <v>1</v>
      </c>
      <c r="AB1032" t="s">
        <v>57</v>
      </c>
      <c r="AC1032" t="str">
        <f t="shared" si="16"/>
        <v>2015-3</v>
      </c>
    </row>
    <row r="1033" spans="1:29" x14ac:dyDescent="0.25">
      <c r="A1033" t="s">
        <v>218</v>
      </c>
      <c r="B1033" t="s">
        <v>54</v>
      </c>
      <c r="C1033" t="s">
        <v>55</v>
      </c>
      <c r="D1033" t="s">
        <v>55</v>
      </c>
      <c r="E1033">
        <v>-4</v>
      </c>
      <c r="F1033" t="s">
        <v>14</v>
      </c>
      <c r="G1033" t="b">
        <v>0</v>
      </c>
      <c r="H1033" t="s">
        <v>110</v>
      </c>
      <c r="I1033">
        <v>85485</v>
      </c>
      <c r="J1033" t="s">
        <v>79</v>
      </c>
      <c r="K1033" t="s">
        <v>80</v>
      </c>
      <c r="L1033" t="s">
        <v>57</v>
      </c>
      <c r="M1033" t="s">
        <v>57</v>
      </c>
      <c r="N1033" t="s">
        <v>57</v>
      </c>
      <c r="O1033" t="s">
        <v>57</v>
      </c>
      <c r="P1033">
        <v>85485</v>
      </c>
      <c r="Q1033" t="s">
        <v>79</v>
      </c>
      <c r="R1033" t="s">
        <v>80</v>
      </c>
      <c r="S1033" t="s">
        <v>110</v>
      </c>
      <c r="T1033">
        <v>36.5</v>
      </c>
      <c r="U1033">
        <v>246.25</v>
      </c>
      <c r="V1033">
        <v>246.25</v>
      </c>
      <c r="W1033">
        <v>36.500678134426302</v>
      </c>
      <c r="X1033" t="s">
        <v>58</v>
      </c>
      <c r="Y1033" t="s">
        <v>58</v>
      </c>
      <c r="Z1033" t="s">
        <v>1</v>
      </c>
      <c r="AA1033" t="s">
        <v>1</v>
      </c>
      <c r="AB1033" t="s">
        <v>57</v>
      </c>
      <c r="AC1033" t="str">
        <f t="shared" si="16"/>
        <v>2015-3</v>
      </c>
    </row>
    <row r="1034" spans="1:29" x14ac:dyDescent="0.25">
      <c r="A1034" t="s">
        <v>218</v>
      </c>
      <c r="B1034" t="s">
        <v>54</v>
      </c>
      <c r="C1034" t="s">
        <v>55</v>
      </c>
      <c r="D1034" t="s">
        <v>55</v>
      </c>
      <c r="E1034">
        <v>-4</v>
      </c>
      <c r="F1034" t="s">
        <v>14</v>
      </c>
      <c r="G1034" t="b">
        <v>0</v>
      </c>
      <c r="H1034" t="s">
        <v>78</v>
      </c>
      <c r="I1034">
        <v>85485</v>
      </c>
      <c r="J1034" t="s">
        <v>79</v>
      </c>
      <c r="K1034" t="s">
        <v>80</v>
      </c>
      <c r="L1034" t="s">
        <v>57</v>
      </c>
      <c r="M1034" t="s">
        <v>57</v>
      </c>
      <c r="N1034" t="s">
        <v>57</v>
      </c>
      <c r="O1034" t="s">
        <v>57</v>
      </c>
      <c r="P1034">
        <v>85485</v>
      </c>
      <c r="Q1034" t="s">
        <v>79</v>
      </c>
      <c r="R1034" t="s">
        <v>80</v>
      </c>
      <c r="S1034" t="s">
        <v>78</v>
      </c>
      <c r="T1034">
        <v>1365.42</v>
      </c>
      <c r="U1034">
        <v>9211.74</v>
      </c>
      <c r="V1034">
        <v>9211.74</v>
      </c>
      <c r="W1034">
        <v>1365.4203321747</v>
      </c>
      <c r="X1034" t="s">
        <v>58</v>
      </c>
      <c r="Y1034" t="s">
        <v>58</v>
      </c>
      <c r="Z1034" t="s">
        <v>1</v>
      </c>
      <c r="AA1034" t="s">
        <v>1</v>
      </c>
      <c r="AB1034" t="s">
        <v>57</v>
      </c>
      <c r="AC1034" t="str">
        <f t="shared" si="16"/>
        <v>2015-3</v>
      </c>
    </row>
    <row r="1035" spans="1:29" hidden="1" x14ac:dyDescent="0.25">
      <c r="A1035" t="s">
        <v>218</v>
      </c>
      <c r="B1035" t="s">
        <v>54</v>
      </c>
      <c r="C1035" t="s">
        <v>55</v>
      </c>
      <c r="D1035" t="s">
        <v>55</v>
      </c>
      <c r="E1035">
        <v>-6</v>
      </c>
      <c r="F1035" t="s">
        <v>12</v>
      </c>
      <c r="G1035" t="b">
        <v>0</v>
      </c>
      <c r="H1035" t="s">
        <v>110</v>
      </c>
      <c r="I1035">
        <v>85485</v>
      </c>
      <c r="J1035" t="s">
        <v>79</v>
      </c>
      <c r="K1035" t="s">
        <v>80</v>
      </c>
      <c r="L1035" t="s">
        <v>57</v>
      </c>
      <c r="M1035" t="s">
        <v>57</v>
      </c>
      <c r="N1035" t="s">
        <v>57</v>
      </c>
      <c r="O1035" t="s">
        <v>57</v>
      </c>
      <c r="P1035">
        <v>85485</v>
      </c>
      <c r="Q1035" t="s">
        <v>79</v>
      </c>
      <c r="R1035" t="s">
        <v>80</v>
      </c>
      <c r="S1035" t="s">
        <v>110</v>
      </c>
      <c r="T1035">
        <v>1625.5</v>
      </c>
      <c r="U1035">
        <v>10911.522702625</v>
      </c>
      <c r="V1035">
        <v>10911.522702625</v>
      </c>
      <c r="W1035">
        <v>1625.5</v>
      </c>
      <c r="X1035" t="s">
        <v>58</v>
      </c>
      <c r="Y1035" t="s">
        <v>58</v>
      </c>
      <c r="Z1035" t="s">
        <v>1</v>
      </c>
      <c r="AA1035" t="s">
        <v>1</v>
      </c>
      <c r="AB1035" t="s">
        <v>57</v>
      </c>
      <c r="AC1035" t="str">
        <f t="shared" si="16"/>
        <v>2015-3</v>
      </c>
    </row>
    <row r="1036" spans="1:29" hidden="1" x14ac:dyDescent="0.25">
      <c r="A1036" t="s">
        <v>218</v>
      </c>
      <c r="B1036" t="s">
        <v>54</v>
      </c>
      <c r="C1036" t="s">
        <v>55</v>
      </c>
      <c r="D1036" t="s">
        <v>55</v>
      </c>
      <c r="E1036">
        <v>-6</v>
      </c>
      <c r="F1036" t="s">
        <v>12</v>
      </c>
      <c r="G1036" t="b">
        <v>0</v>
      </c>
      <c r="H1036" t="s">
        <v>78</v>
      </c>
      <c r="I1036">
        <v>85485</v>
      </c>
      <c r="J1036" t="s">
        <v>79</v>
      </c>
      <c r="K1036" t="s">
        <v>80</v>
      </c>
      <c r="L1036" t="s">
        <v>57</v>
      </c>
      <c r="M1036" t="s">
        <v>57</v>
      </c>
      <c r="N1036" t="s">
        <v>57</v>
      </c>
      <c r="O1036" t="s">
        <v>57</v>
      </c>
      <c r="P1036">
        <v>85485</v>
      </c>
      <c r="Q1036" t="s">
        <v>79</v>
      </c>
      <c r="R1036" t="s">
        <v>80</v>
      </c>
      <c r="S1036" t="s">
        <v>78</v>
      </c>
      <c r="T1036">
        <v>1365.42</v>
      </c>
      <c r="U1036">
        <v>9165.6790702050002</v>
      </c>
      <c r="V1036">
        <v>9165.6790702050002</v>
      </c>
      <c r="W1036">
        <v>1365.42</v>
      </c>
      <c r="X1036" t="s">
        <v>58</v>
      </c>
      <c r="Y1036" t="s">
        <v>58</v>
      </c>
      <c r="Z1036" t="s">
        <v>1</v>
      </c>
      <c r="AA1036" t="s">
        <v>1</v>
      </c>
      <c r="AB1036" t="s">
        <v>57</v>
      </c>
      <c r="AC1036" t="str">
        <f t="shared" si="16"/>
        <v>2015-3</v>
      </c>
    </row>
    <row r="1037" spans="1:29" hidden="1" x14ac:dyDescent="0.25">
      <c r="A1037" t="s">
        <v>218</v>
      </c>
      <c r="B1037" t="s">
        <v>54</v>
      </c>
      <c r="C1037" t="s">
        <v>55</v>
      </c>
      <c r="D1037" t="s">
        <v>55</v>
      </c>
      <c r="E1037">
        <v>-5</v>
      </c>
      <c r="F1037" t="s">
        <v>13</v>
      </c>
      <c r="G1037" t="b">
        <v>0</v>
      </c>
      <c r="H1037" t="s">
        <v>110</v>
      </c>
      <c r="I1037">
        <v>85485</v>
      </c>
      <c r="J1037" t="s">
        <v>79</v>
      </c>
      <c r="K1037" t="s">
        <v>80</v>
      </c>
      <c r="L1037" t="s">
        <v>57</v>
      </c>
      <c r="M1037" t="s">
        <v>57</v>
      </c>
      <c r="N1037" t="s">
        <v>57</v>
      </c>
      <c r="O1037" t="s">
        <v>57</v>
      </c>
      <c r="P1037">
        <v>85485</v>
      </c>
      <c r="Q1037" t="s">
        <v>79</v>
      </c>
      <c r="R1037" t="s">
        <v>80</v>
      </c>
      <c r="S1037" t="s">
        <v>110</v>
      </c>
      <c r="T1037">
        <v>30</v>
      </c>
      <c r="U1037">
        <v>202.51</v>
      </c>
      <c r="V1037">
        <v>202.51</v>
      </c>
      <c r="W1037">
        <v>30.000068795187801</v>
      </c>
      <c r="X1037" t="s">
        <v>58</v>
      </c>
      <c r="Y1037" t="s">
        <v>58</v>
      </c>
      <c r="Z1037" t="s">
        <v>1</v>
      </c>
      <c r="AA1037" t="s">
        <v>1</v>
      </c>
      <c r="AB1037" t="s">
        <v>57</v>
      </c>
      <c r="AC1037" t="str">
        <f t="shared" si="16"/>
        <v>2015-3</v>
      </c>
    </row>
    <row r="1038" spans="1:29" hidden="1" x14ac:dyDescent="0.25">
      <c r="A1038" t="s">
        <v>218</v>
      </c>
      <c r="B1038" t="s">
        <v>54</v>
      </c>
      <c r="C1038" t="s">
        <v>55</v>
      </c>
      <c r="D1038" t="s">
        <v>55</v>
      </c>
      <c r="E1038">
        <v>-5</v>
      </c>
      <c r="F1038" t="s">
        <v>13</v>
      </c>
      <c r="G1038" t="b">
        <v>0</v>
      </c>
      <c r="H1038" t="s">
        <v>78</v>
      </c>
      <c r="I1038">
        <v>85485</v>
      </c>
      <c r="J1038" t="s">
        <v>79</v>
      </c>
      <c r="K1038" t="s">
        <v>80</v>
      </c>
      <c r="L1038" t="s">
        <v>57</v>
      </c>
      <c r="M1038" t="s">
        <v>57</v>
      </c>
      <c r="N1038" t="s">
        <v>57</v>
      </c>
      <c r="O1038" t="s">
        <v>57</v>
      </c>
      <c r="P1038">
        <v>85485</v>
      </c>
      <c r="Q1038" t="s">
        <v>79</v>
      </c>
      <c r="R1038" t="s">
        <v>80</v>
      </c>
      <c r="S1038" t="s">
        <v>78</v>
      </c>
      <c r="T1038">
        <v>25.2</v>
      </c>
      <c r="U1038">
        <v>193.94</v>
      </c>
      <c r="V1038">
        <v>193.94</v>
      </c>
      <c r="W1038">
        <v>25.2009700488486</v>
      </c>
      <c r="X1038" t="s">
        <v>58</v>
      </c>
      <c r="Y1038" t="s">
        <v>58</v>
      </c>
      <c r="Z1038" t="s">
        <v>1</v>
      </c>
      <c r="AA1038" t="s">
        <v>1</v>
      </c>
      <c r="AB1038" t="s">
        <v>57</v>
      </c>
      <c r="AC1038" t="str">
        <f t="shared" si="16"/>
        <v>2015-3</v>
      </c>
    </row>
    <row r="1039" spans="1:29" x14ac:dyDescent="0.25">
      <c r="A1039" t="s">
        <v>218</v>
      </c>
      <c r="B1039" t="s">
        <v>54</v>
      </c>
      <c r="C1039" t="s">
        <v>55</v>
      </c>
      <c r="D1039" t="s">
        <v>55</v>
      </c>
      <c r="E1039">
        <v>-4</v>
      </c>
      <c r="F1039" t="s">
        <v>14</v>
      </c>
      <c r="G1039" t="b">
        <v>0</v>
      </c>
      <c r="H1039" t="s">
        <v>110</v>
      </c>
      <c r="I1039">
        <v>20690</v>
      </c>
      <c r="J1039" t="s">
        <v>175</v>
      </c>
      <c r="K1039" t="s">
        <v>176</v>
      </c>
      <c r="L1039" t="s">
        <v>57</v>
      </c>
      <c r="M1039" t="s">
        <v>57</v>
      </c>
      <c r="N1039" t="s">
        <v>57</v>
      </c>
      <c r="O1039" t="s">
        <v>57</v>
      </c>
      <c r="P1039">
        <v>20690</v>
      </c>
      <c r="Q1039" t="s">
        <v>175</v>
      </c>
      <c r="R1039" t="s">
        <v>176</v>
      </c>
      <c r="S1039" t="s">
        <v>110</v>
      </c>
      <c r="T1039">
        <v>3</v>
      </c>
      <c r="U1039">
        <v>22.39</v>
      </c>
      <c r="V1039">
        <v>22.39</v>
      </c>
      <c r="W1039">
        <v>3.3187824707809299</v>
      </c>
      <c r="X1039" t="s">
        <v>58</v>
      </c>
      <c r="Y1039" t="s">
        <v>58</v>
      </c>
      <c r="Z1039" t="s">
        <v>1</v>
      </c>
      <c r="AA1039" t="s">
        <v>1</v>
      </c>
      <c r="AB1039" t="s">
        <v>57</v>
      </c>
      <c r="AC1039" t="str">
        <f t="shared" si="16"/>
        <v>2015-3</v>
      </c>
    </row>
    <row r="1040" spans="1:29" hidden="1" x14ac:dyDescent="0.25">
      <c r="A1040" t="s">
        <v>218</v>
      </c>
      <c r="B1040" t="s">
        <v>54</v>
      </c>
      <c r="C1040" t="s">
        <v>55</v>
      </c>
      <c r="D1040" t="s">
        <v>55</v>
      </c>
      <c r="E1040">
        <v>-6</v>
      </c>
      <c r="F1040" t="s">
        <v>12</v>
      </c>
      <c r="G1040" t="b">
        <v>0</v>
      </c>
      <c r="H1040" t="s">
        <v>110</v>
      </c>
      <c r="I1040">
        <v>20690</v>
      </c>
      <c r="J1040" t="s">
        <v>175</v>
      </c>
      <c r="K1040" t="s">
        <v>176</v>
      </c>
      <c r="L1040" t="s">
        <v>57</v>
      </c>
      <c r="M1040" t="s">
        <v>57</v>
      </c>
      <c r="N1040" t="s">
        <v>57</v>
      </c>
      <c r="O1040" t="s">
        <v>57</v>
      </c>
      <c r="P1040">
        <v>20690</v>
      </c>
      <c r="Q1040" t="s">
        <v>175</v>
      </c>
      <c r="R1040" t="s">
        <v>176</v>
      </c>
      <c r="S1040" t="s">
        <v>110</v>
      </c>
      <c r="T1040">
        <v>120</v>
      </c>
      <c r="U1040">
        <v>890.95682999999997</v>
      </c>
      <c r="V1040">
        <v>890.95682999999997</v>
      </c>
      <c r="W1040">
        <v>132.72669329795701</v>
      </c>
      <c r="X1040" t="s">
        <v>58</v>
      </c>
      <c r="Y1040" t="s">
        <v>58</v>
      </c>
      <c r="Z1040" t="s">
        <v>1</v>
      </c>
      <c r="AA1040" t="s">
        <v>1</v>
      </c>
      <c r="AB1040" t="s">
        <v>57</v>
      </c>
      <c r="AC1040" t="str">
        <f t="shared" si="16"/>
        <v>2015-3</v>
      </c>
    </row>
    <row r="1041" spans="1:29" x14ac:dyDescent="0.25">
      <c r="A1041" t="s">
        <v>219</v>
      </c>
      <c r="B1041" t="s">
        <v>54</v>
      </c>
      <c r="C1041" t="s">
        <v>55</v>
      </c>
      <c r="D1041" t="s">
        <v>55</v>
      </c>
      <c r="E1041">
        <v>-3</v>
      </c>
      <c r="F1041" t="s">
        <v>56</v>
      </c>
      <c r="G1041" t="b">
        <v>0</v>
      </c>
      <c r="H1041" t="s">
        <v>57</v>
      </c>
      <c r="I1041">
        <v>0</v>
      </c>
      <c r="J1041" t="s">
        <v>57</v>
      </c>
      <c r="K1041" t="s">
        <v>57</v>
      </c>
      <c r="L1041" t="s">
        <v>57</v>
      </c>
      <c r="M1041" t="s">
        <v>57</v>
      </c>
      <c r="N1041" t="s">
        <v>57</v>
      </c>
      <c r="O1041" t="s">
        <v>57</v>
      </c>
      <c r="P1041">
        <v>0</v>
      </c>
      <c r="Q1041" t="s">
        <v>57</v>
      </c>
      <c r="R1041" t="s">
        <v>57</v>
      </c>
      <c r="S1041" t="s">
        <v>57</v>
      </c>
      <c r="T1041">
        <v>265.87</v>
      </c>
      <c r="U1041">
        <v>265.87</v>
      </c>
      <c r="V1041">
        <v>265.87</v>
      </c>
      <c r="W1041">
        <v>39.140836050731302</v>
      </c>
      <c r="X1041" t="s">
        <v>58</v>
      </c>
      <c r="Y1041" t="s">
        <v>58</v>
      </c>
      <c r="Z1041" t="s">
        <v>1</v>
      </c>
      <c r="AA1041" t="s">
        <v>1</v>
      </c>
      <c r="AB1041" t="s">
        <v>57</v>
      </c>
      <c r="AC1041" t="str">
        <f t="shared" si="16"/>
        <v>2015-3</v>
      </c>
    </row>
    <row r="1042" spans="1:29" hidden="1" x14ac:dyDescent="0.25">
      <c r="A1042" t="s">
        <v>219</v>
      </c>
      <c r="B1042" t="s">
        <v>54</v>
      </c>
      <c r="C1042" t="s">
        <v>55</v>
      </c>
      <c r="D1042" t="s">
        <v>55</v>
      </c>
      <c r="E1042">
        <v>-6</v>
      </c>
      <c r="F1042" t="s">
        <v>12</v>
      </c>
      <c r="G1042" t="b">
        <v>0</v>
      </c>
      <c r="H1042" t="s">
        <v>110</v>
      </c>
      <c r="I1042">
        <v>85485</v>
      </c>
      <c r="J1042" t="s">
        <v>79</v>
      </c>
      <c r="K1042" t="s">
        <v>80</v>
      </c>
      <c r="L1042" t="s">
        <v>57</v>
      </c>
      <c r="M1042" t="s">
        <v>57</v>
      </c>
      <c r="N1042" t="s">
        <v>57</v>
      </c>
      <c r="O1042" t="s">
        <v>57</v>
      </c>
      <c r="P1042">
        <v>85485</v>
      </c>
      <c r="Q1042" t="s">
        <v>79</v>
      </c>
      <c r="R1042" t="s">
        <v>80</v>
      </c>
      <c r="S1042" t="s">
        <v>110</v>
      </c>
      <c r="T1042">
        <v>1572.5</v>
      </c>
      <c r="U1042">
        <v>10734.849335625</v>
      </c>
      <c r="V1042">
        <v>10734.849335625</v>
      </c>
      <c r="W1042">
        <v>1572.5</v>
      </c>
      <c r="X1042" t="s">
        <v>58</v>
      </c>
      <c r="Y1042" t="s">
        <v>58</v>
      </c>
      <c r="Z1042" t="s">
        <v>1</v>
      </c>
      <c r="AA1042" t="s">
        <v>1</v>
      </c>
      <c r="AB1042" t="s">
        <v>57</v>
      </c>
      <c r="AC1042" t="str">
        <f t="shared" si="16"/>
        <v>2015-3</v>
      </c>
    </row>
    <row r="1043" spans="1:29" hidden="1" x14ac:dyDescent="0.25">
      <c r="A1043" t="s">
        <v>219</v>
      </c>
      <c r="B1043" t="s">
        <v>54</v>
      </c>
      <c r="C1043" t="s">
        <v>55</v>
      </c>
      <c r="D1043" t="s">
        <v>55</v>
      </c>
      <c r="E1043">
        <v>-6</v>
      </c>
      <c r="F1043" t="s">
        <v>12</v>
      </c>
      <c r="G1043" t="b">
        <v>0</v>
      </c>
      <c r="H1043" t="s">
        <v>78</v>
      </c>
      <c r="I1043">
        <v>85485</v>
      </c>
      <c r="J1043" t="s">
        <v>79</v>
      </c>
      <c r="K1043" t="s">
        <v>80</v>
      </c>
      <c r="L1043" t="s">
        <v>57</v>
      </c>
      <c r="M1043" t="s">
        <v>57</v>
      </c>
      <c r="N1043" t="s">
        <v>57</v>
      </c>
      <c r="O1043" t="s">
        <v>57</v>
      </c>
      <c r="P1043">
        <v>85485</v>
      </c>
      <c r="Q1043" t="s">
        <v>79</v>
      </c>
      <c r="R1043" t="s">
        <v>80</v>
      </c>
      <c r="S1043" t="s">
        <v>78</v>
      </c>
      <c r="T1043">
        <v>1320.9</v>
      </c>
      <c r="U1043">
        <v>8927.5493280749997</v>
      </c>
      <c r="V1043">
        <v>8927.5493280749997</v>
      </c>
      <c r="W1043">
        <v>1320.9</v>
      </c>
      <c r="X1043" t="s">
        <v>58</v>
      </c>
      <c r="Y1043" t="s">
        <v>58</v>
      </c>
      <c r="Z1043" t="s">
        <v>1</v>
      </c>
      <c r="AA1043" t="s">
        <v>1</v>
      </c>
      <c r="AB1043" t="s">
        <v>57</v>
      </c>
      <c r="AC1043" t="str">
        <f t="shared" si="16"/>
        <v>2015-3</v>
      </c>
    </row>
    <row r="1044" spans="1:29" hidden="1" x14ac:dyDescent="0.25">
      <c r="A1044" t="s">
        <v>219</v>
      </c>
      <c r="B1044" t="s">
        <v>54</v>
      </c>
      <c r="C1044" t="s">
        <v>55</v>
      </c>
      <c r="D1044" t="s">
        <v>55</v>
      </c>
      <c r="E1044">
        <v>-5</v>
      </c>
      <c r="F1044" t="s">
        <v>13</v>
      </c>
      <c r="G1044" t="b">
        <v>0</v>
      </c>
      <c r="H1044" t="s">
        <v>110</v>
      </c>
      <c r="I1044">
        <v>85485</v>
      </c>
      <c r="J1044" t="s">
        <v>79</v>
      </c>
      <c r="K1044" t="s">
        <v>80</v>
      </c>
      <c r="L1044" t="s">
        <v>57</v>
      </c>
      <c r="M1044" t="s">
        <v>57</v>
      </c>
      <c r="N1044" t="s">
        <v>57</v>
      </c>
      <c r="O1044" t="s">
        <v>57</v>
      </c>
      <c r="P1044">
        <v>85485</v>
      </c>
      <c r="Q1044" t="s">
        <v>79</v>
      </c>
      <c r="R1044" t="s">
        <v>80</v>
      </c>
      <c r="S1044" t="s">
        <v>110</v>
      </c>
      <c r="T1044">
        <v>-53</v>
      </c>
      <c r="U1044">
        <v>-358.33</v>
      </c>
      <c r="V1044">
        <v>-358.33</v>
      </c>
      <c r="W1044">
        <v>-53.000865837310997</v>
      </c>
      <c r="X1044" t="s">
        <v>58</v>
      </c>
      <c r="Y1044" t="s">
        <v>58</v>
      </c>
      <c r="Z1044" t="s">
        <v>1</v>
      </c>
      <c r="AA1044" t="s">
        <v>1</v>
      </c>
      <c r="AB1044" t="s">
        <v>57</v>
      </c>
      <c r="AC1044" t="str">
        <f t="shared" si="16"/>
        <v>2015-3</v>
      </c>
    </row>
    <row r="1045" spans="1:29" hidden="1" x14ac:dyDescent="0.25">
      <c r="A1045" t="s">
        <v>219</v>
      </c>
      <c r="B1045" t="s">
        <v>54</v>
      </c>
      <c r="C1045" t="s">
        <v>55</v>
      </c>
      <c r="D1045" t="s">
        <v>55</v>
      </c>
      <c r="E1045">
        <v>-5</v>
      </c>
      <c r="F1045" t="s">
        <v>13</v>
      </c>
      <c r="G1045" t="b">
        <v>0</v>
      </c>
      <c r="H1045" t="s">
        <v>78</v>
      </c>
      <c r="I1045">
        <v>85485</v>
      </c>
      <c r="J1045" t="s">
        <v>79</v>
      </c>
      <c r="K1045" t="s">
        <v>80</v>
      </c>
      <c r="L1045" t="s">
        <v>57</v>
      </c>
      <c r="M1045" t="s">
        <v>57</v>
      </c>
      <c r="N1045" t="s">
        <v>57</v>
      </c>
      <c r="O1045" t="s">
        <v>57</v>
      </c>
      <c r="P1045">
        <v>85485</v>
      </c>
      <c r="Q1045" t="s">
        <v>79</v>
      </c>
      <c r="R1045" t="s">
        <v>80</v>
      </c>
      <c r="S1045" t="s">
        <v>78</v>
      </c>
      <c r="T1045">
        <v>-44.52</v>
      </c>
      <c r="U1045">
        <v>-239.33</v>
      </c>
      <c r="V1045">
        <v>-239.33</v>
      </c>
      <c r="W1045">
        <v>-44.520536071558404</v>
      </c>
      <c r="X1045" t="s">
        <v>58</v>
      </c>
      <c r="Y1045" t="s">
        <v>58</v>
      </c>
      <c r="Z1045" t="s">
        <v>1</v>
      </c>
      <c r="AA1045" t="s">
        <v>1</v>
      </c>
      <c r="AB1045" t="s">
        <v>57</v>
      </c>
      <c r="AC1045" t="str">
        <f t="shared" si="16"/>
        <v>2015-3</v>
      </c>
    </row>
    <row r="1046" spans="1:29" x14ac:dyDescent="0.25">
      <c r="A1046" t="s">
        <v>219</v>
      </c>
      <c r="B1046" t="s">
        <v>54</v>
      </c>
      <c r="C1046" t="s">
        <v>55</v>
      </c>
      <c r="D1046" t="s">
        <v>55</v>
      </c>
      <c r="E1046">
        <v>-4</v>
      </c>
      <c r="F1046" t="s">
        <v>14</v>
      </c>
      <c r="G1046" t="b">
        <v>0</v>
      </c>
      <c r="H1046" t="s">
        <v>110</v>
      </c>
      <c r="I1046">
        <v>85485</v>
      </c>
      <c r="J1046" t="s">
        <v>79</v>
      </c>
      <c r="K1046" t="s">
        <v>80</v>
      </c>
      <c r="L1046" t="s">
        <v>57</v>
      </c>
      <c r="M1046" t="s">
        <v>57</v>
      </c>
      <c r="N1046" t="s">
        <v>57</v>
      </c>
      <c r="O1046" t="s">
        <v>57</v>
      </c>
      <c r="P1046">
        <v>85485</v>
      </c>
      <c r="Q1046" t="s">
        <v>79</v>
      </c>
      <c r="R1046" t="s">
        <v>80</v>
      </c>
      <c r="S1046" t="s">
        <v>110</v>
      </c>
      <c r="T1046">
        <v>-16.5</v>
      </c>
      <c r="U1046">
        <v>-112.08</v>
      </c>
      <c r="V1046">
        <v>-112.08</v>
      </c>
      <c r="W1046">
        <v>-16.500187702884698</v>
      </c>
      <c r="X1046" t="s">
        <v>58</v>
      </c>
      <c r="Y1046" t="s">
        <v>58</v>
      </c>
      <c r="Z1046" t="s">
        <v>1</v>
      </c>
      <c r="AA1046" t="s">
        <v>1</v>
      </c>
      <c r="AB1046" t="s">
        <v>57</v>
      </c>
      <c r="AC1046" t="str">
        <f t="shared" si="16"/>
        <v>2015-3</v>
      </c>
    </row>
    <row r="1047" spans="1:29" x14ac:dyDescent="0.25">
      <c r="A1047" t="s">
        <v>219</v>
      </c>
      <c r="B1047" t="s">
        <v>54</v>
      </c>
      <c r="C1047" t="s">
        <v>55</v>
      </c>
      <c r="D1047" t="s">
        <v>55</v>
      </c>
      <c r="E1047">
        <v>-4</v>
      </c>
      <c r="F1047" t="s">
        <v>14</v>
      </c>
      <c r="G1047" t="b">
        <v>0</v>
      </c>
      <c r="H1047" t="s">
        <v>78</v>
      </c>
      <c r="I1047">
        <v>85485</v>
      </c>
      <c r="J1047" t="s">
        <v>79</v>
      </c>
      <c r="K1047" t="s">
        <v>80</v>
      </c>
      <c r="L1047" t="s">
        <v>57</v>
      </c>
      <c r="M1047" t="s">
        <v>57</v>
      </c>
      <c r="N1047" t="s">
        <v>57</v>
      </c>
      <c r="O1047" t="s">
        <v>57</v>
      </c>
      <c r="P1047">
        <v>85485</v>
      </c>
      <c r="Q1047" t="s">
        <v>79</v>
      </c>
      <c r="R1047" t="s">
        <v>80</v>
      </c>
      <c r="S1047" t="s">
        <v>78</v>
      </c>
      <c r="T1047">
        <v>1320.9</v>
      </c>
      <c r="U1047">
        <v>8972.41</v>
      </c>
      <c r="V1047">
        <v>8972.41</v>
      </c>
      <c r="W1047">
        <v>1320.89979610314</v>
      </c>
      <c r="X1047" t="s">
        <v>58</v>
      </c>
      <c r="Y1047" t="s">
        <v>58</v>
      </c>
      <c r="Z1047" t="s">
        <v>1</v>
      </c>
      <c r="AA1047" t="s">
        <v>1</v>
      </c>
      <c r="AB1047" t="s">
        <v>57</v>
      </c>
      <c r="AC1047" t="str">
        <f t="shared" si="16"/>
        <v>2015-3</v>
      </c>
    </row>
    <row r="1048" spans="1:29" x14ac:dyDescent="0.25">
      <c r="A1048" t="s">
        <v>219</v>
      </c>
      <c r="B1048" t="s">
        <v>54</v>
      </c>
      <c r="C1048" t="s">
        <v>55</v>
      </c>
      <c r="D1048" t="s">
        <v>55</v>
      </c>
      <c r="E1048">
        <v>-4</v>
      </c>
      <c r="F1048" t="s">
        <v>14</v>
      </c>
      <c r="G1048" t="b">
        <v>0</v>
      </c>
      <c r="H1048" t="s">
        <v>110</v>
      </c>
      <c r="I1048">
        <v>20690</v>
      </c>
      <c r="J1048" t="s">
        <v>175</v>
      </c>
      <c r="K1048" t="s">
        <v>176</v>
      </c>
      <c r="L1048" t="s">
        <v>57</v>
      </c>
      <c r="M1048" t="s">
        <v>57</v>
      </c>
      <c r="N1048" t="s">
        <v>57</v>
      </c>
      <c r="O1048" t="s">
        <v>57</v>
      </c>
      <c r="P1048">
        <v>20690</v>
      </c>
      <c r="Q1048" t="s">
        <v>175</v>
      </c>
      <c r="R1048" t="s">
        <v>176</v>
      </c>
      <c r="S1048" t="s">
        <v>110</v>
      </c>
      <c r="T1048">
        <v>3</v>
      </c>
      <c r="U1048">
        <v>22.38</v>
      </c>
      <c r="V1048">
        <v>22.38</v>
      </c>
      <c r="W1048">
        <v>3.2947376944197</v>
      </c>
      <c r="X1048" t="s">
        <v>58</v>
      </c>
      <c r="Y1048" t="s">
        <v>58</v>
      </c>
      <c r="Z1048" t="s">
        <v>1</v>
      </c>
      <c r="AA1048" t="s">
        <v>1</v>
      </c>
      <c r="AB1048" t="s">
        <v>57</v>
      </c>
      <c r="AC1048" t="str">
        <f t="shared" si="16"/>
        <v>2015-3</v>
      </c>
    </row>
    <row r="1049" spans="1:29" hidden="1" x14ac:dyDescent="0.25">
      <c r="A1049" t="s">
        <v>219</v>
      </c>
      <c r="B1049" t="s">
        <v>54</v>
      </c>
      <c r="C1049" t="s">
        <v>55</v>
      </c>
      <c r="D1049" t="s">
        <v>55</v>
      </c>
      <c r="E1049">
        <v>-5</v>
      </c>
      <c r="F1049" t="s">
        <v>13</v>
      </c>
      <c r="G1049" t="b">
        <v>0</v>
      </c>
      <c r="H1049" t="s">
        <v>110</v>
      </c>
      <c r="I1049">
        <v>20690</v>
      </c>
      <c r="J1049" t="s">
        <v>175</v>
      </c>
      <c r="K1049" t="s">
        <v>176</v>
      </c>
      <c r="L1049" t="s">
        <v>57</v>
      </c>
      <c r="M1049" t="s">
        <v>57</v>
      </c>
      <c r="N1049" t="s">
        <v>57</v>
      </c>
      <c r="O1049" t="s">
        <v>57</v>
      </c>
      <c r="P1049">
        <v>20690</v>
      </c>
      <c r="Q1049" t="s">
        <v>175</v>
      </c>
      <c r="R1049" t="s">
        <v>176</v>
      </c>
      <c r="S1049" t="s">
        <v>110</v>
      </c>
      <c r="T1049">
        <v>0</v>
      </c>
      <c r="U1049">
        <v>-1.00000000000016E-2</v>
      </c>
      <c r="V1049">
        <v>-1.00000000000016E-2</v>
      </c>
      <c r="W1049">
        <v>-2.40447763612259E-2</v>
      </c>
      <c r="X1049" t="s">
        <v>58</v>
      </c>
      <c r="Y1049" t="s">
        <v>58</v>
      </c>
      <c r="Z1049" t="s">
        <v>1</v>
      </c>
      <c r="AA1049" t="s">
        <v>1</v>
      </c>
      <c r="AB1049" t="s">
        <v>57</v>
      </c>
      <c r="AC1049" t="str">
        <f t="shared" si="16"/>
        <v>2015-3</v>
      </c>
    </row>
    <row r="1050" spans="1:29" hidden="1" x14ac:dyDescent="0.25">
      <c r="A1050" t="s">
        <v>219</v>
      </c>
      <c r="B1050" t="s">
        <v>54</v>
      </c>
      <c r="C1050" t="s">
        <v>55</v>
      </c>
      <c r="D1050" t="s">
        <v>55</v>
      </c>
      <c r="E1050">
        <v>-6</v>
      </c>
      <c r="F1050" t="s">
        <v>12</v>
      </c>
      <c r="G1050" t="b">
        <v>0</v>
      </c>
      <c r="H1050" t="s">
        <v>110</v>
      </c>
      <c r="I1050">
        <v>20690</v>
      </c>
      <c r="J1050" t="s">
        <v>175</v>
      </c>
      <c r="K1050" t="s">
        <v>176</v>
      </c>
      <c r="L1050" t="s">
        <v>57</v>
      </c>
      <c r="M1050" t="s">
        <v>57</v>
      </c>
      <c r="N1050" t="s">
        <v>57</v>
      </c>
      <c r="O1050" t="s">
        <v>57</v>
      </c>
      <c r="P1050">
        <v>20690</v>
      </c>
      <c r="Q1050" t="s">
        <v>175</v>
      </c>
      <c r="R1050" t="s">
        <v>176</v>
      </c>
      <c r="S1050" t="s">
        <v>110</v>
      </c>
      <c r="T1050">
        <v>120</v>
      </c>
      <c r="U1050">
        <v>890.88518999999997</v>
      </c>
      <c r="V1050">
        <v>890.88518999999997</v>
      </c>
      <c r="W1050">
        <v>131.813357084496</v>
      </c>
      <c r="X1050" t="s">
        <v>58</v>
      </c>
      <c r="Y1050" t="s">
        <v>58</v>
      </c>
      <c r="Z1050" t="s">
        <v>1</v>
      </c>
      <c r="AA1050" t="s">
        <v>1</v>
      </c>
      <c r="AB1050" t="s">
        <v>57</v>
      </c>
      <c r="AC1050" t="str">
        <f t="shared" si="16"/>
        <v>2015-3</v>
      </c>
    </row>
    <row r="1051" spans="1:29" x14ac:dyDescent="0.25">
      <c r="A1051" t="s">
        <v>220</v>
      </c>
      <c r="B1051" t="s">
        <v>54</v>
      </c>
      <c r="C1051" t="s">
        <v>55</v>
      </c>
      <c r="D1051" t="s">
        <v>55</v>
      </c>
      <c r="E1051">
        <v>-3</v>
      </c>
      <c r="F1051" t="s">
        <v>56</v>
      </c>
      <c r="G1051" t="b">
        <v>0</v>
      </c>
      <c r="H1051" t="s">
        <v>57</v>
      </c>
      <c r="I1051">
        <v>0</v>
      </c>
      <c r="J1051" t="s">
        <v>57</v>
      </c>
      <c r="K1051" t="s">
        <v>57</v>
      </c>
      <c r="L1051" t="s">
        <v>57</v>
      </c>
      <c r="M1051" t="s">
        <v>57</v>
      </c>
      <c r="N1051" t="s">
        <v>57</v>
      </c>
      <c r="O1051" t="s">
        <v>57</v>
      </c>
      <c r="P1051">
        <v>0</v>
      </c>
      <c r="Q1051" t="s">
        <v>57</v>
      </c>
      <c r="R1051" t="s">
        <v>57</v>
      </c>
      <c r="S1051" t="s">
        <v>57</v>
      </c>
      <c r="T1051">
        <v>265.87</v>
      </c>
      <c r="U1051">
        <v>265.87</v>
      </c>
      <c r="V1051">
        <v>265.87</v>
      </c>
      <c r="W1051">
        <v>38.957309166037803</v>
      </c>
      <c r="X1051" t="s">
        <v>58</v>
      </c>
      <c r="Y1051" t="s">
        <v>58</v>
      </c>
      <c r="Z1051" t="s">
        <v>1</v>
      </c>
      <c r="AA1051" t="s">
        <v>1</v>
      </c>
      <c r="AB1051" t="s">
        <v>57</v>
      </c>
      <c r="AC1051" t="str">
        <f t="shared" si="16"/>
        <v>2015-3</v>
      </c>
    </row>
    <row r="1052" spans="1:29" x14ac:dyDescent="0.25">
      <c r="A1052" t="s">
        <v>220</v>
      </c>
      <c r="B1052" t="s">
        <v>54</v>
      </c>
      <c r="C1052" t="s">
        <v>55</v>
      </c>
      <c r="D1052" t="s">
        <v>55</v>
      </c>
      <c r="E1052">
        <v>-4</v>
      </c>
      <c r="F1052" t="s">
        <v>14</v>
      </c>
      <c r="G1052" t="b">
        <v>0</v>
      </c>
      <c r="H1052" t="s">
        <v>110</v>
      </c>
      <c r="I1052">
        <v>85485</v>
      </c>
      <c r="J1052" t="s">
        <v>79</v>
      </c>
      <c r="K1052" t="s">
        <v>80</v>
      </c>
      <c r="L1052" t="s">
        <v>57</v>
      </c>
      <c r="M1052" t="s">
        <v>57</v>
      </c>
      <c r="N1052" t="s">
        <v>57</v>
      </c>
      <c r="O1052" t="s">
        <v>57</v>
      </c>
      <c r="P1052">
        <v>85485</v>
      </c>
      <c r="Q1052" t="s">
        <v>79</v>
      </c>
      <c r="R1052" t="s">
        <v>80</v>
      </c>
      <c r="S1052" t="s">
        <v>110</v>
      </c>
      <c r="T1052">
        <v>35.5</v>
      </c>
      <c r="U1052">
        <v>242.28</v>
      </c>
      <c r="V1052">
        <v>242.28</v>
      </c>
      <c r="W1052">
        <v>35.500721648729197</v>
      </c>
      <c r="X1052" t="s">
        <v>58</v>
      </c>
      <c r="Y1052" t="s">
        <v>58</v>
      </c>
      <c r="Z1052" t="s">
        <v>1</v>
      </c>
      <c r="AA1052" t="s">
        <v>1</v>
      </c>
      <c r="AB1052" t="s">
        <v>57</v>
      </c>
      <c r="AC1052" t="str">
        <f t="shared" si="16"/>
        <v>2015-3</v>
      </c>
    </row>
    <row r="1053" spans="1:29" x14ac:dyDescent="0.25">
      <c r="A1053" t="s">
        <v>220</v>
      </c>
      <c r="B1053" t="s">
        <v>54</v>
      </c>
      <c r="C1053" t="s">
        <v>55</v>
      </c>
      <c r="D1053" t="s">
        <v>55</v>
      </c>
      <c r="E1053">
        <v>-4</v>
      </c>
      <c r="F1053" t="s">
        <v>14</v>
      </c>
      <c r="G1053" t="b">
        <v>0</v>
      </c>
      <c r="H1053" t="s">
        <v>78</v>
      </c>
      <c r="I1053">
        <v>85485</v>
      </c>
      <c r="J1053" t="s">
        <v>79</v>
      </c>
      <c r="K1053" t="s">
        <v>80</v>
      </c>
      <c r="L1053" t="s">
        <v>57</v>
      </c>
      <c r="M1053" t="s">
        <v>57</v>
      </c>
      <c r="N1053" t="s">
        <v>57</v>
      </c>
      <c r="O1053" t="s">
        <v>57</v>
      </c>
      <c r="P1053">
        <v>85485</v>
      </c>
      <c r="Q1053" t="s">
        <v>79</v>
      </c>
      <c r="R1053" t="s">
        <v>80</v>
      </c>
      <c r="S1053" t="s">
        <v>78</v>
      </c>
      <c r="T1053">
        <v>1364.58</v>
      </c>
      <c r="U1053">
        <v>9312.7800000000007</v>
      </c>
      <c r="V1053">
        <v>9312.7800000000007</v>
      </c>
      <c r="W1053">
        <v>1364.5798685646901</v>
      </c>
      <c r="X1053" t="s">
        <v>58</v>
      </c>
      <c r="Y1053" t="s">
        <v>58</v>
      </c>
      <c r="Z1053" t="s">
        <v>1</v>
      </c>
      <c r="AA1053" t="s">
        <v>1</v>
      </c>
      <c r="AB1053" t="s">
        <v>57</v>
      </c>
      <c r="AC1053" t="str">
        <f t="shared" si="16"/>
        <v>2015-3</v>
      </c>
    </row>
    <row r="1054" spans="1:29" hidden="1" x14ac:dyDescent="0.25">
      <c r="A1054" t="s">
        <v>220</v>
      </c>
      <c r="B1054" t="s">
        <v>54</v>
      </c>
      <c r="C1054" t="s">
        <v>55</v>
      </c>
      <c r="D1054" t="s">
        <v>55</v>
      </c>
      <c r="E1054">
        <v>-6</v>
      </c>
      <c r="F1054" t="s">
        <v>12</v>
      </c>
      <c r="G1054" t="b">
        <v>0</v>
      </c>
      <c r="H1054" t="s">
        <v>110</v>
      </c>
      <c r="I1054">
        <v>85485</v>
      </c>
      <c r="J1054" t="s">
        <v>79</v>
      </c>
      <c r="K1054" t="s">
        <v>80</v>
      </c>
      <c r="L1054" t="s">
        <v>57</v>
      </c>
      <c r="M1054" t="s">
        <v>57</v>
      </c>
      <c r="N1054" t="s">
        <v>57</v>
      </c>
      <c r="O1054" t="s">
        <v>57</v>
      </c>
      <c r="P1054">
        <v>85485</v>
      </c>
      <c r="Q1054" t="s">
        <v>79</v>
      </c>
      <c r="R1054" t="s">
        <v>80</v>
      </c>
      <c r="S1054" t="s">
        <v>110</v>
      </c>
      <c r="T1054">
        <v>1624.5</v>
      </c>
      <c r="U1054">
        <v>11031.210705375001</v>
      </c>
      <c r="V1054">
        <v>11031.210705375001</v>
      </c>
      <c r="W1054">
        <v>1624.5</v>
      </c>
      <c r="X1054" t="s">
        <v>58</v>
      </c>
      <c r="Y1054" t="s">
        <v>58</v>
      </c>
      <c r="Z1054" t="s">
        <v>1</v>
      </c>
      <c r="AA1054" t="s">
        <v>1</v>
      </c>
      <c r="AB1054" t="s">
        <v>57</v>
      </c>
      <c r="AC1054" t="str">
        <f t="shared" si="16"/>
        <v>2015-3</v>
      </c>
    </row>
    <row r="1055" spans="1:29" hidden="1" x14ac:dyDescent="0.25">
      <c r="A1055" t="s">
        <v>220</v>
      </c>
      <c r="B1055" t="s">
        <v>54</v>
      </c>
      <c r="C1055" t="s">
        <v>55</v>
      </c>
      <c r="D1055" t="s">
        <v>55</v>
      </c>
      <c r="E1055">
        <v>-6</v>
      </c>
      <c r="F1055" t="s">
        <v>12</v>
      </c>
      <c r="G1055" t="b">
        <v>0</v>
      </c>
      <c r="H1055" t="s">
        <v>78</v>
      </c>
      <c r="I1055">
        <v>85485</v>
      </c>
      <c r="J1055" t="s">
        <v>79</v>
      </c>
      <c r="K1055" t="s">
        <v>80</v>
      </c>
      <c r="L1055" t="s">
        <v>57</v>
      </c>
      <c r="M1055" t="s">
        <v>57</v>
      </c>
      <c r="N1055" t="s">
        <v>57</v>
      </c>
      <c r="O1055" t="s">
        <v>57</v>
      </c>
      <c r="P1055">
        <v>85485</v>
      </c>
      <c r="Q1055" t="s">
        <v>79</v>
      </c>
      <c r="R1055" t="s">
        <v>80</v>
      </c>
      <c r="S1055" t="s">
        <v>78</v>
      </c>
      <c r="T1055">
        <v>1364.58</v>
      </c>
      <c r="U1055">
        <v>9266.2169925149992</v>
      </c>
      <c r="V1055">
        <v>9266.2169925149992</v>
      </c>
      <c r="W1055">
        <v>1364.58</v>
      </c>
      <c r="X1055" t="s">
        <v>58</v>
      </c>
      <c r="Y1055" t="s">
        <v>58</v>
      </c>
      <c r="Z1055" t="s">
        <v>1</v>
      </c>
      <c r="AA1055" t="s">
        <v>1</v>
      </c>
      <c r="AB1055" t="s">
        <v>57</v>
      </c>
      <c r="AC1055" t="str">
        <f t="shared" si="16"/>
        <v>2015-3</v>
      </c>
    </row>
    <row r="1056" spans="1:29" hidden="1" x14ac:dyDescent="0.25">
      <c r="A1056" t="s">
        <v>220</v>
      </c>
      <c r="B1056" t="s">
        <v>54</v>
      </c>
      <c r="C1056" t="s">
        <v>55</v>
      </c>
      <c r="D1056" t="s">
        <v>55</v>
      </c>
      <c r="E1056">
        <v>-5</v>
      </c>
      <c r="F1056" t="s">
        <v>13</v>
      </c>
      <c r="G1056" t="b">
        <v>0</v>
      </c>
      <c r="H1056" t="s">
        <v>110</v>
      </c>
      <c r="I1056">
        <v>85485</v>
      </c>
      <c r="J1056" t="s">
        <v>79</v>
      </c>
      <c r="K1056" t="s">
        <v>80</v>
      </c>
      <c r="L1056" t="s">
        <v>57</v>
      </c>
      <c r="M1056" t="s">
        <v>57</v>
      </c>
      <c r="N1056" t="s">
        <v>57</v>
      </c>
      <c r="O1056" t="s">
        <v>57</v>
      </c>
      <c r="P1056">
        <v>85485</v>
      </c>
      <c r="Q1056" t="s">
        <v>79</v>
      </c>
      <c r="R1056" t="s">
        <v>80</v>
      </c>
      <c r="S1056" t="s">
        <v>110</v>
      </c>
      <c r="T1056">
        <v>52</v>
      </c>
      <c r="U1056">
        <v>354.36</v>
      </c>
      <c r="V1056">
        <v>354.36</v>
      </c>
      <c r="W1056">
        <v>52.000909351613998</v>
      </c>
      <c r="X1056" t="s">
        <v>58</v>
      </c>
      <c r="Y1056" t="s">
        <v>58</v>
      </c>
      <c r="Z1056" t="s">
        <v>1</v>
      </c>
      <c r="AA1056" t="s">
        <v>1</v>
      </c>
      <c r="AB1056" t="s">
        <v>57</v>
      </c>
      <c r="AC1056" t="str">
        <f t="shared" si="16"/>
        <v>2015-3</v>
      </c>
    </row>
    <row r="1057" spans="1:29" hidden="1" x14ac:dyDescent="0.25">
      <c r="A1057" t="s">
        <v>220</v>
      </c>
      <c r="B1057" t="s">
        <v>54</v>
      </c>
      <c r="C1057" t="s">
        <v>55</v>
      </c>
      <c r="D1057" t="s">
        <v>55</v>
      </c>
      <c r="E1057">
        <v>-5</v>
      </c>
      <c r="F1057" t="s">
        <v>13</v>
      </c>
      <c r="G1057" t="b">
        <v>0</v>
      </c>
      <c r="H1057" t="s">
        <v>78</v>
      </c>
      <c r="I1057">
        <v>85485</v>
      </c>
      <c r="J1057" t="s">
        <v>79</v>
      </c>
      <c r="K1057" t="s">
        <v>80</v>
      </c>
      <c r="L1057" t="s">
        <v>57</v>
      </c>
      <c r="M1057" t="s">
        <v>57</v>
      </c>
      <c r="N1057" t="s">
        <v>57</v>
      </c>
      <c r="O1057" t="s">
        <v>57</v>
      </c>
      <c r="P1057">
        <v>85485</v>
      </c>
      <c r="Q1057" t="s">
        <v>79</v>
      </c>
      <c r="R1057" t="s">
        <v>80</v>
      </c>
      <c r="S1057" t="s">
        <v>78</v>
      </c>
      <c r="T1057">
        <v>43.679999999999801</v>
      </c>
      <c r="U1057">
        <v>340.37000000000103</v>
      </c>
      <c r="V1057">
        <v>340.37000000000103</v>
      </c>
      <c r="W1057">
        <v>43.680072461547503</v>
      </c>
      <c r="X1057" t="s">
        <v>58</v>
      </c>
      <c r="Y1057" t="s">
        <v>58</v>
      </c>
      <c r="Z1057" t="s">
        <v>1</v>
      </c>
      <c r="AA1057" t="s">
        <v>1</v>
      </c>
      <c r="AB1057" t="s">
        <v>57</v>
      </c>
      <c r="AC1057" t="str">
        <f t="shared" si="16"/>
        <v>2015-3</v>
      </c>
    </row>
    <row r="1058" spans="1:29" x14ac:dyDescent="0.25">
      <c r="A1058" t="s">
        <v>220</v>
      </c>
      <c r="B1058" t="s">
        <v>54</v>
      </c>
      <c r="C1058" t="s">
        <v>55</v>
      </c>
      <c r="D1058" t="s">
        <v>55</v>
      </c>
      <c r="E1058">
        <v>-4</v>
      </c>
      <c r="F1058" t="s">
        <v>14</v>
      </c>
      <c r="G1058" t="b">
        <v>0</v>
      </c>
      <c r="H1058" t="s">
        <v>110</v>
      </c>
      <c r="I1058">
        <v>20690</v>
      </c>
      <c r="J1058" t="s">
        <v>175</v>
      </c>
      <c r="K1058" t="s">
        <v>176</v>
      </c>
      <c r="L1058" t="s">
        <v>57</v>
      </c>
      <c r="M1058" t="s">
        <v>57</v>
      </c>
      <c r="N1058" t="s">
        <v>57</v>
      </c>
      <c r="O1058" t="s">
        <v>57</v>
      </c>
      <c r="P1058">
        <v>20690</v>
      </c>
      <c r="Q1058" t="s">
        <v>175</v>
      </c>
      <c r="R1058" t="s">
        <v>176</v>
      </c>
      <c r="S1058" t="s">
        <v>110</v>
      </c>
      <c r="T1058">
        <v>3</v>
      </c>
      <c r="U1058">
        <v>22.38</v>
      </c>
      <c r="V1058">
        <v>22.38</v>
      </c>
      <c r="W1058">
        <v>3.2792890477899999</v>
      </c>
      <c r="X1058" t="s">
        <v>58</v>
      </c>
      <c r="Y1058" t="s">
        <v>58</v>
      </c>
      <c r="Z1058" t="s">
        <v>1</v>
      </c>
      <c r="AA1058" t="s">
        <v>1</v>
      </c>
      <c r="AB1058" t="s">
        <v>57</v>
      </c>
      <c r="AC1058" t="str">
        <f t="shared" si="16"/>
        <v>2015-3</v>
      </c>
    </row>
    <row r="1059" spans="1:29" hidden="1" x14ac:dyDescent="0.25">
      <c r="A1059" t="s">
        <v>220</v>
      </c>
      <c r="B1059" t="s">
        <v>54</v>
      </c>
      <c r="C1059" t="s">
        <v>55</v>
      </c>
      <c r="D1059" t="s">
        <v>55</v>
      </c>
      <c r="E1059">
        <v>-6</v>
      </c>
      <c r="F1059" t="s">
        <v>12</v>
      </c>
      <c r="G1059" t="b">
        <v>0</v>
      </c>
      <c r="H1059" t="s">
        <v>110</v>
      </c>
      <c r="I1059">
        <v>20690</v>
      </c>
      <c r="J1059" t="s">
        <v>175</v>
      </c>
      <c r="K1059" t="s">
        <v>176</v>
      </c>
      <c r="L1059" t="s">
        <v>57</v>
      </c>
      <c r="M1059" t="s">
        <v>57</v>
      </c>
      <c r="N1059" t="s">
        <v>57</v>
      </c>
      <c r="O1059" t="s">
        <v>57</v>
      </c>
      <c r="P1059">
        <v>20690</v>
      </c>
      <c r="Q1059" t="s">
        <v>175</v>
      </c>
      <c r="R1059" t="s">
        <v>176</v>
      </c>
      <c r="S1059" t="s">
        <v>110</v>
      </c>
      <c r="T1059">
        <v>120</v>
      </c>
      <c r="U1059">
        <v>890.83145999999999</v>
      </c>
      <c r="V1059">
        <v>890.83145999999999</v>
      </c>
      <c r="W1059">
        <v>131.18738689896199</v>
      </c>
      <c r="X1059" t="s">
        <v>58</v>
      </c>
      <c r="Y1059" t="s">
        <v>58</v>
      </c>
      <c r="Z1059" t="s">
        <v>1</v>
      </c>
      <c r="AA1059" t="s">
        <v>1</v>
      </c>
      <c r="AB1059" t="s">
        <v>57</v>
      </c>
      <c r="AC1059" t="str">
        <f t="shared" si="16"/>
        <v>2015-3</v>
      </c>
    </row>
    <row r="1060" spans="1:29" x14ac:dyDescent="0.25">
      <c r="A1060" t="s">
        <v>221</v>
      </c>
      <c r="B1060" t="s">
        <v>54</v>
      </c>
      <c r="C1060" t="s">
        <v>55</v>
      </c>
      <c r="D1060" t="s">
        <v>55</v>
      </c>
      <c r="E1060">
        <v>-3</v>
      </c>
      <c r="F1060" t="s">
        <v>56</v>
      </c>
      <c r="G1060" t="b">
        <v>0</v>
      </c>
      <c r="H1060" t="s">
        <v>57</v>
      </c>
      <c r="I1060">
        <v>0</v>
      </c>
      <c r="J1060" t="s">
        <v>57</v>
      </c>
      <c r="K1060" t="s">
        <v>57</v>
      </c>
      <c r="L1060" t="s">
        <v>57</v>
      </c>
      <c r="M1060" t="s">
        <v>57</v>
      </c>
      <c r="N1060" t="s">
        <v>57</v>
      </c>
      <c r="O1060" t="s">
        <v>57</v>
      </c>
      <c r="P1060">
        <v>0</v>
      </c>
      <c r="Q1060" t="s">
        <v>57</v>
      </c>
      <c r="R1060" t="s">
        <v>57</v>
      </c>
      <c r="S1060" t="s">
        <v>57</v>
      </c>
      <c r="T1060">
        <v>238.17</v>
      </c>
      <c r="U1060">
        <v>238.17</v>
      </c>
      <c r="V1060">
        <v>238.17</v>
      </c>
      <c r="W1060">
        <v>35.058769844482597</v>
      </c>
      <c r="X1060" t="s">
        <v>58</v>
      </c>
      <c r="Y1060" t="s">
        <v>58</v>
      </c>
      <c r="Z1060" t="s">
        <v>1</v>
      </c>
      <c r="AA1060" t="s">
        <v>1</v>
      </c>
      <c r="AB1060" t="s">
        <v>57</v>
      </c>
      <c r="AC1060" t="str">
        <f t="shared" si="16"/>
        <v>2015-3</v>
      </c>
    </row>
    <row r="1061" spans="1:29" hidden="1" x14ac:dyDescent="0.25">
      <c r="A1061" t="s">
        <v>221</v>
      </c>
      <c r="B1061" t="s">
        <v>54</v>
      </c>
      <c r="C1061" t="s">
        <v>55</v>
      </c>
      <c r="D1061" t="s">
        <v>55</v>
      </c>
      <c r="E1061">
        <v>10</v>
      </c>
      <c r="F1061" t="s">
        <v>9</v>
      </c>
      <c r="G1061" t="b">
        <v>1</v>
      </c>
      <c r="H1061" t="s">
        <v>110</v>
      </c>
      <c r="I1061">
        <v>85485</v>
      </c>
      <c r="J1061" t="s">
        <v>79</v>
      </c>
      <c r="K1061" t="s">
        <v>80</v>
      </c>
      <c r="L1061" t="s">
        <v>57</v>
      </c>
      <c r="M1061" t="s">
        <v>57</v>
      </c>
      <c r="N1061" t="s">
        <v>57</v>
      </c>
      <c r="O1061" t="s">
        <v>57</v>
      </c>
      <c r="P1061">
        <v>85485</v>
      </c>
      <c r="Q1061" t="s">
        <v>79</v>
      </c>
      <c r="R1061" t="s">
        <v>80</v>
      </c>
      <c r="S1061" t="s">
        <v>110</v>
      </c>
      <c r="T1061">
        <v>-3.06</v>
      </c>
      <c r="U1061">
        <v>-20.79</v>
      </c>
      <c r="V1061">
        <v>-20.79</v>
      </c>
      <c r="W1061">
        <v>-3.0603007308510399</v>
      </c>
      <c r="X1061" t="s">
        <v>58</v>
      </c>
      <c r="Y1061" t="s">
        <v>58</v>
      </c>
      <c r="Z1061" t="s">
        <v>2</v>
      </c>
      <c r="AA1061" t="s">
        <v>6</v>
      </c>
      <c r="AB1061" t="s">
        <v>57</v>
      </c>
      <c r="AC1061" t="str">
        <f t="shared" si="16"/>
        <v>2015-3</v>
      </c>
    </row>
    <row r="1062" spans="1:29" hidden="1" x14ac:dyDescent="0.25">
      <c r="A1062" t="s">
        <v>221</v>
      </c>
      <c r="B1062" t="s">
        <v>54</v>
      </c>
      <c r="C1062" t="s">
        <v>55</v>
      </c>
      <c r="D1062" t="s">
        <v>55</v>
      </c>
      <c r="E1062">
        <v>-6</v>
      </c>
      <c r="F1062" t="s">
        <v>12</v>
      </c>
      <c r="G1062" t="b">
        <v>0</v>
      </c>
      <c r="H1062" t="s">
        <v>110</v>
      </c>
      <c r="I1062">
        <v>85485</v>
      </c>
      <c r="J1062" t="s">
        <v>79</v>
      </c>
      <c r="K1062" t="s">
        <v>80</v>
      </c>
      <c r="L1062" t="s">
        <v>57</v>
      </c>
      <c r="M1062" t="s">
        <v>57</v>
      </c>
      <c r="N1062" t="s">
        <v>57</v>
      </c>
      <c r="O1062" t="s">
        <v>57</v>
      </c>
      <c r="P1062">
        <v>85485</v>
      </c>
      <c r="Q1062" t="s">
        <v>79</v>
      </c>
      <c r="R1062" t="s">
        <v>80</v>
      </c>
      <c r="S1062" t="s">
        <v>110</v>
      </c>
      <c r="T1062">
        <v>1611</v>
      </c>
      <c r="U1062">
        <v>10889.52671025</v>
      </c>
      <c r="V1062">
        <v>10889.52671025</v>
      </c>
      <c r="W1062">
        <v>1611</v>
      </c>
      <c r="X1062" t="s">
        <v>58</v>
      </c>
      <c r="Y1062" t="s">
        <v>58</v>
      </c>
      <c r="Z1062" t="s">
        <v>1</v>
      </c>
      <c r="AA1062" t="s">
        <v>1</v>
      </c>
      <c r="AB1062" t="s">
        <v>57</v>
      </c>
      <c r="AC1062" t="str">
        <f t="shared" si="16"/>
        <v>2015-3</v>
      </c>
    </row>
    <row r="1063" spans="1:29" hidden="1" x14ac:dyDescent="0.25">
      <c r="A1063" t="s">
        <v>221</v>
      </c>
      <c r="B1063" t="s">
        <v>54</v>
      </c>
      <c r="C1063" t="s">
        <v>55</v>
      </c>
      <c r="D1063" t="s">
        <v>55</v>
      </c>
      <c r="E1063">
        <v>-6</v>
      </c>
      <c r="F1063" t="s">
        <v>12</v>
      </c>
      <c r="G1063" t="b">
        <v>0</v>
      </c>
      <c r="H1063" t="s">
        <v>78</v>
      </c>
      <c r="I1063">
        <v>85485</v>
      </c>
      <c r="J1063" t="s">
        <v>79</v>
      </c>
      <c r="K1063" t="s">
        <v>80</v>
      </c>
      <c r="L1063" t="s">
        <v>57</v>
      </c>
      <c r="M1063" t="s">
        <v>57</v>
      </c>
      <c r="N1063" t="s">
        <v>57</v>
      </c>
      <c r="O1063" t="s">
        <v>57</v>
      </c>
      <c r="P1063">
        <v>85485</v>
      </c>
      <c r="Q1063" t="s">
        <v>79</v>
      </c>
      <c r="R1063" t="s">
        <v>80</v>
      </c>
      <c r="S1063" t="s">
        <v>78</v>
      </c>
      <c r="T1063">
        <v>1353.24</v>
      </c>
      <c r="U1063">
        <v>9147.2024366099995</v>
      </c>
      <c r="V1063">
        <v>9147.2024366099995</v>
      </c>
      <c r="W1063">
        <v>1353.24</v>
      </c>
      <c r="X1063" t="s">
        <v>58</v>
      </c>
      <c r="Y1063" t="s">
        <v>58</v>
      </c>
      <c r="Z1063" t="s">
        <v>1</v>
      </c>
      <c r="AA1063" t="s">
        <v>1</v>
      </c>
      <c r="AB1063" t="s">
        <v>57</v>
      </c>
      <c r="AC1063" t="str">
        <f t="shared" si="16"/>
        <v>2015-3</v>
      </c>
    </row>
    <row r="1064" spans="1:29" hidden="1" x14ac:dyDescent="0.25">
      <c r="A1064" t="s">
        <v>221</v>
      </c>
      <c r="B1064" t="s">
        <v>54</v>
      </c>
      <c r="C1064" t="s">
        <v>55</v>
      </c>
      <c r="D1064" t="s">
        <v>55</v>
      </c>
      <c r="E1064">
        <v>-5</v>
      </c>
      <c r="F1064" t="s">
        <v>13</v>
      </c>
      <c r="G1064" t="b">
        <v>0</v>
      </c>
      <c r="H1064" t="s">
        <v>110</v>
      </c>
      <c r="I1064">
        <v>85485</v>
      </c>
      <c r="J1064" t="s">
        <v>79</v>
      </c>
      <c r="K1064" t="s">
        <v>80</v>
      </c>
      <c r="L1064" t="s">
        <v>57</v>
      </c>
      <c r="M1064" t="s">
        <v>57</v>
      </c>
      <c r="N1064" t="s">
        <v>57</v>
      </c>
      <c r="O1064" t="s">
        <v>57</v>
      </c>
      <c r="P1064">
        <v>85485</v>
      </c>
      <c r="Q1064" t="s">
        <v>79</v>
      </c>
      <c r="R1064" t="s">
        <v>80</v>
      </c>
      <c r="S1064" t="s">
        <v>110</v>
      </c>
      <c r="T1064">
        <v>-16.559999999999999</v>
      </c>
      <c r="U1064">
        <v>-113.61</v>
      </c>
      <c r="V1064">
        <v>-113.61</v>
      </c>
      <c r="W1064">
        <v>-16.5604188570696</v>
      </c>
      <c r="X1064" t="s">
        <v>58</v>
      </c>
      <c r="Y1064" t="s">
        <v>58</v>
      </c>
      <c r="Z1064" t="s">
        <v>1</v>
      </c>
      <c r="AA1064" t="s">
        <v>1</v>
      </c>
      <c r="AB1064" t="s">
        <v>57</v>
      </c>
      <c r="AC1064" t="str">
        <f t="shared" si="16"/>
        <v>2015-3</v>
      </c>
    </row>
    <row r="1065" spans="1:29" hidden="1" x14ac:dyDescent="0.25">
      <c r="A1065" t="s">
        <v>221</v>
      </c>
      <c r="B1065" t="s">
        <v>54</v>
      </c>
      <c r="C1065" t="s">
        <v>55</v>
      </c>
      <c r="D1065" t="s">
        <v>55</v>
      </c>
      <c r="E1065">
        <v>-5</v>
      </c>
      <c r="F1065" t="s">
        <v>13</v>
      </c>
      <c r="G1065" t="b">
        <v>0</v>
      </c>
      <c r="H1065" t="s">
        <v>78</v>
      </c>
      <c r="I1065">
        <v>85485</v>
      </c>
      <c r="J1065" t="s">
        <v>79</v>
      </c>
      <c r="K1065" t="s">
        <v>80</v>
      </c>
      <c r="L1065" t="s">
        <v>57</v>
      </c>
      <c r="M1065" t="s">
        <v>57</v>
      </c>
      <c r="N1065" t="s">
        <v>57</v>
      </c>
      <c r="O1065" t="s">
        <v>57</v>
      </c>
      <c r="P1065">
        <v>85485</v>
      </c>
      <c r="Q1065" t="s">
        <v>79</v>
      </c>
      <c r="R1065" t="s">
        <v>80</v>
      </c>
      <c r="S1065" t="s">
        <v>78</v>
      </c>
      <c r="T1065">
        <v>-11.3399999999999</v>
      </c>
      <c r="U1065">
        <v>-119.61000000000099</v>
      </c>
      <c r="V1065">
        <v>-119.61000000000099</v>
      </c>
      <c r="W1065">
        <v>-11.339615085234101</v>
      </c>
      <c r="X1065" t="s">
        <v>58</v>
      </c>
      <c r="Y1065" t="s">
        <v>58</v>
      </c>
      <c r="Z1065" t="s">
        <v>1</v>
      </c>
      <c r="AA1065" t="s">
        <v>1</v>
      </c>
      <c r="AB1065" t="s">
        <v>57</v>
      </c>
      <c r="AC1065" t="str">
        <f t="shared" si="16"/>
        <v>2015-3</v>
      </c>
    </row>
    <row r="1066" spans="1:29" x14ac:dyDescent="0.25">
      <c r="A1066" t="s">
        <v>221</v>
      </c>
      <c r="B1066" t="s">
        <v>54</v>
      </c>
      <c r="C1066" t="s">
        <v>55</v>
      </c>
      <c r="D1066" t="s">
        <v>55</v>
      </c>
      <c r="E1066">
        <v>-4</v>
      </c>
      <c r="F1066" t="s">
        <v>14</v>
      </c>
      <c r="G1066" t="b">
        <v>0</v>
      </c>
      <c r="H1066" t="s">
        <v>110</v>
      </c>
      <c r="I1066">
        <v>85485</v>
      </c>
      <c r="J1066" t="s">
        <v>79</v>
      </c>
      <c r="K1066" t="s">
        <v>80</v>
      </c>
      <c r="L1066" t="s">
        <v>57</v>
      </c>
      <c r="M1066" t="s">
        <v>57</v>
      </c>
      <c r="N1066" t="s">
        <v>57</v>
      </c>
      <c r="O1066" t="s">
        <v>57</v>
      </c>
      <c r="P1066">
        <v>85485</v>
      </c>
      <c r="Q1066" t="s">
        <v>79</v>
      </c>
      <c r="R1066" t="s">
        <v>80</v>
      </c>
      <c r="S1066" t="s">
        <v>110</v>
      </c>
      <c r="T1066">
        <v>22</v>
      </c>
      <c r="U1066">
        <v>149.46</v>
      </c>
      <c r="V1066">
        <v>149.46</v>
      </c>
      <c r="W1066">
        <v>22.000603522510701</v>
      </c>
      <c r="X1066" t="s">
        <v>58</v>
      </c>
      <c r="Y1066" t="s">
        <v>58</v>
      </c>
      <c r="Z1066" t="s">
        <v>1</v>
      </c>
      <c r="AA1066" t="s">
        <v>1</v>
      </c>
      <c r="AB1066" t="s">
        <v>57</v>
      </c>
      <c r="AC1066" t="str">
        <f t="shared" si="16"/>
        <v>2015-3</v>
      </c>
    </row>
    <row r="1067" spans="1:29" x14ac:dyDescent="0.25">
      <c r="A1067" t="s">
        <v>221</v>
      </c>
      <c r="B1067" t="s">
        <v>54</v>
      </c>
      <c r="C1067" t="s">
        <v>55</v>
      </c>
      <c r="D1067" t="s">
        <v>55</v>
      </c>
      <c r="E1067">
        <v>-4</v>
      </c>
      <c r="F1067" t="s">
        <v>14</v>
      </c>
      <c r="G1067" t="b">
        <v>0</v>
      </c>
      <c r="H1067" t="s">
        <v>78</v>
      </c>
      <c r="I1067">
        <v>85485</v>
      </c>
      <c r="J1067" t="s">
        <v>79</v>
      </c>
      <c r="K1067" t="s">
        <v>80</v>
      </c>
      <c r="L1067" t="s">
        <v>57</v>
      </c>
      <c r="M1067" t="s">
        <v>57</v>
      </c>
      <c r="N1067" t="s">
        <v>57</v>
      </c>
      <c r="O1067" t="s">
        <v>57</v>
      </c>
      <c r="P1067">
        <v>85485</v>
      </c>
      <c r="Q1067" t="s">
        <v>79</v>
      </c>
      <c r="R1067" t="s">
        <v>80</v>
      </c>
      <c r="S1067" t="s">
        <v>78</v>
      </c>
      <c r="T1067">
        <v>1353.24</v>
      </c>
      <c r="U1067">
        <v>9193.17</v>
      </c>
      <c r="V1067">
        <v>9193.17</v>
      </c>
      <c r="W1067">
        <v>1353.2402534794501</v>
      </c>
      <c r="X1067" t="s">
        <v>58</v>
      </c>
      <c r="Y1067" t="s">
        <v>58</v>
      </c>
      <c r="Z1067" t="s">
        <v>1</v>
      </c>
      <c r="AA1067" t="s">
        <v>1</v>
      </c>
      <c r="AB1067" t="s">
        <v>57</v>
      </c>
      <c r="AC1067" t="str">
        <f t="shared" si="16"/>
        <v>2015-3</v>
      </c>
    </row>
    <row r="1068" spans="1:29" x14ac:dyDescent="0.25">
      <c r="A1068" t="s">
        <v>221</v>
      </c>
      <c r="B1068" t="s">
        <v>54</v>
      </c>
      <c r="C1068" t="s">
        <v>55</v>
      </c>
      <c r="D1068" t="s">
        <v>55</v>
      </c>
      <c r="E1068">
        <v>-4</v>
      </c>
      <c r="F1068" t="s">
        <v>14</v>
      </c>
      <c r="G1068" t="b">
        <v>0</v>
      </c>
      <c r="H1068" t="s">
        <v>110</v>
      </c>
      <c r="I1068">
        <v>20690</v>
      </c>
      <c r="J1068" t="s">
        <v>175</v>
      </c>
      <c r="K1068" t="s">
        <v>176</v>
      </c>
      <c r="L1068" t="s">
        <v>57</v>
      </c>
      <c r="M1068" t="s">
        <v>57</v>
      </c>
      <c r="N1068" t="s">
        <v>57</v>
      </c>
      <c r="O1068" t="s">
        <v>57</v>
      </c>
      <c r="P1068">
        <v>20690</v>
      </c>
      <c r="Q1068" t="s">
        <v>175</v>
      </c>
      <c r="R1068" t="s">
        <v>176</v>
      </c>
      <c r="S1068" t="s">
        <v>110</v>
      </c>
      <c r="T1068">
        <v>3</v>
      </c>
      <c r="U1068">
        <v>22.39</v>
      </c>
      <c r="V1068">
        <v>22.39</v>
      </c>
      <c r="W1068">
        <v>3.2958217106183199</v>
      </c>
      <c r="X1068" t="s">
        <v>58</v>
      </c>
      <c r="Y1068" t="s">
        <v>58</v>
      </c>
      <c r="Z1068" t="s">
        <v>1</v>
      </c>
      <c r="AA1068" t="s">
        <v>1</v>
      </c>
      <c r="AB1068" t="s">
        <v>57</v>
      </c>
      <c r="AC1068" t="str">
        <f t="shared" si="16"/>
        <v>2015-3</v>
      </c>
    </row>
    <row r="1069" spans="1:29" hidden="1" x14ac:dyDescent="0.25">
      <c r="A1069" t="s">
        <v>221</v>
      </c>
      <c r="B1069" t="s">
        <v>54</v>
      </c>
      <c r="C1069" t="s">
        <v>55</v>
      </c>
      <c r="D1069" t="s">
        <v>55</v>
      </c>
      <c r="E1069">
        <v>-5</v>
      </c>
      <c r="F1069" t="s">
        <v>13</v>
      </c>
      <c r="G1069" t="b">
        <v>0</v>
      </c>
      <c r="H1069" t="s">
        <v>110</v>
      </c>
      <c r="I1069">
        <v>20690</v>
      </c>
      <c r="J1069" t="s">
        <v>175</v>
      </c>
      <c r="K1069" t="s">
        <v>176</v>
      </c>
      <c r="L1069" t="s">
        <v>57</v>
      </c>
      <c r="M1069" t="s">
        <v>57</v>
      </c>
      <c r="N1069" t="s">
        <v>57</v>
      </c>
      <c r="O1069" t="s">
        <v>57</v>
      </c>
      <c r="P1069">
        <v>20690</v>
      </c>
      <c r="Q1069" t="s">
        <v>175</v>
      </c>
      <c r="R1069" t="s">
        <v>176</v>
      </c>
      <c r="S1069" t="s">
        <v>110</v>
      </c>
      <c r="T1069">
        <v>-0.31</v>
      </c>
      <c r="U1069">
        <v>-2.2999999999999998</v>
      </c>
      <c r="V1069">
        <v>-2.2999999999999998</v>
      </c>
      <c r="W1069">
        <v>-0.32350075171068399</v>
      </c>
      <c r="X1069" t="s">
        <v>58</v>
      </c>
      <c r="Y1069" t="s">
        <v>58</v>
      </c>
      <c r="Z1069" t="s">
        <v>1</v>
      </c>
      <c r="AA1069" t="s">
        <v>1</v>
      </c>
      <c r="AB1069" t="s">
        <v>57</v>
      </c>
      <c r="AC1069" t="str">
        <f t="shared" si="16"/>
        <v>2015-3</v>
      </c>
    </row>
    <row r="1070" spans="1:29" hidden="1" x14ac:dyDescent="0.25">
      <c r="A1070" t="s">
        <v>221</v>
      </c>
      <c r="B1070" t="s">
        <v>54</v>
      </c>
      <c r="C1070" t="s">
        <v>55</v>
      </c>
      <c r="D1070" t="s">
        <v>55</v>
      </c>
      <c r="E1070">
        <v>-6</v>
      </c>
      <c r="F1070" t="s">
        <v>12</v>
      </c>
      <c r="G1070" t="b">
        <v>0</v>
      </c>
      <c r="H1070" t="s">
        <v>110</v>
      </c>
      <c r="I1070">
        <v>20690</v>
      </c>
      <c r="J1070" t="s">
        <v>175</v>
      </c>
      <c r="K1070" t="s">
        <v>176</v>
      </c>
      <c r="L1070" t="s">
        <v>57</v>
      </c>
      <c r="M1070" t="s">
        <v>57</v>
      </c>
      <c r="N1070" t="s">
        <v>57</v>
      </c>
      <c r="O1070" t="s">
        <v>57</v>
      </c>
      <c r="P1070">
        <v>20690</v>
      </c>
      <c r="Q1070" t="s">
        <v>175</v>
      </c>
      <c r="R1070" t="s">
        <v>176</v>
      </c>
      <c r="S1070" t="s">
        <v>110</v>
      </c>
      <c r="T1070">
        <v>120</v>
      </c>
      <c r="U1070">
        <v>890.96876999999995</v>
      </c>
      <c r="V1070">
        <v>890.96876999999995</v>
      </c>
      <c r="W1070">
        <v>131.81019953043</v>
      </c>
      <c r="X1070" t="s">
        <v>58</v>
      </c>
      <c r="Y1070" t="s">
        <v>58</v>
      </c>
      <c r="Z1070" t="s">
        <v>1</v>
      </c>
      <c r="AA1070" t="s">
        <v>1</v>
      </c>
      <c r="AB1070" t="s">
        <v>57</v>
      </c>
      <c r="AC1070" t="str">
        <f t="shared" si="16"/>
        <v>2015-3</v>
      </c>
    </row>
    <row r="1071" spans="1:29" hidden="1" x14ac:dyDescent="0.25">
      <c r="A1071" t="s">
        <v>221</v>
      </c>
      <c r="B1071" t="s">
        <v>54</v>
      </c>
      <c r="C1071" t="s">
        <v>55</v>
      </c>
      <c r="D1071" t="s">
        <v>55</v>
      </c>
      <c r="E1071">
        <v>10</v>
      </c>
      <c r="F1071" t="s">
        <v>9</v>
      </c>
      <c r="G1071" t="b">
        <v>1</v>
      </c>
      <c r="H1071" t="s">
        <v>110</v>
      </c>
      <c r="I1071">
        <v>20690</v>
      </c>
      <c r="J1071" t="s">
        <v>175</v>
      </c>
      <c r="K1071" t="s">
        <v>176</v>
      </c>
      <c r="L1071" t="s">
        <v>57</v>
      </c>
      <c r="M1071" t="s">
        <v>57</v>
      </c>
      <c r="N1071" t="s">
        <v>57</v>
      </c>
      <c r="O1071" t="s">
        <v>57</v>
      </c>
      <c r="P1071">
        <v>20690</v>
      </c>
      <c r="Q1071" t="s">
        <v>175</v>
      </c>
      <c r="R1071" t="s">
        <v>176</v>
      </c>
      <c r="S1071" t="s">
        <v>110</v>
      </c>
      <c r="T1071">
        <v>-0.31</v>
      </c>
      <c r="U1071">
        <v>-2.31</v>
      </c>
      <c r="V1071">
        <v>-2.31</v>
      </c>
      <c r="W1071">
        <v>-0.34003341453900399</v>
      </c>
      <c r="X1071" t="s">
        <v>58</v>
      </c>
      <c r="Y1071" t="s">
        <v>58</v>
      </c>
      <c r="Z1071" t="s">
        <v>2</v>
      </c>
      <c r="AA1071" t="s">
        <v>6</v>
      </c>
      <c r="AB1071" t="s">
        <v>57</v>
      </c>
      <c r="AC1071" t="str">
        <f t="shared" si="16"/>
        <v>2015-3</v>
      </c>
    </row>
    <row r="1072" spans="1:29" hidden="1" x14ac:dyDescent="0.25">
      <c r="A1072" t="s">
        <v>222</v>
      </c>
      <c r="B1072" t="s">
        <v>54</v>
      </c>
      <c r="C1072" t="s">
        <v>55</v>
      </c>
      <c r="D1072" t="s">
        <v>55</v>
      </c>
      <c r="E1072">
        <v>-5</v>
      </c>
      <c r="F1072" t="s">
        <v>13</v>
      </c>
      <c r="G1072" t="b">
        <v>0</v>
      </c>
      <c r="H1072" t="s">
        <v>57</v>
      </c>
      <c r="I1072">
        <v>0</v>
      </c>
      <c r="J1072" t="s">
        <v>57</v>
      </c>
      <c r="K1072" t="s">
        <v>57</v>
      </c>
      <c r="L1072" t="s">
        <v>57</v>
      </c>
      <c r="M1072" t="s">
        <v>57</v>
      </c>
      <c r="N1072" t="s">
        <v>57</v>
      </c>
      <c r="O1072" t="s">
        <v>57</v>
      </c>
      <c r="P1072">
        <v>0</v>
      </c>
      <c r="Q1072" t="s">
        <v>57</v>
      </c>
      <c r="R1072" t="s">
        <v>57</v>
      </c>
      <c r="S1072" t="s">
        <v>57</v>
      </c>
      <c r="T1072">
        <v>-4.5999999999999996</v>
      </c>
      <c r="U1072">
        <v>-4.5999999999999996</v>
      </c>
      <c r="V1072">
        <v>-4.5999999999999996</v>
      </c>
      <c r="W1072">
        <v>-0.67505099570021898</v>
      </c>
      <c r="X1072" t="s">
        <v>58</v>
      </c>
      <c r="Y1072" t="s">
        <v>58</v>
      </c>
      <c r="Z1072" t="s">
        <v>1</v>
      </c>
      <c r="AA1072" t="s">
        <v>1</v>
      </c>
      <c r="AB1072" t="s">
        <v>57</v>
      </c>
      <c r="AC1072" t="str">
        <f t="shared" si="16"/>
        <v>2015-3</v>
      </c>
    </row>
    <row r="1073" spans="1:29" x14ac:dyDescent="0.25">
      <c r="A1073" t="s">
        <v>222</v>
      </c>
      <c r="B1073" t="s">
        <v>54</v>
      </c>
      <c r="C1073" t="s">
        <v>55</v>
      </c>
      <c r="D1073" t="s">
        <v>55</v>
      </c>
      <c r="E1073">
        <v>-3</v>
      </c>
      <c r="F1073" t="s">
        <v>56</v>
      </c>
      <c r="G1073" t="b">
        <v>0</v>
      </c>
      <c r="H1073" t="s">
        <v>57</v>
      </c>
      <c r="I1073">
        <v>0</v>
      </c>
      <c r="J1073" t="s">
        <v>57</v>
      </c>
      <c r="K1073" t="s">
        <v>57</v>
      </c>
      <c r="L1073" t="s">
        <v>57</v>
      </c>
      <c r="M1073" t="s">
        <v>57</v>
      </c>
      <c r="N1073" t="s">
        <v>57</v>
      </c>
      <c r="O1073" t="s">
        <v>57</v>
      </c>
      <c r="P1073">
        <v>0</v>
      </c>
      <c r="Q1073" t="s">
        <v>57</v>
      </c>
      <c r="R1073" t="s">
        <v>57</v>
      </c>
      <c r="S1073" t="s">
        <v>57</v>
      </c>
      <c r="T1073">
        <v>238.17</v>
      </c>
      <c r="U1073">
        <v>238.17</v>
      </c>
      <c r="V1073">
        <v>238.17</v>
      </c>
      <c r="W1073">
        <v>34.951499053461099</v>
      </c>
      <c r="X1073" t="s">
        <v>58</v>
      </c>
      <c r="Y1073" t="s">
        <v>58</v>
      </c>
      <c r="Z1073" t="s">
        <v>1</v>
      </c>
      <c r="AA1073" t="s">
        <v>1</v>
      </c>
      <c r="AB1073" t="s">
        <v>57</v>
      </c>
      <c r="AC1073" t="str">
        <f t="shared" si="16"/>
        <v>2015-3</v>
      </c>
    </row>
    <row r="1074" spans="1:29" hidden="1" x14ac:dyDescent="0.25">
      <c r="A1074" t="s">
        <v>222</v>
      </c>
      <c r="B1074" t="s">
        <v>54</v>
      </c>
      <c r="C1074" t="s">
        <v>55</v>
      </c>
      <c r="D1074" t="s">
        <v>55</v>
      </c>
      <c r="E1074">
        <v>45</v>
      </c>
      <c r="F1074" t="s">
        <v>17</v>
      </c>
      <c r="G1074" t="b">
        <v>1</v>
      </c>
      <c r="H1074" t="s">
        <v>57</v>
      </c>
      <c r="I1074">
        <v>0</v>
      </c>
      <c r="J1074" t="s">
        <v>57</v>
      </c>
      <c r="K1074" t="s">
        <v>57</v>
      </c>
      <c r="L1074" t="s">
        <v>57</v>
      </c>
      <c r="M1074" t="s">
        <v>57</v>
      </c>
      <c r="N1074" t="s">
        <v>57</v>
      </c>
      <c r="O1074" t="s">
        <v>57</v>
      </c>
      <c r="P1074">
        <v>0</v>
      </c>
      <c r="Q1074" t="s">
        <v>57</v>
      </c>
      <c r="R1074" t="s">
        <v>57</v>
      </c>
      <c r="S1074" t="s">
        <v>57</v>
      </c>
      <c r="T1074">
        <v>-4.5999999999999996</v>
      </c>
      <c r="U1074">
        <v>-4.5999999999999996</v>
      </c>
      <c r="V1074">
        <v>-4.5999999999999996</v>
      </c>
      <c r="W1074">
        <v>-0.67505099570021898</v>
      </c>
      <c r="X1074" t="s">
        <v>58</v>
      </c>
      <c r="Y1074" t="s">
        <v>58</v>
      </c>
      <c r="Z1074" t="s">
        <v>2</v>
      </c>
      <c r="AA1074" t="s">
        <v>8</v>
      </c>
      <c r="AB1074" t="s">
        <v>57</v>
      </c>
      <c r="AC1074" t="str">
        <f t="shared" si="16"/>
        <v>2015-3</v>
      </c>
    </row>
    <row r="1075" spans="1:29" hidden="1" x14ac:dyDescent="0.25">
      <c r="A1075" t="s">
        <v>222</v>
      </c>
      <c r="B1075" t="s">
        <v>54</v>
      </c>
      <c r="C1075" t="s">
        <v>55</v>
      </c>
      <c r="D1075" t="s">
        <v>55</v>
      </c>
      <c r="E1075">
        <v>-5</v>
      </c>
      <c r="F1075" t="s">
        <v>13</v>
      </c>
      <c r="G1075" t="b">
        <v>0</v>
      </c>
      <c r="H1075" t="s">
        <v>110</v>
      </c>
      <c r="I1075">
        <v>85485</v>
      </c>
      <c r="J1075" t="s">
        <v>79</v>
      </c>
      <c r="K1075" t="s">
        <v>80</v>
      </c>
      <c r="L1075" t="s">
        <v>57</v>
      </c>
      <c r="M1075" t="s">
        <v>57</v>
      </c>
      <c r="N1075" t="s">
        <v>57</v>
      </c>
      <c r="O1075" t="s">
        <v>57</v>
      </c>
      <c r="P1075">
        <v>85485</v>
      </c>
      <c r="Q1075" t="s">
        <v>79</v>
      </c>
      <c r="R1075" t="s">
        <v>80</v>
      </c>
      <c r="S1075" t="s">
        <v>110</v>
      </c>
      <c r="T1075">
        <v>-67</v>
      </c>
      <c r="U1075">
        <v>-456.1</v>
      </c>
      <c r="V1075">
        <v>-456.1</v>
      </c>
      <c r="W1075">
        <v>-67.000089896752996</v>
      </c>
      <c r="X1075" t="s">
        <v>58</v>
      </c>
      <c r="Y1075" t="s">
        <v>58</v>
      </c>
      <c r="Z1075" t="s">
        <v>1</v>
      </c>
      <c r="AA1075" t="s">
        <v>1</v>
      </c>
      <c r="AB1075" t="s">
        <v>57</v>
      </c>
      <c r="AC1075" t="str">
        <f t="shared" si="16"/>
        <v>2015-3</v>
      </c>
    </row>
    <row r="1076" spans="1:29" hidden="1" x14ac:dyDescent="0.25">
      <c r="A1076" t="s">
        <v>222</v>
      </c>
      <c r="B1076" t="s">
        <v>54</v>
      </c>
      <c r="C1076" t="s">
        <v>55</v>
      </c>
      <c r="D1076" t="s">
        <v>55</v>
      </c>
      <c r="E1076">
        <v>-5</v>
      </c>
      <c r="F1076" t="s">
        <v>13</v>
      </c>
      <c r="G1076" t="b">
        <v>0</v>
      </c>
      <c r="H1076" t="s">
        <v>78</v>
      </c>
      <c r="I1076">
        <v>85485</v>
      </c>
      <c r="J1076" t="s">
        <v>79</v>
      </c>
      <c r="K1076" t="s">
        <v>80</v>
      </c>
      <c r="L1076" t="s">
        <v>57</v>
      </c>
      <c r="M1076" t="s">
        <v>57</v>
      </c>
      <c r="N1076" t="s">
        <v>57</v>
      </c>
      <c r="O1076" t="s">
        <v>57</v>
      </c>
      <c r="P1076">
        <v>85485</v>
      </c>
      <c r="Q1076" t="s">
        <v>79</v>
      </c>
      <c r="R1076" t="s">
        <v>80</v>
      </c>
      <c r="S1076" t="s">
        <v>78</v>
      </c>
      <c r="T1076">
        <v>-56.28</v>
      </c>
      <c r="U1076">
        <v>-355.29999999999899</v>
      </c>
      <c r="V1076">
        <v>-355.29999999999899</v>
      </c>
      <c r="W1076">
        <v>-56.280917964434401</v>
      </c>
      <c r="X1076" t="s">
        <v>58</v>
      </c>
      <c r="Y1076" t="s">
        <v>58</v>
      </c>
      <c r="Z1076" t="s">
        <v>1</v>
      </c>
      <c r="AA1076" t="s">
        <v>1</v>
      </c>
      <c r="AB1076" t="s">
        <v>57</v>
      </c>
      <c r="AC1076" t="str">
        <f t="shared" si="16"/>
        <v>2015-3</v>
      </c>
    </row>
    <row r="1077" spans="1:29" x14ac:dyDescent="0.25">
      <c r="A1077" t="s">
        <v>222</v>
      </c>
      <c r="B1077" t="s">
        <v>54</v>
      </c>
      <c r="C1077" t="s">
        <v>55</v>
      </c>
      <c r="D1077" t="s">
        <v>55</v>
      </c>
      <c r="E1077">
        <v>-4</v>
      </c>
      <c r="F1077" t="s">
        <v>14</v>
      </c>
      <c r="G1077" t="b">
        <v>0</v>
      </c>
      <c r="H1077" t="s">
        <v>110</v>
      </c>
      <c r="I1077">
        <v>85485</v>
      </c>
      <c r="J1077" t="s">
        <v>79</v>
      </c>
      <c r="K1077" t="s">
        <v>80</v>
      </c>
      <c r="L1077" t="s">
        <v>57</v>
      </c>
      <c r="M1077" t="s">
        <v>57</v>
      </c>
      <c r="N1077" t="s">
        <v>57</v>
      </c>
      <c r="O1077" t="s">
        <v>57</v>
      </c>
      <c r="P1077">
        <v>85485</v>
      </c>
      <c r="Q1077" t="s">
        <v>79</v>
      </c>
      <c r="R1077" t="s">
        <v>80</v>
      </c>
      <c r="S1077" t="s">
        <v>110</v>
      </c>
      <c r="T1077">
        <v>-45</v>
      </c>
      <c r="U1077">
        <v>-306.64</v>
      </c>
      <c r="V1077">
        <v>-306.64</v>
      </c>
      <c r="W1077">
        <v>-44.999486374242402</v>
      </c>
      <c r="X1077" t="s">
        <v>58</v>
      </c>
      <c r="Y1077" t="s">
        <v>58</v>
      </c>
      <c r="Z1077" t="s">
        <v>1</v>
      </c>
      <c r="AA1077" t="s">
        <v>1</v>
      </c>
      <c r="AB1077" t="s">
        <v>57</v>
      </c>
      <c r="AC1077" t="str">
        <f t="shared" si="16"/>
        <v>2015-3</v>
      </c>
    </row>
    <row r="1078" spans="1:29" x14ac:dyDescent="0.25">
      <c r="A1078" t="s">
        <v>222</v>
      </c>
      <c r="B1078" t="s">
        <v>54</v>
      </c>
      <c r="C1078" t="s">
        <v>55</v>
      </c>
      <c r="D1078" t="s">
        <v>55</v>
      </c>
      <c r="E1078">
        <v>-4</v>
      </c>
      <c r="F1078" t="s">
        <v>14</v>
      </c>
      <c r="G1078" t="b">
        <v>0</v>
      </c>
      <c r="H1078" t="s">
        <v>78</v>
      </c>
      <c r="I1078">
        <v>85485</v>
      </c>
      <c r="J1078" t="s">
        <v>79</v>
      </c>
      <c r="K1078" t="s">
        <v>80</v>
      </c>
      <c r="L1078" t="s">
        <v>57</v>
      </c>
      <c r="M1078" t="s">
        <v>57</v>
      </c>
      <c r="N1078" t="s">
        <v>57</v>
      </c>
      <c r="O1078" t="s">
        <v>57</v>
      </c>
      <c r="P1078">
        <v>85485</v>
      </c>
      <c r="Q1078" t="s">
        <v>79</v>
      </c>
      <c r="R1078" t="s">
        <v>80</v>
      </c>
      <c r="S1078" t="s">
        <v>78</v>
      </c>
      <c r="T1078">
        <v>1296.96</v>
      </c>
      <c r="U1078">
        <v>8837.8700000000008</v>
      </c>
      <c r="V1078">
        <v>8837.8700000000008</v>
      </c>
      <c r="W1078">
        <v>1296.95933551502</v>
      </c>
      <c r="X1078" t="s">
        <v>58</v>
      </c>
      <c r="Y1078" t="s">
        <v>58</v>
      </c>
      <c r="Z1078" t="s">
        <v>1</v>
      </c>
      <c r="AA1078" t="s">
        <v>1</v>
      </c>
      <c r="AB1078" t="s">
        <v>57</v>
      </c>
      <c r="AC1078" t="str">
        <f t="shared" si="16"/>
        <v>2015-3</v>
      </c>
    </row>
    <row r="1079" spans="1:29" hidden="1" x14ac:dyDescent="0.25">
      <c r="A1079" t="s">
        <v>222</v>
      </c>
      <c r="B1079" t="s">
        <v>54</v>
      </c>
      <c r="C1079" t="s">
        <v>55</v>
      </c>
      <c r="D1079" t="s">
        <v>55</v>
      </c>
      <c r="E1079">
        <v>-6</v>
      </c>
      <c r="F1079" t="s">
        <v>12</v>
      </c>
      <c r="G1079" t="b">
        <v>0</v>
      </c>
      <c r="H1079" t="s">
        <v>110</v>
      </c>
      <c r="I1079">
        <v>85485</v>
      </c>
      <c r="J1079" t="s">
        <v>79</v>
      </c>
      <c r="K1079" t="s">
        <v>80</v>
      </c>
      <c r="L1079" t="s">
        <v>57</v>
      </c>
      <c r="M1079" t="s">
        <v>57</v>
      </c>
      <c r="N1079" t="s">
        <v>57</v>
      </c>
      <c r="O1079" t="s">
        <v>57</v>
      </c>
      <c r="P1079">
        <v>85485</v>
      </c>
      <c r="Q1079" t="s">
        <v>79</v>
      </c>
      <c r="R1079" t="s">
        <v>80</v>
      </c>
      <c r="S1079" t="s">
        <v>110</v>
      </c>
      <c r="T1079">
        <v>1544</v>
      </c>
      <c r="U1079">
        <v>10573.885596</v>
      </c>
      <c r="V1079">
        <v>10573.885596</v>
      </c>
      <c r="W1079">
        <v>1544</v>
      </c>
      <c r="X1079" t="s">
        <v>58</v>
      </c>
      <c r="Y1079" t="s">
        <v>58</v>
      </c>
      <c r="Z1079" t="s">
        <v>1</v>
      </c>
      <c r="AA1079" t="s">
        <v>1</v>
      </c>
      <c r="AB1079" t="s">
        <v>57</v>
      </c>
      <c r="AC1079" t="str">
        <f t="shared" si="16"/>
        <v>2015-3</v>
      </c>
    </row>
    <row r="1080" spans="1:29" hidden="1" x14ac:dyDescent="0.25">
      <c r="A1080" t="s">
        <v>222</v>
      </c>
      <c r="B1080" t="s">
        <v>54</v>
      </c>
      <c r="C1080" t="s">
        <v>55</v>
      </c>
      <c r="D1080" t="s">
        <v>55</v>
      </c>
      <c r="E1080">
        <v>-6</v>
      </c>
      <c r="F1080" t="s">
        <v>12</v>
      </c>
      <c r="G1080" t="b">
        <v>0</v>
      </c>
      <c r="H1080" t="s">
        <v>78</v>
      </c>
      <c r="I1080">
        <v>85485</v>
      </c>
      <c r="J1080" t="s">
        <v>79</v>
      </c>
      <c r="K1080" t="s">
        <v>80</v>
      </c>
      <c r="L1080" t="s">
        <v>57</v>
      </c>
      <c r="M1080" t="s">
        <v>57</v>
      </c>
      <c r="N1080" t="s">
        <v>57</v>
      </c>
      <c r="O1080" t="s">
        <v>57</v>
      </c>
      <c r="P1080">
        <v>85485</v>
      </c>
      <c r="Q1080" t="s">
        <v>79</v>
      </c>
      <c r="R1080" t="s">
        <v>80</v>
      </c>
      <c r="S1080" t="s">
        <v>78</v>
      </c>
      <c r="T1080">
        <v>1296.96</v>
      </c>
      <c r="U1080">
        <v>8793.6851553600009</v>
      </c>
      <c r="V1080">
        <v>8793.6851553600009</v>
      </c>
      <c r="W1080">
        <v>1296.96</v>
      </c>
      <c r="X1080" t="s">
        <v>58</v>
      </c>
      <c r="Y1080" t="s">
        <v>58</v>
      </c>
      <c r="Z1080" t="s">
        <v>1</v>
      </c>
      <c r="AA1080" t="s">
        <v>1</v>
      </c>
      <c r="AB1080" t="s">
        <v>57</v>
      </c>
      <c r="AC1080" t="str">
        <f t="shared" si="16"/>
        <v>2015-3</v>
      </c>
    </row>
    <row r="1081" spans="1:29" hidden="1" x14ac:dyDescent="0.25">
      <c r="A1081" t="s">
        <v>222</v>
      </c>
      <c r="B1081" t="s">
        <v>54</v>
      </c>
      <c r="C1081" t="s">
        <v>55</v>
      </c>
      <c r="D1081" t="s">
        <v>55</v>
      </c>
      <c r="E1081">
        <v>-6</v>
      </c>
      <c r="F1081" t="s">
        <v>12</v>
      </c>
      <c r="G1081" t="b">
        <v>0</v>
      </c>
      <c r="H1081" t="s">
        <v>110</v>
      </c>
      <c r="I1081">
        <v>20690</v>
      </c>
      <c r="J1081" t="s">
        <v>175</v>
      </c>
      <c r="K1081" t="s">
        <v>176</v>
      </c>
      <c r="L1081" t="s">
        <v>57</v>
      </c>
      <c r="M1081" t="s">
        <v>57</v>
      </c>
      <c r="N1081" t="s">
        <v>57</v>
      </c>
      <c r="O1081" t="s">
        <v>57</v>
      </c>
      <c r="P1081">
        <v>20690</v>
      </c>
      <c r="Q1081" t="s">
        <v>175</v>
      </c>
      <c r="R1081" t="s">
        <v>176</v>
      </c>
      <c r="S1081" t="s">
        <v>110</v>
      </c>
      <c r="T1081">
        <v>84</v>
      </c>
      <c r="U1081">
        <v>629.92937700000004</v>
      </c>
      <c r="V1081">
        <v>629.92937700000004</v>
      </c>
      <c r="W1081">
        <v>91.982360623981904</v>
      </c>
      <c r="X1081" t="s">
        <v>58</v>
      </c>
      <c r="Y1081" t="s">
        <v>58</v>
      </c>
      <c r="Z1081" t="s">
        <v>1</v>
      </c>
      <c r="AA1081" t="s">
        <v>1</v>
      </c>
      <c r="AB1081" t="s">
        <v>57</v>
      </c>
      <c r="AC1081" t="str">
        <f t="shared" si="16"/>
        <v>2015-3</v>
      </c>
    </row>
    <row r="1082" spans="1:29" hidden="1" x14ac:dyDescent="0.25">
      <c r="A1082" t="s">
        <v>222</v>
      </c>
      <c r="B1082" t="s">
        <v>54</v>
      </c>
      <c r="C1082" t="s">
        <v>55</v>
      </c>
      <c r="D1082" t="s">
        <v>55</v>
      </c>
      <c r="E1082">
        <v>-5</v>
      </c>
      <c r="F1082" t="s">
        <v>13</v>
      </c>
      <c r="G1082" t="b">
        <v>0</v>
      </c>
      <c r="H1082" t="s">
        <v>110</v>
      </c>
      <c r="I1082">
        <v>20690</v>
      </c>
      <c r="J1082" t="s">
        <v>175</v>
      </c>
      <c r="K1082" t="s">
        <v>176</v>
      </c>
      <c r="L1082" t="s">
        <v>57</v>
      </c>
      <c r="M1082" t="s">
        <v>57</v>
      </c>
      <c r="N1082" t="s">
        <v>57</v>
      </c>
      <c r="O1082" t="s">
        <v>57</v>
      </c>
      <c r="P1082">
        <v>20690</v>
      </c>
      <c r="Q1082" t="s">
        <v>175</v>
      </c>
      <c r="R1082" t="s">
        <v>176</v>
      </c>
      <c r="S1082" t="s">
        <v>110</v>
      </c>
      <c r="T1082">
        <v>-36</v>
      </c>
      <c r="U1082">
        <v>-268.63</v>
      </c>
      <c r="V1082">
        <v>-268.63</v>
      </c>
      <c r="W1082">
        <v>-39.431595010883903</v>
      </c>
      <c r="X1082" t="s">
        <v>58</v>
      </c>
      <c r="Y1082" t="s">
        <v>58</v>
      </c>
      <c r="Z1082" t="s">
        <v>1</v>
      </c>
      <c r="AA1082" t="s">
        <v>1</v>
      </c>
      <c r="AB1082" t="s">
        <v>57</v>
      </c>
      <c r="AC1082" t="str">
        <f t="shared" si="16"/>
        <v>2015-3</v>
      </c>
    </row>
    <row r="1083" spans="1:29" x14ac:dyDescent="0.25">
      <c r="A1083" t="s">
        <v>222</v>
      </c>
      <c r="B1083" t="s">
        <v>54</v>
      </c>
      <c r="C1083" t="s">
        <v>55</v>
      </c>
      <c r="D1083" t="s">
        <v>55</v>
      </c>
      <c r="E1083">
        <v>-4</v>
      </c>
      <c r="F1083" t="s">
        <v>14</v>
      </c>
      <c r="G1083" t="b">
        <v>0</v>
      </c>
      <c r="H1083" t="s">
        <v>110</v>
      </c>
      <c r="I1083">
        <v>20690</v>
      </c>
      <c r="J1083" t="s">
        <v>175</v>
      </c>
      <c r="K1083" t="s">
        <v>176</v>
      </c>
      <c r="L1083" t="s">
        <v>57</v>
      </c>
      <c r="M1083" t="s">
        <v>57</v>
      </c>
      <c r="N1083" t="s">
        <v>57</v>
      </c>
      <c r="O1083" t="s">
        <v>57</v>
      </c>
      <c r="P1083">
        <v>20690</v>
      </c>
      <c r="Q1083" t="s">
        <v>175</v>
      </c>
      <c r="R1083" t="s">
        <v>176</v>
      </c>
      <c r="S1083" t="s">
        <v>110</v>
      </c>
      <c r="T1083">
        <v>-33</v>
      </c>
      <c r="U1083">
        <v>-246.24</v>
      </c>
      <c r="V1083">
        <v>-246.24</v>
      </c>
      <c r="W1083">
        <v>-36.135773300265598</v>
      </c>
      <c r="X1083" t="s">
        <v>58</v>
      </c>
      <c r="Y1083" t="s">
        <v>58</v>
      </c>
      <c r="Z1083" t="s">
        <v>1</v>
      </c>
      <c r="AA1083" t="s">
        <v>1</v>
      </c>
      <c r="AB1083" t="s">
        <v>57</v>
      </c>
      <c r="AC1083" t="str">
        <f t="shared" si="16"/>
        <v>2015-3</v>
      </c>
    </row>
    <row r="1084" spans="1:29" x14ac:dyDescent="0.25">
      <c r="A1084" t="s">
        <v>223</v>
      </c>
      <c r="B1084" t="s">
        <v>54</v>
      </c>
      <c r="C1084" t="s">
        <v>55</v>
      </c>
      <c r="D1084" t="s">
        <v>55</v>
      </c>
      <c r="E1084">
        <v>-3</v>
      </c>
      <c r="F1084" t="s">
        <v>56</v>
      </c>
      <c r="G1084" t="b">
        <v>0</v>
      </c>
      <c r="H1084" t="s">
        <v>57</v>
      </c>
      <c r="I1084">
        <v>0</v>
      </c>
      <c r="J1084" t="s">
        <v>57</v>
      </c>
      <c r="K1084" t="s">
        <v>57</v>
      </c>
      <c r="L1084" t="s">
        <v>57</v>
      </c>
      <c r="M1084" t="s">
        <v>57</v>
      </c>
      <c r="N1084" t="s">
        <v>57</v>
      </c>
      <c r="O1084" t="s">
        <v>57</v>
      </c>
      <c r="P1084">
        <v>0</v>
      </c>
      <c r="Q1084" t="s">
        <v>57</v>
      </c>
      <c r="R1084" t="s">
        <v>57</v>
      </c>
      <c r="S1084" t="s">
        <v>57</v>
      </c>
      <c r="T1084">
        <v>238.17</v>
      </c>
      <c r="U1084">
        <v>238.17</v>
      </c>
      <c r="V1084">
        <v>238.17</v>
      </c>
      <c r="W1084">
        <v>34.732075801876803</v>
      </c>
      <c r="X1084" t="s">
        <v>58</v>
      </c>
      <c r="Y1084" t="s">
        <v>58</v>
      </c>
      <c r="Z1084" t="s">
        <v>1</v>
      </c>
      <c r="AA1084" t="s">
        <v>1</v>
      </c>
      <c r="AB1084" t="s">
        <v>57</v>
      </c>
      <c r="AC1084" t="str">
        <f t="shared" si="16"/>
        <v>2015-3</v>
      </c>
    </row>
    <row r="1085" spans="1:29" hidden="1" x14ac:dyDescent="0.25">
      <c r="A1085" t="s">
        <v>223</v>
      </c>
      <c r="B1085" t="s">
        <v>54</v>
      </c>
      <c r="C1085" t="s">
        <v>55</v>
      </c>
      <c r="D1085" t="s">
        <v>55</v>
      </c>
      <c r="E1085">
        <v>-5</v>
      </c>
      <c r="F1085" t="s">
        <v>13</v>
      </c>
      <c r="G1085" t="b">
        <v>0</v>
      </c>
      <c r="H1085" t="s">
        <v>110</v>
      </c>
      <c r="I1085">
        <v>85485</v>
      </c>
      <c r="J1085" t="s">
        <v>79</v>
      </c>
      <c r="K1085" t="s">
        <v>80</v>
      </c>
      <c r="L1085" t="s">
        <v>57</v>
      </c>
      <c r="M1085" t="s">
        <v>57</v>
      </c>
      <c r="N1085" t="s">
        <v>57</v>
      </c>
      <c r="O1085" t="s">
        <v>57</v>
      </c>
      <c r="P1085">
        <v>85485</v>
      </c>
      <c r="Q1085" t="s">
        <v>79</v>
      </c>
      <c r="R1085" t="s">
        <v>80</v>
      </c>
      <c r="S1085" t="s">
        <v>110</v>
      </c>
      <c r="T1085">
        <v>1.5</v>
      </c>
      <c r="U1085">
        <v>8.3499999999999606</v>
      </c>
      <c r="V1085">
        <v>8.3499999999999606</v>
      </c>
      <c r="W1085">
        <v>1.5001754159276</v>
      </c>
      <c r="X1085" t="s">
        <v>58</v>
      </c>
      <c r="Y1085" t="s">
        <v>58</v>
      </c>
      <c r="Z1085" t="s">
        <v>1</v>
      </c>
      <c r="AA1085" t="s">
        <v>1</v>
      </c>
      <c r="AB1085" t="s">
        <v>57</v>
      </c>
      <c r="AC1085" t="str">
        <f t="shared" si="16"/>
        <v>2015-3</v>
      </c>
    </row>
    <row r="1086" spans="1:29" hidden="1" x14ac:dyDescent="0.25">
      <c r="A1086" t="s">
        <v>223</v>
      </c>
      <c r="B1086" t="s">
        <v>54</v>
      </c>
      <c r="C1086" t="s">
        <v>55</v>
      </c>
      <c r="D1086" t="s">
        <v>55</v>
      </c>
      <c r="E1086">
        <v>-5</v>
      </c>
      <c r="F1086" t="s">
        <v>13</v>
      </c>
      <c r="G1086" t="b">
        <v>0</v>
      </c>
      <c r="H1086" t="s">
        <v>78</v>
      </c>
      <c r="I1086">
        <v>85485</v>
      </c>
      <c r="J1086" t="s">
        <v>79</v>
      </c>
      <c r="K1086" t="s">
        <v>80</v>
      </c>
      <c r="L1086" t="s">
        <v>57</v>
      </c>
      <c r="M1086" t="s">
        <v>57</v>
      </c>
      <c r="N1086" t="s">
        <v>57</v>
      </c>
      <c r="O1086" t="s">
        <v>57</v>
      </c>
      <c r="P1086">
        <v>85485</v>
      </c>
      <c r="Q1086" t="s">
        <v>79</v>
      </c>
      <c r="R1086" t="s">
        <v>80</v>
      </c>
      <c r="S1086" t="s">
        <v>78</v>
      </c>
      <c r="T1086">
        <v>1.25999999999999</v>
      </c>
      <c r="U1086">
        <v>64.479999999999606</v>
      </c>
      <c r="V1086">
        <v>64.479999999999606</v>
      </c>
      <c r="W1086">
        <v>1.2608224177090499</v>
      </c>
      <c r="X1086" t="s">
        <v>58</v>
      </c>
      <c r="Y1086" t="s">
        <v>58</v>
      </c>
      <c r="Z1086" t="s">
        <v>1</v>
      </c>
      <c r="AA1086" t="s">
        <v>1</v>
      </c>
      <c r="AB1086" t="s">
        <v>57</v>
      </c>
      <c r="AC1086" t="str">
        <f t="shared" si="16"/>
        <v>2015-3</v>
      </c>
    </row>
    <row r="1087" spans="1:29" x14ac:dyDescent="0.25">
      <c r="A1087" t="s">
        <v>223</v>
      </c>
      <c r="B1087" t="s">
        <v>54</v>
      </c>
      <c r="C1087" t="s">
        <v>55</v>
      </c>
      <c r="D1087" t="s">
        <v>55</v>
      </c>
      <c r="E1087">
        <v>-4</v>
      </c>
      <c r="F1087" t="s">
        <v>14</v>
      </c>
      <c r="G1087" t="b">
        <v>0</v>
      </c>
      <c r="H1087" t="s">
        <v>110</v>
      </c>
      <c r="I1087">
        <v>85485</v>
      </c>
      <c r="J1087" t="s">
        <v>79</v>
      </c>
      <c r="K1087" t="s">
        <v>80</v>
      </c>
      <c r="L1087" t="s">
        <v>57</v>
      </c>
      <c r="M1087" t="s">
        <v>57</v>
      </c>
      <c r="N1087" t="s">
        <v>57</v>
      </c>
      <c r="O1087" t="s">
        <v>57</v>
      </c>
      <c r="P1087">
        <v>85485</v>
      </c>
      <c r="Q1087" t="s">
        <v>79</v>
      </c>
      <c r="R1087" t="s">
        <v>80</v>
      </c>
      <c r="S1087" t="s">
        <v>110</v>
      </c>
      <c r="T1087">
        <v>-43.5</v>
      </c>
      <c r="U1087">
        <v>-298.29000000000002</v>
      </c>
      <c r="V1087">
        <v>-298.29000000000002</v>
      </c>
      <c r="W1087">
        <v>-43.499310958314801</v>
      </c>
      <c r="X1087" t="s">
        <v>58</v>
      </c>
      <c r="Y1087" t="s">
        <v>58</v>
      </c>
      <c r="Z1087" t="s">
        <v>1</v>
      </c>
      <c r="AA1087" t="s">
        <v>1</v>
      </c>
      <c r="AB1087" t="s">
        <v>57</v>
      </c>
      <c r="AC1087" t="str">
        <f t="shared" si="16"/>
        <v>2015-3</v>
      </c>
    </row>
    <row r="1088" spans="1:29" x14ac:dyDescent="0.25">
      <c r="A1088" t="s">
        <v>223</v>
      </c>
      <c r="B1088" t="s">
        <v>54</v>
      </c>
      <c r="C1088" t="s">
        <v>55</v>
      </c>
      <c r="D1088" t="s">
        <v>55</v>
      </c>
      <c r="E1088">
        <v>-4</v>
      </c>
      <c r="F1088" t="s">
        <v>14</v>
      </c>
      <c r="G1088" t="b">
        <v>0</v>
      </c>
      <c r="H1088" t="s">
        <v>78</v>
      </c>
      <c r="I1088">
        <v>85485</v>
      </c>
      <c r="J1088" t="s">
        <v>79</v>
      </c>
      <c r="K1088" t="s">
        <v>80</v>
      </c>
      <c r="L1088" t="s">
        <v>57</v>
      </c>
      <c r="M1088" t="s">
        <v>57</v>
      </c>
      <c r="N1088" t="s">
        <v>57</v>
      </c>
      <c r="O1088" t="s">
        <v>57</v>
      </c>
      <c r="P1088">
        <v>85485</v>
      </c>
      <c r="Q1088" t="s">
        <v>79</v>
      </c>
      <c r="R1088" t="s">
        <v>80</v>
      </c>
      <c r="S1088" t="s">
        <v>78</v>
      </c>
      <c r="T1088">
        <v>1298.22</v>
      </c>
      <c r="U1088">
        <v>8902.35</v>
      </c>
      <c r="V1088">
        <v>8902.35</v>
      </c>
      <c r="W1088">
        <v>1298.22015793273</v>
      </c>
      <c r="X1088" t="s">
        <v>58</v>
      </c>
      <c r="Y1088" t="s">
        <v>58</v>
      </c>
      <c r="Z1088" t="s">
        <v>1</v>
      </c>
      <c r="AA1088" t="s">
        <v>1</v>
      </c>
      <c r="AB1088" t="s">
        <v>57</v>
      </c>
      <c r="AC1088" t="str">
        <f t="shared" si="16"/>
        <v>2015-3</v>
      </c>
    </row>
    <row r="1089" spans="1:29" hidden="1" x14ac:dyDescent="0.25">
      <c r="A1089" t="s">
        <v>223</v>
      </c>
      <c r="B1089" t="s">
        <v>54</v>
      </c>
      <c r="C1089" t="s">
        <v>55</v>
      </c>
      <c r="D1089" t="s">
        <v>55</v>
      </c>
      <c r="E1089">
        <v>-6</v>
      </c>
      <c r="F1089" t="s">
        <v>12</v>
      </c>
      <c r="G1089" t="b">
        <v>0</v>
      </c>
      <c r="H1089" t="s">
        <v>110</v>
      </c>
      <c r="I1089">
        <v>85485</v>
      </c>
      <c r="J1089" t="s">
        <v>79</v>
      </c>
      <c r="K1089" t="s">
        <v>80</v>
      </c>
      <c r="L1089" t="s">
        <v>57</v>
      </c>
      <c r="M1089" t="s">
        <v>57</v>
      </c>
      <c r="N1089" t="s">
        <v>57</v>
      </c>
      <c r="O1089" t="s">
        <v>57</v>
      </c>
      <c r="P1089">
        <v>85485</v>
      </c>
      <c r="Q1089" t="s">
        <v>79</v>
      </c>
      <c r="R1089" t="s">
        <v>80</v>
      </c>
      <c r="S1089" t="s">
        <v>110</v>
      </c>
      <c r="T1089">
        <v>1545.5</v>
      </c>
      <c r="U1089">
        <v>10651.024597125001</v>
      </c>
      <c r="V1089">
        <v>10651.024597125001</v>
      </c>
      <c r="W1089">
        <v>1545.5</v>
      </c>
      <c r="X1089" t="s">
        <v>58</v>
      </c>
      <c r="Y1089" t="s">
        <v>58</v>
      </c>
      <c r="Z1089" t="s">
        <v>1</v>
      </c>
      <c r="AA1089" t="s">
        <v>1</v>
      </c>
      <c r="AB1089" t="s">
        <v>57</v>
      </c>
      <c r="AC1089" t="str">
        <f t="shared" si="16"/>
        <v>2015-3</v>
      </c>
    </row>
    <row r="1090" spans="1:29" hidden="1" x14ac:dyDescent="0.25">
      <c r="A1090" t="s">
        <v>223</v>
      </c>
      <c r="B1090" t="s">
        <v>54</v>
      </c>
      <c r="C1090" t="s">
        <v>55</v>
      </c>
      <c r="D1090" t="s">
        <v>55</v>
      </c>
      <c r="E1090">
        <v>-6</v>
      </c>
      <c r="F1090" t="s">
        <v>12</v>
      </c>
      <c r="G1090" t="b">
        <v>0</v>
      </c>
      <c r="H1090" t="s">
        <v>78</v>
      </c>
      <c r="I1090">
        <v>85485</v>
      </c>
      <c r="J1090" t="s">
        <v>79</v>
      </c>
      <c r="K1090" t="s">
        <v>80</v>
      </c>
      <c r="L1090" t="s">
        <v>57</v>
      </c>
      <c r="M1090" t="s">
        <v>57</v>
      </c>
      <c r="N1090" t="s">
        <v>57</v>
      </c>
      <c r="O1090" t="s">
        <v>57</v>
      </c>
      <c r="P1090">
        <v>85485</v>
      </c>
      <c r="Q1090" t="s">
        <v>79</v>
      </c>
      <c r="R1090" t="s">
        <v>80</v>
      </c>
      <c r="S1090" t="s">
        <v>78</v>
      </c>
      <c r="T1090">
        <v>1298.22</v>
      </c>
      <c r="U1090">
        <v>8857.8371724150002</v>
      </c>
      <c r="V1090">
        <v>8857.8371724150002</v>
      </c>
      <c r="W1090">
        <v>1298.22</v>
      </c>
      <c r="X1090" t="s">
        <v>58</v>
      </c>
      <c r="Y1090" t="s">
        <v>58</v>
      </c>
      <c r="Z1090" t="s">
        <v>1</v>
      </c>
      <c r="AA1090" t="s">
        <v>1</v>
      </c>
      <c r="AB1090" t="s">
        <v>57</v>
      </c>
      <c r="AC1090" t="str">
        <f t="shared" si="16"/>
        <v>2015-3</v>
      </c>
    </row>
    <row r="1091" spans="1:29" hidden="1" x14ac:dyDescent="0.25">
      <c r="A1091" t="s">
        <v>223</v>
      </c>
      <c r="B1091" t="s">
        <v>54</v>
      </c>
      <c r="C1091" t="s">
        <v>55</v>
      </c>
      <c r="D1091" t="s">
        <v>55</v>
      </c>
      <c r="E1091">
        <v>-5</v>
      </c>
      <c r="F1091" t="s">
        <v>13</v>
      </c>
      <c r="G1091" t="b">
        <v>0</v>
      </c>
      <c r="H1091" t="s">
        <v>110</v>
      </c>
      <c r="I1091">
        <v>20690</v>
      </c>
      <c r="J1091" t="s">
        <v>175</v>
      </c>
      <c r="K1091" t="s">
        <v>176</v>
      </c>
      <c r="L1091" t="s">
        <v>57</v>
      </c>
      <c r="M1091" t="s">
        <v>57</v>
      </c>
      <c r="N1091" t="s">
        <v>57</v>
      </c>
      <c r="O1091" t="s">
        <v>57</v>
      </c>
      <c r="P1091">
        <v>20690</v>
      </c>
      <c r="Q1091" t="s">
        <v>175</v>
      </c>
      <c r="R1091" t="s">
        <v>176</v>
      </c>
      <c r="S1091" t="s">
        <v>110</v>
      </c>
      <c r="T1091">
        <v>-23.9</v>
      </c>
      <c r="U1091">
        <v>-178.33</v>
      </c>
      <c r="V1091">
        <v>-178.33</v>
      </c>
      <c r="W1091">
        <v>-25.778814696555301</v>
      </c>
      <c r="X1091" t="s">
        <v>58</v>
      </c>
      <c r="Y1091" t="s">
        <v>58</v>
      </c>
      <c r="Z1091" t="s">
        <v>1</v>
      </c>
      <c r="AA1091" t="s">
        <v>1</v>
      </c>
      <c r="AB1091" t="s">
        <v>57</v>
      </c>
      <c r="AC1091" t="str">
        <f t="shared" ref="AC1091:AC1154" si="17">+YEAR(A1091)&amp; "-" &amp;ROUNDUP(MONTH(A1091)/3,0)</f>
        <v>2015-3</v>
      </c>
    </row>
    <row r="1092" spans="1:29" hidden="1" x14ac:dyDescent="0.25">
      <c r="A1092" t="s">
        <v>223</v>
      </c>
      <c r="B1092" t="s">
        <v>54</v>
      </c>
      <c r="C1092" t="s">
        <v>55</v>
      </c>
      <c r="D1092" t="s">
        <v>55</v>
      </c>
      <c r="E1092">
        <v>-6</v>
      </c>
      <c r="F1092" t="s">
        <v>12</v>
      </c>
      <c r="G1092" t="b">
        <v>0</v>
      </c>
      <c r="H1092" t="s">
        <v>110</v>
      </c>
      <c r="I1092">
        <v>20690</v>
      </c>
      <c r="J1092" t="s">
        <v>175</v>
      </c>
      <c r="K1092" t="s">
        <v>176</v>
      </c>
      <c r="L1092" t="s">
        <v>57</v>
      </c>
      <c r="M1092" t="s">
        <v>57</v>
      </c>
      <c r="N1092" t="s">
        <v>57</v>
      </c>
      <c r="O1092" t="s">
        <v>57</v>
      </c>
      <c r="P1092">
        <v>20690</v>
      </c>
      <c r="Q1092" t="s">
        <v>175</v>
      </c>
      <c r="R1092" t="s">
        <v>176</v>
      </c>
      <c r="S1092" t="s">
        <v>110</v>
      </c>
      <c r="T1092">
        <v>60.1</v>
      </c>
      <c r="U1092">
        <v>450.69041084999998</v>
      </c>
      <c r="V1092">
        <v>450.69041084999998</v>
      </c>
      <c r="W1092">
        <v>65.396715932539493</v>
      </c>
      <c r="X1092" t="s">
        <v>58</v>
      </c>
      <c r="Y1092" t="s">
        <v>58</v>
      </c>
      <c r="Z1092" t="s">
        <v>1</v>
      </c>
      <c r="AA1092" t="s">
        <v>1</v>
      </c>
      <c r="AB1092" t="s">
        <v>57</v>
      </c>
      <c r="AC1092" t="str">
        <f t="shared" si="17"/>
        <v>2015-3</v>
      </c>
    </row>
    <row r="1093" spans="1:29" x14ac:dyDescent="0.25">
      <c r="A1093" t="s">
        <v>223</v>
      </c>
      <c r="B1093" t="s">
        <v>54</v>
      </c>
      <c r="C1093" t="s">
        <v>55</v>
      </c>
      <c r="D1093" t="s">
        <v>55</v>
      </c>
      <c r="E1093">
        <v>-4</v>
      </c>
      <c r="F1093" t="s">
        <v>14</v>
      </c>
      <c r="G1093" t="b">
        <v>0</v>
      </c>
      <c r="H1093" t="s">
        <v>110</v>
      </c>
      <c r="I1093">
        <v>20690</v>
      </c>
      <c r="J1093" t="s">
        <v>175</v>
      </c>
      <c r="K1093" t="s">
        <v>176</v>
      </c>
      <c r="L1093" t="s">
        <v>57</v>
      </c>
      <c r="M1093" t="s">
        <v>57</v>
      </c>
      <c r="N1093" t="s">
        <v>57</v>
      </c>
      <c r="O1093" t="s">
        <v>57</v>
      </c>
      <c r="P1093">
        <v>20690</v>
      </c>
      <c r="Q1093" t="s">
        <v>175</v>
      </c>
      <c r="R1093" t="s">
        <v>176</v>
      </c>
      <c r="S1093" t="s">
        <v>110</v>
      </c>
      <c r="T1093">
        <v>-56.9</v>
      </c>
      <c r="U1093">
        <v>-424.57</v>
      </c>
      <c r="V1093">
        <v>-424.57</v>
      </c>
      <c r="W1093">
        <v>-61.914587996820899</v>
      </c>
      <c r="X1093" t="s">
        <v>58</v>
      </c>
      <c r="Y1093" t="s">
        <v>58</v>
      </c>
      <c r="Z1093" t="s">
        <v>1</v>
      </c>
      <c r="AA1093" t="s">
        <v>1</v>
      </c>
      <c r="AB1093" t="s">
        <v>57</v>
      </c>
      <c r="AC1093" t="str">
        <f t="shared" si="17"/>
        <v>2015-3</v>
      </c>
    </row>
    <row r="1094" spans="1:29" x14ac:dyDescent="0.25">
      <c r="A1094" t="s">
        <v>224</v>
      </c>
      <c r="B1094" t="s">
        <v>54</v>
      </c>
      <c r="C1094" t="s">
        <v>55</v>
      </c>
      <c r="D1094" t="s">
        <v>55</v>
      </c>
      <c r="E1094">
        <v>-3</v>
      </c>
      <c r="F1094" t="s">
        <v>56</v>
      </c>
      <c r="G1094" t="b">
        <v>0</v>
      </c>
      <c r="H1094" t="s">
        <v>57</v>
      </c>
      <c r="I1094">
        <v>0</v>
      </c>
      <c r="J1094" t="s">
        <v>57</v>
      </c>
      <c r="K1094" t="s">
        <v>57</v>
      </c>
      <c r="L1094" t="s">
        <v>57</v>
      </c>
      <c r="M1094" t="s">
        <v>57</v>
      </c>
      <c r="N1094" t="s">
        <v>57</v>
      </c>
      <c r="O1094" t="s">
        <v>57</v>
      </c>
      <c r="P1094">
        <v>0</v>
      </c>
      <c r="Q1094" t="s">
        <v>57</v>
      </c>
      <c r="R1094" t="s">
        <v>57</v>
      </c>
      <c r="S1094" t="s">
        <v>57</v>
      </c>
      <c r="T1094">
        <v>238.17</v>
      </c>
      <c r="U1094">
        <v>238.17</v>
      </c>
      <c r="V1094">
        <v>238.17</v>
      </c>
      <c r="W1094">
        <v>34.8084708358301</v>
      </c>
      <c r="X1094" t="s">
        <v>58</v>
      </c>
      <c r="Y1094" t="s">
        <v>58</v>
      </c>
      <c r="Z1094" t="s">
        <v>1</v>
      </c>
      <c r="AA1094" t="s">
        <v>1</v>
      </c>
      <c r="AB1094" t="s">
        <v>57</v>
      </c>
      <c r="AC1094" t="str">
        <f t="shared" si="17"/>
        <v>2015-3</v>
      </c>
    </row>
    <row r="1095" spans="1:29" hidden="1" x14ac:dyDescent="0.25">
      <c r="A1095" t="s">
        <v>224</v>
      </c>
      <c r="B1095" t="s">
        <v>54</v>
      </c>
      <c r="C1095" t="s">
        <v>55</v>
      </c>
      <c r="D1095" t="s">
        <v>55</v>
      </c>
      <c r="E1095">
        <v>-5</v>
      </c>
      <c r="F1095" t="s">
        <v>13</v>
      </c>
      <c r="G1095" t="b">
        <v>0</v>
      </c>
      <c r="H1095" t="s">
        <v>110</v>
      </c>
      <c r="I1095">
        <v>85485</v>
      </c>
      <c r="J1095" t="s">
        <v>79</v>
      </c>
      <c r="K1095" t="s">
        <v>80</v>
      </c>
      <c r="L1095" t="s">
        <v>57</v>
      </c>
      <c r="M1095" t="s">
        <v>57</v>
      </c>
      <c r="N1095" t="s">
        <v>57</v>
      </c>
      <c r="O1095" t="s">
        <v>57</v>
      </c>
      <c r="P1095">
        <v>85485</v>
      </c>
      <c r="Q1095" t="s">
        <v>79</v>
      </c>
      <c r="R1095" t="s">
        <v>80</v>
      </c>
      <c r="S1095" t="s">
        <v>110</v>
      </c>
      <c r="T1095">
        <v>78.5</v>
      </c>
      <c r="U1095">
        <v>537.77</v>
      </c>
      <c r="V1095">
        <v>537.77</v>
      </c>
      <c r="W1095">
        <v>78.499237883471594</v>
      </c>
      <c r="X1095" t="s">
        <v>58</v>
      </c>
      <c r="Y1095" t="s">
        <v>58</v>
      </c>
      <c r="Z1095" t="s">
        <v>1</v>
      </c>
      <c r="AA1095" t="s">
        <v>1</v>
      </c>
      <c r="AB1095" t="s">
        <v>57</v>
      </c>
      <c r="AC1095" t="str">
        <f t="shared" si="17"/>
        <v>2015-3</v>
      </c>
    </row>
    <row r="1096" spans="1:29" hidden="1" x14ac:dyDescent="0.25">
      <c r="A1096" t="s">
        <v>224</v>
      </c>
      <c r="B1096" t="s">
        <v>54</v>
      </c>
      <c r="C1096" t="s">
        <v>55</v>
      </c>
      <c r="D1096" t="s">
        <v>55</v>
      </c>
      <c r="E1096">
        <v>-5</v>
      </c>
      <c r="F1096" t="s">
        <v>13</v>
      </c>
      <c r="G1096" t="b">
        <v>0</v>
      </c>
      <c r="H1096" t="s">
        <v>78</v>
      </c>
      <c r="I1096">
        <v>85485</v>
      </c>
      <c r="J1096" t="s">
        <v>79</v>
      </c>
      <c r="K1096" t="s">
        <v>80</v>
      </c>
      <c r="L1096" t="s">
        <v>57</v>
      </c>
      <c r="M1096" t="s">
        <v>57</v>
      </c>
      <c r="N1096" t="s">
        <v>57</v>
      </c>
      <c r="O1096" t="s">
        <v>57</v>
      </c>
      <c r="P1096">
        <v>85485</v>
      </c>
      <c r="Q1096" t="s">
        <v>79</v>
      </c>
      <c r="R1096" t="s">
        <v>80</v>
      </c>
      <c r="S1096" t="s">
        <v>78</v>
      </c>
      <c r="T1096">
        <v>65.94</v>
      </c>
      <c r="U1096">
        <v>431.63999999999902</v>
      </c>
      <c r="V1096">
        <v>431.63999999999902</v>
      </c>
      <c r="W1096">
        <v>65.9395544446879</v>
      </c>
      <c r="X1096" t="s">
        <v>58</v>
      </c>
      <c r="Y1096" t="s">
        <v>58</v>
      </c>
      <c r="Z1096" t="s">
        <v>1</v>
      </c>
      <c r="AA1096" t="s">
        <v>1</v>
      </c>
      <c r="AB1096" t="s">
        <v>57</v>
      </c>
      <c r="AC1096" t="str">
        <f t="shared" si="17"/>
        <v>2015-3</v>
      </c>
    </row>
    <row r="1097" spans="1:29" x14ac:dyDescent="0.25">
      <c r="A1097" t="s">
        <v>224</v>
      </c>
      <c r="B1097" t="s">
        <v>54</v>
      </c>
      <c r="C1097" t="s">
        <v>55</v>
      </c>
      <c r="D1097" t="s">
        <v>55</v>
      </c>
      <c r="E1097">
        <v>-4</v>
      </c>
      <c r="F1097" t="s">
        <v>14</v>
      </c>
      <c r="G1097" t="b">
        <v>0</v>
      </c>
      <c r="H1097" t="s">
        <v>110</v>
      </c>
      <c r="I1097">
        <v>85485</v>
      </c>
      <c r="J1097" t="s">
        <v>79</v>
      </c>
      <c r="K1097" t="s">
        <v>80</v>
      </c>
      <c r="L1097" t="s">
        <v>57</v>
      </c>
      <c r="M1097" t="s">
        <v>57</v>
      </c>
      <c r="N1097" t="s">
        <v>57</v>
      </c>
      <c r="O1097" t="s">
        <v>57</v>
      </c>
      <c r="P1097">
        <v>85485</v>
      </c>
      <c r="Q1097" t="s">
        <v>79</v>
      </c>
      <c r="R1097" t="s">
        <v>80</v>
      </c>
      <c r="S1097" t="s">
        <v>110</v>
      </c>
      <c r="T1097">
        <v>35</v>
      </c>
      <c r="U1097">
        <v>239.48</v>
      </c>
      <c r="V1097">
        <v>239.48</v>
      </c>
      <c r="W1097">
        <v>34.9999269251567</v>
      </c>
      <c r="X1097" t="s">
        <v>58</v>
      </c>
      <c r="Y1097" t="s">
        <v>58</v>
      </c>
      <c r="Z1097" t="s">
        <v>1</v>
      </c>
      <c r="AA1097" t="s">
        <v>1</v>
      </c>
      <c r="AB1097" t="s">
        <v>57</v>
      </c>
      <c r="AC1097" t="str">
        <f t="shared" si="17"/>
        <v>2015-3</v>
      </c>
    </row>
    <row r="1098" spans="1:29" x14ac:dyDescent="0.25">
      <c r="A1098" t="s">
        <v>224</v>
      </c>
      <c r="B1098" t="s">
        <v>54</v>
      </c>
      <c r="C1098" t="s">
        <v>55</v>
      </c>
      <c r="D1098" t="s">
        <v>55</v>
      </c>
      <c r="E1098">
        <v>-4</v>
      </c>
      <c r="F1098" t="s">
        <v>14</v>
      </c>
      <c r="G1098" t="b">
        <v>0</v>
      </c>
      <c r="H1098" t="s">
        <v>78</v>
      </c>
      <c r="I1098">
        <v>85485</v>
      </c>
      <c r="J1098" t="s">
        <v>79</v>
      </c>
      <c r="K1098" t="s">
        <v>80</v>
      </c>
      <c r="L1098" t="s">
        <v>57</v>
      </c>
      <c r="M1098" t="s">
        <v>57</v>
      </c>
      <c r="N1098" t="s">
        <v>57</v>
      </c>
      <c r="O1098" t="s">
        <v>57</v>
      </c>
      <c r="P1098">
        <v>85485</v>
      </c>
      <c r="Q1098" t="s">
        <v>79</v>
      </c>
      <c r="R1098" t="s">
        <v>80</v>
      </c>
      <c r="S1098" t="s">
        <v>78</v>
      </c>
      <c r="T1098">
        <v>1364.16</v>
      </c>
      <c r="U1098">
        <v>9333.99</v>
      </c>
      <c r="V1098">
        <v>9333.99</v>
      </c>
      <c r="W1098">
        <v>1364.15971237742</v>
      </c>
      <c r="X1098" t="s">
        <v>58</v>
      </c>
      <c r="Y1098" t="s">
        <v>58</v>
      </c>
      <c r="Z1098" t="s">
        <v>1</v>
      </c>
      <c r="AA1098" t="s">
        <v>1</v>
      </c>
      <c r="AB1098" t="s">
        <v>57</v>
      </c>
      <c r="AC1098" t="str">
        <f t="shared" si="17"/>
        <v>2015-3</v>
      </c>
    </row>
    <row r="1099" spans="1:29" hidden="1" x14ac:dyDescent="0.25">
      <c r="A1099" t="s">
        <v>224</v>
      </c>
      <c r="B1099" t="s">
        <v>54</v>
      </c>
      <c r="C1099" t="s">
        <v>55</v>
      </c>
      <c r="D1099" t="s">
        <v>55</v>
      </c>
      <c r="E1099">
        <v>-6</v>
      </c>
      <c r="F1099" t="s">
        <v>12</v>
      </c>
      <c r="G1099" t="b">
        <v>0</v>
      </c>
      <c r="H1099" t="s">
        <v>110</v>
      </c>
      <c r="I1099">
        <v>85485</v>
      </c>
      <c r="J1099" t="s">
        <v>79</v>
      </c>
      <c r="K1099" t="s">
        <v>80</v>
      </c>
      <c r="L1099" t="s">
        <v>57</v>
      </c>
      <c r="M1099" t="s">
        <v>57</v>
      </c>
      <c r="N1099" t="s">
        <v>57</v>
      </c>
      <c r="O1099" t="s">
        <v>57</v>
      </c>
      <c r="P1099">
        <v>85485</v>
      </c>
      <c r="Q1099" t="s">
        <v>79</v>
      </c>
      <c r="R1099" t="s">
        <v>80</v>
      </c>
      <c r="S1099" t="s">
        <v>110</v>
      </c>
      <c r="T1099">
        <v>1624</v>
      </c>
      <c r="U1099">
        <v>11056.335724</v>
      </c>
      <c r="V1099">
        <v>11056.335724</v>
      </c>
      <c r="W1099">
        <v>1624</v>
      </c>
      <c r="X1099" t="s">
        <v>58</v>
      </c>
      <c r="Y1099" t="s">
        <v>58</v>
      </c>
      <c r="Z1099" t="s">
        <v>1</v>
      </c>
      <c r="AA1099" t="s">
        <v>1</v>
      </c>
      <c r="AB1099" t="s">
        <v>57</v>
      </c>
      <c r="AC1099" t="str">
        <f t="shared" si="17"/>
        <v>2015-3</v>
      </c>
    </row>
    <row r="1100" spans="1:29" hidden="1" x14ac:dyDescent="0.25">
      <c r="A1100" t="s">
        <v>224</v>
      </c>
      <c r="B1100" t="s">
        <v>54</v>
      </c>
      <c r="C1100" t="s">
        <v>55</v>
      </c>
      <c r="D1100" t="s">
        <v>55</v>
      </c>
      <c r="E1100">
        <v>-6</v>
      </c>
      <c r="F1100" t="s">
        <v>12</v>
      </c>
      <c r="G1100" t="b">
        <v>0</v>
      </c>
      <c r="H1100" t="s">
        <v>78</v>
      </c>
      <c r="I1100">
        <v>85485</v>
      </c>
      <c r="J1100" t="s">
        <v>79</v>
      </c>
      <c r="K1100" t="s">
        <v>80</v>
      </c>
      <c r="L1100" t="s">
        <v>57</v>
      </c>
      <c r="M1100" t="s">
        <v>57</v>
      </c>
      <c r="N1100" t="s">
        <v>57</v>
      </c>
      <c r="O1100" t="s">
        <v>57</v>
      </c>
      <c r="P1100">
        <v>85485</v>
      </c>
      <c r="Q1100" t="s">
        <v>79</v>
      </c>
      <c r="R1100" t="s">
        <v>80</v>
      </c>
      <c r="S1100" t="s">
        <v>78</v>
      </c>
      <c r="T1100">
        <v>1364.16</v>
      </c>
      <c r="U1100">
        <v>9287.3220081599993</v>
      </c>
      <c r="V1100">
        <v>9287.3220081599993</v>
      </c>
      <c r="W1100">
        <v>1364.16</v>
      </c>
      <c r="X1100" t="s">
        <v>58</v>
      </c>
      <c r="Y1100" t="s">
        <v>58</v>
      </c>
      <c r="Z1100" t="s">
        <v>1</v>
      </c>
      <c r="AA1100" t="s">
        <v>1</v>
      </c>
      <c r="AB1100" t="s">
        <v>57</v>
      </c>
      <c r="AC1100" t="str">
        <f t="shared" si="17"/>
        <v>2015-3</v>
      </c>
    </row>
    <row r="1101" spans="1:29" hidden="1" x14ac:dyDescent="0.25">
      <c r="A1101" t="s">
        <v>224</v>
      </c>
      <c r="B1101" t="s">
        <v>54</v>
      </c>
      <c r="C1101" t="s">
        <v>55</v>
      </c>
      <c r="D1101" t="s">
        <v>55</v>
      </c>
      <c r="E1101">
        <v>-5</v>
      </c>
      <c r="F1101" t="s">
        <v>13</v>
      </c>
      <c r="G1101" t="b">
        <v>0</v>
      </c>
      <c r="H1101" t="s">
        <v>110</v>
      </c>
      <c r="I1101">
        <v>20690</v>
      </c>
      <c r="J1101" t="s">
        <v>175</v>
      </c>
      <c r="K1101" t="s">
        <v>176</v>
      </c>
      <c r="L1101" t="s">
        <v>57</v>
      </c>
      <c r="M1101" t="s">
        <v>57</v>
      </c>
      <c r="N1101" t="s">
        <v>57</v>
      </c>
      <c r="O1101" t="s">
        <v>57</v>
      </c>
      <c r="P1101">
        <v>20690</v>
      </c>
      <c r="Q1101" t="s">
        <v>175</v>
      </c>
      <c r="R1101" t="s">
        <v>176</v>
      </c>
      <c r="S1101" t="s">
        <v>110</v>
      </c>
      <c r="T1101">
        <v>-14.6</v>
      </c>
      <c r="U1101">
        <v>-108.96</v>
      </c>
      <c r="V1101">
        <v>-108.96</v>
      </c>
      <c r="W1101">
        <v>-16.0606542462845</v>
      </c>
      <c r="X1101" t="s">
        <v>58</v>
      </c>
      <c r="Y1101" t="s">
        <v>58</v>
      </c>
      <c r="Z1101" t="s">
        <v>1</v>
      </c>
      <c r="AA1101" t="s">
        <v>1</v>
      </c>
      <c r="AB1101" t="s">
        <v>57</v>
      </c>
      <c r="AC1101" t="str">
        <f t="shared" si="17"/>
        <v>2015-3</v>
      </c>
    </row>
    <row r="1102" spans="1:29" hidden="1" x14ac:dyDescent="0.25">
      <c r="A1102" t="s">
        <v>224</v>
      </c>
      <c r="B1102" t="s">
        <v>54</v>
      </c>
      <c r="C1102" t="s">
        <v>55</v>
      </c>
      <c r="D1102" t="s">
        <v>55</v>
      </c>
      <c r="E1102">
        <v>-6</v>
      </c>
      <c r="F1102" t="s">
        <v>12</v>
      </c>
      <c r="G1102" t="b">
        <v>0</v>
      </c>
      <c r="H1102" t="s">
        <v>110</v>
      </c>
      <c r="I1102">
        <v>20690</v>
      </c>
      <c r="J1102" t="s">
        <v>175</v>
      </c>
      <c r="K1102" t="s">
        <v>176</v>
      </c>
      <c r="L1102" t="s">
        <v>57</v>
      </c>
      <c r="M1102" t="s">
        <v>57</v>
      </c>
      <c r="N1102" t="s">
        <v>57</v>
      </c>
      <c r="O1102" t="s">
        <v>57</v>
      </c>
      <c r="P1102">
        <v>20690</v>
      </c>
      <c r="Q1102" t="s">
        <v>175</v>
      </c>
      <c r="R1102" t="s">
        <v>176</v>
      </c>
      <c r="S1102" t="s">
        <v>110</v>
      </c>
      <c r="T1102">
        <v>45.5</v>
      </c>
      <c r="U1102">
        <v>341.21631862499999</v>
      </c>
      <c r="V1102">
        <v>341.21631862499999</v>
      </c>
      <c r="W1102">
        <v>49.620555222659</v>
      </c>
      <c r="X1102" t="s">
        <v>58</v>
      </c>
      <c r="Y1102" t="s">
        <v>58</v>
      </c>
      <c r="Z1102" t="s">
        <v>1</v>
      </c>
      <c r="AA1102" t="s">
        <v>1</v>
      </c>
      <c r="AB1102" t="s">
        <v>57</v>
      </c>
      <c r="AC1102" t="str">
        <f t="shared" si="17"/>
        <v>2015-3</v>
      </c>
    </row>
    <row r="1103" spans="1:29" x14ac:dyDescent="0.25">
      <c r="A1103" t="s">
        <v>224</v>
      </c>
      <c r="B1103" t="s">
        <v>54</v>
      </c>
      <c r="C1103" t="s">
        <v>55</v>
      </c>
      <c r="D1103" t="s">
        <v>55</v>
      </c>
      <c r="E1103">
        <v>-4</v>
      </c>
      <c r="F1103" t="s">
        <v>14</v>
      </c>
      <c r="G1103" t="b">
        <v>0</v>
      </c>
      <c r="H1103" t="s">
        <v>110</v>
      </c>
      <c r="I1103">
        <v>20690</v>
      </c>
      <c r="J1103" t="s">
        <v>175</v>
      </c>
      <c r="K1103" t="s">
        <v>176</v>
      </c>
      <c r="L1103" t="s">
        <v>57</v>
      </c>
      <c r="M1103" t="s">
        <v>57</v>
      </c>
      <c r="N1103" t="s">
        <v>57</v>
      </c>
      <c r="O1103" t="s">
        <v>57</v>
      </c>
      <c r="P1103">
        <v>20690</v>
      </c>
      <c r="Q1103" t="s">
        <v>175</v>
      </c>
      <c r="R1103" t="s">
        <v>176</v>
      </c>
      <c r="S1103" t="s">
        <v>110</v>
      </c>
      <c r="T1103">
        <v>-71.5</v>
      </c>
      <c r="U1103">
        <v>-533.53</v>
      </c>
      <c r="V1103">
        <v>-533.53</v>
      </c>
      <c r="W1103">
        <v>-77.975242243105399</v>
      </c>
      <c r="X1103" t="s">
        <v>58</v>
      </c>
      <c r="Y1103" t="s">
        <v>58</v>
      </c>
      <c r="Z1103" t="s">
        <v>1</v>
      </c>
      <c r="AA1103" t="s">
        <v>1</v>
      </c>
      <c r="AB1103" t="s">
        <v>57</v>
      </c>
      <c r="AC1103" t="str">
        <f t="shared" si="17"/>
        <v>2015-3</v>
      </c>
    </row>
    <row r="1104" spans="1:29" x14ac:dyDescent="0.25">
      <c r="A1104" t="s">
        <v>225</v>
      </c>
      <c r="B1104" t="s">
        <v>54</v>
      </c>
      <c r="C1104" t="s">
        <v>55</v>
      </c>
      <c r="D1104" t="s">
        <v>55</v>
      </c>
      <c r="E1104">
        <v>-3</v>
      </c>
      <c r="F1104" t="s">
        <v>56</v>
      </c>
      <c r="G1104" t="b">
        <v>0</v>
      </c>
      <c r="H1104" t="s">
        <v>57</v>
      </c>
      <c r="I1104">
        <v>0</v>
      </c>
      <c r="J1104" t="s">
        <v>57</v>
      </c>
      <c r="K1104" t="s">
        <v>57</v>
      </c>
      <c r="L1104" t="s">
        <v>57</v>
      </c>
      <c r="M1104" t="s">
        <v>57</v>
      </c>
      <c r="N1104" t="s">
        <v>57</v>
      </c>
      <c r="O1104" t="s">
        <v>57</v>
      </c>
      <c r="P1104">
        <v>0</v>
      </c>
      <c r="Q1104" t="s">
        <v>57</v>
      </c>
      <c r="R1104" t="s">
        <v>57</v>
      </c>
      <c r="S1104" t="s">
        <v>57</v>
      </c>
      <c r="T1104">
        <v>238.17</v>
      </c>
      <c r="U1104">
        <v>238.17</v>
      </c>
      <c r="V1104">
        <v>238.17</v>
      </c>
      <c r="W1104">
        <v>34.873964960575201</v>
      </c>
      <c r="X1104" t="s">
        <v>58</v>
      </c>
      <c r="Y1104" t="s">
        <v>58</v>
      </c>
      <c r="Z1104" t="s">
        <v>1</v>
      </c>
      <c r="AA1104" t="s">
        <v>1</v>
      </c>
      <c r="AB1104" t="s">
        <v>57</v>
      </c>
      <c r="AC1104" t="str">
        <f t="shared" si="17"/>
        <v>2015-3</v>
      </c>
    </row>
    <row r="1105" spans="1:29" hidden="1" x14ac:dyDescent="0.25">
      <c r="A1105" t="s">
        <v>225</v>
      </c>
      <c r="B1105" t="s">
        <v>54</v>
      </c>
      <c r="C1105" t="s">
        <v>55</v>
      </c>
      <c r="D1105" t="s">
        <v>55</v>
      </c>
      <c r="E1105">
        <v>-5</v>
      </c>
      <c r="F1105" t="s">
        <v>13</v>
      </c>
      <c r="G1105" t="b">
        <v>0</v>
      </c>
      <c r="H1105" t="s">
        <v>110</v>
      </c>
      <c r="I1105">
        <v>85485</v>
      </c>
      <c r="J1105" t="s">
        <v>79</v>
      </c>
      <c r="K1105" t="s">
        <v>80</v>
      </c>
      <c r="L1105" t="s">
        <v>57</v>
      </c>
      <c r="M1105" t="s">
        <v>57</v>
      </c>
      <c r="N1105" t="s">
        <v>57</v>
      </c>
      <c r="O1105" t="s">
        <v>57</v>
      </c>
      <c r="P1105">
        <v>85485</v>
      </c>
      <c r="Q1105" t="s">
        <v>79</v>
      </c>
      <c r="R1105" t="s">
        <v>80</v>
      </c>
      <c r="S1105" t="s">
        <v>110</v>
      </c>
      <c r="T1105">
        <v>-21.5</v>
      </c>
      <c r="U1105">
        <v>-147.28</v>
      </c>
      <c r="V1105">
        <v>-147.28</v>
      </c>
      <c r="W1105">
        <v>-21.499571845318702</v>
      </c>
      <c r="X1105" t="s">
        <v>58</v>
      </c>
      <c r="Y1105" t="s">
        <v>58</v>
      </c>
      <c r="Z1105" t="s">
        <v>1</v>
      </c>
      <c r="AA1105" t="s">
        <v>1</v>
      </c>
      <c r="AB1105" t="s">
        <v>57</v>
      </c>
      <c r="AC1105" t="str">
        <f t="shared" si="17"/>
        <v>2015-3</v>
      </c>
    </row>
    <row r="1106" spans="1:29" hidden="1" x14ac:dyDescent="0.25">
      <c r="A1106" t="s">
        <v>225</v>
      </c>
      <c r="B1106" t="s">
        <v>54</v>
      </c>
      <c r="C1106" t="s">
        <v>55</v>
      </c>
      <c r="D1106" t="s">
        <v>55</v>
      </c>
      <c r="E1106">
        <v>-5</v>
      </c>
      <c r="F1106" t="s">
        <v>13</v>
      </c>
      <c r="G1106" t="b">
        <v>0</v>
      </c>
      <c r="H1106" t="s">
        <v>78</v>
      </c>
      <c r="I1106">
        <v>85485</v>
      </c>
      <c r="J1106" t="s">
        <v>79</v>
      </c>
      <c r="K1106" t="s">
        <v>80</v>
      </c>
      <c r="L1106" t="s">
        <v>57</v>
      </c>
      <c r="M1106" t="s">
        <v>57</v>
      </c>
      <c r="N1106" t="s">
        <v>57</v>
      </c>
      <c r="O1106" t="s">
        <v>57</v>
      </c>
      <c r="P1106">
        <v>85485</v>
      </c>
      <c r="Q1106" t="s">
        <v>79</v>
      </c>
      <c r="R1106" t="s">
        <v>80</v>
      </c>
      <c r="S1106" t="s">
        <v>78</v>
      </c>
      <c r="T1106">
        <v>-18.060000000000201</v>
      </c>
      <c r="U1106">
        <v>-140.86999999999901</v>
      </c>
      <c r="V1106">
        <v>-140.86999999999901</v>
      </c>
      <c r="W1106">
        <v>-18.060099670683499</v>
      </c>
      <c r="X1106" t="s">
        <v>58</v>
      </c>
      <c r="Y1106" t="s">
        <v>58</v>
      </c>
      <c r="Z1106" t="s">
        <v>1</v>
      </c>
      <c r="AA1106" t="s">
        <v>1</v>
      </c>
      <c r="AB1106" t="s">
        <v>57</v>
      </c>
      <c r="AC1106" t="str">
        <f t="shared" si="17"/>
        <v>2015-3</v>
      </c>
    </row>
    <row r="1107" spans="1:29" x14ac:dyDescent="0.25">
      <c r="A1107" t="s">
        <v>225</v>
      </c>
      <c r="B1107" t="s">
        <v>54</v>
      </c>
      <c r="C1107" t="s">
        <v>55</v>
      </c>
      <c r="D1107" t="s">
        <v>55</v>
      </c>
      <c r="E1107">
        <v>-4</v>
      </c>
      <c r="F1107" t="s">
        <v>14</v>
      </c>
      <c r="G1107" t="b">
        <v>0</v>
      </c>
      <c r="H1107" t="s">
        <v>110</v>
      </c>
      <c r="I1107">
        <v>85485</v>
      </c>
      <c r="J1107" t="s">
        <v>79</v>
      </c>
      <c r="K1107" t="s">
        <v>80</v>
      </c>
      <c r="L1107" t="s">
        <v>57</v>
      </c>
      <c r="M1107" t="s">
        <v>57</v>
      </c>
      <c r="N1107" t="s">
        <v>57</v>
      </c>
      <c r="O1107" t="s">
        <v>57</v>
      </c>
      <c r="P1107">
        <v>85485</v>
      </c>
      <c r="Q1107" t="s">
        <v>79</v>
      </c>
      <c r="R1107" t="s">
        <v>80</v>
      </c>
      <c r="S1107" t="s">
        <v>110</v>
      </c>
      <c r="T1107">
        <v>13.5</v>
      </c>
      <c r="U1107">
        <v>92.2</v>
      </c>
      <c r="V1107">
        <v>92.2</v>
      </c>
      <c r="W1107">
        <v>13.5003550798381</v>
      </c>
      <c r="X1107" t="s">
        <v>58</v>
      </c>
      <c r="Y1107" t="s">
        <v>58</v>
      </c>
      <c r="Z1107" t="s">
        <v>1</v>
      </c>
      <c r="AA1107" t="s">
        <v>1</v>
      </c>
      <c r="AB1107" t="s">
        <v>57</v>
      </c>
      <c r="AC1107" t="str">
        <f t="shared" si="17"/>
        <v>2015-3</v>
      </c>
    </row>
    <row r="1108" spans="1:29" x14ac:dyDescent="0.25">
      <c r="A1108" t="s">
        <v>225</v>
      </c>
      <c r="B1108" t="s">
        <v>54</v>
      </c>
      <c r="C1108" t="s">
        <v>55</v>
      </c>
      <c r="D1108" t="s">
        <v>55</v>
      </c>
      <c r="E1108">
        <v>-4</v>
      </c>
      <c r="F1108" t="s">
        <v>14</v>
      </c>
      <c r="G1108" t="b">
        <v>0</v>
      </c>
      <c r="H1108" t="s">
        <v>78</v>
      </c>
      <c r="I1108">
        <v>85485</v>
      </c>
      <c r="J1108" t="s">
        <v>79</v>
      </c>
      <c r="K1108" t="s">
        <v>80</v>
      </c>
      <c r="L1108" t="s">
        <v>57</v>
      </c>
      <c r="M1108" t="s">
        <v>57</v>
      </c>
      <c r="N1108" t="s">
        <v>57</v>
      </c>
      <c r="O1108" t="s">
        <v>57</v>
      </c>
      <c r="P1108">
        <v>85485</v>
      </c>
      <c r="Q1108" t="s">
        <v>79</v>
      </c>
      <c r="R1108" t="s">
        <v>80</v>
      </c>
      <c r="S1108" t="s">
        <v>78</v>
      </c>
      <c r="T1108">
        <v>1346.1</v>
      </c>
      <c r="U1108">
        <v>9193.1200000000008</v>
      </c>
      <c r="V1108">
        <v>9193.1200000000008</v>
      </c>
      <c r="W1108">
        <v>1346.0996127067301</v>
      </c>
      <c r="X1108" t="s">
        <v>58</v>
      </c>
      <c r="Y1108" t="s">
        <v>58</v>
      </c>
      <c r="Z1108" t="s">
        <v>1</v>
      </c>
      <c r="AA1108" t="s">
        <v>1</v>
      </c>
      <c r="AB1108" t="s">
        <v>57</v>
      </c>
      <c r="AC1108" t="str">
        <f t="shared" si="17"/>
        <v>2015-3</v>
      </c>
    </row>
    <row r="1109" spans="1:29" hidden="1" x14ac:dyDescent="0.25">
      <c r="A1109" t="s">
        <v>225</v>
      </c>
      <c r="B1109" t="s">
        <v>54</v>
      </c>
      <c r="C1109" t="s">
        <v>55</v>
      </c>
      <c r="D1109" t="s">
        <v>55</v>
      </c>
      <c r="E1109">
        <v>-6</v>
      </c>
      <c r="F1109" t="s">
        <v>12</v>
      </c>
      <c r="G1109" t="b">
        <v>0</v>
      </c>
      <c r="H1109" t="s">
        <v>110</v>
      </c>
      <c r="I1109">
        <v>85485</v>
      </c>
      <c r="J1109" t="s">
        <v>79</v>
      </c>
      <c r="K1109" t="s">
        <v>80</v>
      </c>
      <c r="L1109" t="s">
        <v>57</v>
      </c>
      <c r="M1109" t="s">
        <v>57</v>
      </c>
      <c r="N1109" t="s">
        <v>57</v>
      </c>
      <c r="O1109" t="s">
        <v>57</v>
      </c>
      <c r="P1109">
        <v>85485</v>
      </c>
      <c r="Q1109" t="s">
        <v>79</v>
      </c>
      <c r="R1109" t="s">
        <v>80</v>
      </c>
      <c r="S1109" t="s">
        <v>110</v>
      </c>
      <c r="T1109">
        <v>1602.5</v>
      </c>
      <c r="U1109">
        <v>10889.472656874999</v>
      </c>
      <c r="V1109">
        <v>10889.472656874999</v>
      </c>
      <c r="W1109">
        <v>1602.5</v>
      </c>
      <c r="X1109" t="s">
        <v>58</v>
      </c>
      <c r="Y1109" t="s">
        <v>58</v>
      </c>
      <c r="Z1109" t="s">
        <v>1</v>
      </c>
      <c r="AA1109" t="s">
        <v>1</v>
      </c>
      <c r="AB1109" t="s">
        <v>57</v>
      </c>
      <c r="AC1109" t="str">
        <f t="shared" si="17"/>
        <v>2015-3</v>
      </c>
    </row>
    <row r="1110" spans="1:29" hidden="1" x14ac:dyDescent="0.25">
      <c r="A1110" t="s">
        <v>225</v>
      </c>
      <c r="B1110" t="s">
        <v>54</v>
      </c>
      <c r="C1110" t="s">
        <v>55</v>
      </c>
      <c r="D1110" t="s">
        <v>55</v>
      </c>
      <c r="E1110">
        <v>-6</v>
      </c>
      <c r="F1110" t="s">
        <v>12</v>
      </c>
      <c r="G1110" t="b">
        <v>0</v>
      </c>
      <c r="H1110" t="s">
        <v>78</v>
      </c>
      <c r="I1110">
        <v>85485</v>
      </c>
      <c r="J1110" t="s">
        <v>79</v>
      </c>
      <c r="K1110" t="s">
        <v>80</v>
      </c>
      <c r="L1110" t="s">
        <v>57</v>
      </c>
      <c r="M1110" t="s">
        <v>57</v>
      </c>
      <c r="N1110" t="s">
        <v>57</v>
      </c>
      <c r="O1110" t="s">
        <v>57</v>
      </c>
      <c r="P1110">
        <v>85485</v>
      </c>
      <c r="Q1110" t="s">
        <v>79</v>
      </c>
      <c r="R1110" t="s">
        <v>80</v>
      </c>
      <c r="S1110" t="s">
        <v>78</v>
      </c>
      <c r="T1110">
        <v>1346.1</v>
      </c>
      <c r="U1110">
        <v>9147.1570317749993</v>
      </c>
      <c r="V1110">
        <v>9147.1570317749993</v>
      </c>
      <c r="W1110">
        <v>1346.1</v>
      </c>
      <c r="X1110" t="s">
        <v>58</v>
      </c>
      <c r="Y1110" t="s">
        <v>58</v>
      </c>
      <c r="Z1110" t="s">
        <v>1</v>
      </c>
      <c r="AA1110" t="s">
        <v>1</v>
      </c>
      <c r="AB1110" t="s">
        <v>57</v>
      </c>
      <c r="AC1110" t="str">
        <f t="shared" si="17"/>
        <v>2015-3</v>
      </c>
    </row>
    <row r="1111" spans="1:29" hidden="1" x14ac:dyDescent="0.25">
      <c r="A1111" t="s">
        <v>225</v>
      </c>
      <c r="B1111" t="s">
        <v>54</v>
      </c>
      <c r="C1111" t="s">
        <v>55</v>
      </c>
      <c r="D1111" t="s">
        <v>55</v>
      </c>
      <c r="E1111">
        <v>-5</v>
      </c>
      <c r="F1111" t="s">
        <v>13</v>
      </c>
      <c r="G1111" t="b">
        <v>0</v>
      </c>
      <c r="H1111" t="s">
        <v>110</v>
      </c>
      <c r="I1111">
        <v>20690</v>
      </c>
      <c r="J1111" t="s">
        <v>175</v>
      </c>
      <c r="K1111" t="s">
        <v>176</v>
      </c>
      <c r="L1111" t="s">
        <v>57</v>
      </c>
      <c r="M1111" t="s">
        <v>57</v>
      </c>
      <c r="N1111" t="s">
        <v>57</v>
      </c>
      <c r="O1111" t="s">
        <v>57</v>
      </c>
      <c r="P1111">
        <v>20690</v>
      </c>
      <c r="Q1111" t="s">
        <v>175</v>
      </c>
      <c r="R1111" t="s">
        <v>176</v>
      </c>
      <c r="S1111" t="s">
        <v>110</v>
      </c>
      <c r="T1111">
        <v>12.5</v>
      </c>
      <c r="U1111">
        <v>93.31</v>
      </c>
      <c r="V1111">
        <v>93.31</v>
      </c>
      <c r="W1111">
        <v>13.5161716005207</v>
      </c>
      <c r="X1111" t="s">
        <v>58</v>
      </c>
      <c r="Y1111" t="s">
        <v>58</v>
      </c>
      <c r="Z1111" t="s">
        <v>1</v>
      </c>
      <c r="AA1111" t="s">
        <v>1</v>
      </c>
      <c r="AB1111" t="s">
        <v>57</v>
      </c>
      <c r="AC1111" t="str">
        <f t="shared" si="17"/>
        <v>2015-3</v>
      </c>
    </row>
    <row r="1112" spans="1:29" hidden="1" x14ac:dyDescent="0.25">
      <c r="A1112" t="s">
        <v>225</v>
      </c>
      <c r="B1112" t="s">
        <v>54</v>
      </c>
      <c r="C1112" t="s">
        <v>55</v>
      </c>
      <c r="D1112" t="s">
        <v>55</v>
      </c>
      <c r="E1112">
        <v>-6</v>
      </c>
      <c r="F1112" t="s">
        <v>12</v>
      </c>
      <c r="G1112" t="b">
        <v>0</v>
      </c>
      <c r="H1112" t="s">
        <v>110</v>
      </c>
      <c r="I1112">
        <v>20690</v>
      </c>
      <c r="J1112" t="s">
        <v>175</v>
      </c>
      <c r="K1112" t="s">
        <v>176</v>
      </c>
      <c r="L1112" t="s">
        <v>57</v>
      </c>
      <c r="M1112" t="s">
        <v>57</v>
      </c>
      <c r="N1112" t="s">
        <v>57</v>
      </c>
      <c r="O1112" t="s">
        <v>57</v>
      </c>
      <c r="P1112">
        <v>20690</v>
      </c>
      <c r="Q1112" t="s">
        <v>175</v>
      </c>
      <c r="R1112" t="s">
        <v>176</v>
      </c>
      <c r="S1112" t="s">
        <v>110</v>
      </c>
      <c r="T1112">
        <v>58</v>
      </c>
      <c r="U1112">
        <v>434.925006</v>
      </c>
      <c r="V1112">
        <v>434.925006</v>
      </c>
      <c r="W1112">
        <v>63.366918273067398</v>
      </c>
      <c r="X1112" t="s">
        <v>58</v>
      </c>
      <c r="Y1112" t="s">
        <v>58</v>
      </c>
      <c r="Z1112" t="s">
        <v>1</v>
      </c>
      <c r="AA1112" t="s">
        <v>1</v>
      </c>
      <c r="AB1112" t="s">
        <v>57</v>
      </c>
      <c r="AC1112" t="str">
        <f t="shared" si="17"/>
        <v>2015-3</v>
      </c>
    </row>
    <row r="1113" spans="1:29" x14ac:dyDescent="0.25">
      <c r="A1113" t="s">
        <v>225</v>
      </c>
      <c r="B1113" t="s">
        <v>54</v>
      </c>
      <c r="C1113" t="s">
        <v>55</v>
      </c>
      <c r="D1113" t="s">
        <v>55</v>
      </c>
      <c r="E1113">
        <v>-4</v>
      </c>
      <c r="F1113" t="s">
        <v>14</v>
      </c>
      <c r="G1113" t="b">
        <v>0</v>
      </c>
      <c r="H1113" t="s">
        <v>110</v>
      </c>
      <c r="I1113">
        <v>20690</v>
      </c>
      <c r="J1113" t="s">
        <v>175</v>
      </c>
      <c r="K1113" t="s">
        <v>176</v>
      </c>
      <c r="L1113" t="s">
        <v>57</v>
      </c>
      <c r="M1113" t="s">
        <v>57</v>
      </c>
      <c r="N1113" t="s">
        <v>57</v>
      </c>
      <c r="O1113" t="s">
        <v>57</v>
      </c>
      <c r="P1113">
        <v>20690</v>
      </c>
      <c r="Q1113" t="s">
        <v>175</v>
      </c>
      <c r="R1113" t="s">
        <v>176</v>
      </c>
      <c r="S1113" t="s">
        <v>110</v>
      </c>
      <c r="T1113">
        <v>-59</v>
      </c>
      <c r="U1113">
        <v>-440.22</v>
      </c>
      <c r="V1113">
        <v>-440.22</v>
      </c>
      <c r="W1113">
        <v>-64.459070642584706</v>
      </c>
      <c r="X1113" t="s">
        <v>58</v>
      </c>
      <c r="Y1113" t="s">
        <v>58</v>
      </c>
      <c r="Z1113" t="s">
        <v>1</v>
      </c>
      <c r="AA1113" t="s">
        <v>1</v>
      </c>
      <c r="AB1113" t="s">
        <v>57</v>
      </c>
      <c r="AC1113" t="str">
        <f t="shared" si="17"/>
        <v>2015-3</v>
      </c>
    </row>
    <row r="1114" spans="1:29" x14ac:dyDescent="0.25">
      <c r="A1114" t="s">
        <v>226</v>
      </c>
      <c r="B1114" t="s">
        <v>54</v>
      </c>
      <c r="C1114" t="s">
        <v>55</v>
      </c>
      <c r="D1114" t="s">
        <v>55</v>
      </c>
      <c r="E1114">
        <v>-3</v>
      </c>
      <c r="F1114" t="s">
        <v>56</v>
      </c>
      <c r="G1114" t="b">
        <v>0</v>
      </c>
      <c r="H1114" t="s">
        <v>57</v>
      </c>
      <c r="I1114">
        <v>0</v>
      </c>
      <c r="J1114" t="s">
        <v>57</v>
      </c>
      <c r="K1114" t="s">
        <v>57</v>
      </c>
      <c r="L1114" t="s">
        <v>57</v>
      </c>
      <c r="M1114" t="s">
        <v>57</v>
      </c>
      <c r="N1114" t="s">
        <v>57</v>
      </c>
      <c r="O1114" t="s">
        <v>57</v>
      </c>
      <c r="P1114">
        <v>0</v>
      </c>
      <c r="Q1114" t="s">
        <v>57</v>
      </c>
      <c r="R1114" t="s">
        <v>57</v>
      </c>
      <c r="S1114" t="s">
        <v>57</v>
      </c>
      <c r="T1114">
        <v>-678.52</v>
      </c>
      <c r="U1114">
        <v>-678.52</v>
      </c>
      <c r="V1114">
        <v>-678.52</v>
      </c>
      <c r="W1114">
        <v>-99.713433362234895</v>
      </c>
      <c r="X1114" t="s">
        <v>58</v>
      </c>
      <c r="Y1114" t="s">
        <v>58</v>
      </c>
      <c r="Z1114" t="s">
        <v>1</v>
      </c>
      <c r="AA1114" t="s">
        <v>1</v>
      </c>
      <c r="AB1114" t="s">
        <v>57</v>
      </c>
      <c r="AC1114" t="str">
        <f t="shared" si="17"/>
        <v>2015-3</v>
      </c>
    </row>
    <row r="1115" spans="1:29" x14ac:dyDescent="0.25">
      <c r="A1115" t="s">
        <v>226</v>
      </c>
      <c r="B1115" t="s">
        <v>54</v>
      </c>
      <c r="C1115" t="s">
        <v>55</v>
      </c>
      <c r="D1115" t="s">
        <v>55</v>
      </c>
      <c r="E1115">
        <v>-4</v>
      </c>
      <c r="F1115" t="s">
        <v>14</v>
      </c>
      <c r="G1115" t="b">
        <v>0</v>
      </c>
      <c r="H1115" t="s">
        <v>78</v>
      </c>
      <c r="I1115">
        <v>85485</v>
      </c>
      <c r="J1115" t="s">
        <v>79</v>
      </c>
      <c r="K1115" t="s">
        <v>80</v>
      </c>
      <c r="L1115" t="s">
        <v>57</v>
      </c>
      <c r="M1115" t="s">
        <v>57</v>
      </c>
      <c r="N1115" t="s">
        <v>57</v>
      </c>
      <c r="O1115" t="s">
        <v>57</v>
      </c>
      <c r="P1115">
        <v>85485</v>
      </c>
      <c r="Q1115" t="s">
        <v>79</v>
      </c>
      <c r="R1115" t="s">
        <v>80</v>
      </c>
      <c r="S1115" t="s">
        <v>78</v>
      </c>
      <c r="T1115">
        <v>1328.88</v>
      </c>
      <c r="U1115">
        <v>9042.6299999999992</v>
      </c>
      <c r="V1115">
        <v>9042.6299999999992</v>
      </c>
      <c r="W1115">
        <v>1328.8800387967101</v>
      </c>
      <c r="X1115" t="s">
        <v>58</v>
      </c>
      <c r="Y1115" t="s">
        <v>58</v>
      </c>
      <c r="Z1115" t="s">
        <v>1</v>
      </c>
      <c r="AA1115" t="s">
        <v>1</v>
      </c>
      <c r="AB1115" t="s">
        <v>57</v>
      </c>
      <c r="AC1115" t="str">
        <f t="shared" si="17"/>
        <v>2015-3</v>
      </c>
    </row>
    <row r="1116" spans="1:29" hidden="1" x14ac:dyDescent="0.25">
      <c r="A1116" t="s">
        <v>226</v>
      </c>
      <c r="B1116" t="s">
        <v>54</v>
      </c>
      <c r="C1116" t="s">
        <v>55</v>
      </c>
      <c r="D1116" t="s">
        <v>55</v>
      </c>
      <c r="E1116">
        <v>1</v>
      </c>
      <c r="F1116" t="s">
        <v>227</v>
      </c>
      <c r="G1116" t="b">
        <v>1</v>
      </c>
      <c r="H1116" t="s">
        <v>110</v>
      </c>
      <c r="I1116">
        <v>85485</v>
      </c>
      <c r="J1116" t="s">
        <v>79</v>
      </c>
      <c r="K1116" t="s">
        <v>80</v>
      </c>
      <c r="L1116" t="s">
        <v>57</v>
      </c>
      <c r="M1116" t="s">
        <v>57</v>
      </c>
      <c r="N1116" t="s">
        <v>57</v>
      </c>
      <c r="O1116" t="s">
        <v>57</v>
      </c>
      <c r="P1116">
        <v>85485</v>
      </c>
      <c r="Q1116" t="s">
        <v>79</v>
      </c>
      <c r="R1116" t="s">
        <v>80</v>
      </c>
      <c r="S1116" t="s">
        <v>110</v>
      </c>
      <c r="T1116">
        <v>-123</v>
      </c>
      <c r="U1116">
        <v>-847.77</v>
      </c>
      <c r="V1116">
        <v>-847.77</v>
      </c>
      <c r="W1116">
        <v>-124.585947947742</v>
      </c>
      <c r="X1116" t="s">
        <v>58</v>
      </c>
      <c r="Y1116" t="s">
        <v>58</v>
      </c>
      <c r="Z1116" t="s">
        <v>1</v>
      </c>
      <c r="AA1116" t="s">
        <v>6</v>
      </c>
      <c r="AB1116" t="s">
        <v>57</v>
      </c>
      <c r="AC1116" t="str">
        <f t="shared" si="17"/>
        <v>2015-3</v>
      </c>
    </row>
    <row r="1117" spans="1:29" hidden="1" x14ac:dyDescent="0.25">
      <c r="A1117" t="s">
        <v>226</v>
      </c>
      <c r="B1117" t="s">
        <v>54</v>
      </c>
      <c r="C1117" t="s">
        <v>55</v>
      </c>
      <c r="D1117" t="s">
        <v>55</v>
      </c>
      <c r="E1117">
        <v>4</v>
      </c>
      <c r="F1117" t="s">
        <v>10</v>
      </c>
      <c r="G1117" t="b">
        <v>1</v>
      </c>
      <c r="H1117" t="s">
        <v>110</v>
      </c>
      <c r="I1117">
        <v>85485</v>
      </c>
      <c r="J1117" t="s">
        <v>79</v>
      </c>
      <c r="K1117" t="s">
        <v>80</v>
      </c>
      <c r="L1117" t="s">
        <v>57</v>
      </c>
      <c r="M1117" t="s">
        <v>57</v>
      </c>
      <c r="N1117" t="s">
        <v>57</v>
      </c>
      <c r="O1117" t="s">
        <v>57</v>
      </c>
      <c r="P1117">
        <v>85485</v>
      </c>
      <c r="Q1117" t="s">
        <v>79</v>
      </c>
      <c r="R1117" t="s">
        <v>80</v>
      </c>
      <c r="S1117" t="s">
        <v>110</v>
      </c>
      <c r="T1117">
        <v>-10</v>
      </c>
      <c r="U1117">
        <v>-68.92</v>
      </c>
      <c r="V1117">
        <v>-68.92</v>
      </c>
      <c r="W1117">
        <v>-10.128293679368699</v>
      </c>
      <c r="X1117" t="s">
        <v>58</v>
      </c>
      <c r="Y1117" t="s">
        <v>58</v>
      </c>
      <c r="Z1117" t="s">
        <v>4</v>
      </c>
      <c r="AA1117" t="s">
        <v>6</v>
      </c>
      <c r="AB1117" t="s">
        <v>57</v>
      </c>
      <c r="AC1117" t="str">
        <f t="shared" si="17"/>
        <v>2015-3</v>
      </c>
    </row>
    <row r="1118" spans="1:29" hidden="1" x14ac:dyDescent="0.25">
      <c r="A1118" t="s">
        <v>226</v>
      </c>
      <c r="B1118" t="s">
        <v>54</v>
      </c>
      <c r="C1118" t="s">
        <v>55</v>
      </c>
      <c r="D1118" t="s">
        <v>55</v>
      </c>
      <c r="E1118">
        <v>-5</v>
      </c>
      <c r="F1118" t="s">
        <v>13</v>
      </c>
      <c r="G1118" t="b">
        <v>0</v>
      </c>
      <c r="H1118" t="s">
        <v>110</v>
      </c>
      <c r="I1118">
        <v>85485</v>
      </c>
      <c r="J1118" t="s">
        <v>79</v>
      </c>
      <c r="K1118" t="s">
        <v>80</v>
      </c>
      <c r="L1118" t="s">
        <v>57</v>
      </c>
      <c r="M1118" t="s">
        <v>57</v>
      </c>
      <c r="N1118" t="s">
        <v>57</v>
      </c>
      <c r="O1118" t="s">
        <v>57</v>
      </c>
      <c r="P1118">
        <v>85485</v>
      </c>
      <c r="Q1118" t="s">
        <v>79</v>
      </c>
      <c r="R1118" t="s">
        <v>80</v>
      </c>
      <c r="S1118" t="s">
        <v>110</v>
      </c>
      <c r="T1118">
        <v>-146.5</v>
      </c>
      <c r="U1118">
        <v>-1008.89</v>
      </c>
      <c r="V1118">
        <v>-1008.89</v>
      </c>
      <c r="W1118">
        <v>-148.21459670694901</v>
      </c>
      <c r="X1118" t="s">
        <v>58</v>
      </c>
      <c r="Y1118" t="s">
        <v>58</v>
      </c>
      <c r="Z1118" t="s">
        <v>1</v>
      </c>
      <c r="AA1118" t="s">
        <v>1</v>
      </c>
      <c r="AB1118" t="s">
        <v>57</v>
      </c>
      <c r="AC1118" t="str">
        <f t="shared" si="17"/>
        <v>2015-3</v>
      </c>
    </row>
    <row r="1119" spans="1:29" hidden="1" x14ac:dyDescent="0.25">
      <c r="A1119" t="s">
        <v>226</v>
      </c>
      <c r="B1119" t="s">
        <v>54</v>
      </c>
      <c r="C1119" t="s">
        <v>55</v>
      </c>
      <c r="D1119" t="s">
        <v>55</v>
      </c>
      <c r="E1119">
        <v>-5</v>
      </c>
      <c r="F1119" t="s">
        <v>13</v>
      </c>
      <c r="G1119" t="b">
        <v>0</v>
      </c>
      <c r="H1119" t="s">
        <v>78</v>
      </c>
      <c r="I1119">
        <v>85485</v>
      </c>
      <c r="J1119" t="s">
        <v>79</v>
      </c>
      <c r="K1119" t="s">
        <v>80</v>
      </c>
      <c r="L1119" t="s">
        <v>57</v>
      </c>
      <c r="M1119" t="s">
        <v>57</v>
      </c>
      <c r="N1119" t="s">
        <v>57</v>
      </c>
      <c r="O1119" t="s">
        <v>57</v>
      </c>
      <c r="P1119">
        <v>85485</v>
      </c>
      <c r="Q1119" t="s">
        <v>79</v>
      </c>
      <c r="R1119" t="s">
        <v>80</v>
      </c>
      <c r="S1119" t="s">
        <v>78</v>
      </c>
      <c r="T1119">
        <v>-17.2199999999998</v>
      </c>
      <c r="U1119">
        <v>-150.490000000002</v>
      </c>
      <c r="V1119">
        <v>-150.490000000002</v>
      </c>
      <c r="W1119">
        <v>-17.2195739100198</v>
      </c>
      <c r="X1119" t="s">
        <v>58</v>
      </c>
      <c r="Y1119" t="s">
        <v>58</v>
      </c>
      <c r="Z1119" t="s">
        <v>1</v>
      </c>
      <c r="AA1119" t="s">
        <v>1</v>
      </c>
      <c r="AB1119" t="s">
        <v>57</v>
      </c>
      <c r="AC1119" t="str">
        <f t="shared" si="17"/>
        <v>2015-3</v>
      </c>
    </row>
    <row r="1120" spans="1:29" hidden="1" x14ac:dyDescent="0.25">
      <c r="A1120" t="s">
        <v>226</v>
      </c>
      <c r="B1120" t="s">
        <v>54</v>
      </c>
      <c r="C1120" t="s">
        <v>55</v>
      </c>
      <c r="D1120" t="s">
        <v>55</v>
      </c>
      <c r="E1120">
        <v>-6</v>
      </c>
      <c r="F1120" t="s">
        <v>12</v>
      </c>
      <c r="G1120" t="b">
        <v>0</v>
      </c>
      <c r="H1120" t="s">
        <v>78</v>
      </c>
      <c r="I1120">
        <v>85485</v>
      </c>
      <c r="J1120" t="s">
        <v>79</v>
      </c>
      <c r="K1120" t="s">
        <v>80</v>
      </c>
      <c r="L1120" t="s">
        <v>57</v>
      </c>
      <c r="M1120" t="s">
        <v>57</v>
      </c>
      <c r="N1120" t="s">
        <v>57</v>
      </c>
      <c r="O1120" t="s">
        <v>57</v>
      </c>
      <c r="P1120">
        <v>85485</v>
      </c>
      <c r="Q1120" t="s">
        <v>79</v>
      </c>
      <c r="R1120" t="s">
        <v>80</v>
      </c>
      <c r="S1120" t="s">
        <v>78</v>
      </c>
      <c r="T1120">
        <v>1328.88</v>
      </c>
      <c r="U1120">
        <v>8997.41658732</v>
      </c>
      <c r="V1120">
        <v>8997.41658732</v>
      </c>
      <c r="W1120">
        <v>1328.88</v>
      </c>
      <c r="X1120" t="s">
        <v>58</v>
      </c>
      <c r="Y1120" t="s">
        <v>58</v>
      </c>
      <c r="Z1120" t="s">
        <v>1</v>
      </c>
      <c r="AA1120" t="s">
        <v>1</v>
      </c>
      <c r="AB1120" t="s">
        <v>57</v>
      </c>
      <c r="AC1120" t="str">
        <f t="shared" si="17"/>
        <v>2015-3</v>
      </c>
    </row>
    <row r="1121" spans="1:29" hidden="1" x14ac:dyDescent="0.25">
      <c r="A1121" t="s">
        <v>226</v>
      </c>
      <c r="B1121" t="s">
        <v>54</v>
      </c>
      <c r="C1121" t="s">
        <v>55</v>
      </c>
      <c r="D1121" t="s">
        <v>55</v>
      </c>
      <c r="E1121">
        <v>-5</v>
      </c>
      <c r="F1121" t="s">
        <v>13</v>
      </c>
      <c r="G1121" t="b">
        <v>0</v>
      </c>
      <c r="H1121" t="s">
        <v>110</v>
      </c>
      <c r="I1121">
        <v>20690</v>
      </c>
      <c r="J1121" t="s">
        <v>175</v>
      </c>
      <c r="K1121" t="s">
        <v>176</v>
      </c>
      <c r="L1121" t="s">
        <v>57</v>
      </c>
      <c r="M1121" t="s">
        <v>57</v>
      </c>
      <c r="N1121" t="s">
        <v>57</v>
      </c>
      <c r="O1121" t="s">
        <v>57</v>
      </c>
      <c r="P1121">
        <v>20690</v>
      </c>
      <c r="Q1121" t="s">
        <v>175</v>
      </c>
      <c r="R1121" t="s">
        <v>176</v>
      </c>
      <c r="S1121" t="s">
        <v>110</v>
      </c>
      <c r="T1121">
        <v>0.70000000000000295</v>
      </c>
      <c r="U1121">
        <v>5.1700000000000204</v>
      </c>
      <c r="V1121">
        <v>5.1700000000000204</v>
      </c>
      <c r="W1121">
        <v>0.52531897094597502</v>
      </c>
      <c r="X1121" t="s">
        <v>58</v>
      </c>
      <c r="Y1121" t="s">
        <v>58</v>
      </c>
      <c r="Z1121" t="s">
        <v>1</v>
      </c>
      <c r="AA1121" t="s">
        <v>1</v>
      </c>
      <c r="AB1121" t="s">
        <v>57</v>
      </c>
      <c r="AC1121" t="str">
        <f t="shared" si="17"/>
        <v>2015-3</v>
      </c>
    </row>
    <row r="1122" spans="1:29" hidden="1" x14ac:dyDescent="0.25">
      <c r="A1122" t="s">
        <v>226</v>
      </c>
      <c r="B1122" t="s">
        <v>54</v>
      </c>
      <c r="C1122" t="s">
        <v>55</v>
      </c>
      <c r="D1122" t="s">
        <v>55</v>
      </c>
      <c r="E1122">
        <v>-6</v>
      </c>
      <c r="F1122" t="s">
        <v>12</v>
      </c>
      <c r="G1122" t="b">
        <v>0</v>
      </c>
      <c r="H1122" t="s">
        <v>110</v>
      </c>
      <c r="I1122">
        <v>20690</v>
      </c>
      <c r="J1122" t="s">
        <v>175</v>
      </c>
      <c r="K1122" t="s">
        <v>176</v>
      </c>
      <c r="L1122" t="s">
        <v>57</v>
      </c>
      <c r="M1122" t="s">
        <v>57</v>
      </c>
      <c r="N1122" t="s">
        <v>57</v>
      </c>
      <c r="O1122" t="s">
        <v>57</v>
      </c>
      <c r="P1122">
        <v>20690</v>
      </c>
      <c r="Q1122" t="s">
        <v>175</v>
      </c>
      <c r="R1122" t="s">
        <v>176</v>
      </c>
      <c r="S1122" t="s">
        <v>110</v>
      </c>
      <c r="T1122">
        <v>58.7</v>
      </c>
      <c r="U1122">
        <v>440.22129569999998</v>
      </c>
      <c r="V1122">
        <v>440.22129569999998</v>
      </c>
      <c r="W1122">
        <v>64.371851808309003</v>
      </c>
      <c r="X1122" t="s">
        <v>58</v>
      </c>
      <c r="Y1122" t="s">
        <v>58</v>
      </c>
      <c r="Z1122" t="s">
        <v>1</v>
      </c>
      <c r="AA1122" t="s">
        <v>1</v>
      </c>
      <c r="AB1122" t="s">
        <v>57</v>
      </c>
      <c r="AC1122" t="str">
        <f t="shared" si="17"/>
        <v>2015-3</v>
      </c>
    </row>
    <row r="1123" spans="1:29" x14ac:dyDescent="0.25">
      <c r="A1123" t="s">
        <v>226</v>
      </c>
      <c r="B1123" t="s">
        <v>54</v>
      </c>
      <c r="C1123" t="s">
        <v>55</v>
      </c>
      <c r="D1123" t="s">
        <v>55</v>
      </c>
      <c r="E1123">
        <v>-4</v>
      </c>
      <c r="F1123" t="s">
        <v>14</v>
      </c>
      <c r="G1123" t="b">
        <v>0</v>
      </c>
      <c r="H1123" t="s">
        <v>110</v>
      </c>
      <c r="I1123">
        <v>20690</v>
      </c>
      <c r="J1123" t="s">
        <v>175</v>
      </c>
      <c r="K1123" t="s">
        <v>176</v>
      </c>
      <c r="L1123" t="s">
        <v>57</v>
      </c>
      <c r="M1123" t="s">
        <v>57</v>
      </c>
      <c r="N1123" t="s">
        <v>57</v>
      </c>
      <c r="O1123" t="s">
        <v>57</v>
      </c>
      <c r="P1123">
        <v>20690</v>
      </c>
      <c r="Q1123" t="s">
        <v>175</v>
      </c>
      <c r="R1123" t="s">
        <v>176</v>
      </c>
      <c r="S1123" t="s">
        <v>110</v>
      </c>
      <c r="T1123">
        <v>-58.3</v>
      </c>
      <c r="U1123">
        <v>-435.05</v>
      </c>
      <c r="V1123">
        <v>-435.05</v>
      </c>
      <c r="W1123">
        <v>-63.933751671638703</v>
      </c>
      <c r="X1123" t="s">
        <v>58</v>
      </c>
      <c r="Y1123" t="s">
        <v>58</v>
      </c>
      <c r="Z1123" t="s">
        <v>1</v>
      </c>
      <c r="AA1123" t="s">
        <v>1</v>
      </c>
      <c r="AB1123" t="s">
        <v>57</v>
      </c>
      <c r="AC1123" t="str">
        <f t="shared" si="17"/>
        <v>2015-3</v>
      </c>
    </row>
    <row r="1124" spans="1:29" x14ac:dyDescent="0.25">
      <c r="A1124" t="s">
        <v>228</v>
      </c>
      <c r="B1124" t="s">
        <v>54</v>
      </c>
      <c r="C1124" t="s">
        <v>55</v>
      </c>
      <c r="D1124" t="s">
        <v>55</v>
      </c>
      <c r="E1124">
        <v>-3</v>
      </c>
      <c r="F1124" t="s">
        <v>56</v>
      </c>
      <c r="G1124" t="b">
        <v>0</v>
      </c>
      <c r="H1124" t="s">
        <v>57</v>
      </c>
      <c r="I1124">
        <v>0</v>
      </c>
      <c r="J1124" t="s">
        <v>57</v>
      </c>
      <c r="K1124" t="s">
        <v>57</v>
      </c>
      <c r="L1124" t="s">
        <v>57</v>
      </c>
      <c r="M1124" t="s">
        <v>57</v>
      </c>
      <c r="N1124" t="s">
        <v>57</v>
      </c>
      <c r="O1124" t="s">
        <v>57</v>
      </c>
      <c r="P1124">
        <v>0</v>
      </c>
      <c r="Q1124" t="s">
        <v>57</v>
      </c>
      <c r="R1124" t="s">
        <v>57</v>
      </c>
      <c r="S1124" t="s">
        <v>57</v>
      </c>
      <c r="T1124">
        <v>-678.52</v>
      </c>
      <c r="U1124">
        <v>-678.52</v>
      </c>
      <c r="V1124">
        <v>-678.52</v>
      </c>
      <c r="W1124">
        <v>-100.188262740958</v>
      </c>
      <c r="X1124" t="s">
        <v>58</v>
      </c>
      <c r="Y1124" t="s">
        <v>58</v>
      </c>
      <c r="Z1124" t="s">
        <v>1</v>
      </c>
      <c r="AA1124" t="s">
        <v>1</v>
      </c>
      <c r="AB1124" t="s">
        <v>57</v>
      </c>
      <c r="AC1124" t="str">
        <f t="shared" si="17"/>
        <v>2015-3</v>
      </c>
    </row>
    <row r="1125" spans="1:29" hidden="1" x14ac:dyDescent="0.25">
      <c r="A1125" t="s">
        <v>228</v>
      </c>
      <c r="B1125" t="s">
        <v>54</v>
      </c>
      <c r="C1125" t="s">
        <v>55</v>
      </c>
      <c r="D1125" t="s">
        <v>55</v>
      </c>
      <c r="E1125">
        <v>-5</v>
      </c>
      <c r="F1125" t="s">
        <v>13</v>
      </c>
      <c r="G1125" t="b">
        <v>0</v>
      </c>
      <c r="H1125" t="s">
        <v>78</v>
      </c>
      <c r="I1125">
        <v>85485</v>
      </c>
      <c r="J1125" t="s">
        <v>79</v>
      </c>
      <c r="K1125" t="s">
        <v>80</v>
      </c>
      <c r="L1125" t="s">
        <v>57</v>
      </c>
      <c r="M1125" t="s">
        <v>57</v>
      </c>
      <c r="N1125" t="s">
        <v>57</v>
      </c>
      <c r="O1125" t="s">
        <v>57</v>
      </c>
      <c r="P1125">
        <v>85485</v>
      </c>
      <c r="Q1125" t="s">
        <v>79</v>
      </c>
      <c r="R1125" t="s">
        <v>80</v>
      </c>
      <c r="S1125" t="s">
        <v>78</v>
      </c>
      <c r="T1125">
        <v>58.8</v>
      </c>
      <c r="U1125">
        <v>355.36000000000098</v>
      </c>
      <c r="V1125">
        <v>355.36000000000098</v>
      </c>
      <c r="W1125">
        <v>58.799456806797501</v>
      </c>
      <c r="X1125" t="s">
        <v>58</v>
      </c>
      <c r="Y1125" t="s">
        <v>58</v>
      </c>
      <c r="Z1125" t="s">
        <v>1</v>
      </c>
      <c r="AA1125" t="s">
        <v>1</v>
      </c>
      <c r="AB1125" t="s">
        <v>57</v>
      </c>
      <c r="AC1125" t="str">
        <f t="shared" si="17"/>
        <v>2015-3</v>
      </c>
    </row>
    <row r="1126" spans="1:29" x14ac:dyDescent="0.25">
      <c r="A1126" t="s">
        <v>228</v>
      </c>
      <c r="B1126" t="s">
        <v>54</v>
      </c>
      <c r="C1126" t="s">
        <v>55</v>
      </c>
      <c r="D1126" t="s">
        <v>55</v>
      </c>
      <c r="E1126">
        <v>-4</v>
      </c>
      <c r="F1126" t="s">
        <v>14</v>
      </c>
      <c r="G1126" t="b">
        <v>0</v>
      </c>
      <c r="H1126" t="s">
        <v>78</v>
      </c>
      <c r="I1126">
        <v>85485</v>
      </c>
      <c r="J1126" t="s">
        <v>79</v>
      </c>
      <c r="K1126" t="s">
        <v>80</v>
      </c>
      <c r="L1126" t="s">
        <v>57</v>
      </c>
      <c r="M1126" t="s">
        <v>57</v>
      </c>
      <c r="N1126" t="s">
        <v>57</v>
      </c>
      <c r="O1126" t="s">
        <v>57</v>
      </c>
      <c r="P1126">
        <v>85485</v>
      </c>
      <c r="Q1126" t="s">
        <v>79</v>
      </c>
      <c r="R1126" t="s">
        <v>80</v>
      </c>
      <c r="S1126" t="s">
        <v>78</v>
      </c>
      <c r="T1126">
        <v>1387.68</v>
      </c>
      <c r="U1126">
        <v>9397.99</v>
      </c>
      <c r="V1126">
        <v>9397.99</v>
      </c>
      <c r="W1126">
        <v>1387.6794956035101</v>
      </c>
      <c r="X1126" t="s">
        <v>58</v>
      </c>
      <c r="Y1126" t="s">
        <v>58</v>
      </c>
      <c r="Z1126" t="s">
        <v>1</v>
      </c>
      <c r="AA1126" t="s">
        <v>1</v>
      </c>
      <c r="AB1126" t="s">
        <v>57</v>
      </c>
      <c r="AC1126" t="str">
        <f t="shared" si="17"/>
        <v>2015-3</v>
      </c>
    </row>
    <row r="1127" spans="1:29" hidden="1" x14ac:dyDescent="0.25">
      <c r="A1127" t="s">
        <v>228</v>
      </c>
      <c r="B1127" t="s">
        <v>54</v>
      </c>
      <c r="C1127" t="s">
        <v>55</v>
      </c>
      <c r="D1127" t="s">
        <v>55</v>
      </c>
      <c r="E1127">
        <v>-6</v>
      </c>
      <c r="F1127" t="s">
        <v>12</v>
      </c>
      <c r="G1127" t="b">
        <v>0</v>
      </c>
      <c r="H1127" t="s">
        <v>78</v>
      </c>
      <c r="I1127">
        <v>85485</v>
      </c>
      <c r="J1127" t="s">
        <v>79</v>
      </c>
      <c r="K1127" t="s">
        <v>80</v>
      </c>
      <c r="L1127" t="s">
        <v>57</v>
      </c>
      <c r="M1127" t="s">
        <v>57</v>
      </c>
      <c r="N1127" t="s">
        <v>57</v>
      </c>
      <c r="O1127" t="s">
        <v>57</v>
      </c>
      <c r="P1127">
        <v>85485</v>
      </c>
      <c r="Q1127" t="s">
        <v>79</v>
      </c>
      <c r="R1127" t="s">
        <v>80</v>
      </c>
      <c r="S1127" t="s">
        <v>78</v>
      </c>
      <c r="T1127">
        <v>1387.68</v>
      </c>
      <c r="U1127">
        <v>9351.0034489200007</v>
      </c>
      <c r="V1127">
        <v>9351.0034489200007</v>
      </c>
      <c r="W1127">
        <v>1387.68</v>
      </c>
      <c r="X1127" t="s">
        <v>58</v>
      </c>
      <c r="Y1127" t="s">
        <v>58</v>
      </c>
      <c r="Z1127" t="s">
        <v>1</v>
      </c>
      <c r="AA1127" t="s">
        <v>1</v>
      </c>
      <c r="AB1127" t="s">
        <v>57</v>
      </c>
      <c r="AC1127" t="str">
        <f t="shared" si="17"/>
        <v>2015-3</v>
      </c>
    </row>
    <row r="1128" spans="1:29" hidden="1" x14ac:dyDescent="0.25">
      <c r="A1128" t="s">
        <v>228</v>
      </c>
      <c r="B1128" t="s">
        <v>54</v>
      </c>
      <c r="C1128" t="s">
        <v>55</v>
      </c>
      <c r="D1128" t="s">
        <v>55</v>
      </c>
      <c r="E1128">
        <v>-5</v>
      </c>
      <c r="F1128" t="s">
        <v>13</v>
      </c>
      <c r="G1128" t="b">
        <v>0</v>
      </c>
      <c r="H1128" t="s">
        <v>110</v>
      </c>
      <c r="I1128">
        <v>20690</v>
      </c>
      <c r="J1128" t="s">
        <v>175</v>
      </c>
      <c r="K1128" t="s">
        <v>176</v>
      </c>
      <c r="L1128" t="s">
        <v>57</v>
      </c>
      <c r="M1128" t="s">
        <v>57</v>
      </c>
      <c r="N1128" t="s">
        <v>57</v>
      </c>
      <c r="O1128" t="s">
        <v>57</v>
      </c>
      <c r="P1128">
        <v>20690</v>
      </c>
      <c r="Q1128" t="s">
        <v>175</v>
      </c>
      <c r="R1128" t="s">
        <v>176</v>
      </c>
      <c r="S1128" t="s">
        <v>110</v>
      </c>
      <c r="T1128">
        <v>1.8</v>
      </c>
      <c r="U1128">
        <v>13.42</v>
      </c>
      <c r="V1128">
        <v>13.42</v>
      </c>
      <c r="W1128">
        <v>1.67710895002394</v>
      </c>
      <c r="X1128" t="s">
        <v>58</v>
      </c>
      <c r="Y1128" t="s">
        <v>58</v>
      </c>
      <c r="Z1128" t="s">
        <v>1</v>
      </c>
      <c r="AA1128" t="s">
        <v>1</v>
      </c>
      <c r="AB1128" t="s">
        <v>57</v>
      </c>
      <c r="AC1128" t="str">
        <f t="shared" si="17"/>
        <v>2015-3</v>
      </c>
    </row>
    <row r="1129" spans="1:29" hidden="1" x14ac:dyDescent="0.25">
      <c r="A1129" t="s">
        <v>228</v>
      </c>
      <c r="B1129" t="s">
        <v>54</v>
      </c>
      <c r="C1129" t="s">
        <v>55</v>
      </c>
      <c r="D1129" t="s">
        <v>55</v>
      </c>
      <c r="E1129">
        <v>-6</v>
      </c>
      <c r="F1129" t="s">
        <v>12</v>
      </c>
      <c r="G1129" t="b">
        <v>0</v>
      </c>
      <c r="H1129" t="s">
        <v>110</v>
      </c>
      <c r="I1129">
        <v>20690</v>
      </c>
      <c r="J1129" t="s">
        <v>175</v>
      </c>
      <c r="K1129" t="s">
        <v>176</v>
      </c>
      <c r="L1129" t="s">
        <v>57</v>
      </c>
      <c r="M1129" t="s">
        <v>57</v>
      </c>
      <c r="N1129" t="s">
        <v>57</v>
      </c>
      <c r="O1129" t="s">
        <v>57</v>
      </c>
      <c r="P1129">
        <v>20690</v>
      </c>
      <c r="Q1129" t="s">
        <v>175</v>
      </c>
      <c r="R1129" t="s">
        <v>176</v>
      </c>
      <c r="S1129" t="s">
        <v>110</v>
      </c>
      <c r="T1129">
        <v>60.5</v>
      </c>
      <c r="U1129">
        <v>453.73257599999999</v>
      </c>
      <c r="V1129">
        <v>453.73257599999999</v>
      </c>
      <c r="W1129">
        <v>66.663496961956199</v>
      </c>
      <c r="X1129" t="s">
        <v>58</v>
      </c>
      <c r="Y1129" t="s">
        <v>58</v>
      </c>
      <c r="Z1129" t="s">
        <v>1</v>
      </c>
      <c r="AA1129" t="s">
        <v>1</v>
      </c>
      <c r="AB1129" t="s">
        <v>57</v>
      </c>
      <c r="AC1129" t="str">
        <f t="shared" si="17"/>
        <v>2015-3</v>
      </c>
    </row>
    <row r="1130" spans="1:29" x14ac:dyDescent="0.25">
      <c r="A1130" t="s">
        <v>228</v>
      </c>
      <c r="B1130" t="s">
        <v>54</v>
      </c>
      <c r="C1130" t="s">
        <v>55</v>
      </c>
      <c r="D1130" t="s">
        <v>55</v>
      </c>
      <c r="E1130">
        <v>-4</v>
      </c>
      <c r="F1130" t="s">
        <v>14</v>
      </c>
      <c r="G1130" t="b">
        <v>0</v>
      </c>
      <c r="H1130" t="s">
        <v>110</v>
      </c>
      <c r="I1130">
        <v>20690</v>
      </c>
      <c r="J1130" t="s">
        <v>175</v>
      </c>
      <c r="K1130" t="s">
        <v>176</v>
      </c>
      <c r="L1130" t="s">
        <v>57</v>
      </c>
      <c r="M1130" t="s">
        <v>57</v>
      </c>
      <c r="N1130" t="s">
        <v>57</v>
      </c>
      <c r="O1130" t="s">
        <v>57</v>
      </c>
      <c r="P1130">
        <v>20690</v>
      </c>
      <c r="Q1130" t="s">
        <v>175</v>
      </c>
      <c r="R1130" t="s">
        <v>176</v>
      </c>
      <c r="S1130" t="s">
        <v>110</v>
      </c>
      <c r="T1130">
        <v>-56.5</v>
      </c>
      <c r="U1130">
        <v>-421.63</v>
      </c>
      <c r="V1130">
        <v>-421.63</v>
      </c>
      <c r="W1130">
        <v>-62.256642721614803</v>
      </c>
      <c r="X1130" t="s">
        <v>58</v>
      </c>
      <c r="Y1130" t="s">
        <v>58</v>
      </c>
      <c r="Z1130" t="s">
        <v>1</v>
      </c>
      <c r="AA1130" t="s">
        <v>1</v>
      </c>
      <c r="AB1130" t="s">
        <v>57</v>
      </c>
      <c r="AC1130" t="str">
        <f t="shared" si="17"/>
        <v>2015-3</v>
      </c>
    </row>
    <row r="1131" spans="1:29" x14ac:dyDescent="0.25">
      <c r="A1131" t="s">
        <v>229</v>
      </c>
      <c r="B1131" t="s">
        <v>54</v>
      </c>
      <c r="C1131" t="s">
        <v>55</v>
      </c>
      <c r="D1131" t="s">
        <v>55</v>
      </c>
      <c r="E1131">
        <v>-3</v>
      </c>
      <c r="F1131" t="s">
        <v>56</v>
      </c>
      <c r="G1131" t="b">
        <v>0</v>
      </c>
      <c r="H1131" t="s">
        <v>57</v>
      </c>
      <c r="I1131">
        <v>0</v>
      </c>
      <c r="J1131" t="s">
        <v>57</v>
      </c>
      <c r="K1131" t="s">
        <v>57</v>
      </c>
      <c r="L1131" t="s">
        <v>57</v>
      </c>
      <c r="M1131" t="s">
        <v>57</v>
      </c>
      <c r="N1131" t="s">
        <v>57</v>
      </c>
      <c r="O1131" t="s">
        <v>57</v>
      </c>
      <c r="P1131">
        <v>0</v>
      </c>
      <c r="Q1131" t="s">
        <v>57</v>
      </c>
      <c r="R1131" t="s">
        <v>57</v>
      </c>
      <c r="S1131" t="s">
        <v>57</v>
      </c>
      <c r="T1131">
        <v>8514.5</v>
      </c>
      <c r="U1131">
        <v>8514.5</v>
      </c>
      <c r="V1131">
        <v>8514.5</v>
      </c>
      <c r="W1131">
        <v>1259.8209661907199</v>
      </c>
      <c r="X1131" t="s">
        <v>58</v>
      </c>
      <c r="Y1131" t="s">
        <v>58</v>
      </c>
      <c r="Z1131" t="s">
        <v>1</v>
      </c>
      <c r="AA1131" t="s">
        <v>1</v>
      </c>
      <c r="AB1131" t="s">
        <v>57</v>
      </c>
      <c r="AC1131" t="str">
        <f t="shared" si="17"/>
        <v>2015-3</v>
      </c>
    </row>
    <row r="1132" spans="1:29" hidden="1" x14ac:dyDescent="0.25">
      <c r="A1132" t="s">
        <v>229</v>
      </c>
      <c r="B1132" t="s">
        <v>54</v>
      </c>
      <c r="C1132" t="s">
        <v>55</v>
      </c>
      <c r="D1132" t="s">
        <v>55</v>
      </c>
      <c r="E1132">
        <v>2</v>
      </c>
      <c r="F1132" t="s">
        <v>77</v>
      </c>
      <c r="G1132" t="b">
        <v>1</v>
      </c>
      <c r="H1132" t="s">
        <v>78</v>
      </c>
      <c r="I1132">
        <v>85485</v>
      </c>
      <c r="J1132" t="s">
        <v>79</v>
      </c>
      <c r="K1132" t="s">
        <v>80</v>
      </c>
      <c r="L1132" t="s">
        <v>57</v>
      </c>
      <c r="M1132" t="s">
        <v>57</v>
      </c>
      <c r="N1132" t="s">
        <v>57</v>
      </c>
      <c r="O1132" t="s">
        <v>57</v>
      </c>
      <c r="P1132">
        <v>85485</v>
      </c>
      <c r="Q1132" t="s">
        <v>79</v>
      </c>
      <c r="R1132" t="s">
        <v>80</v>
      </c>
      <c r="S1132" t="s">
        <v>78</v>
      </c>
      <c r="T1132">
        <v>1384.32</v>
      </c>
      <c r="U1132">
        <v>9273.61</v>
      </c>
      <c r="V1132">
        <v>9273.61</v>
      </c>
      <c r="W1132">
        <v>1372.1402678109</v>
      </c>
      <c r="X1132" t="s">
        <v>58</v>
      </c>
      <c r="Y1132" t="s">
        <v>58</v>
      </c>
      <c r="Z1132" t="s">
        <v>1</v>
      </c>
      <c r="AA1132" t="s">
        <v>6</v>
      </c>
      <c r="AB1132" t="s">
        <v>57</v>
      </c>
      <c r="AC1132" t="str">
        <f t="shared" si="17"/>
        <v>2015-3</v>
      </c>
    </row>
    <row r="1133" spans="1:29" hidden="1" x14ac:dyDescent="0.25">
      <c r="A1133" t="s">
        <v>229</v>
      </c>
      <c r="B1133" t="s">
        <v>54</v>
      </c>
      <c r="C1133" t="s">
        <v>55</v>
      </c>
      <c r="D1133" t="s">
        <v>55</v>
      </c>
      <c r="E1133">
        <v>4</v>
      </c>
      <c r="F1133" t="s">
        <v>10</v>
      </c>
      <c r="G1133" t="b">
        <v>1</v>
      </c>
      <c r="H1133" t="s">
        <v>78</v>
      </c>
      <c r="I1133">
        <v>85485</v>
      </c>
      <c r="J1133" t="s">
        <v>79</v>
      </c>
      <c r="K1133" t="s">
        <v>80</v>
      </c>
      <c r="L1133" t="s">
        <v>57</v>
      </c>
      <c r="M1133" t="s">
        <v>57</v>
      </c>
      <c r="N1133" t="s">
        <v>57</v>
      </c>
      <c r="O1133" t="s">
        <v>57</v>
      </c>
      <c r="P1133">
        <v>85485</v>
      </c>
      <c r="Q1133" t="s">
        <v>79</v>
      </c>
      <c r="R1133" t="s">
        <v>80</v>
      </c>
      <c r="S1133" t="s">
        <v>78</v>
      </c>
      <c r="T1133">
        <v>-12</v>
      </c>
      <c r="U1133">
        <v>-80.39</v>
      </c>
      <c r="V1133">
        <v>-80.39</v>
      </c>
      <c r="W1133">
        <v>-11.8946511799956</v>
      </c>
      <c r="X1133" t="s">
        <v>58</v>
      </c>
      <c r="Y1133" t="s">
        <v>58</v>
      </c>
      <c r="Z1133" t="s">
        <v>4</v>
      </c>
      <c r="AA1133" t="s">
        <v>6</v>
      </c>
      <c r="AB1133" t="s">
        <v>57</v>
      </c>
      <c r="AC1133" t="str">
        <f t="shared" si="17"/>
        <v>2015-3</v>
      </c>
    </row>
    <row r="1134" spans="1:29" hidden="1" x14ac:dyDescent="0.25">
      <c r="A1134" t="s">
        <v>229</v>
      </c>
      <c r="B1134" t="s">
        <v>54</v>
      </c>
      <c r="C1134" t="s">
        <v>55</v>
      </c>
      <c r="D1134" t="s">
        <v>55</v>
      </c>
      <c r="E1134">
        <v>30</v>
      </c>
      <c r="F1134" t="s">
        <v>11</v>
      </c>
      <c r="G1134" t="b">
        <v>1</v>
      </c>
      <c r="H1134" t="s">
        <v>78</v>
      </c>
      <c r="I1134">
        <v>85485</v>
      </c>
      <c r="J1134" t="s">
        <v>79</v>
      </c>
      <c r="K1134" t="s">
        <v>80</v>
      </c>
      <c r="L1134" t="s">
        <v>57</v>
      </c>
      <c r="M1134" t="s">
        <v>57</v>
      </c>
      <c r="N1134" t="s">
        <v>57</v>
      </c>
      <c r="O1134" t="s">
        <v>57</v>
      </c>
      <c r="P1134">
        <v>85485</v>
      </c>
      <c r="Q1134" t="s">
        <v>79</v>
      </c>
      <c r="R1134" t="s">
        <v>80</v>
      </c>
      <c r="S1134" t="s">
        <v>78</v>
      </c>
      <c r="T1134">
        <v>-0.03</v>
      </c>
      <c r="U1134">
        <v>-0.2</v>
      </c>
      <c r="V1134">
        <v>-0.2</v>
      </c>
      <c r="W1134">
        <v>-2.9592365169786201E-2</v>
      </c>
      <c r="X1134" t="s">
        <v>58</v>
      </c>
      <c r="Y1134" t="s">
        <v>58</v>
      </c>
      <c r="Z1134" t="s">
        <v>4</v>
      </c>
      <c r="AA1134" t="s">
        <v>6</v>
      </c>
      <c r="AB1134" t="s">
        <v>57</v>
      </c>
      <c r="AC1134" t="str">
        <f t="shared" si="17"/>
        <v>2015-3</v>
      </c>
    </row>
    <row r="1135" spans="1:29" hidden="1" x14ac:dyDescent="0.25">
      <c r="A1135" t="s">
        <v>229</v>
      </c>
      <c r="B1135" t="s">
        <v>54</v>
      </c>
      <c r="C1135" t="s">
        <v>55</v>
      </c>
      <c r="D1135" t="s">
        <v>55</v>
      </c>
      <c r="E1135">
        <v>-5</v>
      </c>
      <c r="F1135" t="s">
        <v>13</v>
      </c>
      <c r="G1135" t="b">
        <v>0</v>
      </c>
      <c r="H1135" t="s">
        <v>78</v>
      </c>
      <c r="I1135">
        <v>85485</v>
      </c>
      <c r="J1135" t="s">
        <v>79</v>
      </c>
      <c r="K1135" t="s">
        <v>80</v>
      </c>
      <c r="L1135" t="s">
        <v>57</v>
      </c>
      <c r="M1135" t="s">
        <v>57</v>
      </c>
      <c r="N1135" t="s">
        <v>57</v>
      </c>
      <c r="O1135" t="s">
        <v>57</v>
      </c>
      <c r="P1135">
        <v>85485</v>
      </c>
      <c r="Q1135" t="s">
        <v>79</v>
      </c>
      <c r="R1135" t="s">
        <v>80</v>
      </c>
      <c r="S1135" t="s">
        <v>78</v>
      </c>
      <c r="T1135">
        <v>-15.3900000000001</v>
      </c>
      <c r="U1135">
        <v>-204.969999999999</v>
      </c>
      <c r="V1135">
        <v>-204.969999999999</v>
      </c>
      <c r="W1135">
        <v>-27.463471337771601</v>
      </c>
      <c r="X1135" t="s">
        <v>58</v>
      </c>
      <c r="Y1135" t="s">
        <v>58</v>
      </c>
      <c r="Z1135" t="s">
        <v>1</v>
      </c>
      <c r="AA1135" t="s">
        <v>1</v>
      </c>
      <c r="AB1135" t="s">
        <v>57</v>
      </c>
      <c r="AC1135" t="str">
        <f t="shared" si="17"/>
        <v>2015-3</v>
      </c>
    </row>
    <row r="1136" spans="1:29" x14ac:dyDescent="0.25">
      <c r="A1136" t="s">
        <v>229</v>
      </c>
      <c r="B1136" t="s">
        <v>54</v>
      </c>
      <c r="C1136" t="s">
        <v>55</v>
      </c>
      <c r="D1136" t="s">
        <v>55</v>
      </c>
      <c r="E1136">
        <v>-4</v>
      </c>
      <c r="F1136" t="s">
        <v>14</v>
      </c>
      <c r="G1136" t="b">
        <v>0</v>
      </c>
      <c r="H1136" t="s">
        <v>110</v>
      </c>
      <c r="I1136">
        <v>20690</v>
      </c>
      <c r="J1136" t="s">
        <v>175</v>
      </c>
      <c r="K1136" t="s">
        <v>176</v>
      </c>
      <c r="L1136" t="s">
        <v>57</v>
      </c>
      <c r="M1136" t="s">
        <v>57</v>
      </c>
      <c r="N1136" t="s">
        <v>57</v>
      </c>
      <c r="O1136" t="s">
        <v>57</v>
      </c>
      <c r="P1136">
        <v>20690</v>
      </c>
      <c r="Q1136" t="s">
        <v>175</v>
      </c>
      <c r="R1136" t="s">
        <v>176</v>
      </c>
      <c r="S1136" t="s">
        <v>110</v>
      </c>
      <c r="T1136">
        <v>-53.5</v>
      </c>
      <c r="U1136">
        <v>-399.29</v>
      </c>
      <c r="V1136">
        <v>-399.29</v>
      </c>
      <c r="W1136">
        <v>-59.079677443219602</v>
      </c>
      <c r="X1136" t="s">
        <v>58</v>
      </c>
      <c r="Y1136" t="s">
        <v>58</v>
      </c>
      <c r="Z1136" t="s">
        <v>1</v>
      </c>
      <c r="AA1136" t="s">
        <v>1</v>
      </c>
      <c r="AB1136" t="s">
        <v>57</v>
      </c>
      <c r="AC1136" t="str">
        <f t="shared" si="17"/>
        <v>2015-3</v>
      </c>
    </row>
    <row r="1137" spans="1:29" hidden="1" x14ac:dyDescent="0.25">
      <c r="A1137" t="s">
        <v>229</v>
      </c>
      <c r="B1137" t="s">
        <v>54</v>
      </c>
      <c r="C1137" t="s">
        <v>55</v>
      </c>
      <c r="D1137" t="s">
        <v>55</v>
      </c>
      <c r="E1137">
        <v>-6</v>
      </c>
      <c r="F1137" t="s">
        <v>12</v>
      </c>
      <c r="G1137" t="b">
        <v>0</v>
      </c>
      <c r="H1137" t="s">
        <v>110</v>
      </c>
      <c r="I1137">
        <v>20690</v>
      </c>
      <c r="J1137" t="s">
        <v>175</v>
      </c>
      <c r="K1137" t="s">
        <v>176</v>
      </c>
      <c r="L1137" t="s">
        <v>57</v>
      </c>
      <c r="M1137" t="s">
        <v>57</v>
      </c>
      <c r="N1137" t="s">
        <v>57</v>
      </c>
      <c r="O1137" t="s">
        <v>57</v>
      </c>
      <c r="P1137">
        <v>20690</v>
      </c>
      <c r="Q1137" t="s">
        <v>175</v>
      </c>
      <c r="R1137" t="s">
        <v>176</v>
      </c>
      <c r="S1137" t="s">
        <v>110</v>
      </c>
      <c r="T1137">
        <v>63.5</v>
      </c>
      <c r="U1137">
        <v>476.29872037500002</v>
      </c>
      <c r="V1137">
        <v>476.29872037500002</v>
      </c>
      <c r="W1137">
        <v>70.123411259894894</v>
      </c>
      <c r="X1137" t="s">
        <v>58</v>
      </c>
      <c r="Y1137" t="s">
        <v>58</v>
      </c>
      <c r="Z1137" t="s">
        <v>1</v>
      </c>
      <c r="AA1137" t="s">
        <v>1</v>
      </c>
      <c r="AB1137" t="s">
        <v>57</v>
      </c>
      <c r="AC1137" t="str">
        <f t="shared" si="17"/>
        <v>2015-3</v>
      </c>
    </row>
    <row r="1138" spans="1:29" hidden="1" x14ac:dyDescent="0.25">
      <c r="A1138" t="s">
        <v>229</v>
      </c>
      <c r="B1138" t="s">
        <v>54</v>
      </c>
      <c r="C1138" t="s">
        <v>55</v>
      </c>
      <c r="D1138" t="s">
        <v>55</v>
      </c>
      <c r="E1138">
        <v>-5</v>
      </c>
      <c r="F1138" t="s">
        <v>13</v>
      </c>
      <c r="G1138" t="b">
        <v>0</v>
      </c>
      <c r="H1138" t="s">
        <v>110</v>
      </c>
      <c r="I1138">
        <v>20690</v>
      </c>
      <c r="J1138" t="s">
        <v>175</v>
      </c>
      <c r="K1138" t="s">
        <v>176</v>
      </c>
      <c r="L1138" t="s">
        <v>57</v>
      </c>
      <c r="M1138" t="s">
        <v>57</v>
      </c>
      <c r="N1138" t="s">
        <v>57</v>
      </c>
      <c r="O1138" t="s">
        <v>57</v>
      </c>
      <c r="P1138">
        <v>20690</v>
      </c>
      <c r="Q1138" t="s">
        <v>175</v>
      </c>
      <c r="R1138" t="s">
        <v>176</v>
      </c>
      <c r="S1138" t="s">
        <v>110</v>
      </c>
      <c r="T1138">
        <v>3</v>
      </c>
      <c r="U1138">
        <v>22.34</v>
      </c>
      <c r="V1138">
        <v>22.34</v>
      </c>
      <c r="W1138">
        <v>3.1769652783951199</v>
      </c>
      <c r="X1138" t="s">
        <v>58</v>
      </c>
      <c r="Y1138" t="s">
        <v>58</v>
      </c>
      <c r="Z1138" t="s">
        <v>1</v>
      </c>
      <c r="AA1138" t="s">
        <v>1</v>
      </c>
      <c r="AB1138" t="s">
        <v>57</v>
      </c>
      <c r="AC1138" t="str">
        <f t="shared" si="17"/>
        <v>2015-3</v>
      </c>
    </row>
    <row r="1139" spans="1:29" x14ac:dyDescent="0.25">
      <c r="A1139" t="s">
        <v>230</v>
      </c>
      <c r="B1139" t="s">
        <v>54</v>
      </c>
      <c r="C1139" t="s">
        <v>55</v>
      </c>
      <c r="D1139" t="s">
        <v>55</v>
      </c>
      <c r="E1139">
        <v>-3</v>
      </c>
      <c r="F1139" t="s">
        <v>56</v>
      </c>
      <c r="G1139" t="b">
        <v>0</v>
      </c>
      <c r="H1139" t="s">
        <v>57</v>
      </c>
      <c r="I1139">
        <v>0</v>
      </c>
      <c r="J1139" t="s">
        <v>57</v>
      </c>
      <c r="K1139" t="s">
        <v>57</v>
      </c>
      <c r="L1139" t="s">
        <v>57</v>
      </c>
      <c r="M1139" t="s">
        <v>57</v>
      </c>
      <c r="N1139" t="s">
        <v>57</v>
      </c>
      <c r="O1139" t="s">
        <v>57</v>
      </c>
      <c r="P1139">
        <v>0</v>
      </c>
      <c r="Q1139" t="s">
        <v>57</v>
      </c>
      <c r="R1139" t="s">
        <v>57</v>
      </c>
      <c r="S1139" t="s">
        <v>57</v>
      </c>
      <c r="T1139">
        <v>6904.98</v>
      </c>
      <c r="U1139">
        <v>6904.98</v>
      </c>
      <c r="V1139">
        <v>6904.98</v>
      </c>
      <c r="W1139">
        <v>1032.41230824437</v>
      </c>
      <c r="X1139" t="s">
        <v>58</v>
      </c>
      <c r="Y1139" t="s">
        <v>58</v>
      </c>
      <c r="Z1139" t="s">
        <v>1</v>
      </c>
      <c r="AA1139" t="s">
        <v>1</v>
      </c>
      <c r="AB1139" t="s">
        <v>57</v>
      </c>
      <c r="AC1139" t="str">
        <f t="shared" si="17"/>
        <v>2015-3</v>
      </c>
    </row>
    <row r="1140" spans="1:29" hidden="1" x14ac:dyDescent="0.25">
      <c r="A1140" t="s">
        <v>230</v>
      </c>
      <c r="B1140" t="s">
        <v>54</v>
      </c>
      <c r="C1140" t="s">
        <v>55</v>
      </c>
      <c r="D1140" t="s">
        <v>55</v>
      </c>
      <c r="E1140">
        <v>-6</v>
      </c>
      <c r="F1140" t="s">
        <v>12</v>
      </c>
      <c r="G1140" t="b">
        <v>0</v>
      </c>
      <c r="H1140" t="s">
        <v>110</v>
      </c>
      <c r="I1140">
        <v>20690</v>
      </c>
      <c r="J1140" t="s">
        <v>175</v>
      </c>
      <c r="K1140" t="s">
        <v>176</v>
      </c>
      <c r="L1140" t="s">
        <v>57</v>
      </c>
      <c r="M1140" t="s">
        <v>57</v>
      </c>
      <c r="N1140" t="s">
        <v>57</v>
      </c>
      <c r="O1140" t="s">
        <v>57</v>
      </c>
      <c r="P1140">
        <v>20690</v>
      </c>
      <c r="Q1140" t="s">
        <v>175</v>
      </c>
      <c r="R1140" t="s">
        <v>176</v>
      </c>
      <c r="S1140" t="s">
        <v>110</v>
      </c>
      <c r="T1140">
        <v>64</v>
      </c>
      <c r="U1140">
        <v>480.0684</v>
      </c>
      <c r="V1140">
        <v>480.0684</v>
      </c>
      <c r="W1140">
        <v>71.421309171376393</v>
      </c>
      <c r="X1140" t="s">
        <v>58</v>
      </c>
      <c r="Y1140" t="s">
        <v>58</v>
      </c>
      <c r="Z1140" t="s">
        <v>1</v>
      </c>
      <c r="AA1140" t="s">
        <v>1</v>
      </c>
      <c r="AB1140" t="s">
        <v>57</v>
      </c>
      <c r="AC1140" t="str">
        <f t="shared" si="17"/>
        <v>2015-3</v>
      </c>
    </row>
    <row r="1141" spans="1:29" hidden="1" x14ac:dyDescent="0.25">
      <c r="A1141" t="s">
        <v>230</v>
      </c>
      <c r="B1141" t="s">
        <v>54</v>
      </c>
      <c r="C1141" t="s">
        <v>55</v>
      </c>
      <c r="D1141" t="s">
        <v>55</v>
      </c>
      <c r="E1141">
        <v>-5</v>
      </c>
      <c r="F1141" t="s">
        <v>13</v>
      </c>
      <c r="G1141" t="b">
        <v>0</v>
      </c>
      <c r="H1141" t="s">
        <v>110</v>
      </c>
      <c r="I1141">
        <v>20690</v>
      </c>
      <c r="J1141" t="s">
        <v>175</v>
      </c>
      <c r="K1141" t="s">
        <v>176</v>
      </c>
      <c r="L1141" t="s">
        <v>57</v>
      </c>
      <c r="M1141" t="s">
        <v>57</v>
      </c>
      <c r="N1141" t="s">
        <v>57</v>
      </c>
      <c r="O1141" t="s">
        <v>57</v>
      </c>
      <c r="P1141">
        <v>20690</v>
      </c>
      <c r="Q1141" t="s">
        <v>175</v>
      </c>
      <c r="R1141" t="s">
        <v>176</v>
      </c>
      <c r="S1141" t="s">
        <v>110</v>
      </c>
      <c r="T1141">
        <v>0.5</v>
      </c>
      <c r="U1141">
        <v>3.7100000000000399</v>
      </c>
      <c r="V1141">
        <v>3.7100000000000399</v>
      </c>
      <c r="W1141">
        <v>-6.6281110651338807E-2</v>
      </c>
      <c r="X1141" t="s">
        <v>58</v>
      </c>
      <c r="Y1141" t="s">
        <v>58</v>
      </c>
      <c r="Z1141" t="s">
        <v>1</v>
      </c>
      <c r="AA1141" t="s">
        <v>1</v>
      </c>
      <c r="AB1141" t="s">
        <v>57</v>
      </c>
      <c r="AC1141" t="str">
        <f t="shared" si="17"/>
        <v>2015-3</v>
      </c>
    </row>
    <row r="1142" spans="1:29" x14ac:dyDescent="0.25">
      <c r="A1142" t="s">
        <v>230</v>
      </c>
      <c r="B1142" t="s">
        <v>54</v>
      </c>
      <c r="C1142" t="s">
        <v>55</v>
      </c>
      <c r="D1142" t="s">
        <v>55</v>
      </c>
      <c r="E1142">
        <v>-4</v>
      </c>
      <c r="F1142" t="s">
        <v>14</v>
      </c>
      <c r="G1142" t="b">
        <v>0</v>
      </c>
      <c r="H1142" t="s">
        <v>110</v>
      </c>
      <c r="I1142">
        <v>20690</v>
      </c>
      <c r="J1142" t="s">
        <v>175</v>
      </c>
      <c r="K1142" t="s">
        <v>176</v>
      </c>
      <c r="L1142" t="s">
        <v>57</v>
      </c>
      <c r="M1142" t="s">
        <v>57</v>
      </c>
      <c r="N1142" t="s">
        <v>57</v>
      </c>
      <c r="O1142" t="s">
        <v>57</v>
      </c>
      <c r="P1142">
        <v>20690</v>
      </c>
      <c r="Q1142" t="s">
        <v>175</v>
      </c>
      <c r="R1142" t="s">
        <v>176</v>
      </c>
      <c r="S1142" t="s">
        <v>110</v>
      </c>
      <c r="T1142">
        <v>-53</v>
      </c>
      <c r="U1142">
        <v>-395.58</v>
      </c>
      <c r="V1142">
        <v>-395.58</v>
      </c>
      <c r="W1142">
        <v>-59.145958553870997</v>
      </c>
      <c r="X1142" t="s">
        <v>58</v>
      </c>
      <c r="Y1142" t="s">
        <v>58</v>
      </c>
      <c r="Z1142" t="s">
        <v>1</v>
      </c>
      <c r="AA1142" t="s">
        <v>1</v>
      </c>
      <c r="AB1142" t="s">
        <v>57</v>
      </c>
      <c r="AC1142" t="str">
        <f t="shared" si="17"/>
        <v>2015-3</v>
      </c>
    </row>
    <row r="1143" spans="1:29" hidden="1" x14ac:dyDescent="0.25">
      <c r="A1143" t="s">
        <v>230</v>
      </c>
      <c r="B1143" t="s">
        <v>54</v>
      </c>
      <c r="C1143" t="s">
        <v>55</v>
      </c>
      <c r="D1143" t="s">
        <v>55</v>
      </c>
      <c r="E1143">
        <v>30</v>
      </c>
      <c r="F1143" t="s">
        <v>11</v>
      </c>
      <c r="G1143" t="b">
        <v>1</v>
      </c>
      <c r="H1143" t="s">
        <v>59</v>
      </c>
      <c r="I1143">
        <v>1561206</v>
      </c>
      <c r="J1143" t="s">
        <v>231</v>
      </c>
      <c r="K1143" t="s">
        <v>232</v>
      </c>
      <c r="L1143" t="s">
        <v>57</v>
      </c>
      <c r="M1143" t="s">
        <v>57</v>
      </c>
      <c r="N1143" t="s">
        <v>57</v>
      </c>
      <c r="O1143" t="s">
        <v>57</v>
      </c>
      <c r="P1143">
        <v>10606</v>
      </c>
      <c r="Q1143" t="s">
        <v>62</v>
      </c>
      <c r="R1143" t="s">
        <v>63</v>
      </c>
      <c r="S1143" t="s">
        <v>64</v>
      </c>
      <c r="T1143">
        <v>-2.5999999046325701</v>
      </c>
      <c r="U1143">
        <v>-17.46</v>
      </c>
      <c r="V1143">
        <v>-17.46</v>
      </c>
      <c r="W1143">
        <v>-2.6105678657934899</v>
      </c>
      <c r="X1143" t="s">
        <v>58</v>
      </c>
      <c r="Y1143" t="s">
        <v>58</v>
      </c>
      <c r="Z1143" t="s">
        <v>4</v>
      </c>
      <c r="AA1143" t="s">
        <v>6</v>
      </c>
      <c r="AB1143" t="s">
        <v>57</v>
      </c>
      <c r="AC1143" t="str">
        <f t="shared" si="17"/>
        <v>2015-3</v>
      </c>
    </row>
    <row r="1144" spans="1:29" hidden="1" x14ac:dyDescent="0.25">
      <c r="A1144" t="s">
        <v>230</v>
      </c>
      <c r="B1144" t="s">
        <v>54</v>
      </c>
      <c r="C1144" t="s">
        <v>55</v>
      </c>
      <c r="D1144" t="s">
        <v>55</v>
      </c>
      <c r="E1144">
        <v>4</v>
      </c>
      <c r="F1144" t="s">
        <v>10</v>
      </c>
      <c r="G1144" t="b">
        <v>1</v>
      </c>
      <c r="H1144" t="s">
        <v>59</v>
      </c>
      <c r="I1144">
        <v>1561206</v>
      </c>
      <c r="J1144" t="s">
        <v>231</v>
      </c>
      <c r="K1144" t="s">
        <v>232</v>
      </c>
      <c r="L1144" t="s">
        <v>57</v>
      </c>
      <c r="M1144" t="s">
        <v>57</v>
      </c>
      <c r="N1144" t="s">
        <v>57</v>
      </c>
      <c r="O1144" t="s">
        <v>57</v>
      </c>
      <c r="P1144">
        <v>10606</v>
      </c>
      <c r="Q1144" t="s">
        <v>62</v>
      </c>
      <c r="R1144" t="s">
        <v>63</v>
      </c>
      <c r="S1144" t="s">
        <v>64</v>
      </c>
      <c r="T1144">
        <v>-15</v>
      </c>
      <c r="U1144">
        <v>-100.72</v>
      </c>
      <c r="V1144">
        <v>-100.72</v>
      </c>
      <c r="W1144">
        <v>-15.059358272778899</v>
      </c>
      <c r="X1144" t="s">
        <v>58</v>
      </c>
      <c r="Y1144" t="s">
        <v>58</v>
      </c>
      <c r="Z1144" t="s">
        <v>4</v>
      </c>
      <c r="AA1144" t="s">
        <v>6</v>
      </c>
      <c r="AB1144" t="s">
        <v>57</v>
      </c>
      <c r="AC1144" t="str">
        <f t="shared" si="17"/>
        <v>2015-3</v>
      </c>
    </row>
    <row r="1145" spans="1:29" hidden="1" x14ac:dyDescent="0.25">
      <c r="A1145" t="s">
        <v>230</v>
      </c>
      <c r="B1145" t="s">
        <v>54</v>
      </c>
      <c r="C1145" t="s">
        <v>55</v>
      </c>
      <c r="D1145" t="s">
        <v>55</v>
      </c>
      <c r="E1145">
        <v>12</v>
      </c>
      <c r="F1145" t="s">
        <v>15</v>
      </c>
      <c r="G1145" t="b">
        <v>1</v>
      </c>
      <c r="H1145" t="s">
        <v>59</v>
      </c>
      <c r="I1145">
        <v>1561206</v>
      </c>
      <c r="J1145" t="s">
        <v>231</v>
      </c>
      <c r="K1145" t="s">
        <v>232</v>
      </c>
      <c r="L1145" t="s">
        <v>57</v>
      </c>
      <c r="M1145" t="s">
        <v>57</v>
      </c>
      <c r="N1145" t="s">
        <v>57</v>
      </c>
      <c r="O1145" t="s">
        <v>57</v>
      </c>
      <c r="P1145">
        <v>10606</v>
      </c>
      <c r="Q1145" t="s">
        <v>62</v>
      </c>
      <c r="R1145" t="s">
        <v>63</v>
      </c>
      <c r="S1145" t="s">
        <v>64</v>
      </c>
      <c r="T1145">
        <v>-325</v>
      </c>
      <c r="U1145">
        <v>-2182.2600000000002</v>
      </c>
      <c r="V1145">
        <v>-2182.2600000000002</v>
      </c>
      <c r="W1145">
        <v>-326.28509912981099</v>
      </c>
      <c r="X1145" t="s">
        <v>58</v>
      </c>
      <c r="Y1145" t="s">
        <v>58</v>
      </c>
      <c r="Z1145" t="s">
        <v>1</v>
      </c>
      <c r="AA1145" t="s">
        <v>6</v>
      </c>
      <c r="AB1145" t="s">
        <v>57</v>
      </c>
      <c r="AC1145" t="str">
        <f t="shared" si="17"/>
        <v>2015-3</v>
      </c>
    </row>
    <row r="1146" spans="1:29" x14ac:dyDescent="0.25">
      <c r="A1146" t="s">
        <v>230</v>
      </c>
      <c r="B1146" t="s">
        <v>54</v>
      </c>
      <c r="C1146" t="s">
        <v>55</v>
      </c>
      <c r="D1146" t="s">
        <v>55</v>
      </c>
      <c r="E1146">
        <v>-4</v>
      </c>
      <c r="F1146" t="s">
        <v>14</v>
      </c>
      <c r="G1146" t="b">
        <v>0</v>
      </c>
      <c r="H1146" t="s">
        <v>59</v>
      </c>
      <c r="I1146">
        <v>1561206</v>
      </c>
      <c r="J1146" t="s">
        <v>231</v>
      </c>
      <c r="K1146" t="s">
        <v>232</v>
      </c>
      <c r="L1146" t="s">
        <v>57</v>
      </c>
      <c r="M1146" t="s">
        <v>57</v>
      </c>
      <c r="N1146" t="s">
        <v>57</v>
      </c>
      <c r="O1146" t="s">
        <v>57</v>
      </c>
      <c r="P1146">
        <v>10606</v>
      </c>
      <c r="Q1146" t="s">
        <v>62</v>
      </c>
      <c r="R1146" t="s">
        <v>63</v>
      </c>
      <c r="S1146" t="s">
        <v>64</v>
      </c>
      <c r="T1146">
        <v>300</v>
      </c>
      <c r="U1146">
        <v>2006.46</v>
      </c>
      <c r="V1146">
        <v>2006.46</v>
      </c>
      <c r="W1146">
        <v>300</v>
      </c>
      <c r="X1146" t="s">
        <v>58</v>
      </c>
      <c r="Y1146" t="s">
        <v>58</v>
      </c>
      <c r="Z1146" t="s">
        <v>1</v>
      </c>
      <c r="AA1146" t="s">
        <v>6</v>
      </c>
      <c r="AB1146" t="s">
        <v>57</v>
      </c>
      <c r="AC1146" t="str">
        <f t="shared" si="17"/>
        <v>2015-3</v>
      </c>
    </row>
    <row r="1147" spans="1:29" hidden="1" x14ac:dyDescent="0.25">
      <c r="A1147" t="s">
        <v>230</v>
      </c>
      <c r="B1147" t="s">
        <v>54</v>
      </c>
      <c r="C1147" t="s">
        <v>55</v>
      </c>
      <c r="D1147" t="s">
        <v>55</v>
      </c>
      <c r="E1147">
        <v>-5</v>
      </c>
      <c r="F1147" t="s">
        <v>13</v>
      </c>
      <c r="G1147" t="b">
        <v>0</v>
      </c>
      <c r="H1147" t="s">
        <v>59</v>
      </c>
      <c r="I1147">
        <v>1561206</v>
      </c>
      <c r="J1147" t="s">
        <v>231</v>
      </c>
      <c r="K1147" t="s">
        <v>232</v>
      </c>
      <c r="L1147" t="s">
        <v>57</v>
      </c>
      <c r="M1147" t="s">
        <v>57</v>
      </c>
      <c r="N1147" t="s">
        <v>57</v>
      </c>
      <c r="O1147" t="s">
        <v>57</v>
      </c>
      <c r="P1147">
        <v>10606</v>
      </c>
      <c r="Q1147" t="s">
        <v>62</v>
      </c>
      <c r="R1147" t="s">
        <v>63</v>
      </c>
      <c r="S1147" t="s">
        <v>64</v>
      </c>
      <c r="T1147">
        <v>-42.599999904632597</v>
      </c>
      <c r="U1147">
        <v>-293.98</v>
      </c>
      <c r="V1147">
        <v>-293.98</v>
      </c>
      <c r="W1147">
        <v>-43.955025268383203</v>
      </c>
      <c r="X1147" t="s">
        <v>58</v>
      </c>
      <c r="Y1147" t="s">
        <v>58</v>
      </c>
      <c r="Z1147" t="s">
        <v>1</v>
      </c>
      <c r="AA1147" t="s">
        <v>6</v>
      </c>
      <c r="AB1147" t="s">
        <v>57</v>
      </c>
      <c r="AC1147" t="str">
        <f t="shared" si="17"/>
        <v>2015-3</v>
      </c>
    </row>
    <row r="1148" spans="1:29" hidden="1" x14ac:dyDescent="0.25">
      <c r="A1148" t="s">
        <v>230</v>
      </c>
      <c r="B1148" t="s">
        <v>54</v>
      </c>
      <c r="C1148" t="s">
        <v>55</v>
      </c>
      <c r="D1148" t="s">
        <v>55</v>
      </c>
      <c r="E1148">
        <v>-6</v>
      </c>
      <c r="F1148" t="s">
        <v>12</v>
      </c>
      <c r="G1148" t="b">
        <v>0</v>
      </c>
      <c r="H1148" t="s">
        <v>59</v>
      </c>
      <c r="I1148">
        <v>1561206</v>
      </c>
      <c r="J1148" t="s">
        <v>231</v>
      </c>
      <c r="K1148" t="s">
        <v>232</v>
      </c>
      <c r="L1148" t="s">
        <v>57</v>
      </c>
      <c r="M1148" t="s">
        <v>57</v>
      </c>
      <c r="N1148" t="s">
        <v>57</v>
      </c>
      <c r="O1148" t="s">
        <v>57</v>
      </c>
      <c r="P1148">
        <v>10606</v>
      </c>
      <c r="Q1148" t="s">
        <v>62</v>
      </c>
      <c r="R1148" t="s">
        <v>63</v>
      </c>
      <c r="S1148" t="s">
        <v>64</v>
      </c>
      <c r="T1148">
        <v>300</v>
      </c>
      <c r="U1148">
        <v>1996.4277</v>
      </c>
      <c r="V1148">
        <v>1996.4277</v>
      </c>
      <c r="W1148">
        <v>300</v>
      </c>
      <c r="X1148" t="s">
        <v>58</v>
      </c>
      <c r="Y1148" t="s">
        <v>58</v>
      </c>
      <c r="Z1148" t="s">
        <v>1</v>
      </c>
      <c r="AA1148" t="s">
        <v>6</v>
      </c>
      <c r="AB1148" t="s">
        <v>57</v>
      </c>
      <c r="AC1148" t="str">
        <f t="shared" si="17"/>
        <v>2015-3</v>
      </c>
    </row>
    <row r="1149" spans="1:29" hidden="1" x14ac:dyDescent="0.25">
      <c r="A1149" t="s">
        <v>230</v>
      </c>
      <c r="B1149" t="s">
        <v>54</v>
      </c>
      <c r="C1149" t="s">
        <v>55</v>
      </c>
      <c r="D1149" t="s">
        <v>55</v>
      </c>
      <c r="E1149">
        <v>-5</v>
      </c>
      <c r="F1149" t="s">
        <v>13</v>
      </c>
      <c r="G1149" t="b">
        <v>0</v>
      </c>
      <c r="H1149" t="s">
        <v>59</v>
      </c>
      <c r="I1149">
        <v>1561245</v>
      </c>
      <c r="J1149" t="s">
        <v>233</v>
      </c>
      <c r="K1149" t="s">
        <v>234</v>
      </c>
      <c r="L1149" t="s">
        <v>57</v>
      </c>
      <c r="M1149" t="s">
        <v>57</v>
      </c>
      <c r="N1149" t="s">
        <v>57</v>
      </c>
      <c r="O1149" t="s">
        <v>57</v>
      </c>
      <c r="P1149">
        <v>10606</v>
      </c>
      <c r="Q1149" t="s">
        <v>62</v>
      </c>
      <c r="R1149" t="s">
        <v>63</v>
      </c>
      <c r="S1149" t="s">
        <v>64</v>
      </c>
      <c r="T1149">
        <v>105.920000076294</v>
      </c>
      <c r="U1149">
        <v>690.92</v>
      </c>
      <c r="V1149">
        <v>690.92</v>
      </c>
      <c r="W1149">
        <v>103.304327023713</v>
      </c>
      <c r="X1149" t="s">
        <v>58</v>
      </c>
      <c r="Y1149" t="s">
        <v>58</v>
      </c>
      <c r="Z1149" t="s">
        <v>1</v>
      </c>
      <c r="AA1149" t="s">
        <v>6</v>
      </c>
      <c r="AB1149" t="s">
        <v>57</v>
      </c>
      <c r="AC1149" t="str">
        <f t="shared" si="17"/>
        <v>2015-3</v>
      </c>
    </row>
    <row r="1150" spans="1:29" hidden="1" x14ac:dyDescent="0.25">
      <c r="A1150" t="s">
        <v>230</v>
      </c>
      <c r="B1150" t="s">
        <v>54</v>
      </c>
      <c r="C1150" t="s">
        <v>55</v>
      </c>
      <c r="D1150" t="s">
        <v>55</v>
      </c>
      <c r="E1150">
        <v>12</v>
      </c>
      <c r="F1150" t="s">
        <v>15</v>
      </c>
      <c r="G1150" t="b">
        <v>1</v>
      </c>
      <c r="H1150" t="s">
        <v>59</v>
      </c>
      <c r="I1150">
        <v>1561245</v>
      </c>
      <c r="J1150" t="s">
        <v>233</v>
      </c>
      <c r="K1150" t="s">
        <v>234</v>
      </c>
      <c r="L1150" t="s">
        <v>57</v>
      </c>
      <c r="M1150" t="s">
        <v>57</v>
      </c>
      <c r="N1150" t="s">
        <v>57</v>
      </c>
      <c r="O1150" t="s">
        <v>57</v>
      </c>
      <c r="P1150">
        <v>10606</v>
      </c>
      <c r="Q1150" t="s">
        <v>62</v>
      </c>
      <c r="R1150" t="s">
        <v>63</v>
      </c>
      <c r="S1150" t="s">
        <v>64</v>
      </c>
      <c r="T1150">
        <v>120</v>
      </c>
      <c r="U1150">
        <v>784.86</v>
      </c>
      <c r="V1150">
        <v>784.86</v>
      </c>
      <c r="W1150">
        <v>117.349959630394</v>
      </c>
      <c r="X1150" t="s">
        <v>58</v>
      </c>
      <c r="Y1150" t="s">
        <v>58</v>
      </c>
      <c r="Z1150" t="s">
        <v>1</v>
      </c>
      <c r="AA1150" t="s">
        <v>6</v>
      </c>
      <c r="AB1150" t="s">
        <v>57</v>
      </c>
      <c r="AC1150" t="str">
        <f t="shared" si="17"/>
        <v>2015-3</v>
      </c>
    </row>
    <row r="1151" spans="1:29" hidden="1" x14ac:dyDescent="0.25">
      <c r="A1151" t="s">
        <v>230</v>
      </c>
      <c r="B1151" t="s">
        <v>54</v>
      </c>
      <c r="C1151" t="s">
        <v>55</v>
      </c>
      <c r="D1151" t="s">
        <v>55</v>
      </c>
      <c r="E1151">
        <v>4</v>
      </c>
      <c r="F1151" t="s">
        <v>10</v>
      </c>
      <c r="G1151" t="b">
        <v>1</v>
      </c>
      <c r="H1151" t="s">
        <v>59</v>
      </c>
      <c r="I1151">
        <v>1561245</v>
      </c>
      <c r="J1151" t="s">
        <v>233</v>
      </c>
      <c r="K1151" t="s">
        <v>234</v>
      </c>
      <c r="L1151" t="s">
        <v>57</v>
      </c>
      <c r="M1151" t="s">
        <v>57</v>
      </c>
      <c r="N1151" t="s">
        <v>57</v>
      </c>
      <c r="O1151" t="s">
        <v>57</v>
      </c>
      <c r="P1151">
        <v>10606</v>
      </c>
      <c r="Q1151" t="s">
        <v>62</v>
      </c>
      <c r="R1151" t="s">
        <v>63</v>
      </c>
      <c r="S1151" t="s">
        <v>64</v>
      </c>
      <c r="T1151">
        <v>-12</v>
      </c>
      <c r="U1151">
        <v>-80.069999999999993</v>
      </c>
      <c r="V1151">
        <v>-80.069999999999993</v>
      </c>
      <c r="W1151">
        <v>-11.971830985915499</v>
      </c>
      <c r="X1151" t="s">
        <v>58</v>
      </c>
      <c r="Y1151" t="s">
        <v>58</v>
      </c>
      <c r="Z1151" t="s">
        <v>4</v>
      </c>
      <c r="AA1151" t="s">
        <v>6</v>
      </c>
      <c r="AB1151" t="s">
        <v>57</v>
      </c>
      <c r="AC1151" t="str">
        <f t="shared" si="17"/>
        <v>2015-3</v>
      </c>
    </row>
    <row r="1152" spans="1:29" hidden="1" x14ac:dyDescent="0.25">
      <c r="A1152" t="s">
        <v>230</v>
      </c>
      <c r="B1152" t="s">
        <v>54</v>
      </c>
      <c r="C1152" t="s">
        <v>55</v>
      </c>
      <c r="D1152" t="s">
        <v>55</v>
      </c>
      <c r="E1152">
        <v>30</v>
      </c>
      <c r="F1152" t="s">
        <v>11</v>
      </c>
      <c r="G1152" t="b">
        <v>1</v>
      </c>
      <c r="H1152" t="s">
        <v>59</v>
      </c>
      <c r="I1152">
        <v>1561245</v>
      </c>
      <c r="J1152" t="s">
        <v>233</v>
      </c>
      <c r="K1152" t="s">
        <v>234</v>
      </c>
      <c r="L1152" t="s">
        <v>57</v>
      </c>
      <c r="M1152" t="s">
        <v>57</v>
      </c>
      <c r="N1152" t="s">
        <v>57</v>
      </c>
      <c r="O1152" t="s">
        <v>57</v>
      </c>
      <c r="P1152">
        <v>10606</v>
      </c>
      <c r="Q1152" t="s">
        <v>62</v>
      </c>
      <c r="R1152" t="s">
        <v>63</v>
      </c>
      <c r="S1152" t="s">
        <v>64</v>
      </c>
      <c r="T1152">
        <v>-2.0799999237060498</v>
      </c>
      <c r="U1152">
        <v>-13.87</v>
      </c>
      <c r="V1152">
        <v>-13.87</v>
      </c>
      <c r="W1152">
        <v>-2.0738016207649301</v>
      </c>
      <c r="X1152" t="s">
        <v>58</v>
      </c>
      <c r="Y1152" t="s">
        <v>58</v>
      </c>
      <c r="Z1152" t="s">
        <v>4</v>
      </c>
      <c r="AA1152" t="s">
        <v>6</v>
      </c>
      <c r="AB1152" t="s">
        <v>57</v>
      </c>
      <c r="AC1152" t="str">
        <f t="shared" si="17"/>
        <v>2015-3</v>
      </c>
    </row>
    <row r="1153" spans="1:29" x14ac:dyDescent="0.25">
      <c r="A1153" t="s">
        <v>235</v>
      </c>
      <c r="B1153" t="s">
        <v>54</v>
      </c>
      <c r="C1153" t="s">
        <v>55</v>
      </c>
      <c r="D1153" t="s">
        <v>55</v>
      </c>
      <c r="E1153">
        <v>-3</v>
      </c>
      <c r="F1153" t="s">
        <v>56</v>
      </c>
      <c r="G1153" t="b">
        <v>0</v>
      </c>
      <c r="H1153" t="s">
        <v>57</v>
      </c>
      <c r="I1153">
        <v>0</v>
      </c>
      <c r="J1153" t="s">
        <v>57</v>
      </c>
      <c r="K1153" t="s">
        <v>57</v>
      </c>
      <c r="L1153" t="s">
        <v>57</v>
      </c>
      <c r="M1153" t="s">
        <v>57</v>
      </c>
      <c r="N1153" t="s">
        <v>57</v>
      </c>
      <c r="O1153" t="s">
        <v>57</v>
      </c>
      <c r="P1153">
        <v>0</v>
      </c>
      <c r="Q1153" t="s">
        <v>57</v>
      </c>
      <c r="R1153" t="s">
        <v>57</v>
      </c>
      <c r="S1153" t="s">
        <v>57</v>
      </c>
      <c r="T1153">
        <v>6904.98</v>
      </c>
      <c r="U1153">
        <v>6904.98</v>
      </c>
      <c r="V1153">
        <v>6904.98</v>
      </c>
      <c r="W1153">
        <v>1031.43303134639</v>
      </c>
      <c r="X1153" t="s">
        <v>58</v>
      </c>
      <c r="Y1153" t="s">
        <v>58</v>
      </c>
      <c r="Z1153" t="s">
        <v>1</v>
      </c>
      <c r="AA1153" t="s">
        <v>1</v>
      </c>
      <c r="AB1153" t="s">
        <v>57</v>
      </c>
      <c r="AC1153" t="str">
        <f t="shared" si="17"/>
        <v>2015-3</v>
      </c>
    </row>
    <row r="1154" spans="1:29" hidden="1" x14ac:dyDescent="0.25">
      <c r="A1154" t="s">
        <v>235</v>
      </c>
      <c r="B1154" t="s">
        <v>54</v>
      </c>
      <c r="C1154" t="s">
        <v>55</v>
      </c>
      <c r="D1154" t="s">
        <v>55</v>
      </c>
      <c r="E1154">
        <v>-6</v>
      </c>
      <c r="F1154" t="s">
        <v>12</v>
      </c>
      <c r="G1154" t="b">
        <v>0</v>
      </c>
      <c r="H1154" t="s">
        <v>110</v>
      </c>
      <c r="I1154">
        <v>20690</v>
      </c>
      <c r="J1154" t="s">
        <v>175</v>
      </c>
      <c r="K1154" t="s">
        <v>176</v>
      </c>
      <c r="L1154" t="s">
        <v>57</v>
      </c>
      <c r="M1154" t="s">
        <v>57</v>
      </c>
      <c r="N1154" t="s">
        <v>57</v>
      </c>
      <c r="O1154" t="s">
        <v>57</v>
      </c>
      <c r="P1154">
        <v>20690</v>
      </c>
      <c r="Q1154" t="s">
        <v>175</v>
      </c>
      <c r="R1154" t="s">
        <v>176</v>
      </c>
      <c r="S1154" t="s">
        <v>110</v>
      </c>
      <c r="T1154">
        <v>63.9</v>
      </c>
      <c r="U1154">
        <v>479.35040287499999</v>
      </c>
      <c r="V1154">
        <v>479.35040287499999</v>
      </c>
      <c r="W1154">
        <v>71.246846315286305</v>
      </c>
      <c r="X1154" t="s">
        <v>58</v>
      </c>
      <c r="Y1154" t="s">
        <v>58</v>
      </c>
      <c r="Z1154" t="s">
        <v>1</v>
      </c>
      <c r="AA1154" t="s">
        <v>1</v>
      </c>
      <c r="AB1154" t="s">
        <v>57</v>
      </c>
      <c r="AC1154" t="str">
        <f t="shared" si="17"/>
        <v>2015-3</v>
      </c>
    </row>
    <row r="1155" spans="1:29" hidden="1" x14ac:dyDescent="0.25">
      <c r="A1155" t="s">
        <v>235</v>
      </c>
      <c r="B1155" t="s">
        <v>54</v>
      </c>
      <c r="C1155" t="s">
        <v>55</v>
      </c>
      <c r="D1155" t="s">
        <v>55</v>
      </c>
      <c r="E1155">
        <v>-5</v>
      </c>
      <c r="F1155" t="s">
        <v>13</v>
      </c>
      <c r="G1155" t="b">
        <v>0</v>
      </c>
      <c r="H1155" t="s">
        <v>110</v>
      </c>
      <c r="I1155">
        <v>20690</v>
      </c>
      <c r="J1155" t="s">
        <v>175</v>
      </c>
      <c r="K1155" t="s">
        <v>176</v>
      </c>
      <c r="L1155" t="s">
        <v>57</v>
      </c>
      <c r="M1155" t="s">
        <v>57</v>
      </c>
      <c r="N1155" t="s">
        <v>57</v>
      </c>
      <c r="O1155" t="s">
        <v>57</v>
      </c>
      <c r="P1155">
        <v>20690</v>
      </c>
      <c r="Q1155" t="s">
        <v>175</v>
      </c>
      <c r="R1155" t="s">
        <v>176</v>
      </c>
      <c r="S1155" t="s">
        <v>110</v>
      </c>
      <c r="T1155">
        <v>-0.100000000000001</v>
      </c>
      <c r="U1155">
        <v>-0.77000000000003899</v>
      </c>
      <c r="V1155">
        <v>-0.77000000000003899</v>
      </c>
      <c r="W1155">
        <v>-5.8917053899520497E-2</v>
      </c>
      <c r="X1155" t="s">
        <v>58</v>
      </c>
      <c r="Y1155" t="s">
        <v>58</v>
      </c>
      <c r="Z1155" t="s">
        <v>1</v>
      </c>
      <c r="AA1155" t="s">
        <v>1</v>
      </c>
      <c r="AB1155" t="s">
        <v>57</v>
      </c>
      <c r="AC1155" t="str">
        <f t="shared" ref="AC1155:AC1218" si="18">+YEAR(A1155)&amp; "-" &amp;ROUNDUP(MONTH(A1155)/3,0)</f>
        <v>2015-3</v>
      </c>
    </row>
    <row r="1156" spans="1:29" x14ac:dyDescent="0.25">
      <c r="A1156" t="s">
        <v>235</v>
      </c>
      <c r="B1156" t="s">
        <v>54</v>
      </c>
      <c r="C1156" t="s">
        <v>55</v>
      </c>
      <c r="D1156" t="s">
        <v>55</v>
      </c>
      <c r="E1156">
        <v>-4</v>
      </c>
      <c r="F1156" t="s">
        <v>14</v>
      </c>
      <c r="G1156" t="b">
        <v>0</v>
      </c>
      <c r="H1156" t="s">
        <v>110</v>
      </c>
      <c r="I1156">
        <v>20690</v>
      </c>
      <c r="J1156" t="s">
        <v>175</v>
      </c>
      <c r="K1156" t="s">
        <v>176</v>
      </c>
      <c r="L1156" t="s">
        <v>57</v>
      </c>
      <c r="M1156" t="s">
        <v>57</v>
      </c>
      <c r="N1156" t="s">
        <v>57</v>
      </c>
      <c r="O1156" t="s">
        <v>57</v>
      </c>
      <c r="P1156">
        <v>20690</v>
      </c>
      <c r="Q1156" t="s">
        <v>175</v>
      </c>
      <c r="R1156" t="s">
        <v>176</v>
      </c>
      <c r="S1156" t="s">
        <v>110</v>
      </c>
      <c r="T1156">
        <v>-53.1</v>
      </c>
      <c r="U1156">
        <v>-396.35</v>
      </c>
      <c r="V1156">
        <v>-396.35</v>
      </c>
      <c r="W1156">
        <v>-59.204875607770497</v>
      </c>
      <c r="X1156" t="s">
        <v>58</v>
      </c>
      <c r="Y1156" t="s">
        <v>58</v>
      </c>
      <c r="Z1156" t="s">
        <v>1</v>
      </c>
      <c r="AA1156" t="s">
        <v>1</v>
      </c>
      <c r="AB1156" t="s">
        <v>57</v>
      </c>
      <c r="AC1156" t="str">
        <f t="shared" si="18"/>
        <v>2015-3</v>
      </c>
    </row>
    <row r="1157" spans="1:29" x14ac:dyDescent="0.25">
      <c r="A1157" t="s">
        <v>235</v>
      </c>
      <c r="B1157" t="s">
        <v>54</v>
      </c>
      <c r="C1157" t="s">
        <v>55</v>
      </c>
      <c r="D1157" t="s">
        <v>55</v>
      </c>
      <c r="E1157">
        <v>-4</v>
      </c>
      <c r="F1157" t="s">
        <v>14</v>
      </c>
      <c r="G1157" t="b">
        <v>0</v>
      </c>
      <c r="H1157" t="s">
        <v>59</v>
      </c>
      <c r="I1157">
        <v>1561206</v>
      </c>
      <c r="J1157" t="s">
        <v>231</v>
      </c>
      <c r="K1157" t="s">
        <v>232</v>
      </c>
      <c r="L1157" t="s">
        <v>57</v>
      </c>
      <c r="M1157" t="s">
        <v>57</v>
      </c>
      <c r="N1157" t="s">
        <v>57</v>
      </c>
      <c r="O1157" t="s">
        <v>57</v>
      </c>
      <c r="P1157">
        <v>10606</v>
      </c>
      <c r="Q1157" t="s">
        <v>62</v>
      </c>
      <c r="R1157" t="s">
        <v>63</v>
      </c>
      <c r="S1157" t="s">
        <v>64</v>
      </c>
      <c r="T1157">
        <v>200</v>
      </c>
      <c r="U1157">
        <v>1338.91</v>
      </c>
      <c r="V1157">
        <v>1338.91</v>
      </c>
      <c r="W1157">
        <v>200</v>
      </c>
      <c r="X1157" t="s">
        <v>58</v>
      </c>
      <c r="Y1157" t="s">
        <v>58</v>
      </c>
      <c r="Z1157" t="s">
        <v>1</v>
      </c>
      <c r="AA1157" t="s">
        <v>6</v>
      </c>
      <c r="AB1157" t="s">
        <v>57</v>
      </c>
      <c r="AC1157" t="str">
        <f t="shared" si="18"/>
        <v>2015-3</v>
      </c>
    </row>
    <row r="1158" spans="1:29" hidden="1" x14ac:dyDescent="0.25">
      <c r="A1158" t="s">
        <v>235</v>
      </c>
      <c r="B1158" t="s">
        <v>54</v>
      </c>
      <c r="C1158" t="s">
        <v>55</v>
      </c>
      <c r="D1158" t="s">
        <v>55</v>
      </c>
      <c r="E1158">
        <v>-5</v>
      </c>
      <c r="F1158" t="s">
        <v>13</v>
      </c>
      <c r="G1158" t="b">
        <v>0</v>
      </c>
      <c r="H1158" t="s">
        <v>59</v>
      </c>
      <c r="I1158">
        <v>1561206</v>
      </c>
      <c r="J1158" t="s">
        <v>231</v>
      </c>
      <c r="K1158" t="s">
        <v>232</v>
      </c>
      <c r="L1158" t="s">
        <v>57</v>
      </c>
      <c r="M1158" t="s">
        <v>57</v>
      </c>
      <c r="N1158" t="s">
        <v>57</v>
      </c>
      <c r="O1158" t="s">
        <v>57</v>
      </c>
      <c r="P1158">
        <v>10606</v>
      </c>
      <c r="Q1158" t="s">
        <v>62</v>
      </c>
      <c r="R1158" t="s">
        <v>63</v>
      </c>
      <c r="S1158" t="s">
        <v>64</v>
      </c>
      <c r="T1158">
        <v>-100</v>
      </c>
      <c r="U1158">
        <v>-667.55</v>
      </c>
      <c r="V1158">
        <v>-667.55</v>
      </c>
      <c r="W1158">
        <v>-100</v>
      </c>
      <c r="X1158" t="s">
        <v>58</v>
      </c>
      <c r="Y1158" t="s">
        <v>58</v>
      </c>
      <c r="Z1158" t="s">
        <v>1</v>
      </c>
      <c r="AA1158" t="s">
        <v>6</v>
      </c>
      <c r="AB1158" t="s">
        <v>57</v>
      </c>
      <c r="AC1158" t="str">
        <f t="shared" si="18"/>
        <v>2015-3</v>
      </c>
    </row>
    <row r="1159" spans="1:29" hidden="1" x14ac:dyDescent="0.25">
      <c r="A1159" t="s">
        <v>235</v>
      </c>
      <c r="B1159" t="s">
        <v>54</v>
      </c>
      <c r="C1159" t="s">
        <v>55</v>
      </c>
      <c r="D1159" t="s">
        <v>55</v>
      </c>
      <c r="E1159">
        <v>-6</v>
      </c>
      <c r="F1159" t="s">
        <v>12</v>
      </c>
      <c r="G1159" t="b">
        <v>0</v>
      </c>
      <c r="H1159" t="s">
        <v>59</v>
      </c>
      <c r="I1159">
        <v>1561206</v>
      </c>
      <c r="J1159" t="s">
        <v>231</v>
      </c>
      <c r="K1159" t="s">
        <v>232</v>
      </c>
      <c r="L1159" t="s">
        <v>57</v>
      </c>
      <c r="M1159" t="s">
        <v>57</v>
      </c>
      <c r="N1159" t="s">
        <v>57</v>
      </c>
      <c r="O1159" t="s">
        <v>57</v>
      </c>
      <c r="P1159">
        <v>10606</v>
      </c>
      <c r="Q1159" t="s">
        <v>62</v>
      </c>
      <c r="R1159" t="s">
        <v>63</v>
      </c>
      <c r="S1159" t="s">
        <v>64</v>
      </c>
      <c r="T1159">
        <v>200</v>
      </c>
      <c r="U1159">
        <v>1332.2154499999999</v>
      </c>
      <c r="V1159">
        <v>1332.2154499999999</v>
      </c>
      <c r="W1159">
        <v>200</v>
      </c>
      <c r="X1159" t="s">
        <v>58</v>
      </c>
      <c r="Y1159" t="s">
        <v>58</v>
      </c>
      <c r="Z1159" t="s">
        <v>1</v>
      </c>
      <c r="AA1159" t="s">
        <v>6</v>
      </c>
      <c r="AB1159" t="s">
        <v>57</v>
      </c>
      <c r="AC1159" t="str">
        <f t="shared" si="18"/>
        <v>2015-3</v>
      </c>
    </row>
    <row r="1160" spans="1:29" x14ac:dyDescent="0.25">
      <c r="A1160" t="s">
        <v>236</v>
      </c>
      <c r="B1160" t="s">
        <v>54</v>
      </c>
      <c r="C1160" t="s">
        <v>55</v>
      </c>
      <c r="D1160" t="s">
        <v>55</v>
      </c>
      <c r="E1160">
        <v>-3</v>
      </c>
      <c r="F1160" t="s">
        <v>56</v>
      </c>
      <c r="G1160" t="b">
        <v>0</v>
      </c>
      <c r="H1160" t="s">
        <v>57</v>
      </c>
      <c r="I1160">
        <v>0</v>
      </c>
      <c r="J1160" t="s">
        <v>57</v>
      </c>
      <c r="K1160" t="s">
        <v>57</v>
      </c>
      <c r="L1160" t="s">
        <v>57</v>
      </c>
      <c r="M1160" t="s">
        <v>57</v>
      </c>
      <c r="N1160" t="s">
        <v>57</v>
      </c>
      <c r="O1160" t="s">
        <v>57</v>
      </c>
      <c r="P1160">
        <v>0</v>
      </c>
      <c r="Q1160" t="s">
        <v>57</v>
      </c>
      <c r="R1160" t="s">
        <v>57</v>
      </c>
      <c r="S1160" t="s">
        <v>57</v>
      </c>
      <c r="T1160">
        <v>6904.98</v>
      </c>
      <c r="U1160">
        <v>6904.98</v>
      </c>
      <c r="V1160">
        <v>6904.98</v>
      </c>
      <c r="W1160">
        <v>1027.7561955793699</v>
      </c>
      <c r="X1160" t="s">
        <v>58</v>
      </c>
      <c r="Y1160" t="s">
        <v>58</v>
      </c>
      <c r="Z1160" t="s">
        <v>1</v>
      </c>
      <c r="AA1160" t="s">
        <v>1</v>
      </c>
      <c r="AB1160" t="s">
        <v>57</v>
      </c>
      <c r="AC1160" t="str">
        <f t="shared" si="18"/>
        <v>2015-3</v>
      </c>
    </row>
    <row r="1161" spans="1:29" x14ac:dyDescent="0.25">
      <c r="A1161" t="s">
        <v>236</v>
      </c>
      <c r="B1161" t="s">
        <v>54</v>
      </c>
      <c r="C1161" t="s">
        <v>55</v>
      </c>
      <c r="D1161" t="s">
        <v>55</v>
      </c>
      <c r="E1161">
        <v>-4</v>
      </c>
      <c r="F1161" t="s">
        <v>14</v>
      </c>
      <c r="G1161" t="b">
        <v>0</v>
      </c>
      <c r="H1161" t="s">
        <v>110</v>
      </c>
      <c r="I1161">
        <v>20690</v>
      </c>
      <c r="J1161" t="s">
        <v>175</v>
      </c>
      <c r="K1161" t="s">
        <v>176</v>
      </c>
      <c r="L1161" t="s">
        <v>57</v>
      </c>
      <c r="M1161" t="s">
        <v>57</v>
      </c>
      <c r="N1161" t="s">
        <v>57</v>
      </c>
      <c r="O1161" t="s">
        <v>57</v>
      </c>
      <c r="P1161">
        <v>20690</v>
      </c>
      <c r="Q1161" t="s">
        <v>175</v>
      </c>
      <c r="R1161" t="s">
        <v>176</v>
      </c>
      <c r="S1161" t="s">
        <v>110</v>
      </c>
      <c r="T1161">
        <v>-55.9</v>
      </c>
      <c r="U1161">
        <v>-417.22</v>
      </c>
      <c r="V1161">
        <v>-417.22</v>
      </c>
      <c r="W1161">
        <v>-62.1001711691598</v>
      </c>
      <c r="X1161" t="s">
        <v>58</v>
      </c>
      <c r="Y1161" t="s">
        <v>58</v>
      </c>
      <c r="Z1161" t="s">
        <v>1</v>
      </c>
      <c r="AA1161" t="s">
        <v>1</v>
      </c>
      <c r="AB1161" t="s">
        <v>57</v>
      </c>
      <c r="AC1161" t="str">
        <f t="shared" si="18"/>
        <v>2015-3</v>
      </c>
    </row>
    <row r="1162" spans="1:29" hidden="1" x14ac:dyDescent="0.25">
      <c r="A1162" t="s">
        <v>236</v>
      </c>
      <c r="B1162" t="s">
        <v>54</v>
      </c>
      <c r="C1162" t="s">
        <v>55</v>
      </c>
      <c r="D1162" t="s">
        <v>55</v>
      </c>
      <c r="E1162">
        <v>-6</v>
      </c>
      <c r="F1162" t="s">
        <v>12</v>
      </c>
      <c r="G1162" t="b">
        <v>0</v>
      </c>
      <c r="H1162" t="s">
        <v>110</v>
      </c>
      <c r="I1162">
        <v>20690</v>
      </c>
      <c r="J1162" t="s">
        <v>175</v>
      </c>
      <c r="K1162" t="s">
        <v>176</v>
      </c>
      <c r="L1162" t="s">
        <v>57</v>
      </c>
      <c r="M1162" t="s">
        <v>57</v>
      </c>
      <c r="N1162" t="s">
        <v>57</v>
      </c>
      <c r="O1162" t="s">
        <v>57</v>
      </c>
      <c r="P1162">
        <v>20690</v>
      </c>
      <c r="Q1162" t="s">
        <v>175</v>
      </c>
      <c r="R1162" t="s">
        <v>176</v>
      </c>
      <c r="S1162" t="s">
        <v>110</v>
      </c>
      <c r="T1162">
        <v>61.1</v>
      </c>
      <c r="U1162">
        <v>458.31530062500002</v>
      </c>
      <c r="V1162">
        <v>458.31530062500002</v>
      </c>
      <c r="W1162">
        <v>67.877521024038103</v>
      </c>
      <c r="X1162" t="s">
        <v>58</v>
      </c>
      <c r="Y1162" t="s">
        <v>58</v>
      </c>
      <c r="Z1162" t="s">
        <v>1</v>
      </c>
      <c r="AA1162" t="s">
        <v>1</v>
      </c>
      <c r="AB1162" t="s">
        <v>57</v>
      </c>
      <c r="AC1162" t="str">
        <f t="shared" si="18"/>
        <v>2015-3</v>
      </c>
    </row>
    <row r="1163" spans="1:29" hidden="1" x14ac:dyDescent="0.25">
      <c r="A1163" t="s">
        <v>236</v>
      </c>
      <c r="B1163" t="s">
        <v>54</v>
      </c>
      <c r="C1163" t="s">
        <v>55</v>
      </c>
      <c r="D1163" t="s">
        <v>55</v>
      </c>
      <c r="E1163">
        <v>-5</v>
      </c>
      <c r="F1163" t="s">
        <v>13</v>
      </c>
      <c r="G1163" t="b">
        <v>0</v>
      </c>
      <c r="H1163" t="s">
        <v>110</v>
      </c>
      <c r="I1163">
        <v>20690</v>
      </c>
      <c r="J1163" t="s">
        <v>175</v>
      </c>
      <c r="K1163" t="s">
        <v>176</v>
      </c>
      <c r="L1163" t="s">
        <v>57</v>
      </c>
      <c r="M1163" t="s">
        <v>57</v>
      </c>
      <c r="N1163" t="s">
        <v>57</v>
      </c>
      <c r="O1163" t="s">
        <v>57</v>
      </c>
      <c r="P1163">
        <v>20690</v>
      </c>
      <c r="Q1163" t="s">
        <v>175</v>
      </c>
      <c r="R1163" t="s">
        <v>176</v>
      </c>
      <c r="S1163" t="s">
        <v>110</v>
      </c>
      <c r="T1163">
        <v>-2.8</v>
      </c>
      <c r="U1163">
        <v>-20.87</v>
      </c>
      <c r="V1163">
        <v>-20.87</v>
      </c>
      <c r="W1163">
        <v>-2.8952955613892799</v>
      </c>
      <c r="X1163" t="s">
        <v>58</v>
      </c>
      <c r="Y1163" t="s">
        <v>58</v>
      </c>
      <c r="Z1163" t="s">
        <v>1</v>
      </c>
      <c r="AA1163" t="s">
        <v>1</v>
      </c>
      <c r="AB1163" t="s">
        <v>57</v>
      </c>
      <c r="AC1163" t="str">
        <f t="shared" si="18"/>
        <v>2015-3</v>
      </c>
    </row>
    <row r="1164" spans="1:29" hidden="1" x14ac:dyDescent="0.25">
      <c r="A1164" t="s">
        <v>236</v>
      </c>
      <c r="B1164" t="s">
        <v>54</v>
      </c>
      <c r="C1164" t="s">
        <v>55</v>
      </c>
      <c r="D1164" t="s">
        <v>55</v>
      </c>
      <c r="E1164">
        <v>-5</v>
      </c>
      <c r="F1164" t="s">
        <v>13</v>
      </c>
      <c r="G1164" t="b">
        <v>0</v>
      </c>
      <c r="H1164" t="s">
        <v>59</v>
      </c>
      <c r="I1164">
        <v>1561206</v>
      </c>
      <c r="J1164" t="s">
        <v>231</v>
      </c>
      <c r="K1164" t="s">
        <v>232</v>
      </c>
      <c r="L1164" t="s">
        <v>57</v>
      </c>
      <c r="M1164" t="s">
        <v>57</v>
      </c>
      <c r="N1164" t="s">
        <v>57</v>
      </c>
      <c r="O1164" t="s">
        <v>57</v>
      </c>
      <c r="P1164">
        <v>10606</v>
      </c>
      <c r="Q1164" t="s">
        <v>62</v>
      </c>
      <c r="R1164" t="s">
        <v>63</v>
      </c>
      <c r="S1164" t="s">
        <v>64</v>
      </c>
      <c r="T1164">
        <v>-25</v>
      </c>
      <c r="U1164">
        <v>-163.16999999999999</v>
      </c>
      <c r="V1164">
        <v>-163.16999999999999</v>
      </c>
      <c r="W1164">
        <v>-24.999627893130899</v>
      </c>
      <c r="X1164" t="s">
        <v>58</v>
      </c>
      <c r="Y1164" t="s">
        <v>58</v>
      </c>
      <c r="Z1164" t="s">
        <v>1</v>
      </c>
      <c r="AA1164" t="s">
        <v>6</v>
      </c>
      <c r="AB1164" t="s">
        <v>57</v>
      </c>
      <c r="AC1164" t="str">
        <f t="shared" si="18"/>
        <v>2015-3</v>
      </c>
    </row>
    <row r="1165" spans="1:29" hidden="1" x14ac:dyDescent="0.25">
      <c r="A1165" t="s">
        <v>236</v>
      </c>
      <c r="B1165" t="s">
        <v>54</v>
      </c>
      <c r="C1165" t="s">
        <v>55</v>
      </c>
      <c r="D1165" t="s">
        <v>55</v>
      </c>
      <c r="E1165">
        <v>-6</v>
      </c>
      <c r="F1165" t="s">
        <v>12</v>
      </c>
      <c r="G1165" t="b">
        <v>0</v>
      </c>
      <c r="H1165" t="s">
        <v>59</v>
      </c>
      <c r="I1165">
        <v>1561206</v>
      </c>
      <c r="J1165" t="s">
        <v>231</v>
      </c>
      <c r="K1165" t="s">
        <v>232</v>
      </c>
      <c r="L1165" t="s">
        <v>57</v>
      </c>
      <c r="M1165" t="s">
        <v>57</v>
      </c>
      <c r="N1165" t="s">
        <v>57</v>
      </c>
      <c r="O1165" t="s">
        <v>57</v>
      </c>
      <c r="P1165">
        <v>10606</v>
      </c>
      <c r="Q1165" t="s">
        <v>62</v>
      </c>
      <c r="R1165" t="s">
        <v>63</v>
      </c>
      <c r="S1165" t="s">
        <v>64</v>
      </c>
      <c r="T1165">
        <v>175</v>
      </c>
      <c r="U1165">
        <v>1169.8588125000001</v>
      </c>
      <c r="V1165">
        <v>1169.8588125000001</v>
      </c>
      <c r="W1165">
        <v>175</v>
      </c>
      <c r="X1165" t="s">
        <v>58</v>
      </c>
      <c r="Y1165" t="s">
        <v>58</v>
      </c>
      <c r="Z1165" t="s">
        <v>1</v>
      </c>
      <c r="AA1165" t="s">
        <v>6</v>
      </c>
      <c r="AB1165" t="s">
        <v>57</v>
      </c>
      <c r="AC1165" t="str">
        <f t="shared" si="18"/>
        <v>2015-3</v>
      </c>
    </row>
    <row r="1166" spans="1:29" x14ac:dyDescent="0.25">
      <c r="A1166" t="s">
        <v>236</v>
      </c>
      <c r="B1166" t="s">
        <v>54</v>
      </c>
      <c r="C1166" t="s">
        <v>55</v>
      </c>
      <c r="D1166" t="s">
        <v>55</v>
      </c>
      <c r="E1166">
        <v>-4</v>
      </c>
      <c r="F1166" t="s">
        <v>14</v>
      </c>
      <c r="G1166" t="b">
        <v>0</v>
      </c>
      <c r="H1166" t="s">
        <v>59</v>
      </c>
      <c r="I1166">
        <v>1561206</v>
      </c>
      <c r="J1166" t="s">
        <v>231</v>
      </c>
      <c r="K1166" t="s">
        <v>232</v>
      </c>
      <c r="L1166" t="s">
        <v>57</v>
      </c>
      <c r="M1166" t="s">
        <v>57</v>
      </c>
      <c r="N1166" t="s">
        <v>57</v>
      </c>
      <c r="O1166" t="s">
        <v>57</v>
      </c>
      <c r="P1166">
        <v>10606</v>
      </c>
      <c r="Q1166" t="s">
        <v>62</v>
      </c>
      <c r="R1166" t="s">
        <v>63</v>
      </c>
      <c r="S1166" t="s">
        <v>64</v>
      </c>
      <c r="T1166">
        <v>175</v>
      </c>
      <c r="U1166">
        <v>1175.74</v>
      </c>
      <c r="V1166">
        <v>1175.74</v>
      </c>
      <c r="W1166">
        <v>175.00037210686901</v>
      </c>
      <c r="X1166" t="s">
        <v>58</v>
      </c>
      <c r="Y1166" t="s">
        <v>58</v>
      </c>
      <c r="Z1166" t="s">
        <v>1</v>
      </c>
      <c r="AA1166" t="s">
        <v>6</v>
      </c>
      <c r="AB1166" t="s">
        <v>57</v>
      </c>
      <c r="AC1166" t="str">
        <f t="shared" si="18"/>
        <v>2015-3</v>
      </c>
    </row>
    <row r="1167" spans="1:29" x14ac:dyDescent="0.25">
      <c r="A1167" t="s">
        <v>237</v>
      </c>
      <c r="B1167" t="s">
        <v>54</v>
      </c>
      <c r="C1167" t="s">
        <v>55</v>
      </c>
      <c r="D1167" t="s">
        <v>55</v>
      </c>
      <c r="E1167">
        <v>-3</v>
      </c>
      <c r="F1167" t="s">
        <v>56</v>
      </c>
      <c r="G1167" t="b">
        <v>0</v>
      </c>
      <c r="H1167" t="s">
        <v>57</v>
      </c>
      <c r="I1167">
        <v>0</v>
      </c>
      <c r="J1167" t="s">
        <v>57</v>
      </c>
      <c r="K1167" t="s">
        <v>57</v>
      </c>
      <c r="L1167" t="s">
        <v>57</v>
      </c>
      <c r="M1167" t="s">
        <v>57</v>
      </c>
      <c r="N1167" t="s">
        <v>57</v>
      </c>
      <c r="O1167" t="s">
        <v>57</v>
      </c>
      <c r="P1167">
        <v>0</v>
      </c>
      <c r="Q1167" t="s">
        <v>57</v>
      </c>
      <c r="R1167" t="s">
        <v>57</v>
      </c>
      <c r="S1167" t="s">
        <v>57</v>
      </c>
      <c r="T1167">
        <v>6904.98</v>
      </c>
      <c r="U1167">
        <v>6904.98</v>
      </c>
      <c r="V1167">
        <v>6904.98</v>
      </c>
      <c r="W1167">
        <v>1024.86549065299</v>
      </c>
      <c r="X1167" t="s">
        <v>58</v>
      </c>
      <c r="Y1167" t="s">
        <v>58</v>
      </c>
      <c r="Z1167" t="s">
        <v>1</v>
      </c>
      <c r="AA1167" t="s">
        <v>1</v>
      </c>
      <c r="AB1167" t="s">
        <v>57</v>
      </c>
      <c r="AC1167" t="str">
        <f t="shared" si="18"/>
        <v>2015-3</v>
      </c>
    </row>
    <row r="1168" spans="1:29" hidden="1" x14ac:dyDescent="0.25">
      <c r="A1168" t="s">
        <v>237</v>
      </c>
      <c r="B1168" t="s">
        <v>54</v>
      </c>
      <c r="C1168" t="s">
        <v>55</v>
      </c>
      <c r="D1168" t="s">
        <v>55</v>
      </c>
      <c r="E1168">
        <v>-6</v>
      </c>
      <c r="F1168" t="s">
        <v>12</v>
      </c>
      <c r="G1168" t="b">
        <v>0</v>
      </c>
      <c r="H1168" t="s">
        <v>110</v>
      </c>
      <c r="I1168">
        <v>20690</v>
      </c>
      <c r="J1168" t="s">
        <v>175</v>
      </c>
      <c r="K1168" t="s">
        <v>176</v>
      </c>
      <c r="L1168" t="s">
        <v>57</v>
      </c>
      <c r="M1168" t="s">
        <v>57</v>
      </c>
      <c r="N1168" t="s">
        <v>57</v>
      </c>
      <c r="O1168" t="s">
        <v>57</v>
      </c>
      <c r="P1168">
        <v>20690</v>
      </c>
      <c r="Q1168" t="s">
        <v>175</v>
      </c>
      <c r="R1168" t="s">
        <v>176</v>
      </c>
      <c r="S1168" t="s">
        <v>110</v>
      </c>
      <c r="T1168">
        <v>57.5</v>
      </c>
      <c r="U1168">
        <v>431.29700624999998</v>
      </c>
      <c r="V1168">
        <v>431.29700624999998</v>
      </c>
      <c r="W1168">
        <v>63.696391067837197</v>
      </c>
      <c r="X1168" t="s">
        <v>58</v>
      </c>
      <c r="Y1168" t="s">
        <v>58</v>
      </c>
      <c r="Z1168" t="s">
        <v>1</v>
      </c>
      <c r="AA1168" t="s">
        <v>1</v>
      </c>
      <c r="AB1168" t="s">
        <v>57</v>
      </c>
      <c r="AC1168" t="str">
        <f t="shared" si="18"/>
        <v>2015-3</v>
      </c>
    </row>
    <row r="1169" spans="1:29" hidden="1" x14ac:dyDescent="0.25">
      <c r="A1169" t="s">
        <v>237</v>
      </c>
      <c r="B1169" t="s">
        <v>54</v>
      </c>
      <c r="C1169" t="s">
        <v>55</v>
      </c>
      <c r="D1169" t="s">
        <v>55</v>
      </c>
      <c r="E1169">
        <v>-5</v>
      </c>
      <c r="F1169" t="s">
        <v>13</v>
      </c>
      <c r="G1169" t="b">
        <v>0</v>
      </c>
      <c r="H1169" t="s">
        <v>110</v>
      </c>
      <c r="I1169">
        <v>20690</v>
      </c>
      <c r="J1169" t="s">
        <v>175</v>
      </c>
      <c r="K1169" t="s">
        <v>176</v>
      </c>
      <c r="L1169" t="s">
        <v>57</v>
      </c>
      <c r="M1169" t="s">
        <v>57</v>
      </c>
      <c r="N1169" t="s">
        <v>57</v>
      </c>
      <c r="O1169" t="s">
        <v>57</v>
      </c>
      <c r="P1169">
        <v>20690</v>
      </c>
      <c r="Q1169" t="s">
        <v>175</v>
      </c>
      <c r="R1169" t="s">
        <v>176</v>
      </c>
      <c r="S1169" t="s">
        <v>110</v>
      </c>
      <c r="T1169">
        <v>-3.6</v>
      </c>
      <c r="U1169">
        <v>-26.86</v>
      </c>
      <c r="V1169">
        <v>-26.86</v>
      </c>
      <c r="W1169">
        <v>-3.8120062867025899</v>
      </c>
      <c r="X1169" t="s">
        <v>58</v>
      </c>
      <c r="Y1169" t="s">
        <v>58</v>
      </c>
      <c r="Z1169" t="s">
        <v>1</v>
      </c>
      <c r="AA1169" t="s">
        <v>1</v>
      </c>
      <c r="AB1169" t="s">
        <v>57</v>
      </c>
      <c r="AC1169" t="str">
        <f t="shared" si="18"/>
        <v>2015-3</v>
      </c>
    </row>
    <row r="1170" spans="1:29" x14ac:dyDescent="0.25">
      <c r="A1170" t="s">
        <v>237</v>
      </c>
      <c r="B1170" t="s">
        <v>54</v>
      </c>
      <c r="C1170" t="s">
        <v>55</v>
      </c>
      <c r="D1170" t="s">
        <v>55</v>
      </c>
      <c r="E1170">
        <v>-4</v>
      </c>
      <c r="F1170" t="s">
        <v>14</v>
      </c>
      <c r="G1170" t="b">
        <v>0</v>
      </c>
      <c r="H1170" t="s">
        <v>110</v>
      </c>
      <c r="I1170">
        <v>20690</v>
      </c>
      <c r="J1170" t="s">
        <v>175</v>
      </c>
      <c r="K1170" t="s">
        <v>176</v>
      </c>
      <c r="L1170" t="s">
        <v>57</v>
      </c>
      <c r="M1170" t="s">
        <v>57</v>
      </c>
      <c r="N1170" t="s">
        <v>57</v>
      </c>
      <c r="O1170" t="s">
        <v>57</v>
      </c>
      <c r="P1170">
        <v>20690</v>
      </c>
      <c r="Q1170" t="s">
        <v>175</v>
      </c>
      <c r="R1170" t="s">
        <v>176</v>
      </c>
      <c r="S1170" t="s">
        <v>110</v>
      </c>
      <c r="T1170">
        <v>-59.5</v>
      </c>
      <c r="U1170">
        <v>-444.08</v>
      </c>
      <c r="V1170">
        <v>-444.08</v>
      </c>
      <c r="W1170">
        <v>-65.912177455862405</v>
      </c>
      <c r="X1170" t="s">
        <v>58</v>
      </c>
      <c r="Y1170" t="s">
        <v>58</v>
      </c>
      <c r="Z1170" t="s">
        <v>1</v>
      </c>
      <c r="AA1170" t="s">
        <v>1</v>
      </c>
      <c r="AB1170" t="s">
        <v>57</v>
      </c>
      <c r="AC1170" t="str">
        <f t="shared" si="18"/>
        <v>2015-3</v>
      </c>
    </row>
    <row r="1171" spans="1:29" x14ac:dyDescent="0.25">
      <c r="A1171" t="s">
        <v>237</v>
      </c>
      <c r="B1171" t="s">
        <v>54</v>
      </c>
      <c r="C1171" t="s">
        <v>55</v>
      </c>
      <c r="D1171" t="s">
        <v>55</v>
      </c>
      <c r="E1171">
        <v>-4</v>
      </c>
      <c r="F1171" t="s">
        <v>14</v>
      </c>
      <c r="G1171" t="b">
        <v>0</v>
      </c>
      <c r="H1171" t="s">
        <v>59</v>
      </c>
      <c r="I1171">
        <v>1561206</v>
      </c>
      <c r="J1171" t="s">
        <v>231</v>
      </c>
      <c r="K1171" t="s">
        <v>232</v>
      </c>
      <c r="L1171" t="s">
        <v>57</v>
      </c>
      <c r="M1171" t="s">
        <v>57</v>
      </c>
      <c r="N1171" t="s">
        <v>57</v>
      </c>
      <c r="O1171" t="s">
        <v>57</v>
      </c>
      <c r="P1171">
        <v>10606</v>
      </c>
      <c r="Q1171" t="s">
        <v>62</v>
      </c>
      <c r="R1171" t="s">
        <v>63</v>
      </c>
      <c r="S1171" t="s">
        <v>64</v>
      </c>
      <c r="T1171">
        <v>50</v>
      </c>
      <c r="U1171">
        <v>336.87</v>
      </c>
      <c r="V1171">
        <v>336.87</v>
      </c>
      <c r="W1171">
        <v>49.999628939732403</v>
      </c>
      <c r="X1171" t="s">
        <v>58</v>
      </c>
      <c r="Y1171" t="s">
        <v>58</v>
      </c>
      <c r="Z1171" t="s">
        <v>1</v>
      </c>
      <c r="AA1171" t="s">
        <v>6</v>
      </c>
      <c r="AB1171" t="s">
        <v>57</v>
      </c>
      <c r="AC1171" t="str">
        <f t="shared" si="18"/>
        <v>2015-3</v>
      </c>
    </row>
    <row r="1172" spans="1:29" hidden="1" x14ac:dyDescent="0.25">
      <c r="A1172" t="s">
        <v>237</v>
      </c>
      <c r="B1172" t="s">
        <v>54</v>
      </c>
      <c r="C1172" t="s">
        <v>55</v>
      </c>
      <c r="D1172" t="s">
        <v>55</v>
      </c>
      <c r="E1172">
        <v>-5</v>
      </c>
      <c r="F1172" t="s">
        <v>13</v>
      </c>
      <c r="G1172" t="b">
        <v>0</v>
      </c>
      <c r="H1172" t="s">
        <v>59</v>
      </c>
      <c r="I1172">
        <v>1561206</v>
      </c>
      <c r="J1172" t="s">
        <v>231</v>
      </c>
      <c r="K1172" t="s">
        <v>232</v>
      </c>
      <c r="L1172" t="s">
        <v>57</v>
      </c>
      <c r="M1172" t="s">
        <v>57</v>
      </c>
      <c r="N1172" t="s">
        <v>57</v>
      </c>
      <c r="O1172" t="s">
        <v>57</v>
      </c>
      <c r="P1172">
        <v>10606</v>
      </c>
      <c r="Q1172" t="s">
        <v>62</v>
      </c>
      <c r="R1172" t="s">
        <v>63</v>
      </c>
      <c r="S1172" t="s">
        <v>64</v>
      </c>
      <c r="T1172">
        <v>-125</v>
      </c>
      <c r="U1172">
        <v>-838.87</v>
      </c>
      <c r="V1172">
        <v>-838.87</v>
      </c>
      <c r="W1172">
        <v>-125.000743167137</v>
      </c>
      <c r="X1172" t="s">
        <v>58</v>
      </c>
      <c r="Y1172" t="s">
        <v>58</v>
      </c>
      <c r="Z1172" t="s">
        <v>1</v>
      </c>
      <c r="AA1172" t="s">
        <v>6</v>
      </c>
      <c r="AB1172" t="s">
        <v>57</v>
      </c>
      <c r="AC1172" t="str">
        <f t="shared" si="18"/>
        <v>2015-3</v>
      </c>
    </row>
    <row r="1173" spans="1:29" hidden="1" x14ac:dyDescent="0.25">
      <c r="A1173" t="s">
        <v>237</v>
      </c>
      <c r="B1173" t="s">
        <v>54</v>
      </c>
      <c r="C1173" t="s">
        <v>55</v>
      </c>
      <c r="D1173" t="s">
        <v>55</v>
      </c>
      <c r="E1173">
        <v>-6</v>
      </c>
      <c r="F1173" t="s">
        <v>12</v>
      </c>
      <c r="G1173" t="b">
        <v>0</v>
      </c>
      <c r="H1173" t="s">
        <v>59</v>
      </c>
      <c r="I1173">
        <v>1561206</v>
      </c>
      <c r="J1173" t="s">
        <v>231</v>
      </c>
      <c r="K1173" t="s">
        <v>232</v>
      </c>
      <c r="L1173" t="s">
        <v>57</v>
      </c>
      <c r="M1173" t="s">
        <v>57</v>
      </c>
      <c r="N1173" t="s">
        <v>57</v>
      </c>
      <c r="O1173" t="s">
        <v>57</v>
      </c>
      <c r="P1173">
        <v>10606</v>
      </c>
      <c r="Q1173" t="s">
        <v>62</v>
      </c>
      <c r="R1173" t="s">
        <v>63</v>
      </c>
      <c r="S1173" t="s">
        <v>64</v>
      </c>
      <c r="T1173">
        <v>50</v>
      </c>
      <c r="U1173">
        <v>335.18813749999998</v>
      </c>
      <c r="V1173">
        <v>335.18813749999998</v>
      </c>
      <c r="W1173">
        <v>50</v>
      </c>
      <c r="X1173" t="s">
        <v>58</v>
      </c>
      <c r="Y1173" t="s">
        <v>58</v>
      </c>
      <c r="Z1173" t="s">
        <v>1</v>
      </c>
      <c r="AA1173" t="s">
        <v>6</v>
      </c>
      <c r="AB1173" t="s">
        <v>57</v>
      </c>
      <c r="AC1173" t="str">
        <f t="shared" si="18"/>
        <v>2015-3</v>
      </c>
    </row>
    <row r="1174" spans="1:29" x14ac:dyDescent="0.25">
      <c r="A1174" t="s">
        <v>238</v>
      </c>
      <c r="B1174" t="s">
        <v>54</v>
      </c>
      <c r="C1174" t="s">
        <v>55</v>
      </c>
      <c r="D1174" t="s">
        <v>55</v>
      </c>
      <c r="E1174">
        <v>-3</v>
      </c>
      <c r="F1174" t="s">
        <v>56</v>
      </c>
      <c r="G1174" t="b">
        <v>0</v>
      </c>
      <c r="H1174" t="s">
        <v>57</v>
      </c>
      <c r="I1174">
        <v>0</v>
      </c>
      <c r="J1174" t="s">
        <v>57</v>
      </c>
      <c r="K1174" t="s">
        <v>57</v>
      </c>
      <c r="L1174" t="s">
        <v>57</v>
      </c>
      <c r="M1174" t="s">
        <v>57</v>
      </c>
      <c r="N1174" t="s">
        <v>57</v>
      </c>
      <c r="O1174" t="s">
        <v>57</v>
      </c>
      <c r="P1174">
        <v>0</v>
      </c>
      <c r="Q1174" t="s">
        <v>57</v>
      </c>
      <c r="R1174" t="s">
        <v>57</v>
      </c>
      <c r="S1174" t="s">
        <v>57</v>
      </c>
      <c r="T1174">
        <v>6904.98</v>
      </c>
      <c r="U1174">
        <v>6904.98</v>
      </c>
      <c r="V1174">
        <v>6904.98</v>
      </c>
      <c r="W1174">
        <v>1019.6442678992</v>
      </c>
      <c r="X1174" t="s">
        <v>58</v>
      </c>
      <c r="Y1174" t="s">
        <v>58</v>
      </c>
      <c r="Z1174" t="s">
        <v>1</v>
      </c>
      <c r="AA1174" t="s">
        <v>1</v>
      </c>
      <c r="AB1174" t="s">
        <v>57</v>
      </c>
      <c r="AC1174" t="str">
        <f t="shared" si="18"/>
        <v>2015-3</v>
      </c>
    </row>
    <row r="1175" spans="1:29" x14ac:dyDescent="0.25">
      <c r="A1175" t="s">
        <v>238</v>
      </c>
      <c r="B1175" t="s">
        <v>54</v>
      </c>
      <c r="C1175" t="s">
        <v>55</v>
      </c>
      <c r="D1175" t="s">
        <v>55</v>
      </c>
      <c r="E1175">
        <v>-4</v>
      </c>
      <c r="F1175" t="s">
        <v>14</v>
      </c>
      <c r="G1175" t="b">
        <v>0</v>
      </c>
      <c r="H1175" t="s">
        <v>110</v>
      </c>
      <c r="I1175">
        <v>20690</v>
      </c>
      <c r="J1175" t="s">
        <v>175</v>
      </c>
      <c r="K1175" t="s">
        <v>176</v>
      </c>
      <c r="L1175" t="s">
        <v>57</v>
      </c>
      <c r="M1175" t="s">
        <v>57</v>
      </c>
      <c r="N1175" t="s">
        <v>57</v>
      </c>
      <c r="O1175" t="s">
        <v>57</v>
      </c>
      <c r="P1175">
        <v>20690</v>
      </c>
      <c r="Q1175" t="s">
        <v>175</v>
      </c>
      <c r="R1175" t="s">
        <v>176</v>
      </c>
      <c r="S1175" t="s">
        <v>110</v>
      </c>
      <c r="T1175">
        <v>-63.6</v>
      </c>
      <c r="U1175">
        <v>-474.71</v>
      </c>
      <c r="V1175">
        <v>-474.71</v>
      </c>
      <c r="W1175">
        <v>-70.099454366910606</v>
      </c>
      <c r="X1175" t="s">
        <v>58</v>
      </c>
      <c r="Y1175" t="s">
        <v>58</v>
      </c>
      <c r="Z1175" t="s">
        <v>1</v>
      </c>
      <c r="AA1175" t="s">
        <v>1</v>
      </c>
      <c r="AB1175" t="s">
        <v>57</v>
      </c>
      <c r="AC1175" t="str">
        <f t="shared" si="18"/>
        <v>2015-3</v>
      </c>
    </row>
    <row r="1176" spans="1:29" hidden="1" x14ac:dyDescent="0.25">
      <c r="A1176" t="s">
        <v>238</v>
      </c>
      <c r="B1176" t="s">
        <v>54</v>
      </c>
      <c r="C1176" t="s">
        <v>55</v>
      </c>
      <c r="D1176" t="s">
        <v>55</v>
      </c>
      <c r="E1176">
        <v>-6</v>
      </c>
      <c r="F1176" t="s">
        <v>12</v>
      </c>
      <c r="G1176" t="b">
        <v>0</v>
      </c>
      <c r="H1176" t="s">
        <v>110</v>
      </c>
      <c r="I1176">
        <v>20690</v>
      </c>
      <c r="J1176" t="s">
        <v>175</v>
      </c>
      <c r="K1176" t="s">
        <v>176</v>
      </c>
      <c r="L1176" t="s">
        <v>57</v>
      </c>
      <c r="M1176" t="s">
        <v>57</v>
      </c>
      <c r="N1176" t="s">
        <v>57</v>
      </c>
      <c r="O1176" t="s">
        <v>57</v>
      </c>
      <c r="P1176">
        <v>20690</v>
      </c>
      <c r="Q1176" t="s">
        <v>175</v>
      </c>
      <c r="R1176" t="s">
        <v>176</v>
      </c>
      <c r="S1176" t="s">
        <v>110</v>
      </c>
      <c r="T1176">
        <v>53.4</v>
      </c>
      <c r="U1176">
        <v>400.57048800000001</v>
      </c>
      <c r="V1176">
        <v>400.57048800000001</v>
      </c>
      <c r="W1176">
        <v>58.857138638058501</v>
      </c>
      <c r="X1176" t="s">
        <v>58</v>
      </c>
      <c r="Y1176" t="s">
        <v>58</v>
      </c>
      <c r="Z1176" t="s">
        <v>1</v>
      </c>
      <c r="AA1176" t="s">
        <v>1</v>
      </c>
      <c r="AB1176" t="s">
        <v>57</v>
      </c>
      <c r="AC1176" t="str">
        <f t="shared" si="18"/>
        <v>2015-3</v>
      </c>
    </row>
    <row r="1177" spans="1:29" hidden="1" x14ac:dyDescent="0.25">
      <c r="A1177" t="s">
        <v>238</v>
      </c>
      <c r="B1177" t="s">
        <v>54</v>
      </c>
      <c r="C1177" t="s">
        <v>55</v>
      </c>
      <c r="D1177" t="s">
        <v>55</v>
      </c>
      <c r="E1177">
        <v>-5</v>
      </c>
      <c r="F1177" t="s">
        <v>13</v>
      </c>
      <c r="G1177" t="b">
        <v>0</v>
      </c>
      <c r="H1177" t="s">
        <v>110</v>
      </c>
      <c r="I1177">
        <v>20690</v>
      </c>
      <c r="J1177" t="s">
        <v>175</v>
      </c>
      <c r="K1177" t="s">
        <v>176</v>
      </c>
      <c r="L1177" t="s">
        <v>57</v>
      </c>
      <c r="M1177" t="s">
        <v>57</v>
      </c>
      <c r="N1177" t="s">
        <v>57</v>
      </c>
      <c r="O1177" t="s">
        <v>57</v>
      </c>
      <c r="P1177">
        <v>20690</v>
      </c>
      <c r="Q1177" t="s">
        <v>175</v>
      </c>
      <c r="R1177" t="s">
        <v>176</v>
      </c>
      <c r="S1177" t="s">
        <v>110</v>
      </c>
      <c r="T1177">
        <v>-4.0999999999999996</v>
      </c>
      <c r="U1177">
        <v>-30.63</v>
      </c>
      <c r="V1177">
        <v>-30.63</v>
      </c>
      <c r="W1177">
        <v>-4.1872769110481904</v>
      </c>
      <c r="X1177" t="s">
        <v>58</v>
      </c>
      <c r="Y1177" t="s">
        <v>58</v>
      </c>
      <c r="Z1177" t="s">
        <v>1</v>
      </c>
      <c r="AA1177" t="s">
        <v>1</v>
      </c>
      <c r="AB1177" t="s">
        <v>57</v>
      </c>
      <c r="AC1177" t="str">
        <f t="shared" si="18"/>
        <v>2015-3</v>
      </c>
    </row>
    <row r="1178" spans="1:29" hidden="1" x14ac:dyDescent="0.25">
      <c r="A1178" t="s">
        <v>238</v>
      </c>
      <c r="B1178" t="s">
        <v>54</v>
      </c>
      <c r="C1178" t="s">
        <v>55</v>
      </c>
      <c r="D1178" t="s">
        <v>55</v>
      </c>
      <c r="E1178">
        <v>-5</v>
      </c>
      <c r="F1178" t="s">
        <v>13</v>
      </c>
      <c r="G1178" t="b">
        <v>0</v>
      </c>
      <c r="H1178" t="s">
        <v>59</v>
      </c>
      <c r="I1178">
        <v>1561206</v>
      </c>
      <c r="J1178" t="s">
        <v>231</v>
      </c>
      <c r="K1178" t="s">
        <v>232</v>
      </c>
      <c r="L1178" t="s">
        <v>57</v>
      </c>
      <c r="M1178" t="s">
        <v>57</v>
      </c>
      <c r="N1178" t="s">
        <v>57</v>
      </c>
      <c r="O1178" t="s">
        <v>57</v>
      </c>
      <c r="P1178">
        <v>10606</v>
      </c>
      <c r="Q1178" t="s">
        <v>62</v>
      </c>
      <c r="R1178" t="s">
        <v>63</v>
      </c>
      <c r="S1178" t="s">
        <v>64</v>
      </c>
      <c r="T1178">
        <v>0</v>
      </c>
      <c r="U1178">
        <v>1.73000000000002</v>
      </c>
      <c r="V1178">
        <v>1.73000000000002</v>
      </c>
      <c r="W1178">
        <v>7.4023015221058597E-4</v>
      </c>
      <c r="X1178" t="s">
        <v>58</v>
      </c>
      <c r="Y1178" t="s">
        <v>58</v>
      </c>
      <c r="Z1178" t="s">
        <v>1</v>
      </c>
      <c r="AA1178" t="s">
        <v>6</v>
      </c>
      <c r="AB1178" t="s">
        <v>57</v>
      </c>
      <c r="AC1178" t="str">
        <f t="shared" si="18"/>
        <v>2015-3</v>
      </c>
    </row>
    <row r="1179" spans="1:29" hidden="1" x14ac:dyDescent="0.25">
      <c r="A1179" t="s">
        <v>238</v>
      </c>
      <c r="B1179" t="s">
        <v>54</v>
      </c>
      <c r="C1179" t="s">
        <v>55</v>
      </c>
      <c r="D1179" t="s">
        <v>55</v>
      </c>
      <c r="E1179">
        <v>-6</v>
      </c>
      <c r="F1179" t="s">
        <v>12</v>
      </c>
      <c r="G1179" t="b">
        <v>0</v>
      </c>
      <c r="H1179" t="s">
        <v>59</v>
      </c>
      <c r="I1179">
        <v>1561206</v>
      </c>
      <c r="J1179" t="s">
        <v>231</v>
      </c>
      <c r="K1179" t="s">
        <v>232</v>
      </c>
      <c r="L1179" t="s">
        <v>57</v>
      </c>
      <c r="M1179" t="s">
        <v>57</v>
      </c>
      <c r="N1179" t="s">
        <v>57</v>
      </c>
      <c r="O1179" t="s">
        <v>57</v>
      </c>
      <c r="P1179">
        <v>10606</v>
      </c>
      <c r="Q1179" t="s">
        <v>62</v>
      </c>
      <c r="R1179" t="s">
        <v>63</v>
      </c>
      <c r="S1179" t="s">
        <v>64</v>
      </c>
      <c r="T1179">
        <v>50</v>
      </c>
      <c r="U1179">
        <v>336.90451250000001</v>
      </c>
      <c r="V1179">
        <v>336.90451250000001</v>
      </c>
      <c r="W1179">
        <v>50</v>
      </c>
      <c r="X1179" t="s">
        <v>58</v>
      </c>
      <c r="Y1179" t="s">
        <v>58</v>
      </c>
      <c r="Z1179" t="s">
        <v>1</v>
      </c>
      <c r="AA1179" t="s">
        <v>6</v>
      </c>
      <c r="AB1179" t="s">
        <v>57</v>
      </c>
      <c r="AC1179" t="str">
        <f t="shared" si="18"/>
        <v>2015-3</v>
      </c>
    </row>
    <row r="1180" spans="1:29" x14ac:dyDescent="0.25">
      <c r="A1180" t="s">
        <v>238</v>
      </c>
      <c r="B1180" t="s">
        <v>54</v>
      </c>
      <c r="C1180" t="s">
        <v>55</v>
      </c>
      <c r="D1180" t="s">
        <v>55</v>
      </c>
      <c r="E1180">
        <v>-4</v>
      </c>
      <c r="F1180" t="s">
        <v>14</v>
      </c>
      <c r="G1180" t="b">
        <v>0</v>
      </c>
      <c r="H1180" t="s">
        <v>59</v>
      </c>
      <c r="I1180">
        <v>1561206</v>
      </c>
      <c r="J1180" t="s">
        <v>231</v>
      </c>
      <c r="K1180" t="s">
        <v>232</v>
      </c>
      <c r="L1180" t="s">
        <v>57</v>
      </c>
      <c r="M1180" t="s">
        <v>57</v>
      </c>
      <c r="N1180" t="s">
        <v>57</v>
      </c>
      <c r="O1180" t="s">
        <v>57</v>
      </c>
      <c r="P1180">
        <v>10606</v>
      </c>
      <c r="Q1180" t="s">
        <v>62</v>
      </c>
      <c r="R1180" t="s">
        <v>63</v>
      </c>
      <c r="S1180" t="s">
        <v>64</v>
      </c>
      <c r="T1180">
        <v>50</v>
      </c>
      <c r="U1180">
        <v>338.6</v>
      </c>
      <c r="V1180">
        <v>338.6</v>
      </c>
      <c r="W1180">
        <v>50.0003691698846</v>
      </c>
      <c r="X1180" t="s">
        <v>58</v>
      </c>
      <c r="Y1180" t="s">
        <v>58</v>
      </c>
      <c r="Z1180" t="s">
        <v>1</v>
      </c>
      <c r="AA1180" t="s">
        <v>6</v>
      </c>
      <c r="AB1180" t="s">
        <v>57</v>
      </c>
      <c r="AC1180" t="str">
        <f t="shared" si="18"/>
        <v>2015-3</v>
      </c>
    </row>
    <row r="1181" spans="1:29" x14ac:dyDescent="0.25">
      <c r="A1181" t="s">
        <v>239</v>
      </c>
      <c r="B1181" t="s">
        <v>54</v>
      </c>
      <c r="C1181" t="s">
        <v>55</v>
      </c>
      <c r="D1181" t="s">
        <v>55</v>
      </c>
      <c r="E1181">
        <v>-3</v>
      </c>
      <c r="F1181" t="s">
        <v>56</v>
      </c>
      <c r="G1181" t="b">
        <v>0</v>
      </c>
      <c r="H1181" t="s">
        <v>57</v>
      </c>
      <c r="I1181">
        <v>0</v>
      </c>
      <c r="J1181" t="s">
        <v>57</v>
      </c>
      <c r="K1181" t="s">
        <v>57</v>
      </c>
      <c r="L1181" t="s">
        <v>57</v>
      </c>
      <c r="M1181" t="s">
        <v>57</v>
      </c>
      <c r="N1181" t="s">
        <v>57</v>
      </c>
      <c r="O1181" t="s">
        <v>57</v>
      </c>
      <c r="P1181">
        <v>0</v>
      </c>
      <c r="Q1181" t="s">
        <v>57</v>
      </c>
      <c r="R1181" t="s">
        <v>57</v>
      </c>
      <c r="S1181" t="s">
        <v>57</v>
      </c>
      <c r="T1181">
        <v>6904.98</v>
      </c>
      <c r="U1181">
        <v>6904.98</v>
      </c>
      <c r="V1181">
        <v>6904.98</v>
      </c>
      <c r="W1181">
        <v>1028.93544733862</v>
      </c>
      <c r="X1181" t="s">
        <v>58</v>
      </c>
      <c r="Y1181" t="s">
        <v>58</v>
      </c>
      <c r="Z1181" t="s">
        <v>1</v>
      </c>
      <c r="AA1181" t="s">
        <v>1</v>
      </c>
      <c r="AB1181" t="s">
        <v>57</v>
      </c>
      <c r="AC1181" t="str">
        <f t="shared" si="18"/>
        <v>2015-3</v>
      </c>
    </row>
    <row r="1182" spans="1:29" hidden="1" x14ac:dyDescent="0.25">
      <c r="A1182" t="s">
        <v>239</v>
      </c>
      <c r="B1182" t="s">
        <v>54</v>
      </c>
      <c r="C1182" t="s">
        <v>55</v>
      </c>
      <c r="D1182" t="s">
        <v>55</v>
      </c>
      <c r="E1182">
        <v>-6</v>
      </c>
      <c r="F1182" t="s">
        <v>12</v>
      </c>
      <c r="G1182" t="b">
        <v>0</v>
      </c>
      <c r="H1182" t="s">
        <v>110</v>
      </c>
      <c r="I1182">
        <v>20690</v>
      </c>
      <c r="J1182" t="s">
        <v>175</v>
      </c>
      <c r="K1182" t="s">
        <v>176</v>
      </c>
      <c r="L1182" t="s">
        <v>57</v>
      </c>
      <c r="M1182" t="s">
        <v>57</v>
      </c>
      <c r="N1182" t="s">
        <v>57</v>
      </c>
      <c r="O1182" t="s">
        <v>57</v>
      </c>
      <c r="P1182">
        <v>20690</v>
      </c>
      <c r="Q1182" t="s">
        <v>175</v>
      </c>
      <c r="R1182" t="s">
        <v>176</v>
      </c>
      <c r="S1182" t="s">
        <v>110</v>
      </c>
      <c r="T1182">
        <v>55</v>
      </c>
      <c r="U1182">
        <v>412.48692375000002</v>
      </c>
      <c r="V1182">
        <v>412.48692375000002</v>
      </c>
      <c r="W1182">
        <v>61.160331108064597</v>
      </c>
      <c r="X1182" t="s">
        <v>58</v>
      </c>
      <c r="Y1182" t="s">
        <v>58</v>
      </c>
      <c r="Z1182" t="s">
        <v>1</v>
      </c>
      <c r="AA1182" t="s">
        <v>1</v>
      </c>
      <c r="AB1182" t="s">
        <v>57</v>
      </c>
      <c r="AC1182" t="str">
        <f t="shared" si="18"/>
        <v>2015-3</v>
      </c>
    </row>
    <row r="1183" spans="1:29" hidden="1" x14ac:dyDescent="0.25">
      <c r="A1183" t="s">
        <v>239</v>
      </c>
      <c r="B1183" t="s">
        <v>54</v>
      </c>
      <c r="C1183" t="s">
        <v>55</v>
      </c>
      <c r="D1183" t="s">
        <v>55</v>
      </c>
      <c r="E1183">
        <v>-5</v>
      </c>
      <c r="F1183" t="s">
        <v>13</v>
      </c>
      <c r="G1183" t="b">
        <v>0</v>
      </c>
      <c r="H1183" t="s">
        <v>110</v>
      </c>
      <c r="I1183">
        <v>20690</v>
      </c>
      <c r="J1183" t="s">
        <v>175</v>
      </c>
      <c r="K1183" t="s">
        <v>176</v>
      </c>
      <c r="L1183" t="s">
        <v>57</v>
      </c>
      <c r="M1183" t="s">
        <v>57</v>
      </c>
      <c r="N1183" t="s">
        <v>57</v>
      </c>
      <c r="O1183" t="s">
        <v>57</v>
      </c>
      <c r="P1183">
        <v>20690</v>
      </c>
      <c r="Q1183" t="s">
        <v>175</v>
      </c>
      <c r="R1183" t="s">
        <v>176</v>
      </c>
      <c r="S1183" t="s">
        <v>110</v>
      </c>
      <c r="T1183">
        <v>1.6</v>
      </c>
      <c r="U1183">
        <v>12.04</v>
      </c>
      <c r="V1183">
        <v>12.04</v>
      </c>
      <c r="W1183">
        <v>1.1553642435273701</v>
      </c>
      <c r="X1183" t="s">
        <v>58</v>
      </c>
      <c r="Y1183" t="s">
        <v>58</v>
      </c>
      <c r="Z1183" t="s">
        <v>1</v>
      </c>
      <c r="AA1183" t="s">
        <v>1</v>
      </c>
      <c r="AB1183" t="s">
        <v>57</v>
      </c>
      <c r="AC1183" t="str">
        <f t="shared" si="18"/>
        <v>2015-3</v>
      </c>
    </row>
    <row r="1184" spans="1:29" x14ac:dyDescent="0.25">
      <c r="A1184" t="s">
        <v>239</v>
      </c>
      <c r="B1184" t="s">
        <v>54</v>
      </c>
      <c r="C1184" t="s">
        <v>55</v>
      </c>
      <c r="D1184" t="s">
        <v>55</v>
      </c>
      <c r="E1184">
        <v>-4</v>
      </c>
      <c r="F1184" t="s">
        <v>14</v>
      </c>
      <c r="G1184" t="b">
        <v>0</v>
      </c>
      <c r="H1184" t="s">
        <v>110</v>
      </c>
      <c r="I1184">
        <v>20690</v>
      </c>
      <c r="J1184" t="s">
        <v>175</v>
      </c>
      <c r="K1184" t="s">
        <v>176</v>
      </c>
      <c r="L1184" t="s">
        <v>57</v>
      </c>
      <c r="M1184" t="s">
        <v>57</v>
      </c>
      <c r="N1184" t="s">
        <v>57</v>
      </c>
      <c r="O1184" t="s">
        <v>57</v>
      </c>
      <c r="P1184">
        <v>20690</v>
      </c>
      <c r="Q1184" t="s">
        <v>175</v>
      </c>
      <c r="R1184" t="s">
        <v>176</v>
      </c>
      <c r="S1184" t="s">
        <v>110</v>
      </c>
      <c r="T1184">
        <v>-62</v>
      </c>
      <c r="U1184">
        <v>-462.67</v>
      </c>
      <c r="V1184">
        <v>-462.67</v>
      </c>
      <c r="W1184">
        <v>-68.944090123383205</v>
      </c>
      <c r="X1184" t="s">
        <v>58</v>
      </c>
      <c r="Y1184" t="s">
        <v>58</v>
      </c>
      <c r="Z1184" t="s">
        <v>1</v>
      </c>
      <c r="AA1184" t="s">
        <v>1</v>
      </c>
      <c r="AB1184" t="s">
        <v>57</v>
      </c>
      <c r="AC1184" t="str">
        <f t="shared" si="18"/>
        <v>2015-3</v>
      </c>
    </row>
    <row r="1185" spans="1:29" hidden="1" x14ac:dyDescent="0.25">
      <c r="A1185" t="s">
        <v>239</v>
      </c>
      <c r="B1185" t="s">
        <v>54</v>
      </c>
      <c r="C1185" t="s">
        <v>55</v>
      </c>
      <c r="D1185" t="s">
        <v>55</v>
      </c>
      <c r="E1185">
        <v>-5</v>
      </c>
      <c r="F1185" t="s">
        <v>13</v>
      </c>
      <c r="G1185" t="b">
        <v>0</v>
      </c>
      <c r="H1185" t="s">
        <v>59</v>
      </c>
      <c r="I1185">
        <v>1561206</v>
      </c>
      <c r="J1185" t="s">
        <v>231</v>
      </c>
      <c r="K1185" t="s">
        <v>232</v>
      </c>
      <c r="L1185" t="s">
        <v>57</v>
      </c>
      <c r="M1185" t="s">
        <v>57</v>
      </c>
      <c r="N1185" t="s">
        <v>57</v>
      </c>
      <c r="O1185" t="s">
        <v>57</v>
      </c>
      <c r="P1185">
        <v>10606</v>
      </c>
      <c r="Q1185" t="s">
        <v>62</v>
      </c>
      <c r="R1185" t="s">
        <v>63</v>
      </c>
      <c r="S1185" t="s">
        <v>64</v>
      </c>
      <c r="T1185">
        <v>-50</v>
      </c>
      <c r="U1185">
        <v>-338.6</v>
      </c>
      <c r="V1185">
        <v>-338.6</v>
      </c>
      <c r="W1185">
        <v>-50.0003691698846</v>
      </c>
      <c r="X1185" t="s">
        <v>58</v>
      </c>
      <c r="Y1185" t="s">
        <v>58</v>
      </c>
      <c r="Z1185" t="s">
        <v>1</v>
      </c>
      <c r="AA1185" t="s">
        <v>6</v>
      </c>
      <c r="AB1185" t="s">
        <v>57</v>
      </c>
      <c r="AC1185" t="str">
        <f t="shared" si="18"/>
        <v>2015-3</v>
      </c>
    </row>
    <row r="1186" spans="1:29" x14ac:dyDescent="0.25">
      <c r="A1186" t="s">
        <v>240</v>
      </c>
      <c r="B1186" t="s">
        <v>54</v>
      </c>
      <c r="C1186" t="s">
        <v>55</v>
      </c>
      <c r="D1186" t="s">
        <v>55</v>
      </c>
      <c r="E1186">
        <v>-3</v>
      </c>
      <c r="F1186" t="s">
        <v>56</v>
      </c>
      <c r="G1186" t="b">
        <v>0</v>
      </c>
      <c r="H1186" t="s">
        <v>57</v>
      </c>
      <c r="I1186">
        <v>0</v>
      </c>
      <c r="J1186" t="s">
        <v>57</v>
      </c>
      <c r="K1186" t="s">
        <v>57</v>
      </c>
      <c r="L1186" t="s">
        <v>57</v>
      </c>
      <c r="M1186" t="s">
        <v>57</v>
      </c>
      <c r="N1186" t="s">
        <v>57</v>
      </c>
      <c r="O1186" t="s">
        <v>57</v>
      </c>
      <c r="P1186">
        <v>0</v>
      </c>
      <c r="Q1186" t="s">
        <v>57</v>
      </c>
      <c r="R1186" t="s">
        <v>57</v>
      </c>
      <c r="S1186" t="s">
        <v>57</v>
      </c>
      <c r="T1186">
        <v>6904.98</v>
      </c>
      <c r="U1186">
        <v>6904.98</v>
      </c>
      <c r="V1186">
        <v>6904.98</v>
      </c>
      <c r="W1186">
        <v>1040.0554296171899</v>
      </c>
      <c r="X1186" t="s">
        <v>58</v>
      </c>
      <c r="Y1186" t="s">
        <v>58</v>
      </c>
      <c r="Z1186" t="s">
        <v>1</v>
      </c>
      <c r="AA1186" t="s">
        <v>1</v>
      </c>
      <c r="AB1186" t="s">
        <v>57</v>
      </c>
      <c r="AC1186" t="str">
        <f t="shared" si="18"/>
        <v>2015-3</v>
      </c>
    </row>
    <row r="1187" spans="1:29" hidden="1" x14ac:dyDescent="0.25">
      <c r="A1187" t="s">
        <v>240</v>
      </c>
      <c r="B1187" t="s">
        <v>54</v>
      </c>
      <c r="C1187" t="s">
        <v>55</v>
      </c>
      <c r="D1187" t="s">
        <v>55</v>
      </c>
      <c r="E1187">
        <v>-6</v>
      </c>
      <c r="F1187" t="s">
        <v>12</v>
      </c>
      <c r="G1187" t="b">
        <v>0</v>
      </c>
      <c r="H1187" t="s">
        <v>110</v>
      </c>
      <c r="I1187">
        <v>20690</v>
      </c>
      <c r="J1187" t="s">
        <v>175</v>
      </c>
      <c r="K1187" t="s">
        <v>176</v>
      </c>
      <c r="L1187" t="s">
        <v>57</v>
      </c>
      <c r="M1187" t="s">
        <v>57</v>
      </c>
      <c r="N1187" t="s">
        <v>57</v>
      </c>
      <c r="O1187" t="s">
        <v>57</v>
      </c>
      <c r="P1187">
        <v>20690</v>
      </c>
      <c r="Q1187" t="s">
        <v>175</v>
      </c>
      <c r="R1187" t="s">
        <v>176</v>
      </c>
      <c r="S1187" t="s">
        <v>110</v>
      </c>
      <c r="T1187">
        <v>49.8</v>
      </c>
      <c r="U1187">
        <v>373.55572619999998</v>
      </c>
      <c r="V1187">
        <v>373.55572619999998</v>
      </c>
      <c r="W1187">
        <v>55.986510118164503</v>
      </c>
      <c r="X1187" t="s">
        <v>58</v>
      </c>
      <c r="Y1187" t="s">
        <v>58</v>
      </c>
      <c r="Z1187" t="s">
        <v>1</v>
      </c>
      <c r="AA1187" t="s">
        <v>1</v>
      </c>
      <c r="AB1187" t="s">
        <v>57</v>
      </c>
      <c r="AC1187" t="str">
        <f t="shared" si="18"/>
        <v>2015-3</v>
      </c>
    </row>
    <row r="1188" spans="1:29" hidden="1" x14ac:dyDescent="0.25">
      <c r="A1188" t="s">
        <v>240</v>
      </c>
      <c r="B1188" t="s">
        <v>54</v>
      </c>
      <c r="C1188" t="s">
        <v>55</v>
      </c>
      <c r="D1188" t="s">
        <v>55</v>
      </c>
      <c r="E1188">
        <v>-5</v>
      </c>
      <c r="F1188" t="s">
        <v>13</v>
      </c>
      <c r="G1188" t="b">
        <v>0</v>
      </c>
      <c r="H1188" t="s">
        <v>110</v>
      </c>
      <c r="I1188">
        <v>20690</v>
      </c>
      <c r="J1188" t="s">
        <v>175</v>
      </c>
      <c r="K1188" t="s">
        <v>176</v>
      </c>
      <c r="L1188" t="s">
        <v>57</v>
      </c>
      <c r="M1188" t="s">
        <v>57</v>
      </c>
      <c r="N1188" t="s">
        <v>57</v>
      </c>
      <c r="O1188" t="s">
        <v>57</v>
      </c>
      <c r="P1188">
        <v>20690</v>
      </c>
      <c r="Q1188" t="s">
        <v>175</v>
      </c>
      <c r="R1188" t="s">
        <v>176</v>
      </c>
      <c r="S1188" t="s">
        <v>110</v>
      </c>
      <c r="T1188">
        <v>-5.2</v>
      </c>
      <c r="U1188">
        <v>-38.9</v>
      </c>
      <c r="V1188">
        <v>-38.9</v>
      </c>
      <c r="W1188">
        <v>-6.60436937006844</v>
      </c>
      <c r="X1188" t="s">
        <v>58</v>
      </c>
      <c r="Y1188" t="s">
        <v>58</v>
      </c>
      <c r="Z1188" t="s">
        <v>1</v>
      </c>
      <c r="AA1188" t="s">
        <v>1</v>
      </c>
      <c r="AB1188" t="s">
        <v>57</v>
      </c>
      <c r="AC1188" t="str">
        <f t="shared" si="18"/>
        <v>2015-3</v>
      </c>
    </row>
    <row r="1189" spans="1:29" x14ac:dyDescent="0.25">
      <c r="A1189" t="s">
        <v>240</v>
      </c>
      <c r="B1189" t="s">
        <v>54</v>
      </c>
      <c r="C1189" t="s">
        <v>55</v>
      </c>
      <c r="D1189" t="s">
        <v>55</v>
      </c>
      <c r="E1189">
        <v>-4</v>
      </c>
      <c r="F1189" t="s">
        <v>14</v>
      </c>
      <c r="G1189" t="b">
        <v>0</v>
      </c>
      <c r="H1189" t="s">
        <v>110</v>
      </c>
      <c r="I1189">
        <v>20690</v>
      </c>
      <c r="J1189" t="s">
        <v>175</v>
      </c>
      <c r="K1189" t="s">
        <v>176</v>
      </c>
      <c r="L1189" t="s">
        <v>57</v>
      </c>
      <c r="M1189" t="s">
        <v>57</v>
      </c>
      <c r="N1189" t="s">
        <v>57</v>
      </c>
      <c r="O1189" t="s">
        <v>57</v>
      </c>
      <c r="P1189">
        <v>20690</v>
      </c>
      <c r="Q1189" t="s">
        <v>175</v>
      </c>
      <c r="R1189" t="s">
        <v>176</v>
      </c>
      <c r="S1189" t="s">
        <v>110</v>
      </c>
      <c r="T1189">
        <v>-67.2</v>
      </c>
      <c r="U1189">
        <v>-501.57</v>
      </c>
      <c r="V1189">
        <v>-501.57</v>
      </c>
      <c r="W1189">
        <v>-75.548459493451602</v>
      </c>
      <c r="X1189" t="s">
        <v>58</v>
      </c>
      <c r="Y1189" t="s">
        <v>58</v>
      </c>
      <c r="Z1189" t="s">
        <v>1</v>
      </c>
      <c r="AA1189" t="s">
        <v>1</v>
      </c>
      <c r="AB1189" t="s">
        <v>57</v>
      </c>
      <c r="AC1189" t="str">
        <f t="shared" si="18"/>
        <v>2015-3</v>
      </c>
    </row>
    <row r="1190" spans="1:29" x14ac:dyDescent="0.25">
      <c r="A1190" t="s">
        <v>241</v>
      </c>
      <c r="B1190" t="s">
        <v>54</v>
      </c>
      <c r="C1190" t="s">
        <v>55</v>
      </c>
      <c r="D1190" t="s">
        <v>55</v>
      </c>
      <c r="E1190">
        <v>-3</v>
      </c>
      <c r="F1190" t="s">
        <v>56</v>
      </c>
      <c r="G1190" t="b">
        <v>0</v>
      </c>
      <c r="H1190" t="s">
        <v>57</v>
      </c>
      <c r="I1190">
        <v>0</v>
      </c>
      <c r="J1190" t="s">
        <v>57</v>
      </c>
      <c r="K1190" t="s">
        <v>57</v>
      </c>
      <c r="L1190" t="s">
        <v>57</v>
      </c>
      <c r="M1190" t="s">
        <v>57</v>
      </c>
      <c r="N1190" t="s">
        <v>57</v>
      </c>
      <c r="O1190" t="s">
        <v>57</v>
      </c>
      <c r="P1190">
        <v>0</v>
      </c>
      <c r="Q1190" t="s">
        <v>57</v>
      </c>
      <c r="R1190" t="s">
        <v>57</v>
      </c>
      <c r="S1190" t="s">
        <v>57</v>
      </c>
      <c r="T1190">
        <v>6904.98</v>
      </c>
      <c r="U1190">
        <v>6904.98</v>
      </c>
      <c r="V1190">
        <v>6904.98</v>
      </c>
      <c r="W1190">
        <v>1053.3029265278999</v>
      </c>
      <c r="X1190" t="s">
        <v>58</v>
      </c>
      <c r="Y1190" t="s">
        <v>58</v>
      </c>
      <c r="Z1190" t="s">
        <v>1</v>
      </c>
      <c r="AA1190" t="s">
        <v>1</v>
      </c>
      <c r="AB1190" t="s">
        <v>57</v>
      </c>
      <c r="AC1190" t="str">
        <f t="shared" si="18"/>
        <v>2015-3</v>
      </c>
    </row>
    <row r="1191" spans="1:29" hidden="1" x14ac:dyDescent="0.25">
      <c r="A1191" t="s">
        <v>241</v>
      </c>
      <c r="B1191" t="s">
        <v>54</v>
      </c>
      <c r="C1191" t="s">
        <v>55</v>
      </c>
      <c r="D1191" t="s">
        <v>55</v>
      </c>
      <c r="E1191">
        <v>-6</v>
      </c>
      <c r="F1191" t="s">
        <v>12</v>
      </c>
      <c r="G1191" t="b">
        <v>0</v>
      </c>
      <c r="H1191" t="s">
        <v>110</v>
      </c>
      <c r="I1191">
        <v>20690</v>
      </c>
      <c r="J1191" t="s">
        <v>175</v>
      </c>
      <c r="K1191" t="s">
        <v>176</v>
      </c>
      <c r="L1191" t="s">
        <v>57</v>
      </c>
      <c r="M1191" t="s">
        <v>57</v>
      </c>
      <c r="N1191" t="s">
        <v>57</v>
      </c>
      <c r="O1191" t="s">
        <v>57</v>
      </c>
      <c r="P1191">
        <v>20690</v>
      </c>
      <c r="Q1191" t="s">
        <v>175</v>
      </c>
      <c r="R1191" t="s">
        <v>176</v>
      </c>
      <c r="S1191" t="s">
        <v>110</v>
      </c>
      <c r="T1191">
        <v>46.9</v>
      </c>
      <c r="U1191">
        <v>351.790697475</v>
      </c>
      <c r="V1191">
        <v>351.790697475</v>
      </c>
      <c r="W1191">
        <v>53.396052962756698</v>
      </c>
      <c r="X1191" t="s">
        <v>58</v>
      </c>
      <c r="Y1191" t="s">
        <v>58</v>
      </c>
      <c r="Z1191" t="s">
        <v>1</v>
      </c>
      <c r="AA1191" t="s">
        <v>1</v>
      </c>
      <c r="AB1191" t="s">
        <v>57</v>
      </c>
      <c r="AC1191" t="str">
        <f t="shared" si="18"/>
        <v>2015-3</v>
      </c>
    </row>
    <row r="1192" spans="1:29" hidden="1" x14ac:dyDescent="0.25">
      <c r="A1192" t="s">
        <v>241</v>
      </c>
      <c r="B1192" t="s">
        <v>54</v>
      </c>
      <c r="C1192" t="s">
        <v>55</v>
      </c>
      <c r="D1192" t="s">
        <v>55</v>
      </c>
      <c r="E1192">
        <v>-5</v>
      </c>
      <c r="F1192" t="s">
        <v>13</v>
      </c>
      <c r="G1192" t="b">
        <v>0</v>
      </c>
      <c r="H1192" t="s">
        <v>110</v>
      </c>
      <c r="I1192">
        <v>20690</v>
      </c>
      <c r="J1192" t="s">
        <v>175</v>
      </c>
      <c r="K1192" t="s">
        <v>176</v>
      </c>
      <c r="L1192" t="s">
        <v>57</v>
      </c>
      <c r="M1192" t="s">
        <v>57</v>
      </c>
      <c r="N1192" t="s">
        <v>57</v>
      </c>
      <c r="O1192" t="s">
        <v>57</v>
      </c>
      <c r="P1192">
        <v>20690</v>
      </c>
      <c r="Q1192" t="s">
        <v>175</v>
      </c>
      <c r="R1192" t="s">
        <v>176</v>
      </c>
      <c r="S1192" t="s">
        <v>110</v>
      </c>
      <c r="T1192">
        <v>-2.8999999999999901</v>
      </c>
      <c r="U1192">
        <v>-21.6200000000001</v>
      </c>
      <c r="V1192">
        <v>-21.6200000000001</v>
      </c>
      <c r="W1192">
        <v>-4.2602522088464196</v>
      </c>
      <c r="X1192" t="s">
        <v>58</v>
      </c>
      <c r="Y1192" t="s">
        <v>58</v>
      </c>
      <c r="Z1192" t="s">
        <v>1</v>
      </c>
      <c r="AA1192" t="s">
        <v>1</v>
      </c>
      <c r="AB1192" t="s">
        <v>57</v>
      </c>
      <c r="AC1192" t="str">
        <f t="shared" si="18"/>
        <v>2015-3</v>
      </c>
    </row>
    <row r="1193" spans="1:29" x14ac:dyDescent="0.25">
      <c r="A1193" t="s">
        <v>241</v>
      </c>
      <c r="B1193" t="s">
        <v>54</v>
      </c>
      <c r="C1193" t="s">
        <v>55</v>
      </c>
      <c r="D1193" t="s">
        <v>55</v>
      </c>
      <c r="E1193">
        <v>-4</v>
      </c>
      <c r="F1193" t="s">
        <v>14</v>
      </c>
      <c r="G1193" t="b">
        <v>0</v>
      </c>
      <c r="H1193" t="s">
        <v>110</v>
      </c>
      <c r="I1193">
        <v>20690</v>
      </c>
      <c r="J1193" t="s">
        <v>175</v>
      </c>
      <c r="K1193" t="s">
        <v>176</v>
      </c>
      <c r="L1193" t="s">
        <v>57</v>
      </c>
      <c r="M1193" t="s">
        <v>57</v>
      </c>
      <c r="N1193" t="s">
        <v>57</v>
      </c>
      <c r="O1193" t="s">
        <v>57</v>
      </c>
      <c r="P1193">
        <v>20690</v>
      </c>
      <c r="Q1193" t="s">
        <v>175</v>
      </c>
      <c r="R1193" t="s">
        <v>176</v>
      </c>
      <c r="S1193" t="s">
        <v>110</v>
      </c>
      <c r="T1193">
        <v>-70.099999999999994</v>
      </c>
      <c r="U1193">
        <v>-523.19000000000005</v>
      </c>
      <c r="V1193">
        <v>-523.19000000000005</v>
      </c>
      <c r="W1193">
        <v>-79.808711702298098</v>
      </c>
      <c r="X1193" t="s">
        <v>58</v>
      </c>
      <c r="Y1193" t="s">
        <v>58</v>
      </c>
      <c r="Z1193" t="s">
        <v>1</v>
      </c>
      <c r="AA1193" t="s">
        <v>1</v>
      </c>
      <c r="AB1193" t="s">
        <v>57</v>
      </c>
      <c r="AC1193" t="str">
        <f t="shared" si="18"/>
        <v>2015-3</v>
      </c>
    </row>
    <row r="1194" spans="1:29" x14ac:dyDescent="0.25">
      <c r="A1194" t="s">
        <v>242</v>
      </c>
      <c r="B1194" t="s">
        <v>54</v>
      </c>
      <c r="C1194" t="s">
        <v>55</v>
      </c>
      <c r="D1194" t="s">
        <v>55</v>
      </c>
      <c r="E1194">
        <v>-3</v>
      </c>
      <c r="F1194" t="s">
        <v>56</v>
      </c>
      <c r="G1194" t="b">
        <v>0</v>
      </c>
      <c r="H1194" t="s">
        <v>57</v>
      </c>
      <c r="I1194">
        <v>0</v>
      </c>
      <c r="J1194" t="s">
        <v>57</v>
      </c>
      <c r="K1194" t="s">
        <v>57</v>
      </c>
      <c r="L1194" t="s">
        <v>57</v>
      </c>
      <c r="M1194" t="s">
        <v>57</v>
      </c>
      <c r="N1194" t="s">
        <v>57</v>
      </c>
      <c r="O1194" t="s">
        <v>57</v>
      </c>
      <c r="P1194">
        <v>0</v>
      </c>
      <c r="Q1194" t="s">
        <v>57</v>
      </c>
      <c r="R1194" t="s">
        <v>57</v>
      </c>
      <c r="S1194" t="s">
        <v>57</v>
      </c>
      <c r="T1194">
        <v>6904.98</v>
      </c>
      <c r="U1194">
        <v>6904.98</v>
      </c>
      <c r="V1194">
        <v>6904.98</v>
      </c>
      <c r="W1194">
        <v>1074.7719702393899</v>
      </c>
      <c r="X1194" t="s">
        <v>58</v>
      </c>
      <c r="Y1194" t="s">
        <v>58</v>
      </c>
      <c r="Z1194" t="s">
        <v>1</v>
      </c>
      <c r="AA1194" t="s">
        <v>1</v>
      </c>
      <c r="AB1194" t="s">
        <v>57</v>
      </c>
      <c r="AC1194" t="str">
        <f t="shared" si="18"/>
        <v>2015-3</v>
      </c>
    </row>
    <row r="1195" spans="1:29" hidden="1" x14ac:dyDescent="0.25">
      <c r="A1195" t="s">
        <v>242</v>
      </c>
      <c r="B1195" t="s">
        <v>54</v>
      </c>
      <c r="C1195" t="s">
        <v>55</v>
      </c>
      <c r="D1195" t="s">
        <v>55</v>
      </c>
      <c r="E1195">
        <v>-6</v>
      </c>
      <c r="F1195" t="s">
        <v>12</v>
      </c>
      <c r="G1195" t="b">
        <v>0</v>
      </c>
      <c r="H1195" t="s">
        <v>110</v>
      </c>
      <c r="I1195">
        <v>20690</v>
      </c>
      <c r="J1195" t="s">
        <v>175</v>
      </c>
      <c r="K1195" t="s">
        <v>176</v>
      </c>
      <c r="L1195" t="s">
        <v>57</v>
      </c>
      <c r="M1195" t="s">
        <v>57</v>
      </c>
      <c r="N1195" t="s">
        <v>57</v>
      </c>
      <c r="O1195" t="s">
        <v>57</v>
      </c>
      <c r="P1195">
        <v>20690</v>
      </c>
      <c r="Q1195" t="s">
        <v>175</v>
      </c>
      <c r="R1195" t="s">
        <v>176</v>
      </c>
      <c r="S1195" t="s">
        <v>110</v>
      </c>
      <c r="T1195">
        <v>35.799999999999997</v>
      </c>
      <c r="U1195">
        <v>268.55804970000003</v>
      </c>
      <c r="V1195">
        <v>268.55804970000003</v>
      </c>
      <c r="W1195">
        <v>41.5935529060175</v>
      </c>
      <c r="X1195" t="s">
        <v>58</v>
      </c>
      <c r="Y1195" t="s">
        <v>58</v>
      </c>
      <c r="Z1195" t="s">
        <v>1</v>
      </c>
      <c r="AA1195" t="s">
        <v>1</v>
      </c>
      <c r="AB1195" t="s">
        <v>57</v>
      </c>
      <c r="AC1195" t="str">
        <f t="shared" si="18"/>
        <v>2015-3</v>
      </c>
    </row>
    <row r="1196" spans="1:29" hidden="1" x14ac:dyDescent="0.25">
      <c r="A1196" t="s">
        <v>242</v>
      </c>
      <c r="B1196" t="s">
        <v>54</v>
      </c>
      <c r="C1196" t="s">
        <v>55</v>
      </c>
      <c r="D1196" t="s">
        <v>55</v>
      </c>
      <c r="E1196">
        <v>-5</v>
      </c>
      <c r="F1196" t="s">
        <v>13</v>
      </c>
      <c r="G1196" t="b">
        <v>0</v>
      </c>
      <c r="H1196" t="s">
        <v>110</v>
      </c>
      <c r="I1196">
        <v>20690</v>
      </c>
      <c r="J1196" t="s">
        <v>175</v>
      </c>
      <c r="K1196" t="s">
        <v>176</v>
      </c>
      <c r="L1196" t="s">
        <v>57</v>
      </c>
      <c r="M1196" t="s">
        <v>57</v>
      </c>
      <c r="N1196" t="s">
        <v>57</v>
      </c>
      <c r="O1196" t="s">
        <v>57</v>
      </c>
      <c r="P1196">
        <v>20690</v>
      </c>
      <c r="Q1196" t="s">
        <v>175</v>
      </c>
      <c r="R1196" t="s">
        <v>176</v>
      </c>
      <c r="S1196" t="s">
        <v>110</v>
      </c>
      <c r="T1196">
        <v>-11.1</v>
      </c>
      <c r="U1196">
        <v>-82.91</v>
      </c>
      <c r="V1196">
        <v>-82.91</v>
      </c>
      <c r="W1196">
        <v>-14.531791986647599</v>
      </c>
      <c r="X1196" t="s">
        <v>58</v>
      </c>
      <c r="Y1196" t="s">
        <v>58</v>
      </c>
      <c r="Z1196" t="s">
        <v>1</v>
      </c>
      <c r="AA1196" t="s">
        <v>1</v>
      </c>
      <c r="AB1196" t="s">
        <v>57</v>
      </c>
      <c r="AC1196" t="str">
        <f t="shared" si="18"/>
        <v>2015-3</v>
      </c>
    </row>
    <row r="1197" spans="1:29" x14ac:dyDescent="0.25">
      <c r="A1197" t="s">
        <v>242</v>
      </c>
      <c r="B1197" t="s">
        <v>54</v>
      </c>
      <c r="C1197" t="s">
        <v>55</v>
      </c>
      <c r="D1197" t="s">
        <v>55</v>
      </c>
      <c r="E1197">
        <v>-4</v>
      </c>
      <c r="F1197" t="s">
        <v>14</v>
      </c>
      <c r="G1197" t="b">
        <v>0</v>
      </c>
      <c r="H1197" t="s">
        <v>110</v>
      </c>
      <c r="I1197">
        <v>20690</v>
      </c>
      <c r="J1197" t="s">
        <v>175</v>
      </c>
      <c r="K1197" t="s">
        <v>176</v>
      </c>
      <c r="L1197" t="s">
        <v>57</v>
      </c>
      <c r="M1197" t="s">
        <v>57</v>
      </c>
      <c r="N1197" t="s">
        <v>57</v>
      </c>
      <c r="O1197" t="s">
        <v>57</v>
      </c>
      <c r="P1197">
        <v>20690</v>
      </c>
      <c r="Q1197" t="s">
        <v>175</v>
      </c>
      <c r="R1197" t="s">
        <v>176</v>
      </c>
      <c r="S1197" t="s">
        <v>110</v>
      </c>
      <c r="T1197">
        <v>-81.2</v>
      </c>
      <c r="U1197">
        <v>-606.1</v>
      </c>
      <c r="V1197">
        <v>-606.1</v>
      </c>
      <c r="W1197">
        <v>-94.340503688945603</v>
      </c>
      <c r="X1197" t="s">
        <v>58</v>
      </c>
      <c r="Y1197" t="s">
        <v>58</v>
      </c>
      <c r="Z1197" t="s">
        <v>1</v>
      </c>
      <c r="AA1197" t="s">
        <v>1</v>
      </c>
      <c r="AB1197" t="s">
        <v>57</v>
      </c>
      <c r="AC1197" t="str">
        <f t="shared" si="18"/>
        <v>2015-3</v>
      </c>
    </row>
    <row r="1198" spans="1:29" x14ac:dyDescent="0.25">
      <c r="A1198" t="s">
        <v>243</v>
      </c>
      <c r="B1198" t="s">
        <v>54</v>
      </c>
      <c r="C1198" t="s">
        <v>55</v>
      </c>
      <c r="D1198" t="s">
        <v>55</v>
      </c>
      <c r="E1198">
        <v>-3</v>
      </c>
      <c r="F1198" t="s">
        <v>56</v>
      </c>
      <c r="G1198" t="b">
        <v>0</v>
      </c>
      <c r="H1198" t="s">
        <v>57</v>
      </c>
      <c r="I1198">
        <v>0</v>
      </c>
      <c r="J1198" t="s">
        <v>57</v>
      </c>
      <c r="K1198" t="s">
        <v>57</v>
      </c>
      <c r="L1198" t="s">
        <v>57</v>
      </c>
      <c r="M1198" t="s">
        <v>57</v>
      </c>
      <c r="N1198" t="s">
        <v>57</v>
      </c>
      <c r="O1198" t="s">
        <v>57</v>
      </c>
      <c r="P1198">
        <v>0</v>
      </c>
      <c r="Q1198" t="s">
        <v>57</v>
      </c>
      <c r="R1198" t="s">
        <v>57</v>
      </c>
      <c r="S1198" t="s">
        <v>57</v>
      </c>
      <c r="T1198">
        <v>6904.98</v>
      </c>
      <c r="U1198">
        <v>6904.98</v>
      </c>
      <c r="V1198">
        <v>6904.98</v>
      </c>
      <c r="W1198">
        <v>1065.40247797442</v>
      </c>
      <c r="X1198" t="s">
        <v>58</v>
      </c>
      <c r="Y1198" t="s">
        <v>58</v>
      </c>
      <c r="Z1198" t="s">
        <v>1</v>
      </c>
      <c r="AA1198" t="s">
        <v>1</v>
      </c>
      <c r="AB1198" t="s">
        <v>57</v>
      </c>
      <c r="AC1198" t="str">
        <f t="shared" si="18"/>
        <v>2015-3</v>
      </c>
    </row>
    <row r="1199" spans="1:29" hidden="1" x14ac:dyDescent="0.25">
      <c r="A1199" t="s">
        <v>243</v>
      </c>
      <c r="B1199" t="s">
        <v>54</v>
      </c>
      <c r="C1199" t="s">
        <v>55</v>
      </c>
      <c r="D1199" t="s">
        <v>55</v>
      </c>
      <c r="E1199">
        <v>-6</v>
      </c>
      <c r="F1199" t="s">
        <v>12</v>
      </c>
      <c r="G1199" t="b">
        <v>0</v>
      </c>
      <c r="H1199" t="s">
        <v>110</v>
      </c>
      <c r="I1199">
        <v>20690</v>
      </c>
      <c r="J1199" t="s">
        <v>175</v>
      </c>
      <c r="K1199" t="s">
        <v>176</v>
      </c>
      <c r="L1199" t="s">
        <v>57</v>
      </c>
      <c r="M1199" t="s">
        <v>57</v>
      </c>
      <c r="N1199" t="s">
        <v>57</v>
      </c>
      <c r="O1199" t="s">
        <v>57</v>
      </c>
      <c r="P1199">
        <v>20690</v>
      </c>
      <c r="Q1199" t="s">
        <v>175</v>
      </c>
      <c r="R1199" t="s">
        <v>176</v>
      </c>
      <c r="S1199" t="s">
        <v>110</v>
      </c>
      <c r="T1199">
        <v>44.9</v>
      </c>
      <c r="U1199">
        <v>336.83183025</v>
      </c>
      <c r="V1199">
        <v>336.83183025</v>
      </c>
      <c r="W1199">
        <v>51.712834241101099</v>
      </c>
      <c r="X1199" t="s">
        <v>58</v>
      </c>
      <c r="Y1199" t="s">
        <v>58</v>
      </c>
      <c r="Z1199" t="s">
        <v>1</v>
      </c>
      <c r="AA1199" t="s">
        <v>1</v>
      </c>
      <c r="AB1199" t="s">
        <v>57</v>
      </c>
      <c r="AC1199" t="str">
        <f t="shared" si="18"/>
        <v>2015-3</v>
      </c>
    </row>
    <row r="1200" spans="1:29" hidden="1" x14ac:dyDescent="0.25">
      <c r="A1200" t="s">
        <v>243</v>
      </c>
      <c r="B1200" t="s">
        <v>54</v>
      </c>
      <c r="C1200" t="s">
        <v>55</v>
      </c>
      <c r="D1200" t="s">
        <v>55</v>
      </c>
      <c r="E1200">
        <v>-5</v>
      </c>
      <c r="F1200" t="s">
        <v>13</v>
      </c>
      <c r="G1200" t="b">
        <v>0</v>
      </c>
      <c r="H1200" t="s">
        <v>110</v>
      </c>
      <c r="I1200">
        <v>20690</v>
      </c>
      <c r="J1200" t="s">
        <v>175</v>
      </c>
      <c r="K1200" t="s">
        <v>176</v>
      </c>
      <c r="L1200" t="s">
        <v>57</v>
      </c>
      <c r="M1200" t="s">
        <v>57</v>
      </c>
      <c r="N1200" t="s">
        <v>57</v>
      </c>
      <c r="O1200" t="s">
        <v>57</v>
      </c>
      <c r="P1200">
        <v>20690</v>
      </c>
      <c r="Q1200" t="s">
        <v>175</v>
      </c>
      <c r="R1200" t="s">
        <v>176</v>
      </c>
      <c r="S1200" t="s">
        <v>110</v>
      </c>
      <c r="T1200">
        <v>9.1000000000000103</v>
      </c>
      <c r="U1200">
        <v>67.91</v>
      </c>
      <c r="V1200">
        <v>67.91</v>
      </c>
      <c r="W1200">
        <v>11.3005876253144</v>
      </c>
      <c r="X1200" t="s">
        <v>58</v>
      </c>
      <c r="Y1200" t="s">
        <v>58</v>
      </c>
      <c r="Z1200" t="s">
        <v>1</v>
      </c>
      <c r="AA1200" t="s">
        <v>1</v>
      </c>
      <c r="AB1200" t="s">
        <v>57</v>
      </c>
      <c r="AC1200" t="str">
        <f t="shared" si="18"/>
        <v>2015-3</v>
      </c>
    </row>
    <row r="1201" spans="1:29" x14ac:dyDescent="0.25">
      <c r="A1201" t="s">
        <v>243</v>
      </c>
      <c r="B1201" t="s">
        <v>54</v>
      </c>
      <c r="C1201" t="s">
        <v>55</v>
      </c>
      <c r="D1201" t="s">
        <v>55</v>
      </c>
      <c r="E1201">
        <v>-4</v>
      </c>
      <c r="F1201" t="s">
        <v>14</v>
      </c>
      <c r="G1201" t="b">
        <v>0</v>
      </c>
      <c r="H1201" t="s">
        <v>110</v>
      </c>
      <c r="I1201">
        <v>20690</v>
      </c>
      <c r="J1201" t="s">
        <v>175</v>
      </c>
      <c r="K1201" t="s">
        <v>176</v>
      </c>
      <c r="L1201" t="s">
        <v>57</v>
      </c>
      <c r="M1201" t="s">
        <v>57</v>
      </c>
      <c r="N1201" t="s">
        <v>57</v>
      </c>
      <c r="O1201" t="s">
        <v>57</v>
      </c>
      <c r="P1201">
        <v>20690</v>
      </c>
      <c r="Q1201" t="s">
        <v>175</v>
      </c>
      <c r="R1201" t="s">
        <v>176</v>
      </c>
      <c r="S1201" t="s">
        <v>110</v>
      </c>
      <c r="T1201">
        <v>-72.099999999999994</v>
      </c>
      <c r="U1201">
        <v>-538.19000000000005</v>
      </c>
      <c r="V1201">
        <v>-538.19000000000005</v>
      </c>
      <c r="W1201">
        <v>-83.039916063631196</v>
      </c>
      <c r="X1201" t="s">
        <v>58</v>
      </c>
      <c r="Y1201" t="s">
        <v>58</v>
      </c>
      <c r="Z1201" t="s">
        <v>1</v>
      </c>
      <c r="AA1201" t="s">
        <v>1</v>
      </c>
      <c r="AB1201" t="s">
        <v>57</v>
      </c>
      <c r="AC1201" t="str">
        <f t="shared" si="18"/>
        <v>2015-3</v>
      </c>
    </row>
    <row r="1202" spans="1:29" x14ac:dyDescent="0.25">
      <c r="A1202" t="s">
        <v>244</v>
      </c>
      <c r="B1202" t="s">
        <v>54</v>
      </c>
      <c r="C1202" t="s">
        <v>55</v>
      </c>
      <c r="D1202" t="s">
        <v>55</v>
      </c>
      <c r="E1202">
        <v>-3</v>
      </c>
      <c r="F1202" t="s">
        <v>56</v>
      </c>
      <c r="G1202" t="b">
        <v>0</v>
      </c>
      <c r="H1202" t="s">
        <v>57</v>
      </c>
      <c r="I1202">
        <v>0</v>
      </c>
      <c r="J1202" t="s">
        <v>57</v>
      </c>
      <c r="K1202" t="s">
        <v>57</v>
      </c>
      <c r="L1202" t="s">
        <v>57</v>
      </c>
      <c r="M1202" t="s">
        <v>57</v>
      </c>
      <c r="N1202" t="s">
        <v>57</v>
      </c>
      <c r="O1202" t="s">
        <v>57</v>
      </c>
      <c r="P1202">
        <v>0</v>
      </c>
      <c r="Q1202" t="s">
        <v>57</v>
      </c>
      <c r="R1202" t="s">
        <v>57</v>
      </c>
      <c r="S1202" t="s">
        <v>57</v>
      </c>
      <c r="T1202">
        <v>6904.98</v>
      </c>
      <c r="U1202">
        <v>6904.98</v>
      </c>
      <c r="V1202">
        <v>6904.98</v>
      </c>
      <c r="W1202">
        <v>1046.49449849959</v>
      </c>
      <c r="X1202" t="s">
        <v>58</v>
      </c>
      <c r="Y1202" t="s">
        <v>58</v>
      </c>
      <c r="Z1202" t="s">
        <v>1</v>
      </c>
      <c r="AA1202" t="s">
        <v>1</v>
      </c>
      <c r="AB1202" t="s">
        <v>57</v>
      </c>
      <c r="AC1202" t="str">
        <f t="shared" si="18"/>
        <v>2015-3</v>
      </c>
    </row>
    <row r="1203" spans="1:29" hidden="1" x14ac:dyDescent="0.25">
      <c r="A1203" t="s">
        <v>244</v>
      </c>
      <c r="B1203" t="s">
        <v>54</v>
      </c>
      <c r="C1203" t="s">
        <v>55</v>
      </c>
      <c r="D1203" t="s">
        <v>55</v>
      </c>
      <c r="E1203">
        <v>-6</v>
      </c>
      <c r="F1203" t="s">
        <v>12</v>
      </c>
      <c r="G1203" t="b">
        <v>0</v>
      </c>
      <c r="H1203" t="s">
        <v>110</v>
      </c>
      <c r="I1203">
        <v>20690</v>
      </c>
      <c r="J1203" t="s">
        <v>175</v>
      </c>
      <c r="K1203" t="s">
        <v>176</v>
      </c>
      <c r="L1203" t="s">
        <v>57</v>
      </c>
      <c r="M1203" t="s">
        <v>57</v>
      </c>
      <c r="N1203" t="s">
        <v>57</v>
      </c>
      <c r="O1203" t="s">
        <v>57</v>
      </c>
      <c r="P1203">
        <v>20690</v>
      </c>
      <c r="Q1203" t="s">
        <v>175</v>
      </c>
      <c r="R1203" t="s">
        <v>176</v>
      </c>
      <c r="S1203" t="s">
        <v>110</v>
      </c>
      <c r="T1203">
        <v>46.8</v>
      </c>
      <c r="U1203">
        <v>351.10645829999999</v>
      </c>
      <c r="V1203">
        <v>351.10645829999999</v>
      </c>
      <c r="W1203">
        <v>52.947722106028898</v>
      </c>
      <c r="X1203" t="s">
        <v>58</v>
      </c>
      <c r="Y1203" t="s">
        <v>58</v>
      </c>
      <c r="Z1203" t="s">
        <v>1</v>
      </c>
      <c r="AA1203" t="s">
        <v>1</v>
      </c>
      <c r="AB1203" t="s">
        <v>57</v>
      </c>
      <c r="AC1203" t="str">
        <f t="shared" si="18"/>
        <v>2015-3</v>
      </c>
    </row>
    <row r="1204" spans="1:29" hidden="1" x14ac:dyDescent="0.25">
      <c r="A1204" t="s">
        <v>244</v>
      </c>
      <c r="B1204" t="s">
        <v>54</v>
      </c>
      <c r="C1204" t="s">
        <v>55</v>
      </c>
      <c r="D1204" t="s">
        <v>55</v>
      </c>
      <c r="E1204">
        <v>-5</v>
      </c>
      <c r="F1204" t="s">
        <v>13</v>
      </c>
      <c r="G1204" t="b">
        <v>0</v>
      </c>
      <c r="H1204" t="s">
        <v>110</v>
      </c>
      <c r="I1204">
        <v>20690</v>
      </c>
      <c r="J1204" t="s">
        <v>175</v>
      </c>
      <c r="K1204" t="s">
        <v>176</v>
      </c>
      <c r="L1204" t="s">
        <v>57</v>
      </c>
      <c r="M1204" t="s">
        <v>57</v>
      </c>
      <c r="N1204" t="s">
        <v>57</v>
      </c>
      <c r="O1204" t="s">
        <v>57</v>
      </c>
      <c r="P1204">
        <v>20690</v>
      </c>
      <c r="Q1204" t="s">
        <v>175</v>
      </c>
      <c r="R1204" t="s">
        <v>176</v>
      </c>
      <c r="S1204" t="s">
        <v>110</v>
      </c>
      <c r="T1204">
        <v>1.8999999999999899</v>
      </c>
      <c r="U1204">
        <v>14.1500000000001</v>
      </c>
      <c r="V1204">
        <v>14.1500000000001</v>
      </c>
      <c r="W1204">
        <v>3.6182556107804098</v>
      </c>
      <c r="X1204" t="s">
        <v>58</v>
      </c>
      <c r="Y1204" t="s">
        <v>58</v>
      </c>
      <c r="Z1204" t="s">
        <v>1</v>
      </c>
      <c r="AA1204" t="s">
        <v>1</v>
      </c>
      <c r="AB1204" t="s">
        <v>57</v>
      </c>
      <c r="AC1204" t="str">
        <f t="shared" si="18"/>
        <v>2015-3</v>
      </c>
    </row>
    <row r="1205" spans="1:29" x14ac:dyDescent="0.25">
      <c r="A1205" t="s">
        <v>244</v>
      </c>
      <c r="B1205" t="s">
        <v>54</v>
      </c>
      <c r="C1205" t="s">
        <v>55</v>
      </c>
      <c r="D1205" t="s">
        <v>55</v>
      </c>
      <c r="E1205">
        <v>-4</v>
      </c>
      <c r="F1205" t="s">
        <v>14</v>
      </c>
      <c r="G1205" t="b">
        <v>0</v>
      </c>
      <c r="H1205" t="s">
        <v>110</v>
      </c>
      <c r="I1205">
        <v>20690</v>
      </c>
      <c r="J1205" t="s">
        <v>175</v>
      </c>
      <c r="K1205" t="s">
        <v>176</v>
      </c>
      <c r="L1205" t="s">
        <v>57</v>
      </c>
      <c r="M1205" t="s">
        <v>57</v>
      </c>
      <c r="N1205" t="s">
        <v>57</v>
      </c>
      <c r="O1205" t="s">
        <v>57</v>
      </c>
      <c r="P1205">
        <v>20690</v>
      </c>
      <c r="Q1205" t="s">
        <v>175</v>
      </c>
      <c r="R1205" t="s">
        <v>176</v>
      </c>
      <c r="S1205" t="s">
        <v>110</v>
      </c>
      <c r="T1205">
        <v>-70.2</v>
      </c>
      <c r="U1205">
        <v>-524.04</v>
      </c>
      <c r="V1205">
        <v>-524.04</v>
      </c>
      <c r="W1205">
        <v>-79.421660452850801</v>
      </c>
      <c r="X1205" t="s">
        <v>58</v>
      </c>
      <c r="Y1205" t="s">
        <v>58</v>
      </c>
      <c r="Z1205" t="s">
        <v>1</v>
      </c>
      <c r="AA1205" t="s">
        <v>1</v>
      </c>
      <c r="AB1205" t="s">
        <v>57</v>
      </c>
      <c r="AC1205" t="str">
        <f t="shared" si="18"/>
        <v>2015-3</v>
      </c>
    </row>
    <row r="1206" spans="1:29" x14ac:dyDescent="0.25">
      <c r="A1206" t="s">
        <v>245</v>
      </c>
      <c r="B1206" t="s">
        <v>54</v>
      </c>
      <c r="C1206" t="s">
        <v>55</v>
      </c>
      <c r="D1206" t="s">
        <v>55</v>
      </c>
      <c r="E1206">
        <v>-3</v>
      </c>
      <c r="F1206" t="s">
        <v>56</v>
      </c>
      <c r="G1206" t="b">
        <v>0</v>
      </c>
      <c r="H1206" t="s">
        <v>57</v>
      </c>
      <c r="I1206">
        <v>0</v>
      </c>
      <c r="J1206" t="s">
        <v>57</v>
      </c>
      <c r="K1206" t="s">
        <v>57</v>
      </c>
      <c r="L1206" t="s">
        <v>57</v>
      </c>
      <c r="M1206" t="s">
        <v>57</v>
      </c>
      <c r="N1206" t="s">
        <v>57</v>
      </c>
      <c r="O1206" t="s">
        <v>57</v>
      </c>
      <c r="P1206">
        <v>0</v>
      </c>
      <c r="Q1206" t="s">
        <v>57</v>
      </c>
      <c r="R1206" t="s">
        <v>57</v>
      </c>
      <c r="S1206" t="s">
        <v>57</v>
      </c>
      <c r="T1206">
        <v>6904.98</v>
      </c>
      <c r="U1206">
        <v>6904.98</v>
      </c>
      <c r="V1206">
        <v>6904.98</v>
      </c>
      <c r="W1206">
        <v>1040.41586619957</v>
      </c>
      <c r="X1206" t="s">
        <v>58</v>
      </c>
      <c r="Y1206" t="s">
        <v>58</v>
      </c>
      <c r="Z1206" t="s">
        <v>1</v>
      </c>
      <c r="AA1206" t="s">
        <v>1</v>
      </c>
      <c r="AB1206" t="s">
        <v>57</v>
      </c>
      <c r="AC1206" t="str">
        <f t="shared" si="18"/>
        <v>2015-3</v>
      </c>
    </row>
    <row r="1207" spans="1:29" hidden="1" x14ac:dyDescent="0.25">
      <c r="A1207" t="s">
        <v>245</v>
      </c>
      <c r="B1207" t="s">
        <v>54</v>
      </c>
      <c r="C1207" t="s">
        <v>55</v>
      </c>
      <c r="D1207" t="s">
        <v>55</v>
      </c>
      <c r="E1207">
        <v>-6</v>
      </c>
      <c r="F1207" t="s">
        <v>12</v>
      </c>
      <c r="G1207" t="b">
        <v>0</v>
      </c>
      <c r="H1207" t="s">
        <v>110</v>
      </c>
      <c r="I1207">
        <v>20690</v>
      </c>
      <c r="J1207" t="s">
        <v>175</v>
      </c>
      <c r="K1207" t="s">
        <v>176</v>
      </c>
      <c r="L1207" t="s">
        <v>57</v>
      </c>
      <c r="M1207" t="s">
        <v>57</v>
      </c>
      <c r="N1207" t="s">
        <v>57</v>
      </c>
      <c r="O1207" t="s">
        <v>57</v>
      </c>
      <c r="P1207">
        <v>20690</v>
      </c>
      <c r="Q1207" t="s">
        <v>175</v>
      </c>
      <c r="R1207" t="s">
        <v>176</v>
      </c>
      <c r="S1207" t="s">
        <v>110</v>
      </c>
      <c r="T1207">
        <v>45.5</v>
      </c>
      <c r="U1207">
        <v>341.29634175000001</v>
      </c>
      <c r="V1207">
        <v>341.29634175000001</v>
      </c>
      <c r="W1207">
        <v>51.1693750706294</v>
      </c>
      <c r="X1207" t="s">
        <v>58</v>
      </c>
      <c r="Y1207" t="s">
        <v>58</v>
      </c>
      <c r="Z1207" t="s">
        <v>1</v>
      </c>
      <c r="AA1207" t="s">
        <v>1</v>
      </c>
      <c r="AB1207" t="s">
        <v>57</v>
      </c>
      <c r="AC1207" t="str">
        <f t="shared" si="18"/>
        <v>2015-3</v>
      </c>
    </row>
    <row r="1208" spans="1:29" hidden="1" x14ac:dyDescent="0.25">
      <c r="A1208" t="s">
        <v>245</v>
      </c>
      <c r="B1208" t="s">
        <v>54</v>
      </c>
      <c r="C1208" t="s">
        <v>55</v>
      </c>
      <c r="D1208" t="s">
        <v>55</v>
      </c>
      <c r="E1208">
        <v>-5</v>
      </c>
      <c r="F1208" t="s">
        <v>13</v>
      </c>
      <c r="G1208" t="b">
        <v>0</v>
      </c>
      <c r="H1208" t="s">
        <v>110</v>
      </c>
      <c r="I1208">
        <v>20690</v>
      </c>
      <c r="J1208" t="s">
        <v>175</v>
      </c>
      <c r="K1208" t="s">
        <v>176</v>
      </c>
      <c r="L1208" t="s">
        <v>57</v>
      </c>
      <c r="M1208" t="s">
        <v>57</v>
      </c>
      <c r="N1208" t="s">
        <v>57</v>
      </c>
      <c r="O1208" t="s">
        <v>57</v>
      </c>
      <c r="P1208">
        <v>20690</v>
      </c>
      <c r="Q1208" t="s">
        <v>175</v>
      </c>
      <c r="R1208" t="s">
        <v>176</v>
      </c>
      <c r="S1208" t="s">
        <v>110</v>
      </c>
      <c r="T1208">
        <v>-1.3</v>
      </c>
      <c r="U1208">
        <v>-9.6100000000000101</v>
      </c>
      <c r="V1208">
        <v>-9.6100000000000101</v>
      </c>
      <c r="W1208">
        <v>-0.986671938756572</v>
      </c>
      <c r="X1208" t="s">
        <v>58</v>
      </c>
      <c r="Y1208" t="s">
        <v>58</v>
      </c>
      <c r="Z1208" t="s">
        <v>1</v>
      </c>
      <c r="AA1208" t="s">
        <v>1</v>
      </c>
      <c r="AB1208" t="s">
        <v>57</v>
      </c>
      <c r="AC1208" t="str">
        <f t="shared" si="18"/>
        <v>2015-3</v>
      </c>
    </row>
    <row r="1209" spans="1:29" x14ac:dyDescent="0.25">
      <c r="A1209" t="s">
        <v>245</v>
      </c>
      <c r="B1209" t="s">
        <v>54</v>
      </c>
      <c r="C1209" t="s">
        <v>55</v>
      </c>
      <c r="D1209" t="s">
        <v>55</v>
      </c>
      <c r="E1209">
        <v>-4</v>
      </c>
      <c r="F1209" t="s">
        <v>14</v>
      </c>
      <c r="G1209" t="b">
        <v>0</v>
      </c>
      <c r="H1209" t="s">
        <v>110</v>
      </c>
      <c r="I1209">
        <v>20690</v>
      </c>
      <c r="J1209" t="s">
        <v>175</v>
      </c>
      <c r="K1209" t="s">
        <v>176</v>
      </c>
      <c r="L1209" t="s">
        <v>57</v>
      </c>
      <c r="M1209" t="s">
        <v>57</v>
      </c>
      <c r="N1209" t="s">
        <v>57</v>
      </c>
      <c r="O1209" t="s">
        <v>57</v>
      </c>
      <c r="P1209">
        <v>20690</v>
      </c>
      <c r="Q1209" t="s">
        <v>175</v>
      </c>
      <c r="R1209" t="s">
        <v>176</v>
      </c>
      <c r="S1209" t="s">
        <v>110</v>
      </c>
      <c r="T1209">
        <v>-71.5</v>
      </c>
      <c r="U1209">
        <v>-533.65</v>
      </c>
      <c r="V1209">
        <v>-533.65</v>
      </c>
      <c r="W1209">
        <v>-80.408332391607402</v>
      </c>
      <c r="X1209" t="s">
        <v>58</v>
      </c>
      <c r="Y1209" t="s">
        <v>58</v>
      </c>
      <c r="Z1209" t="s">
        <v>1</v>
      </c>
      <c r="AA1209" t="s">
        <v>1</v>
      </c>
      <c r="AB1209" t="s">
        <v>57</v>
      </c>
      <c r="AC1209" t="str">
        <f t="shared" si="18"/>
        <v>2015-3</v>
      </c>
    </row>
    <row r="1210" spans="1:29" x14ac:dyDescent="0.25">
      <c r="A1210" t="s">
        <v>246</v>
      </c>
      <c r="B1210" t="s">
        <v>54</v>
      </c>
      <c r="C1210" t="s">
        <v>55</v>
      </c>
      <c r="D1210" t="s">
        <v>55</v>
      </c>
      <c r="E1210">
        <v>-3</v>
      </c>
      <c r="F1210" t="s">
        <v>56</v>
      </c>
      <c r="G1210" t="b">
        <v>0</v>
      </c>
      <c r="H1210" t="s">
        <v>57</v>
      </c>
      <c r="I1210">
        <v>0</v>
      </c>
      <c r="J1210" t="s">
        <v>57</v>
      </c>
      <c r="K1210" t="s">
        <v>57</v>
      </c>
      <c r="L1210" t="s">
        <v>57</v>
      </c>
      <c r="M1210" t="s">
        <v>57</v>
      </c>
      <c r="N1210" t="s">
        <v>57</v>
      </c>
      <c r="O1210" t="s">
        <v>57</v>
      </c>
      <c r="P1210">
        <v>0</v>
      </c>
      <c r="Q1210" t="s">
        <v>57</v>
      </c>
      <c r="R1210" t="s">
        <v>57</v>
      </c>
      <c r="S1210" t="s">
        <v>57</v>
      </c>
      <c r="T1210">
        <v>6904.98</v>
      </c>
      <c r="U1210">
        <v>6904.98</v>
      </c>
      <c r="V1210">
        <v>6904.98</v>
      </c>
      <c r="W1210">
        <v>1035.5243622621099</v>
      </c>
      <c r="X1210" t="s">
        <v>58</v>
      </c>
      <c r="Y1210" t="s">
        <v>58</v>
      </c>
      <c r="Z1210" t="s">
        <v>1</v>
      </c>
      <c r="AA1210" t="s">
        <v>1</v>
      </c>
      <c r="AB1210" t="s">
        <v>57</v>
      </c>
      <c r="AC1210" t="str">
        <f t="shared" si="18"/>
        <v>2015-3</v>
      </c>
    </row>
    <row r="1211" spans="1:29" hidden="1" x14ac:dyDescent="0.25">
      <c r="A1211" t="s">
        <v>246</v>
      </c>
      <c r="B1211" t="s">
        <v>54</v>
      </c>
      <c r="C1211" t="s">
        <v>55</v>
      </c>
      <c r="D1211" t="s">
        <v>55</v>
      </c>
      <c r="E1211">
        <v>-6</v>
      </c>
      <c r="F1211" t="s">
        <v>12</v>
      </c>
      <c r="G1211" t="b">
        <v>0</v>
      </c>
      <c r="H1211" t="s">
        <v>110</v>
      </c>
      <c r="I1211">
        <v>20690</v>
      </c>
      <c r="J1211" t="s">
        <v>175</v>
      </c>
      <c r="K1211" t="s">
        <v>176</v>
      </c>
      <c r="L1211" t="s">
        <v>57</v>
      </c>
      <c r="M1211" t="s">
        <v>57</v>
      </c>
      <c r="N1211" t="s">
        <v>57</v>
      </c>
      <c r="O1211" t="s">
        <v>57</v>
      </c>
      <c r="P1211">
        <v>20690</v>
      </c>
      <c r="Q1211" t="s">
        <v>175</v>
      </c>
      <c r="R1211" t="s">
        <v>176</v>
      </c>
      <c r="S1211" t="s">
        <v>110</v>
      </c>
      <c r="T1211">
        <v>52.9</v>
      </c>
      <c r="U1211">
        <v>396.79324574999998</v>
      </c>
      <c r="V1211">
        <v>396.79324574999998</v>
      </c>
      <c r="W1211">
        <v>59.210142319401299</v>
      </c>
      <c r="X1211" t="s">
        <v>58</v>
      </c>
      <c r="Y1211" t="s">
        <v>58</v>
      </c>
      <c r="Z1211" t="s">
        <v>1</v>
      </c>
      <c r="AA1211" t="s">
        <v>1</v>
      </c>
      <c r="AB1211" t="s">
        <v>57</v>
      </c>
      <c r="AC1211" t="str">
        <f t="shared" si="18"/>
        <v>2015-3</v>
      </c>
    </row>
    <row r="1212" spans="1:29" hidden="1" x14ac:dyDescent="0.25">
      <c r="A1212" t="s">
        <v>246</v>
      </c>
      <c r="B1212" t="s">
        <v>54</v>
      </c>
      <c r="C1212" t="s">
        <v>55</v>
      </c>
      <c r="D1212" t="s">
        <v>55</v>
      </c>
      <c r="E1212">
        <v>-5</v>
      </c>
      <c r="F1212" t="s">
        <v>13</v>
      </c>
      <c r="G1212" t="b">
        <v>0</v>
      </c>
      <c r="H1212" t="s">
        <v>110</v>
      </c>
      <c r="I1212">
        <v>20690</v>
      </c>
      <c r="J1212" t="s">
        <v>175</v>
      </c>
      <c r="K1212" t="s">
        <v>176</v>
      </c>
      <c r="L1212" t="s">
        <v>57</v>
      </c>
      <c r="M1212" t="s">
        <v>57</v>
      </c>
      <c r="N1212" t="s">
        <v>57</v>
      </c>
      <c r="O1212" t="s">
        <v>57</v>
      </c>
      <c r="P1212">
        <v>20690</v>
      </c>
      <c r="Q1212" t="s">
        <v>175</v>
      </c>
      <c r="R1212" t="s">
        <v>176</v>
      </c>
      <c r="S1212" t="s">
        <v>110</v>
      </c>
      <c r="T1212">
        <v>7.4000000000000101</v>
      </c>
      <c r="U1212">
        <v>55.24</v>
      </c>
      <c r="V1212">
        <v>55.24</v>
      </c>
      <c r="W1212">
        <v>8.6622577976450401</v>
      </c>
      <c r="X1212" t="s">
        <v>58</v>
      </c>
      <c r="Y1212" t="s">
        <v>58</v>
      </c>
      <c r="Z1212" t="s">
        <v>1</v>
      </c>
      <c r="AA1212" t="s">
        <v>1</v>
      </c>
      <c r="AB1212" t="s">
        <v>57</v>
      </c>
      <c r="AC1212" t="str">
        <f t="shared" si="18"/>
        <v>2015-3</v>
      </c>
    </row>
    <row r="1213" spans="1:29" x14ac:dyDescent="0.25">
      <c r="A1213" t="s">
        <v>246</v>
      </c>
      <c r="B1213" t="s">
        <v>54</v>
      </c>
      <c r="C1213" t="s">
        <v>55</v>
      </c>
      <c r="D1213" t="s">
        <v>55</v>
      </c>
      <c r="E1213">
        <v>-4</v>
      </c>
      <c r="F1213" t="s">
        <v>14</v>
      </c>
      <c r="G1213" t="b">
        <v>0</v>
      </c>
      <c r="H1213" t="s">
        <v>110</v>
      </c>
      <c r="I1213">
        <v>20690</v>
      </c>
      <c r="J1213" t="s">
        <v>175</v>
      </c>
      <c r="K1213" t="s">
        <v>176</v>
      </c>
      <c r="L1213" t="s">
        <v>57</v>
      </c>
      <c r="M1213" t="s">
        <v>57</v>
      </c>
      <c r="N1213" t="s">
        <v>57</v>
      </c>
      <c r="O1213" t="s">
        <v>57</v>
      </c>
      <c r="P1213">
        <v>20690</v>
      </c>
      <c r="Q1213" t="s">
        <v>175</v>
      </c>
      <c r="R1213" t="s">
        <v>176</v>
      </c>
      <c r="S1213" t="s">
        <v>110</v>
      </c>
      <c r="T1213">
        <v>-64.099999999999994</v>
      </c>
      <c r="U1213">
        <v>-478.41</v>
      </c>
      <c r="V1213">
        <v>-478.41</v>
      </c>
      <c r="W1213">
        <v>-71.746074593962305</v>
      </c>
      <c r="X1213" t="s">
        <v>58</v>
      </c>
      <c r="Y1213" t="s">
        <v>58</v>
      </c>
      <c r="Z1213" t="s">
        <v>1</v>
      </c>
      <c r="AA1213" t="s">
        <v>1</v>
      </c>
      <c r="AB1213" t="s">
        <v>57</v>
      </c>
      <c r="AC1213" t="str">
        <f t="shared" si="18"/>
        <v>2015-3</v>
      </c>
    </row>
    <row r="1214" spans="1:29" x14ac:dyDescent="0.25">
      <c r="A1214" t="s">
        <v>247</v>
      </c>
      <c r="B1214" t="s">
        <v>54</v>
      </c>
      <c r="C1214" t="s">
        <v>55</v>
      </c>
      <c r="D1214" t="s">
        <v>55</v>
      </c>
      <c r="E1214">
        <v>-3</v>
      </c>
      <c r="F1214" t="s">
        <v>56</v>
      </c>
      <c r="G1214" t="b">
        <v>0</v>
      </c>
      <c r="H1214" t="s">
        <v>57</v>
      </c>
      <c r="I1214">
        <v>0</v>
      </c>
      <c r="J1214" t="s">
        <v>57</v>
      </c>
      <c r="K1214" t="s">
        <v>57</v>
      </c>
      <c r="L1214" t="s">
        <v>57</v>
      </c>
      <c r="M1214" t="s">
        <v>57</v>
      </c>
      <c r="N1214" t="s">
        <v>57</v>
      </c>
      <c r="O1214" t="s">
        <v>57</v>
      </c>
      <c r="P1214">
        <v>0</v>
      </c>
      <c r="Q1214" t="s">
        <v>57</v>
      </c>
      <c r="R1214" t="s">
        <v>57</v>
      </c>
      <c r="S1214" t="s">
        <v>57</v>
      </c>
      <c r="T1214">
        <v>4682.2299999999996</v>
      </c>
      <c r="U1214">
        <v>4682.2299999999996</v>
      </c>
      <c r="V1214">
        <v>4682.2299999999996</v>
      </c>
      <c r="W1214">
        <v>703.28041215434803</v>
      </c>
      <c r="X1214" t="s">
        <v>58</v>
      </c>
      <c r="Y1214" t="s">
        <v>58</v>
      </c>
      <c r="Z1214" t="s">
        <v>1</v>
      </c>
      <c r="AA1214" t="s">
        <v>1</v>
      </c>
      <c r="AB1214" t="s">
        <v>57</v>
      </c>
      <c r="AC1214" t="str">
        <f t="shared" si="18"/>
        <v>2015-3</v>
      </c>
    </row>
    <row r="1215" spans="1:29" hidden="1" x14ac:dyDescent="0.25">
      <c r="A1215" t="s">
        <v>247</v>
      </c>
      <c r="B1215" t="s">
        <v>54</v>
      </c>
      <c r="C1215" t="s">
        <v>55</v>
      </c>
      <c r="D1215" t="s">
        <v>55</v>
      </c>
      <c r="E1215">
        <v>10</v>
      </c>
      <c r="F1215" t="s">
        <v>9</v>
      </c>
      <c r="G1215" t="b">
        <v>1</v>
      </c>
      <c r="H1215" t="s">
        <v>110</v>
      </c>
      <c r="I1215">
        <v>85485</v>
      </c>
      <c r="J1215" t="s">
        <v>79</v>
      </c>
      <c r="K1215" t="s">
        <v>80</v>
      </c>
      <c r="L1215" t="s">
        <v>57</v>
      </c>
      <c r="M1215" t="s">
        <v>57</v>
      </c>
      <c r="N1215" t="s">
        <v>57</v>
      </c>
      <c r="O1215" t="s">
        <v>57</v>
      </c>
      <c r="P1215">
        <v>85485</v>
      </c>
      <c r="Q1215" t="s">
        <v>79</v>
      </c>
      <c r="R1215" t="s">
        <v>80</v>
      </c>
      <c r="S1215" t="s">
        <v>110</v>
      </c>
      <c r="T1215">
        <v>-0.59</v>
      </c>
      <c r="U1215">
        <v>-3.93</v>
      </c>
      <c r="V1215">
        <v>-3.93</v>
      </c>
      <c r="W1215">
        <v>-0.59029394535650404</v>
      </c>
      <c r="X1215" t="s">
        <v>58</v>
      </c>
      <c r="Y1215" t="s">
        <v>58</v>
      </c>
      <c r="Z1215" t="s">
        <v>2</v>
      </c>
      <c r="AA1215" t="s">
        <v>6</v>
      </c>
      <c r="AB1215" t="s">
        <v>57</v>
      </c>
      <c r="AC1215" t="str">
        <f t="shared" si="18"/>
        <v>2015-3</v>
      </c>
    </row>
    <row r="1216" spans="1:29" hidden="1" x14ac:dyDescent="0.25">
      <c r="A1216" t="s">
        <v>247</v>
      </c>
      <c r="B1216" t="s">
        <v>54</v>
      </c>
      <c r="C1216" t="s">
        <v>55</v>
      </c>
      <c r="D1216" t="s">
        <v>55</v>
      </c>
      <c r="E1216">
        <v>-5</v>
      </c>
      <c r="F1216" t="s">
        <v>13</v>
      </c>
      <c r="G1216" t="b">
        <v>0</v>
      </c>
      <c r="H1216" t="s">
        <v>110</v>
      </c>
      <c r="I1216">
        <v>85485</v>
      </c>
      <c r="J1216" t="s">
        <v>79</v>
      </c>
      <c r="K1216" t="s">
        <v>80</v>
      </c>
      <c r="L1216" t="s">
        <v>57</v>
      </c>
      <c r="M1216" t="s">
        <v>57</v>
      </c>
      <c r="N1216" t="s">
        <v>57</v>
      </c>
      <c r="O1216" t="s">
        <v>57</v>
      </c>
      <c r="P1216">
        <v>85485</v>
      </c>
      <c r="Q1216" t="s">
        <v>79</v>
      </c>
      <c r="R1216" t="s">
        <v>80</v>
      </c>
      <c r="S1216" t="s">
        <v>110</v>
      </c>
      <c r="T1216">
        <v>-0.59</v>
      </c>
      <c r="U1216">
        <v>-3.93</v>
      </c>
      <c r="V1216">
        <v>-3.93</v>
      </c>
      <c r="W1216">
        <v>-0.59029394535650404</v>
      </c>
      <c r="X1216" t="s">
        <v>58</v>
      </c>
      <c r="Y1216" t="s">
        <v>58</v>
      </c>
      <c r="Z1216" t="s">
        <v>1</v>
      </c>
      <c r="AA1216" t="s">
        <v>1</v>
      </c>
      <c r="AB1216" t="s">
        <v>57</v>
      </c>
      <c r="AC1216" t="str">
        <f t="shared" si="18"/>
        <v>2015-3</v>
      </c>
    </row>
    <row r="1217" spans="1:29" hidden="1" x14ac:dyDescent="0.25">
      <c r="A1217" t="s">
        <v>247</v>
      </c>
      <c r="B1217" t="s">
        <v>54</v>
      </c>
      <c r="C1217" t="s">
        <v>55</v>
      </c>
      <c r="D1217" t="s">
        <v>55</v>
      </c>
      <c r="E1217">
        <v>-5</v>
      </c>
      <c r="F1217" t="s">
        <v>13</v>
      </c>
      <c r="G1217" t="b">
        <v>0</v>
      </c>
      <c r="H1217" t="s">
        <v>78</v>
      </c>
      <c r="I1217">
        <v>343053</v>
      </c>
      <c r="J1217" t="s">
        <v>248</v>
      </c>
      <c r="K1217" t="s">
        <v>249</v>
      </c>
      <c r="L1217" t="s">
        <v>57</v>
      </c>
      <c r="M1217" t="s">
        <v>57</v>
      </c>
      <c r="N1217" t="s">
        <v>57</v>
      </c>
      <c r="O1217" t="s">
        <v>57</v>
      </c>
      <c r="P1217">
        <v>343053</v>
      </c>
      <c r="Q1217" t="s">
        <v>248</v>
      </c>
      <c r="R1217" t="s">
        <v>249</v>
      </c>
      <c r="S1217" t="s">
        <v>78</v>
      </c>
      <c r="T1217">
        <v>-19</v>
      </c>
      <c r="U1217">
        <v>-19</v>
      </c>
      <c r="V1217">
        <v>-19</v>
      </c>
      <c r="W1217">
        <v>-2.8538384126650298</v>
      </c>
      <c r="X1217" t="s">
        <v>58</v>
      </c>
      <c r="Y1217" t="s">
        <v>58</v>
      </c>
      <c r="Z1217" t="s">
        <v>1</v>
      </c>
      <c r="AA1217" t="s">
        <v>1</v>
      </c>
      <c r="AB1217" t="s">
        <v>57</v>
      </c>
      <c r="AC1217" t="str">
        <f t="shared" si="18"/>
        <v>2015-3</v>
      </c>
    </row>
    <row r="1218" spans="1:29" hidden="1" x14ac:dyDescent="0.25">
      <c r="A1218" t="s">
        <v>247</v>
      </c>
      <c r="B1218" t="s">
        <v>54</v>
      </c>
      <c r="C1218" t="s">
        <v>55</v>
      </c>
      <c r="D1218" t="s">
        <v>55</v>
      </c>
      <c r="E1218">
        <v>-6</v>
      </c>
      <c r="F1218" t="s">
        <v>12</v>
      </c>
      <c r="G1218" t="b">
        <v>0</v>
      </c>
      <c r="H1218" t="s">
        <v>78</v>
      </c>
      <c r="I1218">
        <v>343053</v>
      </c>
      <c r="J1218" t="s">
        <v>248</v>
      </c>
      <c r="K1218" t="s">
        <v>249</v>
      </c>
      <c r="L1218" t="s">
        <v>57</v>
      </c>
      <c r="M1218" t="s">
        <v>57</v>
      </c>
      <c r="N1218" t="s">
        <v>57</v>
      </c>
      <c r="O1218" t="s">
        <v>57</v>
      </c>
      <c r="P1218">
        <v>343053</v>
      </c>
      <c r="Q1218" t="s">
        <v>248</v>
      </c>
      <c r="R1218" t="s">
        <v>249</v>
      </c>
      <c r="S1218" t="s">
        <v>78</v>
      </c>
      <c r="T1218">
        <v>1072.8</v>
      </c>
      <c r="U1218">
        <v>1072.8</v>
      </c>
      <c r="V1218">
        <v>1072.8</v>
      </c>
      <c r="W1218">
        <v>161.136728900371</v>
      </c>
      <c r="X1218" t="s">
        <v>58</v>
      </c>
      <c r="Y1218" t="s">
        <v>58</v>
      </c>
      <c r="Z1218" t="s">
        <v>1</v>
      </c>
      <c r="AA1218" t="s">
        <v>1</v>
      </c>
      <c r="AB1218" t="s">
        <v>57</v>
      </c>
      <c r="AC1218" t="str">
        <f t="shared" si="18"/>
        <v>2015-3</v>
      </c>
    </row>
    <row r="1219" spans="1:29" x14ac:dyDescent="0.25">
      <c r="A1219" t="s">
        <v>247</v>
      </c>
      <c r="B1219" t="s">
        <v>54</v>
      </c>
      <c r="C1219" t="s">
        <v>55</v>
      </c>
      <c r="D1219" t="s">
        <v>55</v>
      </c>
      <c r="E1219">
        <v>-4</v>
      </c>
      <c r="F1219" t="s">
        <v>14</v>
      </c>
      <c r="G1219" t="b">
        <v>0</v>
      </c>
      <c r="H1219" t="s">
        <v>78</v>
      </c>
      <c r="I1219">
        <v>343053</v>
      </c>
      <c r="J1219" t="s">
        <v>248</v>
      </c>
      <c r="K1219" t="s">
        <v>249</v>
      </c>
      <c r="L1219" t="s">
        <v>57</v>
      </c>
      <c r="M1219" t="s">
        <v>57</v>
      </c>
      <c r="N1219" t="s">
        <v>57</v>
      </c>
      <c r="O1219" t="s">
        <v>57</v>
      </c>
      <c r="P1219">
        <v>343053</v>
      </c>
      <c r="Q1219" t="s">
        <v>248</v>
      </c>
      <c r="R1219" t="s">
        <v>249</v>
      </c>
      <c r="S1219" t="s">
        <v>78</v>
      </c>
      <c r="T1219">
        <v>1072.8</v>
      </c>
      <c r="U1219">
        <v>1072.8</v>
      </c>
      <c r="V1219">
        <v>1072.8</v>
      </c>
      <c r="W1219">
        <v>161.136728900371</v>
      </c>
      <c r="X1219" t="s">
        <v>58</v>
      </c>
      <c r="Y1219" t="s">
        <v>58</v>
      </c>
      <c r="Z1219" t="s">
        <v>1</v>
      </c>
      <c r="AA1219" t="s">
        <v>1</v>
      </c>
      <c r="AB1219" t="s">
        <v>57</v>
      </c>
      <c r="AC1219" t="str">
        <f t="shared" ref="AC1219:AC1282" si="19">+YEAR(A1219)&amp; "-" &amp;ROUNDUP(MONTH(A1219)/3,0)</f>
        <v>2015-3</v>
      </c>
    </row>
    <row r="1220" spans="1:29" hidden="1" x14ac:dyDescent="0.25">
      <c r="A1220" t="s">
        <v>247</v>
      </c>
      <c r="B1220" t="s">
        <v>54</v>
      </c>
      <c r="C1220" t="s">
        <v>55</v>
      </c>
      <c r="D1220" t="s">
        <v>55</v>
      </c>
      <c r="E1220">
        <v>2</v>
      </c>
      <c r="F1220" t="s">
        <v>77</v>
      </c>
      <c r="G1220" t="b">
        <v>1</v>
      </c>
      <c r="H1220" t="s">
        <v>78</v>
      </c>
      <c r="I1220">
        <v>343053</v>
      </c>
      <c r="J1220" t="s">
        <v>248</v>
      </c>
      <c r="K1220" t="s">
        <v>249</v>
      </c>
      <c r="L1220" t="s">
        <v>57</v>
      </c>
      <c r="M1220" t="s">
        <v>57</v>
      </c>
      <c r="N1220" t="s">
        <v>57</v>
      </c>
      <c r="O1220" t="s">
        <v>57</v>
      </c>
      <c r="P1220">
        <v>343053</v>
      </c>
      <c r="Q1220" t="s">
        <v>248</v>
      </c>
      <c r="R1220" t="s">
        <v>249</v>
      </c>
      <c r="S1220" t="s">
        <v>78</v>
      </c>
      <c r="T1220">
        <v>-1072.8</v>
      </c>
      <c r="U1220">
        <v>-1072.8</v>
      </c>
      <c r="V1220">
        <v>-1072.8</v>
      </c>
      <c r="W1220">
        <v>-161.136728900371</v>
      </c>
      <c r="X1220" t="s">
        <v>58</v>
      </c>
      <c r="Y1220" t="s">
        <v>58</v>
      </c>
      <c r="Z1220" t="s">
        <v>1</v>
      </c>
      <c r="AA1220" t="s">
        <v>6</v>
      </c>
      <c r="AB1220" t="s">
        <v>57</v>
      </c>
      <c r="AC1220" t="str">
        <f t="shared" si="19"/>
        <v>2015-3</v>
      </c>
    </row>
    <row r="1221" spans="1:29" hidden="1" x14ac:dyDescent="0.25">
      <c r="A1221" t="s">
        <v>247</v>
      </c>
      <c r="B1221" t="s">
        <v>54</v>
      </c>
      <c r="C1221" t="s">
        <v>55</v>
      </c>
      <c r="D1221" t="s">
        <v>55</v>
      </c>
      <c r="E1221">
        <v>4</v>
      </c>
      <c r="F1221" t="s">
        <v>10</v>
      </c>
      <c r="G1221" t="b">
        <v>1</v>
      </c>
      <c r="H1221" t="s">
        <v>78</v>
      </c>
      <c r="I1221">
        <v>343053</v>
      </c>
      <c r="J1221" t="s">
        <v>248</v>
      </c>
      <c r="K1221" t="s">
        <v>249</v>
      </c>
      <c r="L1221" t="s">
        <v>57</v>
      </c>
      <c r="M1221" t="s">
        <v>57</v>
      </c>
      <c r="N1221" t="s">
        <v>57</v>
      </c>
      <c r="O1221" t="s">
        <v>57</v>
      </c>
      <c r="P1221">
        <v>343053</v>
      </c>
      <c r="Q1221" t="s">
        <v>248</v>
      </c>
      <c r="R1221" t="s">
        <v>249</v>
      </c>
      <c r="S1221" t="s">
        <v>78</v>
      </c>
      <c r="T1221">
        <v>-19</v>
      </c>
      <c r="U1221">
        <v>-19</v>
      </c>
      <c r="V1221">
        <v>-19</v>
      </c>
      <c r="W1221">
        <v>-2.8538384126650298</v>
      </c>
      <c r="X1221" t="s">
        <v>58</v>
      </c>
      <c r="Y1221" t="s">
        <v>58</v>
      </c>
      <c r="Z1221" t="s">
        <v>4</v>
      </c>
      <c r="AA1221" t="s">
        <v>6</v>
      </c>
      <c r="AB1221" t="s">
        <v>57</v>
      </c>
      <c r="AC1221" t="str">
        <f t="shared" si="19"/>
        <v>2015-3</v>
      </c>
    </row>
    <row r="1222" spans="1:29" hidden="1" x14ac:dyDescent="0.25">
      <c r="A1222" t="s">
        <v>247</v>
      </c>
      <c r="B1222" t="s">
        <v>54</v>
      </c>
      <c r="C1222" t="s">
        <v>55</v>
      </c>
      <c r="D1222" t="s">
        <v>55</v>
      </c>
      <c r="E1222">
        <v>4</v>
      </c>
      <c r="F1222" t="s">
        <v>10</v>
      </c>
      <c r="G1222" t="b">
        <v>1</v>
      </c>
      <c r="H1222" t="s">
        <v>78</v>
      </c>
      <c r="I1222">
        <v>1307373</v>
      </c>
      <c r="J1222" t="s">
        <v>250</v>
      </c>
      <c r="K1222" t="s">
        <v>251</v>
      </c>
      <c r="L1222" t="s">
        <v>57</v>
      </c>
      <c r="M1222" t="s">
        <v>57</v>
      </c>
      <c r="N1222" t="s">
        <v>57</v>
      </c>
      <c r="O1222" t="s">
        <v>57</v>
      </c>
      <c r="P1222">
        <v>1307373</v>
      </c>
      <c r="Q1222" t="s">
        <v>250</v>
      </c>
      <c r="R1222" t="s">
        <v>251</v>
      </c>
      <c r="S1222" t="s">
        <v>78</v>
      </c>
      <c r="T1222">
        <v>-19</v>
      </c>
      <c r="U1222">
        <v>-19</v>
      </c>
      <c r="V1222">
        <v>-19</v>
      </c>
      <c r="W1222">
        <v>-2.8538384126650298</v>
      </c>
      <c r="X1222" t="s">
        <v>58</v>
      </c>
      <c r="Y1222" t="s">
        <v>58</v>
      </c>
      <c r="Z1222" t="s">
        <v>4</v>
      </c>
      <c r="AA1222" t="s">
        <v>6</v>
      </c>
      <c r="AB1222" t="s">
        <v>57</v>
      </c>
      <c r="AC1222" t="str">
        <f t="shared" si="19"/>
        <v>2015-3</v>
      </c>
    </row>
    <row r="1223" spans="1:29" hidden="1" x14ac:dyDescent="0.25">
      <c r="A1223" t="s">
        <v>247</v>
      </c>
      <c r="B1223" t="s">
        <v>54</v>
      </c>
      <c r="C1223" t="s">
        <v>55</v>
      </c>
      <c r="D1223" t="s">
        <v>55</v>
      </c>
      <c r="E1223">
        <v>2</v>
      </c>
      <c r="F1223" t="s">
        <v>77</v>
      </c>
      <c r="G1223" t="b">
        <v>1</v>
      </c>
      <c r="H1223" t="s">
        <v>78</v>
      </c>
      <c r="I1223">
        <v>1307373</v>
      </c>
      <c r="J1223" t="s">
        <v>250</v>
      </c>
      <c r="K1223" t="s">
        <v>251</v>
      </c>
      <c r="L1223" t="s">
        <v>57</v>
      </c>
      <c r="M1223" t="s">
        <v>57</v>
      </c>
      <c r="N1223" t="s">
        <v>57</v>
      </c>
      <c r="O1223" t="s">
        <v>57</v>
      </c>
      <c r="P1223">
        <v>1307373</v>
      </c>
      <c r="Q1223" t="s">
        <v>250</v>
      </c>
      <c r="R1223" t="s">
        <v>251</v>
      </c>
      <c r="S1223" t="s">
        <v>78</v>
      </c>
      <c r="T1223">
        <v>-1103</v>
      </c>
      <c r="U1223">
        <v>-1103</v>
      </c>
      <c r="V1223">
        <v>-1103</v>
      </c>
      <c r="W1223">
        <v>-165.672829956291</v>
      </c>
      <c r="X1223" t="s">
        <v>58</v>
      </c>
      <c r="Y1223" t="s">
        <v>58</v>
      </c>
      <c r="Z1223" t="s">
        <v>1</v>
      </c>
      <c r="AA1223" t="s">
        <v>6</v>
      </c>
      <c r="AB1223" t="s">
        <v>57</v>
      </c>
      <c r="AC1223" t="str">
        <f t="shared" si="19"/>
        <v>2015-3</v>
      </c>
    </row>
    <row r="1224" spans="1:29" x14ac:dyDescent="0.25">
      <c r="A1224" t="s">
        <v>247</v>
      </c>
      <c r="B1224" t="s">
        <v>54</v>
      </c>
      <c r="C1224" t="s">
        <v>55</v>
      </c>
      <c r="D1224" t="s">
        <v>55</v>
      </c>
      <c r="E1224">
        <v>-4</v>
      </c>
      <c r="F1224" t="s">
        <v>14</v>
      </c>
      <c r="G1224" t="b">
        <v>0</v>
      </c>
      <c r="H1224" t="s">
        <v>78</v>
      </c>
      <c r="I1224">
        <v>1307373</v>
      </c>
      <c r="J1224" t="s">
        <v>250</v>
      </c>
      <c r="K1224" t="s">
        <v>251</v>
      </c>
      <c r="L1224" t="s">
        <v>57</v>
      </c>
      <c r="M1224" t="s">
        <v>57</v>
      </c>
      <c r="N1224" t="s">
        <v>57</v>
      </c>
      <c r="O1224" t="s">
        <v>57</v>
      </c>
      <c r="P1224">
        <v>1307373</v>
      </c>
      <c r="Q1224" t="s">
        <v>250</v>
      </c>
      <c r="R1224" t="s">
        <v>251</v>
      </c>
      <c r="S1224" t="s">
        <v>78</v>
      </c>
      <c r="T1224">
        <v>1103</v>
      </c>
      <c r="U1224">
        <v>1103</v>
      </c>
      <c r="V1224">
        <v>1103</v>
      </c>
      <c r="W1224">
        <v>165.672829956291</v>
      </c>
      <c r="X1224" t="s">
        <v>58</v>
      </c>
      <c r="Y1224" t="s">
        <v>58</v>
      </c>
      <c r="Z1224" t="s">
        <v>1</v>
      </c>
      <c r="AA1224" t="s">
        <v>1</v>
      </c>
      <c r="AB1224" t="s">
        <v>57</v>
      </c>
      <c r="AC1224" t="str">
        <f t="shared" si="19"/>
        <v>2015-3</v>
      </c>
    </row>
    <row r="1225" spans="1:29" hidden="1" x14ac:dyDescent="0.25">
      <c r="A1225" t="s">
        <v>247</v>
      </c>
      <c r="B1225" t="s">
        <v>54</v>
      </c>
      <c r="C1225" t="s">
        <v>55</v>
      </c>
      <c r="D1225" t="s">
        <v>55</v>
      </c>
      <c r="E1225">
        <v>-6</v>
      </c>
      <c r="F1225" t="s">
        <v>12</v>
      </c>
      <c r="G1225" t="b">
        <v>0</v>
      </c>
      <c r="H1225" t="s">
        <v>78</v>
      </c>
      <c r="I1225">
        <v>1307373</v>
      </c>
      <c r="J1225" t="s">
        <v>250</v>
      </c>
      <c r="K1225" t="s">
        <v>251</v>
      </c>
      <c r="L1225" t="s">
        <v>57</v>
      </c>
      <c r="M1225" t="s">
        <v>57</v>
      </c>
      <c r="N1225" t="s">
        <v>57</v>
      </c>
      <c r="O1225" t="s">
        <v>57</v>
      </c>
      <c r="P1225">
        <v>1307373</v>
      </c>
      <c r="Q1225" t="s">
        <v>250</v>
      </c>
      <c r="R1225" t="s">
        <v>251</v>
      </c>
      <c r="S1225" t="s">
        <v>78</v>
      </c>
      <c r="T1225">
        <v>1103</v>
      </c>
      <c r="U1225">
        <v>1103</v>
      </c>
      <c r="V1225">
        <v>1103</v>
      </c>
      <c r="W1225">
        <v>165.672829956291</v>
      </c>
      <c r="X1225" t="s">
        <v>58</v>
      </c>
      <c r="Y1225" t="s">
        <v>58</v>
      </c>
      <c r="Z1225" t="s">
        <v>1</v>
      </c>
      <c r="AA1225" t="s">
        <v>1</v>
      </c>
      <c r="AB1225" t="s">
        <v>57</v>
      </c>
      <c r="AC1225" t="str">
        <f t="shared" si="19"/>
        <v>2015-3</v>
      </c>
    </row>
    <row r="1226" spans="1:29" hidden="1" x14ac:dyDescent="0.25">
      <c r="A1226" t="s">
        <v>247</v>
      </c>
      <c r="B1226" t="s">
        <v>54</v>
      </c>
      <c r="C1226" t="s">
        <v>55</v>
      </c>
      <c r="D1226" t="s">
        <v>55</v>
      </c>
      <c r="E1226">
        <v>-5</v>
      </c>
      <c r="F1226" t="s">
        <v>13</v>
      </c>
      <c r="G1226" t="b">
        <v>0</v>
      </c>
      <c r="H1226" t="s">
        <v>78</v>
      </c>
      <c r="I1226">
        <v>1307373</v>
      </c>
      <c r="J1226" t="s">
        <v>250</v>
      </c>
      <c r="K1226" t="s">
        <v>251</v>
      </c>
      <c r="L1226" t="s">
        <v>57</v>
      </c>
      <c r="M1226" t="s">
        <v>57</v>
      </c>
      <c r="N1226" t="s">
        <v>57</v>
      </c>
      <c r="O1226" t="s">
        <v>57</v>
      </c>
      <c r="P1226">
        <v>1307373</v>
      </c>
      <c r="Q1226" t="s">
        <v>250</v>
      </c>
      <c r="R1226" t="s">
        <v>251</v>
      </c>
      <c r="S1226" t="s">
        <v>78</v>
      </c>
      <c r="T1226">
        <v>-19</v>
      </c>
      <c r="U1226">
        <v>-19</v>
      </c>
      <c r="V1226">
        <v>-19</v>
      </c>
      <c r="W1226">
        <v>-2.8538384126650298</v>
      </c>
      <c r="X1226" t="s">
        <v>58</v>
      </c>
      <c r="Y1226" t="s">
        <v>58</v>
      </c>
      <c r="Z1226" t="s">
        <v>1</v>
      </c>
      <c r="AA1226" t="s">
        <v>1</v>
      </c>
      <c r="AB1226" t="s">
        <v>57</v>
      </c>
      <c r="AC1226" t="str">
        <f t="shared" si="19"/>
        <v>2015-3</v>
      </c>
    </row>
    <row r="1227" spans="1:29" x14ac:dyDescent="0.25">
      <c r="A1227" t="s">
        <v>247</v>
      </c>
      <c r="B1227" t="s">
        <v>54</v>
      </c>
      <c r="C1227" t="s">
        <v>55</v>
      </c>
      <c r="D1227" t="s">
        <v>55</v>
      </c>
      <c r="E1227">
        <v>-4</v>
      </c>
      <c r="F1227" t="s">
        <v>14</v>
      </c>
      <c r="G1227" t="b">
        <v>0</v>
      </c>
      <c r="H1227" t="s">
        <v>110</v>
      </c>
      <c r="I1227">
        <v>20690</v>
      </c>
      <c r="J1227" t="s">
        <v>175</v>
      </c>
      <c r="K1227" t="s">
        <v>176</v>
      </c>
      <c r="L1227" t="s">
        <v>57</v>
      </c>
      <c r="M1227" t="s">
        <v>57</v>
      </c>
      <c r="N1227" t="s">
        <v>57</v>
      </c>
      <c r="O1227" t="s">
        <v>57</v>
      </c>
      <c r="P1227">
        <v>20690</v>
      </c>
      <c r="Q1227" t="s">
        <v>175</v>
      </c>
      <c r="R1227" t="s">
        <v>176</v>
      </c>
      <c r="S1227" t="s">
        <v>110</v>
      </c>
      <c r="T1227">
        <v>-65</v>
      </c>
      <c r="U1227">
        <v>-485.15</v>
      </c>
      <c r="V1227">
        <v>-485.15</v>
      </c>
      <c r="W1227">
        <v>-72.870510837075898</v>
      </c>
      <c r="X1227" t="s">
        <v>58</v>
      </c>
      <c r="Y1227" t="s">
        <v>58</v>
      </c>
      <c r="Z1227" t="s">
        <v>1</v>
      </c>
      <c r="AA1227" t="s">
        <v>1</v>
      </c>
      <c r="AB1227" t="s">
        <v>57</v>
      </c>
      <c r="AC1227" t="str">
        <f t="shared" si="19"/>
        <v>2015-3</v>
      </c>
    </row>
    <row r="1228" spans="1:29" hidden="1" x14ac:dyDescent="0.25">
      <c r="A1228" t="s">
        <v>247</v>
      </c>
      <c r="B1228" t="s">
        <v>54</v>
      </c>
      <c r="C1228" t="s">
        <v>55</v>
      </c>
      <c r="D1228" t="s">
        <v>55</v>
      </c>
      <c r="E1228">
        <v>-5</v>
      </c>
      <c r="F1228" t="s">
        <v>13</v>
      </c>
      <c r="G1228" t="b">
        <v>0</v>
      </c>
      <c r="H1228" t="s">
        <v>110</v>
      </c>
      <c r="I1228">
        <v>20690</v>
      </c>
      <c r="J1228" t="s">
        <v>175</v>
      </c>
      <c r="K1228" t="s">
        <v>176</v>
      </c>
      <c r="L1228" t="s">
        <v>57</v>
      </c>
      <c r="M1228" t="s">
        <v>57</v>
      </c>
      <c r="N1228" t="s">
        <v>57</v>
      </c>
      <c r="O1228" t="s">
        <v>57</v>
      </c>
      <c r="P1228">
        <v>20690</v>
      </c>
      <c r="Q1228" t="s">
        <v>175</v>
      </c>
      <c r="R1228" t="s">
        <v>176</v>
      </c>
      <c r="S1228" t="s">
        <v>110</v>
      </c>
      <c r="T1228">
        <v>-1.21000000000001</v>
      </c>
      <c r="U1228">
        <v>-9.0499999999999492</v>
      </c>
      <c r="V1228">
        <v>-9.0499999999999492</v>
      </c>
      <c r="W1228">
        <v>-1.47140291328493</v>
      </c>
      <c r="X1228" t="s">
        <v>58</v>
      </c>
      <c r="Y1228" t="s">
        <v>58</v>
      </c>
      <c r="Z1228" t="s">
        <v>1</v>
      </c>
      <c r="AA1228" t="s">
        <v>1</v>
      </c>
      <c r="AB1228" t="s">
        <v>57</v>
      </c>
      <c r="AC1228" t="str">
        <f t="shared" si="19"/>
        <v>2015-3</v>
      </c>
    </row>
    <row r="1229" spans="1:29" hidden="1" x14ac:dyDescent="0.25">
      <c r="A1229" t="s">
        <v>247</v>
      </c>
      <c r="B1229" t="s">
        <v>54</v>
      </c>
      <c r="C1229" t="s">
        <v>55</v>
      </c>
      <c r="D1229" t="s">
        <v>55</v>
      </c>
      <c r="E1229">
        <v>-6</v>
      </c>
      <c r="F1229" t="s">
        <v>12</v>
      </c>
      <c r="G1229" t="b">
        <v>0</v>
      </c>
      <c r="H1229" t="s">
        <v>110</v>
      </c>
      <c r="I1229">
        <v>20690</v>
      </c>
      <c r="J1229" t="s">
        <v>175</v>
      </c>
      <c r="K1229" t="s">
        <v>176</v>
      </c>
      <c r="L1229" t="s">
        <v>57</v>
      </c>
      <c r="M1229" t="s">
        <v>57</v>
      </c>
      <c r="N1229" t="s">
        <v>57</v>
      </c>
      <c r="O1229" t="s">
        <v>57</v>
      </c>
      <c r="P1229">
        <v>20690</v>
      </c>
      <c r="Q1229" t="s">
        <v>175</v>
      </c>
      <c r="R1229" t="s">
        <v>176</v>
      </c>
      <c r="S1229" t="s">
        <v>110</v>
      </c>
      <c r="T1229">
        <v>52</v>
      </c>
      <c r="U1229">
        <v>390.06080100000003</v>
      </c>
      <c r="V1229">
        <v>390.06080100000003</v>
      </c>
      <c r="W1229">
        <v>58.296438710064997</v>
      </c>
      <c r="X1229" t="s">
        <v>58</v>
      </c>
      <c r="Y1229" t="s">
        <v>58</v>
      </c>
      <c r="Z1229" t="s">
        <v>1</v>
      </c>
      <c r="AA1229" t="s">
        <v>1</v>
      </c>
      <c r="AB1229" t="s">
        <v>57</v>
      </c>
      <c r="AC1229" t="str">
        <f t="shared" si="19"/>
        <v>2015-3</v>
      </c>
    </row>
    <row r="1230" spans="1:29" hidden="1" x14ac:dyDescent="0.25">
      <c r="A1230" t="s">
        <v>247</v>
      </c>
      <c r="B1230" t="s">
        <v>54</v>
      </c>
      <c r="C1230" t="s">
        <v>55</v>
      </c>
      <c r="D1230" t="s">
        <v>55</v>
      </c>
      <c r="E1230">
        <v>10</v>
      </c>
      <c r="F1230" t="s">
        <v>9</v>
      </c>
      <c r="G1230" t="b">
        <v>1</v>
      </c>
      <c r="H1230" t="s">
        <v>110</v>
      </c>
      <c r="I1230">
        <v>20690</v>
      </c>
      <c r="J1230" t="s">
        <v>175</v>
      </c>
      <c r="K1230" t="s">
        <v>176</v>
      </c>
      <c r="L1230" t="s">
        <v>57</v>
      </c>
      <c r="M1230" t="s">
        <v>57</v>
      </c>
      <c r="N1230" t="s">
        <v>57</v>
      </c>
      <c r="O1230" t="s">
        <v>57</v>
      </c>
      <c r="P1230">
        <v>20690</v>
      </c>
      <c r="Q1230" t="s">
        <v>175</v>
      </c>
      <c r="R1230" t="s">
        <v>176</v>
      </c>
      <c r="S1230" t="s">
        <v>110</v>
      </c>
      <c r="T1230">
        <v>-0.31</v>
      </c>
      <c r="U1230">
        <v>-2.31</v>
      </c>
      <c r="V1230">
        <v>-2.31</v>
      </c>
      <c r="W1230">
        <v>-0.34696667017138</v>
      </c>
      <c r="X1230" t="s">
        <v>58</v>
      </c>
      <c r="Y1230" t="s">
        <v>58</v>
      </c>
      <c r="Z1230" t="s">
        <v>2</v>
      </c>
      <c r="AA1230" t="s">
        <v>6</v>
      </c>
      <c r="AB1230" t="s">
        <v>57</v>
      </c>
      <c r="AC1230" t="str">
        <f t="shared" si="19"/>
        <v>2015-3</v>
      </c>
    </row>
    <row r="1231" spans="1:29" hidden="1" x14ac:dyDescent="0.25">
      <c r="A1231" t="s">
        <v>252</v>
      </c>
      <c r="B1231" t="s">
        <v>54</v>
      </c>
      <c r="C1231" t="s">
        <v>55</v>
      </c>
      <c r="D1231" t="s">
        <v>55</v>
      </c>
      <c r="E1231">
        <v>-5</v>
      </c>
      <c r="F1231" t="s">
        <v>13</v>
      </c>
      <c r="G1231" t="b">
        <v>0</v>
      </c>
      <c r="H1231" t="s">
        <v>57</v>
      </c>
      <c r="I1231">
        <v>0</v>
      </c>
      <c r="J1231" t="s">
        <v>57</v>
      </c>
      <c r="K1231" t="s">
        <v>57</v>
      </c>
      <c r="L1231" t="s">
        <v>57</v>
      </c>
      <c r="M1231" t="s">
        <v>57</v>
      </c>
      <c r="N1231" t="s">
        <v>57</v>
      </c>
      <c r="O1231" t="s">
        <v>57</v>
      </c>
      <c r="P1231">
        <v>0</v>
      </c>
      <c r="Q1231" t="s">
        <v>57</v>
      </c>
      <c r="R1231" t="s">
        <v>57</v>
      </c>
      <c r="S1231" t="s">
        <v>57</v>
      </c>
      <c r="T1231">
        <v>-2.71</v>
      </c>
      <c r="U1231">
        <v>-2.71</v>
      </c>
      <c r="V1231">
        <v>-2.71</v>
      </c>
      <c r="W1231">
        <v>-0.41081458012779198</v>
      </c>
      <c r="X1231" t="s">
        <v>58</v>
      </c>
      <c r="Y1231" t="s">
        <v>58</v>
      </c>
      <c r="Z1231" t="s">
        <v>1</v>
      </c>
      <c r="AA1231" t="s">
        <v>1</v>
      </c>
      <c r="AB1231" t="s">
        <v>57</v>
      </c>
      <c r="AC1231" t="str">
        <f t="shared" si="19"/>
        <v>2015-3</v>
      </c>
    </row>
    <row r="1232" spans="1:29" x14ac:dyDescent="0.25">
      <c r="A1232" t="s">
        <v>252</v>
      </c>
      <c r="B1232" t="s">
        <v>54</v>
      </c>
      <c r="C1232" t="s">
        <v>55</v>
      </c>
      <c r="D1232" t="s">
        <v>55</v>
      </c>
      <c r="E1232">
        <v>-3</v>
      </c>
      <c r="F1232" t="s">
        <v>56</v>
      </c>
      <c r="G1232" t="b">
        <v>0</v>
      </c>
      <c r="H1232" t="s">
        <v>57</v>
      </c>
      <c r="I1232">
        <v>0</v>
      </c>
      <c r="J1232" t="s">
        <v>57</v>
      </c>
      <c r="K1232" t="s">
        <v>57</v>
      </c>
      <c r="L1232" t="s">
        <v>57</v>
      </c>
      <c r="M1232" t="s">
        <v>57</v>
      </c>
      <c r="N1232" t="s">
        <v>57</v>
      </c>
      <c r="O1232" t="s">
        <v>57</v>
      </c>
      <c r="P1232">
        <v>0</v>
      </c>
      <c r="Q1232" t="s">
        <v>57</v>
      </c>
      <c r="R1232" t="s">
        <v>57</v>
      </c>
      <c r="S1232" t="s">
        <v>57</v>
      </c>
      <c r="T1232">
        <v>4682.2299999999996</v>
      </c>
      <c r="U1232">
        <v>4682.2299999999996</v>
      </c>
      <c r="V1232">
        <v>4682.2299999999996</v>
      </c>
      <c r="W1232">
        <v>709.789059598432</v>
      </c>
      <c r="X1232" t="s">
        <v>58</v>
      </c>
      <c r="Y1232" t="s">
        <v>58</v>
      </c>
      <c r="Z1232" t="s">
        <v>1</v>
      </c>
      <c r="AA1232" t="s">
        <v>1</v>
      </c>
      <c r="AB1232" t="s">
        <v>57</v>
      </c>
      <c r="AC1232" t="str">
        <f t="shared" si="19"/>
        <v>2015-3</v>
      </c>
    </row>
    <row r="1233" spans="1:29" hidden="1" x14ac:dyDescent="0.25">
      <c r="A1233" t="s">
        <v>252</v>
      </c>
      <c r="B1233" t="s">
        <v>54</v>
      </c>
      <c r="C1233" t="s">
        <v>55</v>
      </c>
      <c r="D1233" t="s">
        <v>55</v>
      </c>
      <c r="E1233">
        <v>45</v>
      </c>
      <c r="F1233" t="s">
        <v>17</v>
      </c>
      <c r="G1233" t="b">
        <v>1</v>
      </c>
      <c r="H1233" t="s">
        <v>57</v>
      </c>
      <c r="I1233">
        <v>0</v>
      </c>
      <c r="J1233" t="s">
        <v>57</v>
      </c>
      <c r="K1233" t="s">
        <v>57</v>
      </c>
      <c r="L1233" t="s">
        <v>57</v>
      </c>
      <c r="M1233" t="s">
        <v>57</v>
      </c>
      <c r="N1233" t="s">
        <v>57</v>
      </c>
      <c r="O1233" t="s">
        <v>57</v>
      </c>
      <c r="P1233">
        <v>0</v>
      </c>
      <c r="Q1233" t="s">
        <v>57</v>
      </c>
      <c r="R1233" t="s">
        <v>57</v>
      </c>
      <c r="S1233" t="s">
        <v>57</v>
      </c>
      <c r="T1233">
        <v>-2.71</v>
      </c>
      <c r="U1233">
        <v>-2.71</v>
      </c>
      <c r="V1233">
        <v>-2.71</v>
      </c>
      <c r="W1233">
        <v>-0.41081458012779198</v>
      </c>
      <c r="X1233" t="s">
        <v>58</v>
      </c>
      <c r="Y1233" t="s">
        <v>58</v>
      </c>
      <c r="Z1233" t="s">
        <v>2</v>
      </c>
      <c r="AA1233" t="s">
        <v>8</v>
      </c>
      <c r="AB1233" t="s">
        <v>57</v>
      </c>
      <c r="AC1233" t="str">
        <f t="shared" si="19"/>
        <v>2015-3</v>
      </c>
    </row>
    <row r="1234" spans="1:29" hidden="1" x14ac:dyDescent="0.25">
      <c r="A1234" t="s">
        <v>252</v>
      </c>
      <c r="B1234" t="s">
        <v>54</v>
      </c>
      <c r="C1234" t="s">
        <v>55</v>
      </c>
      <c r="D1234" t="s">
        <v>55</v>
      </c>
      <c r="E1234">
        <v>-6</v>
      </c>
      <c r="F1234" t="s">
        <v>12</v>
      </c>
      <c r="G1234" t="b">
        <v>0</v>
      </c>
      <c r="H1234" t="s">
        <v>78</v>
      </c>
      <c r="I1234">
        <v>343053</v>
      </c>
      <c r="J1234" t="s">
        <v>248</v>
      </c>
      <c r="K1234" t="s">
        <v>249</v>
      </c>
      <c r="L1234" t="s">
        <v>57</v>
      </c>
      <c r="M1234" t="s">
        <v>57</v>
      </c>
      <c r="N1234" t="s">
        <v>57</v>
      </c>
      <c r="O1234" t="s">
        <v>57</v>
      </c>
      <c r="P1234">
        <v>343053</v>
      </c>
      <c r="Q1234" t="s">
        <v>248</v>
      </c>
      <c r="R1234" t="s">
        <v>249</v>
      </c>
      <c r="S1234" t="s">
        <v>78</v>
      </c>
      <c r="T1234">
        <v>1057.5899999999999</v>
      </c>
      <c r="U1234">
        <v>1057.5899999999999</v>
      </c>
      <c r="V1234">
        <v>1057.5899999999999</v>
      </c>
      <c r="W1234">
        <v>160.32228479607099</v>
      </c>
      <c r="X1234" t="s">
        <v>58</v>
      </c>
      <c r="Y1234" t="s">
        <v>58</v>
      </c>
      <c r="Z1234" t="s">
        <v>1</v>
      </c>
      <c r="AA1234" t="s">
        <v>1</v>
      </c>
      <c r="AB1234" t="s">
        <v>57</v>
      </c>
      <c r="AC1234" t="str">
        <f t="shared" si="19"/>
        <v>2015-3</v>
      </c>
    </row>
    <row r="1235" spans="1:29" x14ac:dyDescent="0.25">
      <c r="A1235" t="s">
        <v>252</v>
      </c>
      <c r="B1235" t="s">
        <v>54</v>
      </c>
      <c r="C1235" t="s">
        <v>55</v>
      </c>
      <c r="D1235" t="s">
        <v>55</v>
      </c>
      <c r="E1235">
        <v>-4</v>
      </c>
      <c r="F1235" t="s">
        <v>14</v>
      </c>
      <c r="G1235" t="b">
        <v>0</v>
      </c>
      <c r="H1235" t="s">
        <v>78</v>
      </c>
      <c r="I1235">
        <v>343053</v>
      </c>
      <c r="J1235" t="s">
        <v>248</v>
      </c>
      <c r="K1235" t="s">
        <v>249</v>
      </c>
      <c r="L1235" t="s">
        <v>57</v>
      </c>
      <c r="M1235" t="s">
        <v>57</v>
      </c>
      <c r="N1235" t="s">
        <v>57</v>
      </c>
      <c r="O1235" t="s">
        <v>57</v>
      </c>
      <c r="P1235">
        <v>343053</v>
      </c>
      <c r="Q1235" t="s">
        <v>248</v>
      </c>
      <c r="R1235" t="s">
        <v>249</v>
      </c>
      <c r="S1235" t="s">
        <v>78</v>
      </c>
      <c r="T1235">
        <v>1057.5899999999999</v>
      </c>
      <c r="U1235">
        <v>1057.5899999999999</v>
      </c>
      <c r="V1235">
        <v>1057.5899999999999</v>
      </c>
      <c r="W1235">
        <v>160.32228479607099</v>
      </c>
      <c r="X1235" t="s">
        <v>58</v>
      </c>
      <c r="Y1235" t="s">
        <v>58</v>
      </c>
      <c r="Z1235" t="s">
        <v>1</v>
      </c>
      <c r="AA1235" t="s">
        <v>1</v>
      </c>
      <c r="AB1235" t="s">
        <v>57</v>
      </c>
      <c r="AC1235" t="str">
        <f t="shared" si="19"/>
        <v>2015-3</v>
      </c>
    </row>
    <row r="1236" spans="1:29" hidden="1" x14ac:dyDescent="0.25">
      <c r="A1236" t="s">
        <v>252</v>
      </c>
      <c r="B1236" t="s">
        <v>54</v>
      </c>
      <c r="C1236" t="s">
        <v>55</v>
      </c>
      <c r="D1236" t="s">
        <v>55</v>
      </c>
      <c r="E1236">
        <v>-5</v>
      </c>
      <c r="F1236" t="s">
        <v>13</v>
      </c>
      <c r="G1236" t="b">
        <v>0</v>
      </c>
      <c r="H1236" t="s">
        <v>78</v>
      </c>
      <c r="I1236">
        <v>343053</v>
      </c>
      <c r="J1236" t="s">
        <v>248</v>
      </c>
      <c r="K1236" t="s">
        <v>249</v>
      </c>
      <c r="L1236" t="s">
        <v>57</v>
      </c>
      <c r="M1236" t="s">
        <v>57</v>
      </c>
      <c r="N1236" t="s">
        <v>57</v>
      </c>
      <c r="O1236" t="s">
        <v>57</v>
      </c>
      <c r="P1236">
        <v>343053</v>
      </c>
      <c r="Q1236" t="s">
        <v>248</v>
      </c>
      <c r="R1236" t="s">
        <v>249</v>
      </c>
      <c r="S1236" t="s">
        <v>78</v>
      </c>
      <c r="T1236">
        <v>-15.21</v>
      </c>
      <c r="U1236">
        <v>-15.21</v>
      </c>
      <c r="V1236">
        <v>-15.21</v>
      </c>
      <c r="W1236">
        <v>-0.81444410430029301</v>
      </c>
      <c r="X1236" t="s">
        <v>58</v>
      </c>
      <c r="Y1236" t="s">
        <v>58</v>
      </c>
      <c r="Z1236" t="s">
        <v>1</v>
      </c>
      <c r="AA1236" t="s">
        <v>1</v>
      </c>
      <c r="AB1236" t="s">
        <v>57</v>
      </c>
      <c r="AC1236" t="str">
        <f t="shared" si="19"/>
        <v>2015-3</v>
      </c>
    </row>
    <row r="1237" spans="1:29" x14ac:dyDescent="0.25">
      <c r="A1237" t="s">
        <v>252</v>
      </c>
      <c r="B1237" t="s">
        <v>54</v>
      </c>
      <c r="C1237" t="s">
        <v>55</v>
      </c>
      <c r="D1237" t="s">
        <v>55</v>
      </c>
      <c r="E1237">
        <v>-4</v>
      </c>
      <c r="F1237" t="s">
        <v>14</v>
      </c>
      <c r="G1237" t="b">
        <v>0</v>
      </c>
      <c r="H1237" t="s">
        <v>78</v>
      </c>
      <c r="I1237">
        <v>1307373</v>
      </c>
      <c r="J1237" t="s">
        <v>250</v>
      </c>
      <c r="K1237" t="s">
        <v>251</v>
      </c>
      <c r="L1237" t="s">
        <v>57</v>
      </c>
      <c r="M1237" t="s">
        <v>57</v>
      </c>
      <c r="N1237" t="s">
        <v>57</v>
      </c>
      <c r="O1237" t="s">
        <v>57</v>
      </c>
      <c r="P1237">
        <v>1307373</v>
      </c>
      <c r="Q1237" t="s">
        <v>250</v>
      </c>
      <c r="R1237" t="s">
        <v>251</v>
      </c>
      <c r="S1237" t="s">
        <v>78</v>
      </c>
      <c r="T1237">
        <v>1103</v>
      </c>
      <c r="U1237">
        <v>1103</v>
      </c>
      <c r="V1237">
        <v>1103</v>
      </c>
      <c r="W1237">
        <v>167.206081874891</v>
      </c>
      <c r="X1237" t="s">
        <v>58</v>
      </c>
      <c r="Y1237" t="s">
        <v>58</v>
      </c>
      <c r="Z1237" t="s">
        <v>1</v>
      </c>
      <c r="AA1237" t="s">
        <v>1</v>
      </c>
      <c r="AB1237" t="s">
        <v>57</v>
      </c>
      <c r="AC1237" t="str">
        <f t="shared" si="19"/>
        <v>2015-3</v>
      </c>
    </row>
    <row r="1238" spans="1:29" hidden="1" x14ac:dyDescent="0.25">
      <c r="A1238" t="s">
        <v>252</v>
      </c>
      <c r="B1238" t="s">
        <v>54</v>
      </c>
      <c r="C1238" t="s">
        <v>55</v>
      </c>
      <c r="D1238" t="s">
        <v>55</v>
      </c>
      <c r="E1238">
        <v>-6</v>
      </c>
      <c r="F1238" t="s">
        <v>12</v>
      </c>
      <c r="G1238" t="b">
        <v>0</v>
      </c>
      <c r="H1238" t="s">
        <v>78</v>
      </c>
      <c r="I1238">
        <v>1307373</v>
      </c>
      <c r="J1238" t="s">
        <v>250</v>
      </c>
      <c r="K1238" t="s">
        <v>251</v>
      </c>
      <c r="L1238" t="s">
        <v>57</v>
      </c>
      <c r="M1238" t="s">
        <v>57</v>
      </c>
      <c r="N1238" t="s">
        <v>57</v>
      </c>
      <c r="O1238" t="s">
        <v>57</v>
      </c>
      <c r="P1238">
        <v>1307373</v>
      </c>
      <c r="Q1238" t="s">
        <v>250</v>
      </c>
      <c r="R1238" t="s">
        <v>251</v>
      </c>
      <c r="S1238" t="s">
        <v>78</v>
      </c>
      <c r="T1238">
        <v>1103</v>
      </c>
      <c r="U1238">
        <v>1103</v>
      </c>
      <c r="V1238">
        <v>1103</v>
      </c>
      <c r="W1238">
        <v>167.206081874891</v>
      </c>
      <c r="X1238" t="s">
        <v>58</v>
      </c>
      <c r="Y1238" t="s">
        <v>58</v>
      </c>
      <c r="Z1238" t="s">
        <v>1</v>
      </c>
      <c r="AA1238" t="s">
        <v>1</v>
      </c>
      <c r="AB1238" t="s">
        <v>57</v>
      </c>
      <c r="AC1238" t="str">
        <f t="shared" si="19"/>
        <v>2015-3</v>
      </c>
    </row>
    <row r="1239" spans="1:29" hidden="1" x14ac:dyDescent="0.25">
      <c r="A1239" t="s">
        <v>252</v>
      </c>
      <c r="B1239" t="s">
        <v>54</v>
      </c>
      <c r="C1239" t="s">
        <v>55</v>
      </c>
      <c r="D1239" t="s">
        <v>55</v>
      </c>
      <c r="E1239">
        <v>-6</v>
      </c>
      <c r="F1239" t="s">
        <v>12</v>
      </c>
      <c r="G1239" t="b">
        <v>0</v>
      </c>
      <c r="H1239" t="s">
        <v>110</v>
      </c>
      <c r="I1239">
        <v>20690</v>
      </c>
      <c r="J1239" t="s">
        <v>175</v>
      </c>
      <c r="K1239" t="s">
        <v>176</v>
      </c>
      <c r="L1239" t="s">
        <v>57</v>
      </c>
      <c r="M1239" t="s">
        <v>57</v>
      </c>
      <c r="N1239" t="s">
        <v>57</v>
      </c>
      <c r="O1239" t="s">
        <v>57</v>
      </c>
      <c r="P1239">
        <v>20690</v>
      </c>
      <c r="Q1239" t="s">
        <v>175</v>
      </c>
      <c r="R1239" t="s">
        <v>176</v>
      </c>
      <c r="S1239" t="s">
        <v>110</v>
      </c>
      <c r="T1239">
        <v>49.2</v>
      </c>
      <c r="U1239">
        <v>369.03774870000001</v>
      </c>
      <c r="V1239">
        <v>369.03774870000001</v>
      </c>
      <c r="W1239">
        <v>55.664881417082903</v>
      </c>
      <c r="X1239" t="s">
        <v>58</v>
      </c>
      <c r="Y1239" t="s">
        <v>58</v>
      </c>
      <c r="Z1239" t="s">
        <v>1</v>
      </c>
      <c r="AA1239" t="s">
        <v>1</v>
      </c>
      <c r="AB1239" t="s">
        <v>57</v>
      </c>
      <c r="AC1239" t="str">
        <f t="shared" si="19"/>
        <v>2015-3</v>
      </c>
    </row>
    <row r="1240" spans="1:29" x14ac:dyDescent="0.25">
      <c r="A1240" t="s">
        <v>252</v>
      </c>
      <c r="B1240" t="s">
        <v>54</v>
      </c>
      <c r="C1240" t="s">
        <v>55</v>
      </c>
      <c r="D1240" t="s">
        <v>55</v>
      </c>
      <c r="E1240">
        <v>-4</v>
      </c>
      <c r="F1240" t="s">
        <v>14</v>
      </c>
      <c r="G1240" t="b">
        <v>0</v>
      </c>
      <c r="H1240" t="s">
        <v>110</v>
      </c>
      <c r="I1240">
        <v>20690</v>
      </c>
      <c r="J1240" t="s">
        <v>175</v>
      </c>
      <c r="K1240" t="s">
        <v>176</v>
      </c>
      <c r="L1240" t="s">
        <v>57</v>
      </c>
      <c r="M1240" t="s">
        <v>57</v>
      </c>
      <c r="N1240" t="s">
        <v>57</v>
      </c>
      <c r="O1240" t="s">
        <v>57</v>
      </c>
      <c r="P1240">
        <v>20690</v>
      </c>
      <c r="Q1240" t="s">
        <v>175</v>
      </c>
      <c r="R1240" t="s">
        <v>176</v>
      </c>
      <c r="S1240" t="s">
        <v>110</v>
      </c>
      <c r="T1240">
        <v>-67.8</v>
      </c>
      <c r="U1240">
        <v>-506.02</v>
      </c>
      <c r="V1240">
        <v>-506.02</v>
      </c>
      <c r="W1240">
        <v>-76.708632411905995</v>
      </c>
      <c r="X1240" t="s">
        <v>58</v>
      </c>
      <c r="Y1240" t="s">
        <v>58</v>
      </c>
      <c r="Z1240" t="s">
        <v>1</v>
      </c>
      <c r="AA1240" t="s">
        <v>1</v>
      </c>
      <c r="AB1240" t="s">
        <v>57</v>
      </c>
      <c r="AC1240" t="str">
        <f t="shared" si="19"/>
        <v>2015-3</v>
      </c>
    </row>
    <row r="1241" spans="1:29" hidden="1" x14ac:dyDescent="0.25">
      <c r="A1241" t="s">
        <v>252</v>
      </c>
      <c r="B1241" t="s">
        <v>54</v>
      </c>
      <c r="C1241" t="s">
        <v>55</v>
      </c>
      <c r="D1241" t="s">
        <v>55</v>
      </c>
      <c r="E1241">
        <v>-5</v>
      </c>
      <c r="F1241" t="s">
        <v>13</v>
      </c>
      <c r="G1241" t="b">
        <v>0</v>
      </c>
      <c r="H1241" t="s">
        <v>110</v>
      </c>
      <c r="I1241">
        <v>20690</v>
      </c>
      <c r="J1241" t="s">
        <v>175</v>
      </c>
      <c r="K1241" t="s">
        <v>176</v>
      </c>
      <c r="L1241" t="s">
        <v>57</v>
      </c>
      <c r="M1241" t="s">
        <v>57</v>
      </c>
      <c r="N1241" t="s">
        <v>57</v>
      </c>
      <c r="O1241" t="s">
        <v>57</v>
      </c>
      <c r="P1241">
        <v>20690</v>
      </c>
      <c r="Q1241" t="s">
        <v>175</v>
      </c>
      <c r="R1241" t="s">
        <v>176</v>
      </c>
      <c r="S1241" t="s">
        <v>110</v>
      </c>
      <c r="T1241">
        <v>-2.8</v>
      </c>
      <c r="U1241">
        <v>-20.87</v>
      </c>
      <c r="V1241">
        <v>-20.87</v>
      </c>
      <c r="W1241">
        <v>-3.83812157483018</v>
      </c>
      <c r="X1241" t="s">
        <v>58</v>
      </c>
      <c r="Y1241" t="s">
        <v>58</v>
      </c>
      <c r="Z1241" t="s">
        <v>1</v>
      </c>
      <c r="AA1241" t="s">
        <v>1</v>
      </c>
      <c r="AB1241" t="s">
        <v>57</v>
      </c>
      <c r="AC1241" t="str">
        <f t="shared" si="19"/>
        <v>2015-3</v>
      </c>
    </row>
    <row r="1242" spans="1:29" x14ac:dyDescent="0.25">
      <c r="A1242" t="s">
        <v>253</v>
      </c>
      <c r="B1242" t="s">
        <v>54</v>
      </c>
      <c r="C1242" t="s">
        <v>55</v>
      </c>
      <c r="D1242" t="s">
        <v>55</v>
      </c>
      <c r="E1242">
        <v>-3</v>
      </c>
      <c r="F1242" t="s">
        <v>56</v>
      </c>
      <c r="G1242" t="b">
        <v>0</v>
      </c>
      <c r="H1242" t="s">
        <v>57</v>
      </c>
      <c r="I1242">
        <v>0</v>
      </c>
      <c r="J1242" t="s">
        <v>57</v>
      </c>
      <c r="K1242" t="s">
        <v>57</v>
      </c>
      <c r="L1242" t="s">
        <v>57</v>
      </c>
      <c r="M1242" t="s">
        <v>57</v>
      </c>
      <c r="N1242" t="s">
        <v>57</v>
      </c>
      <c r="O1242" t="s">
        <v>57</v>
      </c>
      <c r="P1242">
        <v>0</v>
      </c>
      <c r="Q1242" t="s">
        <v>57</v>
      </c>
      <c r="R1242" t="s">
        <v>57</v>
      </c>
      <c r="S1242" t="s">
        <v>57</v>
      </c>
      <c r="T1242">
        <v>4682.2299999999996</v>
      </c>
      <c r="U1242">
        <v>4682.2299999999996</v>
      </c>
      <c r="V1242">
        <v>4682.2299999999996</v>
      </c>
      <c r="W1242">
        <v>704.35423577107395</v>
      </c>
      <c r="X1242" t="s">
        <v>58</v>
      </c>
      <c r="Y1242" t="s">
        <v>58</v>
      </c>
      <c r="Z1242" t="s">
        <v>1</v>
      </c>
      <c r="AA1242" t="s">
        <v>1</v>
      </c>
      <c r="AB1242" t="s">
        <v>57</v>
      </c>
      <c r="AC1242" t="str">
        <f t="shared" si="19"/>
        <v>2015-3</v>
      </c>
    </row>
    <row r="1243" spans="1:29" x14ac:dyDescent="0.25">
      <c r="A1243" t="s">
        <v>253</v>
      </c>
      <c r="B1243" t="s">
        <v>54</v>
      </c>
      <c r="C1243" t="s">
        <v>55</v>
      </c>
      <c r="D1243" t="s">
        <v>55</v>
      </c>
      <c r="E1243">
        <v>-4</v>
      </c>
      <c r="F1243" t="s">
        <v>14</v>
      </c>
      <c r="G1243" t="b">
        <v>0</v>
      </c>
      <c r="H1243" t="s">
        <v>78</v>
      </c>
      <c r="I1243">
        <v>343053</v>
      </c>
      <c r="J1243" t="s">
        <v>248</v>
      </c>
      <c r="K1243" t="s">
        <v>249</v>
      </c>
      <c r="L1243" t="s">
        <v>57</v>
      </c>
      <c r="M1243" t="s">
        <v>57</v>
      </c>
      <c r="N1243" t="s">
        <v>57</v>
      </c>
      <c r="O1243" t="s">
        <v>57</v>
      </c>
      <c r="P1243">
        <v>343053</v>
      </c>
      <c r="Q1243" t="s">
        <v>248</v>
      </c>
      <c r="R1243" t="s">
        <v>249</v>
      </c>
      <c r="S1243" t="s">
        <v>78</v>
      </c>
      <c r="T1243">
        <v>1041.6099999999999</v>
      </c>
      <c r="U1243">
        <v>1041.6099999999999</v>
      </c>
      <c r="V1243">
        <v>1041.6099999999999</v>
      </c>
      <c r="W1243">
        <v>156.690810900256</v>
      </c>
      <c r="X1243" t="s">
        <v>58</v>
      </c>
      <c r="Y1243" t="s">
        <v>58</v>
      </c>
      <c r="Z1243" t="s">
        <v>1</v>
      </c>
      <c r="AA1243" t="s">
        <v>1</v>
      </c>
      <c r="AB1243" t="s">
        <v>57</v>
      </c>
      <c r="AC1243" t="str">
        <f t="shared" si="19"/>
        <v>2015-3</v>
      </c>
    </row>
    <row r="1244" spans="1:29" hidden="1" x14ac:dyDescent="0.25">
      <c r="A1244" t="s">
        <v>253</v>
      </c>
      <c r="B1244" t="s">
        <v>54</v>
      </c>
      <c r="C1244" t="s">
        <v>55</v>
      </c>
      <c r="D1244" t="s">
        <v>55</v>
      </c>
      <c r="E1244">
        <v>-6</v>
      </c>
      <c r="F1244" t="s">
        <v>12</v>
      </c>
      <c r="G1244" t="b">
        <v>0</v>
      </c>
      <c r="H1244" t="s">
        <v>78</v>
      </c>
      <c r="I1244">
        <v>343053</v>
      </c>
      <c r="J1244" t="s">
        <v>248</v>
      </c>
      <c r="K1244" t="s">
        <v>249</v>
      </c>
      <c r="L1244" t="s">
        <v>57</v>
      </c>
      <c r="M1244" t="s">
        <v>57</v>
      </c>
      <c r="N1244" t="s">
        <v>57</v>
      </c>
      <c r="O1244" t="s">
        <v>57</v>
      </c>
      <c r="P1244">
        <v>343053</v>
      </c>
      <c r="Q1244" t="s">
        <v>248</v>
      </c>
      <c r="R1244" t="s">
        <v>249</v>
      </c>
      <c r="S1244" t="s">
        <v>78</v>
      </c>
      <c r="T1244">
        <v>1041.61248</v>
      </c>
      <c r="U1244">
        <v>1041.61248</v>
      </c>
      <c r="V1244">
        <v>1041.61248</v>
      </c>
      <c r="W1244">
        <v>156.69118397003399</v>
      </c>
      <c r="X1244" t="s">
        <v>58</v>
      </c>
      <c r="Y1244" t="s">
        <v>58</v>
      </c>
      <c r="Z1244" t="s">
        <v>1</v>
      </c>
      <c r="AA1244" t="s">
        <v>1</v>
      </c>
      <c r="AB1244" t="s">
        <v>57</v>
      </c>
      <c r="AC1244" t="str">
        <f t="shared" si="19"/>
        <v>2015-3</v>
      </c>
    </row>
    <row r="1245" spans="1:29" hidden="1" x14ac:dyDescent="0.25">
      <c r="A1245" t="s">
        <v>253</v>
      </c>
      <c r="B1245" t="s">
        <v>54</v>
      </c>
      <c r="C1245" t="s">
        <v>55</v>
      </c>
      <c r="D1245" t="s">
        <v>55</v>
      </c>
      <c r="E1245">
        <v>-5</v>
      </c>
      <c r="F1245" t="s">
        <v>13</v>
      </c>
      <c r="G1245" t="b">
        <v>0</v>
      </c>
      <c r="H1245" t="s">
        <v>78</v>
      </c>
      <c r="I1245">
        <v>343053</v>
      </c>
      <c r="J1245" t="s">
        <v>248</v>
      </c>
      <c r="K1245" t="s">
        <v>249</v>
      </c>
      <c r="L1245" t="s">
        <v>57</v>
      </c>
      <c r="M1245" t="s">
        <v>57</v>
      </c>
      <c r="N1245" t="s">
        <v>57</v>
      </c>
      <c r="O1245" t="s">
        <v>57</v>
      </c>
      <c r="P1245">
        <v>343053</v>
      </c>
      <c r="Q1245" t="s">
        <v>248</v>
      </c>
      <c r="R1245" t="s">
        <v>249</v>
      </c>
      <c r="S1245" t="s">
        <v>78</v>
      </c>
      <c r="T1245">
        <v>-15.98</v>
      </c>
      <c r="U1245">
        <v>-15.98</v>
      </c>
      <c r="V1245">
        <v>-15.98</v>
      </c>
      <c r="W1245">
        <v>-3.6314738958142501</v>
      </c>
      <c r="X1245" t="s">
        <v>58</v>
      </c>
      <c r="Y1245" t="s">
        <v>58</v>
      </c>
      <c r="Z1245" t="s">
        <v>1</v>
      </c>
      <c r="AA1245" t="s">
        <v>1</v>
      </c>
      <c r="AB1245" t="s">
        <v>57</v>
      </c>
      <c r="AC1245" t="str">
        <f t="shared" si="19"/>
        <v>2015-3</v>
      </c>
    </row>
    <row r="1246" spans="1:29" hidden="1" x14ac:dyDescent="0.25">
      <c r="A1246" t="s">
        <v>253</v>
      </c>
      <c r="B1246" t="s">
        <v>54</v>
      </c>
      <c r="C1246" t="s">
        <v>55</v>
      </c>
      <c r="D1246" t="s">
        <v>55</v>
      </c>
      <c r="E1246">
        <v>-6</v>
      </c>
      <c r="F1246" t="s">
        <v>12</v>
      </c>
      <c r="G1246" t="b">
        <v>0</v>
      </c>
      <c r="H1246" t="s">
        <v>78</v>
      </c>
      <c r="I1246">
        <v>1307373</v>
      </c>
      <c r="J1246" t="s">
        <v>250</v>
      </c>
      <c r="K1246" t="s">
        <v>251</v>
      </c>
      <c r="L1246" t="s">
        <v>57</v>
      </c>
      <c r="M1246" t="s">
        <v>57</v>
      </c>
      <c r="N1246" t="s">
        <v>57</v>
      </c>
      <c r="O1246" t="s">
        <v>57</v>
      </c>
      <c r="P1246">
        <v>1307373</v>
      </c>
      <c r="Q1246" t="s">
        <v>250</v>
      </c>
      <c r="R1246" t="s">
        <v>251</v>
      </c>
      <c r="S1246" t="s">
        <v>78</v>
      </c>
      <c r="T1246">
        <v>1103</v>
      </c>
      <c r="U1246">
        <v>1103</v>
      </c>
      <c r="V1246">
        <v>1103</v>
      </c>
      <c r="W1246">
        <v>165.92579220915999</v>
      </c>
      <c r="X1246" t="s">
        <v>58</v>
      </c>
      <c r="Y1246" t="s">
        <v>58</v>
      </c>
      <c r="Z1246" t="s">
        <v>1</v>
      </c>
      <c r="AA1246" t="s">
        <v>1</v>
      </c>
      <c r="AB1246" t="s">
        <v>57</v>
      </c>
      <c r="AC1246" t="str">
        <f t="shared" si="19"/>
        <v>2015-3</v>
      </c>
    </row>
    <row r="1247" spans="1:29" x14ac:dyDescent="0.25">
      <c r="A1247" t="s">
        <v>253</v>
      </c>
      <c r="B1247" t="s">
        <v>54</v>
      </c>
      <c r="C1247" t="s">
        <v>55</v>
      </c>
      <c r="D1247" t="s">
        <v>55</v>
      </c>
      <c r="E1247">
        <v>-4</v>
      </c>
      <c r="F1247" t="s">
        <v>14</v>
      </c>
      <c r="G1247" t="b">
        <v>0</v>
      </c>
      <c r="H1247" t="s">
        <v>78</v>
      </c>
      <c r="I1247">
        <v>1307373</v>
      </c>
      <c r="J1247" t="s">
        <v>250</v>
      </c>
      <c r="K1247" t="s">
        <v>251</v>
      </c>
      <c r="L1247" t="s">
        <v>57</v>
      </c>
      <c r="M1247" t="s">
        <v>57</v>
      </c>
      <c r="N1247" t="s">
        <v>57</v>
      </c>
      <c r="O1247" t="s">
        <v>57</v>
      </c>
      <c r="P1247">
        <v>1307373</v>
      </c>
      <c r="Q1247" t="s">
        <v>250</v>
      </c>
      <c r="R1247" t="s">
        <v>251</v>
      </c>
      <c r="S1247" t="s">
        <v>78</v>
      </c>
      <c r="T1247">
        <v>1103</v>
      </c>
      <c r="U1247">
        <v>1103</v>
      </c>
      <c r="V1247">
        <v>1103</v>
      </c>
      <c r="W1247">
        <v>165.92579220915999</v>
      </c>
      <c r="X1247" t="s">
        <v>58</v>
      </c>
      <c r="Y1247" t="s">
        <v>58</v>
      </c>
      <c r="Z1247" t="s">
        <v>1</v>
      </c>
      <c r="AA1247" t="s">
        <v>1</v>
      </c>
      <c r="AB1247" t="s">
        <v>57</v>
      </c>
      <c r="AC1247" t="str">
        <f t="shared" si="19"/>
        <v>2015-3</v>
      </c>
    </row>
    <row r="1248" spans="1:29" hidden="1" x14ac:dyDescent="0.25">
      <c r="A1248" t="s">
        <v>253</v>
      </c>
      <c r="B1248" t="s">
        <v>54</v>
      </c>
      <c r="C1248" t="s">
        <v>55</v>
      </c>
      <c r="D1248" t="s">
        <v>55</v>
      </c>
      <c r="E1248">
        <v>-6</v>
      </c>
      <c r="F1248" t="s">
        <v>12</v>
      </c>
      <c r="G1248" t="b">
        <v>0</v>
      </c>
      <c r="H1248" t="s">
        <v>110</v>
      </c>
      <c r="I1248">
        <v>20690</v>
      </c>
      <c r="J1248" t="s">
        <v>175</v>
      </c>
      <c r="K1248" t="s">
        <v>176</v>
      </c>
      <c r="L1248" t="s">
        <v>57</v>
      </c>
      <c r="M1248" t="s">
        <v>57</v>
      </c>
      <c r="N1248" t="s">
        <v>57</v>
      </c>
      <c r="O1248" t="s">
        <v>57</v>
      </c>
      <c r="P1248">
        <v>20690</v>
      </c>
      <c r="Q1248" t="s">
        <v>175</v>
      </c>
      <c r="R1248" t="s">
        <v>176</v>
      </c>
      <c r="S1248" t="s">
        <v>110</v>
      </c>
      <c r="T1248">
        <v>49.7</v>
      </c>
      <c r="U1248">
        <v>372.79062974999999</v>
      </c>
      <c r="V1248">
        <v>372.79062974999999</v>
      </c>
      <c r="W1248">
        <v>55.8004001474227</v>
      </c>
      <c r="X1248" t="s">
        <v>58</v>
      </c>
      <c r="Y1248" t="s">
        <v>58</v>
      </c>
      <c r="Z1248" t="s">
        <v>1</v>
      </c>
      <c r="AA1248" t="s">
        <v>1</v>
      </c>
      <c r="AB1248" t="s">
        <v>57</v>
      </c>
      <c r="AC1248" t="str">
        <f t="shared" si="19"/>
        <v>2015-3</v>
      </c>
    </row>
    <row r="1249" spans="1:29" hidden="1" x14ac:dyDescent="0.25">
      <c r="A1249" t="s">
        <v>253</v>
      </c>
      <c r="B1249" t="s">
        <v>54</v>
      </c>
      <c r="C1249" t="s">
        <v>55</v>
      </c>
      <c r="D1249" t="s">
        <v>55</v>
      </c>
      <c r="E1249">
        <v>-5</v>
      </c>
      <c r="F1249" t="s">
        <v>13</v>
      </c>
      <c r="G1249" t="b">
        <v>0</v>
      </c>
      <c r="H1249" t="s">
        <v>110</v>
      </c>
      <c r="I1249">
        <v>20690</v>
      </c>
      <c r="J1249" t="s">
        <v>175</v>
      </c>
      <c r="K1249" t="s">
        <v>176</v>
      </c>
      <c r="L1249" t="s">
        <v>57</v>
      </c>
      <c r="M1249" t="s">
        <v>57</v>
      </c>
      <c r="N1249" t="s">
        <v>57</v>
      </c>
      <c r="O1249" t="s">
        <v>57</v>
      </c>
      <c r="P1249">
        <v>20690</v>
      </c>
      <c r="Q1249" t="s">
        <v>175</v>
      </c>
      <c r="R1249" t="s">
        <v>176</v>
      </c>
      <c r="S1249" t="s">
        <v>110</v>
      </c>
      <c r="T1249">
        <v>0.5</v>
      </c>
      <c r="U1249">
        <v>3.72999999999996</v>
      </c>
      <c r="V1249">
        <v>3.72999999999996</v>
      </c>
      <c r="W1249">
        <v>1.1484636279179601</v>
      </c>
      <c r="X1249" t="s">
        <v>58</v>
      </c>
      <c r="Y1249" t="s">
        <v>58</v>
      </c>
      <c r="Z1249" t="s">
        <v>1</v>
      </c>
      <c r="AA1249" t="s">
        <v>1</v>
      </c>
      <c r="AB1249" t="s">
        <v>57</v>
      </c>
      <c r="AC1249" t="str">
        <f t="shared" si="19"/>
        <v>2015-3</v>
      </c>
    </row>
    <row r="1250" spans="1:29" x14ac:dyDescent="0.25">
      <c r="A1250" t="s">
        <v>253</v>
      </c>
      <c r="B1250" t="s">
        <v>54</v>
      </c>
      <c r="C1250" t="s">
        <v>55</v>
      </c>
      <c r="D1250" t="s">
        <v>55</v>
      </c>
      <c r="E1250">
        <v>-4</v>
      </c>
      <c r="F1250" t="s">
        <v>14</v>
      </c>
      <c r="G1250" t="b">
        <v>0</v>
      </c>
      <c r="H1250" t="s">
        <v>110</v>
      </c>
      <c r="I1250">
        <v>20690</v>
      </c>
      <c r="J1250" t="s">
        <v>175</v>
      </c>
      <c r="K1250" t="s">
        <v>176</v>
      </c>
      <c r="L1250" t="s">
        <v>57</v>
      </c>
      <c r="M1250" t="s">
        <v>57</v>
      </c>
      <c r="N1250" t="s">
        <v>57</v>
      </c>
      <c r="O1250" t="s">
        <v>57</v>
      </c>
      <c r="P1250">
        <v>20690</v>
      </c>
      <c r="Q1250" t="s">
        <v>175</v>
      </c>
      <c r="R1250" t="s">
        <v>176</v>
      </c>
      <c r="S1250" t="s">
        <v>110</v>
      </c>
      <c r="T1250">
        <v>-67.3</v>
      </c>
      <c r="U1250">
        <v>-502.29</v>
      </c>
      <c r="V1250">
        <v>-502.29</v>
      </c>
      <c r="W1250">
        <v>-75.560168783988104</v>
      </c>
      <c r="X1250" t="s">
        <v>58</v>
      </c>
      <c r="Y1250" t="s">
        <v>58</v>
      </c>
      <c r="Z1250" t="s">
        <v>1</v>
      </c>
      <c r="AA1250" t="s">
        <v>1</v>
      </c>
      <c r="AB1250" t="s">
        <v>57</v>
      </c>
      <c r="AC1250" t="str">
        <f t="shared" si="19"/>
        <v>2015-3</v>
      </c>
    </row>
    <row r="1251" spans="1:29" x14ac:dyDescent="0.25">
      <c r="A1251" t="s">
        <v>254</v>
      </c>
      <c r="B1251" t="s">
        <v>54</v>
      </c>
      <c r="C1251" t="s">
        <v>55</v>
      </c>
      <c r="D1251" t="s">
        <v>55</v>
      </c>
      <c r="E1251">
        <v>-3</v>
      </c>
      <c r="F1251" t="s">
        <v>56</v>
      </c>
      <c r="G1251" t="b">
        <v>0</v>
      </c>
      <c r="H1251" t="s">
        <v>57</v>
      </c>
      <c r="I1251">
        <v>0</v>
      </c>
      <c r="J1251" t="s">
        <v>57</v>
      </c>
      <c r="K1251" t="s">
        <v>57</v>
      </c>
      <c r="L1251" t="s">
        <v>57</v>
      </c>
      <c r="M1251" t="s">
        <v>57</v>
      </c>
      <c r="N1251" t="s">
        <v>57</v>
      </c>
      <c r="O1251" t="s">
        <v>57</v>
      </c>
      <c r="P1251">
        <v>0</v>
      </c>
      <c r="Q1251" t="s">
        <v>57</v>
      </c>
      <c r="R1251" t="s">
        <v>57</v>
      </c>
      <c r="S1251" t="s">
        <v>57</v>
      </c>
      <c r="T1251">
        <v>4682.2299999999996</v>
      </c>
      <c r="U1251">
        <v>4682.2299999999996</v>
      </c>
      <c r="V1251">
        <v>4682.2299999999996</v>
      </c>
      <c r="W1251">
        <v>698.11613326474799</v>
      </c>
      <c r="X1251" t="s">
        <v>58</v>
      </c>
      <c r="Y1251" t="s">
        <v>58</v>
      </c>
      <c r="Z1251" t="s">
        <v>1</v>
      </c>
      <c r="AA1251" t="s">
        <v>1</v>
      </c>
      <c r="AB1251" t="s">
        <v>57</v>
      </c>
      <c r="AC1251" t="str">
        <f t="shared" si="19"/>
        <v>2015-3</v>
      </c>
    </row>
    <row r="1252" spans="1:29" x14ac:dyDescent="0.25">
      <c r="A1252" t="s">
        <v>254</v>
      </c>
      <c r="B1252" t="s">
        <v>54</v>
      </c>
      <c r="C1252" t="s">
        <v>55</v>
      </c>
      <c r="D1252" t="s">
        <v>55</v>
      </c>
      <c r="E1252">
        <v>-4</v>
      </c>
      <c r="F1252" t="s">
        <v>14</v>
      </c>
      <c r="G1252" t="b">
        <v>0</v>
      </c>
      <c r="H1252" t="s">
        <v>78</v>
      </c>
      <c r="I1252">
        <v>343053</v>
      </c>
      <c r="J1252" t="s">
        <v>248</v>
      </c>
      <c r="K1252" t="s">
        <v>249</v>
      </c>
      <c r="L1252" t="s">
        <v>57</v>
      </c>
      <c r="M1252" t="s">
        <v>57</v>
      </c>
      <c r="N1252" t="s">
        <v>57</v>
      </c>
      <c r="O1252" t="s">
        <v>57</v>
      </c>
      <c r="P1252">
        <v>343053</v>
      </c>
      <c r="Q1252" t="s">
        <v>248</v>
      </c>
      <c r="R1252" t="s">
        <v>249</v>
      </c>
      <c r="S1252" t="s">
        <v>78</v>
      </c>
      <c r="T1252">
        <v>1051.2</v>
      </c>
      <c r="U1252">
        <v>1051.2</v>
      </c>
      <c r="V1252">
        <v>1051.2</v>
      </c>
      <c r="W1252">
        <v>156.732941202782</v>
      </c>
      <c r="X1252" t="s">
        <v>58</v>
      </c>
      <c r="Y1252" t="s">
        <v>58</v>
      </c>
      <c r="Z1252" t="s">
        <v>1</v>
      </c>
      <c r="AA1252" t="s">
        <v>1</v>
      </c>
      <c r="AB1252" t="s">
        <v>57</v>
      </c>
      <c r="AC1252" t="str">
        <f t="shared" si="19"/>
        <v>2015-3</v>
      </c>
    </row>
    <row r="1253" spans="1:29" hidden="1" x14ac:dyDescent="0.25">
      <c r="A1253" t="s">
        <v>254</v>
      </c>
      <c r="B1253" t="s">
        <v>54</v>
      </c>
      <c r="C1253" t="s">
        <v>55</v>
      </c>
      <c r="D1253" t="s">
        <v>55</v>
      </c>
      <c r="E1253">
        <v>-6</v>
      </c>
      <c r="F1253" t="s">
        <v>12</v>
      </c>
      <c r="G1253" t="b">
        <v>0</v>
      </c>
      <c r="H1253" t="s">
        <v>78</v>
      </c>
      <c r="I1253">
        <v>343053</v>
      </c>
      <c r="J1253" t="s">
        <v>248</v>
      </c>
      <c r="K1253" t="s">
        <v>249</v>
      </c>
      <c r="L1253" t="s">
        <v>57</v>
      </c>
      <c r="M1253" t="s">
        <v>57</v>
      </c>
      <c r="N1253" t="s">
        <v>57</v>
      </c>
      <c r="O1253" t="s">
        <v>57</v>
      </c>
      <c r="P1253">
        <v>343053</v>
      </c>
      <c r="Q1253" t="s">
        <v>248</v>
      </c>
      <c r="R1253" t="s">
        <v>249</v>
      </c>
      <c r="S1253" t="s">
        <v>78</v>
      </c>
      <c r="T1253">
        <v>1051.2</v>
      </c>
      <c r="U1253">
        <v>1051.2</v>
      </c>
      <c r="V1253">
        <v>1051.2</v>
      </c>
      <c r="W1253">
        <v>156.732941202782</v>
      </c>
      <c r="X1253" t="s">
        <v>58</v>
      </c>
      <c r="Y1253" t="s">
        <v>58</v>
      </c>
      <c r="Z1253" t="s">
        <v>1</v>
      </c>
      <c r="AA1253" t="s">
        <v>1</v>
      </c>
      <c r="AB1253" t="s">
        <v>57</v>
      </c>
      <c r="AC1253" t="str">
        <f t="shared" si="19"/>
        <v>2015-3</v>
      </c>
    </row>
    <row r="1254" spans="1:29" hidden="1" x14ac:dyDescent="0.25">
      <c r="A1254" t="s">
        <v>254</v>
      </c>
      <c r="B1254" t="s">
        <v>54</v>
      </c>
      <c r="C1254" t="s">
        <v>55</v>
      </c>
      <c r="D1254" t="s">
        <v>55</v>
      </c>
      <c r="E1254">
        <v>-5</v>
      </c>
      <c r="F1254" t="s">
        <v>13</v>
      </c>
      <c r="G1254" t="b">
        <v>0</v>
      </c>
      <c r="H1254" t="s">
        <v>78</v>
      </c>
      <c r="I1254">
        <v>343053</v>
      </c>
      <c r="J1254" t="s">
        <v>248</v>
      </c>
      <c r="K1254" t="s">
        <v>249</v>
      </c>
      <c r="L1254" t="s">
        <v>57</v>
      </c>
      <c r="M1254" t="s">
        <v>57</v>
      </c>
      <c r="N1254" t="s">
        <v>57</v>
      </c>
      <c r="O1254" t="s">
        <v>57</v>
      </c>
      <c r="P1254">
        <v>343053</v>
      </c>
      <c r="Q1254" t="s">
        <v>248</v>
      </c>
      <c r="R1254" t="s">
        <v>249</v>
      </c>
      <c r="S1254" t="s">
        <v>78</v>
      </c>
      <c r="T1254">
        <v>9.5900000000001402</v>
      </c>
      <c r="U1254">
        <v>9.5900000000001402</v>
      </c>
      <c r="V1254">
        <v>9.5900000000001402</v>
      </c>
      <c r="W1254">
        <v>4.2130302525748703E-2</v>
      </c>
      <c r="X1254" t="s">
        <v>58</v>
      </c>
      <c r="Y1254" t="s">
        <v>58</v>
      </c>
      <c r="Z1254" t="s">
        <v>1</v>
      </c>
      <c r="AA1254" t="s">
        <v>1</v>
      </c>
      <c r="AB1254" t="s">
        <v>57</v>
      </c>
      <c r="AC1254" t="str">
        <f t="shared" si="19"/>
        <v>2015-3</v>
      </c>
    </row>
    <row r="1255" spans="1:29" hidden="1" x14ac:dyDescent="0.25">
      <c r="A1255" t="s">
        <v>254</v>
      </c>
      <c r="B1255" t="s">
        <v>54</v>
      </c>
      <c r="C1255" t="s">
        <v>55</v>
      </c>
      <c r="D1255" t="s">
        <v>55</v>
      </c>
      <c r="E1255">
        <v>-6</v>
      </c>
      <c r="F1255" t="s">
        <v>12</v>
      </c>
      <c r="G1255" t="b">
        <v>0</v>
      </c>
      <c r="H1255" t="s">
        <v>78</v>
      </c>
      <c r="I1255">
        <v>1307373</v>
      </c>
      <c r="J1255" t="s">
        <v>250</v>
      </c>
      <c r="K1255" t="s">
        <v>251</v>
      </c>
      <c r="L1255" t="s">
        <v>57</v>
      </c>
      <c r="M1255" t="s">
        <v>57</v>
      </c>
      <c r="N1255" t="s">
        <v>57</v>
      </c>
      <c r="O1255" t="s">
        <v>57</v>
      </c>
      <c r="P1255">
        <v>1307373</v>
      </c>
      <c r="Q1255" t="s">
        <v>250</v>
      </c>
      <c r="R1255" t="s">
        <v>251</v>
      </c>
      <c r="S1255" t="s">
        <v>78</v>
      </c>
      <c r="T1255">
        <v>1103</v>
      </c>
      <c r="U1255">
        <v>1103</v>
      </c>
      <c r="V1255">
        <v>1103</v>
      </c>
      <c r="W1255">
        <v>164.45627297057499</v>
      </c>
      <c r="X1255" t="s">
        <v>58</v>
      </c>
      <c r="Y1255" t="s">
        <v>58</v>
      </c>
      <c r="Z1255" t="s">
        <v>1</v>
      </c>
      <c r="AA1255" t="s">
        <v>1</v>
      </c>
      <c r="AB1255" t="s">
        <v>57</v>
      </c>
      <c r="AC1255" t="str">
        <f t="shared" si="19"/>
        <v>2015-3</v>
      </c>
    </row>
    <row r="1256" spans="1:29" x14ac:dyDescent="0.25">
      <c r="A1256" t="s">
        <v>254</v>
      </c>
      <c r="B1256" t="s">
        <v>54</v>
      </c>
      <c r="C1256" t="s">
        <v>55</v>
      </c>
      <c r="D1256" t="s">
        <v>55</v>
      </c>
      <c r="E1256">
        <v>-4</v>
      </c>
      <c r="F1256" t="s">
        <v>14</v>
      </c>
      <c r="G1256" t="b">
        <v>0</v>
      </c>
      <c r="H1256" t="s">
        <v>78</v>
      </c>
      <c r="I1256">
        <v>1307373</v>
      </c>
      <c r="J1256" t="s">
        <v>250</v>
      </c>
      <c r="K1256" t="s">
        <v>251</v>
      </c>
      <c r="L1256" t="s">
        <v>57</v>
      </c>
      <c r="M1256" t="s">
        <v>57</v>
      </c>
      <c r="N1256" t="s">
        <v>57</v>
      </c>
      <c r="O1256" t="s">
        <v>57</v>
      </c>
      <c r="P1256">
        <v>1307373</v>
      </c>
      <c r="Q1256" t="s">
        <v>250</v>
      </c>
      <c r="R1256" t="s">
        <v>251</v>
      </c>
      <c r="S1256" t="s">
        <v>78</v>
      </c>
      <c r="T1256">
        <v>1103</v>
      </c>
      <c r="U1256">
        <v>1103</v>
      </c>
      <c r="V1256">
        <v>1103</v>
      </c>
      <c r="W1256">
        <v>164.45627297057499</v>
      </c>
      <c r="X1256" t="s">
        <v>58</v>
      </c>
      <c r="Y1256" t="s">
        <v>58</v>
      </c>
      <c r="Z1256" t="s">
        <v>1</v>
      </c>
      <c r="AA1256" t="s">
        <v>1</v>
      </c>
      <c r="AB1256" t="s">
        <v>57</v>
      </c>
      <c r="AC1256" t="str">
        <f t="shared" si="19"/>
        <v>2015-3</v>
      </c>
    </row>
    <row r="1257" spans="1:29" hidden="1" x14ac:dyDescent="0.25">
      <c r="A1257" t="s">
        <v>254</v>
      </c>
      <c r="B1257" t="s">
        <v>54</v>
      </c>
      <c r="C1257" t="s">
        <v>55</v>
      </c>
      <c r="D1257" t="s">
        <v>55</v>
      </c>
      <c r="E1257">
        <v>-5</v>
      </c>
      <c r="F1257" t="s">
        <v>13</v>
      </c>
      <c r="G1257" t="b">
        <v>0</v>
      </c>
      <c r="H1257" t="s">
        <v>110</v>
      </c>
      <c r="I1257">
        <v>20690</v>
      </c>
      <c r="J1257" t="s">
        <v>175</v>
      </c>
      <c r="K1257" t="s">
        <v>176</v>
      </c>
      <c r="L1257" t="s">
        <v>57</v>
      </c>
      <c r="M1257" t="s">
        <v>57</v>
      </c>
      <c r="N1257" t="s">
        <v>57</v>
      </c>
      <c r="O1257" t="s">
        <v>57</v>
      </c>
      <c r="P1257">
        <v>20690</v>
      </c>
      <c r="Q1257" t="s">
        <v>175</v>
      </c>
      <c r="R1257" t="s">
        <v>176</v>
      </c>
      <c r="S1257" t="s">
        <v>110</v>
      </c>
      <c r="T1257">
        <v>4.5</v>
      </c>
      <c r="U1257">
        <v>33.78</v>
      </c>
      <c r="V1257">
        <v>33.78</v>
      </c>
      <c r="W1257">
        <v>5.7057640247458004</v>
      </c>
      <c r="X1257" t="s">
        <v>58</v>
      </c>
      <c r="Y1257" t="s">
        <v>58</v>
      </c>
      <c r="Z1257" t="s">
        <v>1</v>
      </c>
      <c r="AA1257" t="s">
        <v>1</v>
      </c>
      <c r="AB1257" t="s">
        <v>57</v>
      </c>
      <c r="AC1257" t="str">
        <f t="shared" si="19"/>
        <v>2015-3</v>
      </c>
    </row>
    <row r="1258" spans="1:29" x14ac:dyDescent="0.25">
      <c r="A1258" t="s">
        <v>254</v>
      </c>
      <c r="B1258" t="s">
        <v>54</v>
      </c>
      <c r="C1258" t="s">
        <v>55</v>
      </c>
      <c r="D1258" t="s">
        <v>55</v>
      </c>
      <c r="E1258">
        <v>-4</v>
      </c>
      <c r="F1258" t="s">
        <v>14</v>
      </c>
      <c r="G1258" t="b">
        <v>0</v>
      </c>
      <c r="H1258" t="s">
        <v>110</v>
      </c>
      <c r="I1258">
        <v>20690</v>
      </c>
      <c r="J1258" t="s">
        <v>175</v>
      </c>
      <c r="K1258" t="s">
        <v>176</v>
      </c>
      <c r="L1258" t="s">
        <v>57</v>
      </c>
      <c r="M1258" t="s">
        <v>57</v>
      </c>
      <c r="N1258" t="s">
        <v>57</v>
      </c>
      <c r="O1258" t="s">
        <v>57</v>
      </c>
      <c r="P1258">
        <v>20690</v>
      </c>
      <c r="Q1258" t="s">
        <v>175</v>
      </c>
      <c r="R1258" t="s">
        <v>176</v>
      </c>
      <c r="S1258" t="s">
        <v>110</v>
      </c>
      <c r="T1258">
        <v>-62.8</v>
      </c>
      <c r="U1258">
        <v>-468.51</v>
      </c>
      <c r="V1258">
        <v>-468.51</v>
      </c>
      <c r="W1258">
        <v>-69.8544047592423</v>
      </c>
      <c r="X1258" t="s">
        <v>58</v>
      </c>
      <c r="Y1258" t="s">
        <v>58</v>
      </c>
      <c r="Z1258" t="s">
        <v>1</v>
      </c>
      <c r="AA1258" t="s">
        <v>1</v>
      </c>
      <c r="AB1258" t="s">
        <v>57</v>
      </c>
      <c r="AC1258" t="str">
        <f t="shared" si="19"/>
        <v>2015-3</v>
      </c>
    </row>
    <row r="1259" spans="1:29" hidden="1" x14ac:dyDescent="0.25">
      <c r="A1259" t="s">
        <v>254</v>
      </c>
      <c r="B1259" t="s">
        <v>54</v>
      </c>
      <c r="C1259" t="s">
        <v>55</v>
      </c>
      <c r="D1259" t="s">
        <v>55</v>
      </c>
      <c r="E1259">
        <v>-6</v>
      </c>
      <c r="F1259" t="s">
        <v>12</v>
      </c>
      <c r="G1259" t="b">
        <v>0</v>
      </c>
      <c r="H1259" t="s">
        <v>110</v>
      </c>
      <c r="I1259">
        <v>20690</v>
      </c>
      <c r="J1259" t="s">
        <v>175</v>
      </c>
      <c r="K1259" t="s">
        <v>176</v>
      </c>
      <c r="L1259" t="s">
        <v>57</v>
      </c>
      <c r="M1259" t="s">
        <v>57</v>
      </c>
      <c r="N1259" t="s">
        <v>57</v>
      </c>
      <c r="O1259" t="s">
        <v>57</v>
      </c>
      <c r="P1259">
        <v>20690</v>
      </c>
      <c r="Q1259" t="s">
        <v>175</v>
      </c>
      <c r="R1259" t="s">
        <v>176</v>
      </c>
      <c r="S1259" t="s">
        <v>110</v>
      </c>
      <c r="T1259">
        <v>54.2</v>
      </c>
      <c r="U1259">
        <v>406.37272485</v>
      </c>
      <c r="V1259">
        <v>406.37272485</v>
      </c>
      <c r="W1259">
        <v>60.288353126234703</v>
      </c>
      <c r="X1259" t="s">
        <v>58</v>
      </c>
      <c r="Y1259" t="s">
        <v>58</v>
      </c>
      <c r="Z1259" t="s">
        <v>1</v>
      </c>
      <c r="AA1259" t="s">
        <v>1</v>
      </c>
      <c r="AB1259" t="s">
        <v>57</v>
      </c>
      <c r="AC1259" t="str">
        <f t="shared" si="19"/>
        <v>2015-3</v>
      </c>
    </row>
    <row r="1260" spans="1:29" x14ac:dyDescent="0.25">
      <c r="A1260" t="s">
        <v>255</v>
      </c>
      <c r="B1260" t="s">
        <v>54</v>
      </c>
      <c r="C1260" t="s">
        <v>55</v>
      </c>
      <c r="D1260" t="s">
        <v>55</v>
      </c>
      <c r="E1260">
        <v>-3</v>
      </c>
      <c r="F1260" t="s">
        <v>56</v>
      </c>
      <c r="G1260" t="b">
        <v>0</v>
      </c>
      <c r="H1260" t="s">
        <v>57</v>
      </c>
      <c r="I1260">
        <v>0</v>
      </c>
      <c r="J1260" t="s">
        <v>57</v>
      </c>
      <c r="K1260" t="s">
        <v>57</v>
      </c>
      <c r="L1260" t="s">
        <v>57</v>
      </c>
      <c r="M1260" t="s">
        <v>57</v>
      </c>
      <c r="N1260" t="s">
        <v>57</v>
      </c>
      <c r="O1260" t="s">
        <v>57</v>
      </c>
      <c r="P1260">
        <v>0</v>
      </c>
      <c r="Q1260" t="s">
        <v>57</v>
      </c>
      <c r="R1260" t="s">
        <v>57</v>
      </c>
      <c r="S1260" t="s">
        <v>57</v>
      </c>
      <c r="T1260">
        <v>4682.2299999999996</v>
      </c>
      <c r="U1260">
        <v>4682.2299999999996</v>
      </c>
      <c r="V1260">
        <v>4682.2299999999996</v>
      </c>
      <c r="W1260">
        <v>699.67050455391097</v>
      </c>
      <c r="X1260" t="s">
        <v>58</v>
      </c>
      <c r="Y1260" t="s">
        <v>58</v>
      </c>
      <c r="Z1260" t="s">
        <v>1</v>
      </c>
      <c r="AA1260" t="s">
        <v>1</v>
      </c>
      <c r="AB1260" t="s">
        <v>57</v>
      </c>
      <c r="AC1260" t="str">
        <f t="shared" si="19"/>
        <v>2015-3</v>
      </c>
    </row>
    <row r="1261" spans="1:29" x14ac:dyDescent="0.25">
      <c r="A1261" t="s">
        <v>255</v>
      </c>
      <c r="B1261" t="s">
        <v>54</v>
      </c>
      <c r="C1261" t="s">
        <v>55</v>
      </c>
      <c r="D1261" t="s">
        <v>55</v>
      </c>
      <c r="E1261">
        <v>-4</v>
      </c>
      <c r="F1261" t="s">
        <v>14</v>
      </c>
      <c r="G1261" t="b">
        <v>0</v>
      </c>
      <c r="H1261" t="s">
        <v>78</v>
      </c>
      <c r="I1261">
        <v>343053</v>
      </c>
      <c r="J1261" t="s">
        <v>248</v>
      </c>
      <c r="K1261" t="s">
        <v>249</v>
      </c>
      <c r="L1261" t="s">
        <v>57</v>
      </c>
      <c r="M1261" t="s">
        <v>57</v>
      </c>
      <c r="N1261" t="s">
        <v>57</v>
      </c>
      <c r="O1261" t="s">
        <v>57</v>
      </c>
      <c r="P1261">
        <v>343053</v>
      </c>
      <c r="Q1261" t="s">
        <v>248</v>
      </c>
      <c r="R1261" t="s">
        <v>249</v>
      </c>
      <c r="S1261" t="s">
        <v>78</v>
      </c>
      <c r="T1261">
        <v>1066.95</v>
      </c>
      <c r="U1261">
        <v>1066.95</v>
      </c>
      <c r="V1261">
        <v>1066.95</v>
      </c>
      <c r="W1261">
        <v>159.43544952593001</v>
      </c>
      <c r="X1261" t="s">
        <v>58</v>
      </c>
      <c r="Y1261" t="s">
        <v>58</v>
      </c>
      <c r="Z1261" t="s">
        <v>1</v>
      </c>
      <c r="AA1261" t="s">
        <v>1</v>
      </c>
      <c r="AB1261" t="s">
        <v>57</v>
      </c>
      <c r="AC1261" t="str">
        <f t="shared" si="19"/>
        <v>2015-3</v>
      </c>
    </row>
    <row r="1262" spans="1:29" hidden="1" x14ac:dyDescent="0.25">
      <c r="A1262" t="s">
        <v>255</v>
      </c>
      <c r="B1262" t="s">
        <v>54</v>
      </c>
      <c r="C1262" t="s">
        <v>55</v>
      </c>
      <c r="D1262" t="s">
        <v>55</v>
      </c>
      <c r="E1262">
        <v>-6</v>
      </c>
      <c r="F1262" t="s">
        <v>12</v>
      </c>
      <c r="G1262" t="b">
        <v>0</v>
      </c>
      <c r="H1262" t="s">
        <v>78</v>
      </c>
      <c r="I1262">
        <v>343053</v>
      </c>
      <c r="J1262" t="s">
        <v>248</v>
      </c>
      <c r="K1262" t="s">
        <v>249</v>
      </c>
      <c r="L1262" t="s">
        <v>57</v>
      </c>
      <c r="M1262" t="s">
        <v>57</v>
      </c>
      <c r="N1262" t="s">
        <v>57</v>
      </c>
      <c r="O1262" t="s">
        <v>57</v>
      </c>
      <c r="P1262">
        <v>343053</v>
      </c>
      <c r="Q1262" t="s">
        <v>248</v>
      </c>
      <c r="R1262" t="s">
        <v>249</v>
      </c>
      <c r="S1262" t="s">
        <v>78</v>
      </c>
      <c r="T1262">
        <v>1066.95</v>
      </c>
      <c r="U1262">
        <v>1066.95</v>
      </c>
      <c r="V1262">
        <v>1066.95</v>
      </c>
      <c r="W1262">
        <v>159.43544952593001</v>
      </c>
      <c r="X1262" t="s">
        <v>58</v>
      </c>
      <c r="Y1262" t="s">
        <v>58</v>
      </c>
      <c r="Z1262" t="s">
        <v>1</v>
      </c>
      <c r="AA1262" t="s">
        <v>1</v>
      </c>
      <c r="AB1262" t="s">
        <v>57</v>
      </c>
      <c r="AC1262" t="str">
        <f t="shared" si="19"/>
        <v>2015-3</v>
      </c>
    </row>
    <row r="1263" spans="1:29" hidden="1" x14ac:dyDescent="0.25">
      <c r="A1263" t="s">
        <v>255</v>
      </c>
      <c r="B1263" t="s">
        <v>54</v>
      </c>
      <c r="C1263" t="s">
        <v>55</v>
      </c>
      <c r="D1263" t="s">
        <v>55</v>
      </c>
      <c r="E1263">
        <v>-5</v>
      </c>
      <c r="F1263" t="s">
        <v>13</v>
      </c>
      <c r="G1263" t="b">
        <v>0</v>
      </c>
      <c r="H1263" t="s">
        <v>78</v>
      </c>
      <c r="I1263">
        <v>343053</v>
      </c>
      <c r="J1263" t="s">
        <v>248</v>
      </c>
      <c r="K1263" t="s">
        <v>249</v>
      </c>
      <c r="L1263" t="s">
        <v>57</v>
      </c>
      <c r="M1263" t="s">
        <v>57</v>
      </c>
      <c r="N1263" t="s">
        <v>57</v>
      </c>
      <c r="O1263" t="s">
        <v>57</v>
      </c>
      <c r="P1263">
        <v>343053</v>
      </c>
      <c r="Q1263" t="s">
        <v>248</v>
      </c>
      <c r="R1263" t="s">
        <v>249</v>
      </c>
      <c r="S1263" t="s">
        <v>78</v>
      </c>
      <c r="T1263">
        <v>15.75</v>
      </c>
      <c r="U1263">
        <v>15.75</v>
      </c>
      <c r="V1263">
        <v>15.75</v>
      </c>
      <c r="W1263">
        <v>2.70250832314784</v>
      </c>
      <c r="X1263" t="s">
        <v>58</v>
      </c>
      <c r="Y1263" t="s">
        <v>58</v>
      </c>
      <c r="Z1263" t="s">
        <v>1</v>
      </c>
      <c r="AA1263" t="s">
        <v>1</v>
      </c>
      <c r="AB1263" t="s">
        <v>57</v>
      </c>
      <c r="AC1263" t="str">
        <f t="shared" si="19"/>
        <v>2015-3</v>
      </c>
    </row>
    <row r="1264" spans="1:29" hidden="1" x14ac:dyDescent="0.25">
      <c r="A1264" t="s">
        <v>255</v>
      </c>
      <c r="B1264" t="s">
        <v>54</v>
      </c>
      <c r="C1264" t="s">
        <v>55</v>
      </c>
      <c r="D1264" t="s">
        <v>55</v>
      </c>
      <c r="E1264">
        <v>-6</v>
      </c>
      <c r="F1264" t="s">
        <v>12</v>
      </c>
      <c r="G1264" t="b">
        <v>0</v>
      </c>
      <c r="H1264" t="s">
        <v>78</v>
      </c>
      <c r="I1264">
        <v>1307373</v>
      </c>
      <c r="J1264" t="s">
        <v>250</v>
      </c>
      <c r="K1264" t="s">
        <v>251</v>
      </c>
      <c r="L1264" t="s">
        <v>57</v>
      </c>
      <c r="M1264" t="s">
        <v>57</v>
      </c>
      <c r="N1264" t="s">
        <v>57</v>
      </c>
      <c r="O1264" t="s">
        <v>57</v>
      </c>
      <c r="P1264">
        <v>1307373</v>
      </c>
      <c r="Q1264" t="s">
        <v>250</v>
      </c>
      <c r="R1264" t="s">
        <v>251</v>
      </c>
      <c r="S1264" t="s">
        <v>78</v>
      </c>
      <c r="T1264">
        <v>1103</v>
      </c>
      <c r="U1264">
        <v>1103</v>
      </c>
      <c r="V1264">
        <v>1103</v>
      </c>
      <c r="W1264">
        <v>164.822438565163</v>
      </c>
      <c r="X1264" t="s">
        <v>58</v>
      </c>
      <c r="Y1264" t="s">
        <v>58</v>
      </c>
      <c r="Z1264" t="s">
        <v>1</v>
      </c>
      <c r="AA1264" t="s">
        <v>1</v>
      </c>
      <c r="AB1264" t="s">
        <v>57</v>
      </c>
      <c r="AC1264" t="str">
        <f t="shared" si="19"/>
        <v>2015-3</v>
      </c>
    </row>
    <row r="1265" spans="1:29" x14ac:dyDescent="0.25">
      <c r="A1265" t="s">
        <v>255</v>
      </c>
      <c r="B1265" t="s">
        <v>54</v>
      </c>
      <c r="C1265" t="s">
        <v>55</v>
      </c>
      <c r="D1265" t="s">
        <v>55</v>
      </c>
      <c r="E1265">
        <v>-4</v>
      </c>
      <c r="F1265" t="s">
        <v>14</v>
      </c>
      <c r="G1265" t="b">
        <v>0</v>
      </c>
      <c r="H1265" t="s">
        <v>78</v>
      </c>
      <c r="I1265">
        <v>1307373</v>
      </c>
      <c r="J1265" t="s">
        <v>250</v>
      </c>
      <c r="K1265" t="s">
        <v>251</v>
      </c>
      <c r="L1265" t="s">
        <v>57</v>
      </c>
      <c r="M1265" t="s">
        <v>57</v>
      </c>
      <c r="N1265" t="s">
        <v>57</v>
      </c>
      <c r="O1265" t="s">
        <v>57</v>
      </c>
      <c r="P1265">
        <v>1307373</v>
      </c>
      <c r="Q1265" t="s">
        <v>250</v>
      </c>
      <c r="R1265" t="s">
        <v>251</v>
      </c>
      <c r="S1265" t="s">
        <v>78</v>
      </c>
      <c r="T1265">
        <v>1103</v>
      </c>
      <c r="U1265">
        <v>1103</v>
      </c>
      <c r="V1265">
        <v>1103</v>
      </c>
      <c r="W1265">
        <v>164.822438565163</v>
      </c>
      <c r="X1265" t="s">
        <v>58</v>
      </c>
      <c r="Y1265" t="s">
        <v>58</v>
      </c>
      <c r="Z1265" t="s">
        <v>1</v>
      </c>
      <c r="AA1265" t="s">
        <v>1</v>
      </c>
      <c r="AB1265" t="s">
        <v>57</v>
      </c>
      <c r="AC1265" t="str">
        <f t="shared" si="19"/>
        <v>2015-3</v>
      </c>
    </row>
    <row r="1266" spans="1:29" hidden="1" x14ac:dyDescent="0.25">
      <c r="A1266" t="s">
        <v>255</v>
      </c>
      <c r="B1266" t="s">
        <v>54</v>
      </c>
      <c r="C1266" t="s">
        <v>55</v>
      </c>
      <c r="D1266" t="s">
        <v>55</v>
      </c>
      <c r="E1266">
        <v>-5</v>
      </c>
      <c r="F1266" t="s">
        <v>13</v>
      </c>
      <c r="G1266" t="b">
        <v>0</v>
      </c>
      <c r="H1266" t="s">
        <v>110</v>
      </c>
      <c r="I1266">
        <v>20690</v>
      </c>
      <c r="J1266" t="s">
        <v>175</v>
      </c>
      <c r="K1266" t="s">
        <v>176</v>
      </c>
      <c r="L1266" t="s">
        <v>57</v>
      </c>
      <c r="M1266" t="s">
        <v>57</v>
      </c>
      <c r="N1266" t="s">
        <v>57</v>
      </c>
      <c r="O1266" t="s">
        <v>57</v>
      </c>
      <c r="P1266">
        <v>20690</v>
      </c>
      <c r="Q1266" t="s">
        <v>175</v>
      </c>
      <c r="R1266" t="s">
        <v>176</v>
      </c>
      <c r="S1266" t="s">
        <v>110</v>
      </c>
      <c r="T1266">
        <v>-0.20000000000000301</v>
      </c>
      <c r="U1266">
        <v>-1.6100000000000101</v>
      </c>
      <c r="V1266">
        <v>-1.6100000000000101</v>
      </c>
      <c r="W1266">
        <v>-0.39611638151430401</v>
      </c>
      <c r="X1266" t="s">
        <v>58</v>
      </c>
      <c r="Y1266" t="s">
        <v>58</v>
      </c>
      <c r="Z1266" t="s">
        <v>1</v>
      </c>
      <c r="AA1266" t="s">
        <v>1</v>
      </c>
      <c r="AB1266" t="s">
        <v>57</v>
      </c>
      <c r="AC1266" t="str">
        <f t="shared" si="19"/>
        <v>2015-3</v>
      </c>
    </row>
    <row r="1267" spans="1:29" x14ac:dyDescent="0.25">
      <c r="A1267" t="s">
        <v>255</v>
      </c>
      <c r="B1267" t="s">
        <v>54</v>
      </c>
      <c r="C1267" t="s">
        <v>55</v>
      </c>
      <c r="D1267" t="s">
        <v>55</v>
      </c>
      <c r="E1267">
        <v>-4</v>
      </c>
      <c r="F1267" t="s">
        <v>14</v>
      </c>
      <c r="G1267" t="b">
        <v>0</v>
      </c>
      <c r="H1267" t="s">
        <v>110</v>
      </c>
      <c r="I1267">
        <v>20690</v>
      </c>
      <c r="J1267" t="s">
        <v>175</v>
      </c>
      <c r="K1267" t="s">
        <v>176</v>
      </c>
      <c r="L1267" t="s">
        <v>57</v>
      </c>
      <c r="M1267" t="s">
        <v>57</v>
      </c>
      <c r="N1267" t="s">
        <v>57</v>
      </c>
      <c r="O1267" t="s">
        <v>57</v>
      </c>
      <c r="P1267">
        <v>20690</v>
      </c>
      <c r="Q1267" t="s">
        <v>175</v>
      </c>
      <c r="R1267" t="s">
        <v>176</v>
      </c>
      <c r="S1267" t="s">
        <v>110</v>
      </c>
      <c r="T1267">
        <v>-63</v>
      </c>
      <c r="U1267">
        <v>-470.12</v>
      </c>
      <c r="V1267">
        <v>-470.12</v>
      </c>
      <c r="W1267">
        <v>-70.250521140756604</v>
      </c>
      <c r="X1267" t="s">
        <v>58</v>
      </c>
      <c r="Y1267" t="s">
        <v>58</v>
      </c>
      <c r="Z1267" t="s">
        <v>1</v>
      </c>
      <c r="AA1267" t="s">
        <v>1</v>
      </c>
      <c r="AB1267" t="s">
        <v>57</v>
      </c>
      <c r="AC1267" t="str">
        <f t="shared" si="19"/>
        <v>2015-3</v>
      </c>
    </row>
    <row r="1268" spans="1:29" hidden="1" x14ac:dyDescent="0.25">
      <c r="A1268" t="s">
        <v>255</v>
      </c>
      <c r="B1268" t="s">
        <v>54</v>
      </c>
      <c r="C1268" t="s">
        <v>55</v>
      </c>
      <c r="D1268" t="s">
        <v>55</v>
      </c>
      <c r="E1268">
        <v>-6</v>
      </c>
      <c r="F1268" t="s">
        <v>12</v>
      </c>
      <c r="G1268" t="b">
        <v>0</v>
      </c>
      <c r="H1268" t="s">
        <v>110</v>
      </c>
      <c r="I1268">
        <v>20690</v>
      </c>
      <c r="J1268" t="s">
        <v>175</v>
      </c>
      <c r="K1268" t="s">
        <v>176</v>
      </c>
      <c r="L1268" t="s">
        <v>57</v>
      </c>
      <c r="M1268" t="s">
        <v>57</v>
      </c>
      <c r="N1268" t="s">
        <v>57</v>
      </c>
      <c r="O1268" t="s">
        <v>57</v>
      </c>
      <c r="P1268">
        <v>20690</v>
      </c>
      <c r="Q1268" t="s">
        <v>175</v>
      </c>
      <c r="R1268" t="s">
        <v>176</v>
      </c>
      <c r="S1268" t="s">
        <v>110</v>
      </c>
      <c r="T1268">
        <v>54</v>
      </c>
      <c r="U1268">
        <v>404.97088050000002</v>
      </c>
      <c r="V1268">
        <v>404.97088050000002</v>
      </c>
      <c r="W1268">
        <v>60.214149625301701</v>
      </c>
      <c r="X1268" t="s">
        <v>58</v>
      </c>
      <c r="Y1268" t="s">
        <v>58</v>
      </c>
      <c r="Z1268" t="s">
        <v>1</v>
      </c>
      <c r="AA1268" t="s">
        <v>1</v>
      </c>
      <c r="AB1268" t="s">
        <v>57</v>
      </c>
      <c r="AC1268" t="str">
        <f t="shared" si="19"/>
        <v>2015-3</v>
      </c>
    </row>
    <row r="1269" spans="1:29" x14ac:dyDescent="0.25">
      <c r="A1269" t="s">
        <v>256</v>
      </c>
      <c r="B1269" t="s">
        <v>54</v>
      </c>
      <c r="C1269" t="s">
        <v>55</v>
      </c>
      <c r="D1269" t="s">
        <v>55</v>
      </c>
      <c r="E1269">
        <v>-3</v>
      </c>
      <c r="F1269" t="s">
        <v>56</v>
      </c>
      <c r="G1269" t="b">
        <v>0</v>
      </c>
      <c r="H1269" t="s">
        <v>57</v>
      </c>
      <c r="I1269">
        <v>0</v>
      </c>
      <c r="J1269" t="s">
        <v>57</v>
      </c>
      <c r="K1269" t="s">
        <v>57</v>
      </c>
      <c r="L1269" t="s">
        <v>57</v>
      </c>
      <c r="M1269" t="s">
        <v>57</v>
      </c>
      <c r="N1269" t="s">
        <v>57</v>
      </c>
      <c r="O1269" t="s">
        <v>57</v>
      </c>
      <c r="P1269">
        <v>0</v>
      </c>
      <c r="Q1269" t="s">
        <v>57</v>
      </c>
      <c r="R1269" t="s">
        <v>57</v>
      </c>
      <c r="S1269" t="s">
        <v>57</v>
      </c>
      <c r="T1269">
        <v>4682.2299999999996</v>
      </c>
      <c r="U1269">
        <v>4682.2299999999996</v>
      </c>
      <c r="V1269">
        <v>4682.2299999999996</v>
      </c>
      <c r="W1269">
        <v>700.93263473053901</v>
      </c>
      <c r="X1269" t="s">
        <v>58</v>
      </c>
      <c r="Y1269" t="s">
        <v>58</v>
      </c>
      <c r="Z1269" t="s">
        <v>1</v>
      </c>
      <c r="AA1269" t="s">
        <v>1</v>
      </c>
      <c r="AB1269" t="s">
        <v>57</v>
      </c>
      <c r="AC1269" t="str">
        <f t="shared" si="19"/>
        <v>2015-3</v>
      </c>
    </row>
    <row r="1270" spans="1:29" x14ac:dyDescent="0.25">
      <c r="A1270" t="s">
        <v>256</v>
      </c>
      <c r="B1270" t="s">
        <v>54</v>
      </c>
      <c r="C1270" t="s">
        <v>55</v>
      </c>
      <c r="D1270" t="s">
        <v>55</v>
      </c>
      <c r="E1270">
        <v>-4</v>
      </c>
      <c r="F1270" t="s">
        <v>14</v>
      </c>
      <c r="G1270" t="b">
        <v>0</v>
      </c>
      <c r="H1270" t="s">
        <v>78</v>
      </c>
      <c r="I1270">
        <v>343053</v>
      </c>
      <c r="J1270" t="s">
        <v>248</v>
      </c>
      <c r="K1270" t="s">
        <v>249</v>
      </c>
      <c r="L1270" t="s">
        <v>57</v>
      </c>
      <c r="M1270" t="s">
        <v>57</v>
      </c>
      <c r="N1270" t="s">
        <v>57</v>
      </c>
      <c r="O1270" t="s">
        <v>57</v>
      </c>
      <c r="P1270">
        <v>343053</v>
      </c>
      <c r="Q1270" t="s">
        <v>248</v>
      </c>
      <c r="R1270" t="s">
        <v>249</v>
      </c>
      <c r="S1270" t="s">
        <v>78</v>
      </c>
      <c r="T1270">
        <v>1055.8800000000001</v>
      </c>
      <c r="U1270">
        <v>1055.8800000000001</v>
      </c>
      <c r="V1270">
        <v>1055.8800000000001</v>
      </c>
      <c r="W1270">
        <v>158.06586826347299</v>
      </c>
      <c r="X1270" t="s">
        <v>58</v>
      </c>
      <c r="Y1270" t="s">
        <v>58</v>
      </c>
      <c r="Z1270" t="s">
        <v>1</v>
      </c>
      <c r="AA1270" t="s">
        <v>1</v>
      </c>
      <c r="AB1270" t="s">
        <v>57</v>
      </c>
      <c r="AC1270" t="str">
        <f t="shared" si="19"/>
        <v>2015-3</v>
      </c>
    </row>
    <row r="1271" spans="1:29" hidden="1" x14ac:dyDescent="0.25">
      <c r="A1271" t="s">
        <v>256</v>
      </c>
      <c r="B1271" t="s">
        <v>54</v>
      </c>
      <c r="C1271" t="s">
        <v>55</v>
      </c>
      <c r="D1271" t="s">
        <v>55</v>
      </c>
      <c r="E1271">
        <v>-6</v>
      </c>
      <c r="F1271" t="s">
        <v>12</v>
      </c>
      <c r="G1271" t="b">
        <v>0</v>
      </c>
      <c r="H1271" t="s">
        <v>78</v>
      </c>
      <c r="I1271">
        <v>343053</v>
      </c>
      <c r="J1271" t="s">
        <v>248</v>
      </c>
      <c r="K1271" t="s">
        <v>249</v>
      </c>
      <c r="L1271" t="s">
        <v>57</v>
      </c>
      <c r="M1271" t="s">
        <v>57</v>
      </c>
      <c r="N1271" t="s">
        <v>57</v>
      </c>
      <c r="O1271" t="s">
        <v>57</v>
      </c>
      <c r="P1271">
        <v>343053</v>
      </c>
      <c r="Q1271" t="s">
        <v>248</v>
      </c>
      <c r="R1271" t="s">
        <v>249</v>
      </c>
      <c r="S1271" t="s">
        <v>78</v>
      </c>
      <c r="T1271">
        <v>1055.8800000000001</v>
      </c>
      <c r="U1271">
        <v>1055.8800000000001</v>
      </c>
      <c r="V1271">
        <v>1055.8800000000001</v>
      </c>
      <c r="W1271">
        <v>158.06586826347299</v>
      </c>
      <c r="X1271" t="s">
        <v>58</v>
      </c>
      <c r="Y1271" t="s">
        <v>58</v>
      </c>
      <c r="Z1271" t="s">
        <v>1</v>
      </c>
      <c r="AA1271" t="s">
        <v>1</v>
      </c>
      <c r="AB1271" t="s">
        <v>57</v>
      </c>
      <c r="AC1271" t="str">
        <f t="shared" si="19"/>
        <v>2015-3</v>
      </c>
    </row>
    <row r="1272" spans="1:29" hidden="1" x14ac:dyDescent="0.25">
      <c r="A1272" t="s">
        <v>256</v>
      </c>
      <c r="B1272" t="s">
        <v>54</v>
      </c>
      <c r="C1272" t="s">
        <v>55</v>
      </c>
      <c r="D1272" t="s">
        <v>55</v>
      </c>
      <c r="E1272">
        <v>-5</v>
      </c>
      <c r="F1272" t="s">
        <v>13</v>
      </c>
      <c r="G1272" t="b">
        <v>0</v>
      </c>
      <c r="H1272" t="s">
        <v>78</v>
      </c>
      <c r="I1272">
        <v>343053</v>
      </c>
      <c r="J1272" t="s">
        <v>248</v>
      </c>
      <c r="K1272" t="s">
        <v>249</v>
      </c>
      <c r="L1272" t="s">
        <v>57</v>
      </c>
      <c r="M1272" t="s">
        <v>57</v>
      </c>
      <c r="N1272" t="s">
        <v>57</v>
      </c>
      <c r="O1272" t="s">
        <v>57</v>
      </c>
      <c r="P1272">
        <v>343053</v>
      </c>
      <c r="Q1272" t="s">
        <v>248</v>
      </c>
      <c r="R1272" t="s">
        <v>249</v>
      </c>
      <c r="S1272" t="s">
        <v>78</v>
      </c>
      <c r="T1272">
        <v>-11.069999999999901</v>
      </c>
      <c r="U1272">
        <v>-11.069999999999901</v>
      </c>
      <c r="V1272">
        <v>-11.069999999999901</v>
      </c>
      <c r="W1272">
        <v>-1.3695812624569601</v>
      </c>
      <c r="X1272" t="s">
        <v>58</v>
      </c>
      <c r="Y1272" t="s">
        <v>58</v>
      </c>
      <c r="Z1272" t="s">
        <v>1</v>
      </c>
      <c r="AA1272" t="s">
        <v>1</v>
      </c>
      <c r="AB1272" t="s">
        <v>57</v>
      </c>
      <c r="AC1272" t="str">
        <f t="shared" si="19"/>
        <v>2015-3</v>
      </c>
    </row>
    <row r="1273" spans="1:29" hidden="1" x14ac:dyDescent="0.25">
      <c r="A1273" t="s">
        <v>256</v>
      </c>
      <c r="B1273" t="s">
        <v>54</v>
      </c>
      <c r="C1273" t="s">
        <v>55</v>
      </c>
      <c r="D1273" t="s">
        <v>55</v>
      </c>
      <c r="E1273">
        <v>-6</v>
      </c>
      <c r="F1273" t="s">
        <v>12</v>
      </c>
      <c r="G1273" t="b">
        <v>0</v>
      </c>
      <c r="H1273" t="s">
        <v>78</v>
      </c>
      <c r="I1273">
        <v>1307373</v>
      </c>
      <c r="J1273" t="s">
        <v>250</v>
      </c>
      <c r="K1273" t="s">
        <v>251</v>
      </c>
      <c r="L1273" t="s">
        <v>57</v>
      </c>
      <c r="M1273" t="s">
        <v>57</v>
      </c>
      <c r="N1273" t="s">
        <v>57</v>
      </c>
      <c r="O1273" t="s">
        <v>57</v>
      </c>
      <c r="P1273">
        <v>1307373</v>
      </c>
      <c r="Q1273" t="s">
        <v>250</v>
      </c>
      <c r="R1273" t="s">
        <v>251</v>
      </c>
      <c r="S1273" t="s">
        <v>78</v>
      </c>
      <c r="T1273">
        <v>1103</v>
      </c>
      <c r="U1273">
        <v>1103</v>
      </c>
      <c r="V1273">
        <v>1103</v>
      </c>
      <c r="W1273">
        <v>165.11976047904199</v>
      </c>
      <c r="X1273" t="s">
        <v>58</v>
      </c>
      <c r="Y1273" t="s">
        <v>58</v>
      </c>
      <c r="Z1273" t="s">
        <v>1</v>
      </c>
      <c r="AA1273" t="s">
        <v>1</v>
      </c>
      <c r="AB1273" t="s">
        <v>57</v>
      </c>
      <c r="AC1273" t="str">
        <f t="shared" si="19"/>
        <v>2015-3</v>
      </c>
    </row>
    <row r="1274" spans="1:29" x14ac:dyDescent="0.25">
      <c r="A1274" t="s">
        <v>256</v>
      </c>
      <c r="B1274" t="s">
        <v>54</v>
      </c>
      <c r="C1274" t="s">
        <v>55</v>
      </c>
      <c r="D1274" t="s">
        <v>55</v>
      </c>
      <c r="E1274">
        <v>-4</v>
      </c>
      <c r="F1274" t="s">
        <v>14</v>
      </c>
      <c r="G1274" t="b">
        <v>0</v>
      </c>
      <c r="H1274" t="s">
        <v>78</v>
      </c>
      <c r="I1274">
        <v>1307373</v>
      </c>
      <c r="J1274" t="s">
        <v>250</v>
      </c>
      <c r="K1274" t="s">
        <v>251</v>
      </c>
      <c r="L1274" t="s">
        <v>57</v>
      </c>
      <c r="M1274" t="s">
        <v>57</v>
      </c>
      <c r="N1274" t="s">
        <v>57</v>
      </c>
      <c r="O1274" t="s">
        <v>57</v>
      </c>
      <c r="P1274">
        <v>1307373</v>
      </c>
      <c r="Q1274" t="s">
        <v>250</v>
      </c>
      <c r="R1274" t="s">
        <v>251</v>
      </c>
      <c r="S1274" t="s">
        <v>78</v>
      </c>
      <c r="T1274">
        <v>1103</v>
      </c>
      <c r="U1274">
        <v>1103</v>
      </c>
      <c r="V1274">
        <v>1103</v>
      </c>
      <c r="W1274">
        <v>165.11976047904199</v>
      </c>
      <c r="X1274" t="s">
        <v>58</v>
      </c>
      <c r="Y1274" t="s">
        <v>58</v>
      </c>
      <c r="Z1274" t="s">
        <v>1</v>
      </c>
      <c r="AA1274" t="s">
        <v>1</v>
      </c>
      <c r="AB1274" t="s">
        <v>57</v>
      </c>
      <c r="AC1274" t="str">
        <f t="shared" si="19"/>
        <v>2015-3</v>
      </c>
    </row>
    <row r="1275" spans="1:29" hidden="1" x14ac:dyDescent="0.25">
      <c r="A1275" t="s">
        <v>256</v>
      </c>
      <c r="B1275" t="s">
        <v>54</v>
      </c>
      <c r="C1275" t="s">
        <v>55</v>
      </c>
      <c r="D1275" t="s">
        <v>55</v>
      </c>
      <c r="E1275">
        <v>-5</v>
      </c>
      <c r="F1275" t="s">
        <v>13</v>
      </c>
      <c r="G1275" t="b">
        <v>0</v>
      </c>
      <c r="H1275" t="s">
        <v>110</v>
      </c>
      <c r="I1275">
        <v>20690</v>
      </c>
      <c r="J1275" t="s">
        <v>175</v>
      </c>
      <c r="K1275" t="s">
        <v>176</v>
      </c>
      <c r="L1275" t="s">
        <v>57</v>
      </c>
      <c r="M1275" t="s">
        <v>57</v>
      </c>
      <c r="N1275" t="s">
        <v>57</v>
      </c>
      <c r="O1275" t="s">
        <v>57</v>
      </c>
      <c r="P1275">
        <v>20690</v>
      </c>
      <c r="Q1275" t="s">
        <v>175</v>
      </c>
      <c r="R1275" t="s">
        <v>176</v>
      </c>
      <c r="S1275" t="s">
        <v>110</v>
      </c>
      <c r="T1275">
        <v>2.8</v>
      </c>
      <c r="U1275">
        <v>20.93</v>
      </c>
      <c r="V1275">
        <v>20.93</v>
      </c>
      <c r="W1275">
        <v>3.0065091647086701</v>
      </c>
      <c r="X1275" t="s">
        <v>58</v>
      </c>
      <c r="Y1275" t="s">
        <v>58</v>
      </c>
      <c r="Z1275" t="s">
        <v>1</v>
      </c>
      <c r="AA1275" t="s">
        <v>1</v>
      </c>
      <c r="AB1275" t="s">
        <v>57</v>
      </c>
      <c r="AC1275" t="str">
        <f t="shared" si="19"/>
        <v>2015-3</v>
      </c>
    </row>
    <row r="1276" spans="1:29" x14ac:dyDescent="0.25">
      <c r="A1276" t="s">
        <v>256</v>
      </c>
      <c r="B1276" t="s">
        <v>54</v>
      </c>
      <c r="C1276" t="s">
        <v>55</v>
      </c>
      <c r="D1276" t="s">
        <v>55</v>
      </c>
      <c r="E1276">
        <v>-4</v>
      </c>
      <c r="F1276" t="s">
        <v>14</v>
      </c>
      <c r="G1276" t="b">
        <v>0</v>
      </c>
      <c r="H1276" t="s">
        <v>110</v>
      </c>
      <c r="I1276">
        <v>20690</v>
      </c>
      <c r="J1276" t="s">
        <v>175</v>
      </c>
      <c r="K1276" t="s">
        <v>176</v>
      </c>
      <c r="L1276" t="s">
        <v>57</v>
      </c>
      <c r="M1276" t="s">
        <v>57</v>
      </c>
      <c r="N1276" t="s">
        <v>57</v>
      </c>
      <c r="O1276" t="s">
        <v>57</v>
      </c>
      <c r="P1276">
        <v>20690</v>
      </c>
      <c r="Q1276" t="s">
        <v>175</v>
      </c>
      <c r="R1276" t="s">
        <v>176</v>
      </c>
      <c r="S1276" t="s">
        <v>110</v>
      </c>
      <c r="T1276">
        <v>-60.2</v>
      </c>
      <c r="U1276">
        <v>-449.19</v>
      </c>
      <c r="V1276">
        <v>-449.19</v>
      </c>
      <c r="W1276">
        <v>-67.244011976047901</v>
      </c>
      <c r="X1276" t="s">
        <v>58</v>
      </c>
      <c r="Y1276" t="s">
        <v>58</v>
      </c>
      <c r="Z1276" t="s">
        <v>1</v>
      </c>
      <c r="AA1276" t="s">
        <v>1</v>
      </c>
      <c r="AB1276" t="s">
        <v>57</v>
      </c>
      <c r="AC1276" t="str">
        <f t="shared" si="19"/>
        <v>2015-3</v>
      </c>
    </row>
    <row r="1277" spans="1:29" hidden="1" x14ac:dyDescent="0.25">
      <c r="A1277" t="s">
        <v>256</v>
      </c>
      <c r="B1277" t="s">
        <v>54</v>
      </c>
      <c r="C1277" t="s">
        <v>55</v>
      </c>
      <c r="D1277" t="s">
        <v>55</v>
      </c>
      <c r="E1277">
        <v>-6</v>
      </c>
      <c r="F1277" t="s">
        <v>12</v>
      </c>
      <c r="G1277" t="b">
        <v>0</v>
      </c>
      <c r="H1277" t="s">
        <v>110</v>
      </c>
      <c r="I1277">
        <v>20690</v>
      </c>
      <c r="J1277" t="s">
        <v>175</v>
      </c>
      <c r="K1277" t="s">
        <v>176</v>
      </c>
      <c r="L1277" t="s">
        <v>57</v>
      </c>
      <c r="M1277" t="s">
        <v>57</v>
      </c>
      <c r="N1277" t="s">
        <v>57</v>
      </c>
      <c r="O1277" t="s">
        <v>57</v>
      </c>
      <c r="P1277">
        <v>20690</v>
      </c>
      <c r="Q1277" t="s">
        <v>175</v>
      </c>
      <c r="R1277" t="s">
        <v>176</v>
      </c>
      <c r="S1277" t="s">
        <v>110</v>
      </c>
      <c r="T1277">
        <v>56.8</v>
      </c>
      <c r="U1277">
        <v>425.94082859999997</v>
      </c>
      <c r="V1277">
        <v>425.94082859999997</v>
      </c>
      <c r="W1277">
        <v>63.446365269461097</v>
      </c>
      <c r="X1277" t="s">
        <v>58</v>
      </c>
      <c r="Y1277" t="s">
        <v>58</v>
      </c>
      <c r="Z1277" t="s">
        <v>1</v>
      </c>
      <c r="AA1277" t="s">
        <v>1</v>
      </c>
      <c r="AB1277" t="s">
        <v>57</v>
      </c>
      <c r="AC1277" t="str">
        <f t="shared" si="19"/>
        <v>2015-3</v>
      </c>
    </row>
    <row r="1278" spans="1:29" x14ac:dyDescent="0.25">
      <c r="A1278" t="s">
        <v>257</v>
      </c>
      <c r="B1278" t="s">
        <v>54</v>
      </c>
      <c r="C1278" t="s">
        <v>55</v>
      </c>
      <c r="D1278" t="s">
        <v>55</v>
      </c>
      <c r="E1278">
        <v>-3</v>
      </c>
      <c r="F1278" t="s">
        <v>56</v>
      </c>
      <c r="G1278" t="b">
        <v>0</v>
      </c>
      <c r="H1278" t="s">
        <v>57</v>
      </c>
      <c r="I1278">
        <v>0</v>
      </c>
      <c r="J1278" t="s">
        <v>57</v>
      </c>
      <c r="K1278" t="s">
        <v>57</v>
      </c>
      <c r="L1278" t="s">
        <v>57</v>
      </c>
      <c r="M1278" t="s">
        <v>57</v>
      </c>
      <c r="N1278" t="s">
        <v>57</v>
      </c>
      <c r="O1278" t="s">
        <v>57</v>
      </c>
      <c r="P1278">
        <v>0</v>
      </c>
      <c r="Q1278" t="s">
        <v>57</v>
      </c>
      <c r="R1278" t="s">
        <v>57</v>
      </c>
      <c r="S1278" t="s">
        <v>57</v>
      </c>
      <c r="T1278">
        <v>4682.2299999999996</v>
      </c>
      <c r="U1278">
        <v>4682.2299999999996</v>
      </c>
      <c r="V1278">
        <v>4682.2299999999996</v>
      </c>
      <c r="W1278">
        <v>703.01642593315501</v>
      </c>
      <c r="X1278" t="s">
        <v>58</v>
      </c>
      <c r="Y1278" t="s">
        <v>58</v>
      </c>
      <c r="Z1278" t="s">
        <v>1</v>
      </c>
      <c r="AA1278" t="s">
        <v>1</v>
      </c>
      <c r="AB1278" t="s">
        <v>57</v>
      </c>
      <c r="AC1278" t="str">
        <f t="shared" si="19"/>
        <v>2015-3</v>
      </c>
    </row>
    <row r="1279" spans="1:29" x14ac:dyDescent="0.25">
      <c r="A1279" t="s">
        <v>257</v>
      </c>
      <c r="B1279" t="s">
        <v>54</v>
      </c>
      <c r="C1279" t="s">
        <v>55</v>
      </c>
      <c r="D1279" t="s">
        <v>55</v>
      </c>
      <c r="E1279">
        <v>-4</v>
      </c>
      <c r="F1279" t="s">
        <v>14</v>
      </c>
      <c r="G1279" t="b">
        <v>0</v>
      </c>
      <c r="H1279" t="s">
        <v>78</v>
      </c>
      <c r="I1279">
        <v>343053</v>
      </c>
      <c r="J1279" t="s">
        <v>248</v>
      </c>
      <c r="K1279" t="s">
        <v>249</v>
      </c>
      <c r="L1279" t="s">
        <v>57</v>
      </c>
      <c r="M1279" t="s">
        <v>57</v>
      </c>
      <c r="N1279" t="s">
        <v>57</v>
      </c>
      <c r="O1279" t="s">
        <v>57</v>
      </c>
      <c r="P1279">
        <v>343053</v>
      </c>
      <c r="Q1279" t="s">
        <v>248</v>
      </c>
      <c r="R1279" t="s">
        <v>249</v>
      </c>
      <c r="S1279" t="s">
        <v>78</v>
      </c>
      <c r="T1279">
        <v>1050.75</v>
      </c>
      <c r="U1279">
        <v>1050.75</v>
      </c>
      <c r="V1279">
        <v>1050.75</v>
      </c>
      <c r="W1279">
        <v>157.76553256659</v>
      </c>
      <c r="X1279" t="s">
        <v>58</v>
      </c>
      <c r="Y1279" t="s">
        <v>58</v>
      </c>
      <c r="Z1279" t="s">
        <v>1</v>
      </c>
      <c r="AA1279" t="s">
        <v>1</v>
      </c>
      <c r="AB1279" t="s">
        <v>57</v>
      </c>
      <c r="AC1279" t="str">
        <f t="shared" si="19"/>
        <v>2015-3</v>
      </c>
    </row>
    <row r="1280" spans="1:29" hidden="1" x14ac:dyDescent="0.25">
      <c r="A1280" t="s">
        <v>257</v>
      </c>
      <c r="B1280" t="s">
        <v>54</v>
      </c>
      <c r="C1280" t="s">
        <v>55</v>
      </c>
      <c r="D1280" t="s">
        <v>55</v>
      </c>
      <c r="E1280">
        <v>-6</v>
      </c>
      <c r="F1280" t="s">
        <v>12</v>
      </c>
      <c r="G1280" t="b">
        <v>0</v>
      </c>
      <c r="H1280" t="s">
        <v>78</v>
      </c>
      <c r="I1280">
        <v>343053</v>
      </c>
      <c r="J1280" t="s">
        <v>248</v>
      </c>
      <c r="K1280" t="s">
        <v>249</v>
      </c>
      <c r="L1280" t="s">
        <v>57</v>
      </c>
      <c r="M1280" t="s">
        <v>57</v>
      </c>
      <c r="N1280" t="s">
        <v>57</v>
      </c>
      <c r="O1280" t="s">
        <v>57</v>
      </c>
      <c r="P1280">
        <v>343053</v>
      </c>
      <c r="Q1280" t="s">
        <v>248</v>
      </c>
      <c r="R1280" t="s">
        <v>249</v>
      </c>
      <c r="S1280" t="s">
        <v>78</v>
      </c>
      <c r="T1280">
        <v>1050.75</v>
      </c>
      <c r="U1280">
        <v>1050.75</v>
      </c>
      <c r="V1280">
        <v>1050.75</v>
      </c>
      <c r="W1280">
        <v>157.76553256659</v>
      </c>
      <c r="X1280" t="s">
        <v>58</v>
      </c>
      <c r="Y1280" t="s">
        <v>58</v>
      </c>
      <c r="Z1280" t="s">
        <v>1</v>
      </c>
      <c r="AA1280" t="s">
        <v>1</v>
      </c>
      <c r="AB1280" t="s">
        <v>57</v>
      </c>
      <c r="AC1280" t="str">
        <f t="shared" si="19"/>
        <v>2015-3</v>
      </c>
    </row>
    <row r="1281" spans="1:29" hidden="1" x14ac:dyDescent="0.25">
      <c r="A1281" t="s">
        <v>257</v>
      </c>
      <c r="B1281" t="s">
        <v>54</v>
      </c>
      <c r="C1281" t="s">
        <v>55</v>
      </c>
      <c r="D1281" t="s">
        <v>55</v>
      </c>
      <c r="E1281">
        <v>-5</v>
      </c>
      <c r="F1281" t="s">
        <v>13</v>
      </c>
      <c r="G1281" t="b">
        <v>0</v>
      </c>
      <c r="H1281" t="s">
        <v>78</v>
      </c>
      <c r="I1281">
        <v>343053</v>
      </c>
      <c r="J1281" t="s">
        <v>248</v>
      </c>
      <c r="K1281" t="s">
        <v>249</v>
      </c>
      <c r="L1281" t="s">
        <v>57</v>
      </c>
      <c r="M1281" t="s">
        <v>57</v>
      </c>
      <c r="N1281" t="s">
        <v>57</v>
      </c>
      <c r="O1281" t="s">
        <v>57</v>
      </c>
      <c r="P1281">
        <v>343053</v>
      </c>
      <c r="Q1281" t="s">
        <v>248</v>
      </c>
      <c r="R1281" t="s">
        <v>249</v>
      </c>
      <c r="S1281" t="s">
        <v>78</v>
      </c>
      <c r="T1281">
        <v>-5.13000000000011</v>
      </c>
      <c r="U1281">
        <v>-5.13000000000011</v>
      </c>
      <c r="V1281">
        <v>-5.13000000000011</v>
      </c>
      <c r="W1281">
        <v>-0.300335696883479</v>
      </c>
      <c r="X1281" t="s">
        <v>58</v>
      </c>
      <c r="Y1281" t="s">
        <v>58</v>
      </c>
      <c r="Z1281" t="s">
        <v>1</v>
      </c>
      <c r="AA1281" t="s">
        <v>1</v>
      </c>
      <c r="AB1281" t="s">
        <v>57</v>
      </c>
      <c r="AC1281" t="str">
        <f t="shared" si="19"/>
        <v>2015-3</v>
      </c>
    </row>
    <row r="1282" spans="1:29" hidden="1" x14ac:dyDescent="0.25">
      <c r="A1282" t="s">
        <v>257</v>
      </c>
      <c r="B1282" t="s">
        <v>54</v>
      </c>
      <c r="C1282" t="s">
        <v>55</v>
      </c>
      <c r="D1282" t="s">
        <v>55</v>
      </c>
      <c r="E1282">
        <v>-6</v>
      </c>
      <c r="F1282" t="s">
        <v>12</v>
      </c>
      <c r="G1282" t="b">
        <v>0</v>
      </c>
      <c r="H1282" t="s">
        <v>78</v>
      </c>
      <c r="I1282">
        <v>1307373</v>
      </c>
      <c r="J1282" t="s">
        <v>250</v>
      </c>
      <c r="K1282" t="s">
        <v>251</v>
      </c>
      <c r="L1282" t="s">
        <v>57</v>
      </c>
      <c r="M1282" t="s">
        <v>57</v>
      </c>
      <c r="N1282" t="s">
        <v>57</v>
      </c>
      <c r="O1282" t="s">
        <v>57</v>
      </c>
      <c r="P1282">
        <v>1307373</v>
      </c>
      <c r="Q1282" t="s">
        <v>250</v>
      </c>
      <c r="R1282" t="s">
        <v>251</v>
      </c>
      <c r="S1282" t="s">
        <v>78</v>
      </c>
      <c r="T1282">
        <v>1103</v>
      </c>
      <c r="U1282">
        <v>1103</v>
      </c>
      <c r="V1282">
        <v>1103</v>
      </c>
      <c r="W1282">
        <v>165.61064232305301</v>
      </c>
      <c r="X1282" t="s">
        <v>58</v>
      </c>
      <c r="Y1282" t="s">
        <v>58</v>
      </c>
      <c r="Z1282" t="s">
        <v>1</v>
      </c>
      <c r="AA1282" t="s">
        <v>1</v>
      </c>
      <c r="AB1282" t="s">
        <v>57</v>
      </c>
      <c r="AC1282" t="str">
        <f t="shared" si="19"/>
        <v>2015-3</v>
      </c>
    </row>
    <row r="1283" spans="1:29" x14ac:dyDescent="0.25">
      <c r="A1283" t="s">
        <v>257</v>
      </c>
      <c r="B1283" t="s">
        <v>54</v>
      </c>
      <c r="C1283" t="s">
        <v>55</v>
      </c>
      <c r="D1283" t="s">
        <v>55</v>
      </c>
      <c r="E1283">
        <v>-4</v>
      </c>
      <c r="F1283" t="s">
        <v>14</v>
      </c>
      <c r="G1283" t="b">
        <v>0</v>
      </c>
      <c r="H1283" t="s">
        <v>78</v>
      </c>
      <c r="I1283">
        <v>1307373</v>
      </c>
      <c r="J1283" t="s">
        <v>250</v>
      </c>
      <c r="K1283" t="s">
        <v>251</v>
      </c>
      <c r="L1283" t="s">
        <v>57</v>
      </c>
      <c r="M1283" t="s">
        <v>57</v>
      </c>
      <c r="N1283" t="s">
        <v>57</v>
      </c>
      <c r="O1283" t="s">
        <v>57</v>
      </c>
      <c r="P1283">
        <v>1307373</v>
      </c>
      <c r="Q1283" t="s">
        <v>250</v>
      </c>
      <c r="R1283" t="s">
        <v>251</v>
      </c>
      <c r="S1283" t="s">
        <v>78</v>
      </c>
      <c r="T1283">
        <v>1103</v>
      </c>
      <c r="U1283">
        <v>1103</v>
      </c>
      <c r="V1283">
        <v>1103</v>
      </c>
      <c r="W1283">
        <v>165.61064232305301</v>
      </c>
      <c r="X1283" t="s">
        <v>58</v>
      </c>
      <c r="Y1283" t="s">
        <v>58</v>
      </c>
      <c r="Z1283" t="s">
        <v>1</v>
      </c>
      <c r="AA1283" t="s">
        <v>1</v>
      </c>
      <c r="AB1283" t="s">
        <v>57</v>
      </c>
      <c r="AC1283" t="str">
        <f t="shared" ref="AC1283:AC1346" si="20">+YEAR(A1283)&amp; "-" &amp;ROUNDUP(MONTH(A1283)/3,0)</f>
        <v>2015-3</v>
      </c>
    </row>
    <row r="1284" spans="1:29" hidden="1" x14ac:dyDescent="0.25">
      <c r="A1284" t="s">
        <v>257</v>
      </c>
      <c r="B1284" t="s">
        <v>54</v>
      </c>
      <c r="C1284" t="s">
        <v>55</v>
      </c>
      <c r="D1284" t="s">
        <v>55</v>
      </c>
      <c r="E1284">
        <v>-5</v>
      </c>
      <c r="F1284" t="s">
        <v>13</v>
      </c>
      <c r="G1284" t="b">
        <v>0</v>
      </c>
      <c r="H1284" t="s">
        <v>110</v>
      </c>
      <c r="I1284">
        <v>20690</v>
      </c>
      <c r="J1284" t="s">
        <v>175</v>
      </c>
      <c r="K1284" t="s">
        <v>176</v>
      </c>
      <c r="L1284" t="s">
        <v>57</v>
      </c>
      <c r="M1284" t="s">
        <v>57</v>
      </c>
      <c r="N1284" t="s">
        <v>57</v>
      </c>
      <c r="O1284" t="s">
        <v>57</v>
      </c>
      <c r="P1284">
        <v>20690</v>
      </c>
      <c r="Q1284" t="s">
        <v>175</v>
      </c>
      <c r="R1284" t="s">
        <v>176</v>
      </c>
      <c r="S1284" t="s">
        <v>110</v>
      </c>
      <c r="T1284">
        <v>1.6</v>
      </c>
      <c r="U1284">
        <v>11.96</v>
      </c>
      <c r="V1284">
        <v>11.96</v>
      </c>
      <c r="W1284">
        <v>1.59583324267652</v>
      </c>
      <c r="X1284" t="s">
        <v>58</v>
      </c>
      <c r="Y1284" t="s">
        <v>58</v>
      </c>
      <c r="Z1284" t="s">
        <v>1</v>
      </c>
      <c r="AA1284" t="s">
        <v>1</v>
      </c>
      <c r="AB1284" t="s">
        <v>57</v>
      </c>
      <c r="AC1284" t="str">
        <f t="shared" si="20"/>
        <v>2015-3</v>
      </c>
    </row>
    <row r="1285" spans="1:29" x14ac:dyDescent="0.25">
      <c r="A1285" t="s">
        <v>257</v>
      </c>
      <c r="B1285" t="s">
        <v>54</v>
      </c>
      <c r="C1285" t="s">
        <v>55</v>
      </c>
      <c r="D1285" t="s">
        <v>55</v>
      </c>
      <c r="E1285">
        <v>-4</v>
      </c>
      <c r="F1285" t="s">
        <v>14</v>
      </c>
      <c r="G1285" t="b">
        <v>0</v>
      </c>
      <c r="H1285" t="s">
        <v>110</v>
      </c>
      <c r="I1285">
        <v>20690</v>
      </c>
      <c r="J1285" t="s">
        <v>175</v>
      </c>
      <c r="K1285" t="s">
        <v>176</v>
      </c>
      <c r="L1285" t="s">
        <v>57</v>
      </c>
      <c r="M1285" t="s">
        <v>57</v>
      </c>
      <c r="N1285" t="s">
        <v>57</v>
      </c>
      <c r="O1285" t="s">
        <v>57</v>
      </c>
      <c r="P1285">
        <v>20690</v>
      </c>
      <c r="Q1285" t="s">
        <v>175</v>
      </c>
      <c r="R1285" t="s">
        <v>176</v>
      </c>
      <c r="S1285" t="s">
        <v>110</v>
      </c>
      <c r="T1285">
        <v>-58.6</v>
      </c>
      <c r="U1285">
        <v>-437.23</v>
      </c>
      <c r="V1285">
        <v>-437.23</v>
      </c>
      <c r="W1285">
        <v>-65.648178733371395</v>
      </c>
      <c r="X1285" t="s">
        <v>58</v>
      </c>
      <c r="Y1285" t="s">
        <v>58</v>
      </c>
      <c r="Z1285" t="s">
        <v>1</v>
      </c>
      <c r="AA1285" t="s">
        <v>1</v>
      </c>
      <c r="AB1285" t="s">
        <v>57</v>
      </c>
      <c r="AC1285" t="str">
        <f t="shared" si="20"/>
        <v>2015-3</v>
      </c>
    </row>
    <row r="1286" spans="1:29" hidden="1" x14ac:dyDescent="0.25">
      <c r="A1286" t="s">
        <v>257</v>
      </c>
      <c r="B1286" t="s">
        <v>54</v>
      </c>
      <c r="C1286" t="s">
        <v>55</v>
      </c>
      <c r="D1286" t="s">
        <v>55</v>
      </c>
      <c r="E1286">
        <v>-6</v>
      </c>
      <c r="F1286" t="s">
        <v>12</v>
      </c>
      <c r="G1286" t="b">
        <v>0</v>
      </c>
      <c r="H1286" t="s">
        <v>110</v>
      </c>
      <c r="I1286">
        <v>20690</v>
      </c>
      <c r="J1286" t="s">
        <v>175</v>
      </c>
      <c r="K1286" t="s">
        <v>176</v>
      </c>
      <c r="L1286" t="s">
        <v>57</v>
      </c>
      <c r="M1286" t="s">
        <v>57</v>
      </c>
      <c r="N1286" t="s">
        <v>57</v>
      </c>
      <c r="O1286" t="s">
        <v>57</v>
      </c>
      <c r="P1286">
        <v>20690</v>
      </c>
      <c r="Q1286" t="s">
        <v>175</v>
      </c>
      <c r="R1286" t="s">
        <v>176</v>
      </c>
      <c r="S1286" t="s">
        <v>110</v>
      </c>
      <c r="T1286">
        <v>58.4</v>
      </c>
      <c r="U1286">
        <v>437.915685</v>
      </c>
      <c r="V1286">
        <v>437.915685</v>
      </c>
      <c r="W1286">
        <v>65.424011290952194</v>
      </c>
      <c r="X1286" t="s">
        <v>58</v>
      </c>
      <c r="Y1286" t="s">
        <v>58</v>
      </c>
      <c r="Z1286" t="s">
        <v>1</v>
      </c>
      <c r="AA1286" t="s">
        <v>1</v>
      </c>
      <c r="AB1286" t="s">
        <v>57</v>
      </c>
      <c r="AC1286" t="str">
        <f t="shared" si="20"/>
        <v>2015-3</v>
      </c>
    </row>
    <row r="1287" spans="1:29" x14ac:dyDescent="0.25">
      <c r="A1287" t="s">
        <v>258</v>
      </c>
      <c r="B1287" t="s">
        <v>54</v>
      </c>
      <c r="C1287" t="s">
        <v>55</v>
      </c>
      <c r="D1287" t="s">
        <v>55</v>
      </c>
      <c r="E1287">
        <v>-3</v>
      </c>
      <c r="F1287" t="s">
        <v>56</v>
      </c>
      <c r="G1287" t="b">
        <v>0</v>
      </c>
      <c r="H1287" t="s">
        <v>57</v>
      </c>
      <c r="I1287">
        <v>0</v>
      </c>
      <c r="J1287" t="s">
        <v>57</v>
      </c>
      <c r="K1287" t="s">
        <v>57</v>
      </c>
      <c r="L1287" t="s">
        <v>57</v>
      </c>
      <c r="M1287" t="s">
        <v>57</v>
      </c>
      <c r="N1287" t="s">
        <v>57</v>
      </c>
      <c r="O1287" t="s">
        <v>57</v>
      </c>
      <c r="P1287">
        <v>0</v>
      </c>
      <c r="Q1287" t="s">
        <v>57</v>
      </c>
      <c r="R1287" t="s">
        <v>57</v>
      </c>
      <c r="S1287" t="s">
        <v>57</v>
      </c>
      <c r="T1287">
        <v>4682.2299999999996</v>
      </c>
      <c r="U1287">
        <v>4682.2299999999996</v>
      </c>
      <c r="V1287">
        <v>4682.2299999999996</v>
      </c>
      <c r="W1287">
        <v>703.28041215434803</v>
      </c>
      <c r="X1287" t="s">
        <v>58</v>
      </c>
      <c r="Y1287" t="s">
        <v>58</v>
      </c>
      <c r="Z1287" t="s">
        <v>1</v>
      </c>
      <c r="AA1287" t="s">
        <v>1</v>
      </c>
      <c r="AB1287" t="s">
        <v>57</v>
      </c>
      <c r="AC1287" t="str">
        <f t="shared" si="20"/>
        <v>2015-3</v>
      </c>
    </row>
    <row r="1288" spans="1:29" x14ac:dyDescent="0.25">
      <c r="A1288" t="s">
        <v>258</v>
      </c>
      <c r="B1288" t="s">
        <v>54</v>
      </c>
      <c r="C1288" t="s">
        <v>55</v>
      </c>
      <c r="D1288" t="s">
        <v>55</v>
      </c>
      <c r="E1288">
        <v>-4</v>
      </c>
      <c r="F1288" t="s">
        <v>14</v>
      </c>
      <c r="G1288" t="b">
        <v>0</v>
      </c>
      <c r="H1288" t="s">
        <v>78</v>
      </c>
      <c r="I1288">
        <v>343053</v>
      </c>
      <c r="J1288" t="s">
        <v>248</v>
      </c>
      <c r="K1288" t="s">
        <v>249</v>
      </c>
      <c r="L1288" t="s">
        <v>57</v>
      </c>
      <c r="M1288" t="s">
        <v>57</v>
      </c>
      <c r="N1288" t="s">
        <v>57</v>
      </c>
      <c r="O1288" t="s">
        <v>57</v>
      </c>
      <c r="P1288">
        <v>343053</v>
      </c>
      <c r="Q1288" t="s">
        <v>248</v>
      </c>
      <c r="R1288" t="s">
        <v>249</v>
      </c>
      <c r="S1288" t="s">
        <v>78</v>
      </c>
      <c r="T1288">
        <v>1062.99</v>
      </c>
      <c r="U1288">
        <v>1062.99</v>
      </c>
      <c r="V1288">
        <v>1062.99</v>
      </c>
      <c r="W1288">
        <v>159.663247067306</v>
      </c>
      <c r="X1288" t="s">
        <v>58</v>
      </c>
      <c r="Y1288" t="s">
        <v>58</v>
      </c>
      <c r="Z1288" t="s">
        <v>1</v>
      </c>
      <c r="AA1288" t="s">
        <v>1</v>
      </c>
      <c r="AB1288" t="s">
        <v>57</v>
      </c>
      <c r="AC1288" t="str">
        <f t="shared" si="20"/>
        <v>2015-3</v>
      </c>
    </row>
    <row r="1289" spans="1:29" hidden="1" x14ac:dyDescent="0.25">
      <c r="A1289" t="s">
        <v>258</v>
      </c>
      <c r="B1289" t="s">
        <v>54</v>
      </c>
      <c r="C1289" t="s">
        <v>55</v>
      </c>
      <c r="D1289" t="s">
        <v>55</v>
      </c>
      <c r="E1289">
        <v>-6</v>
      </c>
      <c r="F1289" t="s">
        <v>12</v>
      </c>
      <c r="G1289" t="b">
        <v>0</v>
      </c>
      <c r="H1289" t="s">
        <v>78</v>
      </c>
      <c r="I1289">
        <v>343053</v>
      </c>
      <c r="J1289" t="s">
        <v>248</v>
      </c>
      <c r="K1289" t="s">
        <v>249</v>
      </c>
      <c r="L1289" t="s">
        <v>57</v>
      </c>
      <c r="M1289" t="s">
        <v>57</v>
      </c>
      <c r="N1289" t="s">
        <v>57</v>
      </c>
      <c r="O1289" t="s">
        <v>57</v>
      </c>
      <c r="P1289">
        <v>343053</v>
      </c>
      <c r="Q1289" t="s">
        <v>248</v>
      </c>
      <c r="R1289" t="s">
        <v>249</v>
      </c>
      <c r="S1289" t="s">
        <v>78</v>
      </c>
      <c r="T1289">
        <v>1062.99</v>
      </c>
      <c r="U1289">
        <v>1062.99</v>
      </c>
      <c r="V1289">
        <v>1062.99</v>
      </c>
      <c r="W1289">
        <v>159.663247067306</v>
      </c>
      <c r="X1289" t="s">
        <v>58</v>
      </c>
      <c r="Y1289" t="s">
        <v>58</v>
      </c>
      <c r="Z1289" t="s">
        <v>1</v>
      </c>
      <c r="AA1289" t="s">
        <v>1</v>
      </c>
      <c r="AB1289" t="s">
        <v>57</v>
      </c>
      <c r="AC1289" t="str">
        <f t="shared" si="20"/>
        <v>2015-3</v>
      </c>
    </row>
    <row r="1290" spans="1:29" hidden="1" x14ac:dyDescent="0.25">
      <c r="A1290" t="s">
        <v>258</v>
      </c>
      <c r="B1290" t="s">
        <v>54</v>
      </c>
      <c r="C1290" t="s">
        <v>55</v>
      </c>
      <c r="D1290" t="s">
        <v>55</v>
      </c>
      <c r="E1290">
        <v>-5</v>
      </c>
      <c r="F1290" t="s">
        <v>13</v>
      </c>
      <c r="G1290" t="b">
        <v>0</v>
      </c>
      <c r="H1290" t="s">
        <v>78</v>
      </c>
      <c r="I1290">
        <v>343053</v>
      </c>
      <c r="J1290" t="s">
        <v>248</v>
      </c>
      <c r="K1290" t="s">
        <v>249</v>
      </c>
      <c r="L1290" t="s">
        <v>57</v>
      </c>
      <c r="M1290" t="s">
        <v>57</v>
      </c>
      <c r="N1290" t="s">
        <v>57</v>
      </c>
      <c r="O1290" t="s">
        <v>57</v>
      </c>
      <c r="P1290">
        <v>343053</v>
      </c>
      <c r="Q1290" t="s">
        <v>248</v>
      </c>
      <c r="R1290" t="s">
        <v>249</v>
      </c>
      <c r="S1290" t="s">
        <v>78</v>
      </c>
      <c r="T1290">
        <v>12.24</v>
      </c>
      <c r="U1290">
        <v>12.24</v>
      </c>
      <c r="V1290">
        <v>12.24</v>
      </c>
      <c r="W1290">
        <v>1.89771450071592</v>
      </c>
      <c r="X1290" t="s">
        <v>58</v>
      </c>
      <c r="Y1290" t="s">
        <v>58</v>
      </c>
      <c r="Z1290" t="s">
        <v>1</v>
      </c>
      <c r="AA1290" t="s">
        <v>1</v>
      </c>
      <c r="AB1290" t="s">
        <v>57</v>
      </c>
      <c r="AC1290" t="str">
        <f t="shared" si="20"/>
        <v>2015-3</v>
      </c>
    </row>
    <row r="1291" spans="1:29" hidden="1" x14ac:dyDescent="0.25">
      <c r="A1291" t="s">
        <v>258</v>
      </c>
      <c r="B1291" t="s">
        <v>54</v>
      </c>
      <c r="C1291" t="s">
        <v>55</v>
      </c>
      <c r="D1291" t="s">
        <v>55</v>
      </c>
      <c r="E1291">
        <v>-6</v>
      </c>
      <c r="F1291" t="s">
        <v>12</v>
      </c>
      <c r="G1291" t="b">
        <v>0</v>
      </c>
      <c r="H1291" t="s">
        <v>78</v>
      </c>
      <c r="I1291">
        <v>1307373</v>
      </c>
      <c r="J1291" t="s">
        <v>250</v>
      </c>
      <c r="K1291" t="s">
        <v>251</v>
      </c>
      <c r="L1291" t="s">
        <v>57</v>
      </c>
      <c r="M1291" t="s">
        <v>57</v>
      </c>
      <c r="N1291" t="s">
        <v>57</v>
      </c>
      <c r="O1291" t="s">
        <v>57</v>
      </c>
      <c r="P1291">
        <v>1307373</v>
      </c>
      <c r="Q1291" t="s">
        <v>250</v>
      </c>
      <c r="R1291" t="s">
        <v>251</v>
      </c>
      <c r="S1291" t="s">
        <v>78</v>
      </c>
      <c r="T1291">
        <v>1103</v>
      </c>
      <c r="U1291">
        <v>1103</v>
      </c>
      <c r="V1291">
        <v>1103</v>
      </c>
      <c r="W1291">
        <v>165.672829956291</v>
      </c>
      <c r="X1291" t="s">
        <v>58</v>
      </c>
      <c r="Y1291" t="s">
        <v>58</v>
      </c>
      <c r="Z1291" t="s">
        <v>1</v>
      </c>
      <c r="AA1291" t="s">
        <v>1</v>
      </c>
      <c r="AB1291" t="s">
        <v>57</v>
      </c>
      <c r="AC1291" t="str">
        <f t="shared" si="20"/>
        <v>2015-3</v>
      </c>
    </row>
    <row r="1292" spans="1:29" x14ac:dyDescent="0.25">
      <c r="A1292" t="s">
        <v>258</v>
      </c>
      <c r="B1292" t="s">
        <v>54</v>
      </c>
      <c r="C1292" t="s">
        <v>55</v>
      </c>
      <c r="D1292" t="s">
        <v>55</v>
      </c>
      <c r="E1292">
        <v>-4</v>
      </c>
      <c r="F1292" t="s">
        <v>14</v>
      </c>
      <c r="G1292" t="b">
        <v>0</v>
      </c>
      <c r="H1292" t="s">
        <v>78</v>
      </c>
      <c r="I1292">
        <v>1307373</v>
      </c>
      <c r="J1292" t="s">
        <v>250</v>
      </c>
      <c r="K1292" t="s">
        <v>251</v>
      </c>
      <c r="L1292" t="s">
        <v>57</v>
      </c>
      <c r="M1292" t="s">
        <v>57</v>
      </c>
      <c r="N1292" t="s">
        <v>57</v>
      </c>
      <c r="O1292" t="s">
        <v>57</v>
      </c>
      <c r="P1292">
        <v>1307373</v>
      </c>
      <c r="Q1292" t="s">
        <v>250</v>
      </c>
      <c r="R1292" t="s">
        <v>251</v>
      </c>
      <c r="S1292" t="s">
        <v>78</v>
      </c>
      <c r="T1292">
        <v>1103</v>
      </c>
      <c r="U1292">
        <v>1103</v>
      </c>
      <c r="V1292">
        <v>1103</v>
      </c>
      <c r="W1292">
        <v>165.672829956291</v>
      </c>
      <c r="X1292" t="s">
        <v>58</v>
      </c>
      <c r="Y1292" t="s">
        <v>58</v>
      </c>
      <c r="Z1292" t="s">
        <v>1</v>
      </c>
      <c r="AA1292" t="s">
        <v>1</v>
      </c>
      <c r="AB1292" t="s">
        <v>57</v>
      </c>
      <c r="AC1292" t="str">
        <f t="shared" si="20"/>
        <v>2015-3</v>
      </c>
    </row>
    <row r="1293" spans="1:29" hidden="1" x14ac:dyDescent="0.25">
      <c r="A1293" t="s">
        <v>258</v>
      </c>
      <c r="B1293" t="s">
        <v>54</v>
      </c>
      <c r="C1293" t="s">
        <v>55</v>
      </c>
      <c r="D1293" t="s">
        <v>55</v>
      </c>
      <c r="E1293">
        <v>-5</v>
      </c>
      <c r="F1293" t="s">
        <v>13</v>
      </c>
      <c r="G1293" t="b">
        <v>0</v>
      </c>
      <c r="H1293" t="s">
        <v>110</v>
      </c>
      <c r="I1293">
        <v>20690</v>
      </c>
      <c r="J1293" t="s">
        <v>175</v>
      </c>
      <c r="K1293" t="s">
        <v>176</v>
      </c>
      <c r="L1293" t="s">
        <v>57</v>
      </c>
      <c r="M1293" t="s">
        <v>57</v>
      </c>
      <c r="N1293" t="s">
        <v>57</v>
      </c>
      <c r="O1293" t="s">
        <v>57</v>
      </c>
      <c r="P1293">
        <v>20690</v>
      </c>
      <c r="Q1293" t="s">
        <v>175</v>
      </c>
      <c r="R1293" t="s">
        <v>176</v>
      </c>
      <c r="S1293" t="s">
        <v>110</v>
      </c>
      <c r="T1293">
        <v>0.70000000000000295</v>
      </c>
      <c r="U1293">
        <v>5.23000000000002</v>
      </c>
      <c r="V1293">
        <v>5.23000000000002</v>
      </c>
      <c r="W1293">
        <v>0.76090535067164899</v>
      </c>
      <c r="X1293" t="s">
        <v>58</v>
      </c>
      <c r="Y1293" t="s">
        <v>58</v>
      </c>
      <c r="Z1293" t="s">
        <v>1</v>
      </c>
      <c r="AA1293" t="s">
        <v>1</v>
      </c>
      <c r="AB1293" t="s">
        <v>57</v>
      </c>
      <c r="AC1293" t="str">
        <f t="shared" si="20"/>
        <v>2015-3</v>
      </c>
    </row>
    <row r="1294" spans="1:29" x14ac:dyDescent="0.25">
      <c r="A1294" t="s">
        <v>258</v>
      </c>
      <c r="B1294" t="s">
        <v>54</v>
      </c>
      <c r="C1294" t="s">
        <v>55</v>
      </c>
      <c r="D1294" t="s">
        <v>55</v>
      </c>
      <c r="E1294">
        <v>-4</v>
      </c>
      <c r="F1294" t="s">
        <v>14</v>
      </c>
      <c r="G1294" t="b">
        <v>0</v>
      </c>
      <c r="H1294" t="s">
        <v>110</v>
      </c>
      <c r="I1294">
        <v>20690</v>
      </c>
      <c r="J1294" t="s">
        <v>175</v>
      </c>
      <c r="K1294" t="s">
        <v>176</v>
      </c>
      <c r="L1294" t="s">
        <v>57</v>
      </c>
      <c r="M1294" t="s">
        <v>57</v>
      </c>
      <c r="N1294" t="s">
        <v>57</v>
      </c>
      <c r="O1294" t="s">
        <v>57</v>
      </c>
      <c r="P1294">
        <v>20690</v>
      </c>
      <c r="Q1294" t="s">
        <v>175</v>
      </c>
      <c r="R1294" t="s">
        <v>176</v>
      </c>
      <c r="S1294" t="s">
        <v>110</v>
      </c>
      <c r="T1294">
        <v>-57.9</v>
      </c>
      <c r="U1294">
        <v>-432</v>
      </c>
      <c r="V1294">
        <v>-432</v>
      </c>
      <c r="W1294">
        <v>-64.887273382699703</v>
      </c>
      <c r="X1294" t="s">
        <v>58</v>
      </c>
      <c r="Y1294" t="s">
        <v>58</v>
      </c>
      <c r="Z1294" t="s">
        <v>1</v>
      </c>
      <c r="AA1294" t="s">
        <v>1</v>
      </c>
      <c r="AB1294" t="s">
        <v>57</v>
      </c>
      <c r="AC1294" t="str">
        <f t="shared" si="20"/>
        <v>2015-3</v>
      </c>
    </row>
    <row r="1295" spans="1:29" hidden="1" x14ac:dyDescent="0.25">
      <c r="A1295" t="s">
        <v>258</v>
      </c>
      <c r="B1295" t="s">
        <v>54</v>
      </c>
      <c r="C1295" t="s">
        <v>55</v>
      </c>
      <c r="D1295" t="s">
        <v>55</v>
      </c>
      <c r="E1295">
        <v>-6</v>
      </c>
      <c r="F1295" t="s">
        <v>12</v>
      </c>
      <c r="G1295" t="b">
        <v>0</v>
      </c>
      <c r="H1295" t="s">
        <v>110</v>
      </c>
      <c r="I1295">
        <v>20690</v>
      </c>
      <c r="J1295" t="s">
        <v>175</v>
      </c>
      <c r="K1295" t="s">
        <v>176</v>
      </c>
      <c r="L1295" t="s">
        <v>57</v>
      </c>
      <c r="M1295" t="s">
        <v>57</v>
      </c>
      <c r="N1295" t="s">
        <v>57</v>
      </c>
      <c r="O1295" t="s">
        <v>57</v>
      </c>
      <c r="P1295">
        <v>20690</v>
      </c>
      <c r="Q1295" t="s">
        <v>175</v>
      </c>
      <c r="R1295" t="s">
        <v>176</v>
      </c>
      <c r="S1295" t="s">
        <v>110</v>
      </c>
      <c r="T1295">
        <v>59.1</v>
      </c>
      <c r="U1295">
        <v>443.16170460000001</v>
      </c>
      <c r="V1295">
        <v>443.16170460000001</v>
      </c>
      <c r="W1295">
        <v>66.232620875077004</v>
      </c>
      <c r="X1295" t="s">
        <v>58</v>
      </c>
      <c r="Y1295" t="s">
        <v>58</v>
      </c>
      <c r="Z1295" t="s">
        <v>1</v>
      </c>
      <c r="AA1295" t="s">
        <v>1</v>
      </c>
      <c r="AB1295" t="s">
        <v>57</v>
      </c>
      <c r="AC1295" t="str">
        <f t="shared" si="20"/>
        <v>2015-3</v>
      </c>
    </row>
    <row r="1296" spans="1:29" x14ac:dyDescent="0.25">
      <c r="A1296" t="s">
        <v>259</v>
      </c>
      <c r="B1296" t="s">
        <v>54</v>
      </c>
      <c r="C1296" t="s">
        <v>55</v>
      </c>
      <c r="D1296" t="s">
        <v>55</v>
      </c>
      <c r="E1296">
        <v>-3</v>
      </c>
      <c r="F1296" t="s">
        <v>56</v>
      </c>
      <c r="G1296" t="b">
        <v>0</v>
      </c>
      <c r="H1296" t="s">
        <v>57</v>
      </c>
      <c r="I1296">
        <v>0</v>
      </c>
      <c r="J1296" t="s">
        <v>57</v>
      </c>
      <c r="K1296" t="s">
        <v>57</v>
      </c>
      <c r="L1296" t="s">
        <v>57</v>
      </c>
      <c r="M1296" t="s">
        <v>57</v>
      </c>
      <c r="N1296" t="s">
        <v>57</v>
      </c>
      <c r="O1296" t="s">
        <v>57</v>
      </c>
      <c r="P1296">
        <v>0</v>
      </c>
      <c r="Q1296" t="s">
        <v>57</v>
      </c>
      <c r="R1296" t="s">
        <v>57</v>
      </c>
      <c r="S1296" t="s">
        <v>57</v>
      </c>
      <c r="T1296">
        <v>4682.2299999999996</v>
      </c>
      <c r="U1296">
        <v>4682.2299999999996</v>
      </c>
      <c r="V1296">
        <v>4682.2299999999996</v>
      </c>
      <c r="W1296">
        <v>707.78265700227496</v>
      </c>
      <c r="X1296" t="s">
        <v>58</v>
      </c>
      <c r="Y1296" t="s">
        <v>58</v>
      </c>
      <c r="Z1296" t="s">
        <v>1</v>
      </c>
      <c r="AA1296" t="s">
        <v>1</v>
      </c>
      <c r="AB1296" t="s">
        <v>57</v>
      </c>
      <c r="AC1296" t="str">
        <f t="shared" si="20"/>
        <v>2015-3</v>
      </c>
    </row>
    <row r="1297" spans="1:29" x14ac:dyDescent="0.25">
      <c r="A1297" t="s">
        <v>259</v>
      </c>
      <c r="B1297" t="s">
        <v>54</v>
      </c>
      <c r="C1297" t="s">
        <v>55</v>
      </c>
      <c r="D1297" t="s">
        <v>55</v>
      </c>
      <c r="E1297">
        <v>-4</v>
      </c>
      <c r="F1297" t="s">
        <v>14</v>
      </c>
      <c r="G1297" t="b">
        <v>0</v>
      </c>
      <c r="H1297" t="s">
        <v>78</v>
      </c>
      <c r="I1297">
        <v>343053</v>
      </c>
      <c r="J1297" t="s">
        <v>248</v>
      </c>
      <c r="K1297" t="s">
        <v>249</v>
      </c>
      <c r="L1297" t="s">
        <v>57</v>
      </c>
      <c r="M1297" t="s">
        <v>57</v>
      </c>
      <c r="N1297" t="s">
        <v>57</v>
      </c>
      <c r="O1297" t="s">
        <v>57</v>
      </c>
      <c r="P1297">
        <v>343053</v>
      </c>
      <c r="Q1297" t="s">
        <v>248</v>
      </c>
      <c r="R1297" t="s">
        <v>249</v>
      </c>
      <c r="S1297" t="s">
        <v>78</v>
      </c>
      <c r="T1297">
        <v>1074.51</v>
      </c>
      <c r="U1297">
        <v>1074.51</v>
      </c>
      <c r="V1297">
        <v>1074.51</v>
      </c>
      <c r="W1297">
        <v>162.42678014012901</v>
      </c>
      <c r="X1297" t="s">
        <v>58</v>
      </c>
      <c r="Y1297" t="s">
        <v>58</v>
      </c>
      <c r="Z1297" t="s">
        <v>1</v>
      </c>
      <c r="AA1297" t="s">
        <v>1</v>
      </c>
      <c r="AB1297" t="s">
        <v>57</v>
      </c>
      <c r="AC1297" t="str">
        <f t="shared" si="20"/>
        <v>2015-3</v>
      </c>
    </row>
    <row r="1298" spans="1:29" hidden="1" x14ac:dyDescent="0.25">
      <c r="A1298" t="s">
        <v>259</v>
      </c>
      <c r="B1298" t="s">
        <v>54</v>
      </c>
      <c r="C1298" t="s">
        <v>55</v>
      </c>
      <c r="D1298" t="s">
        <v>55</v>
      </c>
      <c r="E1298">
        <v>-6</v>
      </c>
      <c r="F1298" t="s">
        <v>12</v>
      </c>
      <c r="G1298" t="b">
        <v>0</v>
      </c>
      <c r="H1298" t="s">
        <v>78</v>
      </c>
      <c r="I1298">
        <v>343053</v>
      </c>
      <c r="J1298" t="s">
        <v>248</v>
      </c>
      <c r="K1298" t="s">
        <v>249</v>
      </c>
      <c r="L1298" t="s">
        <v>57</v>
      </c>
      <c r="M1298" t="s">
        <v>57</v>
      </c>
      <c r="N1298" t="s">
        <v>57</v>
      </c>
      <c r="O1298" t="s">
        <v>57</v>
      </c>
      <c r="P1298">
        <v>343053</v>
      </c>
      <c r="Q1298" t="s">
        <v>248</v>
      </c>
      <c r="R1298" t="s">
        <v>249</v>
      </c>
      <c r="S1298" t="s">
        <v>78</v>
      </c>
      <c r="T1298">
        <v>1074.51</v>
      </c>
      <c r="U1298">
        <v>1074.51</v>
      </c>
      <c r="V1298">
        <v>1074.51</v>
      </c>
      <c r="W1298">
        <v>162.42678014012901</v>
      </c>
      <c r="X1298" t="s">
        <v>58</v>
      </c>
      <c r="Y1298" t="s">
        <v>58</v>
      </c>
      <c r="Z1298" t="s">
        <v>1</v>
      </c>
      <c r="AA1298" t="s">
        <v>1</v>
      </c>
      <c r="AB1298" t="s">
        <v>57</v>
      </c>
      <c r="AC1298" t="str">
        <f t="shared" si="20"/>
        <v>2015-3</v>
      </c>
    </row>
    <row r="1299" spans="1:29" hidden="1" x14ac:dyDescent="0.25">
      <c r="A1299" t="s">
        <v>259</v>
      </c>
      <c r="B1299" t="s">
        <v>54</v>
      </c>
      <c r="C1299" t="s">
        <v>55</v>
      </c>
      <c r="D1299" t="s">
        <v>55</v>
      </c>
      <c r="E1299">
        <v>-5</v>
      </c>
      <c r="F1299" t="s">
        <v>13</v>
      </c>
      <c r="G1299" t="b">
        <v>0</v>
      </c>
      <c r="H1299" t="s">
        <v>78</v>
      </c>
      <c r="I1299">
        <v>343053</v>
      </c>
      <c r="J1299" t="s">
        <v>248</v>
      </c>
      <c r="K1299" t="s">
        <v>249</v>
      </c>
      <c r="L1299" t="s">
        <v>57</v>
      </c>
      <c r="M1299" t="s">
        <v>57</v>
      </c>
      <c r="N1299" t="s">
        <v>57</v>
      </c>
      <c r="O1299" t="s">
        <v>57</v>
      </c>
      <c r="P1299">
        <v>343053</v>
      </c>
      <c r="Q1299" t="s">
        <v>248</v>
      </c>
      <c r="R1299" t="s">
        <v>249</v>
      </c>
      <c r="S1299" t="s">
        <v>78</v>
      </c>
      <c r="T1299">
        <v>11.52</v>
      </c>
      <c r="U1299">
        <v>11.52</v>
      </c>
      <c r="V1299">
        <v>11.52</v>
      </c>
      <c r="W1299">
        <v>2.7635330728231202</v>
      </c>
      <c r="X1299" t="s">
        <v>58</v>
      </c>
      <c r="Y1299" t="s">
        <v>58</v>
      </c>
      <c r="Z1299" t="s">
        <v>1</v>
      </c>
      <c r="AA1299" t="s">
        <v>1</v>
      </c>
      <c r="AB1299" t="s">
        <v>57</v>
      </c>
      <c r="AC1299" t="str">
        <f t="shared" si="20"/>
        <v>2015-3</v>
      </c>
    </row>
    <row r="1300" spans="1:29" hidden="1" x14ac:dyDescent="0.25">
      <c r="A1300" t="s">
        <v>259</v>
      </c>
      <c r="B1300" t="s">
        <v>54</v>
      </c>
      <c r="C1300" t="s">
        <v>55</v>
      </c>
      <c r="D1300" t="s">
        <v>55</v>
      </c>
      <c r="E1300">
        <v>-5</v>
      </c>
      <c r="F1300" t="s">
        <v>13</v>
      </c>
      <c r="G1300" t="b">
        <v>0</v>
      </c>
      <c r="H1300" t="s">
        <v>78</v>
      </c>
      <c r="I1300">
        <v>1307373</v>
      </c>
      <c r="J1300" t="s">
        <v>250</v>
      </c>
      <c r="K1300" t="s">
        <v>251</v>
      </c>
      <c r="L1300" t="s">
        <v>57</v>
      </c>
      <c r="M1300" t="s">
        <v>57</v>
      </c>
      <c r="N1300" t="s">
        <v>57</v>
      </c>
      <c r="O1300" t="s">
        <v>57</v>
      </c>
      <c r="P1300">
        <v>1307373</v>
      </c>
      <c r="Q1300" t="s">
        <v>250</v>
      </c>
      <c r="R1300" t="s">
        <v>251</v>
      </c>
      <c r="S1300" t="s">
        <v>78</v>
      </c>
      <c r="T1300">
        <v>-8</v>
      </c>
      <c r="U1300">
        <v>-8</v>
      </c>
      <c r="V1300">
        <v>-8</v>
      </c>
      <c r="W1300">
        <v>-0.14870802774623801</v>
      </c>
      <c r="X1300" t="s">
        <v>58</v>
      </c>
      <c r="Y1300" t="s">
        <v>58</v>
      </c>
      <c r="Z1300" t="s">
        <v>1</v>
      </c>
      <c r="AA1300" t="s">
        <v>1</v>
      </c>
      <c r="AB1300" t="s">
        <v>57</v>
      </c>
      <c r="AC1300" t="str">
        <f t="shared" si="20"/>
        <v>2015-3</v>
      </c>
    </row>
    <row r="1301" spans="1:29" hidden="1" x14ac:dyDescent="0.25">
      <c r="A1301" t="s">
        <v>259</v>
      </c>
      <c r="B1301" t="s">
        <v>54</v>
      </c>
      <c r="C1301" t="s">
        <v>55</v>
      </c>
      <c r="D1301" t="s">
        <v>55</v>
      </c>
      <c r="E1301">
        <v>-6</v>
      </c>
      <c r="F1301" t="s">
        <v>12</v>
      </c>
      <c r="G1301" t="b">
        <v>0</v>
      </c>
      <c r="H1301" t="s">
        <v>78</v>
      </c>
      <c r="I1301">
        <v>1307373</v>
      </c>
      <c r="J1301" t="s">
        <v>250</v>
      </c>
      <c r="K1301" t="s">
        <v>251</v>
      </c>
      <c r="L1301" t="s">
        <v>57</v>
      </c>
      <c r="M1301" t="s">
        <v>57</v>
      </c>
      <c r="N1301" t="s">
        <v>57</v>
      </c>
      <c r="O1301" t="s">
        <v>57</v>
      </c>
      <c r="P1301">
        <v>1307373</v>
      </c>
      <c r="Q1301" t="s">
        <v>250</v>
      </c>
      <c r="R1301" t="s">
        <v>251</v>
      </c>
      <c r="S1301" t="s">
        <v>78</v>
      </c>
      <c r="T1301">
        <v>1095</v>
      </c>
      <c r="U1301">
        <v>1095</v>
      </c>
      <c r="V1301">
        <v>1095</v>
      </c>
      <c r="W1301">
        <v>165.52412192854499</v>
      </c>
      <c r="X1301" t="s">
        <v>58</v>
      </c>
      <c r="Y1301" t="s">
        <v>58</v>
      </c>
      <c r="Z1301" t="s">
        <v>1</v>
      </c>
      <c r="AA1301" t="s">
        <v>1</v>
      </c>
      <c r="AB1301" t="s">
        <v>57</v>
      </c>
      <c r="AC1301" t="str">
        <f t="shared" si="20"/>
        <v>2015-3</v>
      </c>
    </row>
    <row r="1302" spans="1:29" x14ac:dyDescent="0.25">
      <c r="A1302" t="s">
        <v>259</v>
      </c>
      <c r="B1302" t="s">
        <v>54</v>
      </c>
      <c r="C1302" t="s">
        <v>55</v>
      </c>
      <c r="D1302" t="s">
        <v>55</v>
      </c>
      <c r="E1302">
        <v>-4</v>
      </c>
      <c r="F1302" t="s">
        <v>14</v>
      </c>
      <c r="G1302" t="b">
        <v>0</v>
      </c>
      <c r="H1302" t="s">
        <v>78</v>
      </c>
      <c r="I1302">
        <v>1307373</v>
      </c>
      <c r="J1302" t="s">
        <v>250</v>
      </c>
      <c r="K1302" t="s">
        <v>251</v>
      </c>
      <c r="L1302" t="s">
        <v>57</v>
      </c>
      <c r="M1302" t="s">
        <v>57</v>
      </c>
      <c r="N1302" t="s">
        <v>57</v>
      </c>
      <c r="O1302" t="s">
        <v>57</v>
      </c>
      <c r="P1302">
        <v>1307373</v>
      </c>
      <c r="Q1302" t="s">
        <v>250</v>
      </c>
      <c r="R1302" t="s">
        <v>251</v>
      </c>
      <c r="S1302" t="s">
        <v>78</v>
      </c>
      <c r="T1302">
        <v>1095</v>
      </c>
      <c r="U1302">
        <v>1095</v>
      </c>
      <c r="V1302">
        <v>1095</v>
      </c>
      <c r="W1302">
        <v>165.52412192854499</v>
      </c>
      <c r="X1302" t="s">
        <v>58</v>
      </c>
      <c r="Y1302" t="s">
        <v>58</v>
      </c>
      <c r="Z1302" t="s">
        <v>1</v>
      </c>
      <c r="AA1302" t="s">
        <v>1</v>
      </c>
      <c r="AB1302" t="s">
        <v>57</v>
      </c>
      <c r="AC1302" t="str">
        <f t="shared" si="20"/>
        <v>2015-3</v>
      </c>
    </row>
    <row r="1303" spans="1:29" hidden="1" x14ac:dyDescent="0.25">
      <c r="A1303" t="s">
        <v>259</v>
      </c>
      <c r="B1303" t="s">
        <v>54</v>
      </c>
      <c r="C1303" t="s">
        <v>55</v>
      </c>
      <c r="D1303" t="s">
        <v>55</v>
      </c>
      <c r="E1303">
        <v>-5</v>
      </c>
      <c r="F1303" t="s">
        <v>13</v>
      </c>
      <c r="G1303" t="b">
        <v>0</v>
      </c>
      <c r="H1303" t="s">
        <v>110</v>
      </c>
      <c r="I1303">
        <v>20690</v>
      </c>
      <c r="J1303" t="s">
        <v>175</v>
      </c>
      <c r="K1303" t="s">
        <v>176</v>
      </c>
      <c r="L1303" t="s">
        <v>57</v>
      </c>
      <c r="M1303" t="s">
        <v>57</v>
      </c>
      <c r="N1303" t="s">
        <v>57</v>
      </c>
      <c r="O1303" t="s">
        <v>57</v>
      </c>
      <c r="P1303">
        <v>20690</v>
      </c>
      <c r="Q1303" t="s">
        <v>175</v>
      </c>
      <c r="R1303" t="s">
        <v>176</v>
      </c>
      <c r="S1303" t="s">
        <v>110</v>
      </c>
      <c r="T1303">
        <v>1.9</v>
      </c>
      <c r="U1303">
        <v>14.14</v>
      </c>
      <c r="V1303">
        <v>14.14</v>
      </c>
      <c r="W1303">
        <v>1.7220591461136101</v>
      </c>
      <c r="X1303" t="s">
        <v>58</v>
      </c>
      <c r="Y1303" t="s">
        <v>58</v>
      </c>
      <c r="Z1303" t="s">
        <v>1</v>
      </c>
      <c r="AA1303" t="s">
        <v>1</v>
      </c>
      <c r="AB1303" t="s">
        <v>57</v>
      </c>
      <c r="AC1303" t="str">
        <f t="shared" si="20"/>
        <v>2015-3</v>
      </c>
    </row>
    <row r="1304" spans="1:29" x14ac:dyDescent="0.25">
      <c r="A1304" t="s">
        <v>259</v>
      </c>
      <c r="B1304" t="s">
        <v>54</v>
      </c>
      <c r="C1304" t="s">
        <v>55</v>
      </c>
      <c r="D1304" t="s">
        <v>55</v>
      </c>
      <c r="E1304">
        <v>-4</v>
      </c>
      <c r="F1304" t="s">
        <v>14</v>
      </c>
      <c r="G1304" t="b">
        <v>0</v>
      </c>
      <c r="H1304" t="s">
        <v>110</v>
      </c>
      <c r="I1304">
        <v>20690</v>
      </c>
      <c r="J1304" t="s">
        <v>175</v>
      </c>
      <c r="K1304" t="s">
        <v>176</v>
      </c>
      <c r="L1304" t="s">
        <v>57</v>
      </c>
      <c r="M1304" t="s">
        <v>57</v>
      </c>
      <c r="N1304" t="s">
        <v>57</v>
      </c>
      <c r="O1304" t="s">
        <v>57</v>
      </c>
      <c r="P1304">
        <v>20690</v>
      </c>
      <c r="Q1304" t="s">
        <v>175</v>
      </c>
      <c r="R1304" t="s">
        <v>176</v>
      </c>
      <c r="S1304" t="s">
        <v>110</v>
      </c>
      <c r="T1304">
        <v>-56</v>
      </c>
      <c r="U1304">
        <v>-417.86</v>
      </c>
      <c r="V1304">
        <v>-417.86</v>
      </c>
      <c r="W1304">
        <v>-63.165214236586102</v>
      </c>
      <c r="X1304" t="s">
        <v>58</v>
      </c>
      <c r="Y1304" t="s">
        <v>58</v>
      </c>
      <c r="Z1304" t="s">
        <v>1</v>
      </c>
      <c r="AA1304" t="s">
        <v>1</v>
      </c>
      <c r="AB1304" t="s">
        <v>57</v>
      </c>
      <c r="AC1304" t="str">
        <f t="shared" si="20"/>
        <v>2015-3</v>
      </c>
    </row>
    <row r="1305" spans="1:29" hidden="1" x14ac:dyDescent="0.25">
      <c r="A1305" t="s">
        <v>259</v>
      </c>
      <c r="B1305" t="s">
        <v>54</v>
      </c>
      <c r="C1305" t="s">
        <v>55</v>
      </c>
      <c r="D1305" t="s">
        <v>55</v>
      </c>
      <c r="E1305">
        <v>-6</v>
      </c>
      <c r="F1305" t="s">
        <v>12</v>
      </c>
      <c r="G1305" t="b">
        <v>0</v>
      </c>
      <c r="H1305" t="s">
        <v>110</v>
      </c>
      <c r="I1305">
        <v>20690</v>
      </c>
      <c r="J1305" t="s">
        <v>175</v>
      </c>
      <c r="K1305" t="s">
        <v>176</v>
      </c>
      <c r="L1305" t="s">
        <v>57</v>
      </c>
      <c r="M1305" t="s">
        <v>57</v>
      </c>
      <c r="N1305" t="s">
        <v>57</v>
      </c>
      <c r="O1305" t="s">
        <v>57</v>
      </c>
      <c r="P1305">
        <v>20690</v>
      </c>
      <c r="Q1305" t="s">
        <v>175</v>
      </c>
      <c r="R1305" t="s">
        <v>176</v>
      </c>
      <c r="S1305" t="s">
        <v>110</v>
      </c>
      <c r="T1305">
        <v>61</v>
      </c>
      <c r="U1305">
        <v>457.44871425000002</v>
      </c>
      <c r="V1305">
        <v>457.44871425000002</v>
      </c>
      <c r="W1305">
        <v>68.805558284897998</v>
      </c>
      <c r="X1305" t="s">
        <v>58</v>
      </c>
      <c r="Y1305" t="s">
        <v>58</v>
      </c>
      <c r="Z1305" t="s">
        <v>1</v>
      </c>
      <c r="AA1305" t="s">
        <v>1</v>
      </c>
      <c r="AB1305" t="s">
        <v>57</v>
      </c>
      <c r="AC1305" t="str">
        <f t="shared" si="20"/>
        <v>2015-3</v>
      </c>
    </row>
    <row r="1306" spans="1:29" x14ac:dyDescent="0.25">
      <c r="A1306" t="s">
        <v>260</v>
      </c>
      <c r="B1306" t="s">
        <v>54</v>
      </c>
      <c r="C1306" t="s">
        <v>55</v>
      </c>
      <c r="D1306" t="s">
        <v>55</v>
      </c>
      <c r="E1306">
        <v>-3</v>
      </c>
      <c r="F1306" t="s">
        <v>56</v>
      </c>
      <c r="G1306" t="b">
        <v>0</v>
      </c>
      <c r="H1306" t="s">
        <v>57</v>
      </c>
      <c r="I1306">
        <v>0</v>
      </c>
      <c r="J1306" t="s">
        <v>57</v>
      </c>
      <c r="K1306" t="s">
        <v>57</v>
      </c>
      <c r="L1306" t="s">
        <v>57</v>
      </c>
      <c r="M1306" t="s">
        <v>57</v>
      </c>
      <c r="N1306" t="s">
        <v>57</v>
      </c>
      <c r="O1306" t="s">
        <v>57</v>
      </c>
      <c r="P1306">
        <v>0</v>
      </c>
      <c r="Q1306" t="s">
        <v>57</v>
      </c>
      <c r="R1306" t="s">
        <v>57</v>
      </c>
      <c r="S1306" t="s">
        <v>57</v>
      </c>
      <c r="T1306">
        <v>4682.2299999999996</v>
      </c>
      <c r="U1306">
        <v>4682.2299999999996</v>
      </c>
      <c r="V1306">
        <v>4682.2299999999996</v>
      </c>
      <c r="W1306">
        <v>711.73653968929602</v>
      </c>
      <c r="X1306" t="s">
        <v>58</v>
      </c>
      <c r="Y1306" t="s">
        <v>58</v>
      </c>
      <c r="Z1306" t="s">
        <v>1</v>
      </c>
      <c r="AA1306" t="s">
        <v>1</v>
      </c>
      <c r="AB1306" t="s">
        <v>57</v>
      </c>
      <c r="AC1306" t="str">
        <f t="shared" si="20"/>
        <v>2015-3</v>
      </c>
    </row>
    <row r="1307" spans="1:29" x14ac:dyDescent="0.25">
      <c r="A1307" t="s">
        <v>260</v>
      </c>
      <c r="B1307" t="s">
        <v>54</v>
      </c>
      <c r="C1307" t="s">
        <v>55</v>
      </c>
      <c r="D1307" t="s">
        <v>55</v>
      </c>
      <c r="E1307">
        <v>-4</v>
      </c>
      <c r="F1307" t="s">
        <v>14</v>
      </c>
      <c r="G1307" t="b">
        <v>0</v>
      </c>
      <c r="H1307" t="s">
        <v>78</v>
      </c>
      <c r="I1307">
        <v>343053</v>
      </c>
      <c r="J1307" t="s">
        <v>248</v>
      </c>
      <c r="K1307" t="s">
        <v>249</v>
      </c>
      <c r="L1307" t="s">
        <v>57</v>
      </c>
      <c r="M1307" t="s">
        <v>57</v>
      </c>
      <c r="N1307" t="s">
        <v>57</v>
      </c>
      <c r="O1307" t="s">
        <v>57</v>
      </c>
      <c r="P1307">
        <v>343053</v>
      </c>
      <c r="Q1307" t="s">
        <v>248</v>
      </c>
      <c r="R1307" t="s">
        <v>249</v>
      </c>
      <c r="S1307" t="s">
        <v>78</v>
      </c>
      <c r="T1307">
        <v>1059.3</v>
      </c>
      <c r="U1307">
        <v>1059.3</v>
      </c>
      <c r="V1307">
        <v>1059.3</v>
      </c>
      <c r="W1307">
        <v>161.022101966984</v>
      </c>
      <c r="X1307" t="s">
        <v>58</v>
      </c>
      <c r="Y1307" t="s">
        <v>58</v>
      </c>
      <c r="Z1307" t="s">
        <v>1</v>
      </c>
      <c r="AA1307" t="s">
        <v>1</v>
      </c>
      <c r="AB1307" t="s">
        <v>57</v>
      </c>
      <c r="AC1307" t="str">
        <f t="shared" si="20"/>
        <v>2015-3</v>
      </c>
    </row>
    <row r="1308" spans="1:29" hidden="1" x14ac:dyDescent="0.25">
      <c r="A1308" t="s">
        <v>260</v>
      </c>
      <c r="B1308" t="s">
        <v>54</v>
      </c>
      <c r="C1308" t="s">
        <v>55</v>
      </c>
      <c r="D1308" t="s">
        <v>55</v>
      </c>
      <c r="E1308">
        <v>-6</v>
      </c>
      <c r="F1308" t="s">
        <v>12</v>
      </c>
      <c r="G1308" t="b">
        <v>0</v>
      </c>
      <c r="H1308" t="s">
        <v>78</v>
      </c>
      <c r="I1308">
        <v>343053</v>
      </c>
      <c r="J1308" t="s">
        <v>248</v>
      </c>
      <c r="K1308" t="s">
        <v>249</v>
      </c>
      <c r="L1308" t="s">
        <v>57</v>
      </c>
      <c r="M1308" t="s">
        <v>57</v>
      </c>
      <c r="N1308" t="s">
        <v>57</v>
      </c>
      <c r="O1308" t="s">
        <v>57</v>
      </c>
      <c r="P1308">
        <v>343053</v>
      </c>
      <c r="Q1308" t="s">
        <v>248</v>
      </c>
      <c r="R1308" t="s">
        <v>249</v>
      </c>
      <c r="S1308" t="s">
        <v>78</v>
      </c>
      <c r="T1308">
        <v>1059.3</v>
      </c>
      <c r="U1308">
        <v>1059.3</v>
      </c>
      <c r="V1308">
        <v>1059.3</v>
      </c>
      <c r="W1308">
        <v>161.022101966984</v>
      </c>
      <c r="X1308" t="s">
        <v>58</v>
      </c>
      <c r="Y1308" t="s">
        <v>58</v>
      </c>
      <c r="Z1308" t="s">
        <v>1</v>
      </c>
      <c r="AA1308" t="s">
        <v>1</v>
      </c>
      <c r="AB1308" t="s">
        <v>57</v>
      </c>
      <c r="AC1308" t="str">
        <f t="shared" si="20"/>
        <v>2015-3</v>
      </c>
    </row>
    <row r="1309" spans="1:29" hidden="1" x14ac:dyDescent="0.25">
      <c r="A1309" t="s">
        <v>260</v>
      </c>
      <c r="B1309" t="s">
        <v>54</v>
      </c>
      <c r="C1309" t="s">
        <v>55</v>
      </c>
      <c r="D1309" t="s">
        <v>55</v>
      </c>
      <c r="E1309">
        <v>-5</v>
      </c>
      <c r="F1309" t="s">
        <v>13</v>
      </c>
      <c r="G1309" t="b">
        <v>0</v>
      </c>
      <c r="H1309" t="s">
        <v>78</v>
      </c>
      <c r="I1309">
        <v>343053</v>
      </c>
      <c r="J1309" t="s">
        <v>248</v>
      </c>
      <c r="K1309" t="s">
        <v>249</v>
      </c>
      <c r="L1309" t="s">
        <v>57</v>
      </c>
      <c r="M1309" t="s">
        <v>57</v>
      </c>
      <c r="N1309" t="s">
        <v>57</v>
      </c>
      <c r="O1309" t="s">
        <v>57</v>
      </c>
      <c r="P1309">
        <v>343053</v>
      </c>
      <c r="Q1309" t="s">
        <v>248</v>
      </c>
      <c r="R1309" t="s">
        <v>249</v>
      </c>
      <c r="S1309" t="s">
        <v>78</v>
      </c>
      <c r="T1309">
        <v>-15.21</v>
      </c>
      <c r="U1309">
        <v>-15.21</v>
      </c>
      <c r="V1309">
        <v>-15.21</v>
      </c>
      <c r="W1309">
        <v>-1.4046781731447899</v>
      </c>
      <c r="X1309" t="s">
        <v>58</v>
      </c>
      <c r="Y1309" t="s">
        <v>58</v>
      </c>
      <c r="Z1309" t="s">
        <v>1</v>
      </c>
      <c r="AA1309" t="s">
        <v>1</v>
      </c>
      <c r="AB1309" t="s">
        <v>57</v>
      </c>
      <c r="AC1309" t="str">
        <f t="shared" si="20"/>
        <v>2015-3</v>
      </c>
    </row>
    <row r="1310" spans="1:29" hidden="1" x14ac:dyDescent="0.25">
      <c r="A1310" t="s">
        <v>260</v>
      </c>
      <c r="B1310" t="s">
        <v>54</v>
      </c>
      <c r="C1310" t="s">
        <v>55</v>
      </c>
      <c r="D1310" t="s">
        <v>55</v>
      </c>
      <c r="E1310">
        <v>-6</v>
      </c>
      <c r="F1310" t="s">
        <v>12</v>
      </c>
      <c r="G1310" t="b">
        <v>0</v>
      </c>
      <c r="H1310" t="s">
        <v>78</v>
      </c>
      <c r="I1310">
        <v>1307373</v>
      </c>
      <c r="J1310" t="s">
        <v>250</v>
      </c>
      <c r="K1310" t="s">
        <v>251</v>
      </c>
      <c r="L1310" t="s">
        <v>57</v>
      </c>
      <c r="M1310" t="s">
        <v>57</v>
      </c>
      <c r="N1310" t="s">
        <v>57</v>
      </c>
      <c r="O1310" t="s">
        <v>57</v>
      </c>
      <c r="P1310">
        <v>1307373</v>
      </c>
      <c r="Q1310" t="s">
        <v>250</v>
      </c>
      <c r="R1310" t="s">
        <v>251</v>
      </c>
      <c r="S1310" t="s">
        <v>78</v>
      </c>
      <c r="T1310">
        <v>1095</v>
      </c>
      <c r="U1310">
        <v>1095</v>
      </c>
      <c r="V1310">
        <v>1095</v>
      </c>
      <c r="W1310">
        <v>166.44878849603299</v>
      </c>
      <c r="X1310" t="s">
        <v>58</v>
      </c>
      <c r="Y1310" t="s">
        <v>58</v>
      </c>
      <c r="Z1310" t="s">
        <v>1</v>
      </c>
      <c r="AA1310" t="s">
        <v>1</v>
      </c>
      <c r="AB1310" t="s">
        <v>57</v>
      </c>
      <c r="AC1310" t="str">
        <f t="shared" si="20"/>
        <v>2015-3</v>
      </c>
    </row>
    <row r="1311" spans="1:29" x14ac:dyDescent="0.25">
      <c r="A1311" t="s">
        <v>260</v>
      </c>
      <c r="B1311" t="s">
        <v>54</v>
      </c>
      <c r="C1311" t="s">
        <v>55</v>
      </c>
      <c r="D1311" t="s">
        <v>55</v>
      </c>
      <c r="E1311">
        <v>-4</v>
      </c>
      <c r="F1311" t="s">
        <v>14</v>
      </c>
      <c r="G1311" t="b">
        <v>0</v>
      </c>
      <c r="H1311" t="s">
        <v>78</v>
      </c>
      <c r="I1311">
        <v>1307373</v>
      </c>
      <c r="J1311" t="s">
        <v>250</v>
      </c>
      <c r="K1311" t="s">
        <v>251</v>
      </c>
      <c r="L1311" t="s">
        <v>57</v>
      </c>
      <c r="M1311" t="s">
        <v>57</v>
      </c>
      <c r="N1311" t="s">
        <v>57</v>
      </c>
      <c r="O1311" t="s">
        <v>57</v>
      </c>
      <c r="P1311">
        <v>1307373</v>
      </c>
      <c r="Q1311" t="s">
        <v>250</v>
      </c>
      <c r="R1311" t="s">
        <v>251</v>
      </c>
      <c r="S1311" t="s">
        <v>78</v>
      </c>
      <c r="T1311">
        <v>1095</v>
      </c>
      <c r="U1311">
        <v>1095</v>
      </c>
      <c r="V1311">
        <v>1095</v>
      </c>
      <c r="W1311">
        <v>166.44878849603299</v>
      </c>
      <c r="X1311" t="s">
        <v>58</v>
      </c>
      <c r="Y1311" t="s">
        <v>58</v>
      </c>
      <c r="Z1311" t="s">
        <v>1</v>
      </c>
      <c r="AA1311" t="s">
        <v>1</v>
      </c>
      <c r="AB1311" t="s">
        <v>57</v>
      </c>
      <c r="AC1311" t="str">
        <f t="shared" si="20"/>
        <v>2015-3</v>
      </c>
    </row>
    <row r="1312" spans="1:29" hidden="1" x14ac:dyDescent="0.25">
      <c r="A1312" t="s">
        <v>260</v>
      </c>
      <c r="B1312" t="s">
        <v>54</v>
      </c>
      <c r="C1312" t="s">
        <v>55</v>
      </c>
      <c r="D1312" t="s">
        <v>55</v>
      </c>
      <c r="E1312">
        <v>-5</v>
      </c>
      <c r="F1312" t="s">
        <v>13</v>
      </c>
      <c r="G1312" t="b">
        <v>0</v>
      </c>
      <c r="H1312" t="s">
        <v>110</v>
      </c>
      <c r="I1312">
        <v>20690</v>
      </c>
      <c r="J1312" t="s">
        <v>175</v>
      </c>
      <c r="K1312" t="s">
        <v>176</v>
      </c>
      <c r="L1312" t="s">
        <v>57</v>
      </c>
      <c r="M1312" t="s">
        <v>57</v>
      </c>
      <c r="N1312" t="s">
        <v>57</v>
      </c>
      <c r="O1312" t="s">
        <v>57</v>
      </c>
      <c r="P1312">
        <v>20690</v>
      </c>
      <c r="Q1312" t="s">
        <v>175</v>
      </c>
      <c r="R1312" t="s">
        <v>176</v>
      </c>
      <c r="S1312" t="s">
        <v>110</v>
      </c>
      <c r="T1312">
        <v>-2</v>
      </c>
      <c r="U1312">
        <v>-14.8</v>
      </c>
      <c r="V1312">
        <v>-14.8</v>
      </c>
      <c r="W1312">
        <v>-2.6025783028599698</v>
      </c>
      <c r="X1312" t="s">
        <v>58</v>
      </c>
      <c r="Y1312" t="s">
        <v>58</v>
      </c>
      <c r="Z1312" t="s">
        <v>1</v>
      </c>
      <c r="AA1312" t="s">
        <v>1</v>
      </c>
      <c r="AB1312" t="s">
        <v>57</v>
      </c>
      <c r="AC1312" t="str">
        <f t="shared" si="20"/>
        <v>2015-3</v>
      </c>
    </row>
    <row r="1313" spans="1:29" x14ac:dyDescent="0.25">
      <c r="A1313" t="s">
        <v>260</v>
      </c>
      <c r="B1313" t="s">
        <v>54</v>
      </c>
      <c r="C1313" t="s">
        <v>55</v>
      </c>
      <c r="D1313" t="s">
        <v>55</v>
      </c>
      <c r="E1313">
        <v>-4</v>
      </c>
      <c r="F1313" t="s">
        <v>14</v>
      </c>
      <c r="G1313" t="b">
        <v>0</v>
      </c>
      <c r="H1313" t="s">
        <v>110</v>
      </c>
      <c r="I1313">
        <v>20690</v>
      </c>
      <c r="J1313" t="s">
        <v>175</v>
      </c>
      <c r="K1313" t="s">
        <v>176</v>
      </c>
      <c r="L1313" t="s">
        <v>57</v>
      </c>
      <c r="M1313" t="s">
        <v>57</v>
      </c>
      <c r="N1313" t="s">
        <v>57</v>
      </c>
      <c r="O1313" t="s">
        <v>57</v>
      </c>
      <c r="P1313">
        <v>20690</v>
      </c>
      <c r="Q1313" t="s">
        <v>175</v>
      </c>
      <c r="R1313" t="s">
        <v>176</v>
      </c>
      <c r="S1313" t="s">
        <v>110</v>
      </c>
      <c r="T1313">
        <v>-58</v>
      </c>
      <c r="U1313">
        <v>-432.66</v>
      </c>
      <c r="V1313">
        <v>-432.66</v>
      </c>
      <c r="W1313">
        <v>-65.767792539446106</v>
      </c>
      <c r="X1313" t="s">
        <v>58</v>
      </c>
      <c r="Y1313" t="s">
        <v>58</v>
      </c>
      <c r="Z1313" t="s">
        <v>1</v>
      </c>
      <c r="AA1313" t="s">
        <v>1</v>
      </c>
      <c r="AB1313" t="s">
        <v>57</v>
      </c>
      <c r="AC1313" t="str">
        <f t="shared" si="20"/>
        <v>2015-3</v>
      </c>
    </row>
    <row r="1314" spans="1:29" hidden="1" x14ac:dyDescent="0.25">
      <c r="A1314" t="s">
        <v>260</v>
      </c>
      <c r="B1314" t="s">
        <v>54</v>
      </c>
      <c r="C1314" t="s">
        <v>55</v>
      </c>
      <c r="D1314" t="s">
        <v>55</v>
      </c>
      <c r="E1314">
        <v>-6</v>
      </c>
      <c r="F1314" t="s">
        <v>12</v>
      </c>
      <c r="G1314" t="b">
        <v>0</v>
      </c>
      <c r="H1314" t="s">
        <v>110</v>
      </c>
      <c r="I1314">
        <v>20690</v>
      </c>
      <c r="J1314" t="s">
        <v>175</v>
      </c>
      <c r="K1314" t="s">
        <v>176</v>
      </c>
      <c r="L1314" t="s">
        <v>57</v>
      </c>
      <c r="M1314" t="s">
        <v>57</v>
      </c>
      <c r="N1314" t="s">
        <v>57</v>
      </c>
      <c r="O1314" t="s">
        <v>57</v>
      </c>
      <c r="P1314">
        <v>20690</v>
      </c>
      <c r="Q1314" t="s">
        <v>175</v>
      </c>
      <c r="R1314" t="s">
        <v>176</v>
      </c>
      <c r="S1314" t="s">
        <v>110</v>
      </c>
      <c r="T1314">
        <v>59</v>
      </c>
      <c r="U1314">
        <v>442.32291149999998</v>
      </c>
      <c r="V1314">
        <v>442.32291149999998</v>
      </c>
      <c r="W1314">
        <v>66.902122032043295</v>
      </c>
      <c r="X1314" t="s">
        <v>58</v>
      </c>
      <c r="Y1314" t="s">
        <v>58</v>
      </c>
      <c r="Z1314" t="s">
        <v>1</v>
      </c>
      <c r="AA1314" t="s">
        <v>1</v>
      </c>
      <c r="AB1314" t="s">
        <v>57</v>
      </c>
      <c r="AC1314" t="str">
        <f t="shared" si="20"/>
        <v>2015-3</v>
      </c>
    </row>
    <row r="1315" spans="1:29" x14ac:dyDescent="0.25">
      <c r="A1315" t="s">
        <v>261</v>
      </c>
      <c r="B1315" t="s">
        <v>54</v>
      </c>
      <c r="C1315" t="s">
        <v>55</v>
      </c>
      <c r="D1315" t="s">
        <v>55</v>
      </c>
      <c r="E1315">
        <v>-3</v>
      </c>
      <c r="F1315" t="s">
        <v>56</v>
      </c>
      <c r="G1315" t="b">
        <v>0</v>
      </c>
      <c r="H1315" t="s">
        <v>57</v>
      </c>
      <c r="I1315">
        <v>0</v>
      </c>
      <c r="J1315" t="s">
        <v>57</v>
      </c>
      <c r="K1315" t="s">
        <v>57</v>
      </c>
      <c r="L1315" t="s">
        <v>57</v>
      </c>
      <c r="M1315" t="s">
        <v>57</v>
      </c>
      <c r="N1315" t="s">
        <v>57</v>
      </c>
      <c r="O1315" t="s">
        <v>57</v>
      </c>
      <c r="P1315">
        <v>0</v>
      </c>
      <c r="Q1315" t="s">
        <v>57</v>
      </c>
      <c r="R1315" t="s">
        <v>57</v>
      </c>
      <c r="S1315" t="s">
        <v>57</v>
      </c>
      <c r="T1315">
        <v>4682.2299999999996</v>
      </c>
      <c r="U1315">
        <v>4682.2299999999996</v>
      </c>
      <c r="V1315">
        <v>4682.2299999999996</v>
      </c>
      <c r="W1315">
        <v>710.20894164043796</v>
      </c>
      <c r="X1315" t="s">
        <v>58</v>
      </c>
      <c r="Y1315" t="s">
        <v>58</v>
      </c>
      <c r="Z1315" t="s">
        <v>1</v>
      </c>
      <c r="AA1315" t="s">
        <v>1</v>
      </c>
      <c r="AB1315" t="s">
        <v>57</v>
      </c>
      <c r="AC1315" t="str">
        <f t="shared" si="20"/>
        <v>2015-3</v>
      </c>
    </row>
    <row r="1316" spans="1:29" x14ac:dyDescent="0.25">
      <c r="A1316" t="s">
        <v>261</v>
      </c>
      <c r="B1316" t="s">
        <v>54</v>
      </c>
      <c r="C1316" t="s">
        <v>55</v>
      </c>
      <c r="D1316" t="s">
        <v>55</v>
      </c>
      <c r="E1316">
        <v>-4</v>
      </c>
      <c r="F1316" t="s">
        <v>14</v>
      </c>
      <c r="G1316" t="b">
        <v>0</v>
      </c>
      <c r="H1316" t="s">
        <v>78</v>
      </c>
      <c r="I1316">
        <v>343053</v>
      </c>
      <c r="J1316" t="s">
        <v>248</v>
      </c>
      <c r="K1316" t="s">
        <v>249</v>
      </c>
      <c r="L1316" t="s">
        <v>57</v>
      </c>
      <c r="M1316" t="s">
        <v>57</v>
      </c>
      <c r="N1316" t="s">
        <v>57</v>
      </c>
      <c r="O1316" t="s">
        <v>57</v>
      </c>
      <c r="P1316">
        <v>343053</v>
      </c>
      <c r="Q1316" t="s">
        <v>248</v>
      </c>
      <c r="R1316" t="s">
        <v>249</v>
      </c>
      <c r="S1316" t="s">
        <v>78</v>
      </c>
      <c r="T1316">
        <v>1054.98</v>
      </c>
      <c r="U1316">
        <v>1054.98</v>
      </c>
      <c r="V1316">
        <v>1054.98</v>
      </c>
      <c r="W1316">
        <v>160.02123544803001</v>
      </c>
      <c r="X1316" t="s">
        <v>58</v>
      </c>
      <c r="Y1316" t="s">
        <v>58</v>
      </c>
      <c r="Z1316" t="s">
        <v>1</v>
      </c>
      <c r="AA1316" t="s">
        <v>1</v>
      </c>
      <c r="AB1316" t="s">
        <v>57</v>
      </c>
      <c r="AC1316" t="str">
        <f t="shared" si="20"/>
        <v>2015-3</v>
      </c>
    </row>
    <row r="1317" spans="1:29" hidden="1" x14ac:dyDescent="0.25">
      <c r="A1317" t="s">
        <v>261</v>
      </c>
      <c r="B1317" t="s">
        <v>54</v>
      </c>
      <c r="C1317" t="s">
        <v>55</v>
      </c>
      <c r="D1317" t="s">
        <v>55</v>
      </c>
      <c r="E1317">
        <v>-6</v>
      </c>
      <c r="F1317" t="s">
        <v>12</v>
      </c>
      <c r="G1317" t="b">
        <v>0</v>
      </c>
      <c r="H1317" t="s">
        <v>78</v>
      </c>
      <c r="I1317">
        <v>343053</v>
      </c>
      <c r="J1317" t="s">
        <v>248</v>
      </c>
      <c r="K1317" t="s">
        <v>249</v>
      </c>
      <c r="L1317" t="s">
        <v>57</v>
      </c>
      <c r="M1317" t="s">
        <v>57</v>
      </c>
      <c r="N1317" t="s">
        <v>57</v>
      </c>
      <c r="O1317" t="s">
        <v>57</v>
      </c>
      <c r="P1317">
        <v>343053</v>
      </c>
      <c r="Q1317" t="s">
        <v>248</v>
      </c>
      <c r="R1317" t="s">
        <v>249</v>
      </c>
      <c r="S1317" t="s">
        <v>78</v>
      </c>
      <c r="T1317">
        <v>1054.98</v>
      </c>
      <c r="U1317">
        <v>1054.98</v>
      </c>
      <c r="V1317">
        <v>1054.98</v>
      </c>
      <c r="W1317">
        <v>160.02123544803001</v>
      </c>
      <c r="X1317" t="s">
        <v>58</v>
      </c>
      <c r="Y1317" t="s">
        <v>58</v>
      </c>
      <c r="Z1317" t="s">
        <v>1</v>
      </c>
      <c r="AA1317" t="s">
        <v>1</v>
      </c>
      <c r="AB1317" t="s">
        <v>57</v>
      </c>
      <c r="AC1317" t="str">
        <f t="shared" si="20"/>
        <v>2015-3</v>
      </c>
    </row>
    <row r="1318" spans="1:29" hidden="1" x14ac:dyDescent="0.25">
      <c r="A1318" t="s">
        <v>261</v>
      </c>
      <c r="B1318" t="s">
        <v>54</v>
      </c>
      <c r="C1318" t="s">
        <v>55</v>
      </c>
      <c r="D1318" t="s">
        <v>55</v>
      </c>
      <c r="E1318">
        <v>-5</v>
      </c>
      <c r="F1318" t="s">
        <v>13</v>
      </c>
      <c r="G1318" t="b">
        <v>0</v>
      </c>
      <c r="H1318" t="s">
        <v>78</v>
      </c>
      <c r="I1318">
        <v>343053</v>
      </c>
      <c r="J1318" t="s">
        <v>248</v>
      </c>
      <c r="K1318" t="s">
        <v>249</v>
      </c>
      <c r="L1318" t="s">
        <v>57</v>
      </c>
      <c r="M1318" t="s">
        <v>57</v>
      </c>
      <c r="N1318" t="s">
        <v>57</v>
      </c>
      <c r="O1318" t="s">
        <v>57</v>
      </c>
      <c r="P1318">
        <v>343053</v>
      </c>
      <c r="Q1318" t="s">
        <v>248</v>
      </c>
      <c r="R1318" t="s">
        <v>249</v>
      </c>
      <c r="S1318" t="s">
        <v>78</v>
      </c>
      <c r="T1318">
        <v>-4.3199999999999399</v>
      </c>
      <c r="U1318">
        <v>-4.3199999999999399</v>
      </c>
      <c r="V1318">
        <v>-4.3199999999999399</v>
      </c>
      <c r="W1318">
        <v>-1.0008665189538399</v>
      </c>
      <c r="X1318" t="s">
        <v>58</v>
      </c>
      <c r="Y1318" t="s">
        <v>58</v>
      </c>
      <c r="Z1318" t="s">
        <v>1</v>
      </c>
      <c r="AA1318" t="s">
        <v>1</v>
      </c>
      <c r="AB1318" t="s">
        <v>57</v>
      </c>
      <c r="AC1318" t="str">
        <f t="shared" si="20"/>
        <v>2015-3</v>
      </c>
    </row>
    <row r="1319" spans="1:29" hidden="1" x14ac:dyDescent="0.25">
      <c r="A1319" t="s">
        <v>261</v>
      </c>
      <c r="B1319" t="s">
        <v>54</v>
      </c>
      <c r="C1319" t="s">
        <v>55</v>
      </c>
      <c r="D1319" t="s">
        <v>55</v>
      </c>
      <c r="E1319">
        <v>-6</v>
      </c>
      <c r="F1319" t="s">
        <v>12</v>
      </c>
      <c r="G1319" t="b">
        <v>0</v>
      </c>
      <c r="H1319" t="s">
        <v>78</v>
      </c>
      <c r="I1319">
        <v>1307373</v>
      </c>
      <c r="J1319" t="s">
        <v>250</v>
      </c>
      <c r="K1319" t="s">
        <v>251</v>
      </c>
      <c r="L1319" t="s">
        <v>57</v>
      </c>
      <c r="M1319" t="s">
        <v>57</v>
      </c>
      <c r="N1319" t="s">
        <v>57</v>
      </c>
      <c r="O1319" t="s">
        <v>57</v>
      </c>
      <c r="P1319">
        <v>1307373</v>
      </c>
      <c r="Q1319" t="s">
        <v>250</v>
      </c>
      <c r="R1319" t="s">
        <v>251</v>
      </c>
      <c r="S1319" t="s">
        <v>78</v>
      </c>
      <c r="T1319">
        <v>1095</v>
      </c>
      <c r="U1319">
        <v>1095</v>
      </c>
      <c r="V1319">
        <v>1095</v>
      </c>
      <c r="W1319">
        <v>166.09153994918699</v>
      </c>
      <c r="X1319" t="s">
        <v>58</v>
      </c>
      <c r="Y1319" t="s">
        <v>58</v>
      </c>
      <c r="Z1319" t="s">
        <v>1</v>
      </c>
      <c r="AA1319" t="s">
        <v>1</v>
      </c>
      <c r="AB1319" t="s">
        <v>57</v>
      </c>
      <c r="AC1319" t="str">
        <f t="shared" si="20"/>
        <v>2015-3</v>
      </c>
    </row>
    <row r="1320" spans="1:29" x14ac:dyDescent="0.25">
      <c r="A1320" t="s">
        <v>261</v>
      </c>
      <c r="B1320" t="s">
        <v>54</v>
      </c>
      <c r="C1320" t="s">
        <v>55</v>
      </c>
      <c r="D1320" t="s">
        <v>55</v>
      </c>
      <c r="E1320">
        <v>-4</v>
      </c>
      <c r="F1320" t="s">
        <v>14</v>
      </c>
      <c r="G1320" t="b">
        <v>0</v>
      </c>
      <c r="H1320" t="s">
        <v>78</v>
      </c>
      <c r="I1320">
        <v>1307373</v>
      </c>
      <c r="J1320" t="s">
        <v>250</v>
      </c>
      <c r="K1320" t="s">
        <v>251</v>
      </c>
      <c r="L1320" t="s">
        <v>57</v>
      </c>
      <c r="M1320" t="s">
        <v>57</v>
      </c>
      <c r="N1320" t="s">
        <v>57</v>
      </c>
      <c r="O1320" t="s">
        <v>57</v>
      </c>
      <c r="P1320">
        <v>1307373</v>
      </c>
      <c r="Q1320" t="s">
        <v>250</v>
      </c>
      <c r="R1320" t="s">
        <v>251</v>
      </c>
      <c r="S1320" t="s">
        <v>78</v>
      </c>
      <c r="T1320">
        <v>1095</v>
      </c>
      <c r="U1320">
        <v>1095</v>
      </c>
      <c r="V1320">
        <v>1095</v>
      </c>
      <c r="W1320">
        <v>166.09153994918699</v>
      </c>
      <c r="X1320" t="s">
        <v>58</v>
      </c>
      <c r="Y1320" t="s">
        <v>58</v>
      </c>
      <c r="Z1320" t="s">
        <v>1</v>
      </c>
      <c r="AA1320" t="s">
        <v>1</v>
      </c>
      <c r="AB1320" t="s">
        <v>57</v>
      </c>
      <c r="AC1320" t="str">
        <f t="shared" si="20"/>
        <v>2015-3</v>
      </c>
    </row>
    <row r="1321" spans="1:29" hidden="1" x14ac:dyDescent="0.25">
      <c r="A1321" t="s">
        <v>261</v>
      </c>
      <c r="B1321" t="s">
        <v>54</v>
      </c>
      <c r="C1321" t="s">
        <v>55</v>
      </c>
      <c r="D1321" t="s">
        <v>55</v>
      </c>
      <c r="E1321">
        <v>-6</v>
      </c>
      <c r="F1321" t="s">
        <v>12</v>
      </c>
      <c r="G1321" t="b">
        <v>0</v>
      </c>
      <c r="H1321" t="s">
        <v>110</v>
      </c>
      <c r="I1321">
        <v>20690</v>
      </c>
      <c r="J1321" t="s">
        <v>175</v>
      </c>
      <c r="K1321" t="s">
        <v>176</v>
      </c>
      <c r="L1321" t="s">
        <v>57</v>
      </c>
      <c r="M1321" t="s">
        <v>57</v>
      </c>
      <c r="N1321" t="s">
        <v>57</v>
      </c>
      <c r="O1321" t="s">
        <v>57</v>
      </c>
      <c r="P1321">
        <v>20690</v>
      </c>
      <c r="Q1321" t="s">
        <v>175</v>
      </c>
      <c r="R1321" t="s">
        <v>176</v>
      </c>
      <c r="S1321" t="s">
        <v>110</v>
      </c>
      <c r="T1321">
        <v>54.4</v>
      </c>
      <c r="U1321">
        <v>407.89959119999997</v>
      </c>
      <c r="V1321">
        <v>407.89959119999997</v>
      </c>
      <c r="W1321">
        <v>61.563117060407301</v>
      </c>
      <c r="X1321" t="s">
        <v>58</v>
      </c>
      <c r="Y1321" t="s">
        <v>58</v>
      </c>
      <c r="Z1321" t="s">
        <v>1</v>
      </c>
      <c r="AA1321" t="s">
        <v>1</v>
      </c>
      <c r="AB1321" t="s">
        <v>57</v>
      </c>
      <c r="AC1321" t="str">
        <f t="shared" si="20"/>
        <v>2015-3</v>
      </c>
    </row>
    <row r="1322" spans="1:29" hidden="1" x14ac:dyDescent="0.25">
      <c r="A1322" t="s">
        <v>261</v>
      </c>
      <c r="B1322" t="s">
        <v>54</v>
      </c>
      <c r="C1322" t="s">
        <v>55</v>
      </c>
      <c r="D1322" t="s">
        <v>55</v>
      </c>
      <c r="E1322">
        <v>-5</v>
      </c>
      <c r="F1322" t="s">
        <v>13</v>
      </c>
      <c r="G1322" t="b">
        <v>0</v>
      </c>
      <c r="H1322" t="s">
        <v>110</v>
      </c>
      <c r="I1322">
        <v>20690</v>
      </c>
      <c r="J1322" t="s">
        <v>175</v>
      </c>
      <c r="K1322" t="s">
        <v>176</v>
      </c>
      <c r="L1322" t="s">
        <v>57</v>
      </c>
      <c r="M1322" t="s">
        <v>57</v>
      </c>
      <c r="N1322" t="s">
        <v>57</v>
      </c>
      <c r="O1322" t="s">
        <v>57</v>
      </c>
      <c r="P1322">
        <v>20690</v>
      </c>
      <c r="Q1322" t="s">
        <v>175</v>
      </c>
      <c r="R1322" t="s">
        <v>176</v>
      </c>
      <c r="S1322" t="s">
        <v>110</v>
      </c>
      <c r="T1322">
        <v>-4.5999999999999996</v>
      </c>
      <c r="U1322">
        <v>-34.39</v>
      </c>
      <c r="V1322">
        <v>-34.39</v>
      </c>
      <c r="W1322">
        <v>-5.0751789064603896</v>
      </c>
      <c r="X1322" t="s">
        <v>58</v>
      </c>
      <c r="Y1322" t="s">
        <v>58</v>
      </c>
      <c r="Z1322" t="s">
        <v>1</v>
      </c>
      <c r="AA1322" t="s">
        <v>1</v>
      </c>
      <c r="AB1322" t="s">
        <v>57</v>
      </c>
      <c r="AC1322" t="str">
        <f t="shared" si="20"/>
        <v>2015-3</v>
      </c>
    </row>
    <row r="1323" spans="1:29" x14ac:dyDescent="0.25">
      <c r="A1323" t="s">
        <v>261</v>
      </c>
      <c r="B1323" t="s">
        <v>54</v>
      </c>
      <c r="C1323" t="s">
        <v>55</v>
      </c>
      <c r="D1323" t="s">
        <v>55</v>
      </c>
      <c r="E1323">
        <v>-4</v>
      </c>
      <c r="F1323" t="s">
        <v>14</v>
      </c>
      <c r="G1323" t="b">
        <v>0</v>
      </c>
      <c r="H1323" t="s">
        <v>110</v>
      </c>
      <c r="I1323">
        <v>20690</v>
      </c>
      <c r="J1323" t="s">
        <v>175</v>
      </c>
      <c r="K1323" t="s">
        <v>176</v>
      </c>
      <c r="L1323" t="s">
        <v>57</v>
      </c>
      <c r="M1323" t="s">
        <v>57</v>
      </c>
      <c r="N1323" t="s">
        <v>57</v>
      </c>
      <c r="O1323" t="s">
        <v>57</v>
      </c>
      <c r="P1323">
        <v>20690</v>
      </c>
      <c r="Q1323" t="s">
        <v>175</v>
      </c>
      <c r="R1323" t="s">
        <v>176</v>
      </c>
      <c r="S1323" t="s">
        <v>110</v>
      </c>
      <c r="T1323">
        <v>-62.6</v>
      </c>
      <c r="U1323">
        <v>-467.05</v>
      </c>
      <c r="V1323">
        <v>-467.05</v>
      </c>
      <c r="W1323">
        <v>-70.8429714459065</v>
      </c>
      <c r="X1323" t="s">
        <v>58</v>
      </c>
      <c r="Y1323" t="s">
        <v>58</v>
      </c>
      <c r="Z1323" t="s">
        <v>1</v>
      </c>
      <c r="AA1323" t="s">
        <v>1</v>
      </c>
      <c r="AB1323" t="s">
        <v>57</v>
      </c>
      <c r="AC1323" t="str">
        <f t="shared" si="20"/>
        <v>2015-3</v>
      </c>
    </row>
    <row r="1324" spans="1:29" x14ac:dyDescent="0.25">
      <c r="A1324" t="s">
        <v>262</v>
      </c>
      <c r="B1324" t="s">
        <v>54</v>
      </c>
      <c r="C1324" t="s">
        <v>55</v>
      </c>
      <c r="D1324" t="s">
        <v>55</v>
      </c>
      <c r="E1324">
        <v>-3</v>
      </c>
      <c r="F1324" t="s">
        <v>56</v>
      </c>
      <c r="G1324" t="b">
        <v>0</v>
      </c>
      <c r="H1324" t="s">
        <v>57</v>
      </c>
      <c r="I1324">
        <v>0</v>
      </c>
      <c r="J1324" t="s">
        <v>57</v>
      </c>
      <c r="K1324" t="s">
        <v>57</v>
      </c>
      <c r="L1324" t="s">
        <v>57</v>
      </c>
      <c r="M1324" t="s">
        <v>57</v>
      </c>
      <c r="N1324" t="s">
        <v>57</v>
      </c>
      <c r="O1324" t="s">
        <v>57</v>
      </c>
      <c r="P1324">
        <v>0</v>
      </c>
      <c r="Q1324" t="s">
        <v>57</v>
      </c>
      <c r="R1324" t="s">
        <v>57</v>
      </c>
      <c r="S1324" t="s">
        <v>57</v>
      </c>
      <c r="T1324">
        <v>4682.2299999999996</v>
      </c>
      <c r="U1324">
        <v>4682.2299999999996</v>
      </c>
      <c r="V1324">
        <v>4682.2299999999996</v>
      </c>
      <c r="W1324">
        <v>707.19469554513398</v>
      </c>
      <c r="X1324" t="s">
        <v>58</v>
      </c>
      <c r="Y1324" t="s">
        <v>58</v>
      </c>
      <c r="Z1324" t="s">
        <v>1</v>
      </c>
      <c r="AA1324" t="s">
        <v>1</v>
      </c>
      <c r="AB1324" t="s">
        <v>57</v>
      </c>
      <c r="AC1324" t="str">
        <f t="shared" si="20"/>
        <v>2015-3</v>
      </c>
    </row>
    <row r="1325" spans="1:29" x14ac:dyDescent="0.25">
      <c r="A1325" t="s">
        <v>262</v>
      </c>
      <c r="B1325" t="s">
        <v>54</v>
      </c>
      <c r="C1325" t="s">
        <v>55</v>
      </c>
      <c r="D1325" t="s">
        <v>55</v>
      </c>
      <c r="E1325">
        <v>-4</v>
      </c>
      <c r="F1325" t="s">
        <v>14</v>
      </c>
      <c r="G1325" t="b">
        <v>0</v>
      </c>
      <c r="H1325" t="s">
        <v>78</v>
      </c>
      <c r="I1325">
        <v>343053</v>
      </c>
      <c r="J1325" t="s">
        <v>248</v>
      </c>
      <c r="K1325" t="s">
        <v>249</v>
      </c>
      <c r="L1325" t="s">
        <v>57</v>
      </c>
      <c r="M1325" t="s">
        <v>57</v>
      </c>
      <c r="N1325" t="s">
        <v>57</v>
      </c>
      <c r="O1325" t="s">
        <v>57</v>
      </c>
      <c r="P1325">
        <v>343053</v>
      </c>
      <c r="Q1325" t="s">
        <v>248</v>
      </c>
      <c r="R1325" t="s">
        <v>249</v>
      </c>
      <c r="S1325" t="s">
        <v>78</v>
      </c>
      <c r="T1325">
        <v>1045.8</v>
      </c>
      <c r="U1325">
        <v>1045.8</v>
      </c>
      <c r="V1325">
        <v>1045.8</v>
      </c>
      <c r="W1325">
        <v>157.955549514035</v>
      </c>
      <c r="X1325" t="s">
        <v>58</v>
      </c>
      <c r="Y1325" t="s">
        <v>58</v>
      </c>
      <c r="Z1325" t="s">
        <v>1</v>
      </c>
      <c r="AA1325" t="s">
        <v>1</v>
      </c>
      <c r="AB1325" t="s">
        <v>57</v>
      </c>
      <c r="AC1325" t="str">
        <f t="shared" si="20"/>
        <v>2015-3</v>
      </c>
    </row>
    <row r="1326" spans="1:29" hidden="1" x14ac:dyDescent="0.25">
      <c r="A1326" t="s">
        <v>262</v>
      </c>
      <c r="B1326" t="s">
        <v>54</v>
      </c>
      <c r="C1326" t="s">
        <v>55</v>
      </c>
      <c r="D1326" t="s">
        <v>55</v>
      </c>
      <c r="E1326">
        <v>-6</v>
      </c>
      <c r="F1326" t="s">
        <v>12</v>
      </c>
      <c r="G1326" t="b">
        <v>0</v>
      </c>
      <c r="H1326" t="s">
        <v>78</v>
      </c>
      <c r="I1326">
        <v>343053</v>
      </c>
      <c r="J1326" t="s">
        <v>248</v>
      </c>
      <c r="K1326" t="s">
        <v>249</v>
      </c>
      <c r="L1326" t="s">
        <v>57</v>
      </c>
      <c r="M1326" t="s">
        <v>57</v>
      </c>
      <c r="N1326" t="s">
        <v>57</v>
      </c>
      <c r="O1326" t="s">
        <v>57</v>
      </c>
      <c r="P1326">
        <v>343053</v>
      </c>
      <c r="Q1326" t="s">
        <v>248</v>
      </c>
      <c r="R1326" t="s">
        <v>249</v>
      </c>
      <c r="S1326" t="s">
        <v>78</v>
      </c>
      <c r="T1326">
        <v>1045.8</v>
      </c>
      <c r="U1326">
        <v>1045.8</v>
      </c>
      <c r="V1326">
        <v>1045.8</v>
      </c>
      <c r="W1326">
        <v>157.955549514035</v>
      </c>
      <c r="X1326" t="s">
        <v>58</v>
      </c>
      <c r="Y1326" t="s">
        <v>58</v>
      </c>
      <c r="Z1326" t="s">
        <v>1</v>
      </c>
      <c r="AA1326" t="s">
        <v>1</v>
      </c>
      <c r="AB1326" t="s">
        <v>57</v>
      </c>
      <c r="AC1326" t="str">
        <f t="shared" si="20"/>
        <v>2015-3</v>
      </c>
    </row>
    <row r="1327" spans="1:29" hidden="1" x14ac:dyDescent="0.25">
      <c r="A1327" t="s">
        <v>262</v>
      </c>
      <c r="B1327" t="s">
        <v>54</v>
      </c>
      <c r="C1327" t="s">
        <v>55</v>
      </c>
      <c r="D1327" t="s">
        <v>55</v>
      </c>
      <c r="E1327">
        <v>-5</v>
      </c>
      <c r="F1327" t="s">
        <v>13</v>
      </c>
      <c r="G1327" t="b">
        <v>0</v>
      </c>
      <c r="H1327" t="s">
        <v>78</v>
      </c>
      <c r="I1327">
        <v>343053</v>
      </c>
      <c r="J1327" t="s">
        <v>248</v>
      </c>
      <c r="K1327" t="s">
        <v>249</v>
      </c>
      <c r="L1327" t="s">
        <v>57</v>
      </c>
      <c r="M1327" t="s">
        <v>57</v>
      </c>
      <c r="N1327" t="s">
        <v>57</v>
      </c>
      <c r="O1327" t="s">
        <v>57</v>
      </c>
      <c r="P1327">
        <v>343053</v>
      </c>
      <c r="Q1327" t="s">
        <v>248</v>
      </c>
      <c r="R1327" t="s">
        <v>249</v>
      </c>
      <c r="S1327" t="s">
        <v>78</v>
      </c>
      <c r="T1327">
        <v>-9.1800000000000601</v>
      </c>
      <c r="U1327">
        <v>-9.1800000000000601</v>
      </c>
      <c r="V1327">
        <v>-9.1800000000000601</v>
      </c>
      <c r="W1327">
        <v>-2.0656859339948102</v>
      </c>
      <c r="X1327" t="s">
        <v>58</v>
      </c>
      <c r="Y1327" t="s">
        <v>58</v>
      </c>
      <c r="Z1327" t="s">
        <v>1</v>
      </c>
      <c r="AA1327" t="s">
        <v>1</v>
      </c>
      <c r="AB1327" t="s">
        <v>57</v>
      </c>
      <c r="AC1327" t="str">
        <f t="shared" si="20"/>
        <v>2015-3</v>
      </c>
    </row>
    <row r="1328" spans="1:29" hidden="1" x14ac:dyDescent="0.25">
      <c r="A1328" t="s">
        <v>262</v>
      </c>
      <c r="B1328" t="s">
        <v>54</v>
      </c>
      <c r="C1328" t="s">
        <v>55</v>
      </c>
      <c r="D1328" t="s">
        <v>55</v>
      </c>
      <c r="E1328">
        <v>-6</v>
      </c>
      <c r="F1328" t="s">
        <v>12</v>
      </c>
      <c r="G1328" t="b">
        <v>0</v>
      </c>
      <c r="H1328" t="s">
        <v>78</v>
      </c>
      <c r="I1328">
        <v>1307373</v>
      </c>
      <c r="J1328" t="s">
        <v>250</v>
      </c>
      <c r="K1328" t="s">
        <v>251</v>
      </c>
      <c r="L1328" t="s">
        <v>57</v>
      </c>
      <c r="M1328" t="s">
        <v>57</v>
      </c>
      <c r="N1328" t="s">
        <v>57</v>
      </c>
      <c r="O1328" t="s">
        <v>57</v>
      </c>
      <c r="P1328">
        <v>1307373</v>
      </c>
      <c r="Q1328" t="s">
        <v>250</v>
      </c>
      <c r="R1328" t="s">
        <v>251</v>
      </c>
      <c r="S1328" t="s">
        <v>78</v>
      </c>
      <c r="T1328">
        <v>1095</v>
      </c>
      <c r="U1328">
        <v>1095</v>
      </c>
      <c r="V1328">
        <v>1095</v>
      </c>
      <c r="W1328">
        <v>165.38661954280801</v>
      </c>
      <c r="X1328" t="s">
        <v>58</v>
      </c>
      <c r="Y1328" t="s">
        <v>58</v>
      </c>
      <c r="Z1328" t="s">
        <v>1</v>
      </c>
      <c r="AA1328" t="s">
        <v>1</v>
      </c>
      <c r="AB1328" t="s">
        <v>57</v>
      </c>
      <c r="AC1328" t="str">
        <f t="shared" si="20"/>
        <v>2015-3</v>
      </c>
    </row>
    <row r="1329" spans="1:29" x14ac:dyDescent="0.25">
      <c r="A1329" t="s">
        <v>262</v>
      </c>
      <c r="B1329" t="s">
        <v>54</v>
      </c>
      <c r="C1329" t="s">
        <v>55</v>
      </c>
      <c r="D1329" t="s">
        <v>55</v>
      </c>
      <c r="E1329">
        <v>-4</v>
      </c>
      <c r="F1329" t="s">
        <v>14</v>
      </c>
      <c r="G1329" t="b">
        <v>0</v>
      </c>
      <c r="H1329" t="s">
        <v>78</v>
      </c>
      <c r="I1329">
        <v>1307373</v>
      </c>
      <c r="J1329" t="s">
        <v>250</v>
      </c>
      <c r="K1329" t="s">
        <v>251</v>
      </c>
      <c r="L1329" t="s">
        <v>57</v>
      </c>
      <c r="M1329" t="s">
        <v>57</v>
      </c>
      <c r="N1329" t="s">
        <v>57</v>
      </c>
      <c r="O1329" t="s">
        <v>57</v>
      </c>
      <c r="P1329">
        <v>1307373</v>
      </c>
      <c r="Q1329" t="s">
        <v>250</v>
      </c>
      <c r="R1329" t="s">
        <v>251</v>
      </c>
      <c r="S1329" t="s">
        <v>78</v>
      </c>
      <c r="T1329">
        <v>1095</v>
      </c>
      <c r="U1329">
        <v>1095</v>
      </c>
      <c r="V1329">
        <v>1095</v>
      </c>
      <c r="W1329">
        <v>165.38661954280801</v>
      </c>
      <c r="X1329" t="s">
        <v>58</v>
      </c>
      <c r="Y1329" t="s">
        <v>58</v>
      </c>
      <c r="Z1329" t="s">
        <v>1</v>
      </c>
      <c r="AA1329" t="s">
        <v>1</v>
      </c>
      <c r="AB1329" t="s">
        <v>57</v>
      </c>
      <c r="AC1329" t="str">
        <f t="shared" si="20"/>
        <v>2015-3</v>
      </c>
    </row>
    <row r="1330" spans="1:29" hidden="1" x14ac:dyDescent="0.25">
      <c r="A1330" t="s">
        <v>262</v>
      </c>
      <c r="B1330" t="s">
        <v>54</v>
      </c>
      <c r="C1330" t="s">
        <v>55</v>
      </c>
      <c r="D1330" t="s">
        <v>55</v>
      </c>
      <c r="E1330">
        <v>-5</v>
      </c>
      <c r="F1330" t="s">
        <v>13</v>
      </c>
      <c r="G1330" t="b">
        <v>0</v>
      </c>
      <c r="H1330" t="s">
        <v>110</v>
      </c>
      <c r="I1330">
        <v>20690</v>
      </c>
      <c r="J1330" t="s">
        <v>175</v>
      </c>
      <c r="K1330" t="s">
        <v>176</v>
      </c>
      <c r="L1330" t="s">
        <v>57</v>
      </c>
      <c r="M1330" t="s">
        <v>57</v>
      </c>
      <c r="N1330" t="s">
        <v>57</v>
      </c>
      <c r="O1330" t="s">
        <v>57</v>
      </c>
      <c r="P1330">
        <v>20690</v>
      </c>
      <c r="Q1330" t="s">
        <v>175</v>
      </c>
      <c r="R1330" t="s">
        <v>176</v>
      </c>
      <c r="S1330" t="s">
        <v>110</v>
      </c>
      <c r="T1330">
        <v>-0.39999999999999902</v>
      </c>
      <c r="U1330">
        <v>-3.0399999999999601</v>
      </c>
      <c r="V1330">
        <v>-3.0399999999999601</v>
      </c>
      <c r="W1330">
        <v>-0.15848607087761499</v>
      </c>
      <c r="X1330" t="s">
        <v>58</v>
      </c>
      <c r="Y1330" t="s">
        <v>58</v>
      </c>
      <c r="Z1330" t="s">
        <v>1</v>
      </c>
      <c r="AA1330" t="s">
        <v>1</v>
      </c>
      <c r="AB1330" t="s">
        <v>57</v>
      </c>
      <c r="AC1330" t="str">
        <f t="shared" si="20"/>
        <v>2015-3</v>
      </c>
    </row>
    <row r="1331" spans="1:29" x14ac:dyDescent="0.25">
      <c r="A1331" t="s">
        <v>262</v>
      </c>
      <c r="B1331" t="s">
        <v>54</v>
      </c>
      <c r="C1331" t="s">
        <v>55</v>
      </c>
      <c r="D1331" t="s">
        <v>55</v>
      </c>
      <c r="E1331">
        <v>-4</v>
      </c>
      <c r="F1331" t="s">
        <v>14</v>
      </c>
      <c r="G1331" t="b">
        <v>0</v>
      </c>
      <c r="H1331" t="s">
        <v>110</v>
      </c>
      <c r="I1331">
        <v>20690</v>
      </c>
      <c r="J1331" t="s">
        <v>175</v>
      </c>
      <c r="K1331" t="s">
        <v>176</v>
      </c>
      <c r="L1331" t="s">
        <v>57</v>
      </c>
      <c r="M1331" t="s">
        <v>57</v>
      </c>
      <c r="N1331" t="s">
        <v>57</v>
      </c>
      <c r="O1331" t="s">
        <v>57</v>
      </c>
      <c r="P1331">
        <v>20690</v>
      </c>
      <c r="Q1331" t="s">
        <v>175</v>
      </c>
      <c r="R1331" t="s">
        <v>176</v>
      </c>
      <c r="S1331" t="s">
        <v>110</v>
      </c>
      <c r="T1331">
        <v>-63</v>
      </c>
      <c r="U1331">
        <v>-470.09</v>
      </c>
      <c r="V1331">
        <v>-470.09</v>
      </c>
      <c r="W1331">
        <v>-71.0014575167841</v>
      </c>
      <c r="X1331" t="s">
        <v>58</v>
      </c>
      <c r="Y1331" t="s">
        <v>58</v>
      </c>
      <c r="Z1331" t="s">
        <v>1</v>
      </c>
      <c r="AA1331" t="s">
        <v>1</v>
      </c>
      <c r="AB1331" t="s">
        <v>57</v>
      </c>
      <c r="AC1331" t="str">
        <f t="shared" si="20"/>
        <v>2015-3</v>
      </c>
    </row>
    <row r="1332" spans="1:29" hidden="1" x14ac:dyDescent="0.25">
      <c r="A1332" t="s">
        <v>262</v>
      </c>
      <c r="B1332" t="s">
        <v>54</v>
      </c>
      <c r="C1332" t="s">
        <v>55</v>
      </c>
      <c r="D1332" t="s">
        <v>55</v>
      </c>
      <c r="E1332">
        <v>-6</v>
      </c>
      <c r="F1332" t="s">
        <v>12</v>
      </c>
      <c r="G1332" t="b">
        <v>0</v>
      </c>
      <c r="H1332" t="s">
        <v>110</v>
      </c>
      <c r="I1332">
        <v>20690</v>
      </c>
      <c r="J1332" t="s">
        <v>175</v>
      </c>
      <c r="K1332" t="s">
        <v>176</v>
      </c>
      <c r="L1332" t="s">
        <v>57</v>
      </c>
      <c r="M1332" t="s">
        <v>57</v>
      </c>
      <c r="N1332" t="s">
        <v>57</v>
      </c>
      <c r="O1332" t="s">
        <v>57</v>
      </c>
      <c r="P1332">
        <v>20690</v>
      </c>
      <c r="Q1332" t="s">
        <v>175</v>
      </c>
      <c r="R1332" t="s">
        <v>176</v>
      </c>
      <c r="S1332" t="s">
        <v>110</v>
      </c>
      <c r="T1332">
        <v>54</v>
      </c>
      <c r="U1332">
        <v>404.94917249999997</v>
      </c>
      <c r="V1332">
        <v>404.94917249999997</v>
      </c>
      <c r="W1332">
        <v>60.858424522531102</v>
      </c>
      <c r="X1332" t="s">
        <v>58</v>
      </c>
      <c r="Y1332" t="s">
        <v>58</v>
      </c>
      <c r="Z1332" t="s">
        <v>1</v>
      </c>
      <c r="AA1332" t="s">
        <v>1</v>
      </c>
      <c r="AB1332" t="s">
        <v>57</v>
      </c>
      <c r="AC1332" t="str">
        <f t="shared" si="20"/>
        <v>2015-3</v>
      </c>
    </row>
    <row r="1333" spans="1:29" x14ac:dyDescent="0.25">
      <c r="A1333" t="s">
        <v>263</v>
      </c>
      <c r="B1333" t="s">
        <v>54</v>
      </c>
      <c r="C1333" t="s">
        <v>55</v>
      </c>
      <c r="D1333" t="s">
        <v>55</v>
      </c>
      <c r="E1333">
        <v>-3</v>
      </c>
      <c r="F1333" t="s">
        <v>56</v>
      </c>
      <c r="G1333" t="b">
        <v>0</v>
      </c>
      <c r="H1333" t="s">
        <v>57</v>
      </c>
      <c r="I1333">
        <v>0</v>
      </c>
      <c r="J1333" t="s">
        <v>57</v>
      </c>
      <c r="K1333" t="s">
        <v>57</v>
      </c>
      <c r="L1333" t="s">
        <v>57</v>
      </c>
      <c r="M1333" t="s">
        <v>57</v>
      </c>
      <c r="N1333" t="s">
        <v>57</v>
      </c>
      <c r="O1333" t="s">
        <v>57</v>
      </c>
      <c r="P1333">
        <v>0</v>
      </c>
      <c r="Q1333" t="s">
        <v>57</v>
      </c>
      <c r="R1333" t="s">
        <v>57</v>
      </c>
      <c r="S1333" t="s">
        <v>57</v>
      </c>
      <c r="T1333">
        <v>4682.2299999999996</v>
      </c>
      <c r="U1333">
        <v>4682.2299999999996</v>
      </c>
      <c r="V1333">
        <v>4682.2299999999996</v>
      </c>
      <c r="W1333">
        <v>708.59136172402305</v>
      </c>
      <c r="X1333" t="s">
        <v>58</v>
      </c>
      <c r="Y1333" t="s">
        <v>58</v>
      </c>
      <c r="Z1333" t="s">
        <v>1</v>
      </c>
      <c r="AA1333" t="s">
        <v>1</v>
      </c>
      <c r="AB1333" t="s">
        <v>57</v>
      </c>
      <c r="AC1333" t="str">
        <f t="shared" si="20"/>
        <v>2015-3</v>
      </c>
    </row>
    <row r="1334" spans="1:29" x14ac:dyDescent="0.25">
      <c r="A1334" t="s">
        <v>263</v>
      </c>
      <c r="B1334" t="s">
        <v>54</v>
      </c>
      <c r="C1334" t="s">
        <v>55</v>
      </c>
      <c r="D1334" t="s">
        <v>55</v>
      </c>
      <c r="E1334">
        <v>-4</v>
      </c>
      <c r="F1334" t="s">
        <v>14</v>
      </c>
      <c r="G1334" t="b">
        <v>0</v>
      </c>
      <c r="H1334" t="s">
        <v>78</v>
      </c>
      <c r="I1334">
        <v>343053</v>
      </c>
      <c r="J1334" t="s">
        <v>248</v>
      </c>
      <c r="K1334" t="s">
        <v>249</v>
      </c>
      <c r="L1334" t="s">
        <v>57</v>
      </c>
      <c r="M1334" t="s">
        <v>57</v>
      </c>
      <c r="N1334" t="s">
        <v>57</v>
      </c>
      <c r="O1334" t="s">
        <v>57</v>
      </c>
      <c r="P1334">
        <v>343053</v>
      </c>
      <c r="Q1334" t="s">
        <v>248</v>
      </c>
      <c r="R1334" t="s">
        <v>249</v>
      </c>
      <c r="S1334" t="s">
        <v>78</v>
      </c>
      <c r="T1334">
        <v>1045.8</v>
      </c>
      <c r="U1334">
        <v>1045.8</v>
      </c>
      <c r="V1334">
        <v>1045.8</v>
      </c>
      <c r="W1334">
        <v>158.26750204304</v>
      </c>
      <c r="X1334" t="s">
        <v>58</v>
      </c>
      <c r="Y1334" t="s">
        <v>58</v>
      </c>
      <c r="Z1334" t="s">
        <v>1</v>
      </c>
      <c r="AA1334" t="s">
        <v>1</v>
      </c>
      <c r="AB1334" t="s">
        <v>57</v>
      </c>
      <c r="AC1334" t="str">
        <f t="shared" si="20"/>
        <v>2015-3</v>
      </c>
    </row>
    <row r="1335" spans="1:29" hidden="1" x14ac:dyDescent="0.25">
      <c r="A1335" t="s">
        <v>263</v>
      </c>
      <c r="B1335" t="s">
        <v>54</v>
      </c>
      <c r="C1335" t="s">
        <v>55</v>
      </c>
      <c r="D1335" t="s">
        <v>55</v>
      </c>
      <c r="E1335">
        <v>-6</v>
      </c>
      <c r="F1335" t="s">
        <v>12</v>
      </c>
      <c r="G1335" t="b">
        <v>0</v>
      </c>
      <c r="H1335" t="s">
        <v>78</v>
      </c>
      <c r="I1335">
        <v>343053</v>
      </c>
      <c r="J1335" t="s">
        <v>248</v>
      </c>
      <c r="K1335" t="s">
        <v>249</v>
      </c>
      <c r="L1335" t="s">
        <v>57</v>
      </c>
      <c r="M1335" t="s">
        <v>57</v>
      </c>
      <c r="N1335" t="s">
        <v>57</v>
      </c>
      <c r="O1335" t="s">
        <v>57</v>
      </c>
      <c r="P1335">
        <v>343053</v>
      </c>
      <c r="Q1335" t="s">
        <v>248</v>
      </c>
      <c r="R1335" t="s">
        <v>249</v>
      </c>
      <c r="S1335" t="s">
        <v>78</v>
      </c>
      <c r="T1335">
        <v>1045.8</v>
      </c>
      <c r="U1335">
        <v>1045.8</v>
      </c>
      <c r="V1335">
        <v>1045.8</v>
      </c>
      <c r="W1335">
        <v>158.26750204304</v>
      </c>
      <c r="X1335" t="s">
        <v>58</v>
      </c>
      <c r="Y1335" t="s">
        <v>58</v>
      </c>
      <c r="Z1335" t="s">
        <v>1</v>
      </c>
      <c r="AA1335" t="s">
        <v>1</v>
      </c>
      <c r="AB1335" t="s">
        <v>57</v>
      </c>
      <c r="AC1335" t="str">
        <f t="shared" si="20"/>
        <v>2015-3</v>
      </c>
    </row>
    <row r="1336" spans="1:29" hidden="1" x14ac:dyDescent="0.25">
      <c r="A1336" t="s">
        <v>263</v>
      </c>
      <c r="B1336" t="s">
        <v>54</v>
      </c>
      <c r="C1336" t="s">
        <v>55</v>
      </c>
      <c r="D1336" t="s">
        <v>55</v>
      </c>
      <c r="E1336">
        <v>-6</v>
      </c>
      <c r="F1336" t="s">
        <v>12</v>
      </c>
      <c r="G1336" t="b">
        <v>0</v>
      </c>
      <c r="H1336" t="s">
        <v>78</v>
      </c>
      <c r="I1336">
        <v>1307373</v>
      </c>
      <c r="J1336" t="s">
        <v>250</v>
      </c>
      <c r="K1336" t="s">
        <v>251</v>
      </c>
      <c r="L1336" t="s">
        <v>57</v>
      </c>
      <c r="M1336" t="s">
        <v>57</v>
      </c>
      <c r="N1336" t="s">
        <v>57</v>
      </c>
      <c r="O1336" t="s">
        <v>57</v>
      </c>
      <c r="P1336">
        <v>1307373</v>
      </c>
      <c r="Q1336" t="s">
        <v>250</v>
      </c>
      <c r="R1336" t="s">
        <v>251</v>
      </c>
      <c r="S1336" t="s">
        <v>78</v>
      </c>
      <c r="T1336">
        <v>1095</v>
      </c>
      <c r="U1336">
        <v>1095</v>
      </c>
      <c r="V1336">
        <v>1095</v>
      </c>
      <c r="W1336">
        <v>165.71324797966</v>
      </c>
      <c r="X1336" t="s">
        <v>58</v>
      </c>
      <c r="Y1336" t="s">
        <v>58</v>
      </c>
      <c r="Z1336" t="s">
        <v>1</v>
      </c>
      <c r="AA1336" t="s">
        <v>1</v>
      </c>
      <c r="AB1336" t="s">
        <v>57</v>
      </c>
      <c r="AC1336" t="str">
        <f t="shared" si="20"/>
        <v>2015-3</v>
      </c>
    </row>
    <row r="1337" spans="1:29" x14ac:dyDescent="0.25">
      <c r="A1337" t="s">
        <v>263</v>
      </c>
      <c r="B1337" t="s">
        <v>54</v>
      </c>
      <c r="C1337" t="s">
        <v>55</v>
      </c>
      <c r="D1337" t="s">
        <v>55</v>
      </c>
      <c r="E1337">
        <v>-4</v>
      </c>
      <c r="F1337" t="s">
        <v>14</v>
      </c>
      <c r="G1337" t="b">
        <v>0</v>
      </c>
      <c r="H1337" t="s">
        <v>78</v>
      </c>
      <c r="I1337">
        <v>1307373</v>
      </c>
      <c r="J1337" t="s">
        <v>250</v>
      </c>
      <c r="K1337" t="s">
        <v>251</v>
      </c>
      <c r="L1337" t="s">
        <v>57</v>
      </c>
      <c r="M1337" t="s">
        <v>57</v>
      </c>
      <c r="N1337" t="s">
        <v>57</v>
      </c>
      <c r="O1337" t="s">
        <v>57</v>
      </c>
      <c r="P1337">
        <v>1307373</v>
      </c>
      <c r="Q1337" t="s">
        <v>250</v>
      </c>
      <c r="R1337" t="s">
        <v>251</v>
      </c>
      <c r="S1337" t="s">
        <v>78</v>
      </c>
      <c r="T1337">
        <v>1095</v>
      </c>
      <c r="U1337">
        <v>1095</v>
      </c>
      <c r="V1337">
        <v>1095</v>
      </c>
      <c r="W1337">
        <v>165.71324797966</v>
      </c>
      <c r="X1337" t="s">
        <v>58</v>
      </c>
      <c r="Y1337" t="s">
        <v>58</v>
      </c>
      <c r="Z1337" t="s">
        <v>1</v>
      </c>
      <c r="AA1337" t="s">
        <v>1</v>
      </c>
      <c r="AB1337" t="s">
        <v>57</v>
      </c>
      <c r="AC1337" t="str">
        <f t="shared" si="20"/>
        <v>2015-3</v>
      </c>
    </row>
    <row r="1338" spans="1:29" hidden="1" x14ac:dyDescent="0.25">
      <c r="A1338" t="s">
        <v>263</v>
      </c>
      <c r="B1338" t="s">
        <v>54</v>
      </c>
      <c r="C1338" t="s">
        <v>55</v>
      </c>
      <c r="D1338" t="s">
        <v>55</v>
      </c>
      <c r="E1338">
        <v>-5</v>
      </c>
      <c r="F1338" t="s">
        <v>13</v>
      </c>
      <c r="G1338" t="b">
        <v>0</v>
      </c>
      <c r="H1338" t="s">
        <v>110</v>
      </c>
      <c r="I1338">
        <v>20690</v>
      </c>
      <c r="J1338" t="s">
        <v>175</v>
      </c>
      <c r="K1338" t="s">
        <v>176</v>
      </c>
      <c r="L1338" t="s">
        <v>57</v>
      </c>
      <c r="M1338" t="s">
        <v>57</v>
      </c>
      <c r="N1338" t="s">
        <v>57</v>
      </c>
      <c r="O1338" t="s">
        <v>57</v>
      </c>
      <c r="P1338">
        <v>20690</v>
      </c>
      <c r="Q1338" t="s">
        <v>175</v>
      </c>
      <c r="R1338" t="s">
        <v>176</v>
      </c>
      <c r="S1338" t="s">
        <v>110</v>
      </c>
      <c r="T1338">
        <v>2</v>
      </c>
      <c r="U1338">
        <v>14.96</v>
      </c>
      <c r="V1338">
        <v>14.96</v>
      </c>
      <c r="W1338">
        <v>2.12376751406005</v>
      </c>
      <c r="X1338" t="s">
        <v>58</v>
      </c>
      <c r="Y1338" t="s">
        <v>58</v>
      </c>
      <c r="Z1338" t="s">
        <v>1</v>
      </c>
      <c r="AA1338" t="s">
        <v>1</v>
      </c>
      <c r="AB1338" t="s">
        <v>57</v>
      </c>
      <c r="AC1338" t="str">
        <f t="shared" si="20"/>
        <v>2015-3</v>
      </c>
    </row>
    <row r="1339" spans="1:29" x14ac:dyDescent="0.25">
      <c r="A1339" t="s">
        <v>263</v>
      </c>
      <c r="B1339" t="s">
        <v>54</v>
      </c>
      <c r="C1339" t="s">
        <v>55</v>
      </c>
      <c r="D1339" t="s">
        <v>55</v>
      </c>
      <c r="E1339">
        <v>-4</v>
      </c>
      <c r="F1339" t="s">
        <v>14</v>
      </c>
      <c r="G1339" t="b">
        <v>0</v>
      </c>
      <c r="H1339" t="s">
        <v>110</v>
      </c>
      <c r="I1339">
        <v>20690</v>
      </c>
      <c r="J1339" t="s">
        <v>175</v>
      </c>
      <c r="K1339" t="s">
        <v>176</v>
      </c>
      <c r="L1339" t="s">
        <v>57</v>
      </c>
      <c r="M1339" t="s">
        <v>57</v>
      </c>
      <c r="N1339" t="s">
        <v>57</v>
      </c>
      <c r="O1339" t="s">
        <v>57</v>
      </c>
      <c r="P1339">
        <v>20690</v>
      </c>
      <c r="Q1339" t="s">
        <v>175</v>
      </c>
      <c r="R1339" t="s">
        <v>176</v>
      </c>
      <c r="S1339" t="s">
        <v>110</v>
      </c>
      <c r="T1339">
        <v>-61</v>
      </c>
      <c r="U1339">
        <v>-455.13</v>
      </c>
      <c r="V1339">
        <v>-455.13</v>
      </c>
      <c r="W1339">
        <v>-68.877690002723995</v>
      </c>
      <c r="X1339" t="s">
        <v>58</v>
      </c>
      <c r="Y1339" t="s">
        <v>58</v>
      </c>
      <c r="Z1339" t="s">
        <v>1</v>
      </c>
      <c r="AA1339" t="s">
        <v>1</v>
      </c>
      <c r="AB1339" t="s">
        <v>57</v>
      </c>
      <c r="AC1339" t="str">
        <f t="shared" si="20"/>
        <v>2015-3</v>
      </c>
    </row>
    <row r="1340" spans="1:29" hidden="1" x14ac:dyDescent="0.25">
      <c r="A1340" t="s">
        <v>263</v>
      </c>
      <c r="B1340" t="s">
        <v>54</v>
      </c>
      <c r="C1340" t="s">
        <v>55</v>
      </c>
      <c r="D1340" t="s">
        <v>55</v>
      </c>
      <c r="E1340">
        <v>-6</v>
      </c>
      <c r="F1340" t="s">
        <v>12</v>
      </c>
      <c r="G1340" t="b">
        <v>0</v>
      </c>
      <c r="H1340" t="s">
        <v>110</v>
      </c>
      <c r="I1340">
        <v>20690</v>
      </c>
      <c r="J1340" t="s">
        <v>175</v>
      </c>
      <c r="K1340" t="s">
        <v>176</v>
      </c>
      <c r="L1340" t="s">
        <v>57</v>
      </c>
      <c r="M1340" t="s">
        <v>57</v>
      </c>
      <c r="N1340" t="s">
        <v>57</v>
      </c>
      <c r="O1340" t="s">
        <v>57</v>
      </c>
      <c r="P1340">
        <v>20690</v>
      </c>
      <c r="Q1340" t="s">
        <v>175</v>
      </c>
      <c r="R1340" t="s">
        <v>176</v>
      </c>
      <c r="S1340" t="s">
        <v>110</v>
      </c>
      <c r="T1340">
        <v>56</v>
      </c>
      <c r="U1340">
        <v>419.916336</v>
      </c>
      <c r="V1340">
        <v>419.916336</v>
      </c>
      <c r="W1340">
        <v>63.232422288810199</v>
      </c>
      <c r="X1340" t="s">
        <v>58</v>
      </c>
      <c r="Y1340" t="s">
        <v>58</v>
      </c>
      <c r="Z1340" t="s">
        <v>1</v>
      </c>
      <c r="AA1340" t="s">
        <v>1</v>
      </c>
      <c r="AB1340" t="s">
        <v>57</v>
      </c>
      <c r="AC1340" t="str">
        <f t="shared" si="20"/>
        <v>2015-3</v>
      </c>
    </row>
    <row r="1341" spans="1:29" x14ac:dyDescent="0.25">
      <c r="A1341" t="s">
        <v>264</v>
      </c>
      <c r="B1341" t="s">
        <v>54</v>
      </c>
      <c r="C1341" t="s">
        <v>55</v>
      </c>
      <c r="D1341" t="s">
        <v>55</v>
      </c>
      <c r="E1341">
        <v>-3</v>
      </c>
      <c r="F1341" t="s">
        <v>56</v>
      </c>
      <c r="G1341" t="b">
        <v>0</v>
      </c>
      <c r="H1341" t="s">
        <v>57</v>
      </c>
      <c r="I1341">
        <v>0</v>
      </c>
      <c r="J1341" t="s">
        <v>57</v>
      </c>
      <c r="K1341" t="s">
        <v>57</v>
      </c>
      <c r="L1341" t="s">
        <v>57</v>
      </c>
      <c r="M1341" t="s">
        <v>57</v>
      </c>
      <c r="N1341" t="s">
        <v>57</v>
      </c>
      <c r="O1341" t="s">
        <v>57</v>
      </c>
      <c r="P1341">
        <v>0</v>
      </c>
      <c r="Q1341" t="s">
        <v>57</v>
      </c>
      <c r="R1341" t="s">
        <v>57</v>
      </c>
      <c r="S1341" t="s">
        <v>57</v>
      </c>
      <c r="T1341">
        <v>4682.2299999999996</v>
      </c>
      <c r="U1341">
        <v>4682.2299999999996</v>
      </c>
      <c r="V1341">
        <v>4682.2299999999996</v>
      </c>
      <c r="W1341">
        <v>717.70413403025805</v>
      </c>
      <c r="X1341" t="s">
        <v>58</v>
      </c>
      <c r="Y1341" t="s">
        <v>58</v>
      </c>
      <c r="Z1341" t="s">
        <v>1</v>
      </c>
      <c r="AA1341" t="s">
        <v>1</v>
      </c>
      <c r="AB1341" t="s">
        <v>57</v>
      </c>
      <c r="AC1341" t="str">
        <f t="shared" si="20"/>
        <v>2015-3</v>
      </c>
    </row>
    <row r="1342" spans="1:29" x14ac:dyDescent="0.25">
      <c r="A1342" t="s">
        <v>264</v>
      </c>
      <c r="B1342" t="s">
        <v>54</v>
      </c>
      <c r="C1342" t="s">
        <v>55</v>
      </c>
      <c r="D1342" t="s">
        <v>55</v>
      </c>
      <c r="E1342">
        <v>-4</v>
      </c>
      <c r="F1342" t="s">
        <v>14</v>
      </c>
      <c r="G1342" t="b">
        <v>0</v>
      </c>
      <c r="H1342" t="s">
        <v>78</v>
      </c>
      <c r="I1342">
        <v>343053</v>
      </c>
      <c r="J1342" t="s">
        <v>248</v>
      </c>
      <c r="K1342" t="s">
        <v>249</v>
      </c>
      <c r="L1342" t="s">
        <v>57</v>
      </c>
      <c r="M1342" t="s">
        <v>57</v>
      </c>
      <c r="N1342" t="s">
        <v>57</v>
      </c>
      <c r="O1342" t="s">
        <v>57</v>
      </c>
      <c r="P1342">
        <v>343053</v>
      </c>
      <c r="Q1342" t="s">
        <v>248</v>
      </c>
      <c r="R1342" t="s">
        <v>249</v>
      </c>
      <c r="S1342" t="s">
        <v>78</v>
      </c>
      <c r="T1342">
        <v>1045.8</v>
      </c>
      <c r="U1342">
        <v>1045.8</v>
      </c>
      <c r="V1342">
        <v>1045.8</v>
      </c>
      <c r="W1342">
        <v>160.30288631033599</v>
      </c>
      <c r="X1342" t="s">
        <v>58</v>
      </c>
      <c r="Y1342" t="s">
        <v>58</v>
      </c>
      <c r="Z1342" t="s">
        <v>1</v>
      </c>
      <c r="AA1342" t="s">
        <v>1</v>
      </c>
      <c r="AB1342" t="s">
        <v>57</v>
      </c>
      <c r="AC1342" t="str">
        <f t="shared" si="20"/>
        <v>2015-3</v>
      </c>
    </row>
    <row r="1343" spans="1:29" hidden="1" x14ac:dyDescent="0.25">
      <c r="A1343" t="s">
        <v>264</v>
      </c>
      <c r="B1343" t="s">
        <v>54</v>
      </c>
      <c r="C1343" t="s">
        <v>55</v>
      </c>
      <c r="D1343" t="s">
        <v>55</v>
      </c>
      <c r="E1343">
        <v>-6</v>
      </c>
      <c r="F1343" t="s">
        <v>12</v>
      </c>
      <c r="G1343" t="b">
        <v>0</v>
      </c>
      <c r="H1343" t="s">
        <v>78</v>
      </c>
      <c r="I1343">
        <v>343053</v>
      </c>
      <c r="J1343" t="s">
        <v>248</v>
      </c>
      <c r="K1343" t="s">
        <v>249</v>
      </c>
      <c r="L1343" t="s">
        <v>57</v>
      </c>
      <c r="M1343" t="s">
        <v>57</v>
      </c>
      <c r="N1343" t="s">
        <v>57</v>
      </c>
      <c r="O1343" t="s">
        <v>57</v>
      </c>
      <c r="P1343">
        <v>343053</v>
      </c>
      <c r="Q1343" t="s">
        <v>248</v>
      </c>
      <c r="R1343" t="s">
        <v>249</v>
      </c>
      <c r="S1343" t="s">
        <v>78</v>
      </c>
      <c r="T1343">
        <v>1045.8</v>
      </c>
      <c r="U1343">
        <v>1045.8</v>
      </c>
      <c r="V1343">
        <v>1045.8</v>
      </c>
      <c r="W1343">
        <v>160.30288631033599</v>
      </c>
      <c r="X1343" t="s">
        <v>58</v>
      </c>
      <c r="Y1343" t="s">
        <v>58</v>
      </c>
      <c r="Z1343" t="s">
        <v>1</v>
      </c>
      <c r="AA1343" t="s">
        <v>1</v>
      </c>
      <c r="AB1343" t="s">
        <v>57</v>
      </c>
      <c r="AC1343" t="str">
        <f t="shared" si="20"/>
        <v>2015-3</v>
      </c>
    </row>
    <row r="1344" spans="1:29" hidden="1" x14ac:dyDescent="0.25">
      <c r="A1344" t="s">
        <v>264</v>
      </c>
      <c r="B1344" t="s">
        <v>54</v>
      </c>
      <c r="C1344" t="s">
        <v>55</v>
      </c>
      <c r="D1344" t="s">
        <v>55</v>
      </c>
      <c r="E1344">
        <v>-6</v>
      </c>
      <c r="F1344" t="s">
        <v>12</v>
      </c>
      <c r="G1344" t="b">
        <v>0</v>
      </c>
      <c r="H1344" t="s">
        <v>78</v>
      </c>
      <c r="I1344">
        <v>1307373</v>
      </c>
      <c r="J1344" t="s">
        <v>250</v>
      </c>
      <c r="K1344" t="s">
        <v>251</v>
      </c>
      <c r="L1344" t="s">
        <v>57</v>
      </c>
      <c r="M1344" t="s">
        <v>57</v>
      </c>
      <c r="N1344" t="s">
        <v>57</v>
      </c>
      <c r="O1344" t="s">
        <v>57</v>
      </c>
      <c r="P1344">
        <v>1307373</v>
      </c>
      <c r="Q1344" t="s">
        <v>250</v>
      </c>
      <c r="R1344" t="s">
        <v>251</v>
      </c>
      <c r="S1344" t="s">
        <v>78</v>
      </c>
      <c r="T1344">
        <v>1095</v>
      </c>
      <c r="U1344">
        <v>1095</v>
      </c>
      <c r="V1344">
        <v>1095</v>
      </c>
      <c r="W1344">
        <v>167.84438755958899</v>
      </c>
      <c r="X1344" t="s">
        <v>58</v>
      </c>
      <c r="Y1344" t="s">
        <v>58</v>
      </c>
      <c r="Z1344" t="s">
        <v>1</v>
      </c>
      <c r="AA1344" t="s">
        <v>1</v>
      </c>
      <c r="AB1344" t="s">
        <v>57</v>
      </c>
      <c r="AC1344" t="str">
        <f t="shared" si="20"/>
        <v>2015-3</v>
      </c>
    </row>
    <row r="1345" spans="1:29" x14ac:dyDescent="0.25">
      <c r="A1345" t="s">
        <v>264</v>
      </c>
      <c r="B1345" t="s">
        <v>54</v>
      </c>
      <c r="C1345" t="s">
        <v>55</v>
      </c>
      <c r="D1345" t="s">
        <v>55</v>
      </c>
      <c r="E1345">
        <v>-4</v>
      </c>
      <c r="F1345" t="s">
        <v>14</v>
      </c>
      <c r="G1345" t="b">
        <v>0</v>
      </c>
      <c r="H1345" t="s">
        <v>78</v>
      </c>
      <c r="I1345">
        <v>1307373</v>
      </c>
      <c r="J1345" t="s">
        <v>250</v>
      </c>
      <c r="K1345" t="s">
        <v>251</v>
      </c>
      <c r="L1345" t="s">
        <v>57</v>
      </c>
      <c r="M1345" t="s">
        <v>57</v>
      </c>
      <c r="N1345" t="s">
        <v>57</v>
      </c>
      <c r="O1345" t="s">
        <v>57</v>
      </c>
      <c r="P1345">
        <v>1307373</v>
      </c>
      <c r="Q1345" t="s">
        <v>250</v>
      </c>
      <c r="R1345" t="s">
        <v>251</v>
      </c>
      <c r="S1345" t="s">
        <v>78</v>
      </c>
      <c r="T1345">
        <v>1095</v>
      </c>
      <c r="U1345">
        <v>1095</v>
      </c>
      <c r="V1345">
        <v>1095</v>
      </c>
      <c r="W1345">
        <v>167.84438755958899</v>
      </c>
      <c r="X1345" t="s">
        <v>58</v>
      </c>
      <c r="Y1345" t="s">
        <v>58</v>
      </c>
      <c r="Z1345" t="s">
        <v>1</v>
      </c>
      <c r="AA1345" t="s">
        <v>1</v>
      </c>
      <c r="AB1345" t="s">
        <v>57</v>
      </c>
      <c r="AC1345" t="str">
        <f t="shared" si="20"/>
        <v>2015-3</v>
      </c>
    </row>
    <row r="1346" spans="1:29" hidden="1" x14ac:dyDescent="0.25">
      <c r="A1346" t="s">
        <v>264</v>
      </c>
      <c r="B1346" t="s">
        <v>54</v>
      </c>
      <c r="C1346" t="s">
        <v>55</v>
      </c>
      <c r="D1346" t="s">
        <v>55</v>
      </c>
      <c r="E1346">
        <v>-5</v>
      </c>
      <c r="F1346" t="s">
        <v>13</v>
      </c>
      <c r="G1346" t="b">
        <v>0</v>
      </c>
      <c r="H1346" t="s">
        <v>110</v>
      </c>
      <c r="I1346">
        <v>20690</v>
      </c>
      <c r="J1346" t="s">
        <v>175</v>
      </c>
      <c r="K1346" t="s">
        <v>176</v>
      </c>
      <c r="L1346" t="s">
        <v>57</v>
      </c>
      <c r="M1346" t="s">
        <v>57</v>
      </c>
      <c r="N1346" t="s">
        <v>57</v>
      </c>
      <c r="O1346" t="s">
        <v>57</v>
      </c>
      <c r="P1346">
        <v>20690</v>
      </c>
      <c r="Q1346" t="s">
        <v>175</v>
      </c>
      <c r="R1346" t="s">
        <v>176</v>
      </c>
      <c r="S1346" t="s">
        <v>110</v>
      </c>
      <c r="T1346">
        <v>2</v>
      </c>
      <c r="U1346">
        <v>14.98</v>
      </c>
      <c r="V1346">
        <v>14.98</v>
      </c>
      <c r="W1346">
        <v>1.4103775055980901</v>
      </c>
      <c r="X1346" t="s">
        <v>58</v>
      </c>
      <c r="Y1346" t="s">
        <v>58</v>
      </c>
      <c r="Z1346" t="s">
        <v>1</v>
      </c>
      <c r="AA1346" t="s">
        <v>1</v>
      </c>
      <c r="AB1346" t="s">
        <v>57</v>
      </c>
      <c r="AC1346" t="str">
        <f t="shared" si="20"/>
        <v>2015-3</v>
      </c>
    </row>
    <row r="1347" spans="1:29" x14ac:dyDescent="0.25">
      <c r="A1347" t="s">
        <v>264</v>
      </c>
      <c r="B1347" t="s">
        <v>54</v>
      </c>
      <c r="C1347" t="s">
        <v>55</v>
      </c>
      <c r="D1347" t="s">
        <v>55</v>
      </c>
      <c r="E1347">
        <v>-4</v>
      </c>
      <c r="F1347" t="s">
        <v>14</v>
      </c>
      <c r="G1347" t="b">
        <v>0</v>
      </c>
      <c r="H1347" t="s">
        <v>110</v>
      </c>
      <c r="I1347">
        <v>20690</v>
      </c>
      <c r="J1347" t="s">
        <v>175</v>
      </c>
      <c r="K1347" t="s">
        <v>176</v>
      </c>
      <c r="L1347" t="s">
        <v>57</v>
      </c>
      <c r="M1347" t="s">
        <v>57</v>
      </c>
      <c r="N1347" t="s">
        <v>57</v>
      </c>
      <c r="O1347" t="s">
        <v>57</v>
      </c>
      <c r="P1347">
        <v>20690</v>
      </c>
      <c r="Q1347" t="s">
        <v>175</v>
      </c>
      <c r="R1347" t="s">
        <v>176</v>
      </c>
      <c r="S1347" t="s">
        <v>110</v>
      </c>
      <c r="T1347">
        <v>-59</v>
      </c>
      <c r="U1347">
        <v>-440.15</v>
      </c>
      <c r="V1347">
        <v>-440.15</v>
      </c>
      <c r="W1347">
        <v>-67.467312497126002</v>
      </c>
      <c r="X1347" t="s">
        <v>58</v>
      </c>
      <c r="Y1347" t="s">
        <v>58</v>
      </c>
      <c r="Z1347" t="s">
        <v>1</v>
      </c>
      <c r="AA1347" t="s">
        <v>1</v>
      </c>
      <c r="AB1347" t="s">
        <v>57</v>
      </c>
      <c r="AC1347" t="str">
        <f t="shared" ref="AC1347:AC1410" si="21">+YEAR(A1347)&amp; "-" &amp;ROUNDUP(MONTH(A1347)/3,0)</f>
        <v>2015-3</v>
      </c>
    </row>
    <row r="1348" spans="1:29" hidden="1" x14ac:dyDescent="0.25">
      <c r="A1348" t="s">
        <v>264</v>
      </c>
      <c r="B1348" t="s">
        <v>54</v>
      </c>
      <c r="C1348" t="s">
        <v>55</v>
      </c>
      <c r="D1348" t="s">
        <v>55</v>
      </c>
      <c r="E1348">
        <v>-6</v>
      </c>
      <c r="F1348" t="s">
        <v>12</v>
      </c>
      <c r="G1348" t="b">
        <v>0</v>
      </c>
      <c r="H1348" t="s">
        <v>110</v>
      </c>
      <c r="I1348">
        <v>20690</v>
      </c>
      <c r="J1348" t="s">
        <v>175</v>
      </c>
      <c r="K1348" t="s">
        <v>176</v>
      </c>
      <c r="L1348" t="s">
        <v>57</v>
      </c>
      <c r="M1348" t="s">
        <v>57</v>
      </c>
      <c r="N1348" t="s">
        <v>57</v>
      </c>
      <c r="O1348" t="s">
        <v>57</v>
      </c>
      <c r="P1348">
        <v>20690</v>
      </c>
      <c r="Q1348" t="s">
        <v>175</v>
      </c>
      <c r="R1348" t="s">
        <v>176</v>
      </c>
      <c r="S1348" t="s">
        <v>110</v>
      </c>
      <c r="T1348">
        <v>58</v>
      </c>
      <c r="U1348">
        <v>434.84922899999998</v>
      </c>
      <c r="V1348">
        <v>434.84922899999998</v>
      </c>
      <c r="W1348">
        <v>66.323180919388705</v>
      </c>
      <c r="X1348" t="s">
        <v>58</v>
      </c>
      <c r="Y1348" t="s">
        <v>58</v>
      </c>
      <c r="Z1348" t="s">
        <v>1</v>
      </c>
      <c r="AA1348" t="s">
        <v>1</v>
      </c>
      <c r="AB1348" t="s">
        <v>57</v>
      </c>
      <c r="AC1348" t="str">
        <f t="shared" si="21"/>
        <v>2015-3</v>
      </c>
    </row>
    <row r="1349" spans="1:29" x14ac:dyDescent="0.25">
      <c r="A1349" t="s">
        <v>265</v>
      </c>
      <c r="B1349" t="s">
        <v>54</v>
      </c>
      <c r="C1349" t="s">
        <v>55</v>
      </c>
      <c r="D1349" t="s">
        <v>55</v>
      </c>
      <c r="E1349">
        <v>-3</v>
      </c>
      <c r="F1349" t="s">
        <v>56</v>
      </c>
      <c r="G1349" t="b">
        <v>0</v>
      </c>
      <c r="H1349" t="s">
        <v>57</v>
      </c>
      <c r="I1349">
        <v>0</v>
      </c>
      <c r="J1349" t="s">
        <v>57</v>
      </c>
      <c r="K1349" t="s">
        <v>57</v>
      </c>
      <c r="L1349" t="s">
        <v>57</v>
      </c>
      <c r="M1349" t="s">
        <v>57</v>
      </c>
      <c r="N1349" t="s">
        <v>57</v>
      </c>
      <c r="O1349" t="s">
        <v>57</v>
      </c>
      <c r="P1349">
        <v>0</v>
      </c>
      <c r="Q1349" t="s">
        <v>57</v>
      </c>
      <c r="R1349" t="s">
        <v>57</v>
      </c>
      <c r="S1349" t="s">
        <v>57</v>
      </c>
      <c r="T1349">
        <v>4682.2299999999996</v>
      </c>
      <c r="U1349">
        <v>4682.2299999999996</v>
      </c>
      <c r="V1349">
        <v>4682.2299999999996</v>
      </c>
      <c r="W1349">
        <v>709.03666911480798</v>
      </c>
      <c r="X1349" t="s">
        <v>58</v>
      </c>
      <c r="Y1349" t="s">
        <v>58</v>
      </c>
      <c r="Z1349" t="s">
        <v>1</v>
      </c>
      <c r="AA1349" t="s">
        <v>1</v>
      </c>
      <c r="AB1349" t="s">
        <v>57</v>
      </c>
      <c r="AC1349" t="str">
        <f t="shared" si="21"/>
        <v>2015-3</v>
      </c>
    </row>
    <row r="1350" spans="1:29" x14ac:dyDescent="0.25">
      <c r="A1350" t="s">
        <v>265</v>
      </c>
      <c r="B1350" t="s">
        <v>54</v>
      </c>
      <c r="C1350" t="s">
        <v>55</v>
      </c>
      <c r="D1350" t="s">
        <v>55</v>
      </c>
      <c r="E1350">
        <v>-4</v>
      </c>
      <c r="F1350" t="s">
        <v>14</v>
      </c>
      <c r="G1350" t="b">
        <v>0</v>
      </c>
      <c r="H1350" t="s">
        <v>78</v>
      </c>
      <c r="I1350">
        <v>343053</v>
      </c>
      <c r="J1350" t="s">
        <v>248</v>
      </c>
      <c r="K1350" t="s">
        <v>249</v>
      </c>
      <c r="L1350" t="s">
        <v>57</v>
      </c>
      <c r="M1350" t="s">
        <v>57</v>
      </c>
      <c r="N1350" t="s">
        <v>57</v>
      </c>
      <c r="O1350" t="s">
        <v>57</v>
      </c>
      <c r="P1350">
        <v>343053</v>
      </c>
      <c r="Q1350" t="s">
        <v>248</v>
      </c>
      <c r="R1350" t="s">
        <v>249</v>
      </c>
      <c r="S1350" t="s">
        <v>78</v>
      </c>
      <c r="T1350">
        <v>1057.5</v>
      </c>
      <c r="U1350">
        <v>1057.5</v>
      </c>
      <c r="V1350">
        <v>1057.5</v>
      </c>
      <c r="W1350">
        <v>160.138711167309</v>
      </c>
      <c r="X1350" t="s">
        <v>58</v>
      </c>
      <c r="Y1350" t="s">
        <v>58</v>
      </c>
      <c r="Z1350" t="s">
        <v>1</v>
      </c>
      <c r="AA1350" t="s">
        <v>1</v>
      </c>
      <c r="AB1350" t="s">
        <v>57</v>
      </c>
      <c r="AC1350" t="str">
        <f t="shared" si="21"/>
        <v>2015-3</v>
      </c>
    </row>
    <row r="1351" spans="1:29" hidden="1" x14ac:dyDescent="0.25">
      <c r="A1351" t="s">
        <v>265</v>
      </c>
      <c r="B1351" t="s">
        <v>54</v>
      </c>
      <c r="C1351" t="s">
        <v>55</v>
      </c>
      <c r="D1351" t="s">
        <v>55</v>
      </c>
      <c r="E1351">
        <v>-6</v>
      </c>
      <c r="F1351" t="s">
        <v>12</v>
      </c>
      <c r="G1351" t="b">
        <v>0</v>
      </c>
      <c r="H1351" t="s">
        <v>78</v>
      </c>
      <c r="I1351">
        <v>343053</v>
      </c>
      <c r="J1351" t="s">
        <v>248</v>
      </c>
      <c r="K1351" t="s">
        <v>249</v>
      </c>
      <c r="L1351" t="s">
        <v>57</v>
      </c>
      <c r="M1351" t="s">
        <v>57</v>
      </c>
      <c r="N1351" t="s">
        <v>57</v>
      </c>
      <c r="O1351" t="s">
        <v>57</v>
      </c>
      <c r="P1351">
        <v>343053</v>
      </c>
      <c r="Q1351" t="s">
        <v>248</v>
      </c>
      <c r="R1351" t="s">
        <v>249</v>
      </c>
      <c r="S1351" t="s">
        <v>78</v>
      </c>
      <c r="T1351">
        <v>1057.5</v>
      </c>
      <c r="U1351">
        <v>1057.5</v>
      </c>
      <c r="V1351">
        <v>1057.5</v>
      </c>
      <c r="W1351">
        <v>160.138711167309</v>
      </c>
      <c r="X1351" t="s">
        <v>58</v>
      </c>
      <c r="Y1351" t="s">
        <v>58</v>
      </c>
      <c r="Z1351" t="s">
        <v>1</v>
      </c>
      <c r="AA1351" t="s">
        <v>1</v>
      </c>
      <c r="AB1351" t="s">
        <v>57</v>
      </c>
      <c r="AC1351" t="str">
        <f t="shared" si="21"/>
        <v>2015-3</v>
      </c>
    </row>
    <row r="1352" spans="1:29" hidden="1" x14ac:dyDescent="0.25">
      <c r="A1352" t="s">
        <v>265</v>
      </c>
      <c r="B1352" t="s">
        <v>54</v>
      </c>
      <c r="C1352" t="s">
        <v>55</v>
      </c>
      <c r="D1352" t="s">
        <v>55</v>
      </c>
      <c r="E1352">
        <v>-5</v>
      </c>
      <c r="F1352" t="s">
        <v>13</v>
      </c>
      <c r="G1352" t="b">
        <v>0</v>
      </c>
      <c r="H1352" t="s">
        <v>78</v>
      </c>
      <c r="I1352">
        <v>343053</v>
      </c>
      <c r="J1352" t="s">
        <v>248</v>
      </c>
      <c r="K1352" t="s">
        <v>249</v>
      </c>
      <c r="L1352" t="s">
        <v>57</v>
      </c>
      <c r="M1352" t="s">
        <v>57</v>
      </c>
      <c r="N1352" t="s">
        <v>57</v>
      </c>
      <c r="O1352" t="s">
        <v>57</v>
      </c>
      <c r="P1352">
        <v>343053</v>
      </c>
      <c r="Q1352" t="s">
        <v>248</v>
      </c>
      <c r="R1352" t="s">
        <v>249</v>
      </c>
      <c r="S1352" t="s">
        <v>78</v>
      </c>
      <c r="T1352">
        <v>11.7</v>
      </c>
      <c r="U1352">
        <v>11.7</v>
      </c>
      <c r="V1352">
        <v>11.7</v>
      </c>
      <c r="W1352">
        <v>-0.16417514302685299</v>
      </c>
      <c r="X1352" t="s">
        <v>58</v>
      </c>
      <c r="Y1352" t="s">
        <v>58</v>
      </c>
      <c r="Z1352" t="s">
        <v>1</v>
      </c>
      <c r="AA1352" t="s">
        <v>1</v>
      </c>
      <c r="AB1352" t="s">
        <v>57</v>
      </c>
      <c r="AC1352" t="str">
        <f t="shared" si="21"/>
        <v>2015-3</v>
      </c>
    </row>
    <row r="1353" spans="1:29" hidden="1" x14ac:dyDescent="0.25">
      <c r="A1353" t="s">
        <v>265</v>
      </c>
      <c r="B1353" t="s">
        <v>54</v>
      </c>
      <c r="C1353" t="s">
        <v>55</v>
      </c>
      <c r="D1353" t="s">
        <v>55</v>
      </c>
      <c r="E1353">
        <v>-5</v>
      </c>
      <c r="F1353" t="s">
        <v>13</v>
      </c>
      <c r="G1353" t="b">
        <v>0</v>
      </c>
      <c r="H1353" t="s">
        <v>78</v>
      </c>
      <c r="I1353">
        <v>1307373</v>
      </c>
      <c r="J1353" t="s">
        <v>250</v>
      </c>
      <c r="K1353" t="s">
        <v>251</v>
      </c>
      <c r="L1353" t="s">
        <v>57</v>
      </c>
      <c r="M1353" t="s">
        <v>57</v>
      </c>
      <c r="N1353" t="s">
        <v>57</v>
      </c>
      <c r="O1353" t="s">
        <v>57</v>
      </c>
      <c r="P1353">
        <v>1307373</v>
      </c>
      <c r="Q1353" t="s">
        <v>250</v>
      </c>
      <c r="R1353" t="s">
        <v>251</v>
      </c>
      <c r="S1353" t="s">
        <v>78</v>
      </c>
      <c r="T1353">
        <v>14.5999999999999</v>
      </c>
      <c r="U1353">
        <v>14.5999999999999</v>
      </c>
      <c r="V1353">
        <v>14.5999999999999</v>
      </c>
      <c r="W1353">
        <v>0.183899826932475</v>
      </c>
      <c r="X1353" t="s">
        <v>58</v>
      </c>
      <c r="Y1353" t="s">
        <v>58</v>
      </c>
      <c r="Z1353" t="s">
        <v>1</v>
      </c>
      <c r="AA1353" t="s">
        <v>1</v>
      </c>
      <c r="AB1353" t="s">
        <v>57</v>
      </c>
      <c r="AC1353" t="str">
        <f t="shared" si="21"/>
        <v>2015-3</v>
      </c>
    </row>
    <row r="1354" spans="1:29" hidden="1" x14ac:dyDescent="0.25">
      <c r="A1354" t="s">
        <v>265</v>
      </c>
      <c r="B1354" t="s">
        <v>54</v>
      </c>
      <c r="C1354" t="s">
        <v>55</v>
      </c>
      <c r="D1354" t="s">
        <v>55</v>
      </c>
      <c r="E1354">
        <v>-6</v>
      </c>
      <c r="F1354" t="s">
        <v>12</v>
      </c>
      <c r="G1354" t="b">
        <v>0</v>
      </c>
      <c r="H1354" t="s">
        <v>78</v>
      </c>
      <c r="I1354">
        <v>1307373</v>
      </c>
      <c r="J1354" t="s">
        <v>250</v>
      </c>
      <c r="K1354" t="s">
        <v>251</v>
      </c>
      <c r="L1354" t="s">
        <v>57</v>
      </c>
      <c r="M1354" t="s">
        <v>57</v>
      </c>
      <c r="N1354" t="s">
        <v>57</v>
      </c>
      <c r="O1354" t="s">
        <v>57</v>
      </c>
      <c r="P1354">
        <v>1307373</v>
      </c>
      <c r="Q1354" t="s">
        <v>250</v>
      </c>
      <c r="R1354" t="s">
        <v>251</v>
      </c>
      <c r="S1354" t="s">
        <v>78</v>
      </c>
      <c r="T1354">
        <v>1109.5999999999999</v>
      </c>
      <c r="U1354">
        <v>1109.5999999999999</v>
      </c>
      <c r="V1354">
        <v>1109.5999999999999</v>
      </c>
      <c r="W1354">
        <v>168.02828738652099</v>
      </c>
      <c r="X1354" t="s">
        <v>58</v>
      </c>
      <c r="Y1354" t="s">
        <v>58</v>
      </c>
      <c r="Z1354" t="s">
        <v>1</v>
      </c>
      <c r="AA1354" t="s">
        <v>1</v>
      </c>
      <c r="AB1354" t="s">
        <v>57</v>
      </c>
      <c r="AC1354" t="str">
        <f t="shared" si="21"/>
        <v>2015-3</v>
      </c>
    </row>
    <row r="1355" spans="1:29" x14ac:dyDescent="0.25">
      <c r="A1355" t="s">
        <v>265</v>
      </c>
      <c r="B1355" t="s">
        <v>54</v>
      </c>
      <c r="C1355" t="s">
        <v>55</v>
      </c>
      <c r="D1355" t="s">
        <v>55</v>
      </c>
      <c r="E1355">
        <v>-4</v>
      </c>
      <c r="F1355" t="s">
        <v>14</v>
      </c>
      <c r="G1355" t="b">
        <v>0</v>
      </c>
      <c r="H1355" t="s">
        <v>78</v>
      </c>
      <c r="I1355">
        <v>1307373</v>
      </c>
      <c r="J1355" t="s">
        <v>250</v>
      </c>
      <c r="K1355" t="s">
        <v>251</v>
      </c>
      <c r="L1355" t="s">
        <v>57</v>
      </c>
      <c r="M1355" t="s">
        <v>57</v>
      </c>
      <c r="N1355" t="s">
        <v>57</v>
      </c>
      <c r="O1355" t="s">
        <v>57</v>
      </c>
      <c r="P1355">
        <v>1307373</v>
      </c>
      <c r="Q1355" t="s">
        <v>250</v>
      </c>
      <c r="R1355" t="s">
        <v>251</v>
      </c>
      <c r="S1355" t="s">
        <v>78</v>
      </c>
      <c r="T1355">
        <v>1109.5999999999999</v>
      </c>
      <c r="U1355">
        <v>1109.5999999999999</v>
      </c>
      <c r="V1355">
        <v>1109.5999999999999</v>
      </c>
      <c r="W1355">
        <v>168.02828738652099</v>
      </c>
      <c r="X1355" t="s">
        <v>58</v>
      </c>
      <c r="Y1355" t="s">
        <v>58</v>
      </c>
      <c r="Z1355" t="s">
        <v>1</v>
      </c>
      <c r="AA1355" t="s">
        <v>1</v>
      </c>
      <c r="AB1355" t="s">
        <v>57</v>
      </c>
      <c r="AC1355" t="str">
        <f t="shared" si="21"/>
        <v>2015-3</v>
      </c>
    </row>
    <row r="1356" spans="1:29" hidden="1" x14ac:dyDescent="0.25">
      <c r="A1356" t="s">
        <v>265</v>
      </c>
      <c r="B1356" t="s">
        <v>54</v>
      </c>
      <c r="C1356" t="s">
        <v>55</v>
      </c>
      <c r="D1356" t="s">
        <v>55</v>
      </c>
      <c r="E1356">
        <v>-5</v>
      </c>
      <c r="F1356" t="s">
        <v>13</v>
      </c>
      <c r="G1356" t="b">
        <v>0</v>
      </c>
      <c r="H1356" t="s">
        <v>110</v>
      </c>
      <c r="I1356">
        <v>20690</v>
      </c>
      <c r="J1356" t="s">
        <v>175</v>
      </c>
      <c r="K1356" t="s">
        <v>176</v>
      </c>
      <c r="L1356" t="s">
        <v>57</v>
      </c>
      <c r="M1356" t="s">
        <v>57</v>
      </c>
      <c r="N1356" t="s">
        <v>57</v>
      </c>
      <c r="O1356" t="s">
        <v>57</v>
      </c>
      <c r="P1356">
        <v>20690</v>
      </c>
      <c r="Q1356" t="s">
        <v>175</v>
      </c>
      <c r="R1356" t="s">
        <v>176</v>
      </c>
      <c r="S1356" t="s">
        <v>110</v>
      </c>
      <c r="T1356">
        <v>3</v>
      </c>
      <c r="U1356">
        <v>22.29</v>
      </c>
      <c r="V1356">
        <v>22.29</v>
      </c>
      <c r="W1356">
        <v>4.1901854537484304</v>
      </c>
      <c r="X1356" t="s">
        <v>58</v>
      </c>
      <c r="Y1356" t="s">
        <v>58</v>
      </c>
      <c r="Z1356" t="s">
        <v>1</v>
      </c>
      <c r="AA1356" t="s">
        <v>1</v>
      </c>
      <c r="AB1356" t="s">
        <v>57</v>
      </c>
      <c r="AC1356" t="str">
        <f t="shared" si="21"/>
        <v>2015-3</v>
      </c>
    </row>
    <row r="1357" spans="1:29" x14ac:dyDescent="0.25">
      <c r="A1357" t="s">
        <v>265</v>
      </c>
      <c r="B1357" t="s">
        <v>54</v>
      </c>
      <c r="C1357" t="s">
        <v>55</v>
      </c>
      <c r="D1357" t="s">
        <v>55</v>
      </c>
      <c r="E1357">
        <v>-4</v>
      </c>
      <c r="F1357" t="s">
        <v>14</v>
      </c>
      <c r="G1357" t="b">
        <v>0</v>
      </c>
      <c r="H1357" t="s">
        <v>110</v>
      </c>
      <c r="I1357">
        <v>20690</v>
      </c>
      <c r="J1357" t="s">
        <v>175</v>
      </c>
      <c r="K1357" t="s">
        <v>176</v>
      </c>
      <c r="L1357" t="s">
        <v>57</v>
      </c>
      <c r="M1357" t="s">
        <v>57</v>
      </c>
      <c r="N1357" t="s">
        <v>57</v>
      </c>
      <c r="O1357" t="s">
        <v>57</v>
      </c>
      <c r="P1357">
        <v>20690</v>
      </c>
      <c r="Q1357" t="s">
        <v>175</v>
      </c>
      <c r="R1357" t="s">
        <v>176</v>
      </c>
      <c r="S1357" t="s">
        <v>110</v>
      </c>
      <c r="T1357">
        <v>-56</v>
      </c>
      <c r="U1357">
        <v>-417.86</v>
      </c>
      <c r="V1357">
        <v>-417.86</v>
      </c>
      <c r="W1357">
        <v>-63.277127043377497</v>
      </c>
      <c r="X1357" t="s">
        <v>58</v>
      </c>
      <c r="Y1357" t="s">
        <v>58</v>
      </c>
      <c r="Z1357" t="s">
        <v>1</v>
      </c>
      <c r="AA1357" t="s">
        <v>1</v>
      </c>
      <c r="AB1357" t="s">
        <v>57</v>
      </c>
      <c r="AC1357" t="str">
        <f t="shared" si="21"/>
        <v>2015-3</v>
      </c>
    </row>
    <row r="1358" spans="1:29" hidden="1" x14ac:dyDescent="0.25">
      <c r="A1358" t="s">
        <v>265</v>
      </c>
      <c r="B1358" t="s">
        <v>54</v>
      </c>
      <c r="C1358" t="s">
        <v>55</v>
      </c>
      <c r="D1358" t="s">
        <v>55</v>
      </c>
      <c r="E1358">
        <v>-6</v>
      </c>
      <c r="F1358" t="s">
        <v>12</v>
      </c>
      <c r="G1358" t="b">
        <v>0</v>
      </c>
      <c r="H1358" t="s">
        <v>110</v>
      </c>
      <c r="I1358">
        <v>20690</v>
      </c>
      <c r="J1358" t="s">
        <v>175</v>
      </c>
      <c r="K1358" t="s">
        <v>176</v>
      </c>
      <c r="L1358" t="s">
        <v>57</v>
      </c>
      <c r="M1358" t="s">
        <v>57</v>
      </c>
      <c r="N1358" t="s">
        <v>57</v>
      </c>
      <c r="O1358" t="s">
        <v>57</v>
      </c>
      <c r="P1358">
        <v>20690</v>
      </c>
      <c r="Q1358" t="s">
        <v>175</v>
      </c>
      <c r="R1358" t="s">
        <v>176</v>
      </c>
      <c r="S1358" t="s">
        <v>110</v>
      </c>
      <c r="T1358">
        <v>61</v>
      </c>
      <c r="U1358">
        <v>457.44258374999998</v>
      </c>
      <c r="V1358">
        <v>457.44258374999998</v>
      </c>
      <c r="W1358">
        <v>68.926540625260301</v>
      </c>
      <c r="X1358" t="s">
        <v>58</v>
      </c>
      <c r="Y1358" t="s">
        <v>58</v>
      </c>
      <c r="Z1358" t="s">
        <v>1</v>
      </c>
      <c r="AA1358" t="s">
        <v>1</v>
      </c>
      <c r="AB1358" t="s">
        <v>57</v>
      </c>
      <c r="AC1358" t="str">
        <f t="shared" si="21"/>
        <v>2015-3</v>
      </c>
    </row>
    <row r="1359" spans="1:29" x14ac:dyDescent="0.25">
      <c r="A1359" t="s">
        <v>266</v>
      </c>
      <c r="B1359" t="s">
        <v>54</v>
      </c>
      <c r="C1359" t="s">
        <v>55</v>
      </c>
      <c r="D1359" t="s">
        <v>55</v>
      </c>
      <c r="E1359">
        <v>-3</v>
      </c>
      <c r="F1359" t="s">
        <v>56</v>
      </c>
      <c r="G1359" t="b">
        <v>0</v>
      </c>
      <c r="H1359" t="s">
        <v>57</v>
      </c>
      <c r="I1359">
        <v>0</v>
      </c>
      <c r="J1359" t="s">
        <v>57</v>
      </c>
      <c r="K1359" t="s">
        <v>57</v>
      </c>
      <c r="L1359" t="s">
        <v>57</v>
      </c>
      <c r="M1359" t="s">
        <v>57</v>
      </c>
      <c r="N1359" t="s">
        <v>57</v>
      </c>
      <c r="O1359" t="s">
        <v>57</v>
      </c>
      <c r="P1359">
        <v>0</v>
      </c>
      <c r="Q1359" t="s">
        <v>57</v>
      </c>
      <c r="R1359" t="s">
        <v>57</v>
      </c>
      <c r="S1359" t="s">
        <v>57</v>
      </c>
      <c r="T1359">
        <v>4682.2299999999996</v>
      </c>
      <c r="U1359">
        <v>4682.2299999999996</v>
      </c>
      <c r="V1359">
        <v>4682.2299999999996</v>
      </c>
      <c r="W1359">
        <v>702.34679106884403</v>
      </c>
      <c r="X1359" t="s">
        <v>58</v>
      </c>
      <c r="Y1359" t="s">
        <v>58</v>
      </c>
      <c r="Z1359" t="s">
        <v>1</v>
      </c>
      <c r="AA1359" t="s">
        <v>1</v>
      </c>
      <c r="AB1359" t="s">
        <v>57</v>
      </c>
      <c r="AC1359" t="str">
        <f t="shared" si="21"/>
        <v>2015-3</v>
      </c>
    </row>
    <row r="1360" spans="1:29" x14ac:dyDescent="0.25">
      <c r="A1360" t="s">
        <v>266</v>
      </c>
      <c r="B1360" t="s">
        <v>54</v>
      </c>
      <c r="C1360" t="s">
        <v>55</v>
      </c>
      <c r="D1360" t="s">
        <v>55</v>
      </c>
      <c r="E1360">
        <v>-4</v>
      </c>
      <c r="F1360" t="s">
        <v>14</v>
      </c>
      <c r="G1360" t="b">
        <v>0</v>
      </c>
      <c r="H1360" t="s">
        <v>78</v>
      </c>
      <c r="I1360">
        <v>343053</v>
      </c>
      <c r="J1360" t="s">
        <v>248</v>
      </c>
      <c r="K1360" t="s">
        <v>249</v>
      </c>
      <c r="L1360" t="s">
        <v>57</v>
      </c>
      <c r="M1360" t="s">
        <v>57</v>
      </c>
      <c r="N1360" t="s">
        <v>57</v>
      </c>
      <c r="O1360" t="s">
        <v>57</v>
      </c>
      <c r="P1360">
        <v>343053</v>
      </c>
      <c r="Q1360" t="s">
        <v>248</v>
      </c>
      <c r="R1360" t="s">
        <v>249</v>
      </c>
      <c r="S1360" t="s">
        <v>78</v>
      </c>
      <c r="T1360">
        <v>1050.6600000000001</v>
      </c>
      <c r="U1360">
        <v>1050.6600000000001</v>
      </c>
      <c r="V1360">
        <v>1050.6600000000001</v>
      </c>
      <c r="W1360">
        <v>157.60175803076601</v>
      </c>
      <c r="X1360" t="s">
        <v>58</v>
      </c>
      <c r="Y1360" t="s">
        <v>58</v>
      </c>
      <c r="Z1360" t="s">
        <v>1</v>
      </c>
      <c r="AA1360" t="s">
        <v>1</v>
      </c>
      <c r="AB1360" t="s">
        <v>57</v>
      </c>
      <c r="AC1360" t="str">
        <f t="shared" si="21"/>
        <v>2015-3</v>
      </c>
    </row>
    <row r="1361" spans="1:29" hidden="1" x14ac:dyDescent="0.25">
      <c r="A1361" t="s">
        <v>266</v>
      </c>
      <c r="B1361" t="s">
        <v>54</v>
      </c>
      <c r="C1361" t="s">
        <v>55</v>
      </c>
      <c r="D1361" t="s">
        <v>55</v>
      </c>
      <c r="E1361">
        <v>-6</v>
      </c>
      <c r="F1361" t="s">
        <v>12</v>
      </c>
      <c r="G1361" t="b">
        <v>0</v>
      </c>
      <c r="H1361" t="s">
        <v>78</v>
      </c>
      <c r="I1361">
        <v>343053</v>
      </c>
      <c r="J1361" t="s">
        <v>248</v>
      </c>
      <c r="K1361" t="s">
        <v>249</v>
      </c>
      <c r="L1361" t="s">
        <v>57</v>
      </c>
      <c r="M1361" t="s">
        <v>57</v>
      </c>
      <c r="N1361" t="s">
        <v>57</v>
      </c>
      <c r="O1361" t="s">
        <v>57</v>
      </c>
      <c r="P1361">
        <v>343053</v>
      </c>
      <c r="Q1361" t="s">
        <v>248</v>
      </c>
      <c r="R1361" t="s">
        <v>249</v>
      </c>
      <c r="S1361" t="s">
        <v>78</v>
      </c>
      <c r="T1361">
        <v>1050.6600000000001</v>
      </c>
      <c r="U1361">
        <v>1050.6600000000001</v>
      </c>
      <c r="V1361">
        <v>1050.6600000000001</v>
      </c>
      <c r="W1361">
        <v>157.60175803076601</v>
      </c>
      <c r="X1361" t="s">
        <v>58</v>
      </c>
      <c r="Y1361" t="s">
        <v>58</v>
      </c>
      <c r="Z1361" t="s">
        <v>1</v>
      </c>
      <c r="AA1361" t="s">
        <v>1</v>
      </c>
      <c r="AB1361" t="s">
        <v>57</v>
      </c>
      <c r="AC1361" t="str">
        <f t="shared" si="21"/>
        <v>2015-3</v>
      </c>
    </row>
    <row r="1362" spans="1:29" hidden="1" x14ac:dyDescent="0.25">
      <c r="A1362" t="s">
        <v>266</v>
      </c>
      <c r="B1362" t="s">
        <v>54</v>
      </c>
      <c r="C1362" t="s">
        <v>55</v>
      </c>
      <c r="D1362" t="s">
        <v>55</v>
      </c>
      <c r="E1362">
        <v>-5</v>
      </c>
      <c r="F1362" t="s">
        <v>13</v>
      </c>
      <c r="G1362" t="b">
        <v>0</v>
      </c>
      <c r="H1362" t="s">
        <v>78</v>
      </c>
      <c r="I1362">
        <v>343053</v>
      </c>
      <c r="J1362" t="s">
        <v>248</v>
      </c>
      <c r="K1362" t="s">
        <v>249</v>
      </c>
      <c r="L1362" t="s">
        <v>57</v>
      </c>
      <c r="M1362" t="s">
        <v>57</v>
      </c>
      <c r="N1362" t="s">
        <v>57</v>
      </c>
      <c r="O1362" t="s">
        <v>57</v>
      </c>
      <c r="P1362">
        <v>343053</v>
      </c>
      <c r="Q1362" t="s">
        <v>248</v>
      </c>
      <c r="R1362" t="s">
        <v>249</v>
      </c>
      <c r="S1362" t="s">
        <v>78</v>
      </c>
      <c r="T1362">
        <v>-6.8399999999999199</v>
      </c>
      <c r="U1362">
        <v>-6.8399999999999199</v>
      </c>
      <c r="V1362">
        <v>-6.8399999999999199</v>
      </c>
      <c r="W1362">
        <v>-2.5369531365434499</v>
      </c>
      <c r="X1362" t="s">
        <v>58</v>
      </c>
      <c r="Y1362" t="s">
        <v>58</v>
      </c>
      <c r="Z1362" t="s">
        <v>1</v>
      </c>
      <c r="AA1362" t="s">
        <v>1</v>
      </c>
      <c r="AB1362" t="s">
        <v>57</v>
      </c>
      <c r="AC1362" t="str">
        <f t="shared" si="21"/>
        <v>2015-3</v>
      </c>
    </row>
    <row r="1363" spans="1:29" hidden="1" x14ac:dyDescent="0.25">
      <c r="A1363" t="s">
        <v>266</v>
      </c>
      <c r="B1363" t="s">
        <v>54</v>
      </c>
      <c r="C1363" t="s">
        <v>55</v>
      </c>
      <c r="D1363" t="s">
        <v>55</v>
      </c>
      <c r="E1363">
        <v>-6</v>
      </c>
      <c r="F1363" t="s">
        <v>12</v>
      </c>
      <c r="G1363" t="b">
        <v>0</v>
      </c>
      <c r="H1363" t="s">
        <v>78</v>
      </c>
      <c r="I1363">
        <v>1307373</v>
      </c>
      <c r="J1363" t="s">
        <v>250</v>
      </c>
      <c r="K1363" t="s">
        <v>251</v>
      </c>
      <c r="L1363" t="s">
        <v>57</v>
      </c>
      <c r="M1363" t="s">
        <v>57</v>
      </c>
      <c r="N1363" t="s">
        <v>57</v>
      </c>
      <c r="O1363" t="s">
        <v>57</v>
      </c>
      <c r="P1363">
        <v>1307373</v>
      </c>
      <c r="Q1363" t="s">
        <v>250</v>
      </c>
      <c r="R1363" t="s">
        <v>251</v>
      </c>
      <c r="S1363" t="s">
        <v>78</v>
      </c>
      <c r="T1363">
        <v>1109.5999999999999</v>
      </c>
      <c r="U1363">
        <v>1109.5999999999999</v>
      </c>
      <c r="V1363">
        <v>1109.5999999999999</v>
      </c>
      <c r="W1363">
        <v>166.44291275097299</v>
      </c>
      <c r="X1363" t="s">
        <v>58</v>
      </c>
      <c r="Y1363" t="s">
        <v>58</v>
      </c>
      <c r="Z1363" t="s">
        <v>1</v>
      </c>
      <c r="AA1363" t="s">
        <v>1</v>
      </c>
      <c r="AB1363" t="s">
        <v>57</v>
      </c>
      <c r="AC1363" t="str">
        <f t="shared" si="21"/>
        <v>2015-3</v>
      </c>
    </row>
    <row r="1364" spans="1:29" x14ac:dyDescent="0.25">
      <c r="A1364" t="s">
        <v>266</v>
      </c>
      <c r="B1364" t="s">
        <v>54</v>
      </c>
      <c r="C1364" t="s">
        <v>55</v>
      </c>
      <c r="D1364" t="s">
        <v>55</v>
      </c>
      <c r="E1364">
        <v>-4</v>
      </c>
      <c r="F1364" t="s">
        <v>14</v>
      </c>
      <c r="G1364" t="b">
        <v>0</v>
      </c>
      <c r="H1364" t="s">
        <v>78</v>
      </c>
      <c r="I1364">
        <v>1307373</v>
      </c>
      <c r="J1364" t="s">
        <v>250</v>
      </c>
      <c r="K1364" t="s">
        <v>251</v>
      </c>
      <c r="L1364" t="s">
        <v>57</v>
      </c>
      <c r="M1364" t="s">
        <v>57</v>
      </c>
      <c r="N1364" t="s">
        <v>57</v>
      </c>
      <c r="O1364" t="s">
        <v>57</v>
      </c>
      <c r="P1364">
        <v>1307373</v>
      </c>
      <c r="Q1364" t="s">
        <v>250</v>
      </c>
      <c r="R1364" t="s">
        <v>251</v>
      </c>
      <c r="S1364" t="s">
        <v>78</v>
      </c>
      <c r="T1364">
        <v>1109.5999999999999</v>
      </c>
      <c r="U1364">
        <v>1109.5999999999999</v>
      </c>
      <c r="V1364">
        <v>1109.5999999999999</v>
      </c>
      <c r="W1364">
        <v>166.44291275097299</v>
      </c>
      <c r="X1364" t="s">
        <v>58</v>
      </c>
      <c r="Y1364" t="s">
        <v>58</v>
      </c>
      <c r="Z1364" t="s">
        <v>1</v>
      </c>
      <c r="AA1364" t="s">
        <v>1</v>
      </c>
      <c r="AB1364" t="s">
        <v>57</v>
      </c>
      <c r="AC1364" t="str">
        <f t="shared" si="21"/>
        <v>2015-3</v>
      </c>
    </row>
    <row r="1365" spans="1:29" hidden="1" x14ac:dyDescent="0.25">
      <c r="A1365" t="s">
        <v>266</v>
      </c>
      <c r="B1365" t="s">
        <v>54</v>
      </c>
      <c r="C1365" t="s">
        <v>55</v>
      </c>
      <c r="D1365" t="s">
        <v>55</v>
      </c>
      <c r="E1365">
        <v>-5</v>
      </c>
      <c r="F1365" t="s">
        <v>13</v>
      </c>
      <c r="G1365" t="b">
        <v>0</v>
      </c>
      <c r="H1365" t="s">
        <v>110</v>
      </c>
      <c r="I1365">
        <v>20690</v>
      </c>
      <c r="J1365" t="s">
        <v>175</v>
      </c>
      <c r="K1365" t="s">
        <v>176</v>
      </c>
      <c r="L1365" t="s">
        <v>57</v>
      </c>
      <c r="M1365" t="s">
        <v>57</v>
      </c>
      <c r="N1365" t="s">
        <v>57</v>
      </c>
      <c r="O1365" t="s">
        <v>57</v>
      </c>
      <c r="P1365">
        <v>20690</v>
      </c>
      <c r="Q1365" t="s">
        <v>175</v>
      </c>
      <c r="R1365" t="s">
        <v>176</v>
      </c>
      <c r="S1365" t="s">
        <v>110</v>
      </c>
      <c r="T1365">
        <v>-4.5999999999999996</v>
      </c>
      <c r="U1365">
        <v>-34.200000000000003</v>
      </c>
      <c r="V1365">
        <v>-34.200000000000003</v>
      </c>
      <c r="W1365">
        <v>-4.5330596348893497</v>
      </c>
      <c r="X1365" t="s">
        <v>58</v>
      </c>
      <c r="Y1365" t="s">
        <v>58</v>
      </c>
      <c r="Z1365" t="s">
        <v>1</v>
      </c>
      <c r="AA1365" t="s">
        <v>1</v>
      </c>
      <c r="AB1365" t="s">
        <v>57</v>
      </c>
      <c r="AC1365" t="str">
        <f t="shared" si="21"/>
        <v>2015-3</v>
      </c>
    </row>
    <row r="1366" spans="1:29" x14ac:dyDescent="0.25">
      <c r="A1366" t="s">
        <v>266</v>
      </c>
      <c r="B1366" t="s">
        <v>54</v>
      </c>
      <c r="C1366" t="s">
        <v>55</v>
      </c>
      <c r="D1366" t="s">
        <v>55</v>
      </c>
      <c r="E1366">
        <v>-4</v>
      </c>
      <c r="F1366" t="s">
        <v>14</v>
      </c>
      <c r="G1366" t="b">
        <v>0</v>
      </c>
      <c r="H1366" t="s">
        <v>110</v>
      </c>
      <c r="I1366">
        <v>20690</v>
      </c>
      <c r="J1366" t="s">
        <v>175</v>
      </c>
      <c r="K1366" t="s">
        <v>176</v>
      </c>
      <c r="L1366" t="s">
        <v>57</v>
      </c>
      <c r="M1366" t="s">
        <v>57</v>
      </c>
      <c r="N1366" t="s">
        <v>57</v>
      </c>
      <c r="O1366" t="s">
        <v>57</v>
      </c>
      <c r="P1366">
        <v>20690</v>
      </c>
      <c r="Q1366" t="s">
        <v>175</v>
      </c>
      <c r="R1366" t="s">
        <v>176</v>
      </c>
      <c r="S1366" t="s">
        <v>110</v>
      </c>
      <c r="T1366">
        <v>-60.6</v>
      </c>
      <c r="U1366">
        <v>-452.06</v>
      </c>
      <c r="V1366">
        <v>-452.06</v>
      </c>
      <c r="W1366">
        <v>-67.810186678266902</v>
      </c>
      <c r="X1366" t="s">
        <v>58</v>
      </c>
      <c r="Y1366" t="s">
        <v>58</v>
      </c>
      <c r="Z1366" t="s">
        <v>1</v>
      </c>
      <c r="AA1366" t="s">
        <v>1</v>
      </c>
      <c r="AB1366" t="s">
        <v>57</v>
      </c>
      <c r="AC1366" t="str">
        <f t="shared" si="21"/>
        <v>2015-3</v>
      </c>
    </row>
    <row r="1367" spans="1:29" hidden="1" x14ac:dyDescent="0.25">
      <c r="A1367" t="s">
        <v>266</v>
      </c>
      <c r="B1367" t="s">
        <v>54</v>
      </c>
      <c r="C1367" t="s">
        <v>55</v>
      </c>
      <c r="D1367" t="s">
        <v>55</v>
      </c>
      <c r="E1367">
        <v>-6</v>
      </c>
      <c r="F1367" t="s">
        <v>12</v>
      </c>
      <c r="G1367" t="b">
        <v>0</v>
      </c>
      <c r="H1367" t="s">
        <v>110</v>
      </c>
      <c r="I1367">
        <v>20690</v>
      </c>
      <c r="J1367" t="s">
        <v>175</v>
      </c>
      <c r="K1367" t="s">
        <v>176</v>
      </c>
      <c r="L1367" t="s">
        <v>57</v>
      </c>
      <c r="M1367" t="s">
        <v>57</v>
      </c>
      <c r="N1367" t="s">
        <v>57</v>
      </c>
      <c r="O1367" t="s">
        <v>57</v>
      </c>
      <c r="P1367">
        <v>20690</v>
      </c>
      <c r="Q1367" t="s">
        <v>175</v>
      </c>
      <c r="R1367" t="s">
        <v>176</v>
      </c>
      <c r="S1367" t="s">
        <v>110</v>
      </c>
      <c r="T1367">
        <v>56.4</v>
      </c>
      <c r="U1367">
        <v>422.83071539999997</v>
      </c>
      <c r="V1367">
        <v>422.83071539999997</v>
      </c>
      <c r="W1367">
        <v>63.110166427912503</v>
      </c>
      <c r="X1367" t="s">
        <v>58</v>
      </c>
      <c r="Y1367" t="s">
        <v>58</v>
      </c>
      <c r="Z1367" t="s">
        <v>1</v>
      </c>
      <c r="AA1367" t="s">
        <v>1</v>
      </c>
      <c r="AB1367" t="s">
        <v>57</v>
      </c>
      <c r="AC1367" t="str">
        <f t="shared" si="21"/>
        <v>2015-3</v>
      </c>
    </row>
    <row r="1368" spans="1:29" x14ac:dyDescent="0.25">
      <c r="A1368" t="s">
        <v>267</v>
      </c>
      <c r="B1368" t="s">
        <v>54</v>
      </c>
      <c r="C1368" t="s">
        <v>55</v>
      </c>
      <c r="D1368" t="s">
        <v>55</v>
      </c>
      <c r="E1368">
        <v>-3</v>
      </c>
      <c r="F1368" t="s">
        <v>56</v>
      </c>
      <c r="G1368" t="b">
        <v>0</v>
      </c>
      <c r="H1368" t="s">
        <v>57</v>
      </c>
      <c r="I1368">
        <v>0</v>
      </c>
      <c r="J1368" t="s">
        <v>57</v>
      </c>
      <c r="K1368" t="s">
        <v>57</v>
      </c>
      <c r="L1368" t="s">
        <v>57</v>
      </c>
      <c r="M1368" t="s">
        <v>57</v>
      </c>
      <c r="N1368" t="s">
        <v>57</v>
      </c>
      <c r="O1368" t="s">
        <v>57</v>
      </c>
      <c r="P1368">
        <v>0</v>
      </c>
      <c r="Q1368" t="s">
        <v>57</v>
      </c>
      <c r="R1368" t="s">
        <v>57</v>
      </c>
      <c r="S1368" t="s">
        <v>57</v>
      </c>
      <c r="T1368">
        <v>4682.2299999999996</v>
      </c>
      <c r="U1368">
        <v>4682.2299999999996</v>
      </c>
      <c r="V1368">
        <v>4682.2299999999996</v>
      </c>
      <c r="W1368">
        <v>697.91321975286598</v>
      </c>
      <c r="X1368" t="s">
        <v>58</v>
      </c>
      <c r="Y1368" t="s">
        <v>58</v>
      </c>
      <c r="Z1368" t="s">
        <v>1</v>
      </c>
      <c r="AA1368" t="s">
        <v>1</v>
      </c>
      <c r="AB1368" t="s">
        <v>57</v>
      </c>
      <c r="AC1368" t="str">
        <f t="shared" si="21"/>
        <v>2015-3</v>
      </c>
    </row>
    <row r="1369" spans="1:29" x14ac:dyDescent="0.25">
      <c r="A1369" t="s">
        <v>267</v>
      </c>
      <c r="B1369" t="s">
        <v>54</v>
      </c>
      <c r="C1369" t="s">
        <v>55</v>
      </c>
      <c r="D1369" t="s">
        <v>55</v>
      </c>
      <c r="E1369">
        <v>-4</v>
      </c>
      <c r="F1369" t="s">
        <v>14</v>
      </c>
      <c r="G1369" t="b">
        <v>0</v>
      </c>
      <c r="H1369" t="s">
        <v>78</v>
      </c>
      <c r="I1369">
        <v>343053</v>
      </c>
      <c r="J1369" t="s">
        <v>248</v>
      </c>
      <c r="K1369" t="s">
        <v>249</v>
      </c>
      <c r="L1369" t="s">
        <v>57</v>
      </c>
      <c r="M1369" t="s">
        <v>57</v>
      </c>
      <c r="N1369" t="s">
        <v>57</v>
      </c>
      <c r="O1369" t="s">
        <v>57</v>
      </c>
      <c r="P1369">
        <v>343053</v>
      </c>
      <c r="Q1369" t="s">
        <v>248</v>
      </c>
      <c r="R1369" t="s">
        <v>249</v>
      </c>
      <c r="S1369" t="s">
        <v>78</v>
      </c>
      <c r="T1369">
        <v>1061.46</v>
      </c>
      <c r="U1369">
        <v>1061.46</v>
      </c>
      <c r="V1369">
        <v>1061.46</v>
      </c>
      <c r="W1369">
        <v>158.21669722309201</v>
      </c>
      <c r="X1369" t="s">
        <v>58</v>
      </c>
      <c r="Y1369" t="s">
        <v>58</v>
      </c>
      <c r="Z1369" t="s">
        <v>1</v>
      </c>
      <c r="AA1369" t="s">
        <v>1</v>
      </c>
      <c r="AB1369" t="s">
        <v>57</v>
      </c>
      <c r="AC1369" t="str">
        <f t="shared" si="21"/>
        <v>2015-3</v>
      </c>
    </row>
    <row r="1370" spans="1:29" hidden="1" x14ac:dyDescent="0.25">
      <c r="A1370" t="s">
        <v>267</v>
      </c>
      <c r="B1370" t="s">
        <v>54</v>
      </c>
      <c r="C1370" t="s">
        <v>55</v>
      </c>
      <c r="D1370" t="s">
        <v>55</v>
      </c>
      <c r="E1370">
        <v>-6</v>
      </c>
      <c r="F1370" t="s">
        <v>12</v>
      </c>
      <c r="G1370" t="b">
        <v>0</v>
      </c>
      <c r="H1370" t="s">
        <v>78</v>
      </c>
      <c r="I1370">
        <v>343053</v>
      </c>
      <c r="J1370" t="s">
        <v>248</v>
      </c>
      <c r="K1370" t="s">
        <v>249</v>
      </c>
      <c r="L1370" t="s">
        <v>57</v>
      </c>
      <c r="M1370" t="s">
        <v>57</v>
      </c>
      <c r="N1370" t="s">
        <v>57</v>
      </c>
      <c r="O1370" t="s">
        <v>57</v>
      </c>
      <c r="P1370">
        <v>343053</v>
      </c>
      <c r="Q1370" t="s">
        <v>248</v>
      </c>
      <c r="R1370" t="s">
        <v>249</v>
      </c>
      <c r="S1370" t="s">
        <v>78</v>
      </c>
      <c r="T1370">
        <v>1061.46</v>
      </c>
      <c r="U1370">
        <v>1061.46</v>
      </c>
      <c r="V1370">
        <v>1061.46</v>
      </c>
      <c r="W1370">
        <v>158.21669722309201</v>
      </c>
      <c r="X1370" t="s">
        <v>58</v>
      </c>
      <c r="Y1370" t="s">
        <v>58</v>
      </c>
      <c r="Z1370" t="s">
        <v>1</v>
      </c>
      <c r="AA1370" t="s">
        <v>1</v>
      </c>
      <c r="AB1370" t="s">
        <v>57</v>
      </c>
      <c r="AC1370" t="str">
        <f t="shared" si="21"/>
        <v>2015-3</v>
      </c>
    </row>
    <row r="1371" spans="1:29" hidden="1" x14ac:dyDescent="0.25">
      <c r="A1371" t="s">
        <v>267</v>
      </c>
      <c r="B1371" t="s">
        <v>54</v>
      </c>
      <c r="C1371" t="s">
        <v>55</v>
      </c>
      <c r="D1371" t="s">
        <v>55</v>
      </c>
      <c r="E1371">
        <v>-5</v>
      </c>
      <c r="F1371" t="s">
        <v>13</v>
      </c>
      <c r="G1371" t="b">
        <v>0</v>
      </c>
      <c r="H1371" t="s">
        <v>78</v>
      </c>
      <c r="I1371">
        <v>343053</v>
      </c>
      <c r="J1371" t="s">
        <v>248</v>
      </c>
      <c r="K1371" t="s">
        <v>249</v>
      </c>
      <c r="L1371" t="s">
        <v>57</v>
      </c>
      <c r="M1371" t="s">
        <v>57</v>
      </c>
      <c r="N1371" t="s">
        <v>57</v>
      </c>
      <c r="O1371" t="s">
        <v>57</v>
      </c>
      <c r="P1371">
        <v>343053</v>
      </c>
      <c r="Q1371" t="s">
        <v>248</v>
      </c>
      <c r="R1371" t="s">
        <v>249</v>
      </c>
      <c r="S1371" t="s">
        <v>78</v>
      </c>
      <c r="T1371">
        <v>10.8</v>
      </c>
      <c r="U1371">
        <v>10.8</v>
      </c>
      <c r="V1371">
        <v>10.8</v>
      </c>
      <c r="W1371">
        <v>0.614939192326176</v>
      </c>
      <c r="X1371" t="s">
        <v>58</v>
      </c>
      <c r="Y1371" t="s">
        <v>58</v>
      </c>
      <c r="Z1371" t="s">
        <v>1</v>
      </c>
      <c r="AA1371" t="s">
        <v>1</v>
      </c>
      <c r="AB1371" t="s">
        <v>57</v>
      </c>
      <c r="AC1371" t="str">
        <f t="shared" si="21"/>
        <v>2015-3</v>
      </c>
    </row>
    <row r="1372" spans="1:29" hidden="1" x14ac:dyDescent="0.25">
      <c r="A1372" t="s">
        <v>267</v>
      </c>
      <c r="B1372" t="s">
        <v>54</v>
      </c>
      <c r="C1372" t="s">
        <v>55</v>
      </c>
      <c r="D1372" t="s">
        <v>55</v>
      </c>
      <c r="E1372">
        <v>-6</v>
      </c>
      <c r="F1372" t="s">
        <v>12</v>
      </c>
      <c r="G1372" t="b">
        <v>0</v>
      </c>
      <c r="H1372" t="s">
        <v>78</v>
      </c>
      <c r="I1372">
        <v>1307373</v>
      </c>
      <c r="J1372" t="s">
        <v>250</v>
      </c>
      <c r="K1372" t="s">
        <v>251</v>
      </c>
      <c r="L1372" t="s">
        <v>57</v>
      </c>
      <c r="M1372" t="s">
        <v>57</v>
      </c>
      <c r="N1372" t="s">
        <v>57</v>
      </c>
      <c r="O1372" t="s">
        <v>57</v>
      </c>
      <c r="P1372">
        <v>1307373</v>
      </c>
      <c r="Q1372" t="s">
        <v>250</v>
      </c>
      <c r="R1372" t="s">
        <v>251</v>
      </c>
      <c r="S1372" t="s">
        <v>78</v>
      </c>
      <c r="T1372">
        <v>1109.5999999999999</v>
      </c>
      <c r="U1372">
        <v>1109.5999999999999</v>
      </c>
      <c r="V1372">
        <v>1109.5999999999999</v>
      </c>
      <c r="W1372">
        <v>165.392240158595</v>
      </c>
      <c r="X1372" t="s">
        <v>58</v>
      </c>
      <c r="Y1372" t="s">
        <v>58</v>
      </c>
      <c r="Z1372" t="s">
        <v>1</v>
      </c>
      <c r="AA1372" t="s">
        <v>1</v>
      </c>
      <c r="AB1372" t="s">
        <v>57</v>
      </c>
      <c r="AC1372" t="str">
        <f t="shared" si="21"/>
        <v>2015-3</v>
      </c>
    </row>
    <row r="1373" spans="1:29" x14ac:dyDescent="0.25">
      <c r="A1373" t="s">
        <v>267</v>
      </c>
      <c r="B1373" t="s">
        <v>54</v>
      </c>
      <c r="C1373" t="s">
        <v>55</v>
      </c>
      <c r="D1373" t="s">
        <v>55</v>
      </c>
      <c r="E1373">
        <v>-4</v>
      </c>
      <c r="F1373" t="s">
        <v>14</v>
      </c>
      <c r="G1373" t="b">
        <v>0</v>
      </c>
      <c r="H1373" t="s">
        <v>78</v>
      </c>
      <c r="I1373">
        <v>1307373</v>
      </c>
      <c r="J1373" t="s">
        <v>250</v>
      </c>
      <c r="K1373" t="s">
        <v>251</v>
      </c>
      <c r="L1373" t="s">
        <v>57</v>
      </c>
      <c r="M1373" t="s">
        <v>57</v>
      </c>
      <c r="N1373" t="s">
        <v>57</v>
      </c>
      <c r="O1373" t="s">
        <v>57</v>
      </c>
      <c r="P1373">
        <v>1307373</v>
      </c>
      <c r="Q1373" t="s">
        <v>250</v>
      </c>
      <c r="R1373" t="s">
        <v>251</v>
      </c>
      <c r="S1373" t="s">
        <v>78</v>
      </c>
      <c r="T1373">
        <v>1109.5999999999999</v>
      </c>
      <c r="U1373">
        <v>1109.5999999999999</v>
      </c>
      <c r="V1373">
        <v>1109.5999999999999</v>
      </c>
      <c r="W1373">
        <v>165.392240158595</v>
      </c>
      <c r="X1373" t="s">
        <v>58</v>
      </c>
      <c r="Y1373" t="s">
        <v>58</v>
      </c>
      <c r="Z1373" t="s">
        <v>1</v>
      </c>
      <c r="AA1373" t="s">
        <v>1</v>
      </c>
      <c r="AB1373" t="s">
        <v>57</v>
      </c>
      <c r="AC1373" t="str">
        <f t="shared" si="21"/>
        <v>2015-3</v>
      </c>
    </row>
    <row r="1374" spans="1:29" hidden="1" x14ac:dyDescent="0.25">
      <c r="A1374" t="s">
        <v>267</v>
      </c>
      <c r="B1374" t="s">
        <v>54</v>
      </c>
      <c r="C1374" t="s">
        <v>55</v>
      </c>
      <c r="D1374" t="s">
        <v>55</v>
      </c>
      <c r="E1374">
        <v>-5</v>
      </c>
      <c r="F1374" t="s">
        <v>13</v>
      </c>
      <c r="G1374" t="b">
        <v>0</v>
      </c>
      <c r="H1374" t="s">
        <v>110</v>
      </c>
      <c r="I1374">
        <v>20690</v>
      </c>
      <c r="J1374" t="s">
        <v>175</v>
      </c>
      <c r="K1374" t="s">
        <v>176</v>
      </c>
      <c r="L1374" t="s">
        <v>57</v>
      </c>
      <c r="M1374" t="s">
        <v>57</v>
      </c>
      <c r="N1374" t="s">
        <v>57</v>
      </c>
      <c r="O1374" t="s">
        <v>57</v>
      </c>
      <c r="P1374">
        <v>20690</v>
      </c>
      <c r="Q1374" t="s">
        <v>175</v>
      </c>
      <c r="R1374" t="s">
        <v>176</v>
      </c>
      <c r="S1374" t="s">
        <v>110</v>
      </c>
      <c r="T1374">
        <v>-3.7</v>
      </c>
      <c r="U1374">
        <v>-27.58</v>
      </c>
      <c r="V1374">
        <v>-27.58</v>
      </c>
      <c r="W1374">
        <v>-3.6829045885577898</v>
      </c>
      <c r="X1374" t="s">
        <v>58</v>
      </c>
      <c r="Y1374" t="s">
        <v>58</v>
      </c>
      <c r="Z1374" t="s">
        <v>1</v>
      </c>
      <c r="AA1374" t="s">
        <v>1</v>
      </c>
      <c r="AB1374" t="s">
        <v>57</v>
      </c>
      <c r="AC1374" t="str">
        <f t="shared" si="21"/>
        <v>2015-3</v>
      </c>
    </row>
    <row r="1375" spans="1:29" x14ac:dyDescent="0.25">
      <c r="A1375" t="s">
        <v>267</v>
      </c>
      <c r="B1375" t="s">
        <v>54</v>
      </c>
      <c r="C1375" t="s">
        <v>55</v>
      </c>
      <c r="D1375" t="s">
        <v>55</v>
      </c>
      <c r="E1375">
        <v>-4</v>
      </c>
      <c r="F1375" t="s">
        <v>14</v>
      </c>
      <c r="G1375" t="b">
        <v>0</v>
      </c>
      <c r="H1375" t="s">
        <v>110</v>
      </c>
      <c r="I1375">
        <v>20690</v>
      </c>
      <c r="J1375" t="s">
        <v>175</v>
      </c>
      <c r="K1375" t="s">
        <v>176</v>
      </c>
      <c r="L1375" t="s">
        <v>57</v>
      </c>
      <c r="M1375" t="s">
        <v>57</v>
      </c>
      <c r="N1375" t="s">
        <v>57</v>
      </c>
      <c r="O1375" t="s">
        <v>57</v>
      </c>
      <c r="P1375">
        <v>20690</v>
      </c>
      <c r="Q1375" t="s">
        <v>175</v>
      </c>
      <c r="R1375" t="s">
        <v>176</v>
      </c>
      <c r="S1375" t="s">
        <v>110</v>
      </c>
      <c r="T1375">
        <v>-64.3</v>
      </c>
      <c r="U1375">
        <v>-479.64</v>
      </c>
      <c r="V1375">
        <v>-479.64</v>
      </c>
      <c r="W1375">
        <v>-71.493091266824607</v>
      </c>
      <c r="X1375" t="s">
        <v>58</v>
      </c>
      <c r="Y1375" t="s">
        <v>58</v>
      </c>
      <c r="Z1375" t="s">
        <v>1</v>
      </c>
      <c r="AA1375" t="s">
        <v>1</v>
      </c>
      <c r="AB1375" t="s">
        <v>57</v>
      </c>
      <c r="AC1375" t="str">
        <f t="shared" si="21"/>
        <v>2015-3</v>
      </c>
    </row>
    <row r="1376" spans="1:29" hidden="1" x14ac:dyDescent="0.25">
      <c r="A1376" t="s">
        <v>267</v>
      </c>
      <c r="B1376" t="s">
        <v>54</v>
      </c>
      <c r="C1376" t="s">
        <v>55</v>
      </c>
      <c r="D1376" t="s">
        <v>55</v>
      </c>
      <c r="E1376">
        <v>-6</v>
      </c>
      <c r="F1376" t="s">
        <v>12</v>
      </c>
      <c r="G1376" t="b">
        <v>0</v>
      </c>
      <c r="H1376" t="s">
        <v>110</v>
      </c>
      <c r="I1376">
        <v>20690</v>
      </c>
      <c r="J1376" t="s">
        <v>175</v>
      </c>
      <c r="K1376" t="s">
        <v>176</v>
      </c>
      <c r="L1376" t="s">
        <v>57</v>
      </c>
      <c r="M1376" t="s">
        <v>57</v>
      </c>
      <c r="N1376" t="s">
        <v>57</v>
      </c>
      <c r="O1376" t="s">
        <v>57</v>
      </c>
      <c r="P1376">
        <v>20690</v>
      </c>
      <c r="Q1376" t="s">
        <v>175</v>
      </c>
      <c r="R1376" t="s">
        <v>176</v>
      </c>
      <c r="S1376" t="s">
        <v>110</v>
      </c>
      <c r="T1376">
        <v>52.7</v>
      </c>
      <c r="U1376">
        <v>395.07858007499999</v>
      </c>
      <c r="V1376">
        <v>395.07858007499999</v>
      </c>
      <c r="W1376">
        <v>58.595748185246499</v>
      </c>
      <c r="X1376" t="s">
        <v>58</v>
      </c>
      <c r="Y1376" t="s">
        <v>58</v>
      </c>
      <c r="Z1376" t="s">
        <v>1</v>
      </c>
      <c r="AA1376" t="s">
        <v>1</v>
      </c>
      <c r="AB1376" t="s">
        <v>57</v>
      </c>
      <c r="AC1376" t="str">
        <f t="shared" si="21"/>
        <v>2015-3</v>
      </c>
    </row>
    <row r="1377" spans="1:29" x14ac:dyDescent="0.25">
      <c r="A1377" t="s">
        <v>268</v>
      </c>
      <c r="B1377" t="s">
        <v>54</v>
      </c>
      <c r="C1377" t="s">
        <v>55</v>
      </c>
      <c r="D1377" t="s">
        <v>55</v>
      </c>
      <c r="E1377">
        <v>-3</v>
      </c>
      <c r="F1377" t="s">
        <v>56</v>
      </c>
      <c r="G1377" t="b">
        <v>0</v>
      </c>
      <c r="H1377" t="s">
        <v>57</v>
      </c>
      <c r="I1377">
        <v>0</v>
      </c>
      <c r="J1377" t="s">
        <v>57</v>
      </c>
      <c r="K1377" t="s">
        <v>57</v>
      </c>
      <c r="L1377" t="s">
        <v>57</v>
      </c>
      <c r="M1377" t="s">
        <v>57</v>
      </c>
      <c r="N1377" t="s">
        <v>57</v>
      </c>
      <c r="O1377" t="s">
        <v>57</v>
      </c>
      <c r="P1377">
        <v>0</v>
      </c>
      <c r="Q1377" t="s">
        <v>57</v>
      </c>
      <c r="R1377" t="s">
        <v>57</v>
      </c>
      <c r="S1377" t="s">
        <v>57</v>
      </c>
      <c r="T1377">
        <v>4682.2299999999996</v>
      </c>
      <c r="U1377">
        <v>4682.2299999999996</v>
      </c>
      <c r="V1377">
        <v>4682.2299999999996</v>
      </c>
      <c r="W1377">
        <v>701.98350824587703</v>
      </c>
      <c r="X1377" t="s">
        <v>58</v>
      </c>
      <c r="Y1377" t="s">
        <v>58</v>
      </c>
      <c r="Z1377" t="s">
        <v>1</v>
      </c>
      <c r="AA1377" t="s">
        <v>1</v>
      </c>
      <c r="AB1377" t="s">
        <v>57</v>
      </c>
      <c r="AC1377" t="str">
        <f t="shared" si="21"/>
        <v>2015-3</v>
      </c>
    </row>
    <row r="1378" spans="1:29" x14ac:dyDescent="0.25">
      <c r="A1378" t="s">
        <v>268</v>
      </c>
      <c r="B1378" t="s">
        <v>54</v>
      </c>
      <c r="C1378" t="s">
        <v>55</v>
      </c>
      <c r="D1378" t="s">
        <v>55</v>
      </c>
      <c r="E1378">
        <v>-4</v>
      </c>
      <c r="F1378" t="s">
        <v>14</v>
      </c>
      <c r="G1378" t="b">
        <v>0</v>
      </c>
      <c r="H1378" t="s">
        <v>78</v>
      </c>
      <c r="I1378">
        <v>343053</v>
      </c>
      <c r="J1378" t="s">
        <v>248</v>
      </c>
      <c r="K1378" t="s">
        <v>249</v>
      </c>
      <c r="L1378" t="s">
        <v>57</v>
      </c>
      <c r="M1378" t="s">
        <v>57</v>
      </c>
      <c r="N1378" t="s">
        <v>57</v>
      </c>
      <c r="O1378" t="s">
        <v>57</v>
      </c>
      <c r="P1378">
        <v>343053</v>
      </c>
      <c r="Q1378" t="s">
        <v>248</v>
      </c>
      <c r="R1378" t="s">
        <v>249</v>
      </c>
      <c r="S1378" t="s">
        <v>78</v>
      </c>
      <c r="T1378">
        <v>1053.54</v>
      </c>
      <c r="U1378">
        <v>1053.54</v>
      </c>
      <c r="V1378">
        <v>1053.54</v>
      </c>
      <c r="W1378">
        <v>157.952023988006</v>
      </c>
      <c r="X1378" t="s">
        <v>58</v>
      </c>
      <c r="Y1378" t="s">
        <v>58</v>
      </c>
      <c r="Z1378" t="s">
        <v>1</v>
      </c>
      <c r="AA1378" t="s">
        <v>1</v>
      </c>
      <c r="AB1378" t="s">
        <v>57</v>
      </c>
      <c r="AC1378" t="str">
        <f t="shared" si="21"/>
        <v>2015-3</v>
      </c>
    </row>
    <row r="1379" spans="1:29" hidden="1" x14ac:dyDescent="0.25">
      <c r="A1379" t="s">
        <v>268</v>
      </c>
      <c r="B1379" t="s">
        <v>54</v>
      </c>
      <c r="C1379" t="s">
        <v>55</v>
      </c>
      <c r="D1379" t="s">
        <v>55</v>
      </c>
      <c r="E1379">
        <v>-6</v>
      </c>
      <c r="F1379" t="s">
        <v>12</v>
      </c>
      <c r="G1379" t="b">
        <v>0</v>
      </c>
      <c r="H1379" t="s">
        <v>78</v>
      </c>
      <c r="I1379">
        <v>343053</v>
      </c>
      <c r="J1379" t="s">
        <v>248</v>
      </c>
      <c r="K1379" t="s">
        <v>249</v>
      </c>
      <c r="L1379" t="s">
        <v>57</v>
      </c>
      <c r="M1379" t="s">
        <v>57</v>
      </c>
      <c r="N1379" t="s">
        <v>57</v>
      </c>
      <c r="O1379" t="s">
        <v>57</v>
      </c>
      <c r="P1379">
        <v>343053</v>
      </c>
      <c r="Q1379" t="s">
        <v>248</v>
      </c>
      <c r="R1379" t="s">
        <v>249</v>
      </c>
      <c r="S1379" t="s">
        <v>78</v>
      </c>
      <c r="T1379">
        <v>1053.54</v>
      </c>
      <c r="U1379">
        <v>1053.54</v>
      </c>
      <c r="V1379">
        <v>1053.54</v>
      </c>
      <c r="W1379">
        <v>157.952023988006</v>
      </c>
      <c r="X1379" t="s">
        <v>58</v>
      </c>
      <c r="Y1379" t="s">
        <v>58</v>
      </c>
      <c r="Z1379" t="s">
        <v>1</v>
      </c>
      <c r="AA1379" t="s">
        <v>1</v>
      </c>
      <c r="AB1379" t="s">
        <v>57</v>
      </c>
      <c r="AC1379" t="str">
        <f t="shared" si="21"/>
        <v>2015-3</v>
      </c>
    </row>
    <row r="1380" spans="1:29" hidden="1" x14ac:dyDescent="0.25">
      <c r="A1380" t="s">
        <v>268</v>
      </c>
      <c r="B1380" t="s">
        <v>54</v>
      </c>
      <c r="C1380" t="s">
        <v>55</v>
      </c>
      <c r="D1380" t="s">
        <v>55</v>
      </c>
      <c r="E1380">
        <v>-5</v>
      </c>
      <c r="F1380" t="s">
        <v>13</v>
      </c>
      <c r="G1380" t="b">
        <v>0</v>
      </c>
      <c r="H1380" t="s">
        <v>78</v>
      </c>
      <c r="I1380">
        <v>343053</v>
      </c>
      <c r="J1380" t="s">
        <v>248</v>
      </c>
      <c r="K1380" t="s">
        <v>249</v>
      </c>
      <c r="L1380" t="s">
        <v>57</v>
      </c>
      <c r="M1380" t="s">
        <v>57</v>
      </c>
      <c r="N1380" t="s">
        <v>57</v>
      </c>
      <c r="O1380" t="s">
        <v>57</v>
      </c>
      <c r="P1380">
        <v>343053</v>
      </c>
      <c r="Q1380" t="s">
        <v>248</v>
      </c>
      <c r="R1380" t="s">
        <v>249</v>
      </c>
      <c r="S1380" t="s">
        <v>78</v>
      </c>
      <c r="T1380">
        <v>-7.9200000000000701</v>
      </c>
      <c r="U1380">
        <v>-7.9200000000000701</v>
      </c>
      <c r="V1380">
        <v>-7.9200000000000701</v>
      </c>
      <c r="W1380">
        <v>-0.26467323508572399</v>
      </c>
      <c r="X1380" t="s">
        <v>58</v>
      </c>
      <c r="Y1380" t="s">
        <v>58</v>
      </c>
      <c r="Z1380" t="s">
        <v>1</v>
      </c>
      <c r="AA1380" t="s">
        <v>1</v>
      </c>
      <c r="AB1380" t="s">
        <v>57</v>
      </c>
      <c r="AC1380" t="str">
        <f t="shared" si="21"/>
        <v>2015-3</v>
      </c>
    </row>
    <row r="1381" spans="1:29" hidden="1" x14ac:dyDescent="0.25">
      <c r="A1381" t="s">
        <v>268</v>
      </c>
      <c r="B1381" t="s">
        <v>54</v>
      </c>
      <c r="C1381" t="s">
        <v>55</v>
      </c>
      <c r="D1381" t="s">
        <v>55</v>
      </c>
      <c r="E1381">
        <v>-6</v>
      </c>
      <c r="F1381" t="s">
        <v>12</v>
      </c>
      <c r="G1381" t="b">
        <v>0</v>
      </c>
      <c r="H1381" t="s">
        <v>78</v>
      </c>
      <c r="I1381">
        <v>1307373</v>
      </c>
      <c r="J1381" t="s">
        <v>250</v>
      </c>
      <c r="K1381" t="s">
        <v>251</v>
      </c>
      <c r="L1381" t="s">
        <v>57</v>
      </c>
      <c r="M1381" t="s">
        <v>57</v>
      </c>
      <c r="N1381" t="s">
        <v>57</v>
      </c>
      <c r="O1381" t="s">
        <v>57</v>
      </c>
      <c r="P1381">
        <v>1307373</v>
      </c>
      <c r="Q1381" t="s">
        <v>250</v>
      </c>
      <c r="R1381" t="s">
        <v>251</v>
      </c>
      <c r="S1381" t="s">
        <v>78</v>
      </c>
      <c r="T1381">
        <v>1109.5999999999999</v>
      </c>
      <c r="U1381">
        <v>1109.5999999999999</v>
      </c>
      <c r="V1381">
        <v>1109.5999999999999</v>
      </c>
      <c r="W1381">
        <v>166.356821589205</v>
      </c>
      <c r="X1381" t="s">
        <v>58</v>
      </c>
      <c r="Y1381" t="s">
        <v>58</v>
      </c>
      <c r="Z1381" t="s">
        <v>1</v>
      </c>
      <c r="AA1381" t="s">
        <v>1</v>
      </c>
      <c r="AB1381" t="s">
        <v>57</v>
      </c>
      <c r="AC1381" t="str">
        <f t="shared" si="21"/>
        <v>2015-3</v>
      </c>
    </row>
    <row r="1382" spans="1:29" x14ac:dyDescent="0.25">
      <c r="A1382" t="s">
        <v>268</v>
      </c>
      <c r="B1382" t="s">
        <v>54</v>
      </c>
      <c r="C1382" t="s">
        <v>55</v>
      </c>
      <c r="D1382" t="s">
        <v>55</v>
      </c>
      <c r="E1382">
        <v>-4</v>
      </c>
      <c r="F1382" t="s">
        <v>14</v>
      </c>
      <c r="G1382" t="b">
        <v>0</v>
      </c>
      <c r="H1382" t="s">
        <v>78</v>
      </c>
      <c r="I1382">
        <v>1307373</v>
      </c>
      <c r="J1382" t="s">
        <v>250</v>
      </c>
      <c r="K1382" t="s">
        <v>251</v>
      </c>
      <c r="L1382" t="s">
        <v>57</v>
      </c>
      <c r="M1382" t="s">
        <v>57</v>
      </c>
      <c r="N1382" t="s">
        <v>57</v>
      </c>
      <c r="O1382" t="s">
        <v>57</v>
      </c>
      <c r="P1382">
        <v>1307373</v>
      </c>
      <c r="Q1382" t="s">
        <v>250</v>
      </c>
      <c r="R1382" t="s">
        <v>251</v>
      </c>
      <c r="S1382" t="s">
        <v>78</v>
      </c>
      <c r="T1382">
        <v>1109.5999999999999</v>
      </c>
      <c r="U1382">
        <v>1109.5999999999999</v>
      </c>
      <c r="V1382">
        <v>1109.5999999999999</v>
      </c>
      <c r="W1382">
        <v>166.356821589205</v>
      </c>
      <c r="X1382" t="s">
        <v>58</v>
      </c>
      <c r="Y1382" t="s">
        <v>58</v>
      </c>
      <c r="Z1382" t="s">
        <v>1</v>
      </c>
      <c r="AA1382" t="s">
        <v>1</v>
      </c>
      <c r="AB1382" t="s">
        <v>57</v>
      </c>
      <c r="AC1382" t="str">
        <f t="shared" si="21"/>
        <v>2015-3</v>
      </c>
    </row>
    <row r="1383" spans="1:29" hidden="1" x14ac:dyDescent="0.25">
      <c r="A1383" t="s">
        <v>268</v>
      </c>
      <c r="B1383" t="s">
        <v>54</v>
      </c>
      <c r="C1383" t="s">
        <v>55</v>
      </c>
      <c r="D1383" t="s">
        <v>55</v>
      </c>
      <c r="E1383">
        <v>-5</v>
      </c>
      <c r="F1383" t="s">
        <v>13</v>
      </c>
      <c r="G1383" t="b">
        <v>0</v>
      </c>
      <c r="H1383" t="s">
        <v>110</v>
      </c>
      <c r="I1383">
        <v>20690</v>
      </c>
      <c r="J1383" t="s">
        <v>175</v>
      </c>
      <c r="K1383" t="s">
        <v>176</v>
      </c>
      <c r="L1383" t="s">
        <v>57</v>
      </c>
      <c r="M1383" t="s">
        <v>57</v>
      </c>
      <c r="N1383" t="s">
        <v>57</v>
      </c>
      <c r="O1383" t="s">
        <v>57</v>
      </c>
      <c r="P1383">
        <v>20690</v>
      </c>
      <c r="Q1383" t="s">
        <v>175</v>
      </c>
      <c r="R1383" t="s">
        <v>176</v>
      </c>
      <c r="S1383" t="s">
        <v>110</v>
      </c>
      <c r="T1383">
        <v>-2.7</v>
      </c>
      <c r="U1383">
        <v>-20.239999999999998</v>
      </c>
      <c r="V1383">
        <v>-20.239999999999998</v>
      </c>
      <c r="W1383">
        <v>-3.4514364693072701</v>
      </c>
      <c r="X1383" t="s">
        <v>58</v>
      </c>
      <c r="Y1383" t="s">
        <v>58</v>
      </c>
      <c r="Z1383" t="s">
        <v>1</v>
      </c>
      <c r="AA1383" t="s">
        <v>1</v>
      </c>
      <c r="AB1383" t="s">
        <v>57</v>
      </c>
      <c r="AC1383" t="str">
        <f t="shared" si="21"/>
        <v>2015-3</v>
      </c>
    </row>
    <row r="1384" spans="1:29" x14ac:dyDescent="0.25">
      <c r="A1384" t="s">
        <v>268</v>
      </c>
      <c r="B1384" t="s">
        <v>54</v>
      </c>
      <c r="C1384" t="s">
        <v>55</v>
      </c>
      <c r="D1384" t="s">
        <v>55</v>
      </c>
      <c r="E1384">
        <v>-4</v>
      </c>
      <c r="F1384" t="s">
        <v>14</v>
      </c>
      <c r="G1384" t="b">
        <v>0</v>
      </c>
      <c r="H1384" t="s">
        <v>110</v>
      </c>
      <c r="I1384">
        <v>20690</v>
      </c>
      <c r="J1384" t="s">
        <v>175</v>
      </c>
      <c r="K1384" t="s">
        <v>176</v>
      </c>
      <c r="L1384" t="s">
        <v>57</v>
      </c>
      <c r="M1384" t="s">
        <v>57</v>
      </c>
      <c r="N1384" t="s">
        <v>57</v>
      </c>
      <c r="O1384" t="s">
        <v>57</v>
      </c>
      <c r="P1384">
        <v>20690</v>
      </c>
      <c r="Q1384" t="s">
        <v>175</v>
      </c>
      <c r="R1384" t="s">
        <v>176</v>
      </c>
      <c r="S1384" t="s">
        <v>110</v>
      </c>
      <c r="T1384">
        <v>-67</v>
      </c>
      <c r="U1384">
        <v>-499.88</v>
      </c>
      <c r="V1384">
        <v>-499.88</v>
      </c>
      <c r="W1384">
        <v>-74.944527736131903</v>
      </c>
      <c r="X1384" t="s">
        <v>58</v>
      </c>
      <c r="Y1384" t="s">
        <v>58</v>
      </c>
      <c r="Z1384" t="s">
        <v>1</v>
      </c>
      <c r="AA1384" t="s">
        <v>1</v>
      </c>
      <c r="AB1384" t="s">
        <v>57</v>
      </c>
      <c r="AC1384" t="str">
        <f t="shared" si="21"/>
        <v>2015-3</v>
      </c>
    </row>
    <row r="1385" spans="1:29" hidden="1" x14ac:dyDescent="0.25">
      <c r="A1385" t="s">
        <v>268</v>
      </c>
      <c r="B1385" t="s">
        <v>54</v>
      </c>
      <c r="C1385" t="s">
        <v>55</v>
      </c>
      <c r="D1385" t="s">
        <v>55</v>
      </c>
      <c r="E1385">
        <v>-6</v>
      </c>
      <c r="F1385" t="s">
        <v>12</v>
      </c>
      <c r="G1385" t="b">
        <v>0</v>
      </c>
      <c r="H1385" t="s">
        <v>110</v>
      </c>
      <c r="I1385">
        <v>20690</v>
      </c>
      <c r="J1385" t="s">
        <v>175</v>
      </c>
      <c r="K1385" t="s">
        <v>176</v>
      </c>
      <c r="L1385" t="s">
        <v>57</v>
      </c>
      <c r="M1385" t="s">
        <v>57</v>
      </c>
      <c r="N1385" t="s">
        <v>57</v>
      </c>
      <c r="O1385" t="s">
        <v>57</v>
      </c>
      <c r="P1385">
        <v>20690</v>
      </c>
      <c r="Q1385" t="s">
        <v>175</v>
      </c>
      <c r="R1385" t="s">
        <v>176</v>
      </c>
      <c r="S1385" t="s">
        <v>110</v>
      </c>
      <c r="T1385">
        <v>50</v>
      </c>
      <c r="U1385">
        <v>374.91273749999999</v>
      </c>
      <c r="V1385">
        <v>374.91273749999999</v>
      </c>
      <c r="W1385">
        <v>55.929160419790101</v>
      </c>
      <c r="X1385" t="s">
        <v>58</v>
      </c>
      <c r="Y1385" t="s">
        <v>58</v>
      </c>
      <c r="Z1385" t="s">
        <v>1</v>
      </c>
      <c r="AA1385" t="s">
        <v>1</v>
      </c>
      <c r="AB1385" t="s">
        <v>57</v>
      </c>
      <c r="AC1385" t="str">
        <f t="shared" si="21"/>
        <v>2015-3</v>
      </c>
    </row>
    <row r="1386" spans="1:29" x14ac:dyDescent="0.25">
      <c r="A1386" t="s">
        <v>269</v>
      </c>
      <c r="B1386" t="s">
        <v>54</v>
      </c>
      <c r="C1386" t="s">
        <v>55</v>
      </c>
      <c r="D1386" t="s">
        <v>55</v>
      </c>
      <c r="E1386">
        <v>-3</v>
      </c>
      <c r="F1386" t="s">
        <v>56</v>
      </c>
      <c r="G1386" t="b">
        <v>0</v>
      </c>
      <c r="H1386" t="s">
        <v>57</v>
      </c>
      <c r="I1386">
        <v>0</v>
      </c>
      <c r="J1386" t="s">
        <v>57</v>
      </c>
      <c r="K1386" t="s">
        <v>57</v>
      </c>
      <c r="L1386" t="s">
        <v>57</v>
      </c>
      <c r="M1386" t="s">
        <v>57</v>
      </c>
      <c r="N1386" t="s">
        <v>57</v>
      </c>
      <c r="O1386" t="s">
        <v>57</v>
      </c>
      <c r="P1386">
        <v>0</v>
      </c>
      <c r="Q1386" t="s">
        <v>57</v>
      </c>
      <c r="R1386" t="s">
        <v>57</v>
      </c>
      <c r="S1386" t="s">
        <v>57</v>
      </c>
      <c r="T1386">
        <v>4682.2299999999996</v>
      </c>
      <c r="U1386">
        <v>4682.2299999999996</v>
      </c>
      <c r="V1386">
        <v>4682.2299999999996</v>
      </c>
      <c r="W1386">
        <v>704.741191167838</v>
      </c>
      <c r="X1386" t="s">
        <v>58</v>
      </c>
      <c r="Y1386" t="s">
        <v>58</v>
      </c>
      <c r="Z1386" t="s">
        <v>1</v>
      </c>
      <c r="AA1386" t="s">
        <v>1</v>
      </c>
      <c r="AB1386" t="s">
        <v>57</v>
      </c>
      <c r="AC1386" t="str">
        <f t="shared" si="21"/>
        <v>2015-3</v>
      </c>
    </row>
    <row r="1387" spans="1:29" x14ac:dyDescent="0.25">
      <c r="A1387" t="s">
        <v>269</v>
      </c>
      <c r="B1387" t="s">
        <v>54</v>
      </c>
      <c r="C1387" t="s">
        <v>55</v>
      </c>
      <c r="D1387" t="s">
        <v>55</v>
      </c>
      <c r="E1387">
        <v>-4</v>
      </c>
      <c r="F1387" t="s">
        <v>14</v>
      </c>
      <c r="G1387" t="b">
        <v>0</v>
      </c>
      <c r="H1387" t="s">
        <v>78</v>
      </c>
      <c r="I1387">
        <v>343053</v>
      </c>
      <c r="J1387" t="s">
        <v>248</v>
      </c>
      <c r="K1387" t="s">
        <v>249</v>
      </c>
      <c r="L1387" t="s">
        <v>57</v>
      </c>
      <c r="M1387" t="s">
        <v>57</v>
      </c>
      <c r="N1387" t="s">
        <v>57</v>
      </c>
      <c r="O1387" t="s">
        <v>57</v>
      </c>
      <c r="P1387">
        <v>343053</v>
      </c>
      <c r="Q1387" t="s">
        <v>248</v>
      </c>
      <c r="R1387" t="s">
        <v>249</v>
      </c>
      <c r="S1387" t="s">
        <v>78</v>
      </c>
      <c r="T1387">
        <v>1054.71</v>
      </c>
      <c r="U1387">
        <v>1054.71</v>
      </c>
      <c r="V1387">
        <v>1054.71</v>
      </c>
      <c r="W1387">
        <v>158.74862655970099</v>
      </c>
      <c r="X1387" t="s">
        <v>58</v>
      </c>
      <c r="Y1387" t="s">
        <v>58</v>
      </c>
      <c r="Z1387" t="s">
        <v>1</v>
      </c>
      <c r="AA1387" t="s">
        <v>1</v>
      </c>
      <c r="AB1387" t="s">
        <v>57</v>
      </c>
      <c r="AC1387" t="str">
        <f t="shared" si="21"/>
        <v>2015-3</v>
      </c>
    </row>
    <row r="1388" spans="1:29" hidden="1" x14ac:dyDescent="0.25">
      <c r="A1388" t="s">
        <v>269</v>
      </c>
      <c r="B1388" t="s">
        <v>54</v>
      </c>
      <c r="C1388" t="s">
        <v>55</v>
      </c>
      <c r="D1388" t="s">
        <v>55</v>
      </c>
      <c r="E1388">
        <v>-6</v>
      </c>
      <c r="F1388" t="s">
        <v>12</v>
      </c>
      <c r="G1388" t="b">
        <v>0</v>
      </c>
      <c r="H1388" t="s">
        <v>78</v>
      </c>
      <c r="I1388">
        <v>343053</v>
      </c>
      <c r="J1388" t="s">
        <v>248</v>
      </c>
      <c r="K1388" t="s">
        <v>249</v>
      </c>
      <c r="L1388" t="s">
        <v>57</v>
      </c>
      <c r="M1388" t="s">
        <v>57</v>
      </c>
      <c r="N1388" t="s">
        <v>57</v>
      </c>
      <c r="O1388" t="s">
        <v>57</v>
      </c>
      <c r="P1388">
        <v>343053</v>
      </c>
      <c r="Q1388" t="s">
        <v>248</v>
      </c>
      <c r="R1388" t="s">
        <v>249</v>
      </c>
      <c r="S1388" t="s">
        <v>78</v>
      </c>
      <c r="T1388">
        <v>1054.71</v>
      </c>
      <c r="U1388">
        <v>1054.71</v>
      </c>
      <c r="V1388">
        <v>1054.71</v>
      </c>
      <c r="W1388">
        <v>158.74862655970099</v>
      </c>
      <c r="X1388" t="s">
        <v>58</v>
      </c>
      <c r="Y1388" t="s">
        <v>58</v>
      </c>
      <c r="Z1388" t="s">
        <v>1</v>
      </c>
      <c r="AA1388" t="s">
        <v>1</v>
      </c>
      <c r="AB1388" t="s">
        <v>57</v>
      </c>
      <c r="AC1388" t="str">
        <f t="shared" si="21"/>
        <v>2015-3</v>
      </c>
    </row>
    <row r="1389" spans="1:29" hidden="1" x14ac:dyDescent="0.25">
      <c r="A1389" t="s">
        <v>269</v>
      </c>
      <c r="B1389" t="s">
        <v>54</v>
      </c>
      <c r="C1389" t="s">
        <v>55</v>
      </c>
      <c r="D1389" t="s">
        <v>55</v>
      </c>
      <c r="E1389">
        <v>-5</v>
      </c>
      <c r="F1389" t="s">
        <v>13</v>
      </c>
      <c r="G1389" t="b">
        <v>0</v>
      </c>
      <c r="H1389" t="s">
        <v>78</v>
      </c>
      <c r="I1389">
        <v>343053</v>
      </c>
      <c r="J1389" t="s">
        <v>248</v>
      </c>
      <c r="K1389" t="s">
        <v>249</v>
      </c>
      <c r="L1389" t="s">
        <v>57</v>
      </c>
      <c r="M1389" t="s">
        <v>57</v>
      </c>
      <c r="N1389" t="s">
        <v>57</v>
      </c>
      <c r="O1389" t="s">
        <v>57</v>
      </c>
      <c r="P1389">
        <v>343053</v>
      </c>
      <c r="Q1389" t="s">
        <v>248</v>
      </c>
      <c r="R1389" t="s">
        <v>249</v>
      </c>
      <c r="S1389" t="s">
        <v>78</v>
      </c>
      <c r="T1389">
        <v>1.1700000000000701</v>
      </c>
      <c r="U1389">
        <v>1.1700000000000701</v>
      </c>
      <c r="V1389">
        <v>1.1700000000000701</v>
      </c>
      <c r="W1389">
        <v>0.79660257169535997</v>
      </c>
      <c r="X1389" t="s">
        <v>58</v>
      </c>
      <c r="Y1389" t="s">
        <v>58</v>
      </c>
      <c r="Z1389" t="s">
        <v>1</v>
      </c>
      <c r="AA1389" t="s">
        <v>1</v>
      </c>
      <c r="AB1389" t="s">
        <v>57</v>
      </c>
      <c r="AC1389" t="str">
        <f t="shared" si="21"/>
        <v>2015-3</v>
      </c>
    </row>
    <row r="1390" spans="1:29" hidden="1" x14ac:dyDescent="0.25">
      <c r="A1390" t="s">
        <v>269</v>
      </c>
      <c r="B1390" t="s">
        <v>54</v>
      </c>
      <c r="C1390" t="s">
        <v>55</v>
      </c>
      <c r="D1390" t="s">
        <v>55</v>
      </c>
      <c r="E1390">
        <v>-6</v>
      </c>
      <c r="F1390" t="s">
        <v>12</v>
      </c>
      <c r="G1390" t="b">
        <v>0</v>
      </c>
      <c r="H1390" t="s">
        <v>78</v>
      </c>
      <c r="I1390">
        <v>1307373</v>
      </c>
      <c r="J1390" t="s">
        <v>250</v>
      </c>
      <c r="K1390" t="s">
        <v>251</v>
      </c>
      <c r="L1390" t="s">
        <v>57</v>
      </c>
      <c r="M1390" t="s">
        <v>57</v>
      </c>
      <c r="N1390" t="s">
        <v>57</v>
      </c>
      <c r="O1390" t="s">
        <v>57</v>
      </c>
      <c r="P1390">
        <v>1307373</v>
      </c>
      <c r="Q1390" t="s">
        <v>250</v>
      </c>
      <c r="R1390" t="s">
        <v>251</v>
      </c>
      <c r="S1390" t="s">
        <v>78</v>
      </c>
      <c r="T1390">
        <v>1109.5999999999999</v>
      </c>
      <c r="U1390">
        <v>1109.5999999999999</v>
      </c>
      <c r="V1390">
        <v>1109.5999999999999</v>
      </c>
      <c r="W1390">
        <v>167.01034031216599</v>
      </c>
      <c r="X1390" t="s">
        <v>58</v>
      </c>
      <c r="Y1390" t="s">
        <v>58</v>
      </c>
      <c r="Z1390" t="s">
        <v>1</v>
      </c>
      <c r="AA1390" t="s">
        <v>1</v>
      </c>
      <c r="AB1390" t="s">
        <v>57</v>
      </c>
      <c r="AC1390" t="str">
        <f t="shared" si="21"/>
        <v>2015-3</v>
      </c>
    </row>
    <row r="1391" spans="1:29" x14ac:dyDescent="0.25">
      <c r="A1391" t="s">
        <v>269</v>
      </c>
      <c r="B1391" t="s">
        <v>54</v>
      </c>
      <c r="C1391" t="s">
        <v>55</v>
      </c>
      <c r="D1391" t="s">
        <v>55</v>
      </c>
      <c r="E1391">
        <v>-4</v>
      </c>
      <c r="F1391" t="s">
        <v>14</v>
      </c>
      <c r="G1391" t="b">
        <v>0</v>
      </c>
      <c r="H1391" t="s">
        <v>78</v>
      </c>
      <c r="I1391">
        <v>1307373</v>
      </c>
      <c r="J1391" t="s">
        <v>250</v>
      </c>
      <c r="K1391" t="s">
        <v>251</v>
      </c>
      <c r="L1391" t="s">
        <v>57</v>
      </c>
      <c r="M1391" t="s">
        <v>57</v>
      </c>
      <c r="N1391" t="s">
        <v>57</v>
      </c>
      <c r="O1391" t="s">
        <v>57</v>
      </c>
      <c r="P1391">
        <v>1307373</v>
      </c>
      <c r="Q1391" t="s">
        <v>250</v>
      </c>
      <c r="R1391" t="s">
        <v>251</v>
      </c>
      <c r="S1391" t="s">
        <v>78</v>
      </c>
      <c r="T1391">
        <v>1109.5999999999999</v>
      </c>
      <c r="U1391">
        <v>1109.5999999999999</v>
      </c>
      <c r="V1391">
        <v>1109.5999999999999</v>
      </c>
      <c r="W1391">
        <v>167.01034031216599</v>
      </c>
      <c r="X1391" t="s">
        <v>58</v>
      </c>
      <c r="Y1391" t="s">
        <v>58</v>
      </c>
      <c r="Z1391" t="s">
        <v>1</v>
      </c>
      <c r="AA1391" t="s">
        <v>1</v>
      </c>
      <c r="AB1391" t="s">
        <v>57</v>
      </c>
      <c r="AC1391" t="str">
        <f t="shared" si="21"/>
        <v>2015-3</v>
      </c>
    </row>
    <row r="1392" spans="1:29" hidden="1" x14ac:dyDescent="0.25">
      <c r="A1392" t="s">
        <v>269</v>
      </c>
      <c r="B1392" t="s">
        <v>54</v>
      </c>
      <c r="C1392" t="s">
        <v>55</v>
      </c>
      <c r="D1392" t="s">
        <v>55</v>
      </c>
      <c r="E1392">
        <v>-5</v>
      </c>
      <c r="F1392" t="s">
        <v>13</v>
      </c>
      <c r="G1392" t="b">
        <v>0</v>
      </c>
      <c r="H1392" t="s">
        <v>110</v>
      </c>
      <c r="I1392">
        <v>20690</v>
      </c>
      <c r="J1392" t="s">
        <v>175</v>
      </c>
      <c r="K1392" t="s">
        <v>176</v>
      </c>
      <c r="L1392" t="s">
        <v>57</v>
      </c>
      <c r="M1392" t="s">
        <v>57</v>
      </c>
      <c r="N1392" t="s">
        <v>57</v>
      </c>
      <c r="O1392" t="s">
        <v>57</v>
      </c>
      <c r="P1392">
        <v>20690</v>
      </c>
      <c r="Q1392" t="s">
        <v>175</v>
      </c>
      <c r="R1392" t="s">
        <v>176</v>
      </c>
      <c r="S1392" t="s">
        <v>110</v>
      </c>
      <c r="T1392">
        <v>-0.20000000000000301</v>
      </c>
      <c r="U1392">
        <v>-1.48000000000002</v>
      </c>
      <c r="V1392">
        <v>-1.48000000000002</v>
      </c>
      <c r="W1392">
        <v>-0.51717397521230202</v>
      </c>
      <c r="X1392" t="s">
        <v>58</v>
      </c>
      <c r="Y1392" t="s">
        <v>58</v>
      </c>
      <c r="Z1392" t="s">
        <v>1</v>
      </c>
      <c r="AA1392" t="s">
        <v>1</v>
      </c>
      <c r="AB1392" t="s">
        <v>57</v>
      </c>
      <c r="AC1392" t="str">
        <f t="shared" si="21"/>
        <v>2015-3</v>
      </c>
    </row>
    <row r="1393" spans="1:29" x14ac:dyDescent="0.25">
      <c r="A1393" t="s">
        <v>269</v>
      </c>
      <c r="B1393" t="s">
        <v>54</v>
      </c>
      <c r="C1393" t="s">
        <v>55</v>
      </c>
      <c r="D1393" t="s">
        <v>55</v>
      </c>
      <c r="E1393">
        <v>-4</v>
      </c>
      <c r="F1393" t="s">
        <v>14</v>
      </c>
      <c r="G1393" t="b">
        <v>0</v>
      </c>
      <c r="H1393" t="s">
        <v>110</v>
      </c>
      <c r="I1393">
        <v>20690</v>
      </c>
      <c r="J1393" t="s">
        <v>175</v>
      </c>
      <c r="K1393" t="s">
        <v>176</v>
      </c>
      <c r="L1393" t="s">
        <v>57</v>
      </c>
      <c r="M1393" t="s">
        <v>57</v>
      </c>
      <c r="N1393" t="s">
        <v>57</v>
      </c>
      <c r="O1393" t="s">
        <v>57</v>
      </c>
      <c r="P1393">
        <v>20690</v>
      </c>
      <c r="Q1393" t="s">
        <v>175</v>
      </c>
      <c r="R1393" t="s">
        <v>176</v>
      </c>
      <c r="S1393" t="s">
        <v>110</v>
      </c>
      <c r="T1393">
        <v>-67.2</v>
      </c>
      <c r="U1393">
        <v>-501.36</v>
      </c>
      <c r="V1393">
        <v>-501.36</v>
      </c>
      <c r="W1393">
        <v>-75.461701711344205</v>
      </c>
      <c r="X1393" t="s">
        <v>58</v>
      </c>
      <c r="Y1393" t="s">
        <v>58</v>
      </c>
      <c r="Z1393" t="s">
        <v>1</v>
      </c>
      <c r="AA1393" t="s">
        <v>1</v>
      </c>
      <c r="AB1393" t="s">
        <v>57</v>
      </c>
      <c r="AC1393" t="str">
        <f t="shared" si="21"/>
        <v>2015-3</v>
      </c>
    </row>
    <row r="1394" spans="1:29" hidden="1" x14ac:dyDescent="0.25">
      <c r="A1394" t="s">
        <v>269</v>
      </c>
      <c r="B1394" t="s">
        <v>54</v>
      </c>
      <c r="C1394" t="s">
        <v>55</v>
      </c>
      <c r="D1394" t="s">
        <v>55</v>
      </c>
      <c r="E1394">
        <v>-6</v>
      </c>
      <c r="F1394" t="s">
        <v>12</v>
      </c>
      <c r="G1394" t="b">
        <v>0</v>
      </c>
      <c r="H1394" t="s">
        <v>110</v>
      </c>
      <c r="I1394">
        <v>20690</v>
      </c>
      <c r="J1394" t="s">
        <v>175</v>
      </c>
      <c r="K1394" t="s">
        <v>176</v>
      </c>
      <c r="L1394" t="s">
        <v>57</v>
      </c>
      <c r="M1394" t="s">
        <v>57</v>
      </c>
      <c r="N1394" t="s">
        <v>57</v>
      </c>
      <c r="O1394" t="s">
        <v>57</v>
      </c>
      <c r="P1394">
        <v>20690</v>
      </c>
      <c r="Q1394" t="s">
        <v>175</v>
      </c>
      <c r="R1394" t="s">
        <v>176</v>
      </c>
      <c r="S1394" t="s">
        <v>110</v>
      </c>
      <c r="T1394">
        <v>49.8</v>
      </c>
      <c r="U1394">
        <v>373.40057430000002</v>
      </c>
      <c r="V1394">
        <v>373.40057430000002</v>
      </c>
      <c r="W1394">
        <v>55.922404009693103</v>
      </c>
      <c r="X1394" t="s">
        <v>58</v>
      </c>
      <c r="Y1394" t="s">
        <v>58</v>
      </c>
      <c r="Z1394" t="s">
        <v>1</v>
      </c>
      <c r="AA1394" t="s">
        <v>1</v>
      </c>
      <c r="AB1394" t="s">
        <v>57</v>
      </c>
      <c r="AC1394" t="str">
        <f t="shared" si="21"/>
        <v>2015-3</v>
      </c>
    </row>
    <row r="1395" spans="1:29" x14ac:dyDescent="0.25">
      <c r="A1395" t="s">
        <v>270</v>
      </c>
      <c r="B1395" t="s">
        <v>54</v>
      </c>
      <c r="C1395" t="s">
        <v>55</v>
      </c>
      <c r="D1395" t="s">
        <v>55</v>
      </c>
      <c r="E1395">
        <v>-3</v>
      </c>
      <c r="F1395" t="s">
        <v>56</v>
      </c>
      <c r="G1395" t="b">
        <v>0</v>
      </c>
      <c r="H1395" t="s">
        <v>57</v>
      </c>
      <c r="I1395">
        <v>0</v>
      </c>
      <c r="J1395" t="s">
        <v>57</v>
      </c>
      <c r="K1395" t="s">
        <v>57</v>
      </c>
      <c r="L1395" t="s">
        <v>57</v>
      </c>
      <c r="M1395" t="s">
        <v>57</v>
      </c>
      <c r="N1395" t="s">
        <v>57</v>
      </c>
      <c r="O1395" t="s">
        <v>57</v>
      </c>
      <c r="P1395">
        <v>0</v>
      </c>
      <c r="Q1395" t="s">
        <v>57</v>
      </c>
      <c r="R1395" t="s">
        <v>57</v>
      </c>
      <c r="S1395" t="s">
        <v>57</v>
      </c>
      <c r="T1395">
        <v>4682.2299999999996</v>
      </c>
      <c r="U1395">
        <v>4682.2299999999996</v>
      </c>
      <c r="V1395">
        <v>4682.2299999999996</v>
      </c>
      <c r="W1395">
        <v>702.55756202594296</v>
      </c>
      <c r="X1395" t="s">
        <v>58</v>
      </c>
      <c r="Y1395" t="s">
        <v>58</v>
      </c>
      <c r="Z1395" t="s">
        <v>1</v>
      </c>
      <c r="AA1395" t="s">
        <v>1</v>
      </c>
      <c r="AB1395" t="s">
        <v>57</v>
      </c>
      <c r="AC1395" t="str">
        <f t="shared" si="21"/>
        <v>2015-3</v>
      </c>
    </row>
    <row r="1396" spans="1:29" x14ac:dyDescent="0.25">
      <c r="A1396" t="s">
        <v>270</v>
      </c>
      <c r="B1396" t="s">
        <v>54</v>
      </c>
      <c r="C1396" t="s">
        <v>55</v>
      </c>
      <c r="D1396" t="s">
        <v>55</v>
      </c>
      <c r="E1396">
        <v>-4</v>
      </c>
      <c r="F1396" t="s">
        <v>14</v>
      </c>
      <c r="G1396" t="b">
        <v>0</v>
      </c>
      <c r="H1396" t="s">
        <v>78</v>
      </c>
      <c r="I1396">
        <v>343053</v>
      </c>
      <c r="J1396" t="s">
        <v>248</v>
      </c>
      <c r="K1396" t="s">
        <v>249</v>
      </c>
      <c r="L1396" t="s">
        <v>57</v>
      </c>
      <c r="M1396" t="s">
        <v>57</v>
      </c>
      <c r="N1396" t="s">
        <v>57</v>
      </c>
      <c r="O1396" t="s">
        <v>57</v>
      </c>
      <c r="P1396">
        <v>343053</v>
      </c>
      <c r="Q1396" t="s">
        <v>248</v>
      </c>
      <c r="R1396" t="s">
        <v>249</v>
      </c>
      <c r="S1396" t="s">
        <v>78</v>
      </c>
      <c r="T1396">
        <v>1038.96</v>
      </c>
      <c r="U1396">
        <v>1038.96</v>
      </c>
      <c r="V1396">
        <v>1038.96</v>
      </c>
      <c r="W1396">
        <v>155.893496185039</v>
      </c>
      <c r="X1396" t="s">
        <v>58</v>
      </c>
      <c r="Y1396" t="s">
        <v>58</v>
      </c>
      <c r="Z1396" t="s">
        <v>1</v>
      </c>
      <c r="AA1396" t="s">
        <v>1</v>
      </c>
      <c r="AB1396" t="s">
        <v>57</v>
      </c>
      <c r="AC1396" t="str">
        <f t="shared" si="21"/>
        <v>2015-3</v>
      </c>
    </row>
    <row r="1397" spans="1:29" hidden="1" x14ac:dyDescent="0.25">
      <c r="A1397" t="s">
        <v>270</v>
      </c>
      <c r="B1397" t="s">
        <v>54</v>
      </c>
      <c r="C1397" t="s">
        <v>55</v>
      </c>
      <c r="D1397" t="s">
        <v>55</v>
      </c>
      <c r="E1397">
        <v>-6</v>
      </c>
      <c r="F1397" t="s">
        <v>12</v>
      </c>
      <c r="G1397" t="b">
        <v>0</v>
      </c>
      <c r="H1397" t="s">
        <v>78</v>
      </c>
      <c r="I1397">
        <v>343053</v>
      </c>
      <c r="J1397" t="s">
        <v>248</v>
      </c>
      <c r="K1397" t="s">
        <v>249</v>
      </c>
      <c r="L1397" t="s">
        <v>57</v>
      </c>
      <c r="M1397" t="s">
        <v>57</v>
      </c>
      <c r="N1397" t="s">
        <v>57</v>
      </c>
      <c r="O1397" t="s">
        <v>57</v>
      </c>
      <c r="P1397">
        <v>343053</v>
      </c>
      <c r="Q1397" t="s">
        <v>248</v>
      </c>
      <c r="R1397" t="s">
        <v>249</v>
      </c>
      <c r="S1397" t="s">
        <v>78</v>
      </c>
      <c r="T1397">
        <v>1038.96</v>
      </c>
      <c r="U1397">
        <v>1038.96</v>
      </c>
      <c r="V1397">
        <v>1038.96</v>
      </c>
      <c r="W1397">
        <v>155.893496185039</v>
      </c>
      <c r="X1397" t="s">
        <v>58</v>
      </c>
      <c r="Y1397" t="s">
        <v>58</v>
      </c>
      <c r="Z1397" t="s">
        <v>1</v>
      </c>
      <c r="AA1397" t="s">
        <v>1</v>
      </c>
      <c r="AB1397" t="s">
        <v>57</v>
      </c>
      <c r="AC1397" t="str">
        <f t="shared" si="21"/>
        <v>2015-3</v>
      </c>
    </row>
    <row r="1398" spans="1:29" hidden="1" x14ac:dyDescent="0.25">
      <c r="A1398" t="s">
        <v>270</v>
      </c>
      <c r="B1398" t="s">
        <v>54</v>
      </c>
      <c r="C1398" t="s">
        <v>55</v>
      </c>
      <c r="D1398" t="s">
        <v>55</v>
      </c>
      <c r="E1398">
        <v>-5</v>
      </c>
      <c r="F1398" t="s">
        <v>13</v>
      </c>
      <c r="G1398" t="b">
        <v>0</v>
      </c>
      <c r="H1398" t="s">
        <v>78</v>
      </c>
      <c r="I1398">
        <v>343053</v>
      </c>
      <c r="J1398" t="s">
        <v>248</v>
      </c>
      <c r="K1398" t="s">
        <v>249</v>
      </c>
      <c r="L1398" t="s">
        <v>57</v>
      </c>
      <c r="M1398" t="s">
        <v>57</v>
      </c>
      <c r="N1398" t="s">
        <v>57</v>
      </c>
      <c r="O1398" t="s">
        <v>57</v>
      </c>
      <c r="P1398">
        <v>343053</v>
      </c>
      <c r="Q1398" t="s">
        <v>248</v>
      </c>
      <c r="R1398" t="s">
        <v>249</v>
      </c>
      <c r="S1398" t="s">
        <v>78</v>
      </c>
      <c r="T1398">
        <v>-15.75</v>
      </c>
      <c r="U1398">
        <v>-15.75</v>
      </c>
      <c r="V1398">
        <v>-15.75</v>
      </c>
      <c r="W1398">
        <v>-2.85513037466262</v>
      </c>
      <c r="X1398" t="s">
        <v>58</v>
      </c>
      <c r="Y1398" t="s">
        <v>58</v>
      </c>
      <c r="Z1398" t="s">
        <v>1</v>
      </c>
      <c r="AA1398" t="s">
        <v>1</v>
      </c>
      <c r="AB1398" t="s">
        <v>57</v>
      </c>
      <c r="AC1398" t="str">
        <f t="shared" si="21"/>
        <v>2015-3</v>
      </c>
    </row>
    <row r="1399" spans="1:29" hidden="1" x14ac:dyDescent="0.25">
      <c r="A1399" t="s">
        <v>270</v>
      </c>
      <c r="B1399" t="s">
        <v>54</v>
      </c>
      <c r="C1399" t="s">
        <v>55</v>
      </c>
      <c r="D1399" t="s">
        <v>55</v>
      </c>
      <c r="E1399">
        <v>-6</v>
      </c>
      <c r="F1399" t="s">
        <v>12</v>
      </c>
      <c r="G1399" t="b">
        <v>0</v>
      </c>
      <c r="H1399" t="s">
        <v>78</v>
      </c>
      <c r="I1399">
        <v>1307373</v>
      </c>
      <c r="J1399" t="s">
        <v>250</v>
      </c>
      <c r="K1399" t="s">
        <v>251</v>
      </c>
      <c r="L1399" t="s">
        <v>57</v>
      </c>
      <c r="M1399" t="s">
        <v>57</v>
      </c>
      <c r="N1399" t="s">
        <v>57</v>
      </c>
      <c r="O1399" t="s">
        <v>57</v>
      </c>
      <c r="P1399">
        <v>1307373</v>
      </c>
      <c r="Q1399" t="s">
        <v>250</v>
      </c>
      <c r="R1399" t="s">
        <v>251</v>
      </c>
      <c r="S1399" t="s">
        <v>78</v>
      </c>
      <c r="T1399">
        <v>1109.5999999999999</v>
      </c>
      <c r="U1399">
        <v>1109.5999999999999</v>
      </c>
      <c r="V1399">
        <v>1109.5999999999999</v>
      </c>
      <c r="W1399">
        <v>166.49286148352101</v>
      </c>
      <c r="X1399" t="s">
        <v>58</v>
      </c>
      <c r="Y1399" t="s">
        <v>58</v>
      </c>
      <c r="Z1399" t="s">
        <v>1</v>
      </c>
      <c r="AA1399" t="s">
        <v>1</v>
      </c>
      <c r="AB1399" t="s">
        <v>57</v>
      </c>
      <c r="AC1399" t="str">
        <f t="shared" si="21"/>
        <v>2015-3</v>
      </c>
    </row>
    <row r="1400" spans="1:29" x14ac:dyDescent="0.25">
      <c r="A1400" t="s">
        <v>270</v>
      </c>
      <c r="B1400" t="s">
        <v>54</v>
      </c>
      <c r="C1400" t="s">
        <v>55</v>
      </c>
      <c r="D1400" t="s">
        <v>55</v>
      </c>
      <c r="E1400">
        <v>-4</v>
      </c>
      <c r="F1400" t="s">
        <v>14</v>
      </c>
      <c r="G1400" t="b">
        <v>0</v>
      </c>
      <c r="H1400" t="s">
        <v>78</v>
      </c>
      <c r="I1400">
        <v>1307373</v>
      </c>
      <c r="J1400" t="s">
        <v>250</v>
      </c>
      <c r="K1400" t="s">
        <v>251</v>
      </c>
      <c r="L1400" t="s">
        <v>57</v>
      </c>
      <c r="M1400" t="s">
        <v>57</v>
      </c>
      <c r="N1400" t="s">
        <v>57</v>
      </c>
      <c r="O1400" t="s">
        <v>57</v>
      </c>
      <c r="P1400">
        <v>1307373</v>
      </c>
      <c r="Q1400" t="s">
        <v>250</v>
      </c>
      <c r="R1400" t="s">
        <v>251</v>
      </c>
      <c r="S1400" t="s">
        <v>78</v>
      </c>
      <c r="T1400">
        <v>1109.5999999999999</v>
      </c>
      <c r="U1400">
        <v>1109.5999999999999</v>
      </c>
      <c r="V1400">
        <v>1109.5999999999999</v>
      </c>
      <c r="W1400">
        <v>166.49286148352101</v>
      </c>
      <c r="X1400" t="s">
        <v>58</v>
      </c>
      <c r="Y1400" t="s">
        <v>58</v>
      </c>
      <c r="Z1400" t="s">
        <v>1</v>
      </c>
      <c r="AA1400" t="s">
        <v>1</v>
      </c>
      <c r="AB1400" t="s">
        <v>57</v>
      </c>
      <c r="AC1400" t="str">
        <f t="shared" si="21"/>
        <v>2015-3</v>
      </c>
    </row>
    <row r="1401" spans="1:29" hidden="1" x14ac:dyDescent="0.25">
      <c r="A1401" t="s">
        <v>270</v>
      </c>
      <c r="B1401" t="s">
        <v>54</v>
      </c>
      <c r="C1401" t="s">
        <v>55</v>
      </c>
      <c r="D1401" t="s">
        <v>55</v>
      </c>
      <c r="E1401">
        <v>-5</v>
      </c>
      <c r="F1401" t="s">
        <v>13</v>
      </c>
      <c r="G1401" t="b">
        <v>0</v>
      </c>
      <c r="H1401" t="s">
        <v>110</v>
      </c>
      <c r="I1401">
        <v>20690</v>
      </c>
      <c r="J1401" t="s">
        <v>175</v>
      </c>
      <c r="K1401" t="s">
        <v>176</v>
      </c>
      <c r="L1401" t="s">
        <v>57</v>
      </c>
      <c r="M1401" t="s">
        <v>57</v>
      </c>
      <c r="N1401" t="s">
        <v>57</v>
      </c>
      <c r="O1401" t="s">
        <v>57</v>
      </c>
      <c r="P1401">
        <v>20690</v>
      </c>
      <c r="Q1401" t="s">
        <v>175</v>
      </c>
      <c r="R1401" t="s">
        <v>176</v>
      </c>
      <c r="S1401" t="s">
        <v>110</v>
      </c>
      <c r="T1401">
        <v>2.2000000000000002</v>
      </c>
      <c r="U1401">
        <v>16.420000000000002</v>
      </c>
      <c r="V1401">
        <v>16.420000000000002</v>
      </c>
      <c r="W1401">
        <v>2.6975991087679199</v>
      </c>
      <c r="X1401" t="s">
        <v>58</v>
      </c>
      <c r="Y1401" t="s">
        <v>58</v>
      </c>
      <c r="Z1401" t="s">
        <v>1</v>
      </c>
      <c r="AA1401" t="s">
        <v>1</v>
      </c>
      <c r="AB1401" t="s">
        <v>57</v>
      </c>
      <c r="AC1401" t="str">
        <f t="shared" si="21"/>
        <v>2015-3</v>
      </c>
    </row>
    <row r="1402" spans="1:29" x14ac:dyDescent="0.25">
      <c r="A1402" t="s">
        <v>270</v>
      </c>
      <c r="B1402" t="s">
        <v>54</v>
      </c>
      <c r="C1402" t="s">
        <v>55</v>
      </c>
      <c r="D1402" t="s">
        <v>55</v>
      </c>
      <c r="E1402">
        <v>-4</v>
      </c>
      <c r="F1402" t="s">
        <v>14</v>
      </c>
      <c r="G1402" t="b">
        <v>0</v>
      </c>
      <c r="H1402" t="s">
        <v>110</v>
      </c>
      <c r="I1402">
        <v>20690</v>
      </c>
      <c r="J1402" t="s">
        <v>175</v>
      </c>
      <c r="K1402" t="s">
        <v>176</v>
      </c>
      <c r="L1402" t="s">
        <v>57</v>
      </c>
      <c r="M1402" t="s">
        <v>57</v>
      </c>
      <c r="N1402" t="s">
        <v>57</v>
      </c>
      <c r="O1402" t="s">
        <v>57</v>
      </c>
      <c r="P1402">
        <v>20690</v>
      </c>
      <c r="Q1402" t="s">
        <v>175</v>
      </c>
      <c r="R1402" t="s">
        <v>176</v>
      </c>
      <c r="S1402" t="s">
        <v>110</v>
      </c>
      <c r="T1402">
        <v>-65</v>
      </c>
      <c r="U1402">
        <v>-484.94</v>
      </c>
      <c r="V1402">
        <v>-484.94</v>
      </c>
      <c r="W1402">
        <v>-72.764102602576301</v>
      </c>
      <c r="X1402" t="s">
        <v>58</v>
      </c>
      <c r="Y1402" t="s">
        <v>58</v>
      </c>
      <c r="Z1402" t="s">
        <v>1</v>
      </c>
      <c r="AA1402" t="s">
        <v>1</v>
      </c>
      <c r="AB1402" t="s">
        <v>57</v>
      </c>
      <c r="AC1402" t="str">
        <f t="shared" si="21"/>
        <v>2015-3</v>
      </c>
    </row>
    <row r="1403" spans="1:29" hidden="1" x14ac:dyDescent="0.25">
      <c r="A1403" t="s">
        <v>270</v>
      </c>
      <c r="B1403" t="s">
        <v>54</v>
      </c>
      <c r="C1403" t="s">
        <v>55</v>
      </c>
      <c r="D1403" t="s">
        <v>55</v>
      </c>
      <c r="E1403">
        <v>-6</v>
      </c>
      <c r="F1403" t="s">
        <v>12</v>
      </c>
      <c r="G1403" t="b">
        <v>0</v>
      </c>
      <c r="H1403" t="s">
        <v>110</v>
      </c>
      <c r="I1403">
        <v>20690</v>
      </c>
      <c r="J1403" t="s">
        <v>175</v>
      </c>
      <c r="K1403" t="s">
        <v>176</v>
      </c>
      <c r="L1403" t="s">
        <v>57</v>
      </c>
      <c r="M1403" t="s">
        <v>57</v>
      </c>
      <c r="N1403" t="s">
        <v>57</v>
      </c>
      <c r="O1403" t="s">
        <v>57</v>
      </c>
      <c r="P1403">
        <v>20690</v>
      </c>
      <c r="Q1403" t="s">
        <v>175</v>
      </c>
      <c r="R1403" t="s">
        <v>176</v>
      </c>
      <c r="S1403" t="s">
        <v>110</v>
      </c>
      <c r="T1403">
        <v>52</v>
      </c>
      <c r="U1403">
        <v>389.88834300000002</v>
      </c>
      <c r="V1403">
        <v>389.88834300000002</v>
      </c>
      <c r="W1403">
        <v>58.210771920084603</v>
      </c>
      <c r="X1403" t="s">
        <v>58</v>
      </c>
      <c r="Y1403" t="s">
        <v>58</v>
      </c>
      <c r="Z1403" t="s">
        <v>1</v>
      </c>
      <c r="AA1403" t="s">
        <v>1</v>
      </c>
      <c r="AB1403" t="s">
        <v>57</v>
      </c>
      <c r="AC1403" t="str">
        <f t="shared" si="21"/>
        <v>2015-3</v>
      </c>
    </row>
    <row r="1404" spans="1:29" x14ac:dyDescent="0.25">
      <c r="A1404" t="s">
        <v>271</v>
      </c>
      <c r="B1404" t="s">
        <v>54</v>
      </c>
      <c r="C1404" t="s">
        <v>55</v>
      </c>
      <c r="D1404" t="s">
        <v>55</v>
      </c>
      <c r="E1404">
        <v>-3</v>
      </c>
      <c r="F1404" t="s">
        <v>56</v>
      </c>
      <c r="G1404" t="b">
        <v>0</v>
      </c>
      <c r="H1404" t="s">
        <v>57</v>
      </c>
      <c r="I1404">
        <v>0</v>
      </c>
      <c r="J1404" t="s">
        <v>57</v>
      </c>
      <c r="K1404" t="s">
        <v>57</v>
      </c>
      <c r="L1404" t="s">
        <v>57</v>
      </c>
      <c r="M1404" t="s">
        <v>57</v>
      </c>
      <c r="N1404" t="s">
        <v>57</v>
      </c>
      <c r="O1404" t="s">
        <v>57</v>
      </c>
      <c r="P1404">
        <v>0</v>
      </c>
      <c r="Q1404" t="s">
        <v>57</v>
      </c>
      <c r="R1404" t="s">
        <v>57</v>
      </c>
      <c r="S1404" t="s">
        <v>57</v>
      </c>
      <c r="T1404">
        <v>4682.2299999999996</v>
      </c>
      <c r="U1404">
        <v>4682.2299999999996</v>
      </c>
      <c r="V1404">
        <v>4682.2299999999996</v>
      </c>
      <c r="W1404">
        <v>705.63865299263796</v>
      </c>
      <c r="X1404" t="s">
        <v>58</v>
      </c>
      <c r="Y1404" t="s">
        <v>58</v>
      </c>
      <c r="Z1404" t="s">
        <v>1</v>
      </c>
      <c r="AA1404" t="s">
        <v>1</v>
      </c>
      <c r="AB1404" t="s">
        <v>57</v>
      </c>
      <c r="AC1404" t="str">
        <f t="shared" si="21"/>
        <v>2015-3</v>
      </c>
    </row>
    <row r="1405" spans="1:29" x14ac:dyDescent="0.25">
      <c r="A1405" t="s">
        <v>271</v>
      </c>
      <c r="B1405" t="s">
        <v>54</v>
      </c>
      <c r="C1405" t="s">
        <v>55</v>
      </c>
      <c r="D1405" t="s">
        <v>55</v>
      </c>
      <c r="E1405">
        <v>-4</v>
      </c>
      <c r="F1405" t="s">
        <v>14</v>
      </c>
      <c r="G1405" t="b">
        <v>0</v>
      </c>
      <c r="H1405" t="s">
        <v>78</v>
      </c>
      <c r="I1405">
        <v>343053</v>
      </c>
      <c r="J1405" t="s">
        <v>248</v>
      </c>
      <c r="K1405" t="s">
        <v>249</v>
      </c>
      <c r="L1405" t="s">
        <v>57</v>
      </c>
      <c r="M1405" t="s">
        <v>57</v>
      </c>
      <c r="N1405" t="s">
        <v>57</v>
      </c>
      <c r="O1405" t="s">
        <v>57</v>
      </c>
      <c r="P1405">
        <v>343053</v>
      </c>
      <c r="Q1405" t="s">
        <v>248</v>
      </c>
      <c r="R1405" t="s">
        <v>249</v>
      </c>
      <c r="S1405" t="s">
        <v>78</v>
      </c>
      <c r="T1405">
        <v>1040.4000000000001</v>
      </c>
      <c r="U1405">
        <v>1040.4000000000001</v>
      </c>
      <c r="V1405">
        <v>1040.4000000000001</v>
      </c>
      <c r="W1405">
        <v>156.79418878900501</v>
      </c>
      <c r="X1405" t="s">
        <v>58</v>
      </c>
      <c r="Y1405" t="s">
        <v>58</v>
      </c>
      <c r="Z1405" t="s">
        <v>1</v>
      </c>
      <c r="AA1405" t="s">
        <v>1</v>
      </c>
      <c r="AB1405" t="s">
        <v>57</v>
      </c>
      <c r="AC1405" t="str">
        <f t="shared" si="21"/>
        <v>2015-3</v>
      </c>
    </row>
    <row r="1406" spans="1:29" hidden="1" x14ac:dyDescent="0.25">
      <c r="A1406" t="s">
        <v>271</v>
      </c>
      <c r="B1406" t="s">
        <v>54</v>
      </c>
      <c r="C1406" t="s">
        <v>55</v>
      </c>
      <c r="D1406" t="s">
        <v>55</v>
      </c>
      <c r="E1406">
        <v>-6</v>
      </c>
      <c r="F1406" t="s">
        <v>12</v>
      </c>
      <c r="G1406" t="b">
        <v>0</v>
      </c>
      <c r="H1406" t="s">
        <v>78</v>
      </c>
      <c r="I1406">
        <v>343053</v>
      </c>
      <c r="J1406" t="s">
        <v>248</v>
      </c>
      <c r="K1406" t="s">
        <v>249</v>
      </c>
      <c r="L1406" t="s">
        <v>57</v>
      </c>
      <c r="M1406" t="s">
        <v>57</v>
      </c>
      <c r="N1406" t="s">
        <v>57</v>
      </c>
      <c r="O1406" t="s">
        <v>57</v>
      </c>
      <c r="P1406">
        <v>343053</v>
      </c>
      <c r="Q1406" t="s">
        <v>248</v>
      </c>
      <c r="R1406" t="s">
        <v>249</v>
      </c>
      <c r="S1406" t="s">
        <v>78</v>
      </c>
      <c r="T1406">
        <v>1040.4000000000001</v>
      </c>
      <c r="U1406">
        <v>1040.4000000000001</v>
      </c>
      <c r="V1406">
        <v>1040.4000000000001</v>
      </c>
      <c r="W1406">
        <v>156.79418878900401</v>
      </c>
      <c r="X1406" t="s">
        <v>58</v>
      </c>
      <c r="Y1406" t="s">
        <v>58</v>
      </c>
      <c r="Z1406" t="s">
        <v>1</v>
      </c>
      <c r="AA1406" t="s">
        <v>1</v>
      </c>
      <c r="AB1406" t="s">
        <v>57</v>
      </c>
      <c r="AC1406" t="str">
        <f t="shared" si="21"/>
        <v>2015-3</v>
      </c>
    </row>
    <row r="1407" spans="1:29" hidden="1" x14ac:dyDescent="0.25">
      <c r="A1407" t="s">
        <v>271</v>
      </c>
      <c r="B1407" t="s">
        <v>54</v>
      </c>
      <c r="C1407" t="s">
        <v>55</v>
      </c>
      <c r="D1407" t="s">
        <v>55</v>
      </c>
      <c r="E1407">
        <v>-5</v>
      </c>
      <c r="F1407" t="s">
        <v>13</v>
      </c>
      <c r="G1407" t="b">
        <v>0</v>
      </c>
      <c r="H1407" t="s">
        <v>78</v>
      </c>
      <c r="I1407">
        <v>343053</v>
      </c>
      <c r="J1407" t="s">
        <v>248</v>
      </c>
      <c r="K1407" t="s">
        <v>249</v>
      </c>
      <c r="L1407" t="s">
        <v>57</v>
      </c>
      <c r="M1407" t="s">
        <v>57</v>
      </c>
      <c r="N1407" t="s">
        <v>57</v>
      </c>
      <c r="O1407" t="s">
        <v>57</v>
      </c>
      <c r="P1407">
        <v>343053</v>
      </c>
      <c r="Q1407" t="s">
        <v>248</v>
      </c>
      <c r="R1407" t="s">
        <v>249</v>
      </c>
      <c r="S1407" t="s">
        <v>78</v>
      </c>
      <c r="T1407">
        <v>1.4400000000000499</v>
      </c>
      <c r="U1407">
        <v>1.4400000000000499</v>
      </c>
      <c r="V1407">
        <v>1.4400000000000499</v>
      </c>
      <c r="W1407">
        <v>0.90069260396577999</v>
      </c>
      <c r="X1407" t="s">
        <v>58</v>
      </c>
      <c r="Y1407" t="s">
        <v>58</v>
      </c>
      <c r="Z1407" t="s">
        <v>1</v>
      </c>
      <c r="AA1407" t="s">
        <v>1</v>
      </c>
      <c r="AB1407" t="s">
        <v>57</v>
      </c>
      <c r="AC1407" t="str">
        <f t="shared" si="21"/>
        <v>2015-3</v>
      </c>
    </row>
    <row r="1408" spans="1:29" hidden="1" x14ac:dyDescent="0.25">
      <c r="A1408" t="s">
        <v>271</v>
      </c>
      <c r="B1408" t="s">
        <v>54</v>
      </c>
      <c r="C1408" t="s">
        <v>55</v>
      </c>
      <c r="D1408" t="s">
        <v>55</v>
      </c>
      <c r="E1408">
        <v>-5</v>
      </c>
      <c r="F1408" t="s">
        <v>13</v>
      </c>
      <c r="G1408" t="b">
        <v>0</v>
      </c>
      <c r="H1408" t="s">
        <v>78</v>
      </c>
      <c r="I1408">
        <v>1307373</v>
      </c>
      <c r="J1408" t="s">
        <v>250</v>
      </c>
      <c r="K1408" t="s">
        <v>251</v>
      </c>
      <c r="L1408" t="s">
        <v>57</v>
      </c>
      <c r="M1408" t="s">
        <v>57</v>
      </c>
      <c r="N1408" t="s">
        <v>57</v>
      </c>
      <c r="O1408" t="s">
        <v>57</v>
      </c>
      <c r="P1408">
        <v>1307373</v>
      </c>
      <c r="Q1408" t="s">
        <v>250</v>
      </c>
      <c r="R1408" t="s">
        <v>251</v>
      </c>
      <c r="S1408" t="s">
        <v>78</v>
      </c>
      <c r="T1408">
        <v>-36.599999999999902</v>
      </c>
      <c r="U1408">
        <v>-36.599999999999902</v>
      </c>
      <c r="V1408">
        <v>-36.599999999999902</v>
      </c>
      <c r="W1408">
        <v>-4.7856675479175701</v>
      </c>
      <c r="X1408" t="s">
        <v>58</v>
      </c>
      <c r="Y1408" t="s">
        <v>58</v>
      </c>
      <c r="Z1408" t="s">
        <v>1</v>
      </c>
      <c r="AA1408" t="s">
        <v>1</v>
      </c>
      <c r="AB1408" t="s">
        <v>57</v>
      </c>
      <c r="AC1408" t="str">
        <f t="shared" si="21"/>
        <v>2015-3</v>
      </c>
    </row>
    <row r="1409" spans="1:29" hidden="1" x14ac:dyDescent="0.25">
      <c r="A1409" t="s">
        <v>271</v>
      </c>
      <c r="B1409" t="s">
        <v>54</v>
      </c>
      <c r="C1409" t="s">
        <v>55</v>
      </c>
      <c r="D1409" t="s">
        <v>55</v>
      </c>
      <c r="E1409">
        <v>-6</v>
      </c>
      <c r="F1409" t="s">
        <v>12</v>
      </c>
      <c r="G1409" t="b">
        <v>0</v>
      </c>
      <c r="H1409" t="s">
        <v>78</v>
      </c>
      <c r="I1409">
        <v>1307373</v>
      </c>
      <c r="J1409" t="s">
        <v>250</v>
      </c>
      <c r="K1409" t="s">
        <v>251</v>
      </c>
      <c r="L1409" t="s">
        <v>57</v>
      </c>
      <c r="M1409" t="s">
        <v>57</v>
      </c>
      <c r="N1409" t="s">
        <v>57</v>
      </c>
      <c r="O1409" t="s">
        <v>57</v>
      </c>
      <c r="P1409">
        <v>1307373</v>
      </c>
      <c r="Q1409" t="s">
        <v>250</v>
      </c>
      <c r="R1409" t="s">
        <v>251</v>
      </c>
      <c r="S1409" t="s">
        <v>78</v>
      </c>
      <c r="T1409">
        <v>1073</v>
      </c>
      <c r="U1409">
        <v>1073</v>
      </c>
      <c r="V1409">
        <v>1073</v>
      </c>
      <c r="W1409">
        <v>161.70719393560299</v>
      </c>
      <c r="X1409" t="s">
        <v>58</v>
      </c>
      <c r="Y1409" t="s">
        <v>58</v>
      </c>
      <c r="Z1409" t="s">
        <v>1</v>
      </c>
      <c r="AA1409" t="s">
        <v>1</v>
      </c>
      <c r="AB1409" t="s">
        <v>57</v>
      </c>
      <c r="AC1409" t="str">
        <f t="shared" si="21"/>
        <v>2015-3</v>
      </c>
    </row>
    <row r="1410" spans="1:29" x14ac:dyDescent="0.25">
      <c r="A1410" t="s">
        <v>271</v>
      </c>
      <c r="B1410" t="s">
        <v>54</v>
      </c>
      <c r="C1410" t="s">
        <v>55</v>
      </c>
      <c r="D1410" t="s">
        <v>55</v>
      </c>
      <c r="E1410">
        <v>-4</v>
      </c>
      <c r="F1410" t="s">
        <v>14</v>
      </c>
      <c r="G1410" t="b">
        <v>0</v>
      </c>
      <c r="H1410" t="s">
        <v>78</v>
      </c>
      <c r="I1410">
        <v>1307373</v>
      </c>
      <c r="J1410" t="s">
        <v>250</v>
      </c>
      <c r="K1410" t="s">
        <v>251</v>
      </c>
      <c r="L1410" t="s">
        <v>57</v>
      </c>
      <c r="M1410" t="s">
        <v>57</v>
      </c>
      <c r="N1410" t="s">
        <v>57</v>
      </c>
      <c r="O1410" t="s">
        <v>57</v>
      </c>
      <c r="P1410">
        <v>1307373</v>
      </c>
      <c r="Q1410" t="s">
        <v>250</v>
      </c>
      <c r="R1410" t="s">
        <v>251</v>
      </c>
      <c r="S1410" t="s">
        <v>78</v>
      </c>
      <c r="T1410">
        <v>1073</v>
      </c>
      <c r="U1410">
        <v>1073</v>
      </c>
      <c r="V1410">
        <v>1073</v>
      </c>
      <c r="W1410">
        <v>161.70719393560299</v>
      </c>
      <c r="X1410" t="s">
        <v>58</v>
      </c>
      <c r="Y1410" t="s">
        <v>58</v>
      </c>
      <c r="Z1410" t="s">
        <v>1</v>
      </c>
      <c r="AA1410" t="s">
        <v>1</v>
      </c>
      <c r="AB1410" t="s">
        <v>57</v>
      </c>
      <c r="AC1410" t="str">
        <f t="shared" si="21"/>
        <v>2015-3</v>
      </c>
    </row>
    <row r="1411" spans="1:29" hidden="1" x14ac:dyDescent="0.25">
      <c r="A1411" t="s">
        <v>271</v>
      </c>
      <c r="B1411" t="s">
        <v>54</v>
      </c>
      <c r="C1411" t="s">
        <v>55</v>
      </c>
      <c r="D1411" t="s">
        <v>55</v>
      </c>
      <c r="E1411">
        <v>-5</v>
      </c>
      <c r="F1411" t="s">
        <v>13</v>
      </c>
      <c r="G1411" t="b">
        <v>0</v>
      </c>
      <c r="H1411" t="s">
        <v>110</v>
      </c>
      <c r="I1411">
        <v>20690</v>
      </c>
      <c r="J1411" t="s">
        <v>175</v>
      </c>
      <c r="K1411" t="s">
        <v>176</v>
      </c>
      <c r="L1411" t="s">
        <v>57</v>
      </c>
      <c r="M1411" t="s">
        <v>57</v>
      </c>
      <c r="N1411" t="s">
        <v>57</v>
      </c>
      <c r="O1411" t="s">
        <v>57</v>
      </c>
      <c r="P1411">
        <v>20690</v>
      </c>
      <c r="Q1411" t="s">
        <v>175</v>
      </c>
      <c r="R1411" t="s">
        <v>176</v>
      </c>
      <c r="S1411" t="s">
        <v>110</v>
      </c>
      <c r="T1411">
        <v>-6.7</v>
      </c>
      <c r="U1411">
        <v>-50.01</v>
      </c>
      <c r="V1411">
        <v>-50.01</v>
      </c>
      <c r="W1411">
        <v>-7.8559005622429501</v>
      </c>
      <c r="X1411" t="s">
        <v>58</v>
      </c>
      <c r="Y1411" t="s">
        <v>58</v>
      </c>
      <c r="Z1411" t="s">
        <v>1</v>
      </c>
      <c r="AA1411" t="s">
        <v>1</v>
      </c>
      <c r="AB1411" t="s">
        <v>57</v>
      </c>
      <c r="AC1411" t="str">
        <f t="shared" ref="AC1411:AC1474" si="22">+YEAR(A1411)&amp; "-" &amp;ROUNDUP(MONTH(A1411)/3,0)</f>
        <v>2015-3</v>
      </c>
    </row>
    <row r="1412" spans="1:29" x14ac:dyDescent="0.25">
      <c r="A1412" t="s">
        <v>271</v>
      </c>
      <c r="B1412" t="s">
        <v>54</v>
      </c>
      <c r="C1412" t="s">
        <v>55</v>
      </c>
      <c r="D1412" t="s">
        <v>55</v>
      </c>
      <c r="E1412">
        <v>-4</v>
      </c>
      <c r="F1412" t="s">
        <v>14</v>
      </c>
      <c r="G1412" t="b">
        <v>0</v>
      </c>
      <c r="H1412" t="s">
        <v>110</v>
      </c>
      <c r="I1412">
        <v>20690</v>
      </c>
      <c r="J1412" t="s">
        <v>175</v>
      </c>
      <c r="K1412" t="s">
        <v>176</v>
      </c>
      <c r="L1412" t="s">
        <v>57</v>
      </c>
      <c r="M1412" t="s">
        <v>57</v>
      </c>
      <c r="N1412" t="s">
        <v>57</v>
      </c>
      <c r="O1412" t="s">
        <v>57</v>
      </c>
      <c r="P1412">
        <v>20690</v>
      </c>
      <c r="Q1412" t="s">
        <v>175</v>
      </c>
      <c r="R1412" t="s">
        <v>176</v>
      </c>
      <c r="S1412" t="s">
        <v>110</v>
      </c>
      <c r="T1412">
        <v>-71.7</v>
      </c>
      <c r="U1412">
        <v>-534.95000000000005</v>
      </c>
      <c r="V1412">
        <v>-534.95000000000005</v>
      </c>
      <c r="W1412">
        <v>-80.620003164819295</v>
      </c>
      <c r="X1412" t="s">
        <v>58</v>
      </c>
      <c r="Y1412" t="s">
        <v>58</v>
      </c>
      <c r="Z1412" t="s">
        <v>1</v>
      </c>
      <c r="AA1412" t="s">
        <v>1</v>
      </c>
      <c r="AB1412" t="s">
        <v>57</v>
      </c>
      <c r="AC1412" t="str">
        <f t="shared" si="22"/>
        <v>2015-3</v>
      </c>
    </row>
    <row r="1413" spans="1:29" hidden="1" x14ac:dyDescent="0.25">
      <c r="A1413" t="s">
        <v>271</v>
      </c>
      <c r="B1413" t="s">
        <v>54</v>
      </c>
      <c r="C1413" t="s">
        <v>55</v>
      </c>
      <c r="D1413" t="s">
        <v>55</v>
      </c>
      <c r="E1413">
        <v>-6</v>
      </c>
      <c r="F1413" t="s">
        <v>12</v>
      </c>
      <c r="G1413" t="b">
        <v>0</v>
      </c>
      <c r="H1413" t="s">
        <v>110</v>
      </c>
      <c r="I1413">
        <v>20690</v>
      </c>
      <c r="J1413" t="s">
        <v>175</v>
      </c>
      <c r="K1413" t="s">
        <v>176</v>
      </c>
      <c r="L1413" t="s">
        <v>57</v>
      </c>
      <c r="M1413" t="s">
        <v>57</v>
      </c>
      <c r="N1413" t="s">
        <v>57</v>
      </c>
      <c r="O1413" t="s">
        <v>57</v>
      </c>
      <c r="P1413">
        <v>20690</v>
      </c>
      <c r="Q1413" t="s">
        <v>175</v>
      </c>
      <c r="R1413" t="s">
        <v>176</v>
      </c>
      <c r="S1413" t="s">
        <v>110</v>
      </c>
      <c r="T1413">
        <v>45.3</v>
      </c>
      <c r="U1413">
        <v>339.67321650000002</v>
      </c>
      <c r="V1413">
        <v>339.67321650000002</v>
      </c>
      <c r="W1413">
        <v>50.936002833266798</v>
      </c>
      <c r="X1413" t="s">
        <v>58</v>
      </c>
      <c r="Y1413" t="s">
        <v>58</v>
      </c>
      <c r="Z1413" t="s">
        <v>1</v>
      </c>
      <c r="AA1413" t="s">
        <v>1</v>
      </c>
      <c r="AB1413" t="s">
        <v>57</v>
      </c>
      <c r="AC1413" t="str">
        <f t="shared" si="22"/>
        <v>2015-3</v>
      </c>
    </row>
    <row r="1414" spans="1:29" x14ac:dyDescent="0.25">
      <c r="A1414" t="s">
        <v>272</v>
      </c>
      <c r="B1414" t="s">
        <v>54</v>
      </c>
      <c r="C1414" t="s">
        <v>55</v>
      </c>
      <c r="D1414" t="s">
        <v>55</v>
      </c>
      <c r="E1414">
        <v>-3</v>
      </c>
      <c r="F1414" t="s">
        <v>56</v>
      </c>
      <c r="G1414" t="b">
        <v>0</v>
      </c>
      <c r="H1414" t="s">
        <v>57</v>
      </c>
      <c r="I1414">
        <v>0</v>
      </c>
      <c r="J1414" t="s">
        <v>57</v>
      </c>
      <c r="K1414" t="s">
        <v>57</v>
      </c>
      <c r="L1414" t="s">
        <v>57</v>
      </c>
      <c r="M1414" t="s">
        <v>57</v>
      </c>
      <c r="N1414" t="s">
        <v>57</v>
      </c>
      <c r="O1414" t="s">
        <v>57</v>
      </c>
      <c r="P1414">
        <v>0</v>
      </c>
      <c r="Q1414" t="s">
        <v>57</v>
      </c>
      <c r="R1414" t="s">
        <v>57</v>
      </c>
      <c r="S1414" t="s">
        <v>57</v>
      </c>
      <c r="T1414">
        <v>4682.2299999999996</v>
      </c>
      <c r="U1414">
        <v>4682.2299999999996</v>
      </c>
      <c r="V1414">
        <v>4682.2299999999996</v>
      </c>
      <c r="W1414">
        <v>705.97911719250601</v>
      </c>
      <c r="X1414" t="s">
        <v>58</v>
      </c>
      <c r="Y1414" t="s">
        <v>58</v>
      </c>
      <c r="Z1414" t="s">
        <v>1</v>
      </c>
      <c r="AA1414" t="s">
        <v>1</v>
      </c>
      <c r="AB1414" t="s">
        <v>57</v>
      </c>
      <c r="AC1414" t="str">
        <f t="shared" si="22"/>
        <v>2015-3</v>
      </c>
    </row>
    <row r="1415" spans="1:29" x14ac:dyDescent="0.25">
      <c r="A1415" t="s">
        <v>272</v>
      </c>
      <c r="B1415" t="s">
        <v>54</v>
      </c>
      <c r="C1415" t="s">
        <v>55</v>
      </c>
      <c r="D1415" t="s">
        <v>55</v>
      </c>
      <c r="E1415">
        <v>-4</v>
      </c>
      <c r="F1415" t="s">
        <v>14</v>
      </c>
      <c r="G1415" t="b">
        <v>0</v>
      </c>
      <c r="H1415" t="s">
        <v>78</v>
      </c>
      <c r="I1415">
        <v>343053</v>
      </c>
      <c r="J1415" t="s">
        <v>248</v>
      </c>
      <c r="K1415" t="s">
        <v>249</v>
      </c>
      <c r="L1415" t="s">
        <v>57</v>
      </c>
      <c r="M1415" t="s">
        <v>57</v>
      </c>
      <c r="N1415" t="s">
        <v>57</v>
      </c>
      <c r="O1415" t="s">
        <v>57</v>
      </c>
      <c r="P1415">
        <v>343053</v>
      </c>
      <c r="Q1415" t="s">
        <v>248</v>
      </c>
      <c r="R1415" t="s">
        <v>249</v>
      </c>
      <c r="S1415" t="s">
        <v>78</v>
      </c>
      <c r="T1415">
        <v>1019.7</v>
      </c>
      <c r="U1415">
        <v>1019.7</v>
      </c>
      <c r="V1415">
        <v>1019.7</v>
      </c>
      <c r="W1415">
        <v>153.74872780730499</v>
      </c>
      <c r="X1415" t="s">
        <v>58</v>
      </c>
      <c r="Y1415" t="s">
        <v>58</v>
      </c>
      <c r="Z1415" t="s">
        <v>1</v>
      </c>
      <c r="AA1415" t="s">
        <v>1</v>
      </c>
      <c r="AB1415" t="s">
        <v>57</v>
      </c>
      <c r="AC1415" t="str">
        <f t="shared" si="22"/>
        <v>2015-3</v>
      </c>
    </row>
    <row r="1416" spans="1:29" hidden="1" x14ac:dyDescent="0.25">
      <c r="A1416" t="s">
        <v>272</v>
      </c>
      <c r="B1416" t="s">
        <v>54</v>
      </c>
      <c r="C1416" t="s">
        <v>55</v>
      </c>
      <c r="D1416" t="s">
        <v>55</v>
      </c>
      <c r="E1416">
        <v>-6</v>
      </c>
      <c r="F1416" t="s">
        <v>12</v>
      </c>
      <c r="G1416" t="b">
        <v>0</v>
      </c>
      <c r="H1416" t="s">
        <v>78</v>
      </c>
      <c r="I1416">
        <v>343053</v>
      </c>
      <c r="J1416" t="s">
        <v>248</v>
      </c>
      <c r="K1416" t="s">
        <v>249</v>
      </c>
      <c r="L1416" t="s">
        <v>57</v>
      </c>
      <c r="M1416" t="s">
        <v>57</v>
      </c>
      <c r="N1416" t="s">
        <v>57</v>
      </c>
      <c r="O1416" t="s">
        <v>57</v>
      </c>
      <c r="P1416">
        <v>343053</v>
      </c>
      <c r="Q1416" t="s">
        <v>248</v>
      </c>
      <c r="R1416" t="s">
        <v>249</v>
      </c>
      <c r="S1416" t="s">
        <v>78</v>
      </c>
      <c r="T1416">
        <v>1019.7</v>
      </c>
      <c r="U1416">
        <v>1019.7</v>
      </c>
      <c r="V1416">
        <v>1019.7</v>
      </c>
      <c r="W1416">
        <v>153.74872780730499</v>
      </c>
      <c r="X1416" t="s">
        <v>58</v>
      </c>
      <c r="Y1416" t="s">
        <v>58</v>
      </c>
      <c r="Z1416" t="s">
        <v>1</v>
      </c>
      <c r="AA1416" t="s">
        <v>1</v>
      </c>
      <c r="AB1416" t="s">
        <v>57</v>
      </c>
      <c r="AC1416" t="str">
        <f t="shared" si="22"/>
        <v>2015-3</v>
      </c>
    </row>
    <row r="1417" spans="1:29" hidden="1" x14ac:dyDescent="0.25">
      <c r="A1417" t="s">
        <v>272</v>
      </c>
      <c r="B1417" t="s">
        <v>54</v>
      </c>
      <c r="C1417" t="s">
        <v>55</v>
      </c>
      <c r="D1417" t="s">
        <v>55</v>
      </c>
      <c r="E1417">
        <v>-5</v>
      </c>
      <c r="F1417" t="s">
        <v>13</v>
      </c>
      <c r="G1417" t="b">
        <v>0</v>
      </c>
      <c r="H1417" t="s">
        <v>78</v>
      </c>
      <c r="I1417">
        <v>343053</v>
      </c>
      <c r="J1417" t="s">
        <v>248</v>
      </c>
      <c r="K1417" t="s">
        <v>249</v>
      </c>
      <c r="L1417" t="s">
        <v>57</v>
      </c>
      <c r="M1417" t="s">
        <v>57</v>
      </c>
      <c r="N1417" t="s">
        <v>57</v>
      </c>
      <c r="O1417" t="s">
        <v>57</v>
      </c>
      <c r="P1417">
        <v>343053</v>
      </c>
      <c r="Q1417" t="s">
        <v>248</v>
      </c>
      <c r="R1417" t="s">
        <v>249</v>
      </c>
      <c r="S1417" t="s">
        <v>78</v>
      </c>
      <c r="T1417">
        <v>-20.7</v>
      </c>
      <c r="U1417">
        <v>-20.7</v>
      </c>
      <c r="V1417">
        <v>-20.7</v>
      </c>
      <c r="W1417">
        <v>-3.0454609816993101</v>
      </c>
      <c r="X1417" t="s">
        <v>58</v>
      </c>
      <c r="Y1417" t="s">
        <v>58</v>
      </c>
      <c r="Z1417" t="s">
        <v>1</v>
      </c>
      <c r="AA1417" t="s">
        <v>1</v>
      </c>
      <c r="AB1417" t="s">
        <v>57</v>
      </c>
      <c r="AC1417" t="str">
        <f t="shared" si="22"/>
        <v>2015-3</v>
      </c>
    </row>
    <row r="1418" spans="1:29" hidden="1" x14ac:dyDescent="0.25">
      <c r="A1418" t="s">
        <v>272</v>
      </c>
      <c r="B1418" t="s">
        <v>54</v>
      </c>
      <c r="C1418" t="s">
        <v>55</v>
      </c>
      <c r="D1418" t="s">
        <v>55</v>
      </c>
      <c r="E1418">
        <v>-6</v>
      </c>
      <c r="F1418" t="s">
        <v>12</v>
      </c>
      <c r="G1418" t="b">
        <v>0</v>
      </c>
      <c r="H1418" t="s">
        <v>78</v>
      </c>
      <c r="I1418">
        <v>1307373</v>
      </c>
      <c r="J1418" t="s">
        <v>250</v>
      </c>
      <c r="K1418" t="s">
        <v>251</v>
      </c>
      <c r="L1418" t="s">
        <v>57</v>
      </c>
      <c r="M1418" t="s">
        <v>57</v>
      </c>
      <c r="N1418" t="s">
        <v>57</v>
      </c>
      <c r="O1418" t="s">
        <v>57</v>
      </c>
      <c r="P1418">
        <v>1307373</v>
      </c>
      <c r="Q1418" t="s">
        <v>250</v>
      </c>
      <c r="R1418" t="s">
        <v>251</v>
      </c>
      <c r="S1418" t="s">
        <v>78</v>
      </c>
      <c r="T1418">
        <v>1073</v>
      </c>
      <c r="U1418">
        <v>1073</v>
      </c>
      <c r="V1418">
        <v>1073</v>
      </c>
      <c r="W1418">
        <v>161.78521617852201</v>
      </c>
      <c r="X1418" t="s">
        <v>58</v>
      </c>
      <c r="Y1418" t="s">
        <v>58</v>
      </c>
      <c r="Z1418" t="s">
        <v>1</v>
      </c>
      <c r="AA1418" t="s">
        <v>1</v>
      </c>
      <c r="AB1418" t="s">
        <v>57</v>
      </c>
      <c r="AC1418" t="str">
        <f t="shared" si="22"/>
        <v>2015-3</v>
      </c>
    </row>
    <row r="1419" spans="1:29" x14ac:dyDescent="0.25">
      <c r="A1419" t="s">
        <v>272</v>
      </c>
      <c r="B1419" t="s">
        <v>54</v>
      </c>
      <c r="C1419" t="s">
        <v>55</v>
      </c>
      <c r="D1419" t="s">
        <v>55</v>
      </c>
      <c r="E1419">
        <v>-4</v>
      </c>
      <c r="F1419" t="s">
        <v>14</v>
      </c>
      <c r="G1419" t="b">
        <v>0</v>
      </c>
      <c r="H1419" t="s">
        <v>78</v>
      </c>
      <c r="I1419">
        <v>1307373</v>
      </c>
      <c r="J1419" t="s">
        <v>250</v>
      </c>
      <c r="K1419" t="s">
        <v>251</v>
      </c>
      <c r="L1419" t="s">
        <v>57</v>
      </c>
      <c r="M1419" t="s">
        <v>57</v>
      </c>
      <c r="N1419" t="s">
        <v>57</v>
      </c>
      <c r="O1419" t="s">
        <v>57</v>
      </c>
      <c r="P1419">
        <v>1307373</v>
      </c>
      <c r="Q1419" t="s">
        <v>250</v>
      </c>
      <c r="R1419" t="s">
        <v>251</v>
      </c>
      <c r="S1419" t="s">
        <v>78</v>
      </c>
      <c r="T1419">
        <v>1073</v>
      </c>
      <c r="U1419">
        <v>1073</v>
      </c>
      <c r="V1419">
        <v>1073</v>
      </c>
      <c r="W1419">
        <v>161.78521617852201</v>
      </c>
      <c r="X1419" t="s">
        <v>58</v>
      </c>
      <c r="Y1419" t="s">
        <v>58</v>
      </c>
      <c r="Z1419" t="s">
        <v>1</v>
      </c>
      <c r="AA1419" t="s">
        <v>1</v>
      </c>
      <c r="AB1419" t="s">
        <v>57</v>
      </c>
      <c r="AC1419" t="str">
        <f t="shared" si="22"/>
        <v>2015-3</v>
      </c>
    </row>
    <row r="1420" spans="1:29" hidden="1" x14ac:dyDescent="0.25">
      <c r="A1420" t="s">
        <v>272</v>
      </c>
      <c r="B1420" t="s">
        <v>54</v>
      </c>
      <c r="C1420" t="s">
        <v>55</v>
      </c>
      <c r="D1420" t="s">
        <v>55</v>
      </c>
      <c r="E1420">
        <v>-5</v>
      </c>
      <c r="F1420" t="s">
        <v>13</v>
      </c>
      <c r="G1420" t="b">
        <v>0</v>
      </c>
      <c r="H1420" t="s">
        <v>110</v>
      </c>
      <c r="I1420">
        <v>20690</v>
      </c>
      <c r="J1420" t="s">
        <v>175</v>
      </c>
      <c r="K1420" t="s">
        <v>176</v>
      </c>
      <c r="L1420" t="s">
        <v>57</v>
      </c>
      <c r="M1420" t="s">
        <v>57</v>
      </c>
      <c r="N1420" t="s">
        <v>57</v>
      </c>
      <c r="O1420" t="s">
        <v>57</v>
      </c>
      <c r="P1420">
        <v>20690</v>
      </c>
      <c r="Q1420" t="s">
        <v>175</v>
      </c>
      <c r="R1420" t="s">
        <v>176</v>
      </c>
      <c r="S1420" t="s">
        <v>110</v>
      </c>
      <c r="T1420">
        <v>-1.8999999999999899</v>
      </c>
      <c r="U1420">
        <v>-14.16</v>
      </c>
      <c r="V1420">
        <v>-14.16</v>
      </c>
      <c r="W1420">
        <v>-2.17392046592445</v>
      </c>
      <c r="X1420" t="s">
        <v>58</v>
      </c>
      <c r="Y1420" t="s">
        <v>58</v>
      </c>
      <c r="Z1420" t="s">
        <v>1</v>
      </c>
      <c r="AA1420" t="s">
        <v>1</v>
      </c>
      <c r="AB1420" t="s">
        <v>57</v>
      </c>
      <c r="AC1420" t="str">
        <f t="shared" si="22"/>
        <v>2015-3</v>
      </c>
    </row>
    <row r="1421" spans="1:29" x14ac:dyDescent="0.25">
      <c r="A1421" t="s">
        <v>272</v>
      </c>
      <c r="B1421" t="s">
        <v>54</v>
      </c>
      <c r="C1421" t="s">
        <v>55</v>
      </c>
      <c r="D1421" t="s">
        <v>55</v>
      </c>
      <c r="E1421">
        <v>-4</v>
      </c>
      <c r="F1421" t="s">
        <v>14</v>
      </c>
      <c r="G1421" t="b">
        <v>0</v>
      </c>
      <c r="H1421" t="s">
        <v>110</v>
      </c>
      <c r="I1421">
        <v>20690</v>
      </c>
      <c r="J1421" t="s">
        <v>175</v>
      </c>
      <c r="K1421" t="s">
        <v>176</v>
      </c>
      <c r="L1421" t="s">
        <v>57</v>
      </c>
      <c r="M1421" t="s">
        <v>57</v>
      </c>
      <c r="N1421" t="s">
        <v>57</v>
      </c>
      <c r="O1421" t="s">
        <v>57</v>
      </c>
      <c r="P1421">
        <v>20690</v>
      </c>
      <c r="Q1421" t="s">
        <v>175</v>
      </c>
      <c r="R1421" t="s">
        <v>176</v>
      </c>
      <c r="S1421" t="s">
        <v>110</v>
      </c>
      <c r="T1421">
        <v>-73.599999999999994</v>
      </c>
      <c r="U1421">
        <v>-549.11</v>
      </c>
      <c r="V1421">
        <v>-549.11</v>
      </c>
      <c r="W1421">
        <v>-82.793923630743706</v>
      </c>
      <c r="X1421" t="s">
        <v>58</v>
      </c>
      <c r="Y1421" t="s">
        <v>58</v>
      </c>
      <c r="Z1421" t="s">
        <v>1</v>
      </c>
      <c r="AA1421" t="s">
        <v>1</v>
      </c>
      <c r="AB1421" t="s">
        <v>57</v>
      </c>
      <c r="AC1421" t="str">
        <f t="shared" si="22"/>
        <v>2015-3</v>
      </c>
    </row>
    <row r="1422" spans="1:29" hidden="1" x14ac:dyDescent="0.25">
      <c r="A1422" t="s">
        <v>272</v>
      </c>
      <c r="B1422" t="s">
        <v>54</v>
      </c>
      <c r="C1422" t="s">
        <v>55</v>
      </c>
      <c r="D1422" t="s">
        <v>55</v>
      </c>
      <c r="E1422">
        <v>-6</v>
      </c>
      <c r="F1422" t="s">
        <v>12</v>
      </c>
      <c r="G1422" t="b">
        <v>0</v>
      </c>
      <c r="H1422" t="s">
        <v>110</v>
      </c>
      <c r="I1422">
        <v>20690</v>
      </c>
      <c r="J1422" t="s">
        <v>175</v>
      </c>
      <c r="K1422" t="s">
        <v>176</v>
      </c>
      <c r="L1422" t="s">
        <v>57</v>
      </c>
      <c r="M1422" t="s">
        <v>57</v>
      </c>
      <c r="N1422" t="s">
        <v>57</v>
      </c>
      <c r="O1422" t="s">
        <v>57</v>
      </c>
      <c r="P1422">
        <v>20690</v>
      </c>
      <c r="Q1422" t="s">
        <v>175</v>
      </c>
      <c r="R1422" t="s">
        <v>176</v>
      </c>
      <c r="S1422" t="s">
        <v>110</v>
      </c>
      <c r="T1422">
        <v>43.4</v>
      </c>
      <c r="U1422">
        <v>324.11817438000003</v>
      </c>
      <c r="V1422">
        <v>324.11817438000003</v>
      </c>
      <c r="W1422">
        <v>48.821196426552099</v>
      </c>
      <c r="X1422" t="s">
        <v>58</v>
      </c>
      <c r="Y1422" t="s">
        <v>58</v>
      </c>
      <c r="Z1422" t="s">
        <v>1</v>
      </c>
      <c r="AA1422" t="s">
        <v>1</v>
      </c>
      <c r="AB1422" t="s">
        <v>57</v>
      </c>
      <c r="AC1422" t="str">
        <f t="shared" si="22"/>
        <v>2015-3</v>
      </c>
    </row>
    <row r="1423" spans="1:29" x14ac:dyDescent="0.25">
      <c r="A1423" t="s">
        <v>273</v>
      </c>
      <c r="B1423" t="s">
        <v>54</v>
      </c>
      <c r="C1423" t="s">
        <v>55</v>
      </c>
      <c r="D1423" t="s">
        <v>55</v>
      </c>
      <c r="E1423">
        <v>-3</v>
      </c>
      <c r="F1423" t="s">
        <v>56</v>
      </c>
      <c r="G1423" t="b">
        <v>0</v>
      </c>
      <c r="H1423" t="s">
        <v>57</v>
      </c>
      <c r="I1423">
        <v>0</v>
      </c>
      <c r="J1423" t="s">
        <v>57</v>
      </c>
      <c r="K1423" t="s">
        <v>57</v>
      </c>
      <c r="L1423" t="s">
        <v>57</v>
      </c>
      <c r="M1423" t="s">
        <v>57</v>
      </c>
      <c r="N1423" t="s">
        <v>57</v>
      </c>
      <c r="O1423" t="s">
        <v>57</v>
      </c>
      <c r="P1423">
        <v>0</v>
      </c>
      <c r="Q1423" t="s">
        <v>57</v>
      </c>
      <c r="R1423" t="s">
        <v>57</v>
      </c>
      <c r="S1423" t="s">
        <v>57</v>
      </c>
      <c r="T1423">
        <v>4679.99</v>
      </c>
      <c r="U1423">
        <v>4679.99</v>
      </c>
      <c r="V1423">
        <v>4679.99</v>
      </c>
      <c r="W1423">
        <v>701.03282728042097</v>
      </c>
      <c r="X1423" t="s">
        <v>58</v>
      </c>
      <c r="Y1423" t="s">
        <v>58</v>
      </c>
      <c r="Z1423" t="s">
        <v>1</v>
      </c>
      <c r="AA1423" t="s">
        <v>1</v>
      </c>
      <c r="AB1423" t="s">
        <v>57</v>
      </c>
      <c r="AC1423" t="str">
        <f t="shared" si="22"/>
        <v>2015-3</v>
      </c>
    </row>
    <row r="1424" spans="1:29" x14ac:dyDescent="0.25">
      <c r="A1424" t="s">
        <v>273</v>
      </c>
      <c r="B1424" t="s">
        <v>54</v>
      </c>
      <c r="C1424" t="s">
        <v>55</v>
      </c>
      <c r="D1424" t="s">
        <v>55</v>
      </c>
      <c r="E1424">
        <v>-4</v>
      </c>
      <c r="F1424" t="s">
        <v>14</v>
      </c>
      <c r="G1424" t="b">
        <v>0</v>
      </c>
      <c r="H1424" t="s">
        <v>78</v>
      </c>
      <c r="I1424">
        <v>343053</v>
      </c>
      <c r="J1424" t="s">
        <v>248</v>
      </c>
      <c r="K1424" t="s">
        <v>249</v>
      </c>
      <c r="L1424" t="s">
        <v>57</v>
      </c>
      <c r="M1424" t="s">
        <v>57</v>
      </c>
      <c r="N1424" t="s">
        <v>57</v>
      </c>
      <c r="O1424" t="s">
        <v>57</v>
      </c>
      <c r="P1424">
        <v>343053</v>
      </c>
      <c r="Q1424" t="s">
        <v>248</v>
      </c>
      <c r="R1424" t="s">
        <v>249</v>
      </c>
      <c r="S1424" t="s">
        <v>78</v>
      </c>
      <c r="T1424">
        <v>1019.52</v>
      </c>
      <c r="U1424">
        <v>1019.52</v>
      </c>
      <c r="V1424">
        <v>1019.52</v>
      </c>
      <c r="W1424">
        <v>152.71763146265999</v>
      </c>
      <c r="X1424" t="s">
        <v>58</v>
      </c>
      <c r="Y1424" t="s">
        <v>58</v>
      </c>
      <c r="Z1424" t="s">
        <v>1</v>
      </c>
      <c r="AA1424" t="s">
        <v>1</v>
      </c>
      <c r="AB1424" t="s">
        <v>57</v>
      </c>
      <c r="AC1424" t="str">
        <f t="shared" si="22"/>
        <v>2015-3</v>
      </c>
    </row>
    <row r="1425" spans="1:29" hidden="1" x14ac:dyDescent="0.25">
      <c r="A1425" t="s">
        <v>273</v>
      </c>
      <c r="B1425" t="s">
        <v>54</v>
      </c>
      <c r="C1425" t="s">
        <v>55</v>
      </c>
      <c r="D1425" t="s">
        <v>55</v>
      </c>
      <c r="E1425">
        <v>-6</v>
      </c>
      <c r="F1425" t="s">
        <v>12</v>
      </c>
      <c r="G1425" t="b">
        <v>0</v>
      </c>
      <c r="H1425" t="s">
        <v>78</v>
      </c>
      <c r="I1425">
        <v>343053</v>
      </c>
      <c r="J1425" t="s">
        <v>248</v>
      </c>
      <c r="K1425" t="s">
        <v>249</v>
      </c>
      <c r="L1425" t="s">
        <v>57</v>
      </c>
      <c r="M1425" t="s">
        <v>57</v>
      </c>
      <c r="N1425" t="s">
        <v>57</v>
      </c>
      <c r="O1425" t="s">
        <v>57</v>
      </c>
      <c r="P1425">
        <v>343053</v>
      </c>
      <c r="Q1425" t="s">
        <v>248</v>
      </c>
      <c r="R1425" t="s">
        <v>249</v>
      </c>
      <c r="S1425" t="s">
        <v>78</v>
      </c>
      <c r="T1425">
        <v>1019.52</v>
      </c>
      <c r="U1425">
        <v>1019.52</v>
      </c>
      <c r="V1425">
        <v>1019.52</v>
      </c>
      <c r="W1425">
        <v>152.71763146265999</v>
      </c>
      <c r="X1425" t="s">
        <v>58</v>
      </c>
      <c r="Y1425" t="s">
        <v>58</v>
      </c>
      <c r="Z1425" t="s">
        <v>1</v>
      </c>
      <c r="AA1425" t="s">
        <v>1</v>
      </c>
      <c r="AB1425" t="s">
        <v>57</v>
      </c>
      <c r="AC1425" t="str">
        <f t="shared" si="22"/>
        <v>2015-3</v>
      </c>
    </row>
    <row r="1426" spans="1:29" hidden="1" x14ac:dyDescent="0.25">
      <c r="A1426" t="s">
        <v>273</v>
      </c>
      <c r="B1426" t="s">
        <v>54</v>
      </c>
      <c r="C1426" t="s">
        <v>55</v>
      </c>
      <c r="D1426" t="s">
        <v>55</v>
      </c>
      <c r="E1426">
        <v>-5</v>
      </c>
      <c r="F1426" t="s">
        <v>13</v>
      </c>
      <c r="G1426" t="b">
        <v>0</v>
      </c>
      <c r="H1426" t="s">
        <v>78</v>
      </c>
      <c r="I1426">
        <v>343053</v>
      </c>
      <c r="J1426" t="s">
        <v>248</v>
      </c>
      <c r="K1426" t="s">
        <v>249</v>
      </c>
      <c r="L1426" t="s">
        <v>57</v>
      </c>
      <c r="M1426" t="s">
        <v>57</v>
      </c>
      <c r="N1426" t="s">
        <v>57</v>
      </c>
      <c r="O1426" t="s">
        <v>57</v>
      </c>
      <c r="P1426">
        <v>343053</v>
      </c>
      <c r="Q1426" t="s">
        <v>248</v>
      </c>
      <c r="R1426" t="s">
        <v>249</v>
      </c>
      <c r="S1426" t="s">
        <v>78</v>
      </c>
      <c r="T1426">
        <v>-0.180000000000064</v>
      </c>
      <c r="U1426">
        <v>-0.180000000000064</v>
      </c>
      <c r="V1426">
        <v>-0.180000000000064</v>
      </c>
      <c r="W1426">
        <v>-1.0310963446450201</v>
      </c>
      <c r="X1426" t="s">
        <v>58</v>
      </c>
      <c r="Y1426" t="s">
        <v>58</v>
      </c>
      <c r="Z1426" t="s">
        <v>1</v>
      </c>
      <c r="AA1426" t="s">
        <v>1</v>
      </c>
      <c r="AB1426" t="s">
        <v>57</v>
      </c>
      <c r="AC1426" t="str">
        <f t="shared" si="22"/>
        <v>2015-3</v>
      </c>
    </row>
    <row r="1427" spans="1:29" hidden="1" x14ac:dyDescent="0.25">
      <c r="A1427" t="s">
        <v>273</v>
      </c>
      <c r="B1427" t="s">
        <v>54</v>
      </c>
      <c r="C1427" t="s">
        <v>55</v>
      </c>
      <c r="D1427" t="s">
        <v>55</v>
      </c>
      <c r="E1427">
        <v>-6</v>
      </c>
      <c r="F1427" t="s">
        <v>12</v>
      </c>
      <c r="G1427" t="b">
        <v>0</v>
      </c>
      <c r="H1427" t="s">
        <v>78</v>
      </c>
      <c r="I1427">
        <v>1307373</v>
      </c>
      <c r="J1427" t="s">
        <v>250</v>
      </c>
      <c r="K1427" t="s">
        <v>251</v>
      </c>
      <c r="L1427" t="s">
        <v>57</v>
      </c>
      <c r="M1427" t="s">
        <v>57</v>
      </c>
      <c r="N1427" t="s">
        <v>57</v>
      </c>
      <c r="O1427" t="s">
        <v>57</v>
      </c>
      <c r="P1427">
        <v>1307373</v>
      </c>
      <c r="Q1427" t="s">
        <v>250</v>
      </c>
      <c r="R1427" t="s">
        <v>251</v>
      </c>
      <c r="S1427" t="s">
        <v>78</v>
      </c>
      <c r="T1427">
        <v>1073</v>
      </c>
      <c r="U1427">
        <v>1073</v>
      </c>
      <c r="V1427">
        <v>1073</v>
      </c>
      <c r="W1427">
        <v>160.728596358516</v>
      </c>
      <c r="X1427" t="s">
        <v>58</v>
      </c>
      <c r="Y1427" t="s">
        <v>58</v>
      </c>
      <c r="Z1427" t="s">
        <v>1</v>
      </c>
      <c r="AA1427" t="s">
        <v>1</v>
      </c>
      <c r="AB1427" t="s">
        <v>57</v>
      </c>
      <c r="AC1427" t="str">
        <f t="shared" si="22"/>
        <v>2015-3</v>
      </c>
    </row>
    <row r="1428" spans="1:29" x14ac:dyDescent="0.25">
      <c r="A1428" t="s">
        <v>273</v>
      </c>
      <c r="B1428" t="s">
        <v>54</v>
      </c>
      <c r="C1428" t="s">
        <v>55</v>
      </c>
      <c r="D1428" t="s">
        <v>55</v>
      </c>
      <c r="E1428">
        <v>-4</v>
      </c>
      <c r="F1428" t="s">
        <v>14</v>
      </c>
      <c r="G1428" t="b">
        <v>0</v>
      </c>
      <c r="H1428" t="s">
        <v>78</v>
      </c>
      <c r="I1428">
        <v>1307373</v>
      </c>
      <c r="J1428" t="s">
        <v>250</v>
      </c>
      <c r="K1428" t="s">
        <v>251</v>
      </c>
      <c r="L1428" t="s">
        <v>57</v>
      </c>
      <c r="M1428" t="s">
        <v>57</v>
      </c>
      <c r="N1428" t="s">
        <v>57</v>
      </c>
      <c r="O1428" t="s">
        <v>57</v>
      </c>
      <c r="P1428">
        <v>1307373</v>
      </c>
      <c r="Q1428" t="s">
        <v>250</v>
      </c>
      <c r="R1428" t="s">
        <v>251</v>
      </c>
      <c r="S1428" t="s">
        <v>78</v>
      </c>
      <c r="T1428">
        <v>1073</v>
      </c>
      <c r="U1428">
        <v>1073</v>
      </c>
      <c r="V1428">
        <v>1073</v>
      </c>
      <c r="W1428">
        <v>160.728596358516</v>
      </c>
      <c r="X1428" t="s">
        <v>58</v>
      </c>
      <c r="Y1428" t="s">
        <v>58</v>
      </c>
      <c r="Z1428" t="s">
        <v>1</v>
      </c>
      <c r="AA1428" t="s">
        <v>1</v>
      </c>
      <c r="AB1428" t="s">
        <v>57</v>
      </c>
      <c r="AC1428" t="str">
        <f t="shared" si="22"/>
        <v>2015-3</v>
      </c>
    </row>
    <row r="1429" spans="1:29" hidden="1" x14ac:dyDescent="0.25">
      <c r="A1429" t="s">
        <v>273</v>
      </c>
      <c r="B1429" t="s">
        <v>54</v>
      </c>
      <c r="C1429" t="s">
        <v>55</v>
      </c>
      <c r="D1429" t="s">
        <v>55</v>
      </c>
      <c r="E1429">
        <v>10</v>
      </c>
      <c r="F1429" t="s">
        <v>9</v>
      </c>
      <c r="G1429" t="b">
        <v>1</v>
      </c>
      <c r="H1429" t="s">
        <v>110</v>
      </c>
      <c r="I1429">
        <v>20690</v>
      </c>
      <c r="J1429" t="s">
        <v>175</v>
      </c>
      <c r="K1429" t="s">
        <v>176</v>
      </c>
      <c r="L1429" t="s">
        <v>57</v>
      </c>
      <c r="M1429" t="s">
        <v>57</v>
      </c>
      <c r="N1429" t="s">
        <v>57</v>
      </c>
      <c r="O1429" t="s">
        <v>57</v>
      </c>
      <c r="P1429">
        <v>20690</v>
      </c>
      <c r="Q1429" t="s">
        <v>175</v>
      </c>
      <c r="R1429" t="s">
        <v>176</v>
      </c>
      <c r="S1429" t="s">
        <v>110</v>
      </c>
      <c r="T1429">
        <v>-0.3</v>
      </c>
      <c r="U1429">
        <v>-2.2400000000000002</v>
      </c>
      <c r="V1429">
        <v>-2.2400000000000002</v>
      </c>
      <c r="W1429">
        <v>-0.335537796685066</v>
      </c>
      <c r="X1429" t="s">
        <v>58</v>
      </c>
      <c r="Y1429" t="s">
        <v>58</v>
      </c>
      <c r="Z1429" t="s">
        <v>2</v>
      </c>
      <c r="AA1429" t="s">
        <v>6</v>
      </c>
      <c r="AB1429" t="s">
        <v>57</v>
      </c>
      <c r="AC1429" t="str">
        <f t="shared" si="22"/>
        <v>2015-3</v>
      </c>
    </row>
    <row r="1430" spans="1:29" hidden="1" x14ac:dyDescent="0.25">
      <c r="A1430" t="s">
        <v>273</v>
      </c>
      <c r="B1430" t="s">
        <v>54</v>
      </c>
      <c r="C1430" t="s">
        <v>55</v>
      </c>
      <c r="D1430" t="s">
        <v>55</v>
      </c>
      <c r="E1430">
        <v>-5</v>
      </c>
      <c r="F1430" t="s">
        <v>13</v>
      </c>
      <c r="G1430" t="b">
        <v>0</v>
      </c>
      <c r="H1430" t="s">
        <v>110</v>
      </c>
      <c r="I1430">
        <v>20690</v>
      </c>
      <c r="J1430" t="s">
        <v>175</v>
      </c>
      <c r="K1430" t="s">
        <v>176</v>
      </c>
      <c r="L1430" t="s">
        <v>57</v>
      </c>
      <c r="M1430" t="s">
        <v>57</v>
      </c>
      <c r="N1430" t="s">
        <v>57</v>
      </c>
      <c r="O1430" t="s">
        <v>57</v>
      </c>
      <c r="P1430">
        <v>20690</v>
      </c>
      <c r="Q1430" t="s">
        <v>175</v>
      </c>
      <c r="R1430" t="s">
        <v>176</v>
      </c>
      <c r="S1430" t="s">
        <v>110</v>
      </c>
      <c r="T1430">
        <v>-5.2000000000000099</v>
      </c>
      <c r="U1430">
        <v>-38.83</v>
      </c>
      <c r="V1430">
        <v>-38.83</v>
      </c>
      <c r="W1430">
        <v>-5.2757603795321399</v>
      </c>
      <c r="X1430" t="s">
        <v>58</v>
      </c>
      <c r="Y1430" t="s">
        <v>58</v>
      </c>
      <c r="Z1430" t="s">
        <v>1</v>
      </c>
      <c r="AA1430" t="s">
        <v>1</v>
      </c>
      <c r="AB1430" t="s">
        <v>57</v>
      </c>
      <c r="AC1430" t="str">
        <f t="shared" si="22"/>
        <v>2015-3</v>
      </c>
    </row>
    <row r="1431" spans="1:29" x14ac:dyDescent="0.25">
      <c r="A1431" t="s">
        <v>273</v>
      </c>
      <c r="B1431" t="s">
        <v>54</v>
      </c>
      <c r="C1431" t="s">
        <v>55</v>
      </c>
      <c r="D1431" t="s">
        <v>55</v>
      </c>
      <c r="E1431">
        <v>-4</v>
      </c>
      <c r="F1431" t="s">
        <v>14</v>
      </c>
      <c r="G1431" t="b">
        <v>0</v>
      </c>
      <c r="H1431" t="s">
        <v>110</v>
      </c>
      <c r="I1431">
        <v>20690</v>
      </c>
      <c r="J1431" t="s">
        <v>175</v>
      </c>
      <c r="K1431" t="s">
        <v>176</v>
      </c>
      <c r="L1431" t="s">
        <v>57</v>
      </c>
      <c r="M1431" t="s">
        <v>57</v>
      </c>
      <c r="N1431" t="s">
        <v>57</v>
      </c>
      <c r="O1431" t="s">
        <v>57</v>
      </c>
      <c r="P1431">
        <v>20690</v>
      </c>
      <c r="Q1431" t="s">
        <v>175</v>
      </c>
      <c r="R1431" t="s">
        <v>176</v>
      </c>
      <c r="S1431" t="s">
        <v>110</v>
      </c>
      <c r="T1431">
        <v>-78.5</v>
      </c>
      <c r="U1431">
        <v>-585.70000000000005</v>
      </c>
      <c r="V1431">
        <v>-585.70000000000005</v>
      </c>
      <c r="W1431">
        <v>-87.734146213590805</v>
      </c>
      <c r="X1431" t="s">
        <v>58</v>
      </c>
      <c r="Y1431" t="s">
        <v>58</v>
      </c>
      <c r="Z1431" t="s">
        <v>1</v>
      </c>
      <c r="AA1431" t="s">
        <v>1</v>
      </c>
      <c r="AB1431" t="s">
        <v>57</v>
      </c>
      <c r="AC1431" t="str">
        <f t="shared" si="22"/>
        <v>2015-3</v>
      </c>
    </row>
    <row r="1432" spans="1:29" hidden="1" x14ac:dyDescent="0.25">
      <c r="A1432" t="s">
        <v>273</v>
      </c>
      <c r="B1432" t="s">
        <v>54</v>
      </c>
      <c r="C1432" t="s">
        <v>55</v>
      </c>
      <c r="D1432" t="s">
        <v>55</v>
      </c>
      <c r="E1432">
        <v>-6</v>
      </c>
      <c r="F1432" t="s">
        <v>12</v>
      </c>
      <c r="G1432" t="b">
        <v>0</v>
      </c>
      <c r="H1432" t="s">
        <v>110</v>
      </c>
      <c r="I1432">
        <v>20690</v>
      </c>
      <c r="J1432" t="s">
        <v>175</v>
      </c>
      <c r="K1432" t="s">
        <v>176</v>
      </c>
      <c r="L1432" t="s">
        <v>57</v>
      </c>
      <c r="M1432" t="s">
        <v>57</v>
      </c>
      <c r="N1432" t="s">
        <v>57</v>
      </c>
      <c r="O1432" t="s">
        <v>57</v>
      </c>
      <c r="P1432">
        <v>20690</v>
      </c>
      <c r="Q1432" t="s">
        <v>175</v>
      </c>
      <c r="R1432" t="s">
        <v>176</v>
      </c>
      <c r="S1432" t="s">
        <v>110</v>
      </c>
      <c r="T1432">
        <v>38.5</v>
      </c>
      <c r="U1432">
        <v>287.54345619999998</v>
      </c>
      <c r="V1432">
        <v>287.54345619999998</v>
      </c>
      <c r="W1432">
        <v>43.029157335770002</v>
      </c>
      <c r="X1432" t="s">
        <v>58</v>
      </c>
      <c r="Y1432" t="s">
        <v>58</v>
      </c>
      <c r="Z1432" t="s">
        <v>1</v>
      </c>
      <c r="AA1432" t="s">
        <v>1</v>
      </c>
      <c r="AB1432" t="s">
        <v>57</v>
      </c>
      <c r="AC1432" t="str">
        <f t="shared" si="22"/>
        <v>2015-3</v>
      </c>
    </row>
    <row r="1433" spans="1:29" x14ac:dyDescent="0.25">
      <c r="A1433" t="s">
        <v>274</v>
      </c>
      <c r="B1433" t="s">
        <v>54</v>
      </c>
      <c r="C1433" t="s">
        <v>55</v>
      </c>
      <c r="D1433" t="s">
        <v>55</v>
      </c>
      <c r="E1433">
        <v>-3</v>
      </c>
      <c r="F1433" t="s">
        <v>56</v>
      </c>
      <c r="G1433" t="b">
        <v>0</v>
      </c>
      <c r="H1433" t="s">
        <v>57</v>
      </c>
      <c r="I1433">
        <v>0</v>
      </c>
      <c r="J1433" t="s">
        <v>57</v>
      </c>
      <c r="K1433" t="s">
        <v>57</v>
      </c>
      <c r="L1433" t="s">
        <v>57</v>
      </c>
      <c r="M1433" t="s">
        <v>57</v>
      </c>
      <c r="N1433" t="s">
        <v>57</v>
      </c>
      <c r="O1433" t="s">
        <v>57</v>
      </c>
      <c r="P1433">
        <v>0</v>
      </c>
      <c r="Q1433" t="s">
        <v>57</v>
      </c>
      <c r="R1433" t="s">
        <v>57</v>
      </c>
      <c r="S1433" t="s">
        <v>57</v>
      </c>
      <c r="T1433">
        <v>4679.99</v>
      </c>
      <c r="U1433">
        <v>4679.99</v>
      </c>
      <c r="V1433">
        <v>4679.99</v>
      </c>
      <c r="W1433">
        <v>702.40062435744505</v>
      </c>
      <c r="X1433" t="s">
        <v>58</v>
      </c>
      <c r="Y1433" t="s">
        <v>58</v>
      </c>
      <c r="Z1433" t="s">
        <v>1</v>
      </c>
      <c r="AA1433" t="s">
        <v>1</v>
      </c>
      <c r="AB1433" t="s">
        <v>57</v>
      </c>
      <c r="AC1433" t="str">
        <f t="shared" si="22"/>
        <v>2015-4</v>
      </c>
    </row>
    <row r="1434" spans="1:29" x14ac:dyDescent="0.25">
      <c r="A1434" t="s">
        <v>274</v>
      </c>
      <c r="B1434" t="s">
        <v>54</v>
      </c>
      <c r="C1434" t="s">
        <v>55</v>
      </c>
      <c r="D1434" t="s">
        <v>55</v>
      </c>
      <c r="E1434">
        <v>-4</v>
      </c>
      <c r="F1434" t="s">
        <v>14</v>
      </c>
      <c r="G1434" t="b">
        <v>0</v>
      </c>
      <c r="H1434" t="s">
        <v>78</v>
      </c>
      <c r="I1434">
        <v>343053</v>
      </c>
      <c r="J1434" t="s">
        <v>248</v>
      </c>
      <c r="K1434" t="s">
        <v>249</v>
      </c>
      <c r="L1434" t="s">
        <v>57</v>
      </c>
      <c r="M1434" t="s">
        <v>57</v>
      </c>
      <c r="N1434" t="s">
        <v>57</v>
      </c>
      <c r="O1434" t="s">
        <v>57</v>
      </c>
      <c r="P1434">
        <v>343053</v>
      </c>
      <c r="Q1434" t="s">
        <v>248</v>
      </c>
      <c r="R1434" t="s">
        <v>249</v>
      </c>
      <c r="S1434" t="s">
        <v>78</v>
      </c>
      <c r="T1434">
        <v>1028.7</v>
      </c>
      <c r="U1434">
        <v>1028.7</v>
      </c>
      <c r="V1434">
        <v>1028.7</v>
      </c>
      <c r="W1434">
        <v>154.39339021589899</v>
      </c>
      <c r="X1434" t="s">
        <v>58</v>
      </c>
      <c r="Y1434" t="s">
        <v>58</v>
      </c>
      <c r="Z1434" t="s">
        <v>1</v>
      </c>
      <c r="AA1434" t="s">
        <v>1</v>
      </c>
      <c r="AB1434" t="s">
        <v>57</v>
      </c>
      <c r="AC1434" t="str">
        <f t="shared" si="22"/>
        <v>2015-4</v>
      </c>
    </row>
    <row r="1435" spans="1:29" hidden="1" x14ac:dyDescent="0.25">
      <c r="A1435" t="s">
        <v>274</v>
      </c>
      <c r="B1435" t="s">
        <v>54</v>
      </c>
      <c r="C1435" t="s">
        <v>55</v>
      </c>
      <c r="D1435" t="s">
        <v>55</v>
      </c>
      <c r="E1435">
        <v>-6</v>
      </c>
      <c r="F1435" t="s">
        <v>12</v>
      </c>
      <c r="G1435" t="b">
        <v>0</v>
      </c>
      <c r="H1435" t="s">
        <v>78</v>
      </c>
      <c r="I1435">
        <v>343053</v>
      </c>
      <c r="J1435" t="s">
        <v>248</v>
      </c>
      <c r="K1435" t="s">
        <v>249</v>
      </c>
      <c r="L1435" t="s">
        <v>57</v>
      </c>
      <c r="M1435" t="s">
        <v>57</v>
      </c>
      <c r="N1435" t="s">
        <v>57</v>
      </c>
      <c r="O1435" t="s">
        <v>57</v>
      </c>
      <c r="P1435">
        <v>343053</v>
      </c>
      <c r="Q1435" t="s">
        <v>248</v>
      </c>
      <c r="R1435" t="s">
        <v>249</v>
      </c>
      <c r="S1435" t="s">
        <v>78</v>
      </c>
      <c r="T1435">
        <v>1028.7</v>
      </c>
      <c r="U1435">
        <v>1028.7</v>
      </c>
      <c r="V1435">
        <v>1028.7</v>
      </c>
      <c r="W1435">
        <v>154.39339021589899</v>
      </c>
      <c r="X1435" t="s">
        <v>58</v>
      </c>
      <c r="Y1435" t="s">
        <v>58</v>
      </c>
      <c r="Z1435" t="s">
        <v>1</v>
      </c>
      <c r="AA1435" t="s">
        <v>1</v>
      </c>
      <c r="AB1435" t="s">
        <v>57</v>
      </c>
      <c r="AC1435" t="str">
        <f t="shared" si="22"/>
        <v>2015-4</v>
      </c>
    </row>
    <row r="1436" spans="1:29" hidden="1" x14ac:dyDescent="0.25">
      <c r="A1436" t="s">
        <v>274</v>
      </c>
      <c r="B1436" t="s">
        <v>54</v>
      </c>
      <c r="C1436" t="s">
        <v>55</v>
      </c>
      <c r="D1436" t="s">
        <v>55</v>
      </c>
      <c r="E1436">
        <v>-5</v>
      </c>
      <c r="F1436" t="s">
        <v>13</v>
      </c>
      <c r="G1436" t="b">
        <v>0</v>
      </c>
      <c r="H1436" t="s">
        <v>78</v>
      </c>
      <c r="I1436">
        <v>343053</v>
      </c>
      <c r="J1436" t="s">
        <v>248</v>
      </c>
      <c r="K1436" t="s">
        <v>249</v>
      </c>
      <c r="L1436" t="s">
        <v>57</v>
      </c>
      <c r="M1436" t="s">
        <v>57</v>
      </c>
      <c r="N1436" t="s">
        <v>57</v>
      </c>
      <c r="O1436" t="s">
        <v>57</v>
      </c>
      <c r="P1436">
        <v>343053</v>
      </c>
      <c r="Q1436" t="s">
        <v>248</v>
      </c>
      <c r="R1436" t="s">
        <v>249</v>
      </c>
      <c r="S1436" t="s">
        <v>78</v>
      </c>
      <c r="T1436">
        <v>9.1800000000000601</v>
      </c>
      <c r="U1436">
        <v>9.1800000000000601</v>
      </c>
      <c r="V1436">
        <v>9.1800000000000601</v>
      </c>
      <c r="W1436">
        <v>1.6757587532384</v>
      </c>
      <c r="X1436" t="s">
        <v>58</v>
      </c>
      <c r="Y1436" t="s">
        <v>58</v>
      </c>
      <c r="Z1436" t="s">
        <v>1</v>
      </c>
      <c r="AA1436" t="s">
        <v>1</v>
      </c>
      <c r="AB1436" t="s">
        <v>57</v>
      </c>
      <c r="AC1436" t="str">
        <f t="shared" si="22"/>
        <v>2015-4</v>
      </c>
    </row>
    <row r="1437" spans="1:29" hidden="1" x14ac:dyDescent="0.25">
      <c r="A1437" t="s">
        <v>274</v>
      </c>
      <c r="B1437" t="s">
        <v>54</v>
      </c>
      <c r="C1437" t="s">
        <v>55</v>
      </c>
      <c r="D1437" t="s">
        <v>55</v>
      </c>
      <c r="E1437">
        <v>-6</v>
      </c>
      <c r="F1437" t="s">
        <v>12</v>
      </c>
      <c r="G1437" t="b">
        <v>0</v>
      </c>
      <c r="H1437" t="s">
        <v>78</v>
      </c>
      <c r="I1437">
        <v>1307373</v>
      </c>
      <c r="J1437" t="s">
        <v>250</v>
      </c>
      <c r="K1437" t="s">
        <v>251</v>
      </c>
      <c r="L1437" t="s">
        <v>57</v>
      </c>
      <c r="M1437" t="s">
        <v>57</v>
      </c>
      <c r="N1437" t="s">
        <v>57</v>
      </c>
      <c r="O1437" t="s">
        <v>57</v>
      </c>
      <c r="P1437">
        <v>1307373</v>
      </c>
      <c r="Q1437" t="s">
        <v>250</v>
      </c>
      <c r="R1437" t="s">
        <v>251</v>
      </c>
      <c r="S1437" t="s">
        <v>78</v>
      </c>
      <c r="T1437">
        <v>1073</v>
      </c>
      <c r="U1437">
        <v>1073</v>
      </c>
      <c r="V1437">
        <v>1073</v>
      </c>
      <c r="W1437">
        <v>161.042196657586</v>
      </c>
      <c r="X1437" t="s">
        <v>58</v>
      </c>
      <c r="Y1437" t="s">
        <v>58</v>
      </c>
      <c r="Z1437" t="s">
        <v>1</v>
      </c>
      <c r="AA1437" t="s">
        <v>1</v>
      </c>
      <c r="AB1437" t="s">
        <v>57</v>
      </c>
      <c r="AC1437" t="str">
        <f t="shared" si="22"/>
        <v>2015-4</v>
      </c>
    </row>
    <row r="1438" spans="1:29" x14ac:dyDescent="0.25">
      <c r="A1438" t="s">
        <v>274</v>
      </c>
      <c r="B1438" t="s">
        <v>54</v>
      </c>
      <c r="C1438" t="s">
        <v>55</v>
      </c>
      <c r="D1438" t="s">
        <v>55</v>
      </c>
      <c r="E1438">
        <v>-4</v>
      </c>
      <c r="F1438" t="s">
        <v>14</v>
      </c>
      <c r="G1438" t="b">
        <v>0</v>
      </c>
      <c r="H1438" t="s">
        <v>78</v>
      </c>
      <c r="I1438">
        <v>1307373</v>
      </c>
      <c r="J1438" t="s">
        <v>250</v>
      </c>
      <c r="K1438" t="s">
        <v>251</v>
      </c>
      <c r="L1438" t="s">
        <v>57</v>
      </c>
      <c r="M1438" t="s">
        <v>57</v>
      </c>
      <c r="N1438" t="s">
        <v>57</v>
      </c>
      <c r="O1438" t="s">
        <v>57</v>
      </c>
      <c r="P1438">
        <v>1307373</v>
      </c>
      <c r="Q1438" t="s">
        <v>250</v>
      </c>
      <c r="R1438" t="s">
        <v>251</v>
      </c>
      <c r="S1438" t="s">
        <v>78</v>
      </c>
      <c r="T1438">
        <v>1073</v>
      </c>
      <c r="U1438">
        <v>1073</v>
      </c>
      <c r="V1438">
        <v>1073</v>
      </c>
      <c r="W1438">
        <v>161.042196657586</v>
      </c>
      <c r="X1438" t="s">
        <v>58</v>
      </c>
      <c r="Y1438" t="s">
        <v>58</v>
      </c>
      <c r="Z1438" t="s">
        <v>1</v>
      </c>
      <c r="AA1438" t="s">
        <v>1</v>
      </c>
      <c r="AB1438" t="s">
        <v>57</v>
      </c>
      <c r="AC1438" t="str">
        <f t="shared" si="22"/>
        <v>2015-4</v>
      </c>
    </row>
    <row r="1439" spans="1:29" hidden="1" x14ac:dyDescent="0.25">
      <c r="A1439" t="s">
        <v>274</v>
      </c>
      <c r="B1439" t="s">
        <v>54</v>
      </c>
      <c r="C1439" t="s">
        <v>55</v>
      </c>
      <c r="D1439" t="s">
        <v>55</v>
      </c>
      <c r="E1439">
        <v>-5</v>
      </c>
      <c r="F1439" t="s">
        <v>13</v>
      </c>
      <c r="G1439" t="b">
        <v>0</v>
      </c>
      <c r="H1439" t="s">
        <v>110</v>
      </c>
      <c r="I1439">
        <v>20690</v>
      </c>
      <c r="J1439" t="s">
        <v>175</v>
      </c>
      <c r="K1439" t="s">
        <v>176</v>
      </c>
      <c r="L1439" t="s">
        <v>57</v>
      </c>
      <c r="M1439" t="s">
        <v>57</v>
      </c>
      <c r="N1439" t="s">
        <v>57</v>
      </c>
      <c r="O1439" t="s">
        <v>57</v>
      </c>
      <c r="P1439">
        <v>20690</v>
      </c>
      <c r="Q1439" t="s">
        <v>175</v>
      </c>
      <c r="R1439" t="s">
        <v>176</v>
      </c>
      <c r="S1439" t="s">
        <v>110</v>
      </c>
      <c r="T1439">
        <v>-3.5</v>
      </c>
      <c r="U1439">
        <v>-25.969999999999899</v>
      </c>
      <c r="V1439">
        <v>-25.969999999999899</v>
      </c>
      <c r="W1439">
        <v>-4.0689110366849803</v>
      </c>
      <c r="X1439" t="s">
        <v>58</v>
      </c>
      <c r="Y1439" t="s">
        <v>58</v>
      </c>
      <c r="Z1439" t="s">
        <v>1</v>
      </c>
      <c r="AA1439" t="s">
        <v>1</v>
      </c>
      <c r="AB1439" t="s">
        <v>57</v>
      </c>
      <c r="AC1439" t="str">
        <f t="shared" si="22"/>
        <v>2015-4</v>
      </c>
    </row>
    <row r="1440" spans="1:29" x14ac:dyDescent="0.25">
      <c r="A1440" t="s">
        <v>274</v>
      </c>
      <c r="B1440" t="s">
        <v>54</v>
      </c>
      <c r="C1440" t="s">
        <v>55</v>
      </c>
      <c r="D1440" t="s">
        <v>55</v>
      </c>
      <c r="E1440">
        <v>-4</v>
      </c>
      <c r="F1440" t="s">
        <v>14</v>
      </c>
      <c r="G1440" t="b">
        <v>0</v>
      </c>
      <c r="H1440" t="s">
        <v>110</v>
      </c>
      <c r="I1440">
        <v>20690</v>
      </c>
      <c r="J1440" t="s">
        <v>175</v>
      </c>
      <c r="K1440" t="s">
        <v>176</v>
      </c>
      <c r="L1440" t="s">
        <v>57</v>
      </c>
      <c r="M1440" t="s">
        <v>57</v>
      </c>
      <c r="N1440" t="s">
        <v>57</v>
      </c>
      <c r="O1440" t="s">
        <v>57</v>
      </c>
      <c r="P1440">
        <v>20690</v>
      </c>
      <c r="Q1440" t="s">
        <v>175</v>
      </c>
      <c r="R1440" t="s">
        <v>176</v>
      </c>
      <c r="S1440" t="s">
        <v>110</v>
      </c>
      <c r="T1440">
        <v>-82</v>
      </c>
      <c r="U1440">
        <v>-611.66999999999996</v>
      </c>
      <c r="V1440">
        <v>-611.66999999999996</v>
      </c>
      <c r="W1440">
        <v>-91.803057250275799</v>
      </c>
      <c r="X1440" t="s">
        <v>58</v>
      </c>
      <c r="Y1440" t="s">
        <v>58</v>
      </c>
      <c r="Z1440" t="s">
        <v>1</v>
      </c>
      <c r="AA1440" t="s">
        <v>1</v>
      </c>
      <c r="AB1440" t="s">
        <v>57</v>
      </c>
      <c r="AC1440" t="str">
        <f t="shared" si="22"/>
        <v>2015-4</v>
      </c>
    </row>
    <row r="1441" spans="1:29" hidden="1" x14ac:dyDescent="0.25">
      <c r="A1441" t="s">
        <v>274</v>
      </c>
      <c r="B1441" t="s">
        <v>54</v>
      </c>
      <c r="C1441" t="s">
        <v>55</v>
      </c>
      <c r="D1441" t="s">
        <v>55</v>
      </c>
      <c r="E1441">
        <v>-6</v>
      </c>
      <c r="F1441" t="s">
        <v>12</v>
      </c>
      <c r="G1441" t="b">
        <v>0</v>
      </c>
      <c r="H1441" t="s">
        <v>110</v>
      </c>
      <c r="I1441">
        <v>20690</v>
      </c>
      <c r="J1441" t="s">
        <v>175</v>
      </c>
      <c r="K1441" t="s">
        <v>176</v>
      </c>
      <c r="L1441" t="s">
        <v>57</v>
      </c>
      <c r="M1441" t="s">
        <v>57</v>
      </c>
      <c r="N1441" t="s">
        <v>57</v>
      </c>
      <c r="O1441" t="s">
        <v>57</v>
      </c>
      <c r="P1441">
        <v>20690</v>
      </c>
      <c r="Q1441" t="s">
        <v>175</v>
      </c>
      <c r="R1441" t="s">
        <v>176</v>
      </c>
      <c r="S1441" t="s">
        <v>110</v>
      </c>
      <c r="T1441">
        <v>35</v>
      </c>
      <c r="U1441">
        <v>261.340079</v>
      </c>
      <c r="V1441">
        <v>261.340079</v>
      </c>
      <c r="W1441">
        <v>39.184283002018603</v>
      </c>
      <c r="X1441" t="s">
        <v>58</v>
      </c>
      <c r="Y1441" t="s">
        <v>58</v>
      </c>
      <c r="Z1441" t="s">
        <v>1</v>
      </c>
      <c r="AA1441" t="s">
        <v>1</v>
      </c>
      <c r="AB1441" t="s">
        <v>57</v>
      </c>
      <c r="AC1441" t="str">
        <f t="shared" si="22"/>
        <v>2015-4</v>
      </c>
    </row>
    <row r="1442" spans="1:29" x14ac:dyDescent="0.25">
      <c r="A1442" t="s">
        <v>275</v>
      </c>
      <c r="B1442" t="s">
        <v>54</v>
      </c>
      <c r="C1442" t="s">
        <v>55</v>
      </c>
      <c r="D1442" t="s">
        <v>55</v>
      </c>
      <c r="E1442">
        <v>-3</v>
      </c>
      <c r="F1442" t="s">
        <v>56</v>
      </c>
      <c r="G1442" t="b">
        <v>0</v>
      </c>
      <c r="H1442" t="s">
        <v>57</v>
      </c>
      <c r="I1442">
        <v>0</v>
      </c>
      <c r="J1442" t="s">
        <v>57</v>
      </c>
      <c r="K1442" t="s">
        <v>57</v>
      </c>
      <c r="L1442" t="s">
        <v>57</v>
      </c>
      <c r="M1442" t="s">
        <v>57</v>
      </c>
      <c r="N1442" t="s">
        <v>57</v>
      </c>
      <c r="O1442" t="s">
        <v>57</v>
      </c>
      <c r="P1442">
        <v>0</v>
      </c>
      <c r="Q1442" t="s">
        <v>57</v>
      </c>
      <c r="R1442" t="s">
        <v>57</v>
      </c>
      <c r="S1442" t="s">
        <v>57</v>
      </c>
      <c r="T1442">
        <v>4679.99</v>
      </c>
      <c r="U1442">
        <v>4679.99</v>
      </c>
      <c r="V1442">
        <v>4679.99</v>
      </c>
      <c r="W1442">
        <v>703.83198231392805</v>
      </c>
      <c r="X1442" t="s">
        <v>58</v>
      </c>
      <c r="Y1442" t="s">
        <v>58</v>
      </c>
      <c r="Z1442" t="s">
        <v>1</v>
      </c>
      <c r="AA1442" t="s">
        <v>1</v>
      </c>
      <c r="AB1442" t="s">
        <v>57</v>
      </c>
      <c r="AC1442" t="str">
        <f t="shared" si="22"/>
        <v>2015-4</v>
      </c>
    </row>
    <row r="1443" spans="1:29" x14ac:dyDescent="0.25">
      <c r="A1443" t="s">
        <v>275</v>
      </c>
      <c r="B1443" t="s">
        <v>54</v>
      </c>
      <c r="C1443" t="s">
        <v>55</v>
      </c>
      <c r="D1443" t="s">
        <v>55</v>
      </c>
      <c r="E1443">
        <v>-4</v>
      </c>
      <c r="F1443" t="s">
        <v>14</v>
      </c>
      <c r="G1443" t="b">
        <v>0</v>
      </c>
      <c r="H1443" t="s">
        <v>78</v>
      </c>
      <c r="I1443">
        <v>343053</v>
      </c>
      <c r="J1443" t="s">
        <v>248</v>
      </c>
      <c r="K1443" t="s">
        <v>249</v>
      </c>
      <c r="L1443" t="s">
        <v>57</v>
      </c>
      <c r="M1443" t="s">
        <v>57</v>
      </c>
      <c r="N1443" t="s">
        <v>57</v>
      </c>
      <c r="O1443" t="s">
        <v>57</v>
      </c>
      <c r="P1443">
        <v>343053</v>
      </c>
      <c r="Q1443" t="s">
        <v>248</v>
      </c>
      <c r="R1443" t="s">
        <v>249</v>
      </c>
      <c r="S1443" t="s">
        <v>78</v>
      </c>
      <c r="T1443">
        <v>1038.8699999999999</v>
      </c>
      <c r="U1443">
        <v>1038.8699999999999</v>
      </c>
      <c r="V1443">
        <v>1038.8699999999999</v>
      </c>
      <c r="W1443">
        <v>156.23749868407199</v>
      </c>
      <c r="X1443" t="s">
        <v>58</v>
      </c>
      <c r="Y1443" t="s">
        <v>58</v>
      </c>
      <c r="Z1443" t="s">
        <v>1</v>
      </c>
      <c r="AA1443" t="s">
        <v>1</v>
      </c>
      <c r="AB1443" t="s">
        <v>57</v>
      </c>
      <c r="AC1443" t="str">
        <f t="shared" si="22"/>
        <v>2015-4</v>
      </c>
    </row>
    <row r="1444" spans="1:29" hidden="1" x14ac:dyDescent="0.25">
      <c r="A1444" t="s">
        <v>275</v>
      </c>
      <c r="B1444" t="s">
        <v>54</v>
      </c>
      <c r="C1444" t="s">
        <v>55</v>
      </c>
      <c r="D1444" t="s">
        <v>55</v>
      </c>
      <c r="E1444">
        <v>-6</v>
      </c>
      <c r="F1444" t="s">
        <v>12</v>
      </c>
      <c r="G1444" t="b">
        <v>0</v>
      </c>
      <c r="H1444" t="s">
        <v>78</v>
      </c>
      <c r="I1444">
        <v>343053</v>
      </c>
      <c r="J1444" t="s">
        <v>248</v>
      </c>
      <c r="K1444" t="s">
        <v>249</v>
      </c>
      <c r="L1444" t="s">
        <v>57</v>
      </c>
      <c r="M1444" t="s">
        <v>57</v>
      </c>
      <c r="N1444" t="s">
        <v>57</v>
      </c>
      <c r="O1444" t="s">
        <v>57</v>
      </c>
      <c r="P1444">
        <v>343053</v>
      </c>
      <c r="Q1444" t="s">
        <v>248</v>
      </c>
      <c r="R1444" t="s">
        <v>249</v>
      </c>
      <c r="S1444" t="s">
        <v>78</v>
      </c>
      <c r="T1444">
        <v>1038.8699999999999</v>
      </c>
      <c r="U1444">
        <v>1038.8699999999999</v>
      </c>
      <c r="V1444">
        <v>1038.8699999999999</v>
      </c>
      <c r="W1444">
        <v>156.23749868407199</v>
      </c>
      <c r="X1444" t="s">
        <v>58</v>
      </c>
      <c r="Y1444" t="s">
        <v>58</v>
      </c>
      <c r="Z1444" t="s">
        <v>1</v>
      </c>
      <c r="AA1444" t="s">
        <v>1</v>
      </c>
      <c r="AB1444" t="s">
        <v>57</v>
      </c>
      <c r="AC1444" t="str">
        <f t="shared" si="22"/>
        <v>2015-4</v>
      </c>
    </row>
    <row r="1445" spans="1:29" hidden="1" x14ac:dyDescent="0.25">
      <c r="A1445" t="s">
        <v>275</v>
      </c>
      <c r="B1445" t="s">
        <v>54</v>
      </c>
      <c r="C1445" t="s">
        <v>55</v>
      </c>
      <c r="D1445" t="s">
        <v>55</v>
      </c>
      <c r="E1445">
        <v>-5</v>
      </c>
      <c r="F1445" t="s">
        <v>13</v>
      </c>
      <c r="G1445" t="b">
        <v>0</v>
      </c>
      <c r="H1445" t="s">
        <v>78</v>
      </c>
      <c r="I1445">
        <v>343053</v>
      </c>
      <c r="J1445" t="s">
        <v>248</v>
      </c>
      <c r="K1445" t="s">
        <v>249</v>
      </c>
      <c r="L1445" t="s">
        <v>57</v>
      </c>
      <c r="M1445" t="s">
        <v>57</v>
      </c>
      <c r="N1445" t="s">
        <v>57</v>
      </c>
      <c r="O1445" t="s">
        <v>57</v>
      </c>
      <c r="P1445">
        <v>343053</v>
      </c>
      <c r="Q1445" t="s">
        <v>248</v>
      </c>
      <c r="R1445" t="s">
        <v>249</v>
      </c>
      <c r="S1445" t="s">
        <v>78</v>
      </c>
      <c r="T1445">
        <v>10.169999999999799</v>
      </c>
      <c r="U1445">
        <v>10.169999999999799</v>
      </c>
      <c r="V1445">
        <v>10.169999999999799</v>
      </c>
      <c r="W1445">
        <v>1.8441084681733999</v>
      </c>
      <c r="X1445" t="s">
        <v>58</v>
      </c>
      <c r="Y1445" t="s">
        <v>58</v>
      </c>
      <c r="Z1445" t="s">
        <v>1</v>
      </c>
      <c r="AA1445" t="s">
        <v>1</v>
      </c>
      <c r="AB1445" t="s">
        <v>57</v>
      </c>
      <c r="AC1445" t="str">
        <f t="shared" si="22"/>
        <v>2015-4</v>
      </c>
    </row>
    <row r="1446" spans="1:29" hidden="1" x14ac:dyDescent="0.25">
      <c r="A1446" t="s">
        <v>275</v>
      </c>
      <c r="B1446" t="s">
        <v>54</v>
      </c>
      <c r="C1446" t="s">
        <v>55</v>
      </c>
      <c r="D1446" t="s">
        <v>55</v>
      </c>
      <c r="E1446">
        <v>-6</v>
      </c>
      <c r="F1446" t="s">
        <v>12</v>
      </c>
      <c r="G1446" t="b">
        <v>0</v>
      </c>
      <c r="H1446" t="s">
        <v>78</v>
      </c>
      <c r="I1446">
        <v>1307373</v>
      </c>
      <c r="J1446" t="s">
        <v>250</v>
      </c>
      <c r="K1446" t="s">
        <v>251</v>
      </c>
      <c r="L1446" t="s">
        <v>57</v>
      </c>
      <c r="M1446" t="s">
        <v>57</v>
      </c>
      <c r="N1446" t="s">
        <v>57</v>
      </c>
      <c r="O1446" t="s">
        <v>57</v>
      </c>
      <c r="P1446">
        <v>1307373</v>
      </c>
      <c r="Q1446" t="s">
        <v>250</v>
      </c>
      <c r="R1446" t="s">
        <v>251</v>
      </c>
      <c r="S1446" t="s">
        <v>78</v>
      </c>
      <c r="T1446">
        <v>1073</v>
      </c>
      <c r="U1446">
        <v>1073</v>
      </c>
      <c r="V1446">
        <v>1073</v>
      </c>
      <c r="W1446">
        <v>161.37036981336399</v>
      </c>
      <c r="X1446" t="s">
        <v>58</v>
      </c>
      <c r="Y1446" t="s">
        <v>58</v>
      </c>
      <c r="Z1446" t="s">
        <v>1</v>
      </c>
      <c r="AA1446" t="s">
        <v>1</v>
      </c>
      <c r="AB1446" t="s">
        <v>57</v>
      </c>
      <c r="AC1446" t="str">
        <f t="shared" si="22"/>
        <v>2015-4</v>
      </c>
    </row>
    <row r="1447" spans="1:29" x14ac:dyDescent="0.25">
      <c r="A1447" t="s">
        <v>275</v>
      </c>
      <c r="B1447" t="s">
        <v>54</v>
      </c>
      <c r="C1447" t="s">
        <v>55</v>
      </c>
      <c r="D1447" t="s">
        <v>55</v>
      </c>
      <c r="E1447">
        <v>-4</v>
      </c>
      <c r="F1447" t="s">
        <v>14</v>
      </c>
      <c r="G1447" t="b">
        <v>0</v>
      </c>
      <c r="H1447" t="s">
        <v>78</v>
      </c>
      <c r="I1447">
        <v>1307373</v>
      </c>
      <c r="J1447" t="s">
        <v>250</v>
      </c>
      <c r="K1447" t="s">
        <v>251</v>
      </c>
      <c r="L1447" t="s">
        <v>57</v>
      </c>
      <c r="M1447" t="s">
        <v>57</v>
      </c>
      <c r="N1447" t="s">
        <v>57</v>
      </c>
      <c r="O1447" t="s">
        <v>57</v>
      </c>
      <c r="P1447">
        <v>1307373</v>
      </c>
      <c r="Q1447" t="s">
        <v>250</v>
      </c>
      <c r="R1447" t="s">
        <v>251</v>
      </c>
      <c r="S1447" t="s">
        <v>78</v>
      </c>
      <c r="T1447">
        <v>1073</v>
      </c>
      <c r="U1447">
        <v>1073</v>
      </c>
      <c r="V1447">
        <v>1073</v>
      </c>
      <c r="W1447">
        <v>161.37036981336399</v>
      </c>
      <c r="X1447" t="s">
        <v>58</v>
      </c>
      <c r="Y1447" t="s">
        <v>58</v>
      </c>
      <c r="Z1447" t="s">
        <v>1</v>
      </c>
      <c r="AA1447" t="s">
        <v>1</v>
      </c>
      <c r="AB1447" t="s">
        <v>57</v>
      </c>
      <c r="AC1447" t="str">
        <f t="shared" si="22"/>
        <v>2015-4</v>
      </c>
    </row>
    <row r="1448" spans="1:29" hidden="1" x14ac:dyDescent="0.25">
      <c r="A1448" t="s">
        <v>275</v>
      </c>
      <c r="B1448" t="s">
        <v>54</v>
      </c>
      <c r="C1448" t="s">
        <v>55</v>
      </c>
      <c r="D1448" t="s">
        <v>55</v>
      </c>
      <c r="E1448">
        <v>-5</v>
      </c>
      <c r="F1448" t="s">
        <v>13</v>
      </c>
      <c r="G1448" t="b">
        <v>0</v>
      </c>
      <c r="H1448" t="s">
        <v>110</v>
      </c>
      <c r="I1448">
        <v>20690</v>
      </c>
      <c r="J1448" t="s">
        <v>175</v>
      </c>
      <c r="K1448" t="s">
        <v>176</v>
      </c>
      <c r="L1448" t="s">
        <v>57</v>
      </c>
      <c r="M1448" t="s">
        <v>57</v>
      </c>
      <c r="N1448" t="s">
        <v>57</v>
      </c>
      <c r="O1448" t="s">
        <v>57</v>
      </c>
      <c r="P1448">
        <v>20690</v>
      </c>
      <c r="Q1448" t="s">
        <v>175</v>
      </c>
      <c r="R1448" t="s">
        <v>176</v>
      </c>
      <c r="S1448" t="s">
        <v>110</v>
      </c>
      <c r="T1448">
        <v>1.5</v>
      </c>
      <c r="U1448">
        <v>11.0899999999999</v>
      </c>
      <c r="V1448">
        <v>11.0899999999999</v>
      </c>
      <c r="W1448">
        <v>1.4807676859607299</v>
      </c>
      <c r="X1448" t="s">
        <v>58</v>
      </c>
      <c r="Y1448" t="s">
        <v>58</v>
      </c>
      <c r="Z1448" t="s">
        <v>1</v>
      </c>
      <c r="AA1448" t="s">
        <v>1</v>
      </c>
      <c r="AB1448" t="s">
        <v>57</v>
      </c>
      <c r="AC1448" t="str">
        <f t="shared" si="22"/>
        <v>2015-4</v>
      </c>
    </row>
    <row r="1449" spans="1:29" x14ac:dyDescent="0.25">
      <c r="A1449" t="s">
        <v>275</v>
      </c>
      <c r="B1449" t="s">
        <v>54</v>
      </c>
      <c r="C1449" t="s">
        <v>55</v>
      </c>
      <c r="D1449" t="s">
        <v>55</v>
      </c>
      <c r="E1449">
        <v>-4</v>
      </c>
      <c r="F1449" t="s">
        <v>14</v>
      </c>
      <c r="G1449" t="b">
        <v>0</v>
      </c>
      <c r="H1449" t="s">
        <v>110</v>
      </c>
      <c r="I1449">
        <v>20690</v>
      </c>
      <c r="J1449" t="s">
        <v>175</v>
      </c>
      <c r="K1449" t="s">
        <v>176</v>
      </c>
      <c r="L1449" t="s">
        <v>57</v>
      </c>
      <c r="M1449" t="s">
        <v>57</v>
      </c>
      <c r="N1449" t="s">
        <v>57</v>
      </c>
      <c r="O1449" t="s">
        <v>57</v>
      </c>
      <c r="P1449">
        <v>20690</v>
      </c>
      <c r="Q1449" t="s">
        <v>175</v>
      </c>
      <c r="R1449" t="s">
        <v>176</v>
      </c>
      <c r="S1449" t="s">
        <v>110</v>
      </c>
      <c r="T1449">
        <v>-80.5</v>
      </c>
      <c r="U1449">
        <v>-600.58000000000004</v>
      </c>
      <c r="V1449">
        <v>-600.58000000000004</v>
      </c>
      <c r="W1449">
        <v>-90.322289564315</v>
      </c>
      <c r="X1449" t="s">
        <v>58</v>
      </c>
      <c r="Y1449" t="s">
        <v>58</v>
      </c>
      <c r="Z1449" t="s">
        <v>1</v>
      </c>
      <c r="AA1449" t="s">
        <v>1</v>
      </c>
      <c r="AB1449" t="s">
        <v>57</v>
      </c>
      <c r="AC1449" t="str">
        <f t="shared" si="22"/>
        <v>2015-4</v>
      </c>
    </row>
    <row r="1450" spans="1:29" hidden="1" x14ac:dyDescent="0.25">
      <c r="A1450" t="s">
        <v>275</v>
      </c>
      <c r="B1450" t="s">
        <v>54</v>
      </c>
      <c r="C1450" t="s">
        <v>55</v>
      </c>
      <c r="D1450" t="s">
        <v>55</v>
      </c>
      <c r="E1450">
        <v>-6</v>
      </c>
      <c r="F1450" t="s">
        <v>12</v>
      </c>
      <c r="G1450" t="b">
        <v>0</v>
      </c>
      <c r="H1450" t="s">
        <v>110</v>
      </c>
      <c r="I1450">
        <v>20690</v>
      </c>
      <c r="J1450" t="s">
        <v>175</v>
      </c>
      <c r="K1450" t="s">
        <v>176</v>
      </c>
      <c r="L1450" t="s">
        <v>57</v>
      </c>
      <c r="M1450" t="s">
        <v>57</v>
      </c>
      <c r="N1450" t="s">
        <v>57</v>
      </c>
      <c r="O1450" t="s">
        <v>57</v>
      </c>
      <c r="P1450">
        <v>20690</v>
      </c>
      <c r="Q1450" t="s">
        <v>175</v>
      </c>
      <c r="R1450" t="s">
        <v>176</v>
      </c>
      <c r="S1450" t="s">
        <v>110</v>
      </c>
      <c r="T1450">
        <v>36.5</v>
      </c>
      <c r="U1450">
        <v>272.58603872499998</v>
      </c>
      <c r="V1450">
        <v>272.58603872499998</v>
      </c>
      <c r="W1450">
        <v>40.9537432511693</v>
      </c>
      <c r="X1450" t="s">
        <v>58</v>
      </c>
      <c r="Y1450" t="s">
        <v>58</v>
      </c>
      <c r="Z1450" t="s">
        <v>1</v>
      </c>
      <c r="AA1450" t="s">
        <v>1</v>
      </c>
      <c r="AB1450" t="s">
        <v>57</v>
      </c>
      <c r="AC1450" t="str">
        <f t="shared" si="22"/>
        <v>2015-4</v>
      </c>
    </row>
    <row r="1451" spans="1:29" x14ac:dyDescent="0.25">
      <c r="A1451" t="s">
        <v>276</v>
      </c>
      <c r="B1451" t="s">
        <v>54</v>
      </c>
      <c r="C1451" t="s">
        <v>55</v>
      </c>
      <c r="D1451" t="s">
        <v>55</v>
      </c>
      <c r="E1451">
        <v>-3</v>
      </c>
      <c r="F1451" t="s">
        <v>56</v>
      </c>
      <c r="G1451" t="b">
        <v>0</v>
      </c>
      <c r="H1451" t="s">
        <v>57</v>
      </c>
      <c r="I1451">
        <v>0</v>
      </c>
      <c r="J1451" t="s">
        <v>57</v>
      </c>
      <c r="K1451" t="s">
        <v>57</v>
      </c>
      <c r="L1451" t="s">
        <v>57</v>
      </c>
      <c r="M1451" t="s">
        <v>57</v>
      </c>
      <c r="N1451" t="s">
        <v>57</v>
      </c>
      <c r="O1451" t="s">
        <v>57</v>
      </c>
      <c r="P1451">
        <v>0</v>
      </c>
      <c r="Q1451" t="s">
        <v>57</v>
      </c>
      <c r="R1451" t="s">
        <v>57</v>
      </c>
      <c r="S1451" t="s">
        <v>57</v>
      </c>
      <c r="T1451">
        <v>4679.99</v>
      </c>
      <c r="U1451">
        <v>4679.99</v>
      </c>
      <c r="V1451">
        <v>4679.99</v>
      </c>
      <c r="W1451">
        <v>701.74236403712598</v>
      </c>
      <c r="X1451" t="s">
        <v>58</v>
      </c>
      <c r="Y1451" t="s">
        <v>58</v>
      </c>
      <c r="Z1451" t="s">
        <v>1</v>
      </c>
      <c r="AA1451" t="s">
        <v>1</v>
      </c>
      <c r="AB1451" t="s">
        <v>57</v>
      </c>
      <c r="AC1451" t="str">
        <f t="shared" si="22"/>
        <v>2015-4</v>
      </c>
    </row>
    <row r="1452" spans="1:29" x14ac:dyDescent="0.25">
      <c r="A1452" t="s">
        <v>276</v>
      </c>
      <c r="B1452" t="s">
        <v>54</v>
      </c>
      <c r="C1452" t="s">
        <v>55</v>
      </c>
      <c r="D1452" t="s">
        <v>55</v>
      </c>
      <c r="E1452">
        <v>-4</v>
      </c>
      <c r="F1452" t="s">
        <v>14</v>
      </c>
      <c r="G1452" t="b">
        <v>0</v>
      </c>
      <c r="H1452" t="s">
        <v>78</v>
      </c>
      <c r="I1452">
        <v>343053</v>
      </c>
      <c r="J1452" t="s">
        <v>248</v>
      </c>
      <c r="K1452" t="s">
        <v>249</v>
      </c>
      <c r="L1452" t="s">
        <v>57</v>
      </c>
      <c r="M1452" t="s">
        <v>57</v>
      </c>
      <c r="N1452" t="s">
        <v>57</v>
      </c>
      <c r="O1452" t="s">
        <v>57</v>
      </c>
      <c r="P1452">
        <v>343053</v>
      </c>
      <c r="Q1452" t="s">
        <v>248</v>
      </c>
      <c r="R1452" t="s">
        <v>249</v>
      </c>
      <c r="S1452" t="s">
        <v>78</v>
      </c>
      <c r="T1452">
        <v>1026</v>
      </c>
      <c r="U1452">
        <v>1026</v>
      </c>
      <c r="V1452">
        <v>1026</v>
      </c>
      <c r="W1452">
        <v>153.843846995847</v>
      </c>
      <c r="X1452" t="s">
        <v>58</v>
      </c>
      <c r="Y1452" t="s">
        <v>58</v>
      </c>
      <c r="Z1452" t="s">
        <v>1</v>
      </c>
      <c r="AA1452" t="s">
        <v>1</v>
      </c>
      <c r="AB1452" t="s">
        <v>57</v>
      </c>
      <c r="AC1452" t="str">
        <f t="shared" si="22"/>
        <v>2015-4</v>
      </c>
    </row>
    <row r="1453" spans="1:29" hidden="1" x14ac:dyDescent="0.25">
      <c r="A1453" t="s">
        <v>276</v>
      </c>
      <c r="B1453" t="s">
        <v>54</v>
      </c>
      <c r="C1453" t="s">
        <v>55</v>
      </c>
      <c r="D1453" t="s">
        <v>55</v>
      </c>
      <c r="E1453">
        <v>-6</v>
      </c>
      <c r="F1453" t="s">
        <v>12</v>
      </c>
      <c r="G1453" t="b">
        <v>0</v>
      </c>
      <c r="H1453" t="s">
        <v>78</v>
      </c>
      <c r="I1453">
        <v>343053</v>
      </c>
      <c r="J1453" t="s">
        <v>248</v>
      </c>
      <c r="K1453" t="s">
        <v>249</v>
      </c>
      <c r="L1453" t="s">
        <v>57</v>
      </c>
      <c r="M1453" t="s">
        <v>57</v>
      </c>
      <c r="N1453" t="s">
        <v>57</v>
      </c>
      <c r="O1453" t="s">
        <v>57</v>
      </c>
      <c r="P1453">
        <v>343053</v>
      </c>
      <c r="Q1453" t="s">
        <v>248</v>
      </c>
      <c r="R1453" t="s">
        <v>249</v>
      </c>
      <c r="S1453" t="s">
        <v>78</v>
      </c>
      <c r="T1453">
        <v>1026</v>
      </c>
      <c r="U1453">
        <v>1026</v>
      </c>
      <c r="V1453">
        <v>1026</v>
      </c>
      <c r="W1453">
        <v>153.843846995847</v>
      </c>
      <c r="X1453" t="s">
        <v>58</v>
      </c>
      <c r="Y1453" t="s">
        <v>58</v>
      </c>
      <c r="Z1453" t="s">
        <v>1</v>
      </c>
      <c r="AA1453" t="s">
        <v>1</v>
      </c>
      <c r="AB1453" t="s">
        <v>57</v>
      </c>
      <c r="AC1453" t="str">
        <f t="shared" si="22"/>
        <v>2015-4</v>
      </c>
    </row>
    <row r="1454" spans="1:29" hidden="1" x14ac:dyDescent="0.25">
      <c r="A1454" t="s">
        <v>276</v>
      </c>
      <c r="B1454" t="s">
        <v>54</v>
      </c>
      <c r="C1454" t="s">
        <v>55</v>
      </c>
      <c r="D1454" t="s">
        <v>55</v>
      </c>
      <c r="E1454">
        <v>-5</v>
      </c>
      <c r="F1454" t="s">
        <v>13</v>
      </c>
      <c r="G1454" t="b">
        <v>0</v>
      </c>
      <c r="H1454" t="s">
        <v>78</v>
      </c>
      <c r="I1454">
        <v>343053</v>
      </c>
      <c r="J1454" t="s">
        <v>248</v>
      </c>
      <c r="K1454" t="s">
        <v>249</v>
      </c>
      <c r="L1454" t="s">
        <v>57</v>
      </c>
      <c r="M1454" t="s">
        <v>57</v>
      </c>
      <c r="N1454" t="s">
        <v>57</v>
      </c>
      <c r="O1454" t="s">
        <v>57</v>
      </c>
      <c r="P1454">
        <v>343053</v>
      </c>
      <c r="Q1454" t="s">
        <v>248</v>
      </c>
      <c r="R1454" t="s">
        <v>249</v>
      </c>
      <c r="S1454" t="s">
        <v>78</v>
      </c>
      <c r="T1454">
        <v>-12.8699999999999</v>
      </c>
      <c r="U1454">
        <v>-12.8699999999999</v>
      </c>
      <c r="V1454">
        <v>-12.8699999999999</v>
      </c>
      <c r="W1454">
        <v>-2.3936516882254799</v>
      </c>
      <c r="X1454" t="s">
        <v>58</v>
      </c>
      <c r="Y1454" t="s">
        <v>58</v>
      </c>
      <c r="Z1454" t="s">
        <v>1</v>
      </c>
      <c r="AA1454" t="s">
        <v>1</v>
      </c>
      <c r="AB1454" t="s">
        <v>57</v>
      </c>
      <c r="AC1454" t="str">
        <f t="shared" si="22"/>
        <v>2015-4</v>
      </c>
    </row>
    <row r="1455" spans="1:29" hidden="1" x14ac:dyDescent="0.25">
      <c r="A1455" t="s">
        <v>276</v>
      </c>
      <c r="B1455" t="s">
        <v>54</v>
      </c>
      <c r="C1455" t="s">
        <v>55</v>
      </c>
      <c r="D1455" t="s">
        <v>55</v>
      </c>
      <c r="E1455">
        <v>-6</v>
      </c>
      <c r="F1455" t="s">
        <v>12</v>
      </c>
      <c r="G1455" t="b">
        <v>0</v>
      </c>
      <c r="H1455" t="s">
        <v>78</v>
      </c>
      <c r="I1455">
        <v>1307373</v>
      </c>
      <c r="J1455" t="s">
        <v>250</v>
      </c>
      <c r="K1455" t="s">
        <v>251</v>
      </c>
      <c r="L1455" t="s">
        <v>57</v>
      </c>
      <c r="M1455" t="s">
        <v>57</v>
      </c>
      <c r="N1455" t="s">
        <v>57</v>
      </c>
      <c r="O1455" t="s">
        <v>57</v>
      </c>
      <c r="P1455">
        <v>1307373</v>
      </c>
      <c r="Q1455" t="s">
        <v>250</v>
      </c>
      <c r="R1455" t="s">
        <v>251</v>
      </c>
      <c r="S1455" t="s">
        <v>78</v>
      </c>
      <c r="T1455">
        <v>1073</v>
      </c>
      <c r="U1455">
        <v>1073</v>
      </c>
      <c r="V1455">
        <v>1073</v>
      </c>
      <c r="W1455">
        <v>160.89127468474001</v>
      </c>
      <c r="X1455" t="s">
        <v>58</v>
      </c>
      <c r="Y1455" t="s">
        <v>58</v>
      </c>
      <c r="Z1455" t="s">
        <v>1</v>
      </c>
      <c r="AA1455" t="s">
        <v>1</v>
      </c>
      <c r="AB1455" t="s">
        <v>57</v>
      </c>
      <c r="AC1455" t="str">
        <f t="shared" si="22"/>
        <v>2015-4</v>
      </c>
    </row>
    <row r="1456" spans="1:29" x14ac:dyDescent="0.25">
      <c r="A1456" t="s">
        <v>276</v>
      </c>
      <c r="B1456" t="s">
        <v>54</v>
      </c>
      <c r="C1456" t="s">
        <v>55</v>
      </c>
      <c r="D1456" t="s">
        <v>55</v>
      </c>
      <c r="E1456">
        <v>-4</v>
      </c>
      <c r="F1456" t="s">
        <v>14</v>
      </c>
      <c r="G1456" t="b">
        <v>0</v>
      </c>
      <c r="H1456" t="s">
        <v>78</v>
      </c>
      <c r="I1456">
        <v>1307373</v>
      </c>
      <c r="J1456" t="s">
        <v>250</v>
      </c>
      <c r="K1456" t="s">
        <v>251</v>
      </c>
      <c r="L1456" t="s">
        <v>57</v>
      </c>
      <c r="M1456" t="s">
        <v>57</v>
      </c>
      <c r="N1456" t="s">
        <v>57</v>
      </c>
      <c r="O1456" t="s">
        <v>57</v>
      </c>
      <c r="P1456">
        <v>1307373</v>
      </c>
      <c r="Q1456" t="s">
        <v>250</v>
      </c>
      <c r="R1456" t="s">
        <v>251</v>
      </c>
      <c r="S1456" t="s">
        <v>78</v>
      </c>
      <c r="T1456">
        <v>1073</v>
      </c>
      <c r="U1456">
        <v>1073</v>
      </c>
      <c r="V1456">
        <v>1073</v>
      </c>
      <c r="W1456">
        <v>160.89127468474001</v>
      </c>
      <c r="X1456" t="s">
        <v>58</v>
      </c>
      <c r="Y1456" t="s">
        <v>58</v>
      </c>
      <c r="Z1456" t="s">
        <v>1</v>
      </c>
      <c r="AA1456" t="s">
        <v>1</v>
      </c>
      <c r="AB1456" t="s">
        <v>57</v>
      </c>
      <c r="AC1456" t="str">
        <f t="shared" si="22"/>
        <v>2015-4</v>
      </c>
    </row>
    <row r="1457" spans="1:29" hidden="1" x14ac:dyDescent="0.25">
      <c r="A1457" t="s">
        <v>276</v>
      </c>
      <c r="B1457" t="s">
        <v>54</v>
      </c>
      <c r="C1457" t="s">
        <v>55</v>
      </c>
      <c r="D1457" t="s">
        <v>55</v>
      </c>
      <c r="E1457">
        <v>-5</v>
      </c>
      <c r="F1457" t="s">
        <v>13</v>
      </c>
      <c r="G1457" t="b">
        <v>0</v>
      </c>
      <c r="H1457" t="s">
        <v>110</v>
      </c>
      <c r="I1457">
        <v>20690</v>
      </c>
      <c r="J1457" t="s">
        <v>175</v>
      </c>
      <c r="K1457" t="s">
        <v>176</v>
      </c>
      <c r="L1457" t="s">
        <v>57</v>
      </c>
      <c r="M1457" t="s">
        <v>57</v>
      </c>
      <c r="N1457" t="s">
        <v>57</v>
      </c>
      <c r="O1457" t="s">
        <v>57</v>
      </c>
      <c r="P1457">
        <v>20690</v>
      </c>
      <c r="Q1457" t="s">
        <v>175</v>
      </c>
      <c r="R1457" t="s">
        <v>176</v>
      </c>
      <c r="S1457" t="s">
        <v>110</v>
      </c>
      <c r="T1457">
        <v>7.5</v>
      </c>
      <c r="U1457">
        <v>55.88</v>
      </c>
      <c r="V1457">
        <v>55.88</v>
      </c>
      <c r="W1457">
        <v>8.6471010081380406</v>
      </c>
      <c r="X1457" t="s">
        <v>58</v>
      </c>
      <c r="Y1457" t="s">
        <v>58</v>
      </c>
      <c r="Z1457" t="s">
        <v>1</v>
      </c>
      <c r="AA1457" t="s">
        <v>1</v>
      </c>
      <c r="AB1457" t="s">
        <v>57</v>
      </c>
      <c r="AC1457" t="str">
        <f t="shared" si="22"/>
        <v>2015-4</v>
      </c>
    </row>
    <row r="1458" spans="1:29" x14ac:dyDescent="0.25">
      <c r="A1458" t="s">
        <v>276</v>
      </c>
      <c r="B1458" t="s">
        <v>54</v>
      </c>
      <c r="C1458" t="s">
        <v>55</v>
      </c>
      <c r="D1458" t="s">
        <v>55</v>
      </c>
      <c r="E1458">
        <v>-4</v>
      </c>
      <c r="F1458" t="s">
        <v>14</v>
      </c>
      <c r="G1458" t="b">
        <v>0</v>
      </c>
      <c r="H1458" t="s">
        <v>110</v>
      </c>
      <c r="I1458">
        <v>20690</v>
      </c>
      <c r="J1458" t="s">
        <v>175</v>
      </c>
      <c r="K1458" t="s">
        <v>176</v>
      </c>
      <c r="L1458" t="s">
        <v>57</v>
      </c>
      <c r="M1458" t="s">
        <v>57</v>
      </c>
      <c r="N1458" t="s">
        <v>57</v>
      </c>
      <c r="O1458" t="s">
        <v>57</v>
      </c>
      <c r="P1458">
        <v>20690</v>
      </c>
      <c r="Q1458" t="s">
        <v>175</v>
      </c>
      <c r="R1458" t="s">
        <v>176</v>
      </c>
      <c r="S1458" t="s">
        <v>110</v>
      </c>
      <c r="T1458">
        <v>-73</v>
      </c>
      <c r="U1458">
        <v>-544.70000000000005</v>
      </c>
      <c r="V1458">
        <v>-544.70000000000005</v>
      </c>
      <c r="W1458">
        <v>-81.675188556177005</v>
      </c>
      <c r="X1458" t="s">
        <v>58</v>
      </c>
      <c r="Y1458" t="s">
        <v>58</v>
      </c>
      <c r="Z1458" t="s">
        <v>1</v>
      </c>
      <c r="AA1458" t="s">
        <v>1</v>
      </c>
      <c r="AB1458" t="s">
        <v>57</v>
      </c>
      <c r="AC1458" t="str">
        <f t="shared" si="22"/>
        <v>2015-4</v>
      </c>
    </row>
    <row r="1459" spans="1:29" hidden="1" x14ac:dyDescent="0.25">
      <c r="A1459" t="s">
        <v>276</v>
      </c>
      <c r="B1459" t="s">
        <v>54</v>
      </c>
      <c r="C1459" t="s">
        <v>55</v>
      </c>
      <c r="D1459" t="s">
        <v>55</v>
      </c>
      <c r="E1459">
        <v>-6</v>
      </c>
      <c r="F1459" t="s">
        <v>12</v>
      </c>
      <c r="G1459" t="b">
        <v>0</v>
      </c>
      <c r="H1459" t="s">
        <v>110</v>
      </c>
      <c r="I1459">
        <v>20690</v>
      </c>
      <c r="J1459" t="s">
        <v>175</v>
      </c>
      <c r="K1459" t="s">
        <v>176</v>
      </c>
      <c r="L1459" t="s">
        <v>57</v>
      </c>
      <c r="M1459" t="s">
        <v>57</v>
      </c>
      <c r="N1459" t="s">
        <v>57</v>
      </c>
      <c r="O1459" t="s">
        <v>57</v>
      </c>
      <c r="P1459">
        <v>20690</v>
      </c>
      <c r="Q1459" t="s">
        <v>175</v>
      </c>
      <c r="R1459" t="s">
        <v>176</v>
      </c>
      <c r="S1459" t="s">
        <v>110</v>
      </c>
      <c r="T1459">
        <v>44</v>
      </c>
      <c r="U1459">
        <v>328.63871039999998</v>
      </c>
      <c r="V1459">
        <v>328.63871039999998</v>
      </c>
      <c r="W1459">
        <v>49.228591564079103</v>
      </c>
      <c r="X1459" t="s">
        <v>58</v>
      </c>
      <c r="Y1459" t="s">
        <v>58</v>
      </c>
      <c r="Z1459" t="s">
        <v>1</v>
      </c>
      <c r="AA1459" t="s">
        <v>1</v>
      </c>
      <c r="AB1459" t="s">
        <v>57</v>
      </c>
      <c r="AC1459" t="str">
        <f t="shared" si="22"/>
        <v>2015-4</v>
      </c>
    </row>
    <row r="1460" spans="1:29" x14ac:dyDescent="0.25">
      <c r="A1460" t="s">
        <v>277</v>
      </c>
      <c r="B1460" t="s">
        <v>54</v>
      </c>
      <c r="C1460" t="s">
        <v>55</v>
      </c>
      <c r="D1460" t="s">
        <v>55</v>
      </c>
      <c r="E1460">
        <v>-3</v>
      </c>
      <c r="F1460" t="s">
        <v>56</v>
      </c>
      <c r="G1460" t="b">
        <v>0</v>
      </c>
      <c r="H1460" t="s">
        <v>57</v>
      </c>
      <c r="I1460">
        <v>0</v>
      </c>
      <c r="J1460" t="s">
        <v>57</v>
      </c>
      <c r="K1460" t="s">
        <v>57</v>
      </c>
      <c r="L1460" t="s">
        <v>57</v>
      </c>
      <c r="M1460" t="s">
        <v>57</v>
      </c>
      <c r="N1460" t="s">
        <v>57</v>
      </c>
      <c r="O1460" t="s">
        <v>57</v>
      </c>
      <c r="P1460">
        <v>0</v>
      </c>
      <c r="Q1460" t="s">
        <v>57</v>
      </c>
      <c r="R1460" t="s">
        <v>57</v>
      </c>
      <c r="S1460" t="s">
        <v>57</v>
      </c>
      <c r="T1460">
        <v>4679.99</v>
      </c>
      <c r="U1460">
        <v>4679.99</v>
      </c>
      <c r="V1460">
        <v>4679.99</v>
      </c>
      <c r="W1460">
        <v>707.02189053223105</v>
      </c>
      <c r="X1460" t="s">
        <v>58</v>
      </c>
      <c r="Y1460" t="s">
        <v>58</v>
      </c>
      <c r="Z1460" t="s">
        <v>1</v>
      </c>
      <c r="AA1460" t="s">
        <v>1</v>
      </c>
      <c r="AB1460" t="s">
        <v>57</v>
      </c>
      <c r="AC1460" t="str">
        <f t="shared" si="22"/>
        <v>2015-4</v>
      </c>
    </row>
    <row r="1461" spans="1:29" x14ac:dyDescent="0.25">
      <c r="A1461" t="s">
        <v>277</v>
      </c>
      <c r="B1461" t="s">
        <v>54</v>
      </c>
      <c r="C1461" t="s">
        <v>55</v>
      </c>
      <c r="D1461" t="s">
        <v>55</v>
      </c>
      <c r="E1461">
        <v>-4</v>
      </c>
      <c r="F1461" t="s">
        <v>14</v>
      </c>
      <c r="G1461" t="b">
        <v>0</v>
      </c>
      <c r="H1461" t="s">
        <v>78</v>
      </c>
      <c r="I1461">
        <v>343053</v>
      </c>
      <c r="J1461" t="s">
        <v>248</v>
      </c>
      <c r="K1461" t="s">
        <v>249</v>
      </c>
      <c r="L1461" t="s">
        <v>57</v>
      </c>
      <c r="M1461" t="s">
        <v>57</v>
      </c>
      <c r="N1461" t="s">
        <v>57</v>
      </c>
      <c r="O1461" t="s">
        <v>57</v>
      </c>
      <c r="P1461">
        <v>343053</v>
      </c>
      <c r="Q1461" t="s">
        <v>248</v>
      </c>
      <c r="R1461" t="s">
        <v>249</v>
      </c>
      <c r="S1461" t="s">
        <v>78</v>
      </c>
      <c r="T1461">
        <v>1055.52</v>
      </c>
      <c r="U1461">
        <v>1055.52</v>
      </c>
      <c r="V1461">
        <v>1055.52</v>
      </c>
      <c r="W1461">
        <v>159.46097019322301</v>
      </c>
      <c r="X1461" t="s">
        <v>58</v>
      </c>
      <c r="Y1461" t="s">
        <v>58</v>
      </c>
      <c r="Z1461" t="s">
        <v>1</v>
      </c>
      <c r="AA1461" t="s">
        <v>1</v>
      </c>
      <c r="AB1461" t="s">
        <v>57</v>
      </c>
      <c r="AC1461" t="str">
        <f t="shared" si="22"/>
        <v>2015-4</v>
      </c>
    </row>
    <row r="1462" spans="1:29" hidden="1" x14ac:dyDescent="0.25">
      <c r="A1462" t="s">
        <v>277</v>
      </c>
      <c r="B1462" t="s">
        <v>54</v>
      </c>
      <c r="C1462" t="s">
        <v>55</v>
      </c>
      <c r="D1462" t="s">
        <v>55</v>
      </c>
      <c r="E1462">
        <v>-6</v>
      </c>
      <c r="F1462" t="s">
        <v>12</v>
      </c>
      <c r="G1462" t="b">
        <v>0</v>
      </c>
      <c r="H1462" t="s">
        <v>78</v>
      </c>
      <c r="I1462">
        <v>343053</v>
      </c>
      <c r="J1462" t="s">
        <v>248</v>
      </c>
      <c r="K1462" t="s">
        <v>249</v>
      </c>
      <c r="L1462" t="s">
        <v>57</v>
      </c>
      <c r="M1462" t="s">
        <v>57</v>
      </c>
      <c r="N1462" t="s">
        <v>57</v>
      </c>
      <c r="O1462" t="s">
        <v>57</v>
      </c>
      <c r="P1462">
        <v>343053</v>
      </c>
      <c r="Q1462" t="s">
        <v>248</v>
      </c>
      <c r="R1462" t="s">
        <v>249</v>
      </c>
      <c r="S1462" t="s">
        <v>78</v>
      </c>
      <c r="T1462">
        <v>1055.52</v>
      </c>
      <c r="U1462">
        <v>1055.52</v>
      </c>
      <c r="V1462">
        <v>1055.52</v>
      </c>
      <c r="W1462">
        <v>159.46097019322301</v>
      </c>
      <c r="X1462" t="s">
        <v>58</v>
      </c>
      <c r="Y1462" t="s">
        <v>58</v>
      </c>
      <c r="Z1462" t="s">
        <v>1</v>
      </c>
      <c r="AA1462" t="s">
        <v>1</v>
      </c>
      <c r="AB1462" t="s">
        <v>57</v>
      </c>
      <c r="AC1462" t="str">
        <f t="shared" si="22"/>
        <v>2015-4</v>
      </c>
    </row>
    <row r="1463" spans="1:29" hidden="1" x14ac:dyDescent="0.25">
      <c r="A1463" t="s">
        <v>277</v>
      </c>
      <c r="B1463" t="s">
        <v>54</v>
      </c>
      <c r="C1463" t="s">
        <v>55</v>
      </c>
      <c r="D1463" t="s">
        <v>55</v>
      </c>
      <c r="E1463">
        <v>-5</v>
      </c>
      <c r="F1463" t="s">
        <v>13</v>
      </c>
      <c r="G1463" t="b">
        <v>0</v>
      </c>
      <c r="H1463" t="s">
        <v>78</v>
      </c>
      <c r="I1463">
        <v>343053</v>
      </c>
      <c r="J1463" t="s">
        <v>248</v>
      </c>
      <c r="K1463" t="s">
        <v>249</v>
      </c>
      <c r="L1463" t="s">
        <v>57</v>
      </c>
      <c r="M1463" t="s">
        <v>57</v>
      </c>
      <c r="N1463" t="s">
        <v>57</v>
      </c>
      <c r="O1463" t="s">
        <v>57</v>
      </c>
      <c r="P1463">
        <v>343053</v>
      </c>
      <c r="Q1463" t="s">
        <v>248</v>
      </c>
      <c r="R1463" t="s">
        <v>249</v>
      </c>
      <c r="S1463" t="s">
        <v>78</v>
      </c>
      <c r="T1463">
        <v>29.52</v>
      </c>
      <c r="U1463">
        <v>29.52</v>
      </c>
      <c r="V1463">
        <v>29.52</v>
      </c>
      <c r="W1463">
        <v>5.61712319737632</v>
      </c>
      <c r="X1463" t="s">
        <v>58</v>
      </c>
      <c r="Y1463" t="s">
        <v>58</v>
      </c>
      <c r="Z1463" t="s">
        <v>1</v>
      </c>
      <c r="AA1463" t="s">
        <v>1</v>
      </c>
      <c r="AB1463" t="s">
        <v>57</v>
      </c>
      <c r="AC1463" t="str">
        <f t="shared" si="22"/>
        <v>2015-4</v>
      </c>
    </row>
    <row r="1464" spans="1:29" hidden="1" x14ac:dyDescent="0.25">
      <c r="A1464" t="s">
        <v>277</v>
      </c>
      <c r="B1464" t="s">
        <v>54</v>
      </c>
      <c r="C1464" t="s">
        <v>55</v>
      </c>
      <c r="D1464" t="s">
        <v>55</v>
      </c>
      <c r="E1464">
        <v>-6</v>
      </c>
      <c r="F1464" t="s">
        <v>12</v>
      </c>
      <c r="G1464" t="b">
        <v>0</v>
      </c>
      <c r="H1464" t="s">
        <v>78</v>
      </c>
      <c r="I1464">
        <v>1307373</v>
      </c>
      <c r="J1464" t="s">
        <v>250</v>
      </c>
      <c r="K1464" t="s">
        <v>251</v>
      </c>
      <c r="L1464" t="s">
        <v>57</v>
      </c>
      <c r="M1464" t="s">
        <v>57</v>
      </c>
      <c r="N1464" t="s">
        <v>57</v>
      </c>
      <c r="O1464" t="s">
        <v>57</v>
      </c>
      <c r="P1464">
        <v>1307373</v>
      </c>
      <c r="Q1464" t="s">
        <v>250</v>
      </c>
      <c r="R1464" t="s">
        <v>251</v>
      </c>
      <c r="S1464" t="s">
        <v>78</v>
      </c>
      <c r="T1464">
        <v>1073</v>
      </c>
      <c r="U1464">
        <v>1073</v>
      </c>
      <c r="V1464">
        <v>1073</v>
      </c>
      <c r="W1464">
        <v>162.10173281162699</v>
      </c>
      <c r="X1464" t="s">
        <v>58</v>
      </c>
      <c r="Y1464" t="s">
        <v>58</v>
      </c>
      <c r="Z1464" t="s">
        <v>1</v>
      </c>
      <c r="AA1464" t="s">
        <v>1</v>
      </c>
      <c r="AB1464" t="s">
        <v>57</v>
      </c>
      <c r="AC1464" t="str">
        <f t="shared" si="22"/>
        <v>2015-4</v>
      </c>
    </row>
    <row r="1465" spans="1:29" x14ac:dyDescent="0.25">
      <c r="A1465" t="s">
        <v>277</v>
      </c>
      <c r="B1465" t="s">
        <v>54</v>
      </c>
      <c r="C1465" t="s">
        <v>55</v>
      </c>
      <c r="D1465" t="s">
        <v>55</v>
      </c>
      <c r="E1465">
        <v>-4</v>
      </c>
      <c r="F1465" t="s">
        <v>14</v>
      </c>
      <c r="G1465" t="b">
        <v>0</v>
      </c>
      <c r="H1465" t="s">
        <v>78</v>
      </c>
      <c r="I1465">
        <v>1307373</v>
      </c>
      <c r="J1465" t="s">
        <v>250</v>
      </c>
      <c r="K1465" t="s">
        <v>251</v>
      </c>
      <c r="L1465" t="s">
        <v>57</v>
      </c>
      <c r="M1465" t="s">
        <v>57</v>
      </c>
      <c r="N1465" t="s">
        <v>57</v>
      </c>
      <c r="O1465" t="s">
        <v>57</v>
      </c>
      <c r="P1465">
        <v>1307373</v>
      </c>
      <c r="Q1465" t="s">
        <v>250</v>
      </c>
      <c r="R1465" t="s">
        <v>251</v>
      </c>
      <c r="S1465" t="s">
        <v>78</v>
      </c>
      <c r="T1465">
        <v>1073</v>
      </c>
      <c r="U1465">
        <v>1073</v>
      </c>
      <c r="V1465">
        <v>1073</v>
      </c>
      <c r="W1465">
        <v>162.10173281162699</v>
      </c>
      <c r="X1465" t="s">
        <v>58</v>
      </c>
      <c r="Y1465" t="s">
        <v>58</v>
      </c>
      <c r="Z1465" t="s">
        <v>1</v>
      </c>
      <c r="AA1465" t="s">
        <v>1</v>
      </c>
      <c r="AB1465" t="s">
        <v>57</v>
      </c>
      <c r="AC1465" t="str">
        <f t="shared" si="22"/>
        <v>2015-4</v>
      </c>
    </row>
    <row r="1466" spans="1:29" hidden="1" x14ac:dyDescent="0.25">
      <c r="A1466" t="s">
        <v>277</v>
      </c>
      <c r="B1466" t="s">
        <v>54</v>
      </c>
      <c r="C1466" t="s">
        <v>55</v>
      </c>
      <c r="D1466" t="s">
        <v>55</v>
      </c>
      <c r="E1466">
        <v>-5</v>
      </c>
      <c r="F1466" t="s">
        <v>13</v>
      </c>
      <c r="G1466" t="b">
        <v>0</v>
      </c>
      <c r="H1466" t="s">
        <v>110</v>
      </c>
      <c r="I1466">
        <v>20690</v>
      </c>
      <c r="J1466" t="s">
        <v>175</v>
      </c>
      <c r="K1466" t="s">
        <v>176</v>
      </c>
      <c r="L1466" t="s">
        <v>57</v>
      </c>
      <c r="M1466" t="s">
        <v>57</v>
      </c>
      <c r="N1466" t="s">
        <v>57</v>
      </c>
      <c r="O1466" t="s">
        <v>57</v>
      </c>
      <c r="P1466">
        <v>20690</v>
      </c>
      <c r="Q1466" t="s">
        <v>175</v>
      </c>
      <c r="R1466" t="s">
        <v>176</v>
      </c>
      <c r="S1466" t="s">
        <v>110</v>
      </c>
      <c r="T1466">
        <v>2</v>
      </c>
      <c r="U1466">
        <v>14.930000000000099</v>
      </c>
      <c r="V1466">
        <v>14.930000000000099</v>
      </c>
      <c r="W1466">
        <v>1.64104597312443</v>
      </c>
      <c r="X1466" t="s">
        <v>58</v>
      </c>
      <c r="Y1466" t="s">
        <v>58</v>
      </c>
      <c r="Z1466" t="s">
        <v>1</v>
      </c>
      <c r="AA1466" t="s">
        <v>1</v>
      </c>
      <c r="AB1466" t="s">
        <v>57</v>
      </c>
      <c r="AC1466" t="str">
        <f t="shared" si="22"/>
        <v>2015-4</v>
      </c>
    </row>
    <row r="1467" spans="1:29" x14ac:dyDescent="0.25">
      <c r="A1467" t="s">
        <v>277</v>
      </c>
      <c r="B1467" t="s">
        <v>54</v>
      </c>
      <c r="C1467" t="s">
        <v>55</v>
      </c>
      <c r="D1467" t="s">
        <v>55</v>
      </c>
      <c r="E1467">
        <v>-4</v>
      </c>
      <c r="F1467" t="s">
        <v>14</v>
      </c>
      <c r="G1467" t="b">
        <v>0</v>
      </c>
      <c r="H1467" t="s">
        <v>110</v>
      </c>
      <c r="I1467">
        <v>20690</v>
      </c>
      <c r="J1467" t="s">
        <v>175</v>
      </c>
      <c r="K1467" t="s">
        <v>176</v>
      </c>
      <c r="L1467" t="s">
        <v>57</v>
      </c>
      <c r="M1467" t="s">
        <v>57</v>
      </c>
      <c r="N1467" t="s">
        <v>57</v>
      </c>
      <c r="O1467" t="s">
        <v>57</v>
      </c>
      <c r="P1467">
        <v>20690</v>
      </c>
      <c r="Q1467" t="s">
        <v>175</v>
      </c>
      <c r="R1467" t="s">
        <v>176</v>
      </c>
      <c r="S1467" t="s">
        <v>110</v>
      </c>
      <c r="T1467">
        <v>-71</v>
      </c>
      <c r="U1467">
        <v>-529.77</v>
      </c>
      <c r="V1467">
        <v>-529.77</v>
      </c>
      <c r="W1467">
        <v>-80.034142583052599</v>
      </c>
      <c r="X1467" t="s">
        <v>58</v>
      </c>
      <c r="Y1467" t="s">
        <v>58</v>
      </c>
      <c r="Z1467" t="s">
        <v>1</v>
      </c>
      <c r="AA1467" t="s">
        <v>1</v>
      </c>
      <c r="AB1467" t="s">
        <v>57</v>
      </c>
      <c r="AC1467" t="str">
        <f t="shared" si="22"/>
        <v>2015-4</v>
      </c>
    </row>
    <row r="1468" spans="1:29" hidden="1" x14ac:dyDescent="0.25">
      <c r="A1468" t="s">
        <v>277</v>
      </c>
      <c r="B1468" t="s">
        <v>54</v>
      </c>
      <c r="C1468" t="s">
        <v>55</v>
      </c>
      <c r="D1468" t="s">
        <v>55</v>
      </c>
      <c r="E1468">
        <v>-6</v>
      </c>
      <c r="F1468" t="s">
        <v>12</v>
      </c>
      <c r="G1468" t="b">
        <v>0</v>
      </c>
      <c r="H1468" t="s">
        <v>110</v>
      </c>
      <c r="I1468">
        <v>20690</v>
      </c>
      <c r="J1468" t="s">
        <v>175</v>
      </c>
      <c r="K1468" t="s">
        <v>176</v>
      </c>
      <c r="L1468" t="s">
        <v>57</v>
      </c>
      <c r="M1468" t="s">
        <v>57</v>
      </c>
      <c r="N1468" t="s">
        <v>57</v>
      </c>
      <c r="O1468" t="s">
        <v>57</v>
      </c>
      <c r="P1468">
        <v>20690</v>
      </c>
      <c r="Q1468" t="s">
        <v>175</v>
      </c>
      <c r="R1468" t="s">
        <v>176</v>
      </c>
      <c r="S1468" t="s">
        <v>110</v>
      </c>
      <c r="T1468">
        <v>46</v>
      </c>
      <c r="U1468">
        <v>343.57683359999999</v>
      </c>
      <c r="V1468">
        <v>343.57683359999999</v>
      </c>
      <c r="W1468">
        <v>51.853458824951304</v>
      </c>
      <c r="X1468" t="s">
        <v>58</v>
      </c>
      <c r="Y1468" t="s">
        <v>58</v>
      </c>
      <c r="Z1468" t="s">
        <v>1</v>
      </c>
      <c r="AA1468" t="s">
        <v>1</v>
      </c>
      <c r="AB1468" t="s">
        <v>57</v>
      </c>
      <c r="AC1468" t="str">
        <f t="shared" si="22"/>
        <v>2015-4</v>
      </c>
    </row>
    <row r="1469" spans="1:29" x14ac:dyDescent="0.25">
      <c r="A1469" t="s">
        <v>278</v>
      </c>
      <c r="B1469" t="s">
        <v>54</v>
      </c>
      <c r="C1469" t="s">
        <v>55</v>
      </c>
      <c r="D1469" t="s">
        <v>55</v>
      </c>
      <c r="E1469">
        <v>-3</v>
      </c>
      <c r="F1469" t="s">
        <v>56</v>
      </c>
      <c r="G1469" t="b">
        <v>0</v>
      </c>
      <c r="H1469" t="s">
        <v>57</v>
      </c>
      <c r="I1469">
        <v>0</v>
      </c>
      <c r="J1469" t="s">
        <v>57</v>
      </c>
      <c r="K1469" t="s">
        <v>57</v>
      </c>
      <c r="L1469" t="s">
        <v>57</v>
      </c>
      <c r="M1469" t="s">
        <v>57</v>
      </c>
      <c r="N1469" t="s">
        <v>57</v>
      </c>
      <c r="O1469" t="s">
        <v>57</v>
      </c>
      <c r="P1469">
        <v>0</v>
      </c>
      <c r="Q1469" t="s">
        <v>57</v>
      </c>
      <c r="R1469" t="s">
        <v>57</v>
      </c>
      <c r="S1469" t="s">
        <v>57</v>
      </c>
      <c r="T1469">
        <v>4679.99</v>
      </c>
      <c r="U1469">
        <v>4679.99</v>
      </c>
      <c r="V1469">
        <v>4679.99</v>
      </c>
      <c r="W1469">
        <v>704.87615691058795</v>
      </c>
      <c r="X1469" t="s">
        <v>58</v>
      </c>
      <c r="Y1469" t="s">
        <v>58</v>
      </c>
      <c r="Z1469" t="s">
        <v>1</v>
      </c>
      <c r="AA1469" t="s">
        <v>1</v>
      </c>
      <c r="AB1469" t="s">
        <v>57</v>
      </c>
      <c r="AC1469" t="str">
        <f t="shared" si="22"/>
        <v>2015-4</v>
      </c>
    </row>
    <row r="1470" spans="1:29" x14ac:dyDescent="0.25">
      <c r="A1470" t="s">
        <v>278</v>
      </c>
      <c r="B1470" t="s">
        <v>54</v>
      </c>
      <c r="C1470" t="s">
        <v>55</v>
      </c>
      <c r="D1470" t="s">
        <v>55</v>
      </c>
      <c r="E1470">
        <v>-4</v>
      </c>
      <c r="F1470" t="s">
        <v>14</v>
      </c>
      <c r="G1470" t="b">
        <v>0</v>
      </c>
      <c r="H1470" t="s">
        <v>78</v>
      </c>
      <c r="I1470">
        <v>343053</v>
      </c>
      <c r="J1470" t="s">
        <v>248</v>
      </c>
      <c r="K1470" t="s">
        <v>249</v>
      </c>
      <c r="L1470" t="s">
        <v>57</v>
      </c>
      <c r="M1470" t="s">
        <v>57</v>
      </c>
      <c r="N1470" t="s">
        <v>57</v>
      </c>
      <c r="O1470" t="s">
        <v>57</v>
      </c>
      <c r="P1470">
        <v>343053</v>
      </c>
      <c r="Q1470" t="s">
        <v>248</v>
      </c>
      <c r="R1470" t="s">
        <v>249</v>
      </c>
      <c r="S1470" t="s">
        <v>78</v>
      </c>
      <c r="T1470">
        <v>1063.53</v>
      </c>
      <c r="U1470">
        <v>1063.53</v>
      </c>
      <c r="V1470">
        <v>1063.53</v>
      </c>
      <c r="W1470">
        <v>160.18344893025801</v>
      </c>
      <c r="X1470" t="s">
        <v>58</v>
      </c>
      <c r="Y1470" t="s">
        <v>58</v>
      </c>
      <c r="Z1470" t="s">
        <v>1</v>
      </c>
      <c r="AA1470" t="s">
        <v>1</v>
      </c>
      <c r="AB1470" t="s">
        <v>57</v>
      </c>
      <c r="AC1470" t="str">
        <f t="shared" si="22"/>
        <v>2015-4</v>
      </c>
    </row>
    <row r="1471" spans="1:29" hidden="1" x14ac:dyDescent="0.25">
      <c r="A1471" t="s">
        <v>278</v>
      </c>
      <c r="B1471" t="s">
        <v>54</v>
      </c>
      <c r="C1471" t="s">
        <v>55</v>
      </c>
      <c r="D1471" t="s">
        <v>55</v>
      </c>
      <c r="E1471">
        <v>-6</v>
      </c>
      <c r="F1471" t="s">
        <v>12</v>
      </c>
      <c r="G1471" t="b">
        <v>0</v>
      </c>
      <c r="H1471" t="s">
        <v>78</v>
      </c>
      <c r="I1471">
        <v>343053</v>
      </c>
      <c r="J1471" t="s">
        <v>248</v>
      </c>
      <c r="K1471" t="s">
        <v>249</v>
      </c>
      <c r="L1471" t="s">
        <v>57</v>
      </c>
      <c r="M1471" t="s">
        <v>57</v>
      </c>
      <c r="N1471" t="s">
        <v>57</v>
      </c>
      <c r="O1471" t="s">
        <v>57</v>
      </c>
      <c r="P1471">
        <v>343053</v>
      </c>
      <c r="Q1471" t="s">
        <v>248</v>
      </c>
      <c r="R1471" t="s">
        <v>249</v>
      </c>
      <c r="S1471" t="s">
        <v>78</v>
      </c>
      <c r="T1471">
        <v>1063.53</v>
      </c>
      <c r="U1471">
        <v>1063.53</v>
      </c>
      <c r="V1471">
        <v>1063.53</v>
      </c>
      <c r="W1471">
        <v>160.18344893025801</v>
      </c>
      <c r="X1471" t="s">
        <v>58</v>
      </c>
      <c r="Y1471" t="s">
        <v>58</v>
      </c>
      <c r="Z1471" t="s">
        <v>1</v>
      </c>
      <c r="AA1471" t="s">
        <v>1</v>
      </c>
      <c r="AB1471" t="s">
        <v>57</v>
      </c>
      <c r="AC1471" t="str">
        <f t="shared" si="22"/>
        <v>2015-4</v>
      </c>
    </row>
    <row r="1472" spans="1:29" hidden="1" x14ac:dyDescent="0.25">
      <c r="A1472" t="s">
        <v>278</v>
      </c>
      <c r="B1472" t="s">
        <v>54</v>
      </c>
      <c r="C1472" t="s">
        <v>55</v>
      </c>
      <c r="D1472" t="s">
        <v>55</v>
      </c>
      <c r="E1472">
        <v>-5</v>
      </c>
      <c r="F1472" t="s">
        <v>13</v>
      </c>
      <c r="G1472" t="b">
        <v>0</v>
      </c>
      <c r="H1472" t="s">
        <v>78</v>
      </c>
      <c r="I1472">
        <v>343053</v>
      </c>
      <c r="J1472" t="s">
        <v>248</v>
      </c>
      <c r="K1472" t="s">
        <v>249</v>
      </c>
      <c r="L1472" t="s">
        <v>57</v>
      </c>
      <c r="M1472" t="s">
        <v>57</v>
      </c>
      <c r="N1472" t="s">
        <v>57</v>
      </c>
      <c r="O1472" t="s">
        <v>57</v>
      </c>
      <c r="P1472">
        <v>343053</v>
      </c>
      <c r="Q1472" t="s">
        <v>248</v>
      </c>
      <c r="R1472" t="s">
        <v>249</v>
      </c>
      <c r="S1472" t="s">
        <v>78</v>
      </c>
      <c r="T1472">
        <v>8.0099999999999891</v>
      </c>
      <c r="U1472">
        <v>8.0099999999999891</v>
      </c>
      <c r="V1472">
        <v>8.0099999999999891</v>
      </c>
      <c r="W1472">
        <v>0.72247873703494803</v>
      </c>
      <c r="X1472" t="s">
        <v>58</v>
      </c>
      <c r="Y1472" t="s">
        <v>58</v>
      </c>
      <c r="Z1472" t="s">
        <v>1</v>
      </c>
      <c r="AA1472" t="s">
        <v>1</v>
      </c>
      <c r="AB1472" t="s">
        <v>57</v>
      </c>
      <c r="AC1472" t="str">
        <f t="shared" si="22"/>
        <v>2015-4</v>
      </c>
    </row>
    <row r="1473" spans="1:29" hidden="1" x14ac:dyDescent="0.25">
      <c r="A1473" t="s">
        <v>278</v>
      </c>
      <c r="B1473" t="s">
        <v>54</v>
      </c>
      <c r="C1473" t="s">
        <v>55</v>
      </c>
      <c r="D1473" t="s">
        <v>55</v>
      </c>
      <c r="E1473">
        <v>-6</v>
      </c>
      <c r="F1473" t="s">
        <v>12</v>
      </c>
      <c r="G1473" t="b">
        <v>0</v>
      </c>
      <c r="H1473" t="s">
        <v>78</v>
      </c>
      <c r="I1473">
        <v>1307373</v>
      </c>
      <c r="J1473" t="s">
        <v>250</v>
      </c>
      <c r="K1473" t="s">
        <v>251</v>
      </c>
      <c r="L1473" t="s">
        <v>57</v>
      </c>
      <c r="M1473" t="s">
        <v>57</v>
      </c>
      <c r="N1473" t="s">
        <v>57</v>
      </c>
      <c r="O1473" t="s">
        <v>57</v>
      </c>
      <c r="P1473">
        <v>1307373</v>
      </c>
      <c r="Q1473" t="s">
        <v>250</v>
      </c>
      <c r="R1473" t="s">
        <v>251</v>
      </c>
      <c r="S1473" t="s">
        <v>78</v>
      </c>
      <c r="T1473">
        <v>1073</v>
      </c>
      <c r="U1473">
        <v>1073</v>
      </c>
      <c r="V1473">
        <v>1073</v>
      </c>
      <c r="W1473">
        <v>161.609771893756</v>
      </c>
      <c r="X1473" t="s">
        <v>58</v>
      </c>
      <c r="Y1473" t="s">
        <v>58</v>
      </c>
      <c r="Z1473" t="s">
        <v>1</v>
      </c>
      <c r="AA1473" t="s">
        <v>1</v>
      </c>
      <c r="AB1473" t="s">
        <v>57</v>
      </c>
      <c r="AC1473" t="str">
        <f t="shared" si="22"/>
        <v>2015-4</v>
      </c>
    </row>
    <row r="1474" spans="1:29" x14ac:dyDescent="0.25">
      <c r="A1474" t="s">
        <v>278</v>
      </c>
      <c r="B1474" t="s">
        <v>54</v>
      </c>
      <c r="C1474" t="s">
        <v>55</v>
      </c>
      <c r="D1474" t="s">
        <v>55</v>
      </c>
      <c r="E1474">
        <v>-4</v>
      </c>
      <c r="F1474" t="s">
        <v>14</v>
      </c>
      <c r="G1474" t="b">
        <v>0</v>
      </c>
      <c r="H1474" t="s">
        <v>78</v>
      </c>
      <c r="I1474">
        <v>1307373</v>
      </c>
      <c r="J1474" t="s">
        <v>250</v>
      </c>
      <c r="K1474" t="s">
        <v>251</v>
      </c>
      <c r="L1474" t="s">
        <v>57</v>
      </c>
      <c r="M1474" t="s">
        <v>57</v>
      </c>
      <c r="N1474" t="s">
        <v>57</v>
      </c>
      <c r="O1474" t="s">
        <v>57</v>
      </c>
      <c r="P1474">
        <v>1307373</v>
      </c>
      <c r="Q1474" t="s">
        <v>250</v>
      </c>
      <c r="R1474" t="s">
        <v>251</v>
      </c>
      <c r="S1474" t="s">
        <v>78</v>
      </c>
      <c r="T1474">
        <v>1073</v>
      </c>
      <c r="U1474">
        <v>1073</v>
      </c>
      <c r="V1474">
        <v>1073</v>
      </c>
      <c r="W1474">
        <v>161.609771893756</v>
      </c>
      <c r="X1474" t="s">
        <v>58</v>
      </c>
      <c r="Y1474" t="s">
        <v>58</v>
      </c>
      <c r="Z1474" t="s">
        <v>1</v>
      </c>
      <c r="AA1474" t="s">
        <v>1</v>
      </c>
      <c r="AB1474" t="s">
        <v>57</v>
      </c>
      <c r="AC1474" t="str">
        <f t="shared" si="22"/>
        <v>2015-4</v>
      </c>
    </row>
    <row r="1475" spans="1:29" hidden="1" x14ac:dyDescent="0.25">
      <c r="A1475" t="s">
        <v>278</v>
      </c>
      <c r="B1475" t="s">
        <v>54</v>
      </c>
      <c r="C1475" t="s">
        <v>55</v>
      </c>
      <c r="D1475" t="s">
        <v>55</v>
      </c>
      <c r="E1475">
        <v>-5</v>
      </c>
      <c r="F1475" t="s">
        <v>13</v>
      </c>
      <c r="G1475" t="b">
        <v>0</v>
      </c>
      <c r="H1475" t="s">
        <v>110</v>
      </c>
      <c r="I1475">
        <v>20690</v>
      </c>
      <c r="J1475" t="s">
        <v>175</v>
      </c>
      <c r="K1475" t="s">
        <v>176</v>
      </c>
      <c r="L1475" t="s">
        <v>57</v>
      </c>
      <c r="M1475" t="s">
        <v>57</v>
      </c>
      <c r="N1475" t="s">
        <v>57</v>
      </c>
      <c r="O1475" t="s">
        <v>57</v>
      </c>
      <c r="P1475">
        <v>20690</v>
      </c>
      <c r="Q1475" t="s">
        <v>175</v>
      </c>
      <c r="R1475" t="s">
        <v>176</v>
      </c>
      <c r="S1475" t="s">
        <v>110</v>
      </c>
      <c r="T1475">
        <v>3.4000000000000101</v>
      </c>
      <c r="U1475">
        <v>25.42</v>
      </c>
      <c r="V1475">
        <v>25.42</v>
      </c>
      <c r="W1475">
        <v>4.07152519757636</v>
      </c>
      <c r="X1475" t="s">
        <v>58</v>
      </c>
      <c r="Y1475" t="s">
        <v>58</v>
      </c>
      <c r="Z1475" t="s">
        <v>1</v>
      </c>
      <c r="AA1475" t="s">
        <v>1</v>
      </c>
      <c r="AB1475" t="s">
        <v>57</v>
      </c>
      <c r="AC1475" t="str">
        <f t="shared" ref="AC1475:AC1538" si="23">+YEAR(A1475)&amp; "-" &amp;ROUNDUP(MONTH(A1475)/3,0)</f>
        <v>2015-4</v>
      </c>
    </row>
    <row r="1476" spans="1:29" x14ac:dyDescent="0.25">
      <c r="A1476" t="s">
        <v>278</v>
      </c>
      <c r="B1476" t="s">
        <v>54</v>
      </c>
      <c r="C1476" t="s">
        <v>55</v>
      </c>
      <c r="D1476" t="s">
        <v>55</v>
      </c>
      <c r="E1476">
        <v>-4</v>
      </c>
      <c r="F1476" t="s">
        <v>14</v>
      </c>
      <c r="G1476" t="b">
        <v>0</v>
      </c>
      <c r="H1476" t="s">
        <v>110</v>
      </c>
      <c r="I1476">
        <v>20690</v>
      </c>
      <c r="J1476" t="s">
        <v>175</v>
      </c>
      <c r="K1476" t="s">
        <v>176</v>
      </c>
      <c r="L1476" t="s">
        <v>57</v>
      </c>
      <c r="M1476" t="s">
        <v>57</v>
      </c>
      <c r="N1476" t="s">
        <v>57</v>
      </c>
      <c r="O1476" t="s">
        <v>57</v>
      </c>
      <c r="P1476">
        <v>20690</v>
      </c>
      <c r="Q1476" t="s">
        <v>175</v>
      </c>
      <c r="R1476" t="s">
        <v>176</v>
      </c>
      <c r="S1476" t="s">
        <v>110</v>
      </c>
      <c r="T1476">
        <v>-67.599999999999994</v>
      </c>
      <c r="U1476">
        <v>-504.35</v>
      </c>
      <c r="V1476">
        <v>-504.35</v>
      </c>
      <c r="W1476">
        <v>-75.962617385476193</v>
      </c>
      <c r="X1476" t="s">
        <v>58</v>
      </c>
      <c r="Y1476" t="s">
        <v>58</v>
      </c>
      <c r="Z1476" t="s">
        <v>1</v>
      </c>
      <c r="AA1476" t="s">
        <v>1</v>
      </c>
      <c r="AB1476" t="s">
        <v>57</v>
      </c>
      <c r="AC1476" t="str">
        <f t="shared" si="23"/>
        <v>2015-4</v>
      </c>
    </row>
    <row r="1477" spans="1:29" hidden="1" x14ac:dyDescent="0.25">
      <c r="A1477" t="s">
        <v>278</v>
      </c>
      <c r="B1477" t="s">
        <v>54</v>
      </c>
      <c r="C1477" t="s">
        <v>55</v>
      </c>
      <c r="D1477" t="s">
        <v>55</v>
      </c>
      <c r="E1477">
        <v>-6</v>
      </c>
      <c r="F1477" t="s">
        <v>12</v>
      </c>
      <c r="G1477" t="b">
        <v>0</v>
      </c>
      <c r="H1477" t="s">
        <v>110</v>
      </c>
      <c r="I1477">
        <v>20690</v>
      </c>
      <c r="J1477" t="s">
        <v>175</v>
      </c>
      <c r="K1477" t="s">
        <v>176</v>
      </c>
      <c r="L1477" t="s">
        <v>57</v>
      </c>
      <c r="M1477" t="s">
        <v>57</v>
      </c>
      <c r="N1477" t="s">
        <v>57</v>
      </c>
      <c r="O1477" t="s">
        <v>57</v>
      </c>
      <c r="P1477">
        <v>20690</v>
      </c>
      <c r="Q1477" t="s">
        <v>175</v>
      </c>
      <c r="R1477" t="s">
        <v>176</v>
      </c>
      <c r="S1477" t="s">
        <v>110</v>
      </c>
      <c r="T1477">
        <v>49.4</v>
      </c>
      <c r="U1477">
        <v>368.93455598999998</v>
      </c>
      <c r="V1477">
        <v>368.93455598999998</v>
      </c>
      <c r="W1477">
        <v>55.511524297946401</v>
      </c>
      <c r="X1477" t="s">
        <v>58</v>
      </c>
      <c r="Y1477" t="s">
        <v>58</v>
      </c>
      <c r="Z1477" t="s">
        <v>1</v>
      </c>
      <c r="AA1477" t="s">
        <v>1</v>
      </c>
      <c r="AB1477" t="s">
        <v>57</v>
      </c>
      <c r="AC1477" t="str">
        <f t="shared" si="23"/>
        <v>2015-4</v>
      </c>
    </row>
    <row r="1478" spans="1:29" x14ac:dyDescent="0.25">
      <c r="A1478" t="s">
        <v>279</v>
      </c>
      <c r="B1478" t="s">
        <v>54</v>
      </c>
      <c r="C1478" t="s">
        <v>55</v>
      </c>
      <c r="D1478" t="s">
        <v>55</v>
      </c>
      <c r="E1478">
        <v>-3</v>
      </c>
      <c r="F1478" t="s">
        <v>56</v>
      </c>
      <c r="G1478" t="b">
        <v>0</v>
      </c>
      <c r="H1478" t="s">
        <v>57</v>
      </c>
      <c r="I1478">
        <v>0</v>
      </c>
      <c r="J1478" t="s">
        <v>57</v>
      </c>
      <c r="K1478" t="s">
        <v>57</v>
      </c>
      <c r="L1478" t="s">
        <v>57</v>
      </c>
      <c r="M1478" t="s">
        <v>57</v>
      </c>
      <c r="N1478" t="s">
        <v>57</v>
      </c>
      <c r="O1478" t="s">
        <v>57</v>
      </c>
      <c r="P1478">
        <v>0</v>
      </c>
      <c r="Q1478" t="s">
        <v>57</v>
      </c>
      <c r="R1478" t="s">
        <v>57</v>
      </c>
      <c r="S1478" t="s">
        <v>57</v>
      </c>
      <c r="T1478">
        <v>4679.99</v>
      </c>
      <c r="U1478">
        <v>4679.99</v>
      </c>
      <c r="V1478">
        <v>4679.99</v>
      </c>
      <c r="W1478">
        <v>707.25161134325197</v>
      </c>
      <c r="X1478" t="s">
        <v>58</v>
      </c>
      <c r="Y1478" t="s">
        <v>58</v>
      </c>
      <c r="Z1478" t="s">
        <v>1</v>
      </c>
      <c r="AA1478" t="s">
        <v>1</v>
      </c>
      <c r="AB1478" t="s">
        <v>57</v>
      </c>
      <c r="AC1478" t="str">
        <f t="shared" si="23"/>
        <v>2015-4</v>
      </c>
    </row>
    <row r="1479" spans="1:29" x14ac:dyDescent="0.25">
      <c r="A1479" t="s">
        <v>279</v>
      </c>
      <c r="B1479" t="s">
        <v>54</v>
      </c>
      <c r="C1479" t="s">
        <v>55</v>
      </c>
      <c r="D1479" t="s">
        <v>55</v>
      </c>
      <c r="E1479">
        <v>-4</v>
      </c>
      <c r="F1479" t="s">
        <v>14</v>
      </c>
      <c r="G1479" t="b">
        <v>0</v>
      </c>
      <c r="H1479" t="s">
        <v>78</v>
      </c>
      <c r="I1479">
        <v>343053</v>
      </c>
      <c r="J1479" t="s">
        <v>248</v>
      </c>
      <c r="K1479" t="s">
        <v>249</v>
      </c>
      <c r="L1479" t="s">
        <v>57</v>
      </c>
      <c r="M1479" t="s">
        <v>57</v>
      </c>
      <c r="N1479" t="s">
        <v>57</v>
      </c>
      <c r="O1479" t="s">
        <v>57</v>
      </c>
      <c r="P1479">
        <v>343053</v>
      </c>
      <c r="Q1479" t="s">
        <v>248</v>
      </c>
      <c r="R1479" t="s">
        <v>249</v>
      </c>
      <c r="S1479" t="s">
        <v>78</v>
      </c>
      <c r="T1479">
        <v>1068.3</v>
      </c>
      <c r="U1479">
        <v>1068.3</v>
      </c>
      <c r="V1479">
        <v>1068.3</v>
      </c>
      <c r="W1479">
        <v>161.44412624770499</v>
      </c>
      <c r="X1479" t="s">
        <v>58</v>
      </c>
      <c r="Y1479" t="s">
        <v>58</v>
      </c>
      <c r="Z1479" t="s">
        <v>1</v>
      </c>
      <c r="AA1479" t="s">
        <v>1</v>
      </c>
      <c r="AB1479" t="s">
        <v>57</v>
      </c>
      <c r="AC1479" t="str">
        <f t="shared" si="23"/>
        <v>2015-4</v>
      </c>
    </row>
    <row r="1480" spans="1:29" hidden="1" x14ac:dyDescent="0.25">
      <c r="A1480" t="s">
        <v>279</v>
      </c>
      <c r="B1480" t="s">
        <v>54</v>
      </c>
      <c r="C1480" t="s">
        <v>55</v>
      </c>
      <c r="D1480" t="s">
        <v>55</v>
      </c>
      <c r="E1480">
        <v>-6</v>
      </c>
      <c r="F1480" t="s">
        <v>12</v>
      </c>
      <c r="G1480" t="b">
        <v>0</v>
      </c>
      <c r="H1480" t="s">
        <v>78</v>
      </c>
      <c r="I1480">
        <v>343053</v>
      </c>
      <c r="J1480" t="s">
        <v>248</v>
      </c>
      <c r="K1480" t="s">
        <v>249</v>
      </c>
      <c r="L1480" t="s">
        <v>57</v>
      </c>
      <c r="M1480" t="s">
        <v>57</v>
      </c>
      <c r="N1480" t="s">
        <v>57</v>
      </c>
      <c r="O1480" t="s">
        <v>57</v>
      </c>
      <c r="P1480">
        <v>343053</v>
      </c>
      <c r="Q1480" t="s">
        <v>248</v>
      </c>
      <c r="R1480" t="s">
        <v>249</v>
      </c>
      <c r="S1480" t="s">
        <v>78</v>
      </c>
      <c r="T1480">
        <v>1068.3</v>
      </c>
      <c r="U1480">
        <v>1068.3</v>
      </c>
      <c r="V1480">
        <v>1068.3</v>
      </c>
      <c r="W1480">
        <v>161.44412624770499</v>
      </c>
      <c r="X1480" t="s">
        <v>58</v>
      </c>
      <c r="Y1480" t="s">
        <v>58</v>
      </c>
      <c r="Z1480" t="s">
        <v>1</v>
      </c>
      <c r="AA1480" t="s">
        <v>1</v>
      </c>
      <c r="AB1480" t="s">
        <v>57</v>
      </c>
      <c r="AC1480" t="str">
        <f t="shared" si="23"/>
        <v>2015-4</v>
      </c>
    </row>
    <row r="1481" spans="1:29" hidden="1" x14ac:dyDescent="0.25">
      <c r="A1481" t="s">
        <v>279</v>
      </c>
      <c r="B1481" t="s">
        <v>54</v>
      </c>
      <c r="C1481" t="s">
        <v>55</v>
      </c>
      <c r="D1481" t="s">
        <v>55</v>
      </c>
      <c r="E1481">
        <v>-5</v>
      </c>
      <c r="F1481" t="s">
        <v>13</v>
      </c>
      <c r="G1481" t="b">
        <v>0</v>
      </c>
      <c r="H1481" t="s">
        <v>78</v>
      </c>
      <c r="I1481">
        <v>343053</v>
      </c>
      <c r="J1481" t="s">
        <v>248</v>
      </c>
      <c r="K1481" t="s">
        <v>249</v>
      </c>
      <c r="L1481" t="s">
        <v>57</v>
      </c>
      <c r="M1481" t="s">
        <v>57</v>
      </c>
      <c r="N1481" t="s">
        <v>57</v>
      </c>
      <c r="O1481" t="s">
        <v>57</v>
      </c>
      <c r="P1481">
        <v>343053</v>
      </c>
      <c r="Q1481" t="s">
        <v>248</v>
      </c>
      <c r="R1481" t="s">
        <v>249</v>
      </c>
      <c r="S1481" t="s">
        <v>78</v>
      </c>
      <c r="T1481">
        <v>4.76999999999998</v>
      </c>
      <c r="U1481">
        <v>4.76999999999998</v>
      </c>
      <c r="V1481">
        <v>4.76999999999998</v>
      </c>
      <c r="W1481">
        <v>1.26067731744703</v>
      </c>
      <c r="X1481" t="s">
        <v>58</v>
      </c>
      <c r="Y1481" t="s">
        <v>58</v>
      </c>
      <c r="Z1481" t="s">
        <v>1</v>
      </c>
      <c r="AA1481" t="s">
        <v>1</v>
      </c>
      <c r="AB1481" t="s">
        <v>57</v>
      </c>
      <c r="AC1481" t="str">
        <f t="shared" si="23"/>
        <v>2015-4</v>
      </c>
    </row>
    <row r="1482" spans="1:29" hidden="1" x14ac:dyDescent="0.25">
      <c r="A1482" t="s">
        <v>279</v>
      </c>
      <c r="B1482" t="s">
        <v>54</v>
      </c>
      <c r="C1482" t="s">
        <v>55</v>
      </c>
      <c r="D1482" t="s">
        <v>55</v>
      </c>
      <c r="E1482">
        <v>-6</v>
      </c>
      <c r="F1482" t="s">
        <v>12</v>
      </c>
      <c r="G1482" t="b">
        <v>0</v>
      </c>
      <c r="H1482" t="s">
        <v>78</v>
      </c>
      <c r="I1482">
        <v>1307373</v>
      </c>
      <c r="J1482" t="s">
        <v>250</v>
      </c>
      <c r="K1482" t="s">
        <v>251</v>
      </c>
      <c r="L1482" t="s">
        <v>57</v>
      </c>
      <c r="M1482" t="s">
        <v>57</v>
      </c>
      <c r="N1482" t="s">
        <v>57</v>
      </c>
      <c r="O1482" t="s">
        <v>57</v>
      </c>
      <c r="P1482">
        <v>1307373</v>
      </c>
      <c r="Q1482" t="s">
        <v>250</v>
      </c>
      <c r="R1482" t="s">
        <v>251</v>
      </c>
      <c r="S1482" t="s">
        <v>78</v>
      </c>
      <c r="T1482">
        <v>1073</v>
      </c>
      <c r="U1482">
        <v>1073</v>
      </c>
      <c r="V1482">
        <v>1073</v>
      </c>
      <c r="W1482">
        <v>162.15440181951399</v>
      </c>
      <c r="X1482" t="s">
        <v>58</v>
      </c>
      <c r="Y1482" t="s">
        <v>58</v>
      </c>
      <c r="Z1482" t="s">
        <v>1</v>
      </c>
      <c r="AA1482" t="s">
        <v>1</v>
      </c>
      <c r="AB1482" t="s">
        <v>57</v>
      </c>
      <c r="AC1482" t="str">
        <f t="shared" si="23"/>
        <v>2015-4</v>
      </c>
    </row>
    <row r="1483" spans="1:29" x14ac:dyDescent="0.25">
      <c r="A1483" t="s">
        <v>279</v>
      </c>
      <c r="B1483" t="s">
        <v>54</v>
      </c>
      <c r="C1483" t="s">
        <v>55</v>
      </c>
      <c r="D1483" t="s">
        <v>55</v>
      </c>
      <c r="E1483">
        <v>-4</v>
      </c>
      <c r="F1483" t="s">
        <v>14</v>
      </c>
      <c r="G1483" t="b">
        <v>0</v>
      </c>
      <c r="H1483" t="s">
        <v>78</v>
      </c>
      <c r="I1483">
        <v>1307373</v>
      </c>
      <c r="J1483" t="s">
        <v>250</v>
      </c>
      <c r="K1483" t="s">
        <v>251</v>
      </c>
      <c r="L1483" t="s">
        <v>57</v>
      </c>
      <c r="M1483" t="s">
        <v>57</v>
      </c>
      <c r="N1483" t="s">
        <v>57</v>
      </c>
      <c r="O1483" t="s">
        <v>57</v>
      </c>
      <c r="P1483">
        <v>1307373</v>
      </c>
      <c r="Q1483" t="s">
        <v>250</v>
      </c>
      <c r="R1483" t="s">
        <v>251</v>
      </c>
      <c r="S1483" t="s">
        <v>78</v>
      </c>
      <c r="T1483">
        <v>1073</v>
      </c>
      <c r="U1483">
        <v>1073</v>
      </c>
      <c r="V1483">
        <v>1073</v>
      </c>
      <c r="W1483">
        <v>162.15440181951399</v>
      </c>
      <c r="X1483" t="s">
        <v>58</v>
      </c>
      <c r="Y1483" t="s">
        <v>58</v>
      </c>
      <c r="Z1483" t="s">
        <v>1</v>
      </c>
      <c r="AA1483" t="s">
        <v>1</v>
      </c>
      <c r="AB1483" t="s">
        <v>57</v>
      </c>
      <c r="AC1483" t="str">
        <f t="shared" si="23"/>
        <v>2015-4</v>
      </c>
    </row>
    <row r="1484" spans="1:29" hidden="1" x14ac:dyDescent="0.25">
      <c r="A1484" t="s">
        <v>279</v>
      </c>
      <c r="B1484" t="s">
        <v>54</v>
      </c>
      <c r="C1484" t="s">
        <v>55</v>
      </c>
      <c r="D1484" t="s">
        <v>55</v>
      </c>
      <c r="E1484">
        <v>-5</v>
      </c>
      <c r="F1484" t="s">
        <v>13</v>
      </c>
      <c r="G1484" t="b">
        <v>0</v>
      </c>
      <c r="H1484" t="s">
        <v>110</v>
      </c>
      <c r="I1484">
        <v>20690</v>
      </c>
      <c r="J1484" t="s">
        <v>175</v>
      </c>
      <c r="K1484" t="s">
        <v>176</v>
      </c>
      <c r="L1484" t="s">
        <v>57</v>
      </c>
      <c r="M1484" t="s">
        <v>57</v>
      </c>
      <c r="N1484" t="s">
        <v>57</v>
      </c>
      <c r="O1484" t="s">
        <v>57</v>
      </c>
      <c r="P1484">
        <v>20690</v>
      </c>
      <c r="Q1484" t="s">
        <v>175</v>
      </c>
      <c r="R1484" t="s">
        <v>176</v>
      </c>
      <c r="S1484" t="s">
        <v>110</v>
      </c>
      <c r="T1484">
        <v>4.0999999999999899</v>
      </c>
      <c r="U1484">
        <v>30.57</v>
      </c>
      <c r="V1484">
        <v>30.57</v>
      </c>
      <c r="W1484">
        <v>4.3638172978251903</v>
      </c>
      <c r="X1484" t="s">
        <v>58</v>
      </c>
      <c r="Y1484" t="s">
        <v>58</v>
      </c>
      <c r="Z1484" t="s">
        <v>1</v>
      </c>
      <c r="AA1484" t="s">
        <v>1</v>
      </c>
      <c r="AB1484" t="s">
        <v>57</v>
      </c>
      <c r="AC1484" t="str">
        <f t="shared" si="23"/>
        <v>2015-4</v>
      </c>
    </row>
    <row r="1485" spans="1:29" x14ac:dyDescent="0.25">
      <c r="A1485" t="s">
        <v>279</v>
      </c>
      <c r="B1485" t="s">
        <v>54</v>
      </c>
      <c r="C1485" t="s">
        <v>55</v>
      </c>
      <c r="D1485" t="s">
        <v>55</v>
      </c>
      <c r="E1485">
        <v>-4</v>
      </c>
      <c r="F1485" t="s">
        <v>14</v>
      </c>
      <c r="G1485" t="b">
        <v>0</v>
      </c>
      <c r="H1485" t="s">
        <v>110</v>
      </c>
      <c r="I1485">
        <v>20690</v>
      </c>
      <c r="J1485" t="s">
        <v>175</v>
      </c>
      <c r="K1485" t="s">
        <v>176</v>
      </c>
      <c r="L1485" t="s">
        <v>57</v>
      </c>
      <c r="M1485" t="s">
        <v>57</v>
      </c>
      <c r="N1485" t="s">
        <v>57</v>
      </c>
      <c r="O1485" t="s">
        <v>57</v>
      </c>
      <c r="P1485">
        <v>20690</v>
      </c>
      <c r="Q1485" t="s">
        <v>175</v>
      </c>
      <c r="R1485" t="s">
        <v>176</v>
      </c>
      <c r="S1485" t="s">
        <v>110</v>
      </c>
      <c r="T1485">
        <v>-63.5</v>
      </c>
      <c r="U1485">
        <v>-473.78</v>
      </c>
      <c r="V1485">
        <v>-473.78</v>
      </c>
      <c r="W1485">
        <v>-71.598800087651</v>
      </c>
      <c r="X1485" t="s">
        <v>58</v>
      </c>
      <c r="Y1485" t="s">
        <v>58</v>
      </c>
      <c r="Z1485" t="s">
        <v>1</v>
      </c>
      <c r="AA1485" t="s">
        <v>1</v>
      </c>
      <c r="AB1485" t="s">
        <v>57</v>
      </c>
      <c r="AC1485" t="str">
        <f t="shared" si="23"/>
        <v>2015-4</v>
      </c>
    </row>
    <row r="1486" spans="1:29" hidden="1" x14ac:dyDescent="0.25">
      <c r="A1486" t="s">
        <v>279</v>
      </c>
      <c r="B1486" t="s">
        <v>54</v>
      </c>
      <c r="C1486" t="s">
        <v>55</v>
      </c>
      <c r="D1486" t="s">
        <v>55</v>
      </c>
      <c r="E1486">
        <v>-6</v>
      </c>
      <c r="F1486" t="s">
        <v>12</v>
      </c>
      <c r="G1486" t="b">
        <v>0</v>
      </c>
      <c r="H1486" t="s">
        <v>110</v>
      </c>
      <c r="I1486">
        <v>20690</v>
      </c>
      <c r="J1486" t="s">
        <v>175</v>
      </c>
      <c r="K1486" t="s">
        <v>176</v>
      </c>
      <c r="L1486" t="s">
        <v>57</v>
      </c>
      <c r="M1486" t="s">
        <v>57</v>
      </c>
      <c r="N1486" t="s">
        <v>57</v>
      </c>
      <c r="O1486" t="s">
        <v>57</v>
      </c>
      <c r="P1486">
        <v>20690</v>
      </c>
      <c r="Q1486" t="s">
        <v>175</v>
      </c>
      <c r="R1486" t="s">
        <v>176</v>
      </c>
      <c r="S1486" t="s">
        <v>110</v>
      </c>
      <c r="T1486">
        <v>53.5</v>
      </c>
      <c r="U1486">
        <v>399.56801884999999</v>
      </c>
      <c r="V1486">
        <v>399.56801884999999</v>
      </c>
      <c r="W1486">
        <v>60.323379400497203</v>
      </c>
      <c r="X1486" t="s">
        <v>58</v>
      </c>
      <c r="Y1486" t="s">
        <v>58</v>
      </c>
      <c r="Z1486" t="s">
        <v>1</v>
      </c>
      <c r="AA1486" t="s">
        <v>1</v>
      </c>
      <c r="AB1486" t="s">
        <v>57</v>
      </c>
      <c r="AC1486" t="str">
        <f t="shared" si="23"/>
        <v>2015-4</v>
      </c>
    </row>
    <row r="1487" spans="1:29" x14ac:dyDescent="0.25">
      <c r="A1487" t="s">
        <v>280</v>
      </c>
      <c r="B1487" t="s">
        <v>54</v>
      </c>
      <c r="C1487" t="s">
        <v>55</v>
      </c>
      <c r="D1487" t="s">
        <v>55</v>
      </c>
      <c r="E1487">
        <v>-3</v>
      </c>
      <c r="F1487" t="s">
        <v>56</v>
      </c>
      <c r="G1487" t="b">
        <v>0</v>
      </c>
      <c r="H1487" t="s">
        <v>57</v>
      </c>
      <c r="I1487">
        <v>0</v>
      </c>
      <c r="J1487" t="s">
        <v>57</v>
      </c>
      <c r="K1487" t="s">
        <v>57</v>
      </c>
      <c r="L1487" t="s">
        <v>57</v>
      </c>
      <c r="M1487" t="s">
        <v>57</v>
      </c>
      <c r="N1487" t="s">
        <v>57</v>
      </c>
      <c r="O1487" t="s">
        <v>57</v>
      </c>
      <c r="P1487">
        <v>0</v>
      </c>
      <c r="Q1487" t="s">
        <v>57</v>
      </c>
      <c r="R1487" t="s">
        <v>57</v>
      </c>
      <c r="S1487" t="s">
        <v>57</v>
      </c>
      <c r="T1487">
        <v>4679.99</v>
      </c>
      <c r="U1487">
        <v>4679.99</v>
      </c>
      <c r="V1487">
        <v>4679.99</v>
      </c>
      <c r="W1487">
        <v>712.41399257139403</v>
      </c>
      <c r="X1487" t="s">
        <v>58</v>
      </c>
      <c r="Y1487" t="s">
        <v>58</v>
      </c>
      <c r="Z1487" t="s">
        <v>1</v>
      </c>
      <c r="AA1487" t="s">
        <v>1</v>
      </c>
      <c r="AB1487" t="s">
        <v>57</v>
      </c>
      <c r="AC1487" t="str">
        <f t="shared" si="23"/>
        <v>2015-4</v>
      </c>
    </row>
    <row r="1488" spans="1:29" x14ac:dyDescent="0.25">
      <c r="A1488" t="s">
        <v>280</v>
      </c>
      <c r="B1488" t="s">
        <v>54</v>
      </c>
      <c r="C1488" t="s">
        <v>55</v>
      </c>
      <c r="D1488" t="s">
        <v>55</v>
      </c>
      <c r="E1488">
        <v>-4</v>
      </c>
      <c r="F1488" t="s">
        <v>14</v>
      </c>
      <c r="G1488" t="b">
        <v>0</v>
      </c>
      <c r="H1488" t="s">
        <v>78</v>
      </c>
      <c r="I1488">
        <v>343053</v>
      </c>
      <c r="J1488" t="s">
        <v>248</v>
      </c>
      <c r="K1488" t="s">
        <v>249</v>
      </c>
      <c r="L1488" t="s">
        <v>57</v>
      </c>
      <c r="M1488" t="s">
        <v>57</v>
      </c>
      <c r="N1488" t="s">
        <v>57</v>
      </c>
      <c r="O1488" t="s">
        <v>57</v>
      </c>
      <c r="P1488">
        <v>343053</v>
      </c>
      <c r="Q1488" t="s">
        <v>248</v>
      </c>
      <c r="R1488" t="s">
        <v>249</v>
      </c>
      <c r="S1488" t="s">
        <v>78</v>
      </c>
      <c r="T1488">
        <v>1069.6500000000001</v>
      </c>
      <c r="U1488">
        <v>1069.6500000000001</v>
      </c>
      <c r="V1488">
        <v>1069.6500000000001</v>
      </c>
      <c r="W1488">
        <v>162.82804603300201</v>
      </c>
      <c r="X1488" t="s">
        <v>58</v>
      </c>
      <c r="Y1488" t="s">
        <v>58</v>
      </c>
      <c r="Z1488" t="s">
        <v>1</v>
      </c>
      <c r="AA1488" t="s">
        <v>1</v>
      </c>
      <c r="AB1488" t="s">
        <v>57</v>
      </c>
      <c r="AC1488" t="str">
        <f t="shared" si="23"/>
        <v>2015-4</v>
      </c>
    </row>
    <row r="1489" spans="1:29" hidden="1" x14ac:dyDescent="0.25">
      <c r="A1489" t="s">
        <v>280</v>
      </c>
      <c r="B1489" t="s">
        <v>54</v>
      </c>
      <c r="C1489" t="s">
        <v>55</v>
      </c>
      <c r="D1489" t="s">
        <v>55</v>
      </c>
      <c r="E1489">
        <v>-6</v>
      </c>
      <c r="F1489" t="s">
        <v>12</v>
      </c>
      <c r="G1489" t="b">
        <v>0</v>
      </c>
      <c r="H1489" t="s">
        <v>78</v>
      </c>
      <c r="I1489">
        <v>343053</v>
      </c>
      <c r="J1489" t="s">
        <v>248</v>
      </c>
      <c r="K1489" t="s">
        <v>249</v>
      </c>
      <c r="L1489" t="s">
        <v>57</v>
      </c>
      <c r="M1489" t="s">
        <v>57</v>
      </c>
      <c r="N1489" t="s">
        <v>57</v>
      </c>
      <c r="O1489" t="s">
        <v>57</v>
      </c>
      <c r="P1489">
        <v>343053</v>
      </c>
      <c r="Q1489" t="s">
        <v>248</v>
      </c>
      <c r="R1489" t="s">
        <v>249</v>
      </c>
      <c r="S1489" t="s">
        <v>78</v>
      </c>
      <c r="T1489">
        <v>1069.6500000000001</v>
      </c>
      <c r="U1489">
        <v>1069.6500000000001</v>
      </c>
      <c r="V1489">
        <v>1069.6500000000001</v>
      </c>
      <c r="W1489">
        <v>162.82804603300201</v>
      </c>
      <c r="X1489" t="s">
        <v>58</v>
      </c>
      <c r="Y1489" t="s">
        <v>58</v>
      </c>
      <c r="Z1489" t="s">
        <v>1</v>
      </c>
      <c r="AA1489" t="s">
        <v>1</v>
      </c>
      <c r="AB1489" t="s">
        <v>57</v>
      </c>
      <c r="AC1489" t="str">
        <f t="shared" si="23"/>
        <v>2015-4</v>
      </c>
    </row>
    <row r="1490" spans="1:29" hidden="1" x14ac:dyDescent="0.25">
      <c r="A1490" t="s">
        <v>280</v>
      </c>
      <c r="B1490" t="s">
        <v>54</v>
      </c>
      <c r="C1490" t="s">
        <v>55</v>
      </c>
      <c r="D1490" t="s">
        <v>55</v>
      </c>
      <c r="E1490">
        <v>-5</v>
      </c>
      <c r="F1490" t="s">
        <v>13</v>
      </c>
      <c r="G1490" t="b">
        <v>0</v>
      </c>
      <c r="H1490" t="s">
        <v>78</v>
      </c>
      <c r="I1490">
        <v>343053</v>
      </c>
      <c r="J1490" t="s">
        <v>248</v>
      </c>
      <c r="K1490" t="s">
        <v>249</v>
      </c>
      <c r="L1490" t="s">
        <v>57</v>
      </c>
      <c r="M1490" t="s">
        <v>57</v>
      </c>
      <c r="N1490" t="s">
        <v>57</v>
      </c>
      <c r="O1490" t="s">
        <v>57</v>
      </c>
      <c r="P1490">
        <v>343053</v>
      </c>
      <c r="Q1490" t="s">
        <v>248</v>
      </c>
      <c r="R1490" t="s">
        <v>249</v>
      </c>
      <c r="S1490" t="s">
        <v>78</v>
      </c>
      <c r="T1490">
        <v>1.35000000000014</v>
      </c>
      <c r="U1490">
        <v>1.35000000000014</v>
      </c>
      <c r="V1490">
        <v>1.35000000000014</v>
      </c>
      <c r="W1490">
        <v>1.3839197852976799</v>
      </c>
      <c r="X1490" t="s">
        <v>58</v>
      </c>
      <c r="Y1490" t="s">
        <v>58</v>
      </c>
      <c r="Z1490" t="s">
        <v>1</v>
      </c>
      <c r="AA1490" t="s">
        <v>1</v>
      </c>
      <c r="AB1490" t="s">
        <v>57</v>
      </c>
      <c r="AC1490" t="str">
        <f t="shared" si="23"/>
        <v>2015-4</v>
      </c>
    </row>
    <row r="1491" spans="1:29" hidden="1" x14ac:dyDescent="0.25">
      <c r="A1491" t="s">
        <v>280</v>
      </c>
      <c r="B1491" t="s">
        <v>54</v>
      </c>
      <c r="C1491" t="s">
        <v>55</v>
      </c>
      <c r="D1491" t="s">
        <v>55</v>
      </c>
      <c r="E1491">
        <v>-6</v>
      </c>
      <c r="F1491" t="s">
        <v>12</v>
      </c>
      <c r="G1491" t="b">
        <v>0</v>
      </c>
      <c r="H1491" t="s">
        <v>78</v>
      </c>
      <c r="I1491">
        <v>1307373</v>
      </c>
      <c r="J1491" t="s">
        <v>250</v>
      </c>
      <c r="K1491" t="s">
        <v>251</v>
      </c>
      <c r="L1491" t="s">
        <v>57</v>
      </c>
      <c r="M1491" t="s">
        <v>57</v>
      </c>
      <c r="N1491" t="s">
        <v>57</v>
      </c>
      <c r="O1491" t="s">
        <v>57</v>
      </c>
      <c r="P1491">
        <v>1307373</v>
      </c>
      <c r="Q1491" t="s">
        <v>250</v>
      </c>
      <c r="R1491" t="s">
        <v>251</v>
      </c>
      <c r="S1491" t="s">
        <v>78</v>
      </c>
      <c r="T1491">
        <v>1073</v>
      </c>
      <c r="U1491">
        <v>1073</v>
      </c>
      <c r="V1491">
        <v>1073</v>
      </c>
      <c r="W1491">
        <v>163.338001583146</v>
      </c>
      <c r="X1491" t="s">
        <v>58</v>
      </c>
      <c r="Y1491" t="s">
        <v>58</v>
      </c>
      <c r="Z1491" t="s">
        <v>1</v>
      </c>
      <c r="AA1491" t="s">
        <v>1</v>
      </c>
      <c r="AB1491" t="s">
        <v>57</v>
      </c>
      <c r="AC1491" t="str">
        <f t="shared" si="23"/>
        <v>2015-4</v>
      </c>
    </row>
    <row r="1492" spans="1:29" x14ac:dyDescent="0.25">
      <c r="A1492" t="s">
        <v>280</v>
      </c>
      <c r="B1492" t="s">
        <v>54</v>
      </c>
      <c r="C1492" t="s">
        <v>55</v>
      </c>
      <c r="D1492" t="s">
        <v>55</v>
      </c>
      <c r="E1492">
        <v>-4</v>
      </c>
      <c r="F1492" t="s">
        <v>14</v>
      </c>
      <c r="G1492" t="b">
        <v>0</v>
      </c>
      <c r="H1492" t="s">
        <v>78</v>
      </c>
      <c r="I1492">
        <v>1307373</v>
      </c>
      <c r="J1492" t="s">
        <v>250</v>
      </c>
      <c r="K1492" t="s">
        <v>251</v>
      </c>
      <c r="L1492" t="s">
        <v>57</v>
      </c>
      <c r="M1492" t="s">
        <v>57</v>
      </c>
      <c r="N1492" t="s">
        <v>57</v>
      </c>
      <c r="O1492" t="s">
        <v>57</v>
      </c>
      <c r="P1492">
        <v>1307373</v>
      </c>
      <c r="Q1492" t="s">
        <v>250</v>
      </c>
      <c r="R1492" t="s">
        <v>251</v>
      </c>
      <c r="S1492" t="s">
        <v>78</v>
      </c>
      <c r="T1492">
        <v>1073</v>
      </c>
      <c r="U1492">
        <v>1073</v>
      </c>
      <c r="V1492">
        <v>1073</v>
      </c>
      <c r="W1492">
        <v>163.338001583146</v>
      </c>
      <c r="X1492" t="s">
        <v>58</v>
      </c>
      <c r="Y1492" t="s">
        <v>58</v>
      </c>
      <c r="Z1492" t="s">
        <v>1</v>
      </c>
      <c r="AA1492" t="s">
        <v>1</v>
      </c>
      <c r="AB1492" t="s">
        <v>57</v>
      </c>
      <c r="AC1492" t="str">
        <f t="shared" si="23"/>
        <v>2015-4</v>
      </c>
    </row>
    <row r="1493" spans="1:29" hidden="1" x14ac:dyDescent="0.25">
      <c r="A1493" t="s">
        <v>280</v>
      </c>
      <c r="B1493" t="s">
        <v>54</v>
      </c>
      <c r="C1493" t="s">
        <v>55</v>
      </c>
      <c r="D1493" t="s">
        <v>55</v>
      </c>
      <c r="E1493">
        <v>-5</v>
      </c>
      <c r="F1493" t="s">
        <v>13</v>
      </c>
      <c r="G1493" t="b">
        <v>0</v>
      </c>
      <c r="H1493" t="s">
        <v>110</v>
      </c>
      <c r="I1493">
        <v>20690</v>
      </c>
      <c r="J1493" t="s">
        <v>175</v>
      </c>
      <c r="K1493" t="s">
        <v>176</v>
      </c>
      <c r="L1493" t="s">
        <v>57</v>
      </c>
      <c r="M1493" t="s">
        <v>57</v>
      </c>
      <c r="N1493" t="s">
        <v>57</v>
      </c>
      <c r="O1493" t="s">
        <v>57</v>
      </c>
      <c r="P1493">
        <v>20690</v>
      </c>
      <c r="Q1493" t="s">
        <v>175</v>
      </c>
      <c r="R1493" t="s">
        <v>176</v>
      </c>
      <c r="S1493" t="s">
        <v>110</v>
      </c>
      <c r="T1493">
        <v>0.5</v>
      </c>
      <c r="U1493">
        <v>3.72999999999996</v>
      </c>
      <c r="V1493">
        <v>3.72999999999996</v>
      </c>
      <c r="W1493">
        <v>4.5186253394177797E-2</v>
      </c>
      <c r="X1493" t="s">
        <v>58</v>
      </c>
      <c r="Y1493" t="s">
        <v>58</v>
      </c>
      <c r="Z1493" t="s">
        <v>1</v>
      </c>
      <c r="AA1493" t="s">
        <v>1</v>
      </c>
      <c r="AB1493" t="s">
        <v>57</v>
      </c>
      <c r="AC1493" t="str">
        <f t="shared" si="23"/>
        <v>2015-4</v>
      </c>
    </row>
    <row r="1494" spans="1:29" x14ac:dyDescent="0.25">
      <c r="A1494" t="s">
        <v>280</v>
      </c>
      <c r="B1494" t="s">
        <v>54</v>
      </c>
      <c r="C1494" t="s">
        <v>55</v>
      </c>
      <c r="D1494" t="s">
        <v>55</v>
      </c>
      <c r="E1494">
        <v>-4</v>
      </c>
      <c r="F1494" t="s">
        <v>14</v>
      </c>
      <c r="G1494" t="b">
        <v>0</v>
      </c>
      <c r="H1494" t="s">
        <v>110</v>
      </c>
      <c r="I1494">
        <v>20690</v>
      </c>
      <c r="J1494" t="s">
        <v>175</v>
      </c>
      <c r="K1494" t="s">
        <v>176</v>
      </c>
      <c r="L1494" t="s">
        <v>57</v>
      </c>
      <c r="M1494" t="s">
        <v>57</v>
      </c>
      <c r="N1494" t="s">
        <v>57</v>
      </c>
      <c r="O1494" t="s">
        <v>57</v>
      </c>
      <c r="P1494">
        <v>20690</v>
      </c>
      <c r="Q1494" t="s">
        <v>175</v>
      </c>
      <c r="R1494" t="s">
        <v>176</v>
      </c>
      <c r="S1494" t="s">
        <v>110</v>
      </c>
      <c r="T1494">
        <v>-63</v>
      </c>
      <c r="U1494">
        <v>-470.05</v>
      </c>
      <c r="V1494">
        <v>-470.05</v>
      </c>
      <c r="W1494">
        <v>-71.553613834256794</v>
      </c>
      <c r="X1494" t="s">
        <v>58</v>
      </c>
      <c r="Y1494" t="s">
        <v>58</v>
      </c>
      <c r="Z1494" t="s">
        <v>1</v>
      </c>
      <c r="AA1494" t="s">
        <v>1</v>
      </c>
      <c r="AB1494" t="s">
        <v>57</v>
      </c>
      <c r="AC1494" t="str">
        <f t="shared" si="23"/>
        <v>2015-4</v>
      </c>
    </row>
    <row r="1495" spans="1:29" hidden="1" x14ac:dyDescent="0.25">
      <c r="A1495" t="s">
        <v>280</v>
      </c>
      <c r="B1495" t="s">
        <v>54</v>
      </c>
      <c r="C1495" t="s">
        <v>55</v>
      </c>
      <c r="D1495" t="s">
        <v>55</v>
      </c>
      <c r="E1495">
        <v>-6</v>
      </c>
      <c r="F1495" t="s">
        <v>12</v>
      </c>
      <c r="G1495" t="b">
        <v>0</v>
      </c>
      <c r="H1495" t="s">
        <v>110</v>
      </c>
      <c r="I1495">
        <v>20690</v>
      </c>
      <c r="J1495" t="s">
        <v>175</v>
      </c>
      <c r="K1495" t="s">
        <v>176</v>
      </c>
      <c r="L1495" t="s">
        <v>57</v>
      </c>
      <c r="M1495" t="s">
        <v>57</v>
      </c>
      <c r="N1495" t="s">
        <v>57</v>
      </c>
      <c r="O1495" t="s">
        <v>57</v>
      </c>
      <c r="P1495">
        <v>20690</v>
      </c>
      <c r="Q1495" t="s">
        <v>175</v>
      </c>
      <c r="R1495" t="s">
        <v>176</v>
      </c>
      <c r="S1495" t="s">
        <v>110</v>
      </c>
      <c r="T1495">
        <v>54</v>
      </c>
      <c r="U1495">
        <v>403.30500210000002</v>
      </c>
      <c r="V1495">
        <v>403.30500210000002</v>
      </c>
      <c r="W1495">
        <v>61.331988674420003</v>
      </c>
      <c r="X1495" t="s">
        <v>58</v>
      </c>
      <c r="Y1495" t="s">
        <v>58</v>
      </c>
      <c r="Z1495" t="s">
        <v>1</v>
      </c>
      <c r="AA1495" t="s">
        <v>1</v>
      </c>
      <c r="AB1495" t="s">
        <v>57</v>
      </c>
      <c r="AC1495" t="str">
        <f t="shared" si="23"/>
        <v>2015-4</v>
      </c>
    </row>
    <row r="1496" spans="1:29" x14ac:dyDescent="0.25">
      <c r="A1496" t="s">
        <v>281</v>
      </c>
      <c r="B1496" t="s">
        <v>54</v>
      </c>
      <c r="C1496" t="s">
        <v>55</v>
      </c>
      <c r="D1496" t="s">
        <v>55</v>
      </c>
      <c r="E1496">
        <v>-3</v>
      </c>
      <c r="F1496" t="s">
        <v>56</v>
      </c>
      <c r="G1496" t="b">
        <v>0</v>
      </c>
      <c r="H1496" t="s">
        <v>57</v>
      </c>
      <c r="I1496">
        <v>0</v>
      </c>
      <c r="J1496" t="s">
        <v>57</v>
      </c>
      <c r="K1496" t="s">
        <v>57</v>
      </c>
      <c r="L1496" t="s">
        <v>57</v>
      </c>
      <c r="M1496" t="s">
        <v>57</v>
      </c>
      <c r="N1496" t="s">
        <v>57</v>
      </c>
      <c r="O1496" t="s">
        <v>57</v>
      </c>
      <c r="P1496">
        <v>0</v>
      </c>
      <c r="Q1496" t="s">
        <v>57</v>
      </c>
      <c r="R1496" t="s">
        <v>57</v>
      </c>
      <c r="S1496" t="s">
        <v>57</v>
      </c>
      <c r="T1496">
        <v>4679.99</v>
      </c>
      <c r="U1496">
        <v>4679.99</v>
      </c>
      <c r="V1496">
        <v>4679.99</v>
      </c>
      <c r="W1496">
        <v>712.48991398340604</v>
      </c>
      <c r="X1496" t="s">
        <v>58</v>
      </c>
      <c r="Y1496" t="s">
        <v>58</v>
      </c>
      <c r="Z1496" t="s">
        <v>1</v>
      </c>
      <c r="AA1496" t="s">
        <v>1</v>
      </c>
      <c r="AB1496" t="s">
        <v>57</v>
      </c>
      <c r="AC1496" t="str">
        <f t="shared" si="23"/>
        <v>2015-4</v>
      </c>
    </row>
    <row r="1497" spans="1:29" x14ac:dyDescent="0.25">
      <c r="A1497" t="s">
        <v>281</v>
      </c>
      <c r="B1497" t="s">
        <v>54</v>
      </c>
      <c r="C1497" t="s">
        <v>55</v>
      </c>
      <c r="D1497" t="s">
        <v>55</v>
      </c>
      <c r="E1497">
        <v>-4</v>
      </c>
      <c r="F1497" t="s">
        <v>14</v>
      </c>
      <c r="G1497" t="b">
        <v>0</v>
      </c>
      <c r="H1497" t="s">
        <v>78</v>
      </c>
      <c r="I1497">
        <v>343053</v>
      </c>
      <c r="J1497" t="s">
        <v>248</v>
      </c>
      <c r="K1497" t="s">
        <v>249</v>
      </c>
      <c r="L1497" t="s">
        <v>57</v>
      </c>
      <c r="M1497" t="s">
        <v>57</v>
      </c>
      <c r="N1497" t="s">
        <v>57</v>
      </c>
      <c r="O1497" t="s">
        <v>57</v>
      </c>
      <c r="P1497">
        <v>343053</v>
      </c>
      <c r="Q1497" t="s">
        <v>248</v>
      </c>
      <c r="R1497" t="s">
        <v>249</v>
      </c>
      <c r="S1497" t="s">
        <v>78</v>
      </c>
      <c r="T1497">
        <v>1068.3</v>
      </c>
      <c r="U1497">
        <v>1068.3</v>
      </c>
      <c r="V1497">
        <v>1068.3</v>
      </c>
      <c r="W1497">
        <v>162.63987211692199</v>
      </c>
      <c r="X1497" t="s">
        <v>58</v>
      </c>
      <c r="Y1497" t="s">
        <v>58</v>
      </c>
      <c r="Z1497" t="s">
        <v>1</v>
      </c>
      <c r="AA1497" t="s">
        <v>1</v>
      </c>
      <c r="AB1497" t="s">
        <v>57</v>
      </c>
      <c r="AC1497" t="str">
        <f t="shared" si="23"/>
        <v>2015-4</v>
      </c>
    </row>
    <row r="1498" spans="1:29" hidden="1" x14ac:dyDescent="0.25">
      <c r="A1498" t="s">
        <v>281</v>
      </c>
      <c r="B1498" t="s">
        <v>54</v>
      </c>
      <c r="C1498" t="s">
        <v>55</v>
      </c>
      <c r="D1498" t="s">
        <v>55</v>
      </c>
      <c r="E1498">
        <v>-6</v>
      </c>
      <c r="F1498" t="s">
        <v>12</v>
      </c>
      <c r="G1498" t="b">
        <v>0</v>
      </c>
      <c r="H1498" t="s">
        <v>78</v>
      </c>
      <c r="I1498">
        <v>343053</v>
      </c>
      <c r="J1498" t="s">
        <v>248</v>
      </c>
      <c r="K1498" t="s">
        <v>249</v>
      </c>
      <c r="L1498" t="s">
        <v>57</v>
      </c>
      <c r="M1498" t="s">
        <v>57</v>
      </c>
      <c r="N1498" t="s">
        <v>57</v>
      </c>
      <c r="O1498" t="s">
        <v>57</v>
      </c>
      <c r="P1498">
        <v>343053</v>
      </c>
      <c r="Q1498" t="s">
        <v>248</v>
      </c>
      <c r="R1498" t="s">
        <v>249</v>
      </c>
      <c r="S1498" t="s">
        <v>78</v>
      </c>
      <c r="T1498">
        <v>1068.3</v>
      </c>
      <c r="U1498">
        <v>1068.3</v>
      </c>
      <c r="V1498">
        <v>1068.3</v>
      </c>
      <c r="W1498">
        <v>162.63987211692199</v>
      </c>
      <c r="X1498" t="s">
        <v>58</v>
      </c>
      <c r="Y1498" t="s">
        <v>58</v>
      </c>
      <c r="Z1498" t="s">
        <v>1</v>
      </c>
      <c r="AA1498" t="s">
        <v>1</v>
      </c>
      <c r="AB1498" t="s">
        <v>57</v>
      </c>
      <c r="AC1498" t="str">
        <f t="shared" si="23"/>
        <v>2015-4</v>
      </c>
    </row>
    <row r="1499" spans="1:29" hidden="1" x14ac:dyDescent="0.25">
      <c r="A1499" t="s">
        <v>281</v>
      </c>
      <c r="B1499" t="s">
        <v>54</v>
      </c>
      <c r="C1499" t="s">
        <v>55</v>
      </c>
      <c r="D1499" t="s">
        <v>55</v>
      </c>
      <c r="E1499">
        <v>-5</v>
      </c>
      <c r="F1499" t="s">
        <v>13</v>
      </c>
      <c r="G1499" t="b">
        <v>0</v>
      </c>
      <c r="H1499" t="s">
        <v>78</v>
      </c>
      <c r="I1499">
        <v>343053</v>
      </c>
      <c r="J1499" t="s">
        <v>248</v>
      </c>
      <c r="K1499" t="s">
        <v>249</v>
      </c>
      <c r="L1499" t="s">
        <v>57</v>
      </c>
      <c r="M1499" t="s">
        <v>57</v>
      </c>
      <c r="N1499" t="s">
        <v>57</v>
      </c>
      <c r="O1499" t="s">
        <v>57</v>
      </c>
      <c r="P1499">
        <v>343053</v>
      </c>
      <c r="Q1499" t="s">
        <v>248</v>
      </c>
      <c r="R1499" t="s">
        <v>249</v>
      </c>
      <c r="S1499" t="s">
        <v>78</v>
      </c>
      <c r="T1499">
        <v>-1.35000000000014</v>
      </c>
      <c r="U1499">
        <v>-1.35000000000014</v>
      </c>
      <c r="V1499">
        <v>-1.35000000000014</v>
      </c>
      <c r="W1499">
        <v>-0.188173916080842</v>
      </c>
      <c r="X1499" t="s">
        <v>58</v>
      </c>
      <c r="Y1499" t="s">
        <v>58</v>
      </c>
      <c r="Z1499" t="s">
        <v>1</v>
      </c>
      <c r="AA1499" t="s">
        <v>1</v>
      </c>
      <c r="AB1499" t="s">
        <v>57</v>
      </c>
      <c r="AC1499" t="str">
        <f t="shared" si="23"/>
        <v>2015-4</v>
      </c>
    </row>
    <row r="1500" spans="1:29" hidden="1" x14ac:dyDescent="0.25">
      <c r="A1500" t="s">
        <v>281</v>
      </c>
      <c r="B1500" t="s">
        <v>54</v>
      </c>
      <c r="C1500" t="s">
        <v>55</v>
      </c>
      <c r="D1500" t="s">
        <v>55</v>
      </c>
      <c r="E1500">
        <v>-6</v>
      </c>
      <c r="F1500" t="s">
        <v>12</v>
      </c>
      <c r="G1500" t="b">
        <v>0</v>
      </c>
      <c r="H1500" t="s">
        <v>78</v>
      </c>
      <c r="I1500">
        <v>1307373</v>
      </c>
      <c r="J1500" t="s">
        <v>250</v>
      </c>
      <c r="K1500" t="s">
        <v>251</v>
      </c>
      <c r="L1500" t="s">
        <v>57</v>
      </c>
      <c r="M1500" t="s">
        <v>57</v>
      </c>
      <c r="N1500" t="s">
        <v>57</v>
      </c>
      <c r="O1500" t="s">
        <v>57</v>
      </c>
      <c r="P1500">
        <v>1307373</v>
      </c>
      <c r="Q1500" t="s">
        <v>250</v>
      </c>
      <c r="R1500" t="s">
        <v>251</v>
      </c>
      <c r="S1500" t="s">
        <v>78</v>
      </c>
      <c r="T1500">
        <v>1073</v>
      </c>
      <c r="U1500">
        <v>1073</v>
      </c>
      <c r="V1500">
        <v>1073</v>
      </c>
      <c r="W1500">
        <v>163.355408388521</v>
      </c>
      <c r="X1500" t="s">
        <v>58</v>
      </c>
      <c r="Y1500" t="s">
        <v>58</v>
      </c>
      <c r="Z1500" t="s">
        <v>1</v>
      </c>
      <c r="AA1500" t="s">
        <v>1</v>
      </c>
      <c r="AB1500" t="s">
        <v>57</v>
      </c>
      <c r="AC1500" t="str">
        <f t="shared" si="23"/>
        <v>2015-4</v>
      </c>
    </row>
    <row r="1501" spans="1:29" x14ac:dyDescent="0.25">
      <c r="A1501" t="s">
        <v>281</v>
      </c>
      <c r="B1501" t="s">
        <v>54</v>
      </c>
      <c r="C1501" t="s">
        <v>55</v>
      </c>
      <c r="D1501" t="s">
        <v>55</v>
      </c>
      <c r="E1501">
        <v>-4</v>
      </c>
      <c r="F1501" t="s">
        <v>14</v>
      </c>
      <c r="G1501" t="b">
        <v>0</v>
      </c>
      <c r="H1501" t="s">
        <v>78</v>
      </c>
      <c r="I1501">
        <v>1307373</v>
      </c>
      <c r="J1501" t="s">
        <v>250</v>
      </c>
      <c r="K1501" t="s">
        <v>251</v>
      </c>
      <c r="L1501" t="s">
        <v>57</v>
      </c>
      <c r="M1501" t="s">
        <v>57</v>
      </c>
      <c r="N1501" t="s">
        <v>57</v>
      </c>
      <c r="O1501" t="s">
        <v>57</v>
      </c>
      <c r="P1501">
        <v>1307373</v>
      </c>
      <c r="Q1501" t="s">
        <v>250</v>
      </c>
      <c r="R1501" t="s">
        <v>251</v>
      </c>
      <c r="S1501" t="s">
        <v>78</v>
      </c>
      <c r="T1501">
        <v>1073</v>
      </c>
      <c r="U1501">
        <v>1073</v>
      </c>
      <c r="V1501">
        <v>1073</v>
      </c>
      <c r="W1501">
        <v>163.355408388521</v>
      </c>
      <c r="X1501" t="s">
        <v>58</v>
      </c>
      <c r="Y1501" t="s">
        <v>58</v>
      </c>
      <c r="Z1501" t="s">
        <v>1</v>
      </c>
      <c r="AA1501" t="s">
        <v>1</v>
      </c>
      <c r="AB1501" t="s">
        <v>57</v>
      </c>
      <c r="AC1501" t="str">
        <f t="shared" si="23"/>
        <v>2015-4</v>
      </c>
    </row>
    <row r="1502" spans="1:29" hidden="1" x14ac:dyDescent="0.25">
      <c r="A1502" t="s">
        <v>281</v>
      </c>
      <c r="B1502" t="s">
        <v>54</v>
      </c>
      <c r="C1502" t="s">
        <v>55</v>
      </c>
      <c r="D1502" t="s">
        <v>55</v>
      </c>
      <c r="E1502">
        <v>-5</v>
      </c>
      <c r="F1502" t="s">
        <v>13</v>
      </c>
      <c r="G1502" t="b">
        <v>0</v>
      </c>
      <c r="H1502" t="s">
        <v>110</v>
      </c>
      <c r="I1502">
        <v>20690</v>
      </c>
      <c r="J1502" t="s">
        <v>175</v>
      </c>
      <c r="K1502" t="s">
        <v>176</v>
      </c>
      <c r="L1502" t="s">
        <v>57</v>
      </c>
      <c r="M1502" t="s">
        <v>57</v>
      </c>
      <c r="N1502" t="s">
        <v>57</v>
      </c>
      <c r="O1502" t="s">
        <v>57</v>
      </c>
      <c r="P1502">
        <v>20690</v>
      </c>
      <c r="Q1502" t="s">
        <v>175</v>
      </c>
      <c r="R1502" t="s">
        <v>176</v>
      </c>
      <c r="S1502" t="s">
        <v>110</v>
      </c>
      <c r="T1502">
        <v>-1.8</v>
      </c>
      <c r="U1502">
        <v>-13.43</v>
      </c>
      <c r="V1502">
        <v>-13.43</v>
      </c>
      <c r="W1502">
        <v>-2.05223224932389</v>
      </c>
      <c r="X1502" t="s">
        <v>58</v>
      </c>
      <c r="Y1502" t="s">
        <v>58</v>
      </c>
      <c r="Z1502" t="s">
        <v>1</v>
      </c>
      <c r="AA1502" t="s">
        <v>1</v>
      </c>
      <c r="AB1502" t="s">
        <v>57</v>
      </c>
      <c r="AC1502" t="str">
        <f t="shared" si="23"/>
        <v>2015-4</v>
      </c>
    </row>
    <row r="1503" spans="1:29" x14ac:dyDescent="0.25">
      <c r="A1503" t="s">
        <v>281</v>
      </c>
      <c r="B1503" t="s">
        <v>54</v>
      </c>
      <c r="C1503" t="s">
        <v>55</v>
      </c>
      <c r="D1503" t="s">
        <v>55</v>
      </c>
      <c r="E1503">
        <v>-4</v>
      </c>
      <c r="F1503" t="s">
        <v>14</v>
      </c>
      <c r="G1503" t="b">
        <v>0</v>
      </c>
      <c r="H1503" t="s">
        <v>110</v>
      </c>
      <c r="I1503">
        <v>20690</v>
      </c>
      <c r="J1503" t="s">
        <v>175</v>
      </c>
      <c r="K1503" t="s">
        <v>176</v>
      </c>
      <c r="L1503" t="s">
        <v>57</v>
      </c>
      <c r="M1503" t="s">
        <v>57</v>
      </c>
      <c r="N1503" t="s">
        <v>57</v>
      </c>
      <c r="O1503" t="s">
        <v>57</v>
      </c>
      <c r="P1503">
        <v>20690</v>
      </c>
      <c r="Q1503" t="s">
        <v>175</v>
      </c>
      <c r="R1503" t="s">
        <v>176</v>
      </c>
      <c r="S1503" t="s">
        <v>110</v>
      </c>
      <c r="T1503">
        <v>-64.8</v>
      </c>
      <c r="U1503">
        <v>-483.48</v>
      </c>
      <c r="V1503">
        <v>-483.48</v>
      </c>
      <c r="W1503">
        <v>-73.605846083580701</v>
      </c>
      <c r="X1503" t="s">
        <v>58</v>
      </c>
      <c r="Y1503" t="s">
        <v>58</v>
      </c>
      <c r="Z1503" t="s">
        <v>1</v>
      </c>
      <c r="AA1503" t="s">
        <v>1</v>
      </c>
      <c r="AB1503" t="s">
        <v>57</v>
      </c>
      <c r="AC1503" t="str">
        <f t="shared" si="23"/>
        <v>2015-4</v>
      </c>
    </row>
    <row r="1504" spans="1:29" hidden="1" x14ac:dyDescent="0.25">
      <c r="A1504" t="s">
        <v>281</v>
      </c>
      <c r="B1504" t="s">
        <v>54</v>
      </c>
      <c r="C1504" t="s">
        <v>55</v>
      </c>
      <c r="D1504" t="s">
        <v>55</v>
      </c>
      <c r="E1504">
        <v>-6</v>
      </c>
      <c r="F1504" t="s">
        <v>12</v>
      </c>
      <c r="G1504" t="b">
        <v>0</v>
      </c>
      <c r="H1504" t="s">
        <v>110</v>
      </c>
      <c r="I1504">
        <v>20690</v>
      </c>
      <c r="J1504" t="s">
        <v>175</v>
      </c>
      <c r="K1504" t="s">
        <v>176</v>
      </c>
      <c r="L1504" t="s">
        <v>57</v>
      </c>
      <c r="M1504" t="s">
        <v>57</v>
      </c>
      <c r="N1504" t="s">
        <v>57</v>
      </c>
      <c r="O1504" t="s">
        <v>57</v>
      </c>
      <c r="P1504">
        <v>20690</v>
      </c>
      <c r="Q1504" t="s">
        <v>175</v>
      </c>
      <c r="R1504" t="s">
        <v>176</v>
      </c>
      <c r="S1504" t="s">
        <v>110</v>
      </c>
      <c r="T1504">
        <v>52.2</v>
      </c>
      <c r="U1504">
        <v>389.86150203</v>
      </c>
      <c r="V1504">
        <v>389.86150203</v>
      </c>
      <c r="W1504">
        <v>59.293907284768203</v>
      </c>
      <c r="X1504" t="s">
        <v>58</v>
      </c>
      <c r="Y1504" t="s">
        <v>58</v>
      </c>
      <c r="Z1504" t="s">
        <v>1</v>
      </c>
      <c r="AA1504" t="s">
        <v>1</v>
      </c>
      <c r="AB1504" t="s">
        <v>57</v>
      </c>
      <c r="AC1504" t="str">
        <f t="shared" si="23"/>
        <v>2015-4</v>
      </c>
    </row>
    <row r="1505" spans="1:29" x14ac:dyDescent="0.25">
      <c r="A1505" t="s">
        <v>282</v>
      </c>
      <c r="B1505" t="s">
        <v>54</v>
      </c>
      <c r="C1505" t="s">
        <v>55</v>
      </c>
      <c r="D1505" t="s">
        <v>55</v>
      </c>
      <c r="E1505">
        <v>-3</v>
      </c>
      <c r="F1505" t="s">
        <v>56</v>
      </c>
      <c r="G1505" t="b">
        <v>0</v>
      </c>
      <c r="H1505" t="s">
        <v>57</v>
      </c>
      <c r="I1505">
        <v>0</v>
      </c>
      <c r="J1505" t="s">
        <v>57</v>
      </c>
      <c r="K1505" t="s">
        <v>57</v>
      </c>
      <c r="L1505" t="s">
        <v>57</v>
      </c>
      <c r="M1505" t="s">
        <v>57</v>
      </c>
      <c r="N1505" t="s">
        <v>57</v>
      </c>
      <c r="O1505" t="s">
        <v>57</v>
      </c>
      <c r="P1505">
        <v>0</v>
      </c>
      <c r="Q1505" t="s">
        <v>57</v>
      </c>
      <c r="R1505" t="s">
        <v>57</v>
      </c>
      <c r="S1505" t="s">
        <v>57</v>
      </c>
      <c r="T1505">
        <v>4679.99</v>
      </c>
      <c r="U1505">
        <v>4679.99</v>
      </c>
      <c r="V1505">
        <v>4679.99</v>
      </c>
      <c r="W1505">
        <v>713.772171976756</v>
      </c>
      <c r="X1505" t="s">
        <v>58</v>
      </c>
      <c r="Y1505" t="s">
        <v>58</v>
      </c>
      <c r="Z1505" t="s">
        <v>1</v>
      </c>
      <c r="AA1505" t="s">
        <v>1</v>
      </c>
      <c r="AB1505" t="s">
        <v>57</v>
      </c>
      <c r="AC1505" t="str">
        <f t="shared" si="23"/>
        <v>2015-4</v>
      </c>
    </row>
    <row r="1506" spans="1:29" x14ac:dyDescent="0.25">
      <c r="A1506" t="s">
        <v>282</v>
      </c>
      <c r="B1506" t="s">
        <v>54</v>
      </c>
      <c r="C1506" t="s">
        <v>55</v>
      </c>
      <c r="D1506" t="s">
        <v>55</v>
      </c>
      <c r="E1506">
        <v>-4</v>
      </c>
      <c r="F1506" t="s">
        <v>14</v>
      </c>
      <c r="G1506" t="b">
        <v>0</v>
      </c>
      <c r="H1506" t="s">
        <v>78</v>
      </c>
      <c r="I1506">
        <v>343053</v>
      </c>
      <c r="J1506" t="s">
        <v>248</v>
      </c>
      <c r="K1506" t="s">
        <v>249</v>
      </c>
      <c r="L1506" t="s">
        <v>57</v>
      </c>
      <c r="M1506" t="s">
        <v>57</v>
      </c>
      <c r="N1506" t="s">
        <v>57</v>
      </c>
      <c r="O1506" t="s">
        <v>57</v>
      </c>
      <c r="P1506">
        <v>343053</v>
      </c>
      <c r="Q1506" t="s">
        <v>248</v>
      </c>
      <c r="R1506" t="s">
        <v>249</v>
      </c>
      <c r="S1506" t="s">
        <v>78</v>
      </c>
      <c r="T1506">
        <v>1063.8</v>
      </c>
      <c r="U1506">
        <v>1063.8</v>
      </c>
      <c r="V1506">
        <v>1063.8</v>
      </c>
      <c r="W1506">
        <v>162.24625192551099</v>
      </c>
      <c r="X1506" t="s">
        <v>58</v>
      </c>
      <c r="Y1506" t="s">
        <v>58</v>
      </c>
      <c r="Z1506" t="s">
        <v>1</v>
      </c>
      <c r="AA1506" t="s">
        <v>1</v>
      </c>
      <c r="AB1506" t="s">
        <v>57</v>
      </c>
      <c r="AC1506" t="str">
        <f t="shared" si="23"/>
        <v>2015-4</v>
      </c>
    </row>
    <row r="1507" spans="1:29" hidden="1" x14ac:dyDescent="0.25">
      <c r="A1507" t="s">
        <v>282</v>
      </c>
      <c r="B1507" t="s">
        <v>54</v>
      </c>
      <c r="C1507" t="s">
        <v>55</v>
      </c>
      <c r="D1507" t="s">
        <v>55</v>
      </c>
      <c r="E1507">
        <v>-6</v>
      </c>
      <c r="F1507" t="s">
        <v>12</v>
      </c>
      <c r="G1507" t="b">
        <v>0</v>
      </c>
      <c r="H1507" t="s">
        <v>78</v>
      </c>
      <c r="I1507">
        <v>343053</v>
      </c>
      <c r="J1507" t="s">
        <v>248</v>
      </c>
      <c r="K1507" t="s">
        <v>249</v>
      </c>
      <c r="L1507" t="s">
        <v>57</v>
      </c>
      <c r="M1507" t="s">
        <v>57</v>
      </c>
      <c r="N1507" t="s">
        <v>57</v>
      </c>
      <c r="O1507" t="s">
        <v>57</v>
      </c>
      <c r="P1507">
        <v>343053</v>
      </c>
      <c r="Q1507" t="s">
        <v>248</v>
      </c>
      <c r="R1507" t="s">
        <v>249</v>
      </c>
      <c r="S1507" t="s">
        <v>78</v>
      </c>
      <c r="T1507">
        <v>1063.8</v>
      </c>
      <c r="U1507">
        <v>1063.8</v>
      </c>
      <c r="V1507">
        <v>1063.8</v>
      </c>
      <c r="W1507">
        <v>162.24625192551099</v>
      </c>
      <c r="X1507" t="s">
        <v>58</v>
      </c>
      <c r="Y1507" t="s">
        <v>58</v>
      </c>
      <c r="Z1507" t="s">
        <v>1</v>
      </c>
      <c r="AA1507" t="s">
        <v>1</v>
      </c>
      <c r="AB1507" t="s">
        <v>57</v>
      </c>
      <c r="AC1507" t="str">
        <f t="shared" si="23"/>
        <v>2015-4</v>
      </c>
    </row>
    <row r="1508" spans="1:29" hidden="1" x14ac:dyDescent="0.25">
      <c r="A1508" t="s">
        <v>282</v>
      </c>
      <c r="B1508" t="s">
        <v>54</v>
      </c>
      <c r="C1508" t="s">
        <v>55</v>
      </c>
      <c r="D1508" t="s">
        <v>55</v>
      </c>
      <c r="E1508">
        <v>-5</v>
      </c>
      <c r="F1508" t="s">
        <v>13</v>
      </c>
      <c r="G1508" t="b">
        <v>0</v>
      </c>
      <c r="H1508" t="s">
        <v>78</v>
      </c>
      <c r="I1508">
        <v>343053</v>
      </c>
      <c r="J1508" t="s">
        <v>248</v>
      </c>
      <c r="K1508" t="s">
        <v>249</v>
      </c>
      <c r="L1508" t="s">
        <v>57</v>
      </c>
      <c r="M1508" t="s">
        <v>57</v>
      </c>
      <c r="N1508" t="s">
        <v>57</v>
      </c>
      <c r="O1508" t="s">
        <v>57</v>
      </c>
      <c r="P1508">
        <v>343053</v>
      </c>
      <c r="Q1508" t="s">
        <v>248</v>
      </c>
      <c r="R1508" t="s">
        <v>249</v>
      </c>
      <c r="S1508" t="s">
        <v>78</v>
      </c>
      <c r="T1508">
        <v>-4.5</v>
      </c>
      <c r="U1508">
        <v>-4.5</v>
      </c>
      <c r="V1508">
        <v>-4.5</v>
      </c>
      <c r="W1508">
        <v>-0.39362019141032101</v>
      </c>
      <c r="X1508" t="s">
        <v>58</v>
      </c>
      <c r="Y1508" t="s">
        <v>58</v>
      </c>
      <c r="Z1508" t="s">
        <v>1</v>
      </c>
      <c r="AA1508" t="s">
        <v>1</v>
      </c>
      <c r="AB1508" t="s">
        <v>57</v>
      </c>
      <c r="AC1508" t="str">
        <f t="shared" si="23"/>
        <v>2015-4</v>
      </c>
    </row>
    <row r="1509" spans="1:29" hidden="1" x14ac:dyDescent="0.25">
      <c r="A1509" t="s">
        <v>282</v>
      </c>
      <c r="B1509" t="s">
        <v>54</v>
      </c>
      <c r="C1509" t="s">
        <v>55</v>
      </c>
      <c r="D1509" t="s">
        <v>55</v>
      </c>
      <c r="E1509">
        <v>-6</v>
      </c>
      <c r="F1509" t="s">
        <v>12</v>
      </c>
      <c r="G1509" t="b">
        <v>0</v>
      </c>
      <c r="H1509" t="s">
        <v>78</v>
      </c>
      <c r="I1509">
        <v>1307373</v>
      </c>
      <c r="J1509" t="s">
        <v>250</v>
      </c>
      <c r="K1509" t="s">
        <v>251</v>
      </c>
      <c r="L1509" t="s">
        <v>57</v>
      </c>
      <c r="M1509" t="s">
        <v>57</v>
      </c>
      <c r="N1509" t="s">
        <v>57</v>
      </c>
      <c r="O1509" t="s">
        <v>57</v>
      </c>
      <c r="P1509">
        <v>1307373</v>
      </c>
      <c r="Q1509" t="s">
        <v>250</v>
      </c>
      <c r="R1509" t="s">
        <v>251</v>
      </c>
      <c r="S1509" t="s">
        <v>78</v>
      </c>
      <c r="T1509">
        <v>1073</v>
      </c>
      <c r="U1509">
        <v>1073</v>
      </c>
      <c r="V1509">
        <v>1073</v>
      </c>
      <c r="W1509">
        <v>163.64939680021999</v>
      </c>
      <c r="X1509" t="s">
        <v>58</v>
      </c>
      <c r="Y1509" t="s">
        <v>58</v>
      </c>
      <c r="Z1509" t="s">
        <v>1</v>
      </c>
      <c r="AA1509" t="s">
        <v>1</v>
      </c>
      <c r="AB1509" t="s">
        <v>57</v>
      </c>
      <c r="AC1509" t="str">
        <f t="shared" si="23"/>
        <v>2015-4</v>
      </c>
    </row>
    <row r="1510" spans="1:29" x14ac:dyDescent="0.25">
      <c r="A1510" t="s">
        <v>282</v>
      </c>
      <c r="B1510" t="s">
        <v>54</v>
      </c>
      <c r="C1510" t="s">
        <v>55</v>
      </c>
      <c r="D1510" t="s">
        <v>55</v>
      </c>
      <c r="E1510">
        <v>-4</v>
      </c>
      <c r="F1510" t="s">
        <v>14</v>
      </c>
      <c r="G1510" t="b">
        <v>0</v>
      </c>
      <c r="H1510" t="s">
        <v>78</v>
      </c>
      <c r="I1510">
        <v>1307373</v>
      </c>
      <c r="J1510" t="s">
        <v>250</v>
      </c>
      <c r="K1510" t="s">
        <v>251</v>
      </c>
      <c r="L1510" t="s">
        <v>57</v>
      </c>
      <c r="M1510" t="s">
        <v>57</v>
      </c>
      <c r="N1510" t="s">
        <v>57</v>
      </c>
      <c r="O1510" t="s">
        <v>57</v>
      </c>
      <c r="P1510">
        <v>1307373</v>
      </c>
      <c r="Q1510" t="s">
        <v>250</v>
      </c>
      <c r="R1510" t="s">
        <v>251</v>
      </c>
      <c r="S1510" t="s">
        <v>78</v>
      </c>
      <c r="T1510">
        <v>1073</v>
      </c>
      <c r="U1510">
        <v>1073</v>
      </c>
      <c r="V1510">
        <v>1073</v>
      </c>
      <c r="W1510">
        <v>163.64939680021999</v>
      </c>
      <c r="X1510" t="s">
        <v>58</v>
      </c>
      <c r="Y1510" t="s">
        <v>58</v>
      </c>
      <c r="Z1510" t="s">
        <v>1</v>
      </c>
      <c r="AA1510" t="s">
        <v>1</v>
      </c>
      <c r="AB1510" t="s">
        <v>57</v>
      </c>
      <c r="AC1510" t="str">
        <f t="shared" si="23"/>
        <v>2015-4</v>
      </c>
    </row>
    <row r="1511" spans="1:29" hidden="1" x14ac:dyDescent="0.25">
      <c r="A1511" t="s">
        <v>282</v>
      </c>
      <c r="B1511" t="s">
        <v>54</v>
      </c>
      <c r="C1511" t="s">
        <v>55</v>
      </c>
      <c r="D1511" t="s">
        <v>55</v>
      </c>
      <c r="E1511">
        <v>-5</v>
      </c>
      <c r="F1511" t="s">
        <v>13</v>
      </c>
      <c r="G1511" t="b">
        <v>0</v>
      </c>
      <c r="H1511" t="s">
        <v>110</v>
      </c>
      <c r="I1511">
        <v>20690</v>
      </c>
      <c r="J1511" t="s">
        <v>175</v>
      </c>
      <c r="K1511" t="s">
        <v>176</v>
      </c>
      <c r="L1511" t="s">
        <v>57</v>
      </c>
      <c r="M1511" t="s">
        <v>57</v>
      </c>
      <c r="N1511" t="s">
        <v>57</v>
      </c>
      <c r="O1511" t="s">
        <v>57</v>
      </c>
      <c r="P1511">
        <v>20690</v>
      </c>
      <c r="Q1511" t="s">
        <v>175</v>
      </c>
      <c r="R1511" t="s">
        <v>176</v>
      </c>
      <c r="S1511" t="s">
        <v>110</v>
      </c>
      <c r="T1511">
        <v>3.7</v>
      </c>
      <c r="U1511">
        <v>27.61</v>
      </c>
      <c r="V1511">
        <v>27.61</v>
      </c>
      <c r="W1511">
        <v>4.0784923843112804</v>
      </c>
      <c r="X1511" t="s">
        <v>58</v>
      </c>
      <c r="Y1511" t="s">
        <v>58</v>
      </c>
      <c r="Z1511" t="s">
        <v>1</v>
      </c>
      <c r="AA1511" t="s">
        <v>1</v>
      </c>
      <c r="AB1511" t="s">
        <v>57</v>
      </c>
      <c r="AC1511" t="str">
        <f t="shared" si="23"/>
        <v>2015-4</v>
      </c>
    </row>
    <row r="1512" spans="1:29" x14ac:dyDescent="0.25">
      <c r="A1512" t="s">
        <v>282</v>
      </c>
      <c r="B1512" t="s">
        <v>54</v>
      </c>
      <c r="C1512" t="s">
        <v>55</v>
      </c>
      <c r="D1512" t="s">
        <v>55</v>
      </c>
      <c r="E1512">
        <v>-4</v>
      </c>
      <c r="F1512" t="s">
        <v>14</v>
      </c>
      <c r="G1512" t="b">
        <v>0</v>
      </c>
      <c r="H1512" t="s">
        <v>110</v>
      </c>
      <c r="I1512">
        <v>20690</v>
      </c>
      <c r="J1512" t="s">
        <v>175</v>
      </c>
      <c r="K1512" t="s">
        <v>176</v>
      </c>
      <c r="L1512" t="s">
        <v>57</v>
      </c>
      <c r="M1512" t="s">
        <v>57</v>
      </c>
      <c r="N1512" t="s">
        <v>57</v>
      </c>
      <c r="O1512" t="s">
        <v>57</v>
      </c>
      <c r="P1512">
        <v>20690</v>
      </c>
      <c r="Q1512" t="s">
        <v>175</v>
      </c>
      <c r="R1512" t="s">
        <v>176</v>
      </c>
      <c r="S1512" t="s">
        <v>110</v>
      </c>
      <c r="T1512">
        <v>-61.1</v>
      </c>
      <c r="U1512">
        <v>-455.87</v>
      </c>
      <c r="V1512">
        <v>-455.87</v>
      </c>
      <c r="W1512">
        <v>-69.527353699269398</v>
      </c>
      <c r="X1512" t="s">
        <v>58</v>
      </c>
      <c r="Y1512" t="s">
        <v>58</v>
      </c>
      <c r="Z1512" t="s">
        <v>1</v>
      </c>
      <c r="AA1512" t="s">
        <v>1</v>
      </c>
      <c r="AB1512" t="s">
        <v>57</v>
      </c>
      <c r="AC1512" t="str">
        <f t="shared" si="23"/>
        <v>2015-4</v>
      </c>
    </row>
    <row r="1513" spans="1:29" hidden="1" x14ac:dyDescent="0.25">
      <c r="A1513" t="s">
        <v>282</v>
      </c>
      <c r="B1513" t="s">
        <v>54</v>
      </c>
      <c r="C1513" t="s">
        <v>55</v>
      </c>
      <c r="D1513" t="s">
        <v>55</v>
      </c>
      <c r="E1513">
        <v>-6</v>
      </c>
      <c r="F1513" t="s">
        <v>12</v>
      </c>
      <c r="G1513" t="b">
        <v>0</v>
      </c>
      <c r="H1513" t="s">
        <v>110</v>
      </c>
      <c r="I1513">
        <v>20690</v>
      </c>
      <c r="J1513" t="s">
        <v>175</v>
      </c>
      <c r="K1513" t="s">
        <v>176</v>
      </c>
      <c r="L1513" t="s">
        <v>57</v>
      </c>
      <c r="M1513" t="s">
        <v>57</v>
      </c>
      <c r="N1513" t="s">
        <v>57</v>
      </c>
      <c r="O1513" t="s">
        <v>57</v>
      </c>
      <c r="P1513">
        <v>20690</v>
      </c>
      <c r="Q1513" t="s">
        <v>175</v>
      </c>
      <c r="R1513" t="s">
        <v>176</v>
      </c>
      <c r="S1513" t="s">
        <v>110</v>
      </c>
      <c r="T1513">
        <v>55.9</v>
      </c>
      <c r="U1513">
        <v>417.49256549</v>
      </c>
      <c r="V1513">
        <v>417.49256549</v>
      </c>
      <c r="W1513">
        <v>63.610580017386802</v>
      </c>
      <c r="X1513" t="s">
        <v>58</v>
      </c>
      <c r="Y1513" t="s">
        <v>58</v>
      </c>
      <c r="Z1513" t="s">
        <v>1</v>
      </c>
      <c r="AA1513" t="s">
        <v>1</v>
      </c>
      <c r="AB1513" t="s">
        <v>57</v>
      </c>
      <c r="AC1513" t="str">
        <f t="shared" si="23"/>
        <v>2015-4</v>
      </c>
    </row>
    <row r="1514" spans="1:29" x14ac:dyDescent="0.25">
      <c r="A1514" t="s">
        <v>283</v>
      </c>
      <c r="B1514" t="s">
        <v>54</v>
      </c>
      <c r="C1514" t="s">
        <v>55</v>
      </c>
      <c r="D1514" t="s">
        <v>55</v>
      </c>
      <c r="E1514">
        <v>-3</v>
      </c>
      <c r="F1514" t="s">
        <v>56</v>
      </c>
      <c r="G1514" t="b">
        <v>0</v>
      </c>
      <c r="H1514" t="s">
        <v>57</v>
      </c>
      <c r="I1514">
        <v>0</v>
      </c>
      <c r="J1514" t="s">
        <v>57</v>
      </c>
      <c r="K1514" t="s">
        <v>57</v>
      </c>
      <c r="L1514" t="s">
        <v>57</v>
      </c>
      <c r="M1514" t="s">
        <v>57</v>
      </c>
      <c r="N1514" t="s">
        <v>57</v>
      </c>
      <c r="O1514" t="s">
        <v>57</v>
      </c>
      <c r="P1514">
        <v>0</v>
      </c>
      <c r="Q1514" t="s">
        <v>57</v>
      </c>
      <c r="R1514" t="s">
        <v>57</v>
      </c>
      <c r="S1514" t="s">
        <v>57</v>
      </c>
      <c r="T1514">
        <v>4679.99</v>
      </c>
      <c r="U1514">
        <v>4679.99</v>
      </c>
      <c r="V1514">
        <v>4679.99</v>
      </c>
      <c r="W1514">
        <v>719.63310934448702</v>
      </c>
      <c r="X1514" t="s">
        <v>58</v>
      </c>
      <c r="Y1514" t="s">
        <v>58</v>
      </c>
      <c r="Z1514" t="s">
        <v>1</v>
      </c>
      <c r="AA1514" t="s">
        <v>1</v>
      </c>
      <c r="AB1514" t="s">
        <v>57</v>
      </c>
      <c r="AC1514" t="str">
        <f t="shared" si="23"/>
        <v>2015-4</v>
      </c>
    </row>
    <row r="1515" spans="1:29" x14ac:dyDescent="0.25">
      <c r="A1515" t="s">
        <v>283</v>
      </c>
      <c r="B1515" t="s">
        <v>54</v>
      </c>
      <c r="C1515" t="s">
        <v>55</v>
      </c>
      <c r="D1515" t="s">
        <v>55</v>
      </c>
      <c r="E1515">
        <v>-4</v>
      </c>
      <c r="F1515" t="s">
        <v>14</v>
      </c>
      <c r="G1515" t="b">
        <v>0</v>
      </c>
      <c r="H1515" t="s">
        <v>78</v>
      </c>
      <c r="I1515">
        <v>343053</v>
      </c>
      <c r="J1515" t="s">
        <v>248</v>
      </c>
      <c r="K1515" t="s">
        <v>249</v>
      </c>
      <c r="L1515" t="s">
        <v>57</v>
      </c>
      <c r="M1515" t="s">
        <v>57</v>
      </c>
      <c r="N1515" t="s">
        <v>57</v>
      </c>
      <c r="O1515" t="s">
        <v>57</v>
      </c>
      <c r="P1515">
        <v>343053</v>
      </c>
      <c r="Q1515" t="s">
        <v>248</v>
      </c>
      <c r="R1515" t="s">
        <v>249</v>
      </c>
      <c r="S1515" t="s">
        <v>78</v>
      </c>
      <c r="T1515">
        <v>1063.8900000000001</v>
      </c>
      <c r="U1515">
        <v>1063.8900000000001</v>
      </c>
      <c r="V1515">
        <v>1063.8900000000001</v>
      </c>
      <c r="W1515">
        <v>163.592330047822</v>
      </c>
      <c r="X1515" t="s">
        <v>58</v>
      </c>
      <c r="Y1515" t="s">
        <v>58</v>
      </c>
      <c r="Z1515" t="s">
        <v>1</v>
      </c>
      <c r="AA1515" t="s">
        <v>1</v>
      </c>
      <c r="AB1515" t="s">
        <v>57</v>
      </c>
      <c r="AC1515" t="str">
        <f t="shared" si="23"/>
        <v>2015-4</v>
      </c>
    </row>
    <row r="1516" spans="1:29" hidden="1" x14ac:dyDescent="0.25">
      <c r="A1516" t="s">
        <v>283</v>
      </c>
      <c r="B1516" t="s">
        <v>54</v>
      </c>
      <c r="C1516" t="s">
        <v>55</v>
      </c>
      <c r="D1516" t="s">
        <v>55</v>
      </c>
      <c r="E1516">
        <v>-6</v>
      </c>
      <c r="F1516" t="s">
        <v>12</v>
      </c>
      <c r="G1516" t="b">
        <v>0</v>
      </c>
      <c r="H1516" t="s">
        <v>78</v>
      </c>
      <c r="I1516">
        <v>343053</v>
      </c>
      <c r="J1516" t="s">
        <v>248</v>
      </c>
      <c r="K1516" t="s">
        <v>249</v>
      </c>
      <c r="L1516" t="s">
        <v>57</v>
      </c>
      <c r="M1516" t="s">
        <v>57</v>
      </c>
      <c r="N1516" t="s">
        <v>57</v>
      </c>
      <c r="O1516" t="s">
        <v>57</v>
      </c>
      <c r="P1516">
        <v>343053</v>
      </c>
      <c r="Q1516" t="s">
        <v>248</v>
      </c>
      <c r="R1516" t="s">
        <v>249</v>
      </c>
      <c r="S1516" t="s">
        <v>78</v>
      </c>
      <c r="T1516">
        <v>1063.8900000000001</v>
      </c>
      <c r="U1516">
        <v>1063.8900000000001</v>
      </c>
      <c r="V1516">
        <v>1063.8900000000001</v>
      </c>
      <c r="W1516">
        <v>163.592330047822</v>
      </c>
      <c r="X1516" t="s">
        <v>58</v>
      </c>
      <c r="Y1516" t="s">
        <v>58</v>
      </c>
      <c r="Z1516" t="s">
        <v>1</v>
      </c>
      <c r="AA1516" t="s">
        <v>1</v>
      </c>
      <c r="AB1516" t="s">
        <v>57</v>
      </c>
      <c r="AC1516" t="str">
        <f t="shared" si="23"/>
        <v>2015-4</v>
      </c>
    </row>
    <row r="1517" spans="1:29" hidden="1" x14ac:dyDescent="0.25">
      <c r="A1517" t="s">
        <v>283</v>
      </c>
      <c r="B1517" t="s">
        <v>54</v>
      </c>
      <c r="C1517" t="s">
        <v>55</v>
      </c>
      <c r="D1517" t="s">
        <v>55</v>
      </c>
      <c r="E1517">
        <v>-5</v>
      </c>
      <c r="F1517" t="s">
        <v>13</v>
      </c>
      <c r="G1517" t="b">
        <v>0</v>
      </c>
      <c r="H1517" t="s">
        <v>78</v>
      </c>
      <c r="I1517">
        <v>343053</v>
      </c>
      <c r="J1517" t="s">
        <v>248</v>
      </c>
      <c r="K1517" t="s">
        <v>249</v>
      </c>
      <c r="L1517" t="s">
        <v>57</v>
      </c>
      <c r="M1517" t="s">
        <v>57</v>
      </c>
      <c r="N1517" t="s">
        <v>57</v>
      </c>
      <c r="O1517" t="s">
        <v>57</v>
      </c>
      <c r="P1517">
        <v>343053</v>
      </c>
      <c r="Q1517" t="s">
        <v>248</v>
      </c>
      <c r="R1517" t="s">
        <v>249</v>
      </c>
      <c r="S1517" t="s">
        <v>78</v>
      </c>
      <c r="T1517">
        <v>9.0000000000145505E-2</v>
      </c>
      <c r="U1517">
        <v>9.0000000000145505E-2</v>
      </c>
      <c r="V1517">
        <v>9.0000000000145505E-2</v>
      </c>
      <c r="W1517">
        <v>1.34607812231059</v>
      </c>
      <c r="X1517" t="s">
        <v>58</v>
      </c>
      <c r="Y1517" t="s">
        <v>58</v>
      </c>
      <c r="Z1517" t="s">
        <v>1</v>
      </c>
      <c r="AA1517" t="s">
        <v>1</v>
      </c>
      <c r="AB1517" t="s">
        <v>57</v>
      </c>
      <c r="AC1517" t="str">
        <f t="shared" si="23"/>
        <v>2015-4</v>
      </c>
    </row>
    <row r="1518" spans="1:29" hidden="1" x14ac:dyDescent="0.25">
      <c r="A1518" t="s">
        <v>283</v>
      </c>
      <c r="B1518" t="s">
        <v>54</v>
      </c>
      <c r="C1518" t="s">
        <v>55</v>
      </c>
      <c r="D1518" t="s">
        <v>55</v>
      </c>
      <c r="E1518">
        <v>-5</v>
      </c>
      <c r="F1518" t="s">
        <v>13</v>
      </c>
      <c r="G1518" t="b">
        <v>0</v>
      </c>
      <c r="H1518" t="s">
        <v>78</v>
      </c>
      <c r="I1518">
        <v>1307373</v>
      </c>
      <c r="J1518" t="s">
        <v>250</v>
      </c>
      <c r="K1518" t="s">
        <v>251</v>
      </c>
      <c r="L1518" t="s">
        <v>57</v>
      </c>
      <c r="M1518" t="s">
        <v>57</v>
      </c>
      <c r="N1518" t="s">
        <v>57</v>
      </c>
      <c r="O1518" t="s">
        <v>57</v>
      </c>
      <c r="P1518">
        <v>1307373</v>
      </c>
      <c r="Q1518" t="s">
        <v>250</v>
      </c>
      <c r="R1518" t="s">
        <v>251</v>
      </c>
      <c r="S1518" t="s">
        <v>78</v>
      </c>
      <c r="T1518">
        <v>46</v>
      </c>
      <c r="U1518">
        <v>46</v>
      </c>
      <c r="V1518">
        <v>46</v>
      </c>
      <c r="W1518">
        <v>8.4170925205867206</v>
      </c>
      <c r="X1518" t="s">
        <v>58</v>
      </c>
      <c r="Y1518" t="s">
        <v>58</v>
      </c>
      <c r="Z1518" t="s">
        <v>1</v>
      </c>
      <c r="AA1518" t="s">
        <v>1</v>
      </c>
      <c r="AB1518" t="s">
        <v>57</v>
      </c>
      <c r="AC1518" t="str">
        <f t="shared" si="23"/>
        <v>2015-4</v>
      </c>
    </row>
    <row r="1519" spans="1:29" hidden="1" x14ac:dyDescent="0.25">
      <c r="A1519" t="s">
        <v>283</v>
      </c>
      <c r="B1519" t="s">
        <v>54</v>
      </c>
      <c r="C1519" t="s">
        <v>55</v>
      </c>
      <c r="D1519" t="s">
        <v>55</v>
      </c>
      <c r="E1519">
        <v>-6</v>
      </c>
      <c r="F1519" t="s">
        <v>12</v>
      </c>
      <c r="G1519" t="b">
        <v>0</v>
      </c>
      <c r="H1519" t="s">
        <v>78</v>
      </c>
      <c r="I1519">
        <v>1307373</v>
      </c>
      <c r="J1519" t="s">
        <v>250</v>
      </c>
      <c r="K1519" t="s">
        <v>251</v>
      </c>
      <c r="L1519" t="s">
        <v>57</v>
      </c>
      <c r="M1519" t="s">
        <v>57</v>
      </c>
      <c r="N1519" t="s">
        <v>57</v>
      </c>
      <c r="O1519" t="s">
        <v>57</v>
      </c>
      <c r="P1519">
        <v>1307373</v>
      </c>
      <c r="Q1519" t="s">
        <v>250</v>
      </c>
      <c r="R1519" t="s">
        <v>251</v>
      </c>
      <c r="S1519" t="s">
        <v>78</v>
      </c>
      <c r="T1519">
        <v>1119</v>
      </c>
      <c r="U1519">
        <v>1119</v>
      </c>
      <c r="V1519">
        <v>1119</v>
      </c>
      <c r="W1519">
        <v>172.066489320806</v>
      </c>
      <c r="X1519" t="s">
        <v>58</v>
      </c>
      <c r="Y1519" t="s">
        <v>58</v>
      </c>
      <c r="Z1519" t="s">
        <v>1</v>
      </c>
      <c r="AA1519" t="s">
        <v>1</v>
      </c>
      <c r="AB1519" t="s">
        <v>57</v>
      </c>
      <c r="AC1519" t="str">
        <f t="shared" si="23"/>
        <v>2015-4</v>
      </c>
    </row>
    <row r="1520" spans="1:29" x14ac:dyDescent="0.25">
      <c r="A1520" t="s">
        <v>283</v>
      </c>
      <c r="B1520" t="s">
        <v>54</v>
      </c>
      <c r="C1520" t="s">
        <v>55</v>
      </c>
      <c r="D1520" t="s">
        <v>55</v>
      </c>
      <c r="E1520">
        <v>-4</v>
      </c>
      <c r="F1520" t="s">
        <v>14</v>
      </c>
      <c r="G1520" t="b">
        <v>0</v>
      </c>
      <c r="H1520" t="s">
        <v>78</v>
      </c>
      <c r="I1520">
        <v>1307373</v>
      </c>
      <c r="J1520" t="s">
        <v>250</v>
      </c>
      <c r="K1520" t="s">
        <v>251</v>
      </c>
      <c r="L1520" t="s">
        <v>57</v>
      </c>
      <c r="M1520" t="s">
        <v>57</v>
      </c>
      <c r="N1520" t="s">
        <v>57</v>
      </c>
      <c r="O1520" t="s">
        <v>57</v>
      </c>
      <c r="P1520">
        <v>1307373</v>
      </c>
      <c r="Q1520" t="s">
        <v>250</v>
      </c>
      <c r="R1520" t="s">
        <v>251</v>
      </c>
      <c r="S1520" t="s">
        <v>78</v>
      </c>
      <c r="T1520">
        <v>1119</v>
      </c>
      <c r="U1520">
        <v>1119</v>
      </c>
      <c r="V1520">
        <v>1119</v>
      </c>
      <c r="W1520">
        <v>172.066489320806</v>
      </c>
      <c r="X1520" t="s">
        <v>58</v>
      </c>
      <c r="Y1520" t="s">
        <v>58</v>
      </c>
      <c r="Z1520" t="s">
        <v>1</v>
      </c>
      <c r="AA1520" t="s">
        <v>1</v>
      </c>
      <c r="AB1520" t="s">
        <v>57</v>
      </c>
      <c r="AC1520" t="str">
        <f t="shared" si="23"/>
        <v>2015-4</v>
      </c>
    </row>
    <row r="1521" spans="1:29" hidden="1" x14ac:dyDescent="0.25">
      <c r="A1521" t="s">
        <v>283</v>
      </c>
      <c r="B1521" t="s">
        <v>54</v>
      </c>
      <c r="C1521" t="s">
        <v>55</v>
      </c>
      <c r="D1521" t="s">
        <v>55</v>
      </c>
      <c r="E1521">
        <v>-5</v>
      </c>
      <c r="F1521" t="s">
        <v>13</v>
      </c>
      <c r="G1521" t="b">
        <v>0</v>
      </c>
      <c r="H1521" t="s">
        <v>110</v>
      </c>
      <c r="I1521">
        <v>20690</v>
      </c>
      <c r="J1521" t="s">
        <v>175</v>
      </c>
      <c r="K1521" t="s">
        <v>176</v>
      </c>
      <c r="L1521" t="s">
        <v>57</v>
      </c>
      <c r="M1521" t="s">
        <v>57</v>
      </c>
      <c r="N1521" t="s">
        <v>57</v>
      </c>
      <c r="O1521" t="s">
        <v>57</v>
      </c>
      <c r="P1521">
        <v>20690</v>
      </c>
      <c r="Q1521" t="s">
        <v>175</v>
      </c>
      <c r="R1521" t="s">
        <v>176</v>
      </c>
      <c r="S1521" t="s">
        <v>110</v>
      </c>
      <c r="T1521">
        <v>-1</v>
      </c>
      <c r="U1521">
        <v>-7.50999999999999</v>
      </c>
      <c r="V1521">
        <v>-7.50999999999999</v>
      </c>
      <c r="W1521">
        <v>-1.72570244145911</v>
      </c>
      <c r="X1521" t="s">
        <v>58</v>
      </c>
      <c r="Y1521" t="s">
        <v>58</v>
      </c>
      <c r="Z1521" t="s">
        <v>1</v>
      </c>
      <c r="AA1521" t="s">
        <v>1</v>
      </c>
      <c r="AB1521" t="s">
        <v>57</v>
      </c>
      <c r="AC1521" t="str">
        <f t="shared" si="23"/>
        <v>2015-4</v>
      </c>
    </row>
    <row r="1522" spans="1:29" x14ac:dyDescent="0.25">
      <c r="A1522" t="s">
        <v>283</v>
      </c>
      <c r="B1522" t="s">
        <v>54</v>
      </c>
      <c r="C1522" t="s">
        <v>55</v>
      </c>
      <c r="D1522" t="s">
        <v>55</v>
      </c>
      <c r="E1522">
        <v>-4</v>
      </c>
      <c r="F1522" t="s">
        <v>14</v>
      </c>
      <c r="G1522" t="b">
        <v>0</v>
      </c>
      <c r="H1522" t="s">
        <v>110</v>
      </c>
      <c r="I1522">
        <v>20690</v>
      </c>
      <c r="J1522" t="s">
        <v>175</v>
      </c>
      <c r="K1522" t="s">
        <v>176</v>
      </c>
      <c r="L1522" t="s">
        <v>57</v>
      </c>
      <c r="M1522" t="s">
        <v>57</v>
      </c>
      <c r="N1522" t="s">
        <v>57</v>
      </c>
      <c r="O1522" t="s">
        <v>57</v>
      </c>
      <c r="P1522">
        <v>20690</v>
      </c>
      <c r="Q1522" t="s">
        <v>175</v>
      </c>
      <c r="R1522" t="s">
        <v>176</v>
      </c>
      <c r="S1522" t="s">
        <v>110</v>
      </c>
      <c r="T1522">
        <v>-62.1</v>
      </c>
      <c r="U1522">
        <v>-463.38</v>
      </c>
      <c r="V1522">
        <v>-463.38</v>
      </c>
      <c r="W1522">
        <v>-71.253056140728603</v>
      </c>
      <c r="X1522" t="s">
        <v>58</v>
      </c>
      <c r="Y1522" t="s">
        <v>58</v>
      </c>
      <c r="Z1522" t="s">
        <v>1</v>
      </c>
      <c r="AA1522" t="s">
        <v>1</v>
      </c>
      <c r="AB1522" t="s">
        <v>57</v>
      </c>
      <c r="AC1522" t="str">
        <f t="shared" si="23"/>
        <v>2015-4</v>
      </c>
    </row>
    <row r="1523" spans="1:29" hidden="1" x14ac:dyDescent="0.25">
      <c r="A1523" t="s">
        <v>283</v>
      </c>
      <c r="B1523" t="s">
        <v>54</v>
      </c>
      <c r="C1523" t="s">
        <v>55</v>
      </c>
      <c r="D1523" t="s">
        <v>55</v>
      </c>
      <c r="E1523">
        <v>-6</v>
      </c>
      <c r="F1523" t="s">
        <v>12</v>
      </c>
      <c r="G1523" t="b">
        <v>0</v>
      </c>
      <c r="H1523" t="s">
        <v>110</v>
      </c>
      <c r="I1523">
        <v>20690</v>
      </c>
      <c r="J1523" t="s">
        <v>175</v>
      </c>
      <c r="K1523" t="s">
        <v>176</v>
      </c>
      <c r="L1523" t="s">
        <v>57</v>
      </c>
      <c r="M1523" t="s">
        <v>57</v>
      </c>
      <c r="N1523" t="s">
        <v>57</v>
      </c>
      <c r="O1523" t="s">
        <v>57</v>
      </c>
      <c r="P1523">
        <v>20690</v>
      </c>
      <c r="Q1523" t="s">
        <v>175</v>
      </c>
      <c r="R1523" t="s">
        <v>176</v>
      </c>
      <c r="S1523" t="s">
        <v>110</v>
      </c>
      <c r="T1523">
        <v>54.9</v>
      </c>
      <c r="U1523">
        <v>410.06247281999998</v>
      </c>
      <c r="V1523">
        <v>410.06247281999998</v>
      </c>
      <c r="W1523">
        <v>62.991530453769599</v>
      </c>
      <c r="X1523" t="s">
        <v>58</v>
      </c>
      <c r="Y1523" t="s">
        <v>58</v>
      </c>
      <c r="Z1523" t="s">
        <v>1</v>
      </c>
      <c r="AA1523" t="s">
        <v>1</v>
      </c>
      <c r="AB1523" t="s">
        <v>57</v>
      </c>
      <c r="AC1523" t="str">
        <f t="shared" si="23"/>
        <v>2015-4</v>
      </c>
    </row>
    <row r="1524" spans="1:29" x14ac:dyDescent="0.25">
      <c r="A1524" t="s">
        <v>284</v>
      </c>
      <c r="B1524" t="s">
        <v>54</v>
      </c>
      <c r="C1524" t="s">
        <v>55</v>
      </c>
      <c r="D1524" t="s">
        <v>55</v>
      </c>
      <c r="E1524">
        <v>-3</v>
      </c>
      <c r="F1524" t="s">
        <v>56</v>
      </c>
      <c r="G1524" t="b">
        <v>0</v>
      </c>
      <c r="H1524" t="s">
        <v>57</v>
      </c>
      <c r="I1524">
        <v>0</v>
      </c>
      <c r="J1524" t="s">
        <v>57</v>
      </c>
      <c r="K1524" t="s">
        <v>57</v>
      </c>
      <c r="L1524" t="s">
        <v>57</v>
      </c>
      <c r="M1524" t="s">
        <v>57</v>
      </c>
      <c r="N1524" t="s">
        <v>57</v>
      </c>
      <c r="O1524" t="s">
        <v>57</v>
      </c>
      <c r="P1524">
        <v>0</v>
      </c>
      <c r="Q1524" t="s">
        <v>57</v>
      </c>
      <c r="R1524" t="s">
        <v>57</v>
      </c>
      <c r="S1524" t="s">
        <v>57</v>
      </c>
      <c r="T1524">
        <v>4679.99</v>
      </c>
      <c r="U1524">
        <v>4679.99</v>
      </c>
      <c r="V1524">
        <v>4679.99</v>
      </c>
      <c r="W1524">
        <v>714.46411260467005</v>
      </c>
      <c r="X1524" t="s">
        <v>58</v>
      </c>
      <c r="Y1524" t="s">
        <v>58</v>
      </c>
      <c r="Z1524" t="s">
        <v>1</v>
      </c>
      <c r="AA1524" t="s">
        <v>1</v>
      </c>
      <c r="AB1524" t="s">
        <v>57</v>
      </c>
      <c r="AC1524" t="str">
        <f t="shared" si="23"/>
        <v>2015-4</v>
      </c>
    </row>
    <row r="1525" spans="1:29" x14ac:dyDescent="0.25">
      <c r="A1525" t="s">
        <v>284</v>
      </c>
      <c r="B1525" t="s">
        <v>54</v>
      </c>
      <c r="C1525" t="s">
        <v>55</v>
      </c>
      <c r="D1525" t="s">
        <v>55</v>
      </c>
      <c r="E1525">
        <v>-4</v>
      </c>
      <c r="F1525" t="s">
        <v>14</v>
      </c>
      <c r="G1525" t="b">
        <v>0</v>
      </c>
      <c r="H1525" t="s">
        <v>78</v>
      </c>
      <c r="I1525">
        <v>343053</v>
      </c>
      <c r="J1525" t="s">
        <v>248</v>
      </c>
      <c r="K1525" t="s">
        <v>249</v>
      </c>
      <c r="L1525" t="s">
        <v>57</v>
      </c>
      <c r="M1525" t="s">
        <v>57</v>
      </c>
      <c r="N1525" t="s">
        <v>57</v>
      </c>
      <c r="O1525" t="s">
        <v>57</v>
      </c>
      <c r="P1525">
        <v>343053</v>
      </c>
      <c r="Q1525" t="s">
        <v>248</v>
      </c>
      <c r="R1525" t="s">
        <v>249</v>
      </c>
      <c r="S1525" t="s">
        <v>78</v>
      </c>
      <c r="T1525">
        <v>1063.8900000000001</v>
      </c>
      <c r="U1525">
        <v>1063.8900000000001</v>
      </c>
      <c r="V1525">
        <v>1063.8900000000001</v>
      </c>
      <c r="W1525">
        <v>162.41727541276401</v>
      </c>
      <c r="X1525" t="s">
        <v>58</v>
      </c>
      <c r="Y1525" t="s">
        <v>58</v>
      </c>
      <c r="Z1525" t="s">
        <v>1</v>
      </c>
      <c r="AA1525" t="s">
        <v>1</v>
      </c>
      <c r="AB1525" t="s">
        <v>57</v>
      </c>
      <c r="AC1525" t="str">
        <f t="shared" si="23"/>
        <v>2015-4</v>
      </c>
    </row>
    <row r="1526" spans="1:29" hidden="1" x14ac:dyDescent="0.25">
      <c r="A1526" t="s">
        <v>284</v>
      </c>
      <c r="B1526" t="s">
        <v>54</v>
      </c>
      <c r="C1526" t="s">
        <v>55</v>
      </c>
      <c r="D1526" t="s">
        <v>55</v>
      </c>
      <c r="E1526">
        <v>-6</v>
      </c>
      <c r="F1526" t="s">
        <v>12</v>
      </c>
      <c r="G1526" t="b">
        <v>0</v>
      </c>
      <c r="H1526" t="s">
        <v>78</v>
      </c>
      <c r="I1526">
        <v>343053</v>
      </c>
      <c r="J1526" t="s">
        <v>248</v>
      </c>
      <c r="K1526" t="s">
        <v>249</v>
      </c>
      <c r="L1526" t="s">
        <v>57</v>
      </c>
      <c r="M1526" t="s">
        <v>57</v>
      </c>
      <c r="N1526" t="s">
        <v>57</v>
      </c>
      <c r="O1526" t="s">
        <v>57</v>
      </c>
      <c r="P1526">
        <v>343053</v>
      </c>
      <c r="Q1526" t="s">
        <v>248</v>
      </c>
      <c r="R1526" t="s">
        <v>249</v>
      </c>
      <c r="S1526" t="s">
        <v>78</v>
      </c>
      <c r="T1526">
        <v>1063.8900000000001</v>
      </c>
      <c r="U1526">
        <v>1063.8900000000001</v>
      </c>
      <c r="V1526">
        <v>1063.8900000000001</v>
      </c>
      <c r="W1526">
        <v>162.41727541276401</v>
      </c>
      <c r="X1526" t="s">
        <v>58</v>
      </c>
      <c r="Y1526" t="s">
        <v>58</v>
      </c>
      <c r="Z1526" t="s">
        <v>1</v>
      </c>
      <c r="AA1526" t="s">
        <v>1</v>
      </c>
      <c r="AB1526" t="s">
        <v>57</v>
      </c>
      <c r="AC1526" t="str">
        <f t="shared" si="23"/>
        <v>2015-4</v>
      </c>
    </row>
    <row r="1527" spans="1:29" hidden="1" x14ac:dyDescent="0.25">
      <c r="A1527" t="s">
        <v>284</v>
      </c>
      <c r="B1527" t="s">
        <v>54</v>
      </c>
      <c r="C1527" t="s">
        <v>55</v>
      </c>
      <c r="D1527" t="s">
        <v>55</v>
      </c>
      <c r="E1527">
        <v>-6</v>
      </c>
      <c r="F1527" t="s">
        <v>12</v>
      </c>
      <c r="G1527" t="b">
        <v>0</v>
      </c>
      <c r="H1527" t="s">
        <v>78</v>
      </c>
      <c r="I1527">
        <v>1307373</v>
      </c>
      <c r="J1527" t="s">
        <v>250</v>
      </c>
      <c r="K1527" t="s">
        <v>251</v>
      </c>
      <c r="L1527" t="s">
        <v>57</v>
      </c>
      <c r="M1527" t="s">
        <v>57</v>
      </c>
      <c r="N1527" t="s">
        <v>57</v>
      </c>
      <c r="O1527" t="s">
        <v>57</v>
      </c>
      <c r="P1527">
        <v>1307373</v>
      </c>
      <c r="Q1527" t="s">
        <v>250</v>
      </c>
      <c r="R1527" t="s">
        <v>251</v>
      </c>
      <c r="S1527" t="s">
        <v>78</v>
      </c>
      <c r="T1527">
        <v>1119</v>
      </c>
      <c r="U1527">
        <v>1119</v>
      </c>
      <c r="V1527">
        <v>1119</v>
      </c>
      <c r="W1527">
        <v>170.830566305617</v>
      </c>
      <c r="X1527" t="s">
        <v>58</v>
      </c>
      <c r="Y1527" t="s">
        <v>58</v>
      </c>
      <c r="Z1527" t="s">
        <v>1</v>
      </c>
      <c r="AA1527" t="s">
        <v>1</v>
      </c>
      <c r="AB1527" t="s">
        <v>57</v>
      </c>
      <c r="AC1527" t="str">
        <f t="shared" si="23"/>
        <v>2015-4</v>
      </c>
    </row>
    <row r="1528" spans="1:29" x14ac:dyDescent="0.25">
      <c r="A1528" t="s">
        <v>284</v>
      </c>
      <c r="B1528" t="s">
        <v>54</v>
      </c>
      <c r="C1528" t="s">
        <v>55</v>
      </c>
      <c r="D1528" t="s">
        <v>55</v>
      </c>
      <c r="E1528">
        <v>-4</v>
      </c>
      <c r="F1528" t="s">
        <v>14</v>
      </c>
      <c r="G1528" t="b">
        <v>0</v>
      </c>
      <c r="H1528" t="s">
        <v>78</v>
      </c>
      <c r="I1528">
        <v>1307373</v>
      </c>
      <c r="J1528" t="s">
        <v>250</v>
      </c>
      <c r="K1528" t="s">
        <v>251</v>
      </c>
      <c r="L1528" t="s">
        <v>57</v>
      </c>
      <c r="M1528" t="s">
        <v>57</v>
      </c>
      <c r="N1528" t="s">
        <v>57</v>
      </c>
      <c r="O1528" t="s">
        <v>57</v>
      </c>
      <c r="P1528">
        <v>1307373</v>
      </c>
      <c r="Q1528" t="s">
        <v>250</v>
      </c>
      <c r="R1528" t="s">
        <v>251</v>
      </c>
      <c r="S1528" t="s">
        <v>78</v>
      </c>
      <c r="T1528">
        <v>1119</v>
      </c>
      <c r="U1528">
        <v>1119</v>
      </c>
      <c r="V1528">
        <v>1119</v>
      </c>
      <c r="W1528">
        <v>170.830566305617</v>
      </c>
      <c r="X1528" t="s">
        <v>58</v>
      </c>
      <c r="Y1528" t="s">
        <v>58</v>
      </c>
      <c r="Z1528" t="s">
        <v>1</v>
      </c>
      <c r="AA1528" t="s">
        <v>1</v>
      </c>
      <c r="AB1528" t="s">
        <v>57</v>
      </c>
      <c r="AC1528" t="str">
        <f t="shared" si="23"/>
        <v>2015-4</v>
      </c>
    </row>
    <row r="1529" spans="1:29" hidden="1" x14ac:dyDescent="0.25">
      <c r="A1529" t="s">
        <v>284</v>
      </c>
      <c r="B1529" t="s">
        <v>54</v>
      </c>
      <c r="C1529" t="s">
        <v>55</v>
      </c>
      <c r="D1529" t="s">
        <v>55</v>
      </c>
      <c r="E1529">
        <v>-5</v>
      </c>
      <c r="F1529" t="s">
        <v>13</v>
      </c>
      <c r="G1529" t="b">
        <v>0</v>
      </c>
      <c r="H1529" t="s">
        <v>110</v>
      </c>
      <c r="I1529">
        <v>20690</v>
      </c>
      <c r="J1529" t="s">
        <v>175</v>
      </c>
      <c r="K1529" t="s">
        <v>176</v>
      </c>
      <c r="L1529" t="s">
        <v>57</v>
      </c>
      <c r="M1529" t="s">
        <v>57</v>
      </c>
      <c r="N1529" t="s">
        <v>57</v>
      </c>
      <c r="O1529" t="s">
        <v>57</v>
      </c>
      <c r="P1529">
        <v>20690</v>
      </c>
      <c r="Q1529" t="s">
        <v>175</v>
      </c>
      <c r="R1529" t="s">
        <v>176</v>
      </c>
      <c r="S1529" t="s">
        <v>110</v>
      </c>
      <c r="T1529">
        <v>2.2000000000000002</v>
      </c>
      <c r="U1529">
        <v>16.45</v>
      </c>
      <c r="V1529">
        <v>16.45</v>
      </c>
      <c r="W1529">
        <v>3.0231142292276401</v>
      </c>
      <c r="X1529" t="s">
        <v>58</v>
      </c>
      <c r="Y1529" t="s">
        <v>58</v>
      </c>
      <c r="Z1529" t="s">
        <v>1</v>
      </c>
      <c r="AA1529" t="s">
        <v>1</v>
      </c>
      <c r="AB1529" t="s">
        <v>57</v>
      </c>
      <c r="AC1529" t="str">
        <f t="shared" si="23"/>
        <v>2015-4</v>
      </c>
    </row>
    <row r="1530" spans="1:29" x14ac:dyDescent="0.25">
      <c r="A1530" t="s">
        <v>284</v>
      </c>
      <c r="B1530" t="s">
        <v>54</v>
      </c>
      <c r="C1530" t="s">
        <v>55</v>
      </c>
      <c r="D1530" t="s">
        <v>55</v>
      </c>
      <c r="E1530">
        <v>-4</v>
      </c>
      <c r="F1530" t="s">
        <v>14</v>
      </c>
      <c r="G1530" t="b">
        <v>0</v>
      </c>
      <c r="H1530" t="s">
        <v>110</v>
      </c>
      <c r="I1530">
        <v>20690</v>
      </c>
      <c r="J1530" t="s">
        <v>175</v>
      </c>
      <c r="K1530" t="s">
        <v>176</v>
      </c>
      <c r="L1530" t="s">
        <v>57</v>
      </c>
      <c r="M1530" t="s">
        <v>57</v>
      </c>
      <c r="N1530" t="s">
        <v>57</v>
      </c>
      <c r="O1530" t="s">
        <v>57</v>
      </c>
      <c r="P1530">
        <v>20690</v>
      </c>
      <c r="Q1530" t="s">
        <v>175</v>
      </c>
      <c r="R1530" t="s">
        <v>176</v>
      </c>
      <c r="S1530" t="s">
        <v>110</v>
      </c>
      <c r="T1530">
        <v>-59.9</v>
      </c>
      <c r="U1530">
        <v>-446.93</v>
      </c>
      <c r="V1530">
        <v>-446.93</v>
      </c>
      <c r="W1530">
        <v>-68.229941911500902</v>
      </c>
      <c r="X1530" t="s">
        <v>58</v>
      </c>
      <c r="Y1530" t="s">
        <v>58</v>
      </c>
      <c r="Z1530" t="s">
        <v>1</v>
      </c>
      <c r="AA1530" t="s">
        <v>1</v>
      </c>
      <c r="AB1530" t="s">
        <v>57</v>
      </c>
      <c r="AC1530" t="str">
        <f t="shared" si="23"/>
        <v>2015-4</v>
      </c>
    </row>
    <row r="1531" spans="1:29" hidden="1" x14ac:dyDescent="0.25">
      <c r="A1531" t="s">
        <v>284</v>
      </c>
      <c r="B1531" t="s">
        <v>54</v>
      </c>
      <c r="C1531" t="s">
        <v>55</v>
      </c>
      <c r="D1531" t="s">
        <v>55</v>
      </c>
      <c r="E1531">
        <v>-6</v>
      </c>
      <c r="F1531" t="s">
        <v>12</v>
      </c>
      <c r="G1531" t="b">
        <v>0</v>
      </c>
      <c r="H1531" t="s">
        <v>110</v>
      </c>
      <c r="I1531">
        <v>20690</v>
      </c>
      <c r="J1531" t="s">
        <v>175</v>
      </c>
      <c r="K1531" t="s">
        <v>176</v>
      </c>
      <c r="L1531" t="s">
        <v>57</v>
      </c>
      <c r="M1531" t="s">
        <v>57</v>
      </c>
      <c r="N1531" t="s">
        <v>57</v>
      </c>
      <c r="O1531" t="s">
        <v>57</v>
      </c>
      <c r="P1531">
        <v>20690</v>
      </c>
      <c r="Q1531" t="s">
        <v>175</v>
      </c>
      <c r="R1531" t="s">
        <v>176</v>
      </c>
      <c r="S1531" t="s">
        <v>110</v>
      </c>
      <c r="T1531">
        <v>57.1</v>
      </c>
      <c r="U1531">
        <v>426.46341237500002</v>
      </c>
      <c r="V1531">
        <v>426.46341237500002</v>
      </c>
      <c r="W1531">
        <v>65.040398604654698</v>
      </c>
      <c r="X1531" t="s">
        <v>58</v>
      </c>
      <c r="Y1531" t="s">
        <v>58</v>
      </c>
      <c r="Z1531" t="s">
        <v>1</v>
      </c>
      <c r="AA1531" t="s">
        <v>1</v>
      </c>
      <c r="AB1531" t="s">
        <v>57</v>
      </c>
      <c r="AC1531" t="str">
        <f t="shared" si="23"/>
        <v>2015-4</v>
      </c>
    </row>
    <row r="1532" spans="1:29" x14ac:dyDescent="0.25">
      <c r="A1532" t="s">
        <v>285</v>
      </c>
      <c r="B1532" t="s">
        <v>54</v>
      </c>
      <c r="C1532" t="s">
        <v>55</v>
      </c>
      <c r="D1532" t="s">
        <v>55</v>
      </c>
      <c r="E1532">
        <v>-3</v>
      </c>
      <c r="F1532" t="s">
        <v>56</v>
      </c>
      <c r="G1532" t="b">
        <v>0</v>
      </c>
      <c r="H1532" t="s">
        <v>57</v>
      </c>
      <c r="I1532">
        <v>0</v>
      </c>
      <c r="J1532" t="s">
        <v>57</v>
      </c>
      <c r="K1532" t="s">
        <v>57</v>
      </c>
      <c r="L1532" t="s">
        <v>57</v>
      </c>
      <c r="M1532" t="s">
        <v>57</v>
      </c>
      <c r="N1532" t="s">
        <v>57</v>
      </c>
      <c r="O1532" t="s">
        <v>57</v>
      </c>
      <c r="P1532">
        <v>0</v>
      </c>
      <c r="Q1532" t="s">
        <v>57</v>
      </c>
      <c r="R1532" t="s">
        <v>57</v>
      </c>
      <c r="S1532" t="s">
        <v>57</v>
      </c>
      <c r="T1532">
        <v>4679.99</v>
      </c>
      <c r="U1532">
        <v>4679.99</v>
      </c>
      <c r="V1532">
        <v>4679.99</v>
      </c>
      <c r="W1532">
        <v>712.218840359154</v>
      </c>
      <c r="X1532" t="s">
        <v>58</v>
      </c>
      <c r="Y1532" t="s">
        <v>58</v>
      </c>
      <c r="Z1532" t="s">
        <v>1</v>
      </c>
      <c r="AA1532" t="s">
        <v>1</v>
      </c>
      <c r="AB1532" t="s">
        <v>57</v>
      </c>
      <c r="AC1532" t="str">
        <f t="shared" si="23"/>
        <v>2015-4</v>
      </c>
    </row>
    <row r="1533" spans="1:29" x14ac:dyDescent="0.25">
      <c r="A1533" t="s">
        <v>285</v>
      </c>
      <c r="B1533" t="s">
        <v>54</v>
      </c>
      <c r="C1533" t="s">
        <v>55</v>
      </c>
      <c r="D1533" t="s">
        <v>55</v>
      </c>
      <c r="E1533">
        <v>-4</v>
      </c>
      <c r="F1533" t="s">
        <v>14</v>
      </c>
      <c r="G1533" t="b">
        <v>0</v>
      </c>
      <c r="H1533" t="s">
        <v>78</v>
      </c>
      <c r="I1533">
        <v>343053</v>
      </c>
      <c r="J1533" t="s">
        <v>248</v>
      </c>
      <c r="K1533" t="s">
        <v>249</v>
      </c>
      <c r="L1533" t="s">
        <v>57</v>
      </c>
      <c r="M1533" t="s">
        <v>57</v>
      </c>
      <c r="N1533" t="s">
        <v>57</v>
      </c>
      <c r="O1533" t="s">
        <v>57</v>
      </c>
      <c r="P1533">
        <v>343053</v>
      </c>
      <c r="Q1533" t="s">
        <v>248</v>
      </c>
      <c r="R1533" t="s">
        <v>249</v>
      </c>
      <c r="S1533" t="s">
        <v>78</v>
      </c>
      <c r="T1533">
        <v>1062.27</v>
      </c>
      <c r="U1533">
        <v>1062.27</v>
      </c>
      <c r="V1533">
        <v>1062.27</v>
      </c>
      <c r="W1533">
        <v>161.66032567341401</v>
      </c>
      <c r="X1533" t="s">
        <v>58</v>
      </c>
      <c r="Y1533" t="s">
        <v>58</v>
      </c>
      <c r="Z1533" t="s">
        <v>1</v>
      </c>
      <c r="AA1533" t="s">
        <v>1</v>
      </c>
      <c r="AB1533" t="s">
        <v>57</v>
      </c>
      <c r="AC1533" t="str">
        <f t="shared" si="23"/>
        <v>2015-4</v>
      </c>
    </row>
    <row r="1534" spans="1:29" hidden="1" x14ac:dyDescent="0.25">
      <c r="A1534" t="s">
        <v>285</v>
      </c>
      <c r="B1534" t="s">
        <v>54</v>
      </c>
      <c r="C1534" t="s">
        <v>55</v>
      </c>
      <c r="D1534" t="s">
        <v>55</v>
      </c>
      <c r="E1534">
        <v>-6</v>
      </c>
      <c r="F1534" t="s">
        <v>12</v>
      </c>
      <c r="G1534" t="b">
        <v>0</v>
      </c>
      <c r="H1534" t="s">
        <v>78</v>
      </c>
      <c r="I1534">
        <v>343053</v>
      </c>
      <c r="J1534" t="s">
        <v>248</v>
      </c>
      <c r="K1534" t="s">
        <v>249</v>
      </c>
      <c r="L1534" t="s">
        <v>57</v>
      </c>
      <c r="M1534" t="s">
        <v>57</v>
      </c>
      <c r="N1534" t="s">
        <v>57</v>
      </c>
      <c r="O1534" t="s">
        <v>57</v>
      </c>
      <c r="P1534">
        <v>343053</v>
      </c>
      <c r="Q1534" t="s">
        <v>248</v>
      </c>
      <c r="R1534" t="s">
        <v>249</v>
      </c>
      <c r="S1534" t="s">
        <v>78</v>
      </c>
      <c r="T1534">
        <v>1062.27</v>
      </c>
      <c r="U1534">
        <v>1062.27</v>
      </c>
      <c r="V1534">
        <v>1062.27</v>
      </c>
      <c r="W1534">
        <v>161.66032567341401</v>
      </c>
      <c r="X1534" t="s">
        <v>58</v>
      </c>
      <c r="Y1534" t="s">
        <v>58</v>
      </c>
      <c r="Z1534" t="s">
        <v>1</v>
      </c>
      <c r="AA1534" t="s">
        <v>1</v>
      </c>
      <c r="AB1534" t="s">
        <v>57</v>
      </c>
      <c r="AC1534" t="str">
        <f t="shared" si="23"/>
        <v>2015-4</v>
      </c>
    </row>
    <row r="1535" spans="1:29" hidden="1" x14ac:dyDescent="0.25">
      <c r="A1535" t="s">
        <v>285</v>
      </c>
      <c r="B1535" t="s">
        <v>54</v>
      </c>
      <c r="C1535" t="s">
        <v>55</v>
      </c>
      <c r="D1535" t="s">
        <v>55</v>
      </c>
      <c r="E1535">
        <v>-5</v>
      </c>
      <c r="F1535" t="s">
        <v>13</v>
      </c>
      <c r="G1535" t="b">
        <v>0</v>
      </c>
      <c r="H1535" t="s">
        <v>78</v>
      </c>
      <c r="I1535">
        <v>343053</v>
      </c>
      <c r="J1535" t="s">
        <v>248</v>
      </c>
      <c r="K1535" t="s">
        <v>249</v>
      </c>
      <c r="L1535" t="s">
        <v>57</v>
      </c>
      <c r="M1535" t="s">
        <v>57</v>
      </c>
      <c r="N1535" t="s">
        <v>57</v>
      </c>
      <c r="O1535" t="s">
        <v>57</v>
      </c>
      <c r="P1535">
        <v>343053</v>
      </c>
      <c r="Q1535" t="s">
        <v>248</v>
      </c>
      <c r="R1535" t="s">
        <v>249</v>
      </c>
      <c r="S1535" t="s">
        <v>78</v>
      </c>
      <c r="T1535">
        <v>-1.62000000000012</v>
      </c>
      <c r="U1535">
        <v>-1.62000000000012</v>
      </c>
      <c r="V1535">
        <v>-1.62000000000012</v>
      </c>
      <c r="W1535">
        <v>-0.75694973935071597</v>
      </c>
      <c r="X1535" t="s">
        <v>58</v>
      </c>
      <c r="Y1535" t="s">
        <v>58</v>
      </c>
      <c r="Z1535" t="s">
        <v>1</v>
      </c>
      <c r="AA1535" t="s">
        <v>1</v>
      </c>
      <c r="AB1535" t="s">
        <v>57</v>
      </c>
      <c r="AC1535" t="str">
        <f t="shared" si="23"/>
        <v>2015-4</v>
      </c>
    </row>
    <row r="1536" spans="1:29" hidden="1" x14ac:dyDescent="0.25">
      <c r="A1536" t="s">
        <v>285</v>
      </c>
      <c r="B1536" t="s">
        <v>54</v>
      </c>
      <c r="C1536" t="s">
        <v>55</v>
      </c>
      <c r="D1536" t="s">
        <v>55</v>
      </c>
      <c r="E1536">
        <v>-5</v>
      </c>
      <c r="F1536" t="s">
        <v>13</v>
      </c>
      <c r="G1536" t="b">
        <v>0</v>
      </c>
      <c r="H1536" t="s">
        <v>78</v>
      </c>
      <c r="I1536">
        <v>1307373</v>
      </c>
      <c r="J1536" t="s">
        <v>250</v>
      </c>
      <c r="K1536" t="s">
        <v>251</v>
      </c>
      <c r="L1536" t="s">
        <v>57</v>
      </c>
      <c r="M1536" t="s">
        <v>57</v>
      </c>
      <c r="N1536" t="s">
        <v>57</v>
      </c>
      <c r="O1536" t="s">
        <v>57</v>
      </c>
      <c r="P1536">
        <v>1307373</v>
      </c>
      <c r="Q1536" t="s">
        <v>250</v>
      </c>
      <c r="R1536" t="s">
        <v>251</v>
      </c>
      <c r="S1536" t="s">
        <v>78</v>
      </c>
      <c r="T1536">
        <v>3.5999999999999099</v>
      </c>
      <c r="U1536">
        <v>3.5999999999999099</v>
      </c>
      <c r="V1536">
        <v>3.5999999999999099</v>
      </c>
      <c r="W1536">
        <v>1.1010318945210399E-2</v>
      </c>
      <c r="X1536" t="s">
        <v>58</v>
      </c>
      <c r="Y1536" t="s">
        <v>58</v>
      </c>
      <c r="Z1536" t="s">
        <v>1</v>
      </c>
      <c r="AA1536" t="s">
        <v>1</v>
      </c>
      <c r="AB1536" t="s">
        <v>57</v>
      </c>
      <c r="AC1536" t="str">
        <f t="shared" si="23"/>
        <v>2015-4</v>
      </c>
    </row>
    <row r="1537" spans="1:29" hidden="1" x14ac:dyDescent="0.25">
      <c r="A1537" t="s">
        <v>285</v>
      </c>
      <c r="B1537" t="s">
        <v>54</v>
      </c>
      <c r="C1537" t="s">
        <v>55</v>
      </c>
      <c r="D1537" t="s">
        <v>55</v>
      </c>
      <c r="E1537">
        <v>-6</v>
      </c>
      <c r="F1537" t="s">
        <v>12</v>
      </c>
      <c r="G1537" t="b">
        <v>0</v>
      </c>
      <c r="H1537" t="s">
        <v>78</v>
      </c>
      <c r="I1537">
        <v>1307373</v>
      </c>
      <c r="J1537" t="s">
        <v>250</v>
      </c>
      <c r="K1537" t="s">
        <v>251</v>
      </c>
      <c r="L1537" t="s">
        <v>57</v>
      </c>
      <c r="M1537" t="s">
        <v>57</v>
      </c>
      <c r="N1537" t="s">
        <v>57</v>
      </c>
      <c r="O1537" t="s">
        <v>57</v>
      </c>
      <c r="P1537">
        <v>1307373</v>
      </c>
      <c r="Q1537" t="s">
        <v>250</v>
      </c>
      <c r="R1537" t="s">
        <v>251</v>
      </c>
      <c r="S1537" t="s">
        <v>78</v>
      </c>
      <c r="T1537">
        <v>1122.5999999999999</v>
      </c>
      <c r="U1537">
        <v>1122.5999999999999</v>
      </c>
      <c r="V1537">
        <v>1122.5999999999999</v>
      </c>
      <c r="W1537">
        <v>170.84157662456201</v>
      </c>
      <c r="X1537" t="s">
        <v>58</v>
      </c>
      <c r="Y1537" t="s">
        <v>58</v>
      </c>
      <c r="Z1537" t="s">
        <v>1</v>
      </c>
      <c r="AA1537" t="s">
        <v>1</v>
      </c>
      <c r="AB1537" t="s">
        <v>57</v>
      </c>
      <c r="AC1537" t="str">
        <f t="shared" si="23"/>
        <v>2015-4</v>
      </c>
    </row>
    <row r="1538" spans="1:29" x14ac:dyDescent="0.25">
      <c r="A1538" t="s">
        <v>285</v>
      </c>
      <c r="B1538" t="s">
        <v>54</v>
      </c>
      <c r="C1538" t="s">
        <v>55</v>
      </c>
      <c r="D1538" t="s">
        <v>55</v>
      </c>
      <c r="E1538">
        <v>-4</v>
      </c>
      <c r="F1538" t="s">
        <v>14</v>
      </c>
      <c r="G1538" t="b">
        <v>0</v>
      </c>
      <c r="H1538" t="s">
        <v>78</v>
      </c>
      <c r="I1538">
        <v>1307373</v>
      </c>
      <c r="J1538" t="s">
        <v>250</v>
      </c>
      <c r="K1538" t="s">
        <v>251</v>
      </c>
      <c r="L1538" t="s">
        <v>57</v>
      </c>
      <c r="M1538" t="s">
        <v>57</v>
      </c>
      <c r="N1538" t="s">
        <v>57</v>
      </c>
      <c r="O1538" t="s">
        <v>57</v>
      </c>
      <c r="P1538">
        <v>1307373</v>
      </c>
      <c r="Q1538" t="s">
        <v>250</v>
      </c>
      <c r="R1538" t="s">
        <v>251</v>
      </c>
      <c r="S1538" t="s">
        <v>78</v>
      </c>
      <c r="T1538">
        <v>1122.5999999999999</v>
      </c>
      <c r="U1538">
        <v>1122.5999999999999</v>
      </c>
      <c r="V1538">
        <v>1122.5999999999999</v>
      </c>
      <c r="W1538">
        <v>170.84157662456201</v>
      </c>
      <c r="X1538" t="s">
        <v>58</v>
      </c>
      <c r="Y1538" t="s">
        <v>58</v>
      </c>
      <c r="Z1538" t="s">
        <v>1</v>
      </c>
      <c r="AA1538" t="s">
        <v>1</v>
      </c>
      <c r="AB1538" t="s">
        <v>57</v>
      </c>
      <c r="AC1538" t="str">
        <f t="shared" si="23"/>
        <v>2015-4</v>
      </c>
    </row>
    <row r="1539" spans="1:29" hidden="1" x14ac:dyDescent="0.25">
      <c r="A1539" t="s">
        <v>285</v>
      </c>
      <c r="B1539" t="s">
        <v>54</v>
      </c>
      <c r="C1539" t="s">
        <v>55</v>
      </c>
      <c r="D1539" t="s">
        <v>55</v>
      </c>
      <c r="E1539">
        <v>-5</v>
      </c>
      <c r="F1539" t="s">
        <v>13</v>
      </c>
      <c r="G1539" t="b">
        <v>0</v>
      </c>
      <c r="H1539" t="s">
        <v>110</v>
      </c>
      <c r="I1539">
        <v>20690</v>
      </c>
      <c r="J1539" t="s">
        <v>175</v>
      </c>
      <c r="K1539" t="s">
        <v>176</v>
      </c>
      <c r="L1539" t="s">
        <v>57</v>
      </c>
      <c r="M1539" t="s">
        <v>57</v>
      </c>
      <c r="N1539" t="s">
        <v>57</v>
      </c>
      <c r="O1539" t="s">
        <v>57</v>
      </c>
      <c r="P1539">
        <v>20690</v>
      </c>
      <c r="Q1539" t="s">
        <v>175</v>
      </c>
      <c r="R1539" t="s">
        <v>176</v>
      </c>
      <c r="S1539" t="s">
        <v>110</v>
      </c>
      <c r="T1539">
        <v>1.8</v>
      </c>
      <c r="U1539">
        <v>13.5</v>
      </c>
      <c r="V1539">
        <v>13.5</v>
      </c>
      <c r="W1539">
        <v>2.26890097404846</v>
      </c>
      <c r="X1539" t="s">
        <v>58</v>
      </c>
      <c r="Y1539" t="s">
        <v>58</v>
      </c>
      <c r="Z1539" t="s">
        <v>1</v>
      </c>
      <c r="AA1539" t="s">
        <v>1</v>
      </c>
      <c r="AB1539" t="s">
        <v>57</v>
      </c>
      <c r="AC1539" t="str">
        <f t="shared" ref="AC1539:AC1602" si="24">+YEAR(A1539)&amp; "-" &amp;ROUNDUP(MONTH(A1539)/3,0)</f>
        <v>2015-4</v>
      </c>
    </row>
    <row r="1540" spans="1:29" x14ac:dyDescent="0.25">
      <c r="A1540" t="s">
        <v>285</v>
      </c>
      <c r="B1540" t="s">
        <v>54</v>
      </c>
      <c r="C1540" t="s">
        <v>55</v>
      </c>
      <c r="D1540" t="s">
        <v>55</v>
      </c>
      <c r="E1540">
        <v>-4</v>
      </c>
      <c r="F1540" t="s">
        <v>14</v>
      </c>
      <c r="G1540" t="b">
        <v>0</v>
      </c>
      <c r="H1540" t="s">
        <v>110</v>
      </c>
      <c r="I1540">
        <v>20690</v>
      </c>
      <c r="J1540" t="s">
        <v>175</v>
      </c>
      <c r="K1540" t="s">
        <v>176</v>
      </c>
      <c r="L1540" t="s">
        <v>57</v>
      </c>
      <c r="M1540" t="s">
        <v>57</v>
      </c>
      <c r="N1540" t="s">
        <v>57</v>
      </c>
      <c r="O1540" t="s">
        <v>57</v>
      </c>
      <c r="P1540">
        <v>20690</v>
      </c>
      <c r="Q1540" t="s">
        <v>175</v>
      </c>
      <c r="R1540" t="s">
        <v>176</v>
      </c>
      <c r="S1540" t="s">
        <v>110</v>
      </c>
      <c r="T1540">
        <v>-58.1</v>
      </c>
      <c r="U1540">
        <v>-433.43</v>
      </c>
      <c r="V1540">
        <v>-433.43</v>
      </c>
      <c r="W1540">
        <v>-65.961040937452395</v>
      </c>
      <c r="X1540" t="s">
        <v>58</v>
      </c>
      <c r="Y1540" t="s">
        <v>58</v>
      </c>
      <c r="Z1540" t="s">
        <v>1</v>
      </c>
      <c r="AA1540" t="s">
        <v>1</v>
      </c>
      <c r="AB1540" t="s">
        <v>57</v>
      </c>
      <c r="AC1540" t="str">
        <f t="shared" si="24"/>
        <v>2015-4</v>
      </c>
    </row>
    <row r="1541" spans="1:29" hidden="1" x14ac:dyDescent="0.25">
      <c r="A1541" t="s">
        <v>285</v>
      </c>
      <c r="B1541" t="s">
        <v>54</v>
      </c>
      <c r="C1541" t="s">
        <v>55</v>
      </c>
      <c r="D1541" t="s">
        <v>55</v>
      </c>
      <c r="E1541">
        <v>-6</v>
      </c>
      <c r="F1541" t="s">
        <v>12</v>
      </c>
      <c r="G1541" t="b">
        <v>0</v>
      </c>
      <c r="H1541" t="s">
        <v>110</v>
      </c>
      <c r="I1541">
        <v>20690</v>
      </c>
      <c r="J1541" t="s">
        <v>175</v>
      </c>
      <c r="K1541" t="s">
        <v>176</v>
      </c>
      <c r="L1541" t="s">
        <v>57</v>
      </c>
      <c r="M1541" t="s">
        <v>57</v>
      </c>
      <c r="N1541" t="s">
        <v>57</v>
      </c>
      <c r="O1541" t="s">
        <v>57</v>
      </c>
      <c r="P1541">
        <v>20690</v>
      </c>
      <c r="Q1541" t="s">
        <v>175</v>
      </c>
      <c r="R1541" t="s">
        <v>176</v>
      </c>
      <c r="S1541" t="s">
        <v>110</v>
      </c>
      <c r="T1541">
        <v>58.9</v>
      </c>
      <c r="U1541">
        <v>439.84223783499999</v>
      </c>
      <c r="V1541">
        <v>439.84223783499999</v>
      </c>
      <c r="W1541">
        <v>66.870009891949493</v>
      </c>
      <c r="X1541" t="s">
        <v>58</v>
      </c>
      <c r="Y1541" t="s">
        <v>58</v>
      </c>
      <c r="Z1541" t="s">
        <v>1</v>
      </c>
      <c r="AA1541" t="s">
        <v>1</v>
      </c>
      <c r="AB1541" t="s">
        <v>57</v>
      </c>
      <c r="AC1541" t="str">
        <f t="shared" si="24"/>
        <v>2015-4</v>
      </c>
    </row>
    <row r="1542" spans="1:29" x14ac:dyDescent="0.25">
      <c r="A1542" t="s">
        <v>286</v>
      </c>
      <c r="B1542" t="s">
        <v>54</v>
      </c>
      <c r="C1542" t="s">
        <v>55</v>
      </c>
      <c r="D1542" t="s">
        <v>55</v>
      </c>
      <c r="E1542">
        <v>-3</v>
      </c>
      <c r="F1542" t="s">
        <v>56</v>
      </c>
      <c r="G1542" t="b">
        <v>0</v>
      </c>
      <c r="H1542" t="s">
        <v>57</v>
      </c>
      <c r="I1542">
        <v>0</v>
      </c>
      <c r="J1542" t="s">
        <v>57</v>
      </c>
      <c r="K1542" t="s">
        <v>57</v>
      </c>
      <c r="L1542" t="s">
        <v>57</v>
      </c>
      <c r="M1542" t="s">
        <v>57</v>
      </c>
      <c r="N1542" t="s">
        <v>57</v>
      </c>
      <c r="O1542" t="s">
        <v>57</v>
      </c>
      <c r="P1542">
        <v>0</v>
      </c>
      <c r="Q1542" t="s">
        <v>57</v>
      </c>
      <c r="R1542" t="s">
        <v>57</v>
      </c>
      <c r="S1542" t="s">
        <v>57</v>
      </c>
      <c r="T1542">
        <v>4614.08</v>
      </c>
      <c r="U1542">
        <v>4614.08</v>
      </c>
      <c r="V1542">
        <v>4614.08</v>
      </c>
      <c r="W1542">
        <v>700.67423920306101</v>
      </c>
      <c r="X1542" t="s">
        <v>58</v>
      </c>
      <c r="Y1542" t="s">
        <v>58</v>
      </c>
      <c r="Z1542" t="s">
        <v>1</v>
      </c>
      <c r="AA1542" t="s">
        <v>1</v>
      </c>
      <c r="AB1542" t="s">
        <v>57</v>
      </c>
      <c r="AC1542" t="str">
        <f t="shared" si="24"/>
        <v>2015-4</v>
      </c>
    </row>
    <row r="1543" spans="1:29" hidden="1" x14ac:dyDescent="0.25">
      <c r="A1543" t="s">
        <v>286</v>
      </c>
      <c r="B1543" t="s">
        <v>54</v>
      </c>
      <c r="C1543" t="s">
        <v>55</v>
      </c>
      <c r="D1543" t="s">
        <v>55</v>
      </c>
      <c r="E1543">
        <v>4</v>
      </c>
      <c r="F1543" t="s">
        <v>10</v>
      </c>
      <c r="G1543" t="b">
        <v>1</v>
      </c>
      <c r="H1543" t="s">
        <v>110</v>
      </c>
      <c r="I1543">
        <v>85485</v>
      </c>
      <c r="J1543" t="s">
        <v>79</v>
      </c>
      <c r="K1543" t="s">
        <v>80</v>
      </c>
      <c r="L1543" t="s">
        <v>57</v>
      </c>
      <c r="M1543" t="s">
        <v>57</v>
      </c>
      <c r="N1543" t="s">
        <v>57</v>
      </c>
      <c r="O1543" t="s">
        <v>57</v>
      </c>
      <c r="P1543">
        <v>85485</v>
      </c>
      <c r="Q1543" t="s">
        <v>79</v>
      </c>
      <c r="R1543" t="s">
        <v>80</v>
      </c>
      <c r="S1543" t="s">
        <v>110</v>
      </c>
      <c r="T1543">
        <v>-10</v>
      </c>
      <c r="U1543">
        <v>-65.91</v>
      </c>
      <c r="V1543">
        <v>-65.91</v>
      </c>
      <c r="W1543">
        <v>-10.008807629229199</v>
      </c>
      <c r="X1543" t="s">
        <v>58</v>
      </c>
      <c r="Y1543" t="s">
        <v>58</v>
      </c>
      <c r="Z1543" t="s">
        <v>4</v>
      </c>
      <c r="AA1543" t="s">
        <v>6</v>
      </c>
      <c r="AB1543" t="s">
        <v>57</v>
      </c>
      <c r="AC1543" t="str">
        <f t="shared" si="24"/>
        <v>2015-4</v>
      </c>
    </row>
    <row r="1544" spans="1:29" hidden="1" x14ac:dyDescent="0.25">
      <c r="A1544" t="s">
        <v>286</v>
      </c>
      <c r="B1544" t="s">
        <v>54</v>
      </c>
      <c r="C1544" t="s">
        <v>55</v>
      </c>
      <c r="D1544" t="s">
        <v>55</v>
      </c>
      <c r="E1544">
        <v>-6</v>
      </c>
      <c r="F1544" t="s">
        <v>12</v>
      </c>
      <c r="G1544" t="b">
        <v>0</v>
      </c>
      <c r="H1544" t="s">
        <v>110</v>
      </c>
      <c r="I1544">
        <v>85485</v>
      </c>
      <c r="J1544" t="s">
        <v>79</v>
      </c>
      <c r="K1544" t="s">
        <v>80</v>
      </c>
      <c r="L1544" t="s">
        <v>57</v>
      </c>
      <c r="M1544" t="s">
        <v>57</v>
      </c>
      <c r="N1544" t="s">
        <v>57</v>
      </c>
      <c r="O1544" t="s">
        <v>57</v>
      </c>
      <c r="P1544">
        <v>85485</v>
      </c>
      <c r="Q1544" t="s">
        <v>79</v>
      </c>
      <c r="R1544" t="s">
        <v>80</v>
      </c>
      <c r="S1544" t="s">
        <v>110</v>
      </c>
      <c r="T1544">
        <v>1923.6</v>
      </c>
      <c r="U1544">
        <v>12654.62342928</v>
      </c>
      <c r="V1544">
        <v>12654.62342928</v>
      </c>
      <c r="W1544">
        <v>1923.6</v>
      </c>
      <c r="X1544" t="s">
        <v>58</v>
      </c>
      <c r="Y1544" t="s">
        <v>58</v>
      </c>
      <c r="Z1544" t="s">
        <v>1</v>
      </c>
      <c r="AA1544" t="s">
        <v>1</v>
      </c>
      <c r="AB1544" t="s">
        <v>57</v>
      </c>
      <c r="AC1544" t="str">
        <f t="shared" si="24"/>
        <v>2015-4</v>
      </c>
    </row>
    <row r="1545" spans="1:29" hidden="1" x14ac:dyDescent="0.25">
      <c r="A1545" t="s">
        <v>286</v>
      </c>
      <c r="B1545" t="s">
        <v>54</v>
      </c>
      <c r="C1545" t="s">
        <v>55</v>
      </c>
      <c r="D1545" t="s">
        <v>55</v>
      </c>
      <c r="E1545">
        <v>-5</v>
      </c>
      <c r="F1545" t="s">
        <v>13</v>
      </c>
      <c r="G1545" t="b">
        <v>0</v>
      </c>
      <c r="H1545" t="s">
        <v>110</v>
      </c>
      <c r="I1545">
        <v>85485</v>
      </c>
      <c r="J1545" t="s">
        <v>79</v>
      </c>
      <c r="K1545" t="s">
        <v>80</v>
      </c>
      <c r="L1545" t="s">
        <v>57</v>
      </c>
      <c r="M1545" t="s">
        <v>57</v>
      </c>
      <c r="N1545" t="s">
        <v>57</v>
      </c>
      <c r="O1545" t="s">
        <v>57</v>
      </c>
      <c r="P1545">
        <v>85485</v>
      </c>
      <c r="Q1545" t="s">
        <v>79</v>
      </c>
      <c r="R1545" t="s">
        <v>80</v>
      </c>
      <c r="S1545" t="s">
        <v>110</v>
      </c>
      <c r="T1545">
        <v>8.6</v>
      </c>
      <c r="U1545">
        <v>56.57</v>
      </c>
      <c r="V1545">
        <v>56.57</v>
      </c>
      <c r="W1545">
        <v>8.5904756119783805</v>
      </c>
      <c r="X1545" t="s">
        <v>58</v>
      </c>
      <c r="Y1545" t="s">
        <v>58</v>
      </c>
      <c r="Z1545" t="s">
        <v>1</v>
      </c>
      <c r="AA1545" t="s">
        <v>1</v>
      </c>
      <c r="AB1545" t="s">
        <v>57</v>
      </c>
      <c r="AC1545" t="str">
        <f t="shared" si="24"/>
        <v>2015-4</v>
      </c>
    </row>
    <row r="1546" spans="1:29" x14ac:dyDescent="0.25">
      <c r="A1546" t="s">
        <v>286</v>
      </c>
      <c r="B1546" t="s">
        <v>54</v>
      </c>
      <c r="C1546" t="s">
        <v>55</v>
      </c>
      <c r="D1546" t="s">
        <v>55</v>
      </c>
      <c r="E1546">
        <v>-4</v>
      </c>
      <c r="F1546" t="s">
        <v>14</v>
      </c>
      <c r="G1546" t="b">
        <v>0</v>
      </c>
      <c r="H1546" t="s">
        <v>110</v>
      </c>
      <c r="I1546">
        <v>85485</v>
      </c>
      <c r="J1546" t="s">
        <v>79</v>
      </c>
      <c r="K1546" t="s">
        <v>80</v>
      </c>
      <c r="L1546" t="s">
        <v>57</v>
      </c>
      <c r="M1546" t="s">
        <v>57</v>
      </c>
      <c r="N1546" t="s">
        <v>57</v>
      </c>
      <c r="O1546" t="s">
        <v>57</v>
      </c>
      <c r="P1546">
        <v>85485</v>
      </c>
      <c r="Q1546" t="s">
        <v>79</v>
      </c>
      <c r="R1546" t="s">
        <v>80</v>
      </c>
      <c r="S1546" t="s">
        <v>110</v>
      </c>
      <c r="T1546">
        <v>18.600000000000001</v>
      </c>
      <c r="U1546">
        <v>122.48</v>
      </c>
      <c r="V1546">
        <v>122.48</v>
      </c>
      <c r="W1546">
        <v>18.599283241207601</v>
      </c>
      <c r="X1546" t="s">
        <v>58</v>
      </c>
      <c r="Y1546" t="s">
        <v>58</v>
      </c>
      <c r="Z1546" t="s">
        <v>1</v>
      </c>
      <c r="AA1546" t="s">
        <v>1</v>
      </c>
      <c r="AB1546" t="s">
        <v>57</v>
      </c>
      <c r="AC1546" t="str">
        <f t="shared" si="24"/>
        <v>2015-4</v>
      </c>
    </row>
    <row r="1547" spans="1:29" x14ac:dyDescent="0.25">
      <c r="A1547" t="s">
        <v>286</v>
      </c>
      <c r="B1547" t="s">
        <v>54</v>
      </c>
      <c r="C1547" t="s">
        <v>55</v>
      </c>
      <c r="D1547" t="s">
        <v>55</v>
      </c>
      <c r="E1547">
        <v>-4</v>
      </c>
      <c r="F1547" t="s">
        <v>14</v>
      </c>
      <c r="G1547" t="b">
        <v>0</v>
      </c>
      <c r="H1547" t="s">
        <v>78</v>
      </c>
      <c r="I1547">
        <v>343053</v>
      </c>
      <c r="J1547" t="s">
        <v>248</v>
      </c>
      <c r="K1547" t="s">
        <v>249</v>
      </c>
      <c r="L1547" t="s">
        <v>57</v>
      </c>
      <c r="M1547" t="s">
        <v>57</v>
      </c>
      <c r="N1547" t="s">
        <v>57</v>
      </c>
      <c r="O1547" t="s">
        <v>57</v>
      </c>
      <c r="P1547">
        <v>343053</v>
      </c>
      <c r="Q1547" t="s">
        <v>248</v>
      </c>
      <c r="R1547" t="s">
        <v>249</v>
      </c>
      <c r="S1547" t="s">
        <v>78</v>
      </c>
      <c r="T1547">
        <v>1071.45</v>
      </c>
      <c r="U1547">
        <v>1071.45</v>
      </c>
      <c r="V1547">
        <v>1071.45</v>
      </c>
      <c r="W1547">
        <v>162.705764441475</v>
      </c>
      <c r="X1547" t="s">
        <v>58</v>
      </c>
      <c r="Y1547" t="s">
        <v>58</v>
      </c>
      <c r="Z1547" t="s">
        <v>1</v>
      </c>
      <c r="AA1547" t="s">
        <v>1</v>
      </c>
      <c r="AB1547" t="s">
        <v>57</v>
      </c>
      <c r="AC1547" t="str">
        <f t="shared" si="24"/>
        <v>2015-4</v>
      </c>
    </row>
    <row r="1548" spans="1:29" hidden="1" x14ac:dyDescent="0.25">
      <c r="A1548" t="s">
        <v>286</v>
      </c>
      <c r="B1548" t="s">
        <v>54</v>
      </c>
      <c r="C1548" t="s">
        <v>55</v>
      </c>
      <c r="D1548" t="s">
        <v>55</v>
      </c>
      <c r="E1548">
        <v>-5</v>
      </c>
      <c r="F1548" t="s">
        <v>13</v>
      </c>
      <c r="G1548" t="b">
        <v>0</v>
      </c>
      <c r="H1548" t="s">
        <v>78</v>
      </c>
      <c r="I1548">
        <v>343053</v>
      </c>
      <c r="J1548" t="s">
        <v>248</v>
      </c>
      <c r="K1548" t="s">
        <v>249</v>
      </c>
      <c r="L1548" t="s">
        <v>57</v>
      </c>
      <c r="M1548" t="s">
        <v>57</v>
      </c>
      <c r="N1548" t="s">
        <v>57</v>
      </c>
      <c r="O1548" t="s">
        <v>57</v>
      </c>
      <c r="P1548">
        <v>343053</v>
      </c>
      <c r="Q1548" t="s">
        <v>248</v>
      </c>
      <c r="R1548" t="s">
        <v>249</v>
      </c>
      <c r="S1548" t="s">
        <v>78</v>
      </c>
      <c r="T1548">
        <v>9.1800000000000601</v>
      </c>
      <c r="U1548">
        <v>9.1800000000000601</v>
      </c>
      <c r="V1548">
        <v>9.1800000000000601</v>
      </c>
      <c r="W1548">
        <v>1.04543876806133</v>
      </c>
      <c r="X1548" t="s">
        <v>58</v>
      </c>
      <c r="Y1548" t="s">
        <v>58</v>
      </c>
      <c r="Z1548" t="s">
        <v>1</v>
      </c>
      <c r="AA1548" t="s">
        <v>1</v>
      </c>
      <c r="AB1548" t="s">
        <v>57</v>
      </c>
      <c r="AC1548" t="str">
        <f t="shared" si="24"/>
        <v>2015-4</v>
      </c>
    </row>
    <row r="1549" spans="1:29" hidden="1" x14ac:dyDescent="0.25">
      <c r="A1549" t="s">
        <v>286</v>
      </c>
      <c r="B1549" t="s">
        <v>54</v>
      </c>
      <c r="C1549" t="s">
        <v>55</v>
      </c>
      <c r="D1549" t="s">
        <v>55</v>
      </c>
      <c r="E1549">
        <v>-6</v>
      </c>
      <c r="F1549" t="s">
        <v>12</v>
      </c>
      <c r="G1549" t="b">
        <v>0</v>
      </c>
      <c r="H1549" t="s">
        <v>78</v>
      </c>
      <c r="I1549">
        <v>343053</v>
      </c>
      <c r="J1549" t="s">
        <v>248</v>
      </c>
      <c r="K1549" t="s">
        <v>249</v>
      </c>
      <c r="L1549" t="s">
        <v>57</v>
      </c>
      <c r="M1549" t="s">
        <v>57</v>
      </c>
      <c r="N1549" t="s">
        <v>57</v>
      </c>
      <c r="O1549" t="s">
        <v>57</v>
      </c>
      <c r="P1549">
        <v>343053</v>
      </c>
      <c r="Q1549" t="s">
        <v>248</v>
      </c>
      <c r="R1549" t="s">
        <v>249</v>
      </c>
      <c r="S1549" t="s">
        <v>78</v>
      </c>
      <c r="T1549">
        <v>1071.45</v>
      </c>
      <c r="U1549">
        <v>1071.45</v>
      </c>
      <c r="V1549">
        <v>1071.45</v>
      </c>
      <c r="W1549">
        <v>162.705764441475</v>
      </c>
      <c r="X1549" t="s">
        <v>58</v>
      </c>
      <c r="Y1549" t="s">
        <v>58</v>
      </c>
      <c r="Z1549" t="s">
        <v>1</v>
      </c>
      <c r="AA1549" t="s">
        <v>1</v>
      </c>
      <c r="AB1549" t="s">
        <v>57</v>
      </c>
      <c r="AC1549" t="str">
        <f t="shared" si="24"/>
        <v>2015-4</v>
      </c>
    </row>
    <row r="1550" spans="1:29" hidden="1" x14ac:dyDescent="0.25">
      <c r="A1550" t="s">
        <v>286</v>
      </c>
      <c r="B1550" t="s">
        <v>54</v>
      </c>
      <c r="C1550" t="s">
        <v>55</v>
      </c>
      <c r="D1550" t="s">
        <v>55</v>
      </c>
      <c r="E1550">
        <v>-6</v>
      </c>
      <c r="F1550" t="s">
        <v>12</v>
      </c>
      <c r="G1550" t="b">
        <v>0</v>
      </c>
      <c r="H1550" t="s">
        <v>78</v>
      </c>
      <c r="I1550">
        <v>1307373</v>
      </c>
      <c r="J1550" t="s">
        <v>250</v>
      </c>
      <c r="K1550" t="s">
        <v>251</v>
      </c>
      <c r="L1550" t="s">
        <v>57</v>
      </c>
      <c r="M1550" t="s">
        <v>57</v>
      </c>
      <c r="N1550" t="s">
        <v>57</v>
      </c>
      <c r="O1550" t="s">
        <v>57</v>
      </c>
      <c r="P1550">
        <v>1307373</v>
      </c>
      <c r="Q1550" t="s">
        <v>250</v>
      </c>
      <c r="R1550" t="s">
        <v>251</v>
      </c>
      <c r="S1550" t="s">
        <v>78</v>
      </c>
      <c r="T1550">
        <v>1122.5999999999999</v>
      </c>
      <c r="U1550">
        <v>1122.5999999999999</v>
      </c>
      <c r="V1550">
        <v>1122.5999999999999</v>
      </c>
      <c r="W1550">
        <v>170.47318228755401</v>
      </c>
      <c r="X1550" t="s">
        <v>58</v>
      </c>
      <c r="Y1550" t="s">
        <v>58</v>
      </c>
      <c r="Z1550" t="s">
        <v>1</v>
      </c>
      <c r="AA1550" t="s">
        <v>1</v>
      </c>
      <c r="AB1550" t="s">
        <v>57</v>
      </c>
      <c r="AC1550" t="str">
        <f t="shared" si="24"/>
        <v>2015-4</v>
      </c>
    </row>
    <row r="1551" spans="1:29" x14ac:dyDescent="0.25">
      <c r="A1551" t="s">
        <v>286</v>
      </c>
      <c r="B1551" t="s">
        <v>54</v>
      </c>
      <c r="C1551" t="s">
        <v>55</v>
      </c>
      <c r="D1551" t="s">
        <v>55</v>
      </c>
      <c r="E1551">
        <v>-4</v>
      </c>
      <c r="F1551" t="s">
        <v>14</v>
      </c>
      <c r="G1551" t="b">
        <v>0</v>
      </c>
      <c r="H1551" t="s">
        <v>78</v>
      </c>
      <c r="I1551">
        <v>1307373</v>
      </c>
      <c r="J1551" t="s">
        <v>250</v>
      </c>
      <c r="K1551" t="s">
        <v>251</v>
      </c>
      <c r="L1551" t="s">
        <v>57</v>
      </c>
      <c r="M1551" t="s">
        <v>57</v>
      </c>
      <c r="N1551" t="s">
        <v>57</v>
      </c>
      <c r="O1551" t="s">
        <v>57</v>
      </c>
      <c r="P1551">
        <v>1307373</v>
      </c>
      <c r="Q1551" t="s">
        <v>250</v>
      </c>
      <c r="R1551" t="s">
        <v>251</v>
      </c>
      <c r="S1551" t="s">
        <v>78</v>
      </c>
      <c r="T1551">
        <v>1122.5999999999999</v>
      </c>
      <c r="U1551">
        <v>1122.5999999999999</v>
      </c>
      <c r="V1551">
        <v>1122.5999999999999</v>
      </c>
      <c r="W1551">
        <v>170.47318228755401</v>
      </c>
      <c r="X1551" t="s">
        <v>58</v>
      </c>
      <c r="Y1551" t="s">
        <v>58</v>
      </c>
      <c r="Z1551" t="s">
        <v>1</v>
      </c>
      <c r="AA1551" t="s">
        <v>1</v>
      </c>
      <c r="AB1551" t="s">
        <v>57</v>
      </c>
      <c r="AC1551" t="str">
        <f t="shared" si="24"/>
        <v>2015-4</v>
      </c>
    </row>
    <row r="1552" spans="1:29" x14ac:dyDescent="0.25">
      <c r="A1552" t="s">
        <v>286</v>
      </c>
      <c r="B1552" t="s">
        <v>54</v>
      </c>
      <c r="C1552" t="s">
        <v>55</v>
      </c>
      <c r="D1552" t="s">
        <v>55</v>
      </c>
      <c r="E1552">
        <v>-4</v>
      </c>
      <c r="F1552" t="s">
        <v>14</v>
      </c>
      <c r="G1552" t="b">
        <v>0</v>
      </c>
      <c r="H1552" t="s">
        <v>110</v>
      </c>
      <c r="I1552">
        <v>20690</v>
      </c>
      <c r="J1552" t="s">
        <v>175</v>
      </c>
      <c r="K1552" t="s">
        <v>176</v>
      </c>
      <c r="L1552" t="s">
        <v>57</v>
      </c>
      <c r="M1552" t="s">
        <v>57</v>
      </c>
      <c r="N1552" t="s">
        <v>57</v>
      </c>
      <c r="O1552" t="s">
        <v>57</v>
      </c>
      <c r="P1552">
        <v>20690</v>
      </c>
      <c r="Q1552" t="s">
        <v>175</v>
      </c>
      <c r="R1552" t="s">
        <v>176</v>
      </c>
      <c r="S1552" t="s">
        <v>110</v>
      </c>
      <c r="T1552">
        <v>-52</v>
      </c>
      <c r="U1552">
        <v>-387.89</v>
      </c>
      <c r="V1552">
        <v>-387.89</v>
      </c>
      <c r="W1552">
        <v>-58.903298305290598</v>
      </c>
      <c r="X1552" t="s">
        <v>58</v>
      </c>
      <c r="Y1552" t="s">
        <v>58</v>
      </c>
      <c r="Z1552" t="s">
        <v>1</v>
      </c>
      <c r="AA1552" t="s">
        <v>1</v>
      </c>
      <c r="AB1552" t="s">
        <v>57</v>
      </c>
      <c r="AC1552" t="str">
        <f t="shared" si="24"/>
        <v>2015-4</v>
      </c>
    </row>
    <row r="1553" spans="1:29" hidden="1" x14ac:dyDescent="0.25">
      <c r="A1553" t="s">
        <v>286</v>
      </c>
      <c r="B1553" t="s">
        <v>54</v>
      </c>
      <c r="C1553" t="s">
        <v>55</v>
      </c>
      <c r="D1553" t="s">
        <v>55</v>
      </c>
      <c r="E1553">
        <v>-5</v>
      </c>
      <c r="F1553" t="s">
        <v>13</v>
      </c>
      <c r="G1553" t="b">
        <v>0</v>
      </c>
      <c r="H1553" t="s">
        <v>110</v>
      </c>
      <c r="I1553">
        <v>20690</v>
      </c>
      <c r="J1553" t="s">
        <v>175</v>
      </c>
      <c r="K1553" t="s">
        <v>176</v>
      </c>
      <c r="L1553" t="s">
        <v>57</v>
      </c>
      <c r="M1553" t="s">
        <v>57</v>
      </c>
      <c r="N1553" t="s">
        <v>57</v>
      </c>
      <c r="O1553" t="s">
        <v>57</v>
      </c>
      <c r="P1553">
        <v>20690</v>
      </c>
      <c r="Q1553" t="s">
        <v>175</v>
      </c>
      <c r="R1553" t="s">
        <v>176</v>
      </c>
      <c r="S1553" t="s">
        <v>110</v>
      </c>
      <c r="T1553">
        <v>6.1</v>
      </c>
      <c r="U1553">
        <v>45.54</v>
      </c>
      <c r="V1553">
        <v>45.54</v>
      </c>
      <c r="W1553">
        <v>7.0577426321618004</v>
      </c>
      <c r="X1553" t="s">
        <v>58</v>
      </c>
      <c r="Y1553" t="s">
        <v>58</v>
      </c>
      <c r="Z1553" t="s">
        <v>1</v>
      </c>
      <c r="AA1553" t="s">
        <v>1</v>
      </c>
      <c r="AB1553" t="s">
        <v>57</v>
      </c>
      <c r="AC1553" t="str">
        <f t="shared" si="24"/>
        <v>2015-4</v>
      </c>
    </row>
    <row r="1554" spans="1:29" hidden="1" x14ac:dyDescent="0.25">
      <c r="A1554" t="s">
        <v>286</v>
      </c>
      <c r="B1554" t="s">
        <v>54</v>
      </c>
      <c r="C1554" t="s">
        <v>55</v>
      </c>
      <c r="D1554" t="s">
        <v>55</v>
      </c>
      <c r="E1554">
        <v>-6</v>
      </c>
      <c r="F1554" t="s">
        <v>12</v>
      </c>
      <c r="G1554" t="b">
        <v>0</v>
      </c>
      <c r="H1554" t="s">
        <v>110</v>
      </c>
      <c r="I1554">
        <v>20690</v>
      </c>
      <c r="J1554" t="s">
        <v>175</v>
      </c>
      <c r="K1554" t="s">
        <v>176</v>
      </c>
      <c r="L1554" t="s">
        <v>57</v>
      </c>
      <c r="M1554" t="s">
        <v>57</v>
      </c>
      <c r="N1554" t="s">
        <v>57</v>
      </c>
      <c r="O1554" t="s">
        <v>57</v>
      </c>
      <c r="P1554">
        <v>20690</v>
      </c>
      <c r="Q1554" t="s">
        <v>175</v>
      </c>
      <c r="R1554" t="s">
        <v>176</v>
      </c>
      <c r="S1554" t="s">
        <v>110</v>
      </c>
      <c r="T1554">
        <v>65</v>
      </c>
      <c r="U1554">
        <v>485.34586100000001</v>
      </c>
      <c r="V1554">
        <v>485.34586100000001</v>
      </c>
      <c r="W1554">
        <v>73.628895098098795</v>
      </c>
      <c r="X1554" t="s">
        <v>58</v>
      </c>
      <c r="Y1554" t="s">
        <v>58</v>
      </c>
      <c r="Z1554" t="s">
        <v>1</v>
      </c>
      <c r="AA1554" t="s">
        <v>1</v>
      </c>
      <c r="AB1554" t="s">
        <v>57</v>
      </c>
      <c r="AC1554" t="str">
        <f t="shared" si="24"/>
        <v>2015-4</v>
      </c>
    </row>
    <row r="1555" spans="1:29" x14ac:dyDescent="0.25">
      <c r="A1555" t="s">
        <v>287</v>
      </c>
      <c r="B1555" t="s">
        <v>54</v>
      </c>
      <c r="C1555" t="s">
        <v>55</v>
      </c>
      <c r="D1555" t="s">
        <v>55</v>
      </c>
      <c r="E1555">
        <v>-3</v>
      </c>
      <c r="F1555" t="s">
        <v>56</v>
      </c>
      <c r="G1555" t="b">
        <v>0</v>
      </c>
      <c r="H1555" t="s">
        <v>57</v>
      </c>
      <c r="I1555">
        <v>0</v>
      </c>
      <c r="J1555" t="s">
        <v>57</v>
      </c>
      <c r="K1555" t="s">
        <v>57</v>
      </c>
      <c r="L1555" t="s">
        <v>57</v>
      </c>
      <c r="M1555" t="s">
        <v>57</v>
      </c>
      <c r="N1555" t="s">
        <v>57</v>
      </c>
      <c r="O1555" t="s">
        <v>57</v>
      </c>
      <c r="P1555">
        <v>0</v>
      </c>
      <c r="Q1555" t="s">
        <v>57</v>
      </c>
      <c r="R1555" t="s">
        <v>57</v>
      </c>
      <c r="S1555" t="s">
        <v>57</v>
      </c>
      <c r="T1555">
        <v>4200.42</v>
      </c>
      <c r="U1555">
        <v>4200.42</v>
      </c>
      <c r="V1555">
        <v>4200.42</v>
      </c>
      <c r="W1555">
        <v>638.84229017269797</v>
      </c>
      <c r="X1555" t="s">
        <v>58</v>
      </c>
      <c r="Y1555" t="s">
        <v>58</v>
      </c>
      <c r="Z1555" t="s">
        <v>1</v>
      </c>
      <c r="AA1555" t="s">
        <v>1</v>
      </c>
      <c r="AB1555" t="s">
        <v>57</v>
      </c>
      <c r="AC1555" t="str">
        <f t="shared" si="24"/>
        <v>2015-4</v>
      </c>
    </row>
    <row r="1556" spans="1:29" hidden="1" x14ac:dyDescent="0.25">
      <c r="A1556" t="s">
        <v>287</v>
      </c>
      <c r="B1556" t="s">
        <v>54</v>
      </c>
      <c r="C1556" t="s">
        <v>55</v>
      </c>
      <c r="D1556" t="s">
        <v>55</v>
      </c>
      <c r="E1556">
        <v>-6</v>
      </c>
      <c r="F1556" t="s">
        <v>12</v>
      </c>
      <c r="G1556" t="b">
        <v>0</v>
      </c>
      <c r="H1556" t="s">
        <v>110</v>
      </c>
      <c r="I1556">
        <v>85485</v>
      </c>
      <c r="J1556" t="s">
        <v>79</v>
      </c>
      <c r="K1556" t="s">
        <v>80</v>
      </c>
      <c r="L1556" t="s">
        <v>57</v>
      </c>
      <c r="M1556" t="s">
        <v>57</v>
      </c>
      <c r="N1556" t="s">
        <v>57</v>
      </c>
      <c r="O1556" t="s">
        <v>57</v>
      </c>
      <c r="P1556">
        <v>85485</v>
      </c>
      <c r="Q1556" t="s">
        <v>79</v>
      </c>
      <c r="R1556" t="s">
        <v>80</v>
      </c>
      <c r="S1556" t="s">
        <v>110</v>
      </c>
      <c r="T1556">
        <v>1809.6</v>
      </c>
      <c r="U1556">
        <v>11910.108690479999</v>
      </c>
      <c r="V1556">
        <v>11910.108690479999</v>
      </c>
      <c r="W1556">
        <v>1809.6</v>
      </c>
      <c r="X1556" t="s">
        <v>58</v>
      </c>
      <c r="Y1556" t="s">
        <v>58</v>
      </c>
      <c r="Z1556" t="s">
        <v>1</v>
      </c>
      <c r="AA1556" t="s">
        <v>1</v>
      </c>
      <c r="AB1556" t="s">
        <v>57</v>
      </c>
      <c r="AC1556" t="str">
        <f t="shared" si="24"/>
        <v>2015-4</v>
      </c>
    </row>
    <row r="1557" spans="1:29" hidden="1" x14ac:dyDescent="0.25">
      <c r="A1557" t="s">
        <v>287</v>
      </c>
      <c r="B1557" t="s">
        <v>54</v>
      </c>
      <c r="C1557" t="s">
        <v>55</v>
      </c>
      <c r="D1557" t="s">
        <v>55</v>
      </c>
      <c r="E1557">
        <v>-5</v>
      </c>
      <c r="F1557" t="s">
        <v>13</v>
      </c>
      <c r="G1557" t="b">
        <v>0</v>
      </c>
      <c r="H1557" t="s">
        <v>110</v>
      </c>
      <c r="I1557">
        <v>85485</v>
      </c>
      <c r="J1557" t="s">
        <v>79</v>
      </c>
      <c r="K1557" t="s">
        <v>80</v>
      </c>
      <c r="L1557" t="s">
        <v>57</v>
      </c>
      <c r="M1557" t="s">
        <v>57</v>
      </c>
      <c r="N1557" t="s">
        <v>57</v>
      </c>
      <c r="O1557" t="s">
        <v>57</v>
      </c>
      <c r="P1557">
        <v>85485</v>
      </c>
      <c r="Q1557" t="s">
        <v>79</v>
      </c>
      <c r="R1557" t="s">
        <v>80</v>
      </c>
      <c r="S1557" t="s">
        <v>110</v>
      </c>
      <c r="T1557">
        <v>-114</v>
      </c>
      <c r="U1557">
        <v>-749.74</v>
      </c>
      <c r="V1557">
        <v>-749.74</v>
      </c>
      <c r="W1557">
        <v>-113.99931822193</v>
      </c>
      <c r="X1557" t="s">
        <v>58</v>
      </c>
      <c r="Y1557" t="s">
        <v>58</v>
      </c>
      <c r="Z1557" t="s">
        <v>1</v>
      </c>
      <c r="AA1557" t="s">
        <v>1</v>
      </c>
      <c r="AB1557" t="s">
        <v>57</v>
      </c>
      <c r="AC1557" t="str">
        <f t="shared" si="24"/>
        <v>2015-4</v>
      </c>
    </row>
    <row r="1558" spans="1:29" x14ac:dyDescent="0.25">
      <c r="A1558" t="s">
        <v>287</v>
      </c>
      <c r="B1558" t="s">
        <v>54</v>
      </c>
      <c r="C1558" t="s">
        <v>55</v>
      </c>
      <c r="D1558" t="s">
        <v>55</v>
      </c>
      <c r="E1558">
        <v>-4</v>
      </c>
      <c r="F1558" t="s">
        <v>14</v>
      </c>
      <c r="G1558" t="b">
        <v>0</v>
      </c>
      <c r="H1558" t="s">
        <v>110</v>
      </c>
      <c r="I1558">
        <v>85485</v>
      </c>
      <c r="J1558" t="s">
        <v>79</v>
      </c>
      <c r="K1558" t="s">
        <v>80</v>
      </c>
      <c r="L1558" t="s">
        <v>57</v>
      </c>
      <c r="M1558" t="s">
        <v>57</v>
      </c>
      <c r="N1558" t="s">
        <v>57</v>
      </c>
      <c r="O1558" t="s">
        <v>57</v>
      </c>
      <c r="P1558">
        <v>85485</v>
      </c>
      <c r="Q1558" t="s">
        <v>79</v>
      </c>
      <c r="R1558" t="s">
        <v>80</v>
      </c>
      <c r="S1558" t="s">
        <v>110</v>
      </c>
      <c r="T1558">
        <v>-95.4</v>
      </c>
      <c r="U1558">
        <v>-627.26</v>
      </c>
      <c r="V1558">
        <v>-627.26</v>
      </c>
      <c r="W1558">
        <v>-95.400034980722594</v>
      </c>
      <c r="X1558" t="s">
        <v>58</v>
      </c>
      <c r="Y1558" t="s">
        <v>58</v>
      </c>
      <c r="Z1558" t="s">
        <v>1</v>
      </c>
      <c r="AA1558" t="s">
        <v>1</v>
      </c>
      <c r="AB1558" t="s">
        <v>57</v>
      </c>
      <c r="AC1558" t="str">
        <f t="shared" si="24"/>
        <v>2015-4</v>
      </c>
    </row>
    <row r="1559" spans="1:29" x14ac:dyDescent="0.25">
      <c r="A1559" t="s">
        <v>287</v>
      </c>
      <c r="B1559" t="s">
        <v>54</v>
      </c>
      <c r="C1559" t="s">
        <v>55</v>
      </c>
      <c r="D1559" t="s">
        <v>55</v>
      </c>
      <c r="E1559">
        <v>-4</v>
      </c>
      <c r="F1559" t="s">
        <v>14</v>
      </c>
      <c r="G1559" t="b">
        <v>0</v>
      </c>
      <c r="H1559" t="s">
        <v>78</v>
      </c>
      <c r="I1559">
        <v>343053</v>
      </c>
      <c r="J1559" t="s">
        <v>248</v>
      </c>
      <c r="K1559" t="s">
        <v>249</v>
      </c>
      <c r="L1559" t="s">
        <v>57</v>
      </c>
      <c r="M1559" t="s">
        <v>57</v>
      </c>
      <c r="N1559" t="s">
        <v>57</v>
      </c>
      <c r="O1559" t="s">
        <v>57</v>
      </c>
      <c r="P1559">
        <v>343053</v>
      </c>
      <c r="Q1559" t="s">
        <v>248</v>
      </c>
      <c r="R1559" t="s">
        <v>249</v>
      </c>
      <c r="S1559" t="s">
        <v>78</v>
      </c>
      <c r="T1559">
        <v>1075.8599999999999</v>
      </c>
      <c r="U1559">
        <v>1075.8599999999999</v>
      </c>
      <c r="V1559">
        <v>1075.8599999999999</v>
      </c>
      <c r="W1559">
        <v>163.62765302164999</v>
      </c>
      <c r="X1559" t="s">
        <v>58</v>
      </c>
      <c r="Y1559" t="s">
        <v>58</v>
      </c>
      <c r="Z1559" t="s">
        <v>1</v>
      </c>
      <c r="AA1559" t="s">
        <v>1</v>
      </c>
      <c r="AB1559" t="s">
        <v>57</v>
      </c>
      <c r="AC1559" t="str">
        <f t="shared" si="24"/>
        <v>2015-4</v>
      </c>
    </row>
    <row r="1560" spans="1:29" hidden="1" x14ac:dyDescent="0.25">
      <c r="A1560" t="s">
        <v>287</v>
      </c>
      <c r="B1560" t="s">
        <v>54</v>
      </c>
      <c r="C1560" t="s">
        <v>55</v>
      </c>
      <c r="D1560" t="s">
        <v>55</v>
      </c>
      <c r="E1560">
        <v>-5</v>
      </c>
      <c r="F1560" t="s">
        <v>13</v>
      </c>
      <c r="G1560" t="b">
        <v>0</v>
      </c>
      <c r="H1560" t="s">
        <v>78</v>
      </c>
      <c r="I1560">
        <v>343053</v>
      </c>
      <c r="J1560" t="s">
        <v>248</v>
      </c>
      <c r="K1560" t="s">
        <v>249</v>
      </c>
      <c r="L1560" t="s">
        <v>57</v>
      </c>
      <c r="M1560" t="s">
        <v>57</v>
      </c>
      <c r="N1560" t="s">
        <v>57</v>
      </c>
      <c r="O1560" t="s">
        <v>57</v>
      </c>
      <c r="P1560">
        <v>343053</v>
      </c>
      <c r="Q1560" t="s">
        <v>248</v>
      </c>
      <c r="R1560" t="s">
        <v>249</v>
      </c>
      <c r="S1560" t="s">
        <v>78</v>
      </c>
      <c r="T1560">
        <v>4.40999999999985</v>
      </c>
      <c r="U1560">
        <v>4.40999999999985</v>
      </c>
      <c r="V1560">
        <v>4.40999999999985</v>
      </c>
      <c r="W1560">
        <v>0.92188858017519204</v>
      </c>
      <c r="X1560" t="s">
        <v>58</v>
      </c>
      <c r="Y1560" t="s">
        <v>58</v>
      </c>
      <c r="Z1560" t="s">
        <v>1</v>
      </c>
      <c r="AA1560" t="s">
        <v>1</v>
      </c>
      <c r="AB1560" t="s">
        <v>57</v>
      </c>
      <c r="AC1560" t="str">
        <f t="shared" si="24"/>
        <v>2015-4</v>
      </c>
    </row>
    <row r="1561" spans="1:29" hidden="1" x14ac:dyDescent="0.25">
      <c r="A1561" t="s">
        <v>287</v>
      </c>
      <c r="B1561" t="s">
        <v>54</v>
      </c>
      <c r="C1561" t="s">
        <v>55</v>
      </c>
      <c r="D1561" t="s">
        <v>55</v>
      </c>
      <c r="E1561">
        <v>-6</v>
      </c>
      <c r="F1561" t="s">
        <v>12</v>
      </c>
      <c r="G1561" t="b">
        <v>0</v>
      </c>
      <c r="H1561" t="s">
        <v>78</v>
      </c>
      <c r="I1561">
        <v>343053</v>
      </c>
      <c r="J1561" t="s">
        <v>248</v>
      </c>
      <c r="K1561" t="s">
        <v>249</v>
      </c>
      <c r="L1561" t="s">
        <v>57</v>
      </c>
      <c r="M1561" t="s">
        <v>57</v>
      </c>
      <c r="N1561" t="s">
        <v>57</v>
      </c>
      <c r="O1561" t="s">
        <v>57</v>
      </c>
      <c r="P1561">
        <v>343053</v>
      </c>
      <c r="Q1561" t="s">
        <v>248</v>
      </c>
      <c r="R1561" t="s">
        <v>249</v>
      </c>
      <c r="S1561" t="s">
        <v>78</v>
      </c>
      <c r="T1561">
        <v>1075.8599999999999</v>
      </c>
      <c r="U1561">
        <v>1075.8599999999999</v>
      </c>
      <c r="V1561">
        <v>1075.8599999999999</v>
      </c>
      <c r="W1561">
        <v>163.62765302164999</v>
      </c>
      <c r="X1561" t="s">
        <v>58</v>
      </c>
      <c r="Y1561" t="s">
        <v>58</v>
      </c>
      <c r="Z1561" t="s">
        <v>1</v>
      </c>
      <c r="AA1561" t="s">
        <v>1</v>
      </c>
      <c r="AB1561" t="s">
        <v>57</v>
      </c>
      <c r="AC1561" t="str">
        <f t="shared" si="24"/>
        <v>2015-4</v>
      </c>
    </row>
    <row r="1562" spans="1:29" hidden="1" x14ac:dyDescent="0.25">
      <c r="A1562" t="s">
        <v>287</v>
      </c>
      <c r="B1562" t="s">
        <v>54</v>
      </c>
      <c r="C1562" t="s">
        <v>55</v>
      </c>
      <c r="D1562" t="s">
        <v>55</v>
      </c>
      <c r="E1562">
        <v>-6</v>
      </c>
      <c r="F1562" t="s">
        <v>12</v>
      </c>
      <c r="G1562" t="b">
        <v>0</v>
      </c>
      <c r="H1562" t="s">
        <v>78</v>
      </c>
      <c r="I1562">
        <v>1307373</v>
      </c>
      <c r="J1562" t="s">
        <v>250</v>
      </c>
      <c r="K1562" t="s">
        <v>251</v>
      </c>
      <c r="L1562" t="s">
        <v>57</v>
      </c>
      <c r="M1562" t="s">
        <v>57</v>
      </c>
      <c r="N1562" t="s">
        <v>57</v>
      </c>
      <c r="O1562" t="s">
        <v>57</v>
      </c>
      <c r="P1562">
        <v>1307373</v>
      </c>
      <c r="Q1562" t="s">
        <v>250</v>
      </c>
      <c r="R1562" t="s">
        <v>251</v>
      </c>
      <c r="S1562" t="s">
        <v>78</v>
      </c>
      <c r="T1562">
        <v>1122.5999999999999</v>
      </c>
      <c r="U1562">
        <v>1122.5999999999999</v>
      </c>
      <c r="V1562">
        <v>1122.5999999999999</v>
      </c>
      <c r="W1562">
        <v>170.73634421030999</v>
      </c>
      <c r="X1562" t="s">
        <v>58</v>
      </c>
      <c r="Y1562" t="s">
        <v>58</v>
      </c>
      <c r="Z1562" t="s">
        <v>1</v>
      </c>
      <c r="AA1562" t="s">
        <v>1</v>
      </c>
      <c r="AB1562" t="s">
        <v>57</v>
      </c>
      <c r="AC1562" t="str">
        <f t="shared" si="24"/>
        <v>2015-4</v>
      </c>
    </row>
    <row r="1563" spans="1:29" x14ac:dyDescent="0.25">
      <c r="A1563" t="s">
        <v>287</v>
      </c>
      <c r="B1563" t="s">
        <v>54</v>
      </c>
      <c r="C1563" t="s">
        <v>55</v>
      </c>
      <c r="D1563" t="s">
        <v>55</v>
      </c>
      <c r="E1563">
        <v>-4</v>
      </c>
      <c r="F1563" t="s">
        <v>14</v>
      </c>
      <c r="G1563" t="b">
        <v>0</v>
      </c>
      <c r="H1563" t="s">
        <v>78</v>
      </c>
      <c r="I1563">
        <v>1307373</v>
      </c>
      <c r="J1563" t="s">
        <v>250</v>
      </c>
      <c r="K1563" t="s">
        <v>251</v>
      </c>
      <c r="L1563" t="s">
        <v>57</v>
      </c>
      <c r="M1563" t="s">
        <v>57</v>
      </c>
      <c r="N1563" t="s">
        <v>57</v>
      </c>
      <c r="O1563" t="s">
        <v>57</v>
      </c>
      <c r="P1563">
        <v>1307373</v>
      </c>
      <c r="Q1563" t="s">
        <v>250</v>
      </c>
      <c r="R1563" t="s">
        <v>251</v>
      </c>
      <c r="S1563" t="s">
        <v>78</v>
      </c>
      <c r="T1563">
        <v>1122.5999999999999</v>
      </c>
      <c r="U1563">
        <v>1122.5999999999999</v>
      </c>
      <c r="V1563">
        <v>1122.5999999999999</v>
      </c>
      <c r="W1563">
        <v>170.73634421030999</v>
      </c>
      <c r="X1563" t="s">
        <v>58</v>
      </c>
      <c r="Y1563" t="s">
        <v>58</v>
      </c>
      <c r="Z1563" t="s">
        <v>1</v>
      </c>
      <c r="AA1563" t="s">
        <v>1</v>
      </c>
      <c r="AB1563" t="s">
        <v>57</v>
      </c>
      <c r="AC1563" t="str">
        <f t="shared" si="24"/>
        <v>2015-4</v>
      </c>
    </row>
    <row r="1564" spans="1:29" hidden="1" x14ac:dyDescent="0.25">
      <c r="A1564" t="s">
        <v>287</v>
      </c>
      <c r="B1564" t="s">
        <v>54</v>
      </c>
      <c r="C1564" t="s">
        <v>55</v>
      </c>
      <c r="D1564" t="s">
        <v>55</v>
      </c>
      <c r="E1564">
        <v>-5</v>
      </c>
      <c r="F1564" t="s">
        <v>13</v>
      </c>
      <c r="G1564" t="b">
        <v>0</v>
      </c>
      <c r="H1564" t="s">
        <v>110</v>
      </c>
      <c r="I1564">
        <v>20690</v>
      </c>
      <c r="J1564" t="s">
        <v>175</v>
      </c>
      <c r="K1564" t="s">
        <v>176</v>
      </c>
      <c r="L1564" t="s">
        <v>57</v>
      </c>
      <c r="M1564" t="s">
        <v>57</v>
      </c>
      <c r="N1564" t="s">
        <v>57</v>
      </c>
      <c r="O1564" t="s">
        <v>57</v>
      </c>
      <c r="P1564">
        <v>20690</v>
      </c>
      <c r="Q1564" t="s">
        <v>175</v>
      </c>
      <c r="R1564" t="s">
        <v>176</v>
      </c>
      <c r="S1564" t="s">
        <v>110</v>
      </c>
      <c r="T1564">
        <v>-3.4</v>
      </c>
      <c r="U1564">
        <v>-25.77</v>
      </c>
      <c r="V1564">
        <v>-25.77</v>
      </c>
      <c r="W1564">
        <v>-4.0102917054317198</v>
      </c>
      <c r="X1564" t="s">
        <v>58</v>
      </c>
      <c r="Y1564" t="s">
        <v>58</v>
      </c>
      <c r="Z1564" t="s">
        <v>1</v>
      </c>
      <c r="AA1564" t="s">
        <v>1</v>
      </c>
      <c r="AB1564" t="s">
        <v>57</v>
      </c>
      <c r="AC1564" t="str">
        <f t="shared" si="24"/>
        <v>2015-4</v>
      </c>
    </row>
    <row r="1565" spans="1:29" hidden="1" x14ac:dyDescent="0.25">
      <c r="A1565" t="s">
        <v>287</v>
      </c>
      <c r="B1565" t="s">
        <v>54</v>
      </c>
      <c r="C1565" t="s">
        <v>55</v>
      </c>
      <c r="D1565" t="s">
        <v>55</v>
      </c>
      <c r="E1565">
        <v>1</v>
      </c>
      <c r="F1565" t="s">
        <v>227</v>
      </c>
      <c r="G1565" t="b">
        <v>1</v>
      </c>
      <c r="H1565" t="s">
        <v>110</v>
      </c>
      <c r="I1565">
        <v>20690</v>
      </c>
      <c r="J1565" t="s">
        <v>175</v>
      </c>
      <c r="K1565" t="s">
        <v>176</v>
      </c>
      <c r="L1565" t="s">
        <v>57</v>
      </c>
      <c r="M1565" t="s">
        <v>57</v>
      </c>
      <c r="N1565" t="s">
        <v>57</v>
      </c>
      <c r="O1565" t="s">
        <v>57</v>
      </c>
      <c r="P1565">
        <v>20690</v>
      </c>
      <c r="Q1565" t="s">
        <v>175</v>
      </c>
      <c r="R1565" t="s">
        <v>176</v>
      </c>
      <c r="S1565" t="s">
        <v>110</v>
      </c>
      <c r="T1565">
        <v>-49.4</v>
      </c>
      <c r="U1565">
        <v>-368.86</v>
      </c>
      <c r="V1565">
        <v>-368.86</v>
      </c>
      <c r="W1565">
        <v>-56.099953612520103</v>
      </c>
      <c r="X1565" t="s">
        <v>58</v>
      </c>
      <c r="Y1565" t="s">
        <v>58</v>
      </c>
      <c r="Z1565" t="s">
        <v>1</v>
      </c>
      <c r="AA1565" t="s">
        <v>6</v>
      </c>
      <c r="AB1565" t="s">
        <v>57</v>
      </c>
      <c r="AC1565" t="str">
        <f t="shared" si="24"/>
        <v>2015-4</v>
      </c>
    </row>
    <row r="1566" spans="1:29" hidden="1" x14ac:dyDescent="0.25">
      <c r="A1566" t="s">
        <v>287</v>
      </c>
      <c r="B1566" t="s">
        <v>54</v>
      </c>
      <c r="C1566" t="s">
        <v>55</v>
      </c>
      <c r="D1566" t="s">
        <v>55</v>
      </c>
      <c r="E1566">
        <v>4</v>
      </c>
      <c r="F1566" t="s">
        <v>10</v>
      </c>
      <c r="G1566" t="b">
        <v>1</v>
      </c>
      <c r="H1566" t="s">
        <v>110</v>
      </c>
      <c r="I1566">
        <v>20690</v>
      </c>
      <c r="J1566" t="s">
        <v>175</v>
      </c>
      <c r="K1566" t="s">
        <v>176</v>
      </c>
      <c r="L1566" t="s">
        <v>57</v>
      </c>
      <c r="M1566" t="s">
        <v>57</v>
      </c>
      <c r="N1566" t="s">
        <v>57</v>
      </c>
      <c r="O1566" t="s">
        <v>57</v>
      </c>
      <c r="P1566">
        <v>20690</v>
      </c>
      <c r="Q1566" t="s">
        <v>175</v>
      </c>
      <c r="R1566" t="s">
        <v>176</v>
      </c>
      <c r="S1566" t="s">
        <v>110</v>
      </c>
      <c r="T1566">
        <v>-6</v>
      </c>
      <c r="U1566">
        <v>-44.8</v>
      </c>
      <c r="V1566">
        <v>-44.8</v>
      </c>
      <c r="W1566">
        <v>-6.8136363982023003</v>
      </c>
      <c r="X1566" t="s">
        <v>58</v>
      </c>
      <c r="Y1566" t="s">
        <v>58</v>
      </c>
      <c r="Z1566" t="s">
        <v>4</v>
      </c>
      <c r="AA1566" t="s">
        <v>6</v>
      </c>
      <c r="AB1566" t="s">
        <v>57</v>
      </c>
      <c r="AC1566" t="str">
        <f t="shared" si="24"/>
        <v>2015-4</v>
      </c>
    </row>
    <row r="1567" spans="1:29" x14ac:dyDescent="0.25">
      <c r="A1567" t="s">
        <v>288</v>
      </c>
      <c r="B1567" t="s">
        <v>54</v>
      </c>
      <c r="C1567" t="s">
        <v>55</v>
      </c>
      <c r="D1567" t="s">
        <v>55</v>
      </c>
      <c r="E1567">
        <v>-3</v>
      </c>
      <c r="F1567" t="s">
        <v>56</v>
      </c>
      <c r="G1567" t="b">
        <v>0</v>
      </c>
      <c r="H1567" t="s">
        <v>57</v>
      </c>
      <c r="I1567">
        <v>0</v>
      </c>
      <c r="J1567" t="s">
        <v>57</v>
      </c>
      <c r="K1567" t="s">
        <v>57</v>
      </c>
      <c r="L1567" t="s">
        <v>57</v>
      </c>
      <c r="M1567" t="s">
        <v>57</v>
      </c>
      <c r="N1567" t="s">
        <v>57</v>
      </c>
      <c r="O1567" t="s">
        <v>57</v>
      </c>
      <c r="P1567">
        <v>0</v>
      </c>
      <c r="Q1567" t="s">
        <v>57</v>
      </c>
      <c r="R1567" t="s">
        <v>57</v>
      </c>
      <c r="S1567" t="s">
        <v>57</v>
      </c>
      <c r="T1567">
        <v>4200.42</v>
      </c>
      <c r="U1567">
        <v>4200.42</v>
      </c>
      <c r="V1567">
        <v>4200.42</v>
      </c>
      <c r="W1567">
        <v>638.45873233014095</v>
      </c>
      <c r="X1567" t="s">
        <v>58</v>
      </c>
      <c r="Y1567" t="s">
        <v>58</v>
      </c>
      <c r="Z1567" t="s">
        <v>1</v>
      </c>
      <c r="AA1567" t="s">
        <v>1</v>
      </c>
      <c r="AB1567" t="s">
        <v>57</v>
      </c>
      <c r="AC1567" t="str">
        <f t="shared" si="24"/>
        <v>2015-4</v>
      </c>
    </row>
    <row r="1568" spans="1:29" hidden="1" x14ac:dyDescent="0.25">
      <c r="A1568" t="s">
        <v>288</v>
      </c>
      <c r="B1568" t="s">
        <v>54</v>
      </c>
      <c r="C1568" t="s">
        <v>55</v>
      </c>
      <c r="D1568" t="s">
        <v>55</v>
      </c>
      <c r="E1568">
        <v>-6</v>
      </c>
      <c r="F1568" t="s">
        <v>12</v>
      </c>
      <c r="G1568" t="b">
        <v>0</v>
      </c>
      <c r="H1568" t="s">
        <v>110</v>
      </c>
      <c r="I1568">
        <v>85485</v>
      </c>
      <c r="J1568" t="s">
        <v>79</v>
      </c>
      <c r="K1568" t="s">
        <v>80</v>
      </c>
      <c r="L1568" t="s">
        <v>57</v>
      </c>
      <c r="M1568" t="s">
        <v>57</v>
      </c>
      <c r="N1568" t="s">
        <v>57</v>
      </c>
      <c r="O1568" t="s">
        <v>57</v>
      </c>
      <c r="P1568">
        <v>85485</v>
      </c>
      <c r="Q1568" t="s">
        <v>79</v>
      </c>
      <c r="R1568" t="s">
        <v>80</v>
      </c>
      <c r="S1568" t="s">
        <v>110</v>
      </c>
      <c r="T1568">
        <v>1780.8</v>
      </c>
      <c r="U1568">
        <v>11727.599083200001</v>
      </c>
      <c r="V1568">
        <v>11727.599083200001</v>
      </c>
      <c r="W1568">
        <v>1780.8</v>
      </c>
      <c r="X1568" t="s">
        <v>58</v>
      </c>
      <c r="Y1568" t="s">
        <v>58</v>
      </c>
      <c r="Z1568" t="s">
        <v>1</v>
      </c>
      <c r="AA1568" t="s">
        <v>1</v>
      </c>
      <c r="AB1568" t="s">
        <v>57</v>
      </c>
      <c r="AC1568" t="str">
        <f t="shared" si="24"/>
        <v>2015-4</v>
      </c>
    </row>
    <row r="1569" spans="1:29" hidden="1" x14ac:dyDescent="0.25">
      <c r="A1569" t="s">
        <v>288</v>
      </c>
      <c r="B1569" t="s">
        <v>54</v>
      </c>
      <c r="C1569" t="s">
        <v>55</v>
      </c>
      <c r="D1569" t="s">
        <v>55</v>
      </c>
      <c r="E1569">
        <v>-5</v>
      </c>
      <c r="F1569" t="s">
        <v>13</v>
      </c>
      <c r="G1569" t="b">
        <v>0</v>
      </c>
      <c r="H1569" t="s">
        <v>110</v>
      </c>
      <c r="I1569">
        <v>85485</v>
      </c>
      <c r="J1569" t="s">
        <v>79</v>
      </c>
      <c r="K1569" t="s">
        <v>80</v>
      </c>
      <c r="L1569" t="s">
        <v>57</v>
      </c>
      <c r="M1569" t="s">
        <v>57</v>
      </c>
      <c r="N1569" t="s">
        <v>57</v>
      </c>
      <c r="O1569" t="s">
        <v>57</v>
      </c>
      <c r="P1569">
        <v>85485</v>
      </c>
      <c r="Q1569" t="s">
        <v>79</v>
      </c>
      <c r="R1569" t="s">
        <v>80</v>
      </c>
      <c r="S1569" t="s">
        <v>110</v>
      </c>
      <c r="T1569">
        <v>-28.8</v>
      </c>
      <c r="U1569">
        <v>-189.85</v>
      </c>
      <c r="V1569">
        <v>-189.85</v>
      </c>
      <c r="W1569">
        <v>-28.7996914214662</v>
      </c>
      <c r="X1569" t="s">
        <v>58</v>
      </c>
      <c r="Y1569" t="s">
        <v>58</v>
      </c>
      <c r="Z1569" t="s">
        <v>1</v>
      </c>
      <c r="AA1569" t="s">
        <v>1</v>
      </c>
      <c r="AB1569" t="s">
        <v>57</v>
      </c>
      <c r="AC1569" t="str">
        <f t="shared" si="24"/>
        <v>2015-4</v>
      </c>
    </row>
    <row r="1570" spans="1:29" x14ac:dyDescent="0.25">
      <c r="A1570" t="s">
        <v>288</v>
      </c>
      <c r="B1570" t="s">
        <v>54</v>
      </c>
      <c r="C1570" t="s">
        <v>55</v>
      </c>
      <c r="D1570" t="s">
        <v>55</v>
      </c>
      <c r="E1570">
        <v>-4</v>
      </c>
      <c r="F1570" t="s">
        <v>14</v>
      </c>
      <c r="G1570" t="b">
        <v>0</v>
      </c>
      <c r="H1570" t="s">
        <v>110</v>
      </c>
      <c r="I1570">
        <v>85485</v>
      </c>
      <c r="J1570" t="s">
        <v>79</v>
      </c>
      <c r="K1570" t="s">
        <v>80</v>
      </c>
      <c r="L1570" t="s">
        <v>57</v>
      </c>
      <c r="M1570" t="s">
        <v>57</v>
      </c>
      <c r="N1570" t="s">
        <v>57</v>
      </c>
      <c r="O1570" t="s">
        <v>57</v>
      </c>
      <c r="P1570">
        <v>85485</v>
      </c>
      <c r="Q1570" t="s">
        <v>79</v>
      </c>
      <c r="R1570" t="s">
        <v>80</v>
      </c>
      <c r="S1570" t="s">
        <v>110</v>
      </c>
      <c r="T1570">
        <v>-124.2</v>
      </c>
      <c r="U1570">
        <v>-817.11</v>
      </c>
      <c r="V1570">
        <v>-817.11</v>
      </c>
      <c r="W1570">
        <v>-124.199726402189</v>
      </c>
      <c r="X1570" t="s">
        <v>58</v>
      </c>
      <c r="Y1570" t="s">
        <v>58</v>
      </c>
      <c r="Z1570" t="s">
        <v>1</v>
      </c>
      <c r="AA1570" t="s">
        <v>1</v>
      </c>
      <c r="AB1570" t="s">
        <v>57</v>
      </c>
      <c r="AC1570" t="str">
        <f t="shared" si="24"/>
        <v>2015-4</v>
      </c>
    </row>
    <row r="1571" spans="1:29" x14ac:dyDescent="0.25">
      <c r="A1571" t="s">
        <v>288</v>
      </c>
      <c r="B1571" t="s">
        <v>54</v>
      </c>
      <c r="C1571" t="s">
        <v>55</v>
      </c>
      <c r="D1571" t="s">
        <v>55</v>
      </c>
      <c r="E1571">
        <v>-4</v>
      </c>
      <c r="F1571" t="s">
        <v>14</v>
      </c>
      <c r="G1571" t="b">
        <v>0</v>
      </c>
      <c r="H1571" t="s">
        <v>78</v>
      </c>
      <c r="I1571">
        <v>343053</v>
      </c>
      <c r="J1571" t="s">
        <v>248</v>
      </c>
      <c r="K1571" t="s">
        <v>249</v>
      </c>
      <c r="L1571" t="s">
        <v>57</v>
      </c>
      <c r="M1571" t="s">
        <v>57</v>
      </c>
      <c r="N1571" t="s">
        <v>57</v>
      </c>
      <c r="O1571" t="s">
        <v>57</v>
      </c>
      <c r="P1571">
        <v>343053</v>
      </c>
      <c r="Q1571" t="s">
        <v>248</v>
      </c>
      <c r="R1571" t="s">
        <v>249</v>
      </c>
      <c r="S1571" t="s">
        <v>78</v>
      </c>
      <c r="T1571">
        <v>1074.24</v>
      </c>
      <c r="U1571">
        <v>1074.24</v>
      </c>
      <c r="V1571">
        <v>1074.24</v>
      </c>
      <c r="W1571">
        <v>163.28317373460999</v>
      </c>
      <c r="X1571" t="s">
        <v>58</v>
      </c>
      <c r="Y1571" t="s">
        <v>58</v>
      </c>
      <c r="Z1571" t="s">
        <v>1</v>
      </c>
      <c r="AA1571" t="s">
        <v>1</v>
      </c>
      <c r="AB1571" t="s">
        <v>57</v>
      </c>
      <c r="AC1571" t="str">
        <f t="shared" si="24"/>
        <v>2015-4</v>
      </c>
    </row>
    <row r="1572" spans="1:29" hidden="1" x14ac:dyDescent="0.25">
      <c r="A1572" t="s">
        <v>288</v>
      </c>
      <c r="B1572" t="s">
        <v>54</v>
      </c>
      <c r="C1572" t="s">
        <v>55</v>
      </c>
      <c r="D1572" t="s">
        <v>55</v>
      </c>
      <c r="E1572">
        <v>-5</v>
      </c>
      <c r="F1572" t="s">
        <v>13</v>
      </c>
      <c r="G1572" t="b">
        <v>0</v>
      </c>
      <c r="H1572" t="s">
        <v>78</v>
      </c>
      <c r="I1572">
        <v>343053</v>
      </c>
      <c r="J1572" t="s">
        <v>248</v>
      </c>
      <c r="K1572" t="s">
        <v>249</v>
      </c>
      <c r="L1572" t="s">
        <v>57</v>
      </c>
      <c r="M1572" t="s">
        <v>57</v>
      </c>
      <c r="N1572" t="s">
        <v>57</v>
      </c>
      <c r="O1572" t="s">
        <v>57</v>
      </c>
      <c r="P1572">
        <v>343053</v>
      </c>
      <c r="Q1572" t="s">
        <v>248</v>
      </c>
      <c r="R1572" t="s">
        <v>249</v>
      </c>
      <c r="S1572" t="s">
        <v>78</v>
      </c>
      <c r="T1572">
        <v>-1.61999999999989</v>
      </c>
      <c r="U1572">
        <v>-1.61999999999989</v>
      </c>
      <c r="V1572">
        <v>-1.61999999999989</v>
      </c>
      <c r="W1572">
        <v>-0.344479287039888</v>
      </c>
      <c r="X1572" t="s">
        <v>58</v>
      </c>
      <c r="Y1572" t="s">
        <v>58</v>
      </c>
      <c r="Z1572" t="s">
        <v>1</v>
      </c>
      <c r="AA1572" t="s">
        <v>1</v>
      </c>
      <c r="AB1572" t="s">
        <v>57</v>
      </c>
      <c r="AC1572" t="str">
        <f t="shared" si="24"/>
        <v>2015-4</v>
      </c>
    </row>
    <row r="1573" spans="1:29" hidden="1" x14ac:dyDescent="0.25">
      <c r="A1573" t="s">
        <v>288</v>
      </c>
      <c r="B1573" t="s">
        <v>54</v>
      </c>
      <c r="C1573" t="s">
        <v>55</v>
      </c>
      <c r="D1573" t="s">
        <v>55</v>
      </c>
      <c r="E1573">
        <v>-6</v>
      </c>
      <c r="F1573" t="s">
        <v>12</v>
      </c>
      <c r="G1573" t="b">
        <v>0</v>
      </c>
      <c r="H1573" t="s">
        <v>78</v>
      </c>
      <c r="I1573">
        <v>343053</v>
      </c>
      <c r="J1573" t="s">
        <v>248</v>
      </c>
      <c r="K1573" t="s">
        <v>249</v>
      </c>
      <c r="L1573" t="s">
        <v>57</v>
      </c>
      <c r="M1573" t="s">
        <v>57</v>
      </c>
      <c r="N1573" t="s">
        <v>57</v>
      </c>
      <c r="O1573" t="s">
        <v>57</v>
      </c>
      <c r="P1573">
        <v>343053</v>
      </c>
      <c r="Q1573" t="s">
        <v>248</v>
      </c>
      <c r="R1573" t="s">
        <v>249</v>
      </c>
      <c r="S1573" t="s">
        <v>78</v>
      </c>
      <c r="T1573">
        <v>1074.24</v>
      </c>
      <c r="U1573">
        <v>1074.24</v>
      </c>
      <c r="V1573">
        <v>1074.24</v>
      </c>
      <c r="W1573">
        <v>163.28317373460999</v>
      </c>
      <c r="X1573" t="s">
        <v>58</v>
      </c>
      <c r="Y1573" t="s">
        <v>58</v>
      </c>
      <c r="Z1573" t="s">
        <v>1</v>
      </c>
      <c r="AA1573" t="s">
        <v>1</v>
      </c>
      <c r="AB1573" t="s">
        <v>57</v>
      </c>
      <c r="AC1573" t="str">
        <f t="shared" si="24"/>
        <v>2015-4</v>
      </c>
    </row>
    <row r="1574" spans="1:29" hidden="1" x14ac:dyDescent="0.25">
      <c r="A1574" t="s">
        <v>288</v>
      </c>
      <c r="B1574" t="s">
        <v>54</v>
      </c>
      <c r="C1574" t="s">
        <v>55</v>
      </c>
      <c r="D1574" t="s">
        <v>55</v>
      </c>
      <c r="E1574">
        <v>-6</v>
      </c>
      <c r="F1574" t="s">
        <v>12</v>
      </c>
      <c r="G1574" t="b">
        <v>0</v>
      </c>
      <c r="H1574" t="s">
        <v>78</v>
      </c>
      <c r="I1574">
        <v>1307373</v>
      </c>
      <c r="J1574" t="s">
        <v>250</v>
      </c>
      <c r="K1574" t="s">
        <v>251</v>
      </c>
      <c r="L1574" t="s">
        <v>57</v>
      </c>
      <c r="M1574" t="s">
        <v>57</v>
      </c>
      <c r="N1574" t="s">
        <v>57</v>
      </c>
      <c r="O1574" t="s">
        <v>57</v>
      </c>
      <c r="P1574">
        <v>1307373</v>
      </c>
      <c r="Q1574" t="s">
        <v>250</v>
      </c>
      <c r="R1574" t="s">
        <v>251</v>
      </c>
      <c r="S1574" t="s">
        <v>78</v>
      </c>
      <c r="T1574">
        <v>1122.5999999999999</v>
      </c>
      <c r="U1574">
        <v>1122.5999999999999</v>
      </c>
      <c r="V1574">
        <v>1122.5999999999999</v>
      </c>
      <c r="W1574">
        <v>170.63383492932101</v>
      </c>
      <c r="X1574" t="s">
        <v>58</v>
      </c>
      <c r="Y1574" t="s">
        <v>58</v>
      </c>
      <c r="Z1574" t="s">
        <v>1</v>
      </c>
      <c r="AA1574" t="s">
        <v>1</v>
      </c>
      <c r="AB1574" t="s">
        <v>57</v>
      </c>
      <c r="AC1574" t="str">
        <f t="shared" si="24"/>
        <v>2015-4</v>
      </c>
    </row>
    <row r="1575" spans="1:29" x14ac:dyDescent="0.25">
      <c r="A1575" t="s">
        <v>288</v>
      </c>
      <c r="B1575" t="s">
        <v>54</v>
      </c>
      <c r="C1575" t="s">
        <v>55</v>
      </c>
      <c r="D1575" t="s">
        <v>55</v>
      </c>
      <c r="E1575">
        <v>-4</v>
      </c>
      <c r="F1575" t="s">
        <v>14</v>
      </c>
      <c r="G1575" t="b">
        <v>0</v>
      </c>
      <c r="H1575" t="s">
        <v>78</v>
      </c>
      <c r="I1575">
        <v>1307373</v>
      </c>
      <c r="J1575" t="s">
        <v>250</v>
      </c>
      <c r="K1575" t="s">
        <v>251</v>
      </c>
      <c r="L1575" t="s">
        <v>57</v>
      </c>
      <c r="M1575" t="s">
        <v>57</v>
      </c>
      <c r="N1575" t="s">
        <v>57</v>
      </c>
      <c r="O1575" t="s">
        <v>57</v>
      </c>
      <c r="P1575">
        <v>1307373</v>
      </c>
      <c r="Q1575" t="s">
        <v>250</v>
      </c>
      <c r="R1575" t="s">
        <v>251</v>
      </c>
      <c r="S1575" t="s">
        <v>78</v>
      </c>
      <c r="T1575">
        <v>1122.5999999999999</v>
      </c>
      <c r="U1575">
        <v>1122.5999999999999</v>
      </c>
      <c r="V1575">
        <v>1122.5999999999999</v>
      </c>
      <c r="W1575">
        <v>170.63383492932101</v>
      </c>
      <c r="X1575" t="s">
        <v>58</v>
      </c>
      <c r="Y1575" t="s">
        <v>58</v>
      </c>
      <c r="Z1575" t="s">
        <v>1</v>
      </c>
      <c r="AA1575" t="s">
        <v>1</v>
      </c>
      <c r="AB1575" t="s">
        <v>57</v>
      </c>
      <c r="AC1575" t="str">
        <f t="shared" si="24"/>
        <v>2015-4</v>
      </c>
    </row>
    <row r="1576" spans="1:29" x14ac:dyDescent="0.25">
      <c r="A1576" t="s">
        <v>289</v>
      </c>
      <c r="B1576" t="s">
        <v>54</v>
      </c>
      <c r="C1576" t="s">
        <v>55</v>
      </c>
      <c r="D1576" t="s">
        <v>55</v>
      </c>
      <c r="E1576">
        <v>-3</v>
      </c>
      <c r="F1576" t="s">
        <v>56</v>
      </c>
      <c r="G1576" t="b">
        <v>0</v>
      </c>
      <c r="H1576" t="s">
        <v>57</v>
      </c>
      <c r="I1576">
        <v>0</v>
      </c>
      <c r="J1576" t="s">
        <v>57</v>
      </c>
      <c r="K1576" t="s">
        <v>57</v>
      </c>
      <c r="L1576" t="s">
        <v>57</v>
      </c>
      <c r="M1576" t="s">
        <v>57</v>
      </c>
      <c r="N1576" t="s">
        <v>57</v>
      </c>
      <c r="O1576" t="s">
        <v>57</v>
      </c>
      <c r="P1576">
        <v>0</v>
      </c>
      <c r="Q1576" t="s">
        <v>57</v>
      </c>
      <c r="R1576" t="s">
        <v>57</v>
      </c>
      <c r="S1576" t="s">
        <v>57</v>
      </c>
      <c r="T1576">
        <v>4200.42</v>
      </c>
      <c r="U1576">
        <v>4200.42</v>
      </c>
      <c r="V1576">
        <v>4200.42</v>
      </c>
      <c r="W1576">
        <v>625.52326490495204</v>
      </c>
      <c r="X1576" t="s">
        <v>58</v>
      </c>
      <c r="Y1576" t="s">
        <v>58</v>
      </c>
      <c r="Z1576" t="s">
        <v>1</v>
      </c>
      <c r="AA1576" t="s">
        <v>1</v>
      </c>
      <c r="AB1576" t="s">
        <v>57</v>
      </c>
      <c r="AC1576" t="str">
        <f t="shared" si="24"/>
        <v>2015-4</v>
      </c>
    </row>
    <row r="1577" spans="1:29" hidden="1" x14ac:dyDescent="0.25">
      <c r="A1577" t="s">
        <v>289</v>
      </c>
      <c r="B1577" t="s">
        <v>54</v>
      </c>
      <c r="C1577" t="s">
        <v>55</v>
      </c>
      <c r="D1577" t="s">
        <v>55</v>
      </c>
      <c r="E1577">
        <v>-6</v>
      </c>
      <c r="F1577" t="s">
        <v>12</v>
      </c>
      <c r="G1577" t="b">
        <v>0</v>
      </c>
      <c r="H1577" t="s">
        <v>110</v>
      </c>
      <c r="I1577">
        <v>85485</v>
      </c>
      <c r="J1577" t="s">
        <v>79</v>
      </c>
      <c r="K1577" t="s">
        <v>80</v>
      </c>
      <c r="L1577" t="s">
        <v>57</v>
      </c>
      <c r="M1577" t="s">
        <v>57</v>
      </c>
      <c r="N1577" t="s">
        <v>57</v>
      </c>
      <c r="O1577" t="s">
        <v>57</v>
      </c>
      <c r="P1577">
        <v>85485</v>
      </c>
      <c r="Q1577" t="s">
        <v>79</v>
      </c>
      <c r="R1577" t="s">
        <v>80</v>
      </c>
      <c r="S1577" t="s">
        <v>110</v>
      </c>
      <c r="T1577">
        <v>1810.2</v>
      </c>
      <c r="U1577">
        <v>12167.739093509999</v>
      </c>
      <c r="V1577">
        <v>12167.739093509999</v>
      </c>
      <c r="W1577">
        <v>1810.2</v>
      </c>
      <c r="X1577" t="s">
        <v>58</v>
      </c>
      <c r="Y1577" t="s">
        <v>58</v>
      </c>
      <c r="Z1577" t="s">
        <v>1</v>
      </c>
      <c r="AA1577" t="s">
        <v>1</v>
      </c>
      <c r="AB1577" t="s">
        <v>57</v>
      </c>
      <c r="AC1577" t="str">
        <f t="shared" si="24"/>
        <v>2015-4</v>
      </c>
    </row>
    <row r="1578" spans="1:29" hidden="1" x14ac:dyDescent="0.25">
      <c r="A1578" t="s">
        <v>289</v>
      </c>
      <c r="B1578" t="s">
        <v>54</v>
      </c>
      <c r="C1578" t="s">
        <v>55</v>
      </c>
      <c r="D1578" t="s">
        <v>55</v>
      </c>
      <c r="E1578">
        <v>-5</v>
      </c>
      <c r="F1578" t="s">
        <v>13</v>
      </c>
      <c r="G1578" t="b">
        <v>0</v>
      </c>
      <c r="H1578" t="s">
        <v>110</v>
      </c>
      <c r="I1578">
        <v>85485</v>
      </c>
      <c r="J1578" t="s">
        <v>79</v>
      </c>
      <c r="K1578" t="s">
        <v>80</v>
      </c>
      <c r="L1578" t="s">
        <v>57</v>
      </c>
      <c r="M1578" t="s">
        <v>57</v>
      </c>
      <c r="N1578" t="s">
        <v>57</v>
      </c>
      <c r="O1578" t="s">
        <v>57</v>
      </c>
      <c r="P1578">
        <v>85485</v>
      </c>
      <c r="Q1578" t="s">
        <v>79</v>
      </c>
      <c r="R1578" t="s">
        <v>80</v>
      </c>
      <c r="S1578" t="s">
        <v>110</v>
      </c>
      <c r="T1578">
        <v>29.4</v>
      </c>
      <c r="U1578">
        <v>180.52</v>
      </c>
      <c r="V1578">
        <v>180.52</v>
      </c>
      <c r="W1578">
        <v>29.399240925535601</v>
      </c>
      <c r="X1578" t="s">
        <v>58</v>
      </c>
      <c r="Y1578" t="s">
        <v>58</v>
      </c>
      <c r="Z1578" t="s">
        <v>1</v>
      </c>
      <c r="AA1578" t="s">
        <v>1</v>
      </c>
      <c r="AB1578" t="s">
        <v>57</v>
      </c>
      <c r="AC1578" t="str">
        <f t="shared" si="24"/>
        <v>2015-4</v>
      </c>
    </row>
    <row r="1579" spans="1:29" x14ac:dyDescent="0.25">
      <c r="A1579" t="s">
        <v>289</v>
      </c>
      <c r="B1579" t="s">
        <v>54</v>
      </c>
      <c r="C1579" t="s">
        <v>55</v>
      </c>
      <c r="D1579" t="s">
        <v>55</v>
      </c>
      <c r="E1579">
        <v>-4</v>
      </c>
      <c r="F1579" t="s">
        <v>14</v>
      </c>
      <c r="G1579" t="b">
        <v>0</v>
      </c>
      <c r="H1579" t="s">
        <v>110</v>
      </c>
      <c r="I1579">
        <v>85485</v>
      </c>
      <c r="J1579" t="s">
        <v>79</v>
      </c>
      <c r="K1579" t="s">
        <v>80</v>
      </c>
      <c r="L1579" t="s">
        <v>57</v>
      </c>
      <c r="M1579" t="s">
        <v>57</v>
      </c>
      <c r="N1579" t="s">
        <v>57</v>
      </c>
      <c r="O1579" t="s">
        <v>57</v>
      </c>
      <c r="P1579">
        <v>85485</v>
      </c>
      <c r="Q1579" t="s">
        <v>79</v>
      </c>
      <c r="R1579" t="s">
        <v>80</v>
      </c>
      <c r="S1579" t="s">
        <v>110</v>
      </c>
      <c r="T1579">
        <v>-94.8</v>
      </c>
      <c r="U1579">
        <v>-636.59</v>
      </c>
      <c r="V1579">
        <v>-636.59</v>
      </c>
      <c r="W1579">
        <v>-94.800485476653193</v>
      </c>
      <c r="X1579" t="s">
        <v>58</v>
      </c>
      <c r="Y1579" t="s">
        <v>58</v>
      </c>
      <c r="Z1579" t="s">
        <v>1</v>
      </c>
      <c r="AA1579" t="s">
        <v>1</v>
      </c>
      <c r="AB1579" t="s">
        <v>57</v>
      </c>
      <c r="AC1579" t="str">
        <f t="shared" si="24"/>
        <v>2015-4</v>
      </c>
    </row>
    <row r="1580" spans="1:29" x14ac:dyDescent="0.25">
      <c r="A1580" t="s">
        <v>289</v>
      </c>
      <c r="B1580" t="s">
        <v>54</v>
      </c>
      <c r="C1580" t="s">
        <v>55</v>
      </c>
      <c r="D1580" t="s">
        <v>55</v>
      </c>
      <c r="E1580">
        <v>-4</v>
      </c>
      <c r="F1580" t="s">
        <v>14</v>
      </c>
      <c r="G1580" t="b">
        <v>0</v>
      </c>
      <c r="H1580" t="s">
        <v>78</v>
      </c>
      <c r="I1580">
        <v>343053</v>
      </c>
      <c r="J1580" t="s">
        <v>248</v>
      </c>
      <c r="K1580" t="s">
        <v>249</v>
      </c>
      <c r="L1580" t="s">
        <v>57</v>
      </c>
      <c r="M1580" t="s">
        <v>57</v>
      </c>
      <c r="N1580" t="s">
        <v>57</v>
      </c>
      <c r="O1580" t="s">
        <v>57</v>
      </c>
      <c r="P1580">
        <v>343053</v>
      </c>
      <c r="Q1580" t="s">
        <v>248</v>
      </c>
      <c r="R1580" t="s">
        <v>249</v>
      </c>
      <c r="S1580" t="s">
        <v>78</v>
      </c>
      <c r="T1580">
        <v>1073.1600000000001</v>
      </c>
      <c r="U1580">
        <v>1073.1600000000001</v>
      </c>
      <c r="V1580">
        <v>1073.1600000000001</v>
      </c>
      <c r="W1580">
        <v>159.814148814975</v>
      </c>
      <c r="X1580" t="s">
        <v>58</v>
      </c>
      <c r="Y1580" t="s">
        <v>58</v>
      </c>
      <c r="Z1580" t="s">
        <v>1</v>
      </c>
      <c r="AA1580" t="s">
        <v>1</v>
      </c>
      <c r="AB1580" t="s">
        <v>57</v>
      </c>
      <c r="AC1580" t="str">
        <f t="shared" si="24"/>
        <v>2015-4</v>
      </c>
    </row>
    <row r="1581" spans="1:29" hidden="1" x14ac:dyDescent="0.25">
      <c r="A1581" t="s">
        <v>289</v>
      </c>
      <c r="B1581" t="s">
        <v>54</v>
      </c>
      <c r="C1581" t="s">
        <v>55</v>
      </c>
      <c r="D1581" t="s">
        <v>55</v>
      </c>
      <c r="E1581">
        <v>-5</v>
      </c>
      <c r="F1581" t="s">
        <v>13</v>
      </c>
      <c r="G1581" t="b">
        <v>0</v>
      </c>
      <c r="H1581" t="s">
        <v>78</v>
      </c>
      <c r="I1581">
        <v>343053</v>
      </c>
      <c r="J1581" t="s">
        <v>248</v>
      </c>
      <c r="K1581" t="s">
        <v>249</v>
      </c>
      <c r="L1581" t="s">
        <v>57</v>
      </c>
      <c r="M1581" t="s">
        <v>57</v>
      </c>
      <c r="N1581" t="s">
        <v>57</v>
      </c>
      <c r="O1581" t="s">
        <v>57</v>
      </c>
      <c r="P1581">
        <v>343053</v>
      </c>
      <c r="Q1581" t="s">
        <v>248</v>
      </c>
      <c r="R1581" t="s">
        <v>249</v>
      </c>
      <c r="S1581" t="s">
        <v>78</v>
      </c>
      <c r="T1581">
        <v>-1.0799999999999299</v>
      </c>
      <c r="U1581">
        <v>-1.0799999999999299</v>
      </c>
      <c r="V1581">
        <v>-1.0799999999999299</v>
      </c>
      <c r="W1581">
        <v>-3.4690249196347902</v>
      </c>
      <c r="X1581" t="s">
        <v>58</v>
      </c>
      <c r="Y1581" t="s">
        <v>58</v>
      </c>
      <c r="Z1581" t="s">
        <v>1</v>
      </c>
      <c r="AA1581" t="s">
        <v>1</v>
      </c>
      <c r="AB1581" t="s">
        <v>57</v>
      </c>
      <c r="AC1581" t="str">
        <f t="shared" si="24"/>
        <v>2015-4</v>
      </c>
    </row>
    <row r="1582" spans="1:29" hidden="1" x14ac:dyDescent="0.25">
      <c r="A1582" t="s">
        <v>289</v>
      </c>
      <c r="B1582" t="s">
        <v>54</v>
      </c>
      <c r="C1582" t="s">
        <v>55</v>
      </c>
      <c r="D1582" t="s">
        <v>55</v>
      </c>
      <c r="E1582">
        <v>-6</v>
      </c>
      <c r="F1582" t="s">
        <v>12</v>
      </c>
      <c r="G1582" t="b">
        <v>0</v>
      </c>
      <c r="H1582" t="s">
        <v>78</v>
      </c>
      <c r="I1582">
        <v>343053</v>
      </c>
      <c r="J1582" t="s">
        <v>248</v>
      </c>
      <c r="K1582" t="s">
        <v>249</v>
      </c>
      <c r="L1582" t="s">
        <v>57</v>
      </c>
      <c r="M1582" t="s">
        <v>57</v>
      </c>
      <c r="N1582" t="s">
        <v>57</v>
      </c>
      <c r="O1582" t="s">
        <v>57</v>
      </c>
      <c r="P1582">
        <v>343053</v>
      </c>
      <c r="Q1582" t="s">
        <v>248</v>
      </c>
      <c r="R1582" t="s">
        <v>249</v>
      </c>
      <c r="S1582" t="s">
        <v>78</v>
      </c>
      <c r="T1582">
        <v>1073.1600000000001</v>
      </c>
      <c r="U1582">
        <v>1073.1600000000001</v>
      </c>
      <c r="V1582">
        <v>1073.1600000000001</v>
      </c>
      <c r="W1582">
        <v>159.814148814975</v>
      </c>
      <c r="X1582" t="s">
        <v>58</v>
      </c>
      <c r="Y1582" t="s">
        <v>58</v>
      </c>
      <c r="Z1582" t="s">
        <v>1</v>
      </c>
      <c r="AA1582" t="s">
        <v>1</v>
      </c>
      <c r="AB1582" t="s">
        <v>57</v>
      </c>
      <c r="AC1582" t="str">
        <f t="shared" si="24"/>
        <v>2015-4</v>
      </c>
    </row>
    <row r="1583" spans="1:29" hidden="1" x14ac:dyDescent="0.25">
      <c r="A1583" t="s">
        <v>289</v>
      </c>
      <c r="B1583" t="s">
        <v>54</v>
      </c>
      <c r="C1583" t="s">
        <v>55</v>
      </c>
      <c r="D1583" t="s">
        <v>55</v>
      </c>
      <c r="E1583">
        <v>-6</v>
      </c>
      <c r="F1583" t="s">
        <v>12</v>
      </c>
      <c r="G1583" t="b">
        <v>0</v>
      </c>
      <c r="H1583" t="s">
        <v>78</v>
      </c>
      <c r="I1583">
        <v>1307373</v>
      </c>
      <c r="J1583" t="s">
        <v>250</v>
      </c>
      <c r="K1583" t="s">
        <v>251</v>
      </c>
      <c r="L1583" t="s">
        <v>57</v>
      </c>
      <c r="M1583" t="s">
        <v>57</v>
      </c>
      <c r="N1583" t="s">
        <v>57</v>
      </c>
      <c r="O1583" t="s">
        <v>57</v>
      </c>
      <c r="P1583">
        <v>1307373</v>
      </c>
      <c r="Q1583" t="s">
        <v>250</v>
      </c>
      <c r="R1583" t="s">
        <v>251</v>
      </c>
      <c r="S1583" t="s">
        <v>78</v>
      </c>
      <c r="T1583">
        <v>1136</v>
      </c>
      <c r="U1583">
        <v>1136</v>
      </c>
      <c r="V1583">
        <v>1136</v>
      </c>
      <c r="W1583">
        <v>169.17223252246799</v>
      </c>
      <c r="X1583" t="s">
        <v>58</v>
      </c>
      <c r="Y1583" t="s">
        <v>58</v>
      </c>
      <c r="Z1583" t="s">
        <v>1</v>
      </c>
      <c r="AA1583" t="s">
        <v>1</v>
      </c>
      <c r="AB1583" t="s">
        <v>57</v>
      </c>
      <c r="AC1583" t="str">
        <f t="shared" si="24"/>
        <v>2015-4</v>
      </c>
    </row>
    <row r="1584" spans="1:29" hidden="1" x14ac:dyDescent="0.25">
      <c r="A1584" t="s">
        <v>289</v>
      </c>
      <c r="B1584" t="s">
        <v>54</v>
      </c>
      <c r="C1584" t="s">
        <v>55</v>
      </c>
      <c r="D1584" t="s">
        <v>55</v>
      </c>
      <c r="E1584">
        <v>-5</v>
      </c>
      <c r="F1584" t="s">
        <v>13</v>
      </c>
      <c r="G1584" t="b">
        <v>0</v>
      </c>
      <c r="H1584" t="s">
        <v>78</v>
      </c>
      <c r="I1584">
        <v>1307373</v>
      </c>
      <c r="J1584" t="s">
        <v>250</v>
      </c>
      <c r="K1584" t="s">
        <v>251</v>
      </c>
      <c r="L1584" t="s">
        <v>57</v>
      </c>
      <c r="M1584" t="s">
        <v>57</v>
      </c>
      <c r="N1584" t="s">
        <v>57</v>
      </c>
      <c r="O1584" t="s">
        <v>57</v>
      </c>
      <c r="P1584">
        <v>1307373</v>
      </c>
      <c r="Q1584" t="s">
        <v>250</v>
      </c>
      <c r="R1584" t="s">
        <v>251</v>
      </c>
      <c r="S1584" t="s">
        <v>78</v>
      </c>
      <c r="T1584">
        <v>13.4000000000001</v>
      </c>
      <c r="U1584">
        <v>13.4000000000001</v>
      </c>
      <c r="V1584">
        <v>13.4000000000001</v>
      </c>
      <c r="W1584">
        <v>-1.4616024068523601</v>
      </c>
      <c r="X1584" t="s">
        <v>58</v>
      </c>
      <c r="Y1584" t="s">
        <v>58</v>
      </c>
      <c r="Z1584" t="s">
        <v>1</v>
      </c>
      <c r="AA1584" t="s">
        <v>1</v>
      </c>
      <c r="AB1584" t="s">
        <v>57</v>
      </c>
      <c r="AC1584" t="str">
        <f t="shared" si="24"/>
        <v>2015-4</v>
      </c>
    </row>
    <row r="1585" spans="1:29" x14ac:dyDescent="0.25">
      <c r="A1585" t="s">
        <v>289</v>
      </c>
      <c r="B1585" t="s">
        <v>54</v>
      </c>
      <c r="C1585" t="s">
        <v>55</v>
      </c>
      <c r="D1585" t="s">
        <v>55</v>
      </c>
      <c r="E1585">
        <v>-4</v>
      </c>
      <c r="F1585" t="s">
        <v>14</v>
      </c>
      <c r="G1585" t="b">
        <v>0</v>
      </c>
      <c r="H1585" t="s">
        <v>78</v>
      </c>
      <c r="I1585">
        <v>1307373</v>
      </c>
      <c r="J1585" t="s">
        <v>250</v>
      </c>
      <c r="K1585" t="s">
        <v>251</v>
      </c>
      <c r="L1585" t="s">
        <v>57</v>
      </c>
      <c r="M1585" t="s">
        <v>57</v>
      </c>
      <c r="N1585" t="s">
        <v>57</v>
      </c>
      <c r="O1585" t="s">
        <v>57</v>
      </c>
      <c r="P1585">
        <v>1307373</v>
      </c>
      <c r="Q1585" t="s">
        <v>250</v>
      </c>
      <c r="R1585" t="s">
        <v>251</v>
      </c>
      <c r="S1585" t="s">
        <v>78</v>
      </c>
      <c r="T1585">
        <v>1136</v>
      </c>
      <c r="U1585">
        <v>1136</v>
      </c>
      <c r="V1585">
        <v>1136</v>
      </c>
      <c r="W1585">
        <v>169.17223252246799</v>
      </c>
      <c r="X1585" t="s">
        <v>58</v>
      </c>
      <c r="Y1585" t="s">
        <v>58</v>
      </c>
      <c r="Z1585" t="s">
        <v>1</v>
      </c>
      <c r="AA1585" t="s">
        <v>1</v>
      </c>
      <c r="AB1585" t="s">
        <v>57</v>
      </c>
      <c r="AC1585" t="str">
        <f t="shared" si="24"/>
        <v>2015-4</v>
      </c>
    </row>
    <row r="1586" spans="1:29" x14ac:dyDescent="0.25">
      <c r="A1586" t="s">
        <v>290</v>
      </c>
      <c r="B1586" t="s">
        <v>54</v>
      </c>
      <c r="C1586" t="s">
        <v>55</v>
      </c>
      <c r="D1586" t="s">
        <v>55</v>
      </c>
      <c r="E1586">
        <v>-3</v>
      </c>
      <c r="F1586" t="s">
        <v>56</v>
      </c>
      <c r="G1586" t="b">
        <v>0</v>
      </c>
      <c r="H1586" t="s">
        <v>57</v>
      </c>
      <c r="I1586">
        <v>0</v>
      </c>
      <c r="J1586" t="s">
        <v>57</v>
      </c>
      <c r="K1586" t="s">
        <v>57</v>
      </c>
      <c r="L1586" t="s">
        <v>57</v>
      </c>
      <c r="M1586" t="s">
        <v>57</v>
      </c>
      <c r="N1586" t="s">
        <v>57</v>
      </c>
      <c r="O1586" t="s">
        <v>57</v>
      </c>
      <c r="P1586">
        <v>0</v>
      </c>
      <c r="Q1586" t="s">
        <v>57</v>
      </c>
      <c r="R1586" t="s">
        <v>57</v>
      </c>
      <c r="S1586" t="s">
        <v>57</v>
      </c>
      <c r="T1586">
        <v>4200.42</v>
      </c>
      <c r="U1586">
        <v>4200.42</v>
      </c>
      <c r="V1586">
        <v>4200.42</v>
      </c>
      <c r="W1586">
        <v>620.43233901759902</v>
      </c>
      <c r="X1586" t="s">
        <v>58</v>
      </c>
      <c r="Y1586" t="s">
        <v>58</v>
      </c>
      <c r="Z1586" t="s">
        <v>1</v>
      </c>
      <c r="AA1586" t="s">
        <v>1</v>
      </c>
      <c r="AB1586" t="s">
        <v>57</v>
      </c>
      <c r="AC1586" t="str">
        <f t="shared" si="24"/>
        <v>2015-4</v>
      </c>
    </row>
    <row r="1587" spans="1:29" hidden="1" x14ac:dyDescent="0.25">
      <c r="A1587" t="s">
        <v>290</v>
      </c>
      <c r="B1587" t="s">
        <v>54</v>
      </c>
      <c r="C1587" t="s">
        <v>55</v>
      </c>
      <c r="D1587" t="s">
        <v>55</v>
      </c>
      <c r="E1587">
        <v>-6</v>
      </c>
      <c r="F1587" t="s">
        <v>12</v>
      </c>
      <c r="G1587" t="b">
        <v>0</v>
      </c>
      <c r="H1587" t="s">
        <v>110</v>
      </c>
      <c r="I1587">
        <v>85485</v>
      </c>
      <c r="J1587" t="s">
        <v>79</v>
      </c>
      <c r="K1587" t="s">
        <v>80</v>
      </c>
      <c r="L1587" t="s">
        <v>57</v>
      </c>
      <c r="M1587" t="s">
        <v>57</v>
      </c>
      <c r="N1587" t="s">
        <v>57</v>
      </c>
      <c r="O1587" t="s">
        <v>57</v>
      </c>
      <c r="P1587">
        <v>85485</v>
      </c>
      <c r="Q1587" t="s">
        <v>79</v>
      </c>
      <c r="R1587" t="s">
        <v>80</v>
      </c>
      <c r="S1587" t="s">
        <v>110</v>
      </c>
      <c r="T1587">
        <v>1910.4</v>
      </c>
      <c r="U1587">
        <v>12920.760865439999</v>
      </c>
      <c r="V1587">
        <v>12920.760865439999</v>
      </c>
      <c r="W1587">
        <v>1910.4</v>
      </c>
      <c r="X1587" t="s">
        <v>58</v>
      </c>
      <c r="Y1587" t="s">
        <v>58</v>
      </c>
      <c r="Z1587" t="s">
        <v>1</v>
      </c>
      <c r="AA1587" t="s">
        <v>1</v>
      </c>
      <c r="AB1587" t="s">
        <v>57</v>
      </c>
      <c r="AC1587" t="str">
        <f t="shared" si="24"/>
        <v>2015-4</v>
      </c>
    </row>
    <row r="1588" spans="1:29" hidden="1" x14ac:dyDescent="0.25">
      <c r="A1588" t="s">
        <v>290</v>
      </c>
      <c r="B1588" t="s">
        <v>54</v>
      </c>
      <c r="C1588" t="s">
        <v>55</v>
      </c>
      <c r="D1588" t="s">
        <v>55</v>
      </c>
      <c r="E1588">
        <v>-5</v>
      </c>
      <c r="F1588" t="s">
        <v>13</v>
      </c>
      <c r="G1588" t="b">
        <v>0</v>
      </c>
      <c r="H1588" t="s">
        <v>110</v>
      </c>
      <c r="I1588">
        <v>85485</v>
      </c>
      <c r="J1588" t="s">
        <v>79</v>
      </c>
      <c r="K1588" t="s">
        <v>80</v>
      </c>
      <c r="L1588" t="s">
        <v>57</v>
      </c>
      <c r="M1588" t="s">
        <v>57</v>
      </c>
      <c r="N1588" t="s">
        <v>57</v>
      </c>
      <c r="O1588" t="s">
        <v>57</v>
      </c>
      <c r="P1588">
        <v>85485</v>
      </c>
      <c r="Q1588" t="s">
        <v>79</v>
      </c>
      <c r="R1588" t="s">
        <v>80</v>
      </c>
      <c r="S1588" t="s">
        <v>110</v>
      </c>
      <c r="T1588">
        <v>100.2</v>
      </c>
      <c r="U1588">
        <v>673.15</v>
      </c>
      <c r="V1588">
        <v>673.15</v>
      </c>
      <c r="W1588">
        <v>100.200661248239</v>
      </c>
      <c r="X1588" t="s">
        <v>58</v>
      </c>
      <c r="Y1588" t="s">
        <v>58</v>
      </c>
      <c r="Z1588" t="s">
        <v>1</v>
      </c>
      <c r="AA1588" t="s">
        <v>1</v>
      </c>
      <c r="AB1588" t="s">
        <v>57</v>
      </c>
      <c r="AC1588" t="str">
        <f t="shared" si="24"/>
        <v>2015-4</v>
      </c>
    </row>
    <row r="1589" spans="1:29" x14ac:dyDescent="0.25">
      <c r="A1589" t="s">
        <v>290</v>
      </c>
      <c r="B1589" t="s">
        <v>54</v>
      </c>
      <c r="C1589" t="s">
        <v>55</v>
      </c>
      <c r="D1589" t="s">
        <v>55</v>
      </c>
      <c r="E1589">
        <v>-4</v>
      </c>
      <c r="F1589" t="s">
        <v>14</v>
      </c>
      <c r="G1589" t="b">
        <v>0</v>
      </c>
      <c r="H1589" t="s">
        <v>110</v>
      </c>
      <c r="I1589">
        <v>85485</v>
      </c>
      <c r="J1589" t="s">
        <v>79</v>
      </c>
      <c r="K1589" t="s">
        <v>80</v>
      </c>
      <c r="L1589" t="s">
        <v>57</v>
      </c>
      <c r="M1589" t="s">
        <v>57</v>
      </c>
      <c r="N1589" t="s">
        <v>57</v>
      </c>
      <c r="O1589" t="s">
        <v>57</v>
      </c>
      <c r="P1589">
        <v>85485</v>
      </c>
      <c r="Q1589" t="s">
        <v>79</v>
      </c>
      <c r="R1589" t="s">
        <v>80</v>
      </c>
      <c r="S1589" t="s">
        <v>110</v>
      </c>
      <c r="T1589">
        <v>5.4</v>
      </c>
      <c r="U1589">
        <v>36.56</v>
      </c>
      <c r="V1589">
        <v>36.56</v>
      </c>
      <c r="W1589">
        <v>5.4001757715855598</v>
      </c>
      <c r="X1589" t="s">
        <v>58</v>
      </c>
      <c r="Y1589" t="s">
        <v>58</v>
      </c>
      <c r="Z1589" t="s">
        <v>1</v>
      </c>
      <c r="AA1589" t="s">
        <v>1</v>
      </c>
      <c r="AB1589" t="s">
        <v>57</v>
      </c>
      <c r="AC1589" t="str">
        <f t="shared" si="24"/>
        <v>2015-4</v>
      </c>
    </row>
    <row r="1590" spans="1:29" x14ac:dyDescent="0.25">
      <c r="A1590" t="s">
        <v>290</v>
      </c>
      <c r="B1590" t="s">
        <v>54</v>
      </c>
      <c r="C1590" t="s">
        <v>55</v>
      </c>
      <c r="D1590" t="s">
        <v>55</v>
      </c>
      <c r="E1590">
        <v>-4</v>
      </c>
      <c r="F1590" t="s">
        <v>14</v>
      </c>
      <c r="G1590" t="b">
        <v>0</v>
      </c>
      <c r="H1590" t="s">
        <v>78</v>
      </c>
      <c r="I1590">
        <v>343053</v>
      </c>
      <c r="J1590" t="s">
        <v>248</v>
      </c>
      <c r="K1590" t="s">
        <v>249</v>
      </c>
      <c r="L1590" t="s">
        <v>57</v>
      </c>
      <c r="M1590" t="s">
        <v>57</v>
      </c>
      <c r="N1590" t="s">
        <v>57</v>
      </c>
      <c r="O1590" t="s">
        <v>57</v>
      </c>
      <c r="P1590">
        <v>343053</v>
      </c>
      <c r="Q1590" t="s">
        <v>248</v>
      </c>
      <c r="R1590" t="s">
        <v>249</v>
      </c>
      <c r="S1590" t="s">
        <v>78</v>
      </c>
      <c r="T1590">
        <v>1079.01</v>
      </c>
      <c r="U1590">
        <v>1079.01</v>
      </c>
      <c r="V1590">
        <v>1079.01</v>
      </c>
      <c r="W1590">
        <v>159.377561797006</v>
      </c>
      <c r="X1590" t="s">
        <v>58</v>
      </c>
      <c r="Y1590" t="s">
        <v>58</v>
      </c>
      <c r="Z1590" t="s">
        <v>1</v>
      </c>
      <c r="AA1590" t="s">
        <v>1</v>
      </c>
      <c r="AB1590" t="s">
        <v>57</v>
      </c>
      <c r="AC1590" t="str">
        <f t="shared" si="24"/>
        <v>2015-4</v>
      </c>
    </row>
    <row r="1591" spans="1:29" hidden="1" x14ac:dyDescent="0.25">
      <c r="A1591" t="s">
        <v>290</v>
      </c>
      <c r="B1591" t="s">
        <v>54</v>
      </c>
      <c r="C1591" t="s">
        <v>55</v>
      </c>
      <c r="D1591" t="s">
        <v>55</v>
      </c>
      <c r="E1591">
        <v>-5</v>
      </c>
      <c r="F1591" t="s">
        <v>13</v>
      </c>
      <c r="G1591" t="b">
        <v>0</v>
      </c>
      <c r="H1591" t="s">
        <v>78</v>
      </c>
      <c r="I1591">
        <v>343053</v>
      </c>
      <c r="J1591" t="s">
        <v>248</v>
      </c>
      <c r="K1591" t="s">
        <v>249</v>
      </c>
      <c r="L1591" t="s">
        <v>57</v>
      </c>
      <c r="M1591" t="s">
        <v>57</v>
      </c>
      <c r="N1591" t="s">
        <v>57</v>
      </c>
      <c r="O1591" t="s">
        <v>57</v>
      </c>
      <c r="P1591">
        <v>343053</v>
      </c>
      <c r="Q1591" t="s">
        <v>248</v>
      </c>
      <c r="R1591" t="s">
        <v>249</v>
      </c>
      <c r="S1591" t="s">
        <v>78</v>
      </c>
      <c r="T1591">
        <v>5.8499999999999099</v>
      </c>
      <c r="U1591">
        <v>5.8499999999999099</v>
      </c>
      <c r="V1591">
        <v>5.8499999999999099</v>
      </c>
      <c r="W1591">
        <v>-0.43658701796937299</v>
      </c>
      <c r="X1591" t="s">
        <v>58</v>
      </c>
      <c r="Y1591" t="s">
        <v>58</v>
      </c>
      <c r="Z1591" t="s">
        <v>1</v>
      </c>
      <c r="AA1591" t="s">
        <v>1</v>
      </c>
      <c r="AB1591" t="s">
        <v>57</v>
      </c>
      <c r="AC1591" t="str">
        <f t="shared" si="24"/>
        <v>2015-4</v>
      </c>
    </row>
    <row r="1592" spans="1:29" hidden="1" x14ac:dyDescent="0.25">
      <c r="A1592" t="s">
        <v>290</v>
      </c>
      <c r="B1592" t="s">
        <v>54</v>
      </c>
      <c r="C1592" t="s">
        <v>55</v>
      </c>
      <c r="D1592" t="s">
        <v>55</v>
      </c>
      <c r="E1592">
        <v>-6</v>
      </c>
      <c r="F1592" t="s">
        <v>12</v>
      </c>
      <c r="G1592" t="b">
        <v>0</v>
      </c>
      <c r="H1592" t="s">
        <v>78</v>
      </c>
      <c r="I1592">
        <v>343053</v>
      </c>
      <c r="J1592" t="s">
        <v>248</v>
      </c>
      <c r="K1592" t="s">
        <v>249</v>
      </c>
      <c r="L1592" t="s">
        <v>57</v>
      </c>
      <c r="M1592" t="s">
        <v>57</v>
      </c>
      <c r="N1592" t="s">
        <v>57</v>
      </c>
      <c r="O1592" t="s">
        <v>57</v>
      </c>
      <c r="P1592">
        <v>343053</v>
      </c>
      <c r="Q1592" t="s">
        <v>248</v>
      </c>
      <c r="R1592" t="s">
        <v>249</v>
      </c>
      <c r="S1592" t="s">
        <v>78</v>
      </c>
      <c r="T1592">
        <v>1079.01</v>
      </c>
      <c r="U1592">
        <v>1079.01</v>
      </c>
      <c r="V1592">
        <v>1079.01</v>
      </c>
      <c r="W1592">
        <v>159.377561797006</v>
      </c>
      <c r="X1592" t="s">
        <v>58</v>
      </c>
      <c r="Y1592" t="s">
        <v>58</v>
      </c>
      <c r="Z1592" t="s">
        <v>1</v>
      </c>
      <c r="AA1592" t="s">
        <v>1</v>
      </c>
      <c r="AB1592" t="s">
        <v>57</v>
      </c>
      <c r="AC1592" t="str">
        <f t="shared" si="24"/>
        <v>2015-4</v>
      </c>
    </row>
    <row r="1593" spans="1:29" hidden="1" x14ac:dyDescent="0.25">
      <c r="A1593" t="s">
        <v>290</v>
      </c>
      <c r="B1593" t="s">
        <v>54</v>
      </c>
      <c r="C1593" t="s">
        <v>55</v>
      </c>
      <c r="D1593" t="s">
        <v>55</v>
      </c>
      <c r="E1593">
        <v>-6</v>
      </c>
      <c r="F1593" t="s">
        <v>12</v>
      </c>
      <c r="G1593" t="b">
        <v>0</v>
      </c>
      <c r="H1593" t="s">
        <v>78</v>
      </c>
      <c r="I1593">
        <v>1307373</v>
      </c>
      <c r="J1593" t="s">
        <v>250</v>
      </c>
      <c r="K1593" t="s">
        <v>251</v>
      </c>
      <c r="L1593" t="s">
        <v>57</v>
      </c>
      <c r="M1593" t="s">
        <v>57</v>
      </c>
      <c r="N1593" t="s">
        <v>57</v>
      </c>
      <c r="O1593" t="s">
        <v>57</v>
      </c>
      <c r="P1593">
        <v>1307373</v>
      </c>
      <c r="Q1593" t="s">
        <v>250</v>
      </c>
      <c r="R1593" t="s">
        <v>251</v>
      </c>
      <c r="S1593" t="s">
        <v>78</v>
      </c>
      <c r="T1593">
        <v>1174</v>
      </c>
      <c r="U1593">
        <v>1174</v>
      </c>
      <c r="V1593">
        <v>1174</v>
      </c>
      <c r="W1593">
        <v>173.40827012695399</v>
      </c>
      <c r="X1593" t="s">
        <v>58</v>
      </c>
      <c r="Y1593" t="s">
        <v>58</v>
      </c>
      <c r="Z1593" t="s">
        <v>1</v>
      </c>
      <c r="AA1593" t="s">
        <v>1</v>
      </c>
      <c r="AB1593" t="s">
        <v>57</v>
      </c>
      <c r="AC1593" t="str">
        <f t="shared" si="24"/>
        <v>2015-4</v>
      </c>
    </row>
    <row r="1594" spans="1:29" hidden="1" x14ac:dyDescent="0.25">
      <c r="A1594" t="s">
        <v>290</v>
      </c>
      <c r="B1594" t="s">
        <v>54</v>
      </c>
      <c r="C1594" t="s">
        <v>55</v>
      </c>
      <c r="D1594" t="s">
        <v>55</v>
      </c>
      <c r="E1594">
        <v>-5</v>
      </c>
      <c r="F1594" t="s">
        <v>13</v>
      </c>
      <c r="G1594" t="b">
        <v>0</v>
      </c>
      <c r="H1594" t="s">
        <v>78</v>
      </c>
      <c r="I1594">
        <v>1307373</v>
      </c>
      <c r="J1594" t="s">
        <v>250</v>
      </c>
      <c r="K1594" t="s">
        <v>251</v>
      </c>
      <c r="L1594" t="s">
        <v>57</v>
      </c>
      <c r="M1594" t="s">
        <v>57</v>
      </c>
      <c r="N1594" t="s">
        <v>57</v>
      </c>
      <c r="O1594" t="s">
        <v>57</v>
      </c>
      <c r="P1594">
        <v>1307373</v>
      </c>
      <c r="Q1594" t="s">
        <v>250</v>
      </c>
      <c r="R1594" t="s">
        <v>251</v>
      </c>
      <c r="S1594" t="s">
        <v>78</v>
      </c>
      <c r="T1594">
        <v>38</v>
      </c>
      <c r="U1594">
        <v>38</v>
      </c>
      <c r="V1594">
        <v>38</v>
      </c>
      <c r="W1594">
        <v>4.2360376044861399</v>
      </c>
      <c r="X1594" t="s">
        <v>58</v>
      </c>
      <c r="Y1594" t="s">
        <v>58</v>
      </c>
      <c r="Z1594" t="s">
        <v>1</v>
      </c>
      <c r="AA1594" t="s">
        <v>1</v>
      </c>
      <c r="AB1594" t="s">
        <v>57</v>
      </c>
      <c r="AC1594" t="str">
        <f t="shared" si="24"/>
        <v>2015-4</v>
      </c>
    </row>
    <row r="1595" spans="1:29" x14ac:dyDescent="0.25">
      <c r="A1595" t="s">
        <v>290</v>
      </c>
      <c r="B1595" t="s">
        <v>54</v>
      </c>
      <c r="C1595" t="s">
        <v>55</v>
      </c>
      <c r="D1595" t="s">
        <v>55</v>
      </c>
      <c r="E1595">
        <v>-4</v>
      </c>
      <c r="F1595" t="s">
        <v>14</v>
      </c>
      <c r="G1595" t="b">
        <v>0</v>
      </c>
      <c r="H1595" t="s">
        <v>78</v>
      </c>
      <c r="I1595">
        <v>1307373</v>
      </c>
      <c r="J1595" t="s">
        <v>250</v>
      </c>
      <c r="K1595" t="s">
        <v>251</v>
      </c>
      <c r="L1595" t="s">
        <v>57</v>
      </c>
      <c r="M1595" t="s">
        <v>57</v>
      </c>
      <c r="N1595" t="s">
        <v>57</v>
      </c>
      <c r="O1595" t="s">
        <v>57</v>
      </c>
      <c r="P1595">
        <v>1307373</v>
      </c>
      <c r="Q1595" t="s">
        <v>250</v>
      </c>
      <c r="R1595" t="s">
        <v>251</v>
      </c>
      <c r="S1595" t="s">
        <v>78</v>
      </c>
      <c r="T1595">
        <v>1174</v>
      </c>
      <c r="U1595">
        <v>1174</v>
      </c>
      <c r="V1595">
        <v>1174</v>
      </c>
      <c r="W1595">
        <v>173.40827012695399</v>
      </c>
      <c r="X1595" t="s">
        <v>58</v>
      </c>
      <c r="Y1595" t="s">
        <v>58</v>
      </c>
      <c r="Z1595" t="s">
        <v>1</v>
      </c>
      <c r="AA1595" t="s">
        <v>1</v>
      </c>
      <c r="AB1595" t="s">
        <v>57</v>
      </c>
      <c r="AC1595" t="str">
        <f t="shared" si="24"/>
        <v>2015-4</v>
      </c>
    </row>
    <row r="1596" spans="1:29" x14ac:dyDescent="0.25">
      <c r="A1596" t="s">
        <v>291</v>
      </c>
      <c r="B1596" t="s">
        <v>54</v>
      </c>
      <c r="C1596" t="s">
        <v>55</v>
      </c>
      <c r="D1596" t="s">
        <v>55</v>
      </c>
      <c r="E1596">
        <v>-3</v>
      </c>
      <c r="F1596" t="s">
        <v>56</v>
      </c>
      <c r="G1596" t="b">
        <v>0</v>
      </c>
      <c r="H1596" t="s">
        <v>57</v>
      </c>
      <c r="I1596">
        <v>0</v>
      </c>
      <c r="J1596" t="s">
        <v>57</v>
      </c>
      <c r="K1596" t="s">
        <v>57</v>
      </c>
      <c r="L1596" t="s">
        <v>57</v>
      </c>
      <c r="M1596" t="s">
        <v>57</v>
      </c>
      <c r="N1596" t="s">
        <v>57</v>
      </c>
      <c r="O1596" t="s">
        <v>57</v>
      </c>
      <c r="P1596">
        <v>0</v>
      </c>
      <c r="Q1596" t="s">
        <v>57</v>
      </c>
      <c r="R1596" t="s">
        <v>57</v>
      </c>
      <c r="S1596" t="s">
        <v>57</v>
      </c>
      <c r="T1596">
        <v>4200.42</v>
      </c>
      <c r="U1596">
        <v>4200.42</v>
      </c>
      <c r="V1596">
        <v>4200.42</v>
      </c>
      <c r="W1596">
        <v>622.60266358361002</v>
      </c>
      <c r="X1596" t="s">
        <v>58</v>
      </c>
      <c r="Y1596" t="s">
        <v>58</v>
      </c>
      <c r="Z1596" t="s">
        <v>1</v>
      </c>
      <c r="AA1596" t="s">
        <v>1</v>
      </c>
      <c r="AB1596" t="s">
        <v>57</v>
      </c>
      <c r="AC1596" t="str">
        <f t="shared" si="24"/>
        <v>2015-4</v>
      </c>
    </row>
    <row r="1597" spans="1:29" hidden="1" x14ac:dyDescent="0.25">
      <c r="A1597" t="s">
        <v>291</v>
      </c>
      <c r="B1597" t="s">
        <v>54</v>
      </c>
      <c r="C1597" t="s">
        <v>55</v>
      </c>
      <c r="D1597" t="s">
        <v>55</v>
      </c>
      <c r="E1597">
        <v>-6</v>
      </c>
      <c r="F1597" t="s">
        <v>12</v>
      </c>
      <c r="G1597" t="b">
        <v>0</v>
      </c>
      <c r="H1597" t="s">
        <v>110</v>
      </c>
      <c r="I1597">
        <v>85485</v>
      </c>
      <c r="J1597" t="s">
        <v>79</v>
      </c>
      <c r="K1597" t="s">
        <v>80</v>
      </c>
      <c r="L1597" t="s">
        <v>57</v>
      </c>
      <c r="M1597" t="s">
        <v>57</v>
      </c>
      <c r="N1597" t="s">
        <v>57</v>
      </c>
      <c r="O1597" t="s">
        <v>57</v>
      </c>
      <c r="P1597">
        <v>85485</v>
      </c>
      <c r="Q1597" t="s">
        <v>79</v>
      </c>
      <c r="R1597" t="s">
        <v>80</v>
      </c>
      <c r="S1597" t="s">
        <v>110</v>
      </c>
      <c r="T1597">
        <v>1825.2</v>
      </c>
      <c r="U1597">
        <v>12326.11686306</v>
      </c>
      <c r="V1597">
        <v>12326.11686306</v>
      </c>
      <c r="W1597">
        <v>1825.2</v>
      </c>
      <c r="X1597" t="s">
        <v>58</v>
      </c>
      <c r="Y1597" t="s">
        <v>58</v>
      </c>
      <c r="Z1597" t="s">
        <v>1</v>
      </c>
      <c r="AA1597" t="s">
        <v>1</v>
      </c>
      <c r="AB1597" t="s">
        <v>57</v>
      </c>
      <c r="AC1597" t="str">
        <f t="shared" si="24"/>
        <v>2015-4</v>
      </c>
    </row>
    <row r="1598" spans="1:29" hidden="1" x14ac:dyDescent="0.25">
      <c r="A1598" t="s">
        <v>291</v>
      </c>
      <c r="B1598" t="s">
        <v>54</v>
      </c>
      <c r="C1598" t="s">
        <v>55</v>
      </c>
      <c r="D1598" t="s">
        <v>55</v>
      </c>
      <c r="E1598">
        <v>-5</v>
      </c>
      <c r="F1598" t="s">
        <v>13</v>
      </c>
      <c r="G1598" t="b">
        <v>0</v>
      </c>
      <c r="H1598" t="s">
        <v>110</v>
      </c>
      <c r="I1598">
        <v>85485</v>
      </c>
      <c r="J1598" t="s">
        <v>79</v>
      </c>
      <c r="K1598" t="s">
        <v>80</v>
      </c>
      <c r="L1598" t="s">
        <v>57</v>
      </c>
      <c r="M1598" t="s">
        <v>57</v>
      </c>
      <c r="N1598" t="s">
        <v>57</v>
      </c>
      <c r="O1598" t="s">
        <v>57</v>
      </c>
      <c r="P1598">
        <v>85485</v>
      </c>
      <c r="Q1598" t="s">
        <v>79</v>
      </c>
      <c r="R1598" t="s">
        <v>80</v>
      </c>
      <c r="S1598" t="s">
        <v>110</v>
      </c>
      <c r="T1598">
        <v>-85.2</v>
      </c>
      <c r="U1598">
        <v>-574.92999999999995</v>
      </c>
      <c r="V1598">
        <v>-574.92999999999995</v>
      </c>
      <c r="W1598">
        <v>-85.199480601461602</v>
      </c>
      <c r="X1598" t="s">
        <v>58</v>
      </c>
      <c r="Y1598" t="s">
        <v>58</v>
      </c>
      <c r="Z1598" t="s">
        <v>1</v>
      </c>
      <c r="AA1598" t="s">
        <v>1</v>
      </c>
      <c r="AB1598" t="s">
        <v>57</v>
      </c>
      <c r="AC1598" t="str">
        <f t="shared" si="24"/>
        <v>2015-4</v>
      </c>
    </row>
    <row r="1599" spans="1:29" x14ac:dyDescent="0.25">
      <c r="A1599" t="s">
        <v>291</v>
      </c>
      <c r="B1599" t="s">
        <v>54</v>
      </c>
      <c r="C1599" t="s">
        <v>55</v>
      </c>
      <c r="D1599" t="s">
        <v>55</v>
      </c>
      <c r="E1599">
        <v>-4</v>
      </c>
      <c r="F1599" t="s">
        <v>14</v>
      </c>
      <c r="G1599" t="b">
        <v>0</v>
      </c>
      <c r="H1599" t="s">
        <v>110</v>
      </c>
      <c r="I1599">
        <v>85485</v>
      </c>
      <c r="J1599" t="s">
        <v>79</v>
      </c>
      <c r="K1599" t="s">
        <v>80</v>
      </c>
      <c r="L1599" t="s">
        <v>57</v>
      </c>
      <c r="M1599" t="s">
        <v>57</v>
      </c>
      <c r="N1599" t="s">
        <v>57</v>
      </c>
      <c r="O1599" t="s">
        <v>57</v>
      </c>
      <c r="P1599">
        <v>85485</v>
      </c>
      <c r="Q1599" t="s">
        <v>79</v>
      </c>
      <c r="R1599" t="s">
        <v>80</v>
      </c>
      <c r="S1599" t="s">
        <v>110</v>
      </c>
      <c r="T1599">
        <v>-79.8</v>
      </c>
      <c r="U1599">
        <v>-538.37</v>
      </c>
      <c r="V1599">
        <v>-538.37</v>
      </c>
      <c r="W1599">
        <v>-79.799304829875993</v>
      </c>
      <c r="X1599" t="s">
        <v>58</v>
      </c>
      <c r="Y1599" t="s">
        <v>58</v>
      </c>
      <c r="Z1599" t="s">
        <v>1</v>
      </c>
      <c r="AA1599" t="s">
        <v>1</v>
      </c>
      <c r="AB1599" t="s">
        <v>57</v>
      </c>
      <c r="AC1599" t="str">
        <f t="shared" si="24"/>
        <v>2015-4</v>
      </c>
    </row>
    <row r="1600" spans="1:29" x14ac:dyDescent="0.25">
      <c r="A1600" t="s">
        <v>291</v>
      </c>
      <c r="B1600" t="s">
        <v>54</v>
      </c>
      <c r="C1600" t="s">
        <v>55</v>
      </c>
      <c r="D1600" t="s">
        <v>55</v>
      </c>
      <c r="E1600">
        <v>-4</v>
      </c>
      <c r="F1600" t="s">
        <v>14</v>
      </c>
      <c r="G1600" t="b">
        <v>0</v>
      </c>
      <c r="H1600" t="s">
        <v>78</v>
      </c>
      <c r="I1600">
        <v>343053</v>
      </c>
      <c r="J1600" t="s">
        <v>248</v>
      </c>
      <c r="K1600" t="s">
        <v>249</v>
      </c>
      <c r="L1600" t="s">
        <v>57</v>
      </c>
      <c r="M1600" t="s">
        <v>57</v>
      </c>
      <c r="N1600" t="s">
        <v>57</v>
      </c>
      <c r="O1600" t="s">
        <v>57</v>
      </c>
      <c r="P1600">
        <v>343053</v>
      </c>
      <c r="Q1600" t="s">
        <v>248</v>
      </c>
      <c r="R1600" t="s">
        <v>249</v>
      </c>
      <c r="S1600" t="s">
        <v>78</v>
      </c>
      <c r="T1600">
        <v>1105.2</v>
      </c>
      <c r="U1600">
        <v>1105.2</v>
      </c>
      <c r="V1600">
        <v>1105.2</v>
      </c>
      <c r="W1600">
        <v>163.817062053939</v>
      </c>
      <c r="X1600" t="s">
        <v>58</v>
      </c>
      <c r="Y1600" t="s">
        <v>58</v>
      </c>
      <c r="Z1600" t="s">
        <v>1</v>
      </c>
      <c r="AA1600" t="s">
        <v>1</v>
      </c>
      <c r="AB1600" t="s">
        <v>57</v>
      </c>
      <c r="AC1600" t="str">
        <f t="shared" si="24"/>
        <v>2015-4</v>
      </c>
    </row>
    <row r="1601" spans="1:29" hidden="1" x14ac:dyDescent="0.25">
      <c r="A1601" t="s">
        <v>291</v>
      </c>
      <c r="B1601" t="s">
        <v>54</v>
      </c>
      <c r="C1601" t="s">
        <v>55</v>
      </c>
      <c r="D1601" t="s">
        <v>55</v>
      </c>
      <c r="E1601">
        <v>-5</v>
      </c>
      <c r="F1601" t="s">
        <v>13</v>
      </c>
      <c r="G1601" t="b">
        <v>0</v>
      </c>
      <c r="H1601" t="s">
        <v>78</v>
      </c>
      <c r="I1601">
        <v>343053</v>
      </c>
      <c r="J1601" t="s">
        <v>248</v>
      </c>
      <c r="K1601" t="s">
        <v>249</v>
      </c>
      <c r="L1601" t="s">
        <v>57</v>
      </c>
      <c r="M1601" t="s">
        <v>57</v>
      </c>
      <c r="N1601" t="s">
        <v>57</v>
      </c>
      <c r="O1601" t="s">
        <v>57</v>
      </c>
      <c r="P1601">
        <v>343053</v>
      </c>
      <c r="Q1601" t="s">
        <v>248</v>
      </c>
      <c r="R1601" t="s">
        <v>249</v>
      </c>
      <c r="S1601" t="s">
        <v>78</v>
      </c>
      <c r="T1601">
        <v>26.190000000000101</v>
      </c>
      <c r="U1601">
        <v>26.190000000000101</v>
      </c>
      <c r="V1601">
        <v>26.190000000000101</v>
      </c>
      <c r="W1601">
        <v>4.4395002569327202</v>
      </c>
      <c r="X1601" t="s">
        <v>58</v>
      </c>
      <c r="Y1601" t="s">
        <v>58</v>
      </c>
      <c r="Z1601" t="s">
        <v>1</v>
      </c>
      <c r="AA1601" t="s">
        <v>1</v>
      </c>
      <c r="AB1601" t="s">
        <v>57</v>
      </c>
      <c r="AC1601" t="str">
        <f t="shared" si="24"/>
        <v>2015-4</v>
      </c>
    </row>
    <row r="1602" spans="1:29" hidden="1" x14ac:dyDescent="0.25">
      <c r="A1602" t="s">
        <v>291</v>
      </c>
      <c r="B1602" t="s">
        <v>54</v>
      </c>
      <c r="C1602" t="s">
        <v>55</v>
      </c>
      <c r="D1602" t="s">
        <v>55</v>
      </c>
      <c r="E1602">
        <v>-6</v>
      </c>
      <c r="F1602" t="s">
        <v>12</v>
      </c>
      <c r="G1602" t="b">
        <v>0</v>
      </c>
      <c r="H1602" t="s">
        <v>78</v>
      </c>
      <c r="I1602">
        <v>343053</v>
      </c>
      <c r="J1602" t="s">
        <v>248</v>
      </c>
      <c r="K1602" t="s">
        <v>249</v>
      </c>
      <c r="L1602" t="s">
        <v>57</v>
      </c>
      <c r="M1602" t="s">
        <v>57</v>
      </c>
      <c r="N1602" t="s">
        <v>57</v>
      </c>
      <c r="O1602" t="s">
        <v>57</v>
      </c>
      <c r="P1602">
        <v>343053</v>
      </c>
      <c r="Q1602" t="s">
        <v>248</v>
      </c>
      <c r="R1602" t="s">
        <v>249</v>
      </c>
      <c r="S1602" t="s">
        <v>78</v>
      </c>
      <c r="T1602">
        <v>1105.2</v>
      </c>
      <c r="U1602">
        <v>1105.2</v>
      </c>
      <c r="V1602">
        <v>1105.2</v>
      </c>
      <c r="W1602">
        <v>163.817062053939</v>
      </c>
      <c r="X1602" t="s">
        <v>58</v>
      </c>
      <c r="Y1602" t="s">
        <v>58</v>
      </c>
      <c r="Z1602" t="s">
        <v>1</v>
      </c>
      <c r="AA1602" t="s">
        <v>1</v>
      </c>
      <c r="AB1602" t="s">
        <v>57</v>
      </c>
      <c r="AC1602" t="str">
        <f t="shared" si="24"/>
        <v>2015-4</v>
      </c>
    </row>
    <row r="1603" spans="1:29" hidden="1" x14ac:dyDescent="0.25">
      <c r="A1603" t="s">
        <v>291</v>
      </c>
      <c r="B1603" t="s">
        <v>54</v>
      </c>
      <c r="C1603" t="s">
        <v>55</v>
      </c>
      <c r="D1603" t="s">
        <v>55</v>
      </c>
      <c r="E1603">
        <v>-6</v>
      </c>
      <c r="F1603" t="s">
        <v>12</v>
      </c>
      <c r="G1603" t="b">
        <v>0</v>
      </c>
      <c r="H1603" t="s">
        <v>78</v>
      </c>
      <c r="I1603">
        <v>1307373</v>
      </c>
      <c r="J1603" t="s">
        <v>250</v>
      </c>
      <c r="K1603" t="s">
        <v>251</v>
      </c>
      <c r="L1603" t="s">
        <v>57</v>
      </c>
      <c r="M1603" t="s">
        <v>57</v>
      </c>
      <c r="N1603" t="s">
        <v>57</v>
      </c>
      <c r="O1603" t="s">
        <v>57</v>
      </c>
      <c r="P1603">
        <v>1307373</v>
      </c>
      <c r="Q1603" t="s">
        <v>250</v>
      </c>
      <c r="R1603" t="s">
        <v>251</v>
      </c>
      <c r="S1603" t="s">
        <v>78</v>
      </c>
      <c r="T1603">
        <v>1174</v>
      </c>
      <c r="U1603">
        <v>1174</v>
      </c>
      <c r="V1603">
        <v>1174</v>
      </c>
      <c r="W1603">
        <v>174.014866857876</v>
      </c>
      <c r="X1603" t="s">
        <v>58</v>
      </c>
      <c r="Y1603" t="s">
        <v>58</v>
      </c>
      <c r="Z1603" t="s">
        <v>1</v>
      </c>
      <c r="AA1603" t="s">
        <v>1</v>
      </c>
      <c r="AB1603" t="s">
        <v>57</v>
      </c>
      <c r="AC1603" t="str">
        <f t="shared" ref="AC1603:AC1666" si="25">+YEAR(A1603)&amp; "-" &amp;ROUNDUP(MONTH(A1603)/3,0)</f>
        <v>2015-4</v>
      </c>
    </row>
    <row r="1604" spans="1:29" x14ac:dyDescent="0.25">
      <c r="A1604" t="s">
        <v>291</v>
      </c>
      <c r="B1604" t="s">
        <v>54</v>
      </c>
      <c r="C1604" t="s">
        <v>55</v>
      </c>
      <c r="D1604" t="s">
        <v>55</v>
      </c>
      <c r="E1604">
        <v>-4</v>
      </c>
      <c r="F1604" t="s">
        <v>14</v>
      </c>
      <c r="G1604" t="b">
        <v>0</v>
      </c>
      <c r="H1604" t="s">
        <v>78</v>
      </c>
      <c r="I1604">
        <v>1307373</v>
      </c>
      <c r="J1604" t="s">
        <v>250</v>
      </c>
      <c r="K1604" t="s">
        <v>251</v>
      </c>
      <c r="L1604" t="s">
        <v>57</v>
      </c>
      <c r="M1604" t="s">
        <v>57</v>
      </c>
      <c r="N1604" t="s">
        <v>57</v>
      </c>
      <c r="O1604" t="s">
        <v>57</v>
      </c>
      <c r="P1604">
        <v>1307373</v>
      </c>
      <c r="Q1604" t="s">
        <v>250</v>
      </c>
      <c r="R1604" t="s">
        <v>251</v>
      </c>
      <c r="S1604" t="s">
        <v>78</v>
      </c>
      <c r="T1604">
        <v>1174</v>
      </c>
      <c r="U1604">
        <v>1174</v>
      </c>
      <c r="V1604">
        <v>1174</v>
      </c>
      <c r="W1604">
        <v>174.014866857876</v>
      </c>
      <c r="X1604" t="s">
        <v>58</v>
      </c>
      <c r="Y1604" t="s">
        <v>58</v>
      </c>
      <c r="Z1604" t="s">
        <v>1</v>
      </c>
      <c r="AA1604" t="s">
        <v>1</v>
      </c>
      <c r="AB1604" t="s">
        <v>57</v>
      </c>
      <c r="AC1604" t="str">
        <f t="shared" si="25"/>
        <v>2015-4</v>
      </c>
    </row>
    <row r="1605" spans="1:29" x14ac:dyDescent="0.25">
      <c r="A1605" t="s">
        <v>292</v>
      </c>
      <c r="B1605" t="s">
        <v>54</v>
      </c>
      <c r="C1605" t="s">
        <v>55</v>
      </c>
      <c r="D1605" t="s">
        <v>55</v>
      </c>
      <c r="E1605">
        <v>-3</v>
      </c>
      <c r="F1605" t="s">
        <v>56</v>
      </c>
      <c r="G1605" t="b">
        <v>0</v>
      </c>
      <c r="H1605" t="s">
        <v>57</v>
      </c>
      <c r="I1605">
        <v>0</v>
      </c>
      <c r="J1605" t="s">
        <v>57</v>
      </c>
      <c r="K1605" t="s">
        <v>57</v>
      </c>
      <c r="L1605" t="s">
        <v>57</v>
      </c>
      <c r="M1605" t="s">
        <v>57</v>
      </c>
      <c r="N1605" t="s">
        <v>57</v>
      </c>
      <c r="O1605" t="s">
        <v>57</v>
      </c>
      <c r="P1605">
        <v>0</v>
      </c>
      <c r="Q1605" t="s">
        <v>57</v>
      </c>
      <c r="R1605" t="s">
        <v>57</v>
      </c>
      <c r="S1605" t="s">
        <v>57</v>
      </c>
      <c r="T1605">
        <v>4200.42</v>
      </c>
      <c r="U1605">
        <v>4200.42</v>
      </c>
      <c r="V1605">
        <v>4200.42</v>
      </c>
      <c r="W1605">
        <v>622.20148424654496</v>
      </c>
      <c r="X1605" t="s">
        <v>58</v>
      </c>
      <c r="Y1605" t="s">
        <v>58</v>
      </c>
      <c r="Z1605" t="s">
        <v>1</v>
      </c>
      <c r="AA1605" t="s">
        <v>1</v>
      </c>
      <c r="AB1605" t="s">
        <v>57</v>
      </c>
      <c r="AC1605" t="str">
        <f t="shared" si="25"/>
        <v>2015-4</v>
      </c>
    </row>
    <row r="1606" spans="1:29" hidden="1" x14ac:dyDescent="0.25">
      <c r="A1606" t="s">
        <v>292</v>
      </c>
      <c r="B1606" t="s">
        <v>54</v>
      </c>
      <c r="C1606" t="s">
        <v>55</v>
      </c>
      <c r="D1606" t="s">
        <v>55</v>
      </c>
      <c r="E1606">
        <v>-6</v>
      </c>
      <c r="F1606" t="s">
        <v>12</v>
      </c>
      <c r="G1606" t="b">
        <v>0</v>
      </c>
      <c r="H1606" t="s">
        <v>110</v>
      </c>
      <c r="I1606">
        <v>85485</v>
      </c>
      <c r="J1606" t="s">
        <v>79</v>
      </c>
      <c r="K1606" t="s">
        <v>80</v>
      </c>
      <c r="L1606" t="s">
        <v>57</v>
      </c>
      <c r="M1606" t="s">
        <v>57</v>
      </c>
      <c r="N1606" t="s">
        <v>57</v>
      </c>
      <c r="O1606" t="s">
        <v>57</v>
      </c>
      <c r="P1606">
        <v>85485</v>
      </c>
      <c r="Q1606" t="s">
        <v>79</v>
      </c>
      <c r="R1606" t="s">
        <v>80</v>
      </c>
      <c r="S1606" t="s">
        <v>110</v>
      </c>
      <c r="T1606">
        <v>1800</v>
      </c>
      <c r="U1606">
        <v>12163.77162</v>
      </c>
      <c r="V1606">
        <v>12163.77162</v>
      </c>
      <c r="W1606">
        <v>1800</v>
      </c>
      <c r="X1606" t="s">
        <v>58</v>
      </c>
      <c r="Y1606" t="s">
        <v>58</v>
      </c>
      <c r="Z1606" t="s">
        <v>1</v>
      </c>
      <c r="AA1606" t="s">
        <v>1</v>
      </c>
      <c r="AB1606" t="s">
        <v>57</v>
      </c>
      <c r="AC1606" t="str">
        <f t="shared" si="25"/>
        <v>2015-4</v>
      </c>
    </row>
    <row r="1607" spans="1:29" hidden="1" x14ac:dyDescent="0.25">
      <c r="A1607" t="s">
        <v>292</v>
      </c>
      <c r="B1607" t="s">
        <v>54</v>
      </c>
      <c r="C1607" t="s">
        <v>55</v>
      </c>
      <c r="D1607" t="s">
        <v>55</v>
      </c>
      <c r="E1607">
        <v>-5</v>
      </c>
      <c r="F1607" t="s">
        <v>13</v>
      </c>
      <c r="G1607" t="b">
        <v>0</v>
      </c>
      <c r="H1607" t="s">
        <v>110</v>
      </c>
      <c r="I1607">
        <v>85485</v>
      </c>
      <c r="J1607" t="s">
        <v>79</v>
      </c>
      <c r="K1607" t="s">
        <v>80</v>
      </c>
      <c r="L1607" t="s">
        <v>57</v>
      </c>
      <c r="M1607" t="s">
        <v>57</v>
      </c>
      <c r="N1607" t="s">
        <v>57</v>
      </c>
      <c r="O1607" t="s">
        <v>57</v>
      </c>
      <c r="P1607">
        <v>85485</v>
      </c>
      <c r="Q1607" t="s">
        <v>79</v>
      </c>
      <c r="R1607" t="s">
        <v>80</v>
      </c>
      <c r="S1607" t="s">
        <v>110</v>
      </c>
      <c r="T1607">
        <v>-25.2</v>
      </c>
      <c r="U1607">
        <v>-170.47</v>
      </c>
      <c r="V1607">
        <v>-170.47</v>
      </c>
      <c r="W1607">
        <v>-25.200028592334402</v>
      </c>
      <c r="X1607" t="s">
        <v>58</v>
      </c>
      <c r="Y1607" t="s">
        <v>58</v>
      </c>
      <c r="Z1607" t="s">
        <v>1</v>
      </c>
      <c r="AA1607" t="s">
        <v>1</v>
      </c>
      <c r="AB1607" t="s">
        <v>57</v>
      </c>
      <c r="AC1607" t="str">
        <f t="shared" si="25"/>
        <v>2015-4</v>
      </c>
    </row>
    <row r="1608" spans="1:29" x14ac:dyDescent="0.25">
      <c r="A1608" t="s">
        <v>292</v>
      </c>
      <c r="B1608" t="s">
        <v>54</v>
      </c>
      <c r="C1608" t="s">
        <v>55</v>
      </c>
      <c r="D1608" t="s">
        <v>55</v>
      </c>
      <c r="E1608">
        <v>-4</v>
      </c>
      <c r="F1608" t="s">
        <v>14</v>
      </c>
      <c r="G1608" t="b">
        <v>0</v>
      </c>
      <c r="H1608" t="s">
        <v>110</v>
      </c>
      <c r="I1608">
        <v>85485</v>
      </c>
      <c r="J1608" t="s">
        <v>79</v>
      </c>
      <c r="K1608" t="s">
        <v>80</v>
      </c>
      <c r="L1608" t="s">
        <v>57</v>
      </c>
      <c r="M1608" t="s">
        <v>57</v>
      </c>
      <c r="N1608" t="s">
        <v>57</v>
      </c>
      <c r="O1608" t="s">
        <v>57</v>
      </c>
      <c r="P1608">
        <v>85485</v>
      </c>
      <c r="Q1608" t="s">
        <v>79</v>
      </c>
      <c r="R1608" t="s">
        <v>80</v>
      </c>
      <c r="S1608" t="s">
        <v>110</v>
      </c>
      <c r="T1608">
        <v>-105</v>
      </c>
      <c r="U1608">
        <v>-708.84</v>
      </c>
      <c r="V1608">
        <v>-708.84</v>
      </c>
      <c r="W1608">
        <v>-104.99933342221</v>
      </c>
      <c r="X1608" t="s">
        <v>58</v>
      </c>
      <c r="Y1608" t="s">
        <v>58</v>
      </c>
      <c r="Z1608" t="s">
        <v>1</v>
      </c>
      <c r="AA1608" t="s">
        <v>1</v>
      </c>
      <c r="AB1608" t="s">
        <v>57</v>
      </c>
      <c r="AC1608" t="str">
        <f t="shared" si="25"/>
        <v>2015-4</v>
      </c>
    </row>
    <row r="1609" spans="1:29" x14ac:dyDescent="0.25">
      <c r="A1609" t="s">
        <v>292</v>
      </c>
      <c r="B1609" t="s">
        <v>54</v>
      </c>
      <c r="C1609" t="s">
        <v>55</v>
      </c>
      <c r="D1609" t="s">
        <v>55</v>
      </c>
      <c r="E1609">
        <v>-4</v>
      </c>
      <c r="F1609" t="s">
        <v>14</v>
      </c>
      <c r="G1609" t="b">
        <v>0</v>
      </c>
      <c r="H1609" t="s">
        <v>78</v>
      </c>
      <c r="I1609">
        <v>343053</v>
      </c>
      <c r="J1609" t="s">
        <v>248</v>
      </c>
      <c r="K1609" t="s">
        <v>249</v>
      </c>
      <c r="L1609" t="s">
        <v>57</v>
      </c>
      <c r="M1609" t="s">
        <v>57</v>
      </c>
      <c r="N1609" t="s">
        <v>57</v>
      </c>
      <c r="O1609" t="s">
        <v>57</v>
      </c>
      <c r="P1609">
        <v>343053</v>
      </c>
      <c r="Q1609" t="s">
        <v>248</v>
      </c>
      <c r="R1609" t="s">
        <v>249</v>
      </c>
      <c r="S1609" t="s">
        <v>78</v>
      </c>
      <c r="T1609">
        <v>1117.8</v>
      </c>
      <c r="U1609">
        <v>1117.8</v>
      </c>
      <c r="V1609">
        <v>1117.8</v>
      </c>
      <c r="W1609">
        <v>165.577922943608</v>
      </c>
      <c r="X1609" t="s">
        <v>58</v>
      </c>
      <c r="Y1609" t="s">
        <v>58</v>
      </c>
      <c r="Z1609" t="s">
        <v>1</v>
      </c>
      <c r="AA1609" t="s">
        <v>1</v>
      </c>
      <c r="AB1609" t="s">
        <v>57</v>
      </c>
      <c r="AC1609" t="str">
        <f t="shared" si="25"/>
        <v>2015-4</v>
      </c>
    </row>
    <row r="1610" spans="1:29" hidden="1" x14ac:dyDescent="0.25">
      <c r="A1610" t="s">
        <v>292</v>
      </c>
      <c r="B1610" t="s">
        <v>54</v>
      </c>
      <c r="C1610" t="s">
        <v>55</v>
      </c>
      <c r="D1610" t="s">
        <v>55</v>
      </c>
      <c r="E1610">
        <v>-5</v>
      </c>
      <c r="F1610" t="s">
        <v>13</v>
      </c>
      <c r="G1610" t="b">
        <v>0</v>
      </c>
      <c r="H1610" t="s">
        <v>78</v>
      </c>
      <c r="I1610">
        <v>343053</v>
      </c>
      <c r="J1610" t="s">
        <v>248</v>
      </c>
      <c r="K1610" t="s">
        <v>249</v>
      </c>
      <c r="L1610" t="s">
        <v>57</v>
      </c>
      <c r="M1610" t="s">
        <v>57</v>
      </c>
      <c r="N1610" t="s">
        <v>57</v>
      </c>
      <c r="O1610" t="s">
        <v>57</v>
      </c>
      <c r="P1610">
        <v>343053</v>
      </c>
      <c r="Q1610" t="s">
        <v>248</v>
      </c>
      <c r="R1610" t="s">
        <v>249</v>
      </c>
      <c r="S1610" t="s">
        <v>78</v>
      </c>
      <c r="T1610">
        <v>12.5999999999999</v>
      </c>
      <c r="U1610">
        <v>12.5999999999999</v>
      </c>
      <c r="V1610">
        <v>12.5999999999999</v>
      </c>
      <c r="W1610">
        <v>1.76086088966883</v>
      </c>
      <c r="X1610" t="s">
        <v>58</v>
      </c>
      <c r="Y1610" t="s">
        <v>58</v>
      </c>
      <c r="Z1610" t="s">
        <v>1</v>
      </c>
      <c r="AA1610" t="s">
        <v>1</v>
      </c>
      <c r="AB1610" t="s">
        <v>57</v>
      </c>
      <c r="AC1610" t="str">
        <f t="shared" si="25"/>
        <v>2015-4</v>
      </c>
    </row>
    <row r="1611" spans="1:29" hidden="1" x14ac:dyDescent="0.25">
      <c r="A1611" t="s">
        <v>292</v>
      </c>
      <c r="B1611" t="s">
        <v>54</v>
      </c>
      <c r="C1611" t="s">
        <v>55</v>
      </c>
      <c r="D1611" t="s">
        <v>55</v>
      </c>
      <c r="E1611">
        <v>-6</v>
      </c>
      <c r="F1611" t="s">
        <v>12</v>
      </c>
      <c r="G1611" t="b">
        <v>0</v>
      </c>
      <c r="H1611" t="s">
        <v>78</v>
      </c>
      <c r="I1611">
        <v>343053</v>
      </c>
      <c r="J1611" t="s">
        <v>248</v>
      </c>
      <c r="K1611" t="s">
        <v>249</v>
      </c>
      <c r="L1611" t="s">
        <v>57</v>
      </c>
      <c r="M1611" t="s">
        <v>57</v>
      </c>
      <c r="N1611" t="s">
        <v>57</v>
      </c>
      <c r="O1611" t="s">
        <v>57</v>
      </c>
      <c r="P1611">
        <v>343053</v>
      </c>
      <c r="Q1611" t="s">
        <v>248</v>
      </c>
      <c r="R1611" t="s">
        <v>249</v>
      </c>
      <c r="S1611" t="s">
        <v>78</v>
      </c>
      <c r="T1611">
        <v>1117.8</v>
      </c>
      <c r="U1611">
        <v>1117.8</v>
      </c>
      <c r="V1611">
        <v>1117.8</v>
      </c>
      <c r="W1611">
        <v>165.577922943608</v>
      </c>
      <c r="X1611" t="s">
        <v>58</v>
      </c>
      <c r="Y1611" t="s">
        <v>58</v>
      </c>
      <c r="Z1611" t="s">
        <v>1</v>
      </c>
      <c r="AA1611" t="s">
        <v>1</v>
      </c>
      <c r="AB1611" t="s">
        <v>57</v>
      </c>
      <c r="AC1611" t="str">
        <f t="shared" si="25"/>
        <v>2015-4</v>
      </c>
    </row>
    <row r="1612" spans="1:29" hidden="1" x14ac:dyDescent="0.25">
      <c r="A1612" t="s">
        <v>292</v>
      </c>
      <c r="B1612" t="s">
        <v>54</v>
      </c>
      <c r="C1612" t="s">
        <v>55</v>
      </c>
      <c r="D1612" t="s">
        <v>55</v>
      </c>
      <c r="E1612">
        <v>-6</v>
      </c>
      <c r="F1612" t="s">
        <v>12</v>
      </c>
      <c r="G1612" t="b">
        <v>0</v>
      </c>
      <c r="H1612" t="s">
        <v>78</v>
      </c>
      <c r="I1612">
        <v>1307373</v>
      </c>
      <c r="J1612" t="s">
        <v>250</v>
      </c>
      <c r="K1612" t="s">
        <v>251</v>
      </c>
      <c r="L1612" t="s">
        <v>57</v>
      </c>
      <c r="M1612" t="s">
        <v>57</v>
      </c>
      <c r="N1612" t="s">
        <v>57</v>
      </c>
      <c r="O1612" t="s">
        <v>57</v>
      </c>
      <c r="P1612">
        <v>1307373</v>
      </c>
      <c r="Q1612" t="s">
        <v>250</v>
      </c>
      <c r="R1612" t="s">
        <v>251</v>
      </c>
      <c r="S1612" t="s">
        <v>78</v>
      </c>
      <c r="T1612">
        <v>1174</v>
      </c>
      <c r="U1612">
        <v>1174</v>
      </c>
      <c r="V1612">
        <v>1174</v>
      </c>
      <c r="W1612">
        <v>173.902738894073</v>
      </c>
      <c r="X1612" t="s">
        <v>58</v>
      </c>
      <c r="Y1612" t="s">
        <v>58</v>
      </c>
      <c r="Z1612" t="s">
        <v>1</v>
      </c>
      <c r="AA1612" t="s">
        <v>1</v>
      </c>
      <c r="AB1612" t="s">
        <v>57</v>
      </c>
      <c r="AC1612" t="str">
        <f t="shared" si="25"/>
        <v>2015-4</v>
      </c>
    </row>
    <row r="1613" spans="1:29" x14ac:dyDescent="0.25">
      <c r="A1613" t="s">
        <v>292</v>
      </c>
      <c r="B1613" t="s">
        <v>54</v>
      </c>
      <c r="C1613" t="s">
        <v>55</v>
      </c>
      <c r="D1613" t="s">
        <v>55</v>
      </c>
      <c r="E1613">
        <v>-4</v>
      </c>
      <c r="F1613" t="s">
        <v>14</v>
      </c>
      <c r="G1613" t="b">
        <v>0</v>
      </c>
      <c r="H1613" t="s">
        <v>78</v>
      </c>
      <c r="I1613">
        <v>1307373</v>
      </c>
      <c r="J1613" t="s">
        <v>250</v>
      </c>
      <c r="K1613" t="s">
        <v>251</v>
      </c>
      <c r="L1613" t="s">
        <v>57</v>
      </c>
      <c r="M1613" t="s">
        <v>57</v>
      </c>
      <c r="N1613" t="s">
        <v>57</v>
      </c>
      <c r="O1613" t="s">
        <v>57</v>
      </c>
      <c r="P1613">
        <v>1307373</v>
      </c>
      <c r="Q1613" t="s">
        <v>250</v>
      </c>
      <c r="R1613" t="s">
        <v>251</v>
      </c>
      <c r="S1613" t="s">
        <v>78</v>
      </c>
      <c r="T1613">
        <v>1174</v>
      </c>
      <c r="U1613">
        <v>1174</v>
      </c>
      <c r="V1613">
        <v>1174</v>
      </c>
      <c r="W1613">
        <v>173.902738894073</v>
      </c>
      <c r="X1613" t="s">
        <v>58</v>
      </c>
      <c r="Y1613" t="s">
        <v>58</v>
      </c>
      <c r="Z1613" t="s">
        <v>1</v>
      </c>
      <c r="AA1613" t="s">
        <v>1</v>
      </c>
      <c r="AB1613" t="s">
        <v>57</v>
      </c>
      <c r="AC1613" t="str">
        <f t="shared" si="25"/>
        <v>2015-4</v>
      </c>
    </row>
    <row r="1614" spans="1:29" x14ac:dyDescent="0.25">
      <c r="A1614" t="s">
        <v>293</v>
      </c>
      <c r="B1614" t="s">
        <v>54</v>
      </c>
      <c r="C1614" t="s">
        <v>55</v>
      </c>
      <c r="D1614" t="s">
        <v>55</v>
      </c>
      <c r="E1614">
        <v>-3</v>
      </c>
      <c r="F1614" t="s">
        <v>56</v>
      </c>
      <c r="G1614" t="b">
        <v>0</v>
      </c>
      <c r="H1614" t="s">
        <v>57</v>
      </c>
      <c r="I1614">
        <v>0</v>
      </c>
      <c r="J1614" t="s">
        <v>57</v>
      </c>
      <c r="K1614" t="s">
        <v>57</v>
      </c>
      <c r="L1614" t="s">
        <v>57</v>
      </c>
      <c r="M1614" t="s">
        <v>57</v>
      </c>
      <c r="N1614" t="s">
        <v>57</v>
      </c>
      <c r="O1614" t="s">
        <v>57</v>
      </c>
      <c r="P1614">
        <v>0</v>
      </c>
      <c r="Q1614" t="s">
        <v>57</v>
      </c>
      <c r="R1614" t="s">
        <v>57</v>
      </c>
      <c r="S1614" t="s">
        <v>57</v>
      </c>
      <c r="T1614">
        <v>4200.42</v>
      </c>
      <c r="U1614">
        <v>4200.42</v>
      </c>
      <c r="V1614">
        <v>4200.42</v>
      </c>
      <c r="W1614">
        <v>615.05864437058005</v>
      </c>
      <c r="X1614" t="s">
        <v>58</v>
      </c>
      <c r="Y1614" t="s">
        <v>58</v>
      </c>
      <c r="Z1614" t="s">
        <v>1</v>
      </c>
      <c r="AA1614" t="s">
        <v>1</v>
      </c>
      <c r="AB1614" t="s">
        <v>57</v>
      </c>
      <c r="AC1614" t="str">
        <f t="shared" si="25"/>
        <v>2015-4</v>
      </c>
    </row>
    <row r="1615" spans="1:29" hidden="1" x14ac:dyDescent="0.25">
      <c r="A1615" t="s">
        <v>293</v>
      </c>
      <c r="B1615" t="s">
        <v>54</v>
      </c>
      <c r="C1615" t="s">
        <v>55</v>
      </c>
      <c r="D1615" t="s">
        <v>55</v>
      </c>
      <c r="E1615">
        <v>-6</v>
      </c>
      <c r="F1615" t="s">
        <v>12</v>
      </c>
      <c r="G1615" t="b">
        <v>0</v>
      </c>
      <c r="H1615" t="s">
        <v>110</v>
      </c>
      <c r="I1615">
        <v>85485</v>
      </c>
      <c r="J1615" t="s">
        <v>79</v>
      </c>
      <c r="K1615" t="s">
        <v>80</v>
      </c>
      <c r="L1615" t="s">
        <v>57</v>
      </c>
      <c r="M1615" t="s">
        <v>57</v>
      </c>
      <c r="N1615" t="s">
        <v>57</v>
      </c>
      <c r="O1615" t="s">
        <v>57</v>
      </c>
      <c r="P1615">
        <v>85485</v>
      </c>
      <c r="Q1615" t="s">
        <v>79</v>
      </c>
      <c r="R1615" t="s">
        <v>80</v>
      </c>
      <c r="S1615" t="s">
        <v>110</v>
      </c>
      <c r="T1615">
        <v>1824</v>
      </c>
      <c r="U1615">
        <v>12469.0998432</v>
      </c>
      <c r="V1615">
        <v>12469.0998432</v>
      </c>
      <c r="W1615">
        <v>1824</v>
      </c>
      <c r="X1615" t="s">
        <v>58</v>
      </c>
      <c r="Y1615" t="s">
        <v>58</v>
      </c>
      <c r="Z1615" t="s">
        <v>1</v>
      </c>
      <c r="AA1615" t="s">
        <v>1</v>
      </c>
      <c r="AB1615" t="s">
        <v>57</v>
      </c>
      <c r="AC1615" t="str">
        <f t="shared" si="25"/>
        <v>2015-4</v>
      </c>
    </row>
    <row r="1616" spans="1:29" hidden="1" x14ac:dyDescent="0.25">
      <c r="A1616" t="s">
        <v>293</v>
      </c>
      <c r="B1616" t="s">
        <v>54</v>
      </c>
      <c r="C1616" t="s">
        <v>55</v>
      </c>
      <c r="D1616" t="s">
        <v>55</v>
      </c>
      <c r="E1616">
        <v>-5</v>
      </c>
      <c r="F1616" t="s">
        <v>13</v>
      </c>
      <c r="G1616" t="b">
        <v>0</v>
      </c>
      <c r="H1616" t="s">
        <v>110</v>
      </c>
      <c r="I1616">
        <v>85485</v>
      </c>
      <c r="J1616" t="s">
        <v>79</v>
      </c>
      <c r="K1616" t="s">
        <v>80</v>
      </c>
      <c r="L1616" t="s">
        <v>57</v>
      </c>
      <c r="M1616" t="s">
        <v>57</v>
      </c>
      <c r="N1616" t="s">
        <v>57</v>
      </c>
      <c r="O1616" t="s">
        <v>57</v>
      </c>
      <c r="P1616">
        <v>85485</v>
      </c>
      <c r="Q1616" t="s">
        <v>79</v>
      </c>
      <c r="R1616" t="s">
        <v>80</v>
      </c>
      <c r="S1616" t="s">
        <v>110</v>
      </c>
      <c r="T1616">
        <v>24</v>
      </c>
      <c r="U1616">
        <v>155.66999999999999</v>
      </c>
      <c r="V1616">
        <v>155.66999999999999</v>
      </c>
      <c r="W1616">
        <v>23.9998166342526</v>
      </c>
      <c r="X1616" t="s">
        <v>58</v>
      </c>
      <c r="Y1616" t="s">
        <v>58</v>
      </c>
      <c r="Z1616" t="s">
        <v>1</v>
      </c>
      <c r="AA1616" t="s">
        <v>1</v>
      </c>
      <c r="AB1616" t="s">
        <v>57</v>
      </c>
      <c r="AC1616" t="str">
        <f t="shared" si="25"/>
        <v>2015-4</v>
      </c>
    </row>
    <row r="1617" spans="1:29" x14ac:dyDescent="0.25">
      <c r="A1617" t="s">
        <v>293</v>
      </c>
      <c r="B1617" t="s">
        <v>54</v>
      </c>
      <c r="C1617" t="s">
        <v>55</v>
      </c>
      <c r="D1617" t="s">
        <v>55</v>
      </c>
      <c r="E1617">
        <v>-4</v>
      </c>
      <c r="F1617" t="s">
        <v>14</v>
      </c>
      <c r="G1617" t="b">
        <v>0</v>
      </c>
      <c r="H1617" t="s">
        <v>110</v>
      </c>
      <c r="I1617">
        <v>85485</v>
      </c>
      <c r="J1617" t="s">
        <v>79</v>
      </c>
      <c r="K1617" t="s">
        <v>80</v>
      </c>
      <c r="L1617" t="s">
        <v>57</v>
      </c>
      <c r="M1617" t="s">
        <v>57</v>
      </c>
      <c r="N1617" t="s">
        <v>57</v>
      </c>
      <c r="O1617" t="s">
        <v>57</v>
      </c>
      <c r="P1617">
        <v>85485</v>
      </c>
      <c r="Q1617" t="s">
        <v>79</v>
      </c>
      <c r="R1617" t="s">
        <v>80</v>
      </c>
      <c r="S1617" t="s">
        <v>110</v>
      </c>
      <c r="T1617">
        <v>-81</v>
      </c>
      <c r="U1617">
        <v>-553.16999999999996</v>
      </c>
      <c r="V1617">
        <v>-553.16999999999996</v>
      </c>
      <c r="W1617">
        <v>-80.999516787957802</v>
      </c>
      <c r="X1617" t="s">
        <v>58</v>
      </c>
      <c r="Y1617" t="s">
        <v>58</v>
      </c>
      <c r="Z1617" t="s">
        <v>1</v>
      </c>
      <c r="AA1617" t="s">
        <v>1</v>
      </c>
      <c r="AB1617" t="s">
        <v>57</v>
      </c>
      <c r="AC1617" t="str">
        <f t="shared" si="25"/>
        <v>2015-4</v>
      </c>
    </row>
    <row r="1618" spans="1:29" x14ac:dyDescent="0.25">
      <c r="A1618" t="s">
        <v>293</v>
      </c>
      <c r="B1618" t="s">
        <v>54</v>
      </c>
      <c r="C1618" t="s">
        <v>55</v>
      </c>
      <c r="D1618" t="s">
        <v>55</v>
      </c>
      <c r="E1618">
        <v>-4</v>
      </c>
      <c r="F1618" t="s">
        <v>14</v>
      </c>
      <c r="G1618" t="b">
        <v>0</v>
      </c>
      <c r="H1618" t="s">
        <v>78</v>
      </c>
      <c r="I1618">
        <v>343053</v>
      </c>
      <c r="J1618" t="s">
        <v>248</v>
      </c>
      <c r="K1618" t="s">
        <v>249</v>
      </c>
      <c r="L1618" t="s">
        <v>57</v>
      </c>
      <c r="M1618" t="s">
        <v>57</v>
      </c>
      <c r="N1618" t="s">
        <v>57</v>
      </c>
      <c r="O1618" t="s">
        <v>57</v>
      </c>
      <c r="P1618">
        <v>343053</v>
      </c>
      <c r="Q1618" t="s">
        <v>248</v>
      </c>
      <c r="R1618" t="s">
        <v>249</v>
      </c>
      <c r="S1618" t="s">
        <v>78</v>
      </c>
      <c r="T1618">
        <v>1094.4000000000001</v>
      </c>
      <c r="U1618">
        <v>1094.4000000000001</v>
      </c>
      <c r="V1618">
        <v>1094.4000000000001</v>
      </c>
      <c r="W1618">
        <v>160.250684550393</v>
      </c>
      <c r="X1618" t="s">
        <v>58</v>
      </c>
      <c r="Y1618" t="s">
        <v>58</v>
      </c>
      <c r="Z1618" t="s">
        <v>1</v>
      </c>
      <c r="AA1618" t="s">
        <v>1</v>
      </c>
      <c r="AB1618" t="s">
        <v>57</v>
      </c>
      <c r="AC1618" t="str">
        <f t="shared" si="25"/>
        <v>2015-4</v>
      </c>
    </row>
    <row r="1619" spans="1:29" hidden="1" x14ac:dyDescent="0.25">
      <c r="A1619" t="s">
        <v>293</v>
      </c>
      <c r="B1619" t="s">
        <v>54</v>
      </c>
      <c r="C1619" t="s">
        <v>55</v>
      </c>
      <c r="D1619" t="s">
        <v>55</v>
      </c>
      <c r="E1619">
        <v>-5</v>
      </c>
      <c r="F1619" t="s">
        <v>13</v>
      </c>
      <c r="G1619" t="b">
        <v>0</v>
      </c>
      <c r="H1619" t="s">
        <v>78</v>
      </c>
      <c r="I1619">
        <v>343053</v>
      </c>
      <c r="J1619" t="s">
        <v>248</v>
      </c>
      <c r="K1619" t="s">
        <v>249</v>
      </c>
      <c r="L1619" t="s">
        <v>57</v>
      </c>
      <c r="M1619" t="s">
        <v>57</v>
      </c>
      <c r="N1619" t="s">
        <v>57</v>
      </c>
      <c r="O1619" t="s">
        <v>57</v>
      </c>
      <c r="P1619">
        <v>343053</v>
      </c>
      <c r="Q1619" t="s">
        <v>248</v>
      </c>
      <c r="R1619" t="s">
        <v>249</v>
      </c>
      <c r="S1619" t="s">
        <v>78</v>
      </c>
      <c r="T1619">
        <v>-23.399999999999899</v>
      </c>
      <c r="U1619">
        <v>-23.399999999999899</v>
      </c>
      <c r="V1619">
        <v>-23.399999999999899</v>
      </c>
      <c r="W1619">
        <v>-5.3272383932143397</v>
      </c>
      <c r="X1619" t="s">
        <v>58</v>
      </c>
      <c r="Y1619" t="s">
        <v>58</v>
      </c>
      <c r="Z1619" t="s">
        <v>1</v>
      </c>
      <c r="AA1619" t="s">
        <v>1</v>
      </c>
      <c r="AB1619" t="s">
        <v>57</v>
      </c>
      <c r="AC1619" t="str">
        <f t="shared" si="25"/>
        <v>2015-4</v>
      </c>
    </row>
    <row r="1620" spans="1:29" hidden="1" x14ac:dyDescent="0.25">
      <c r="A1620" t="s">
        <v>293</v>
      </c>
      <c r="B1620" t="s">
        <v>54</v>
      </c>
      <c r="C1620" t="s">
        <v>55</v>
      </c>
      <c r="D1620" t="s">
        <v>55</v>
      </c>
      <c r="E1620">
        <v>-6</v>
      </c>
      <c r="F1620" t="s">
        <v>12</v>
      </c>
      <c r="G1620" t="b">
        <v>0</v>
      </c>
      <c r="H1620" t="s">
        <v>78</v>
      </c>
      <c r="I1620">
        <v>343053</v>
      </c>
      <c r="J1620" t="s">
        <v>248</v>
      </c>
      <c r="K1620" t="s">
        <v>249</v>
      </c>
      <c r="L1620" t="s">
        <v>57</v>
      </c>
      <c r="M1620" t="s">
        <v>57</v>
      </c>
      <c r="N1620" t="s">
        <v>57</v>
      </c>
      <c r="O1620" t="s">
        <v>57</v>
      </c>
      <c r="P1620">
        <v>343053</v>
      </c>
      <c r="Q1620" t="s">
        <v>248</v>
      </c>
      <c r="R1620" t="s">
        <v>249</v>
      </c>
      <c r="S1620" t="s">
        <v>78</v>
      </c>
      <c r="T1620">
        <v>1094.4000000000001</v>
      </c>
      <c r="U1620">
        <v>1094.4000000000001</v>
      </c>
      <c r="V1620">
        <v>1094.4000000000001</v>
      </c>
      <c r="W1620">
        <v>160.250684550393</v>
      </c>
      <c r="X1620" t="s">
        <v>58</v>
      </c>
      <c r="Y1620" t="s">
        <v>58</v>
      </c>
      <c r="Z1620" t="s">
        <v>1</v>
      </c>
      <c r="AA1620" t="s">
        <v>1</v>
      </c>
      <c r="AB1620" t="s">
        <v>57</v>
      </c>
      <c r="AC1620" t="str">
        <f t="shared" si="25"/>
        <v>2015-4</v>
      </c>
    </row>
    <row r="1621" spans="1:29" hidden="1" x14ac:dyDescent="0.25">
      <c r="A1621" t="s">
        <v>293</v>
      </c>
      <c r="B1621" t="s">
        <v>54</v>
      </c>
      <c r="C1621" t="s">
        <v>55</v>
      </c>
      <c r="D1621" t="s">
        <v>55</v>
      </c>
      <c r="E1621">
        <v>-6</v>
      </c>
      <c r="F1621" t="s">
        <v>12</v>
      </c>
      <c r="G1621" t="b">
        <v>0</v>
      </c>
      <c r="H1621" t="s">
        <v>78</v>
      </c>
      <c r="I1621">
        <v>1307373</v>
      </c>
      <c r="J1621" t="s">
        <v>250</v>
      </c>
      <c r="K1621" t="s">
        <v>251</v>
      </c>
      <c r="L1621" t="s">
        <v>57</v>
      </c>
      <c r="M1621" t="s">
        <v>57</v>
      </c>
      <c r="N1621" t="s">
        <v>57</v>
      </c>
      <c r="O1621" t="s">
        <v>57</v>
      </c>
      <c r="P1621">
        <v>1307373</v>
      </c>
      <c r="Q1621" t="s">
        <v>250</v>
      </c>
      <c r="R1621" t="s">
        <v>251</v>
      </c>
      <c r="S1621" t="s">
        <v>78</v>
      </c>
      <c r="T1621">
        <v>1174</v>
      </c>
      <c r="U1621">
        <v>1174</v>
      </c>
      <c r="V1621">
        <v>1174</v>
      </c>
      <c r="W1621">
        <v>171.90634472054199</v>
      </c>
      <c r="X1621" t="s">
        <v>58</v>
      </c>
      <c r="Y1621" t="s">
        <v>58</v>
      </c>
      <c r="Z1621" t="s">
        <v>1</v>
      </c>
      <c r="AA1621" t="s">
        <v>1</v>
      </c>
      <c r="AB1621" t="s">
        <v>57</v>
      </c>
      <c r="AC1621" t="str">
        <f t="shared" si="25"/>
        <v>2015-4</v>
      </c>
    </row>
    <row r="1622" spans="1:29" x14ac:dyDescent="0.25">
      <c r="A1622" t="s">
        <v>293</v>
      </c>
      <c r="B1622" t="s">
        <v>54</v>
      </c>
      <c r="C1622" t="s">
        <v>55</v>
      </c>
      <c r="D1622" t="s">
        <v>55</v>
      </c>
      <c r="E1622">
        <v>-4</v>
      </c>
      <c r="F1622" t="s">
        <v>14</v>
      </c>
      <c r="G1622" t="b">
        <v>0</v>
      </c>
      <c r="H1622" t="s">
        <v>78</v>
      </c>
      <c r="I1622">
        <v>1307373</v>
      </c>
      <c r="J1622" t="s">
        <v>250</v>
      </c>
      <c r="K1622" t="s">
        <v>251</v>
      </c>
      <c r="L1622" t="s">
        <v>57</v>
      </c>
      <c r="M1622" t="s">
        <v>57</v>
      </c>
      <c r="N1622" t="s">
        <v>57</v>
      </c>
      <c r="O1622" t="s">
        <v>57</v>
      </c>
      <c r="P1622">
        <v>1307373</v>
      </c>
      <c r="Q1622" t="s">
        <v>250</v>
      </c>
      <c r="R1622" t="s">
        <v>251</v>
      </c>
      <c r="S1622" t="s">
        <v>78</v>
      </c>
      <c r="T1622">
        <v>1174</v>
      </c>
      <c r="U1622">
        <v>1174</v>
      </c>
      <c r="V1622">
        <v>1174</v>
      </c>
      <c r="W1622">
        <v>171.90634472054199</v>
      </c>
      <c r="X1622" t="s">
        <v>58</v>
      </c>
      <c r="Y1622" t="s">
        <v>58</v>
      </c>
      <c r="Z1622" t="s">
        <v>1</v>
      </c>
      <c r="AA1622" t="s">
        <v>1</v>
      </c>
      <c r="AB1622" t="s">
        <v>57</v>
      </c>
      <c r="AC1622" t="str">
        <f t="shared" si="25"/>
        <v>2015-4</v>
      </c>
    </row>
    <row r="1623" spans="1:29" x14ac:dyDescent="0.25">
      <c r="A1623" t="s">
        <v>294</v>
      </c>
      <c r="B1623" t="s">
        <v>54</v>
      </c>
      <c r="C1623" t="s">
        <v>55</v>
      </c>
      <c r="D1623" t="s">
        <v>55</v>
      </c>
      <c r="E1623">
        <v>-3</v>
      </c>
      <c r="F1623" t="s">
        <v>56</v>
      </c>
      <c r="G1623" t="b">
        <v>0</v>
      </c>
      <c r="H1623" t="s">
        <v>57</v>
      </c>
      <c r="I1623">
        <v>0</v>
      </c>
      <c r="J1623" t="s">
        <v>57</v>
      </c>
      <c r="K1623" t="s">
        <v>57</v>
      </c>
      <c r="L1623" t="s">
        <v>57</v>
      </c>
      <c r="M1623" t="s">
        <v>57</v>
      </c>
      <c r="N1623" t="s">
        <v>57</v>
      </c>
      <c r="O1623" t="s">
        <v>57</v>
      </c>
      <c r="P1623">
        <v>0</v>
      </c>
      <c r="Q1623" t="s">
        <v>57</v>
      </c>
      <c r="R1623" t="s">
        <v>57</v>
      </c>
      <c r="S1623" t="s">
        <v>57</v>
      </c>
      <c r="T1623">
        <v>4200.42</v>
      </c>
      <c r="U1623">
        <v>4200.42</v>
      </c>
      <c r="V1623">
        <v>4200.42</v>
      </c>
      <c r="W1623">
        <v>618.26799237545697</v>
      </c>
      <c r="X1623" t="s">
        <v>58</v>
      </c>
      <c r="Y1623" t="s">
        <v>58</v>
      </c>
      <c r="Z1623" t="s">
        <v>1</v>
      </c>
      <c r="AA1623" t="s">
        <v>1</v>
      </c>
      <c r="AB1623" t="s">
        <v>57</v>
      </c>
      <c r="AC1623" t="str">
        <f t="shared" si="25"/>
        <v>2015-4</v>
      </c>
    </row>
    <row r="1624" spans="1:29" hidden="1" x14ac:dyDescent="0.25">
      <c r="A1624" t="s">
        <v>294</v>
      </c>
      <c r="B1624" t="s">
        <v>54</v>
      </c>
      <c r="C1624" t="s">
        <v>55</v>
      </c>
      <c r="D1624" t="s">
        <v>55</v>
      </c>
      <c r="E1624">
        <v>-6</v>
      </c>
      <c r="F1624" t="s">
        <v>12</v>
      </c>
      <c r="G1624" t="b">
        <v>0</v>
      </c>
      <c r="H1624" t="s">
        <v>110</v>
      </c>
      <c r="I1624">
        <v>85485</v>
      </c>
      <c r="J1624" t="s">
        <v>79</v>
      </c>
      <c r="K1624" t="s">
        <v>80</v>
      </c>
      <c r="L1624" t="s">
        <v>57</v>
      </c>
      <c r="M1624" t="s">
        <v>57</v>
      </c>
      <c r="N1624" t="s">
        <v>57</v>
      </c>
      <c r="O1624" t="s">
        <v>57</v>
      </c>
      <c r="P1624">
        <v>85485</v>
      </c>
      <c r="Q1624" t="s">
        <v>79</v>
      </c>
      <c r="R1624" t="s">
        <v>80</v>
      </c>
      <c r="S1624" t="s">
        <v>110</v>
      </c>
      <c r="T1624">
        <v>1773.6</v>
      </c>
      <c r="U1624">
        <v>12061.62193236</v>
      </c>
      <c r="V1624">
        <v>12061.62193236</v>
      </c>
      <c r="W1624">
        <v>1773.6</v>
      </c>
      <c r="X1624" t="s">
        <v>58</v>
      </c>
      <c r="Y1624" t="s">
        <v>58</v>
      </c>
      <c r="Z1624" t="s">
        <v>1</v>
      </c>
      <c r="AA1624" t="s">
        <v>1</v>
      </c>
      <c r="AB1624" t="s">
        <v>57</v>
      </c>
      <c r="AC1624" t="str">
        <f t="shared" si="25"/>
        <v>2015-4</v>
      </c>
    </row>
    <row r="1625" spans="1:29" hidden="1" x14ac:dyDescent="0.25">
      <c r="A1625" t="s">
        <v>294</v>
      </c>
      <c r="B1625" t="s">
        <v>54</v>
      </c>
      <c r="C1625" t="s">
        <v>55</v>
      </c>
      <c r="D1625" t="s">
        <v>55</v>
      </c>
      <c r="E1625">
        <v>-5</v>
      </c>
      <c r="F1625" t="s">
        <v>13</v>
      </c>
      <c r="G1625" t="b">
        <v>0</v>
      </c>
      <c r="H1625" t="s">
        <v>110</v>
      </c>
      <c r="I1625">
        <v>85485</v>
      </c>
      <c r="J1625" t="s">
        <v>79</v>
      </c>
      <c r="K1625" t="s">
        <v>80</v>
      </c>
      <c r="L1625" t="s">
        <v>57</v>
      </c>
      <c r="M1625" t="s">
        <v>57</v>
      </c>
      <c r="N1625" t="s">
        <v>57</v>
      </c>
      <c r="O1625" t="s">
        <v>57</v>
      </c>
      <c r="P1625">
        <v>85485</v>
      </c>
      <c r="Q1625" t="s">
        <v>79</v>
      </c>
      <c r="R1625" t="s">
        <v>80</v>
      </c>
      <c r="S1625" t="s">
        <v>110</v>
      </c>
      <c r="T1625">
        <v>-50.4</v>
      </c>
      <c r="U1625">
        <v>-339.54</v>
      </c>
      <c r="V1625">
        <v>-339.54</v>
      </c>
      <c r="W1625">
        <v>-50.400205019264902</v>
      </c>
      <c r="X1625" t="s">
        <v>58</v>
      </c>
      <c r="Y1625" t="s">
        <v>58</v>
      </c>
      <c r="Z1625" t="s">
        <v>1</v>
      </c>
      <c r="AA1625" t="s">
        <v>1</v>
      </c>
      <c r="AB1625" t="s">
        <v>57</v>
      </c>
      <c r="AC1625" t="str">
        <f t="shared" si="25"/>
        <v>2015-4</v>
      </c>
    </row>
    <row r="1626" spans="1:29" x14ac:dyDescent="0.25">
      <c r="A1626" t="s">
        <v>294</v>
      </c>
      <c r="B1626" t="s">
        <v>54</v>
      </c>
      <c r="C1626" t="s">
        <v>55</v>
      </c>
      <c r="D1626" t="s">
        <v>55</v>
      </c>
      <c r="E1626">
        <v>-4</v>
      </c>
      <c r="F1626" t="s">
        <v>14</v>
      </c>
      <c r="G1626" t="b">
        <v>0</v>
      </c>
      <c r="H1626" t="s">
        <v>110</v>
      </c>
      <c r="I1626">
        <v>85485</v>
      </c>
      <c r="J1626" t="s">
        <v>79</v>
      </c>
      <c r="K1626" t="s">
        <v>80</v>
      </c>
      <c r="L1626" t="s">
        <v>57</v>
      </c>
      <c r="M1626" t="s">
        <v>57</v>
      </c>
      <c r="N1626" t="s">
        <v>57</v>
      </c>
      <c r="O1626" t="s">
        <v>57</v>
      </c>
      <c r="P1626">
        <v>85485</v>
      </c>
      <c r="Q1626" t="s">
        <v>79</v>
      </c>
      <c r="R1626" t="s">
        <v>80</v>
      </c>
      <c r="S1626" t="s">
        <v>110</v>
      </c>
      <c r="T1626">
        <v>-131.4</v>
      </c>
      <c r="U1626">
        <v>-892.71</v>
      </c>
      <c r="V1626">
        <v>-892.71</v>
      </c>
      <c r="W1626">
        <v>-131.39972180722299</v>
      </c>
      <c r="X1626" t="s">
        <v>58</v>
      </c>
      <c r="Y1626" t="s">
        <v>58</v>
      </c>
      <c r="Z1626" t="s">
        <v>1</v>
      </c>
      <c r="AA1626" t="s">
        <v>1</v>
      </c>
      <c r="AB1626" t="s">
        <v>57</v>
      </c>
      <c r="AC1626" t="str">
        <f t="shared" si="25"/>
        <v>2015-4</v>
      </c>
    </row>
    <row r="1627" spans="1:29" x14ac:dyDescent="0.25">
      <c r="A1627" t="s">
        <v>294</v>
      </c>
      <c r="B1627" t="s">
        <v>54</v>
      </c>
      <c r="C1627" t="s">
        <v>55</v>
      </c>
      <c r="D1627" t="s">
        <v>55</v>
      </c>
      <c r="E1627">
        <v>-4</v>
      </c>
      <c r="F1627" t="s">
        <v>14</v>
      </c>
      <c r="G1627" t="b">
        <v>0</v>
      </c>
      <c r="H1627" t="s">
        <v>78</v>
      </c>
      <c r="I1627">
        <v>343053</v>
      </c>
      <c r="J1627" t="s">
        <v>248</v>
      </c>
      <c r="K1627" t="s">
        <v>249</v>
      </c>
      <c r="L1627" t="s">
        <v>57</v>
      </c>
      <c r="M1627" t="s">
        <v>57</v>
      </c>
      <c r="N1627" t="s">
        <v>57</v>
      </c>
      <c r="O1627" t="s">
        <v>57</v>
      </c>
      <c r="P1627">
        <v>343053</v>
      </c>
      <c r="Q1627" t="s">
        <v>248</v>
      </c>
      <c r="R1627" t="s">
        <v>249</v>
      </c>
      <c r="S1627" t="s">
        <v>78</v>
      </c>
      <c r="T1627">
        <v>1109.7</v>
      </c>
      <c r="U1627">
        <v>1109.7</v>
      </c>
      <c r="V1627">
        <v>1109.7</v>
      </c>
      <c r="W1627">
        <v>163.33890209527701</v>
      </c>
      <c r="X1627" t="s">
        <v>58</v>
      </c>
      <c r="Y1627" t="s">
        <v>58</v>
      </c>
      <c r="Z1627" t="s">
        <v>1</v>
      </c>
      <c r="AA1627" t="s">
        <v>1</v>
      </c>
      <c r="AB1627" t="s">
        <v>57</v>
      </c>
      <c r="AC1627" t="str">
        <f t="shared" si="25"/>
        <v>2015-4</v>
      </c>
    </row>
    <row r="1628" spans="1:29" hidden="1" x14ac:dyDescent="0.25">
      <c r="A1628" t="s">
        <v>294</v>
      </c>
      <c r="B1628" t="s">
        <v>54</v>
      </c>
      <c r="C1628" t="s">
        <v>55</v>
      </c>
      <c r="D1628" t="s">
        <v>55</v>
      </c>
      <c r="E1628">
        <v>-5</v>
      </c>
      <c r="F1628" t="s">
        <v>13</v>
      </c>
      <c r="G1628" t="b">
        <v>0</v>
      </c>
      <c r="H1628" t="s">
        <v>78</v>
      </c>
      <c r="I1628">
        <v>343053</v>
      </c>
      <c r="J1628" t="s">
        <v>248</v>
      </c>
      <c r="K1628" t="s">
        <v>249</v>
      </c>
      <c r="L1628" t="s">
        <v>57</v>
      </c>
      <c r="M1628" t="s">
        <v>57</v>
      </c>
      <c r="N1628" t="s">
        <v>57</v>
      </c>
      <c r="O1628" t="s">
        <v>57</v>
      </c>
      <c r="P1628">
        <v>343053</v>
      </c>
      <c r="Q1628" t="s">
        <v>248</v>
      </c>
      <c r="R1628" t="s">
        <v>249</v>
      </c>
      <c r="S1628" t="s">
        <v>78</v>
      </c>
      <c r="T1628">
        <v>15.3</v>
      </c>
      <c r="U1628">
        <v>15.3</v>
      </c>
      <c r="V1628">
        <v>15.3</v>
      </c>
      <c r="W1628">
        <v>3.08821754488417</v>
      </c>
      <c r="X1628" t="s">
        <v>58</v>
      </c>
      <c r="Y1628" t="s">
        <v>58</v>
      </c>
      <c r="Z1628" t="s">
        <v>1</v>
      </c>
      <c r="AA1628" t="s">
        <v>1</v>
      </c>
      <c r="AB1628" t="s">
        <v>57</v>
      </c>
      <c r="AC1628" t="str">
        <f t="shared" si="25"/>
        <v>2015-4</v>
      </c>
    </row>
    <row r="1629" spans="1:29" hidden="1" x14ac:dyDescent="0.25">
      <c r="A1629" t="s">
        <v>294</v>
      </c>
      <c r="B1629" t="s">
        <v>54</v>
      </c>
      <c r="C1629" t="s">
        <v>55</v>
      </c>
      <c r="D1629" t="s">
        <v>55</v>
      </c>
      <c r="E1629">
        <v>-6</v>
      </c>
      <c r="F1629" t="s">
        <v>12</v>
      </c>
      <c r="G1629" t="b">
        <v>0</v>
      </c>
      <c r="H1629" t="s">
        <v>78</v>
      </c>
      <c r="I1629">
        <v>343053</v>
      </c>
      <c r="J1629" t="s">
        <v>248</v>
      </c>
      <c r="K1629" t="s">
        <v>249</v>
      </c>
      <c r="L1629" t="s">
        <v>57</v>
      </c>
      <c r="M1629" t="s">
        <v>57</v>
      </c>
      <c r="N1629" t="s">
        <v>57</v>
      </c>
      <c r="O1629" t="s">
        <v>57</v>
      </c>
      <c r="P1629">
        <v>343053</v>
      </c>
      <c r="Q1629" t="s">
        <v>248</v>
      </c>
      <c r="R1629" t="s">
        <v>249</v>
      </c>
      <c r="S1629" t="s">
        <v>78</v>
      </c>
      <c r="T1629">
        <v>1109.7</v>
      </c>
      <c r="U1629">
        <v>1109.7</v>
      </c>
      <c r="V1629">
        <v>1109.7</v>
      </c>
      <c r="W1629">
        <v>163.33890209527701</v>
      </c>
      <c r="X1629" t="s">
        <v>58</v>
      </c>
      <c r="Y1629" t="s">
        <v>58</v>
      </c>
      <c r="Z1629" t="s">
        <v>1</v>
      </c>
      <c r="AA1629" t="s">
        <v>1</v>
      </c>
      <c r="AB1629" t="s">
        <v>57</v>
      </c>
      <c r="AC1629" t="str">
        <f t="shared" si="25"/>
        <v>2015-4</v>
      </c>
    </row>
    <row r="1630" spans="1:29" hidden="1" x14ac:dyDescent="0.25">
      <c r="A1630" t="s">
        <v>294</v>
      </c>
      <c r="B1630" t="s">
        <v>54</v>
      </c>
      <c r="C1630" t="s">
        <v>55</v>
      </c>
      <c r="D1630" t="s">
        <v>55</v>
      </c>
      <c r="E1630">
        <v>-6</v>
      </c>
      <c r="F1630" t="s">
        <v>12</v>
      </c>
      <c r="G1630" t="b">
        <v>0</v>
      </c>
      <c r="H1630" t="s">
        <v>78</v>
      </c>
      <c r="I1630">
        <v>1307373</v>
      </c>
      <c r="J1630" t="s">
        <v>250</v>
      </c>
      <c r="K1630" t="s">
        <v>251</v>
      </c>
      <c r="L1630" t="s">
        <v>57</v>
      </c>
      <c r="M1630" t="s">
        <v>57</v>
      </c>
      <c r="N1630" t="s">
        <v>57</v>
      </c>
      <c r="O1630" t="s">
        <v>57</v>
      </c>
      <c r="P1630">
        <v>1307373</v>
      </c>
      <c r="Q1630" t="s">
        <v>250</v>
      </c>
      <c r="R1630" t="s">
        <v>251</v>
      </c>
      <c r="S1630" t="s">
        <v>78</v>
      </c>
      <c r="T1630">
        <v>1174</v>
      </c>
      <c r="U1630">
        <v>1174</v>
      </c>
      <c r="V1630">
        <v>1174</v>
      </c>
      <c r="W1630">
        <v>172.80334420100499</v>
      </c>
      <c r="X1630" t="s">
        <v>58</v>
      </c>
      <c r="Y1630" t="s">
        <v>58</v>
      </c>
      <c r="Z1630" t="s">
        <v>1</v>
      </c>
      <c r="AA1630" t="s">
        <v>1</v>
      </c>
      <c r="AB1630" t="s">
        <v>57</v>
      </c>
      <c r="AC1630" t="str">
        <f t="shared" si="25"/>
        <v>2015-4</v>
      </c>
    </row>
    <row r="1631" spans="1:29" x14ac:dyDescent="0.25">
      <c r="A1631" t="s">
        <v>294</v>
      </c>
      <c r="B1631" t="s">
        <v>54</v>
      </c>
      <c r="C1631" t="s">
        <v>55</v>
      </c>
      <c r="D1631" t="s">
        <v>55</v>
      </c>
      <c r="E1631">
        <v>-4</v>
      </c>
      <c r="F1631" t="s">
        <v>14</v>
      </c>
      <c r="G1631" t="b">
        <v>0</v>
      </c>
      <c r="H1631" t="s">
        <v>78</v>
      </c>
      <c r="I1631">
        <v>1307373</v>
      </c>
      <c r="J1631" t="s">
        <v>250</v>
      </c>
      <c r="K1631" t="s">
        <v>251</v>
      </c>
      <c r="L1631" t="s">
        <v>57</v>
      </c>
      <c r="M1631" t="s">
        <v>57</v>
      </c>
      <c r="N1631" t="s">
        <v>57</v>
      </c>
      <c r="O1631" t="s">
        <v>57</v>
      </c>
      <c r="P1631">
        <v>1307373</v>
      </c>
      <c r="Q1631" t="s">
        <v>250</v>
      </c>
      <c r="R1631" t="s">
        <v>251</v>
      </c>
      <c r="S1631" t="s">
        <v>78</v>
      </c>
      <c r="T1631">
        <v>1174</v>
      </c>
      <c r="U1631">
        <v>1174</v>
      </c>
      <c r="V1631">
        <v>1174</v>
      </c>
      <c r="W1631">
        <v>172.80334420100499</v>
      </c>
      <c r="X1631" t="s">
        <v>58</v>
      </c>
      <c r="Y1631" t="s">
        <v>58</v>
      </c>
      <c r="Z1631" t="s">
        <v>1</v>
      </c>
      <c r="AA1631" t="s">
        <v>1</v>
      </c>
      <c r="AB1631" t="s">
        <v>57</v>
      </c>
      <c r="AC1631" t="str">
        <f t="shared" si="25"/>
        <v>2015-4</v>
      </c>
    </row>
    <row r="1632" spans="1:29" x14ac:dyDescent="0.25">
      <c r="A1632" t="s">
        <v>295</v>
      </c>
      <c r="B1632" t="s">
        <v>54</v>
      </c>
      <c r="C1632" t="s">
        <v>55</v>
      </c>
      <c r="D1632" t="s">
        <v>55</v>
      </c>
      <c r="E1632">
        <v>-3</v>
      </c>
      <c r="F1632" t="s">
        <v>56</v>
      </c>
      <c r="G1632" t="b">
        <v>0</v>
      </c>
      <c r="H1632" t="s">
        <v>57</v>
      </c>
      <c r="I1632">
        <v>0</v>
      </c>
      <c r="J1632" t="s">
        <v>57</v>
      </c>
      <c r="K1632" t="s">
        <v>57</v>
      </c>
      <c r="L1632" t="s">
        <v>57</v>
      </c>
      <c r="M1632" t="s">
        <v>57</v>
      </c>
      <c r="N1632" t="s">
        <v>57</v>
      </c>
      <c r="O1632" t="s">
        <v>57</v>
      </c>
      <c r="P1632">
        <v>0</v>
      </c>
      <c r="Q1632" t="s">
        <v>57</v>
      </c>
      <c r="R1632" t="s">
        <v>57</v>
      </c>
      <c r="S1632" t="s">
        <v>57</v>
      </c>
      <c r="T1632">
        <v>4191.3</v>
      </c>
      <c r="U1632">
        <v>4191.3</v>
      </c>
      <c r="V1632">
        <v>4191.3</v>
      </c>
      <c r="W1632">
        <v>618.45036962712697</v>
      </c>
      <c r="X1632" t="s">
        <v>58</v>
      </c>
      <c r="Y1632" t="s">
        <v>58</v>
      </c>
      <c r="Z1632" t="s">
        <v>1</v>
      </c>
      <c r="AA1632" t="s">
        <v>1</v>
      </c>
      <c r="AB1632" t="s">
        <v>57</v>
      </c>
      <c r="AC1632" t="str">
        <f t="shared" si="25"/>
        <v>2015-4</v>
      </c>
    </row>
    <row r="1633" spans="1:29" hidden="1" x14ac:dyDescent="0.25">
      <c r="A1633" t="s">
        <v>295</v>
      </c>
      <c r="B1633" t="s">
        <v>54</v>
      </c>
      <c r="C1633" t="s">
        <v>55</v>
      </c>
      <c r="D1633" t="s">
        <v>55</v>
      </c>
      <c r="E1633">
        <v>10</v>
      </c>
      <c r="F1633" t="s">
        <v>9</v>
      </c>
      <c r="G1633" t="b">
        <v>1</v>
      </c>
      <c r="H1633" t="s">
        <v>110</v>
      </c>
      <c r="I1633">
        <v>85485</v>
      </c>
      <c r="J1633" t="s">
        <v>79</v>
      </c>
      <c r="K1633" t="s">
        <v>80</v>
      </c>
      <c r="L1633" t="s">
        <v>57</v>
      </c>
      <c r="M1633" t="s">
        <v>57</v>
      </c>
      <c r="N1633" t="s">
        <v>57</v>
      </c>
      <c r="O1633" t="s">
        <v>57</v>
      </c>
      <c r="P1633">
        <v>85485</v>
      </c>
      <c r="Q1633" t="s">
        <v>79</v>
      </c>
      <c r="R1633" t="s">
        <v>80</v>
      </c>
      <c r="S1633" t="s">
        <v>110</v>
      </c>
      <c r="T1633">
        <v>-1.17</v>
      </c>
      <c r="U1633">
        <v>-7.93</v>
      </c>
      <c r="V1633">
        <v>-7.93</v>
      </c>
      <c r="W1633">
        <v>-1.1701170117011701</v>
      </c>
      <c r="X1633" t="s">
        <v>58</v>
      </c>
      <c r="Y1633" t="s">
        <v>58</v>
      </c>
      <c r="Z1633" t="s">
        <v>2</v>
      </c>
      <c r="AA1633" t="s">
        <v>6</v>
      </c>
      <c r="AB1633" t="s">
        <v>57</v>
      </c>
      <c r="AC1633" t="str">
        <f t="shared" si="25"/>
        <v>2015-4</v>
      </c>
    </row>
    <row r="1634" spans="1:29" hidden="1" x14ac:dyDescent="0.25">
      <c r="A1634" t="s">
        <v>295</v>
      </c>
      <c r="B1634" t="s">
        <v>54</v>
      </c>
      <c r="C1634" t="s">
        <v>55</v>
      </c>
      <c r="D1634" t="s">
        <v>55</v>
      </c>
      <c r="E1634">
        <v>-6</v>
      </c>
      <c r="F1634" t="s">
        <v>12</v>
      </c>
      <c r="G1634" t="b">
        <v>0</v>
      </c>
      <c r="H1634" t="s">
        <v>110</v>
      </c>
      <c r="I1634">
        <v>85485</v>
      </c>
      <c r="J1634" t="s">
        <v>79</v>
      </c>
      <c r="K1634" t="s">
        <v>80</v>
      </c>
      <c r="L1634" t="s">
        <v>57</v>
      </c>
      <c r="M1634" t="s">
        <v>57</v>
      </c>
      <c r="N1634" t="s">
        <v>57</v>
      </c>
      <c r="O1634" t="s">
        <v>57</v>
      </c>
      <c r="P1634">
        <v>85485</v>
      </c>
      <c r="Q1634" t="s">
        <v>79</v>
      </c>
      <c r="R1634" t="s">
        <v>80</v>
      </c>
      <c r="S1634" t="s">
        <v>110</v>
      </c>
      <c r="T1634">
        <v>1750.8</v>
      </c>
      <c r="U1634">
        <v>11877.212026679999</v>
      </c>
      <c r="V1634">
        <v>11877.212026679999</v>
      </c>
      <c r="W1634">
        <v>1750.8</v>
      </c>
      <c r="X1634" t="s">
        <v>58</v>
      </c>
      <c r="Y1634" t="s">
        <v>58</v>
      </c>
      <c r="Z1634" t="s">
        <v>1</v>
      </c>
      <c r="AA1634" t="s">
        <v>1</v>
      </c>
      <c r="AB1634" t="s">
        <v>57</v>
      </c>
      <c r="AC1634" t="str">
        <f t="shared" si="25"/>
        <v>2015-4</v>
      </c>
    </row>
    <row r="1635" spans="1:29" hidden="1" x14ac:dyDescent="0.25">
      <c r="A1635" t="s">
        <v>295</v>
      </c>
      <c r="B1635" t="s">
        <v>54</v>
      </c>
      <c r="C1635" t="s">
        <v>55</v>
      </c>
      <c r="D1635" t="s">
        <v>55</v>
      </c>
      <c r="E1635">
        <v>-5</v>
      </c>
      <c r="F1635" t="s">
        <v>13</v>
      </c>
      <c r="G1635" t="b">
        <v>0</v>
      </c>
      <c r="H1635" t="s">
        <v>110</v>
      </c>
      <c r="I1635">
        <v>85485</v>
      </c>
      <c r="J1635" t="s">
        <v>79</v>
      </c>
      <c r="K1635" t="s">
        <v>80</v>
      </c>
      <c r="L1635" t="s">
        <v>57</v>
      </c>
      <c r="M1635" t="s">
        <v>57</v>
      </c>
      <c r="N1635" t="s">
        <v>57</v>
      </c>
      <c r="O1635" t="s">
        <v>57</v>
      </c>
      <c r="P1635">
        <v>85485</v>
      </c>
      <c r="Q1635" t="s">
        <v>79</v>
      </c>
      <c r="R1635" t="s">
        <v>80</v>
      </c>
      <c r="S1635" t="s">
        <v>110</v>
      </c>
      <c r="T1635">
        <v>-23.97</v>
      </c>
      <c r="U1635">
        <v>-160.25</v>
      </c>
      <c r="V1635">
        <v>-160.25</v>
      </c>
      <c r="W1635">
        <v>-23.9705693202507</v>
      </c>
      <c r="X1635" t="s">
        <v>58</v>
      </c>
      <c r="Y1635" t="s">
        <v>58</v>
      </c>
      <c r="Z1635" t="s">
        <v>1</v>
      </c>
      <c r="AA1635" t="s">
        <v>1</v>
      </c>
      <c r="AB1635" t="s">
        <v>57</v>
      </c>
      <c r="AC1635" t="str">
        <f t="shared" si="25"/>
        <v>2015-4</v>
      </c>
    </row>
    <row r="1636" spans="1:29" x14ac:dyDescent="0.25">
      <c r="A1636" t="s">
        <v>295</v>
      </c>
      <c r="B1636" t="s">
        <v>54</v>
      </c>
      <c r="C1636" t="s">
        <v>55</v>
      </c>
      <c r="D1636" t="s">
        <v>55</v>
      </c>
      <c r="E1636">
        <v>-4</v>
      </c>
      <c r="F1636" t="s">
        <v>14</v>
      </c>
      <c r="G1636" t="b">
        <v>0</v>
      </c>
      <c r="H1636" t="s">
        <v>110</v>
      </c>
      <c r="I1636">
        <v>85485</v>
      </c>
      <c r="J1636" t="s">
        <v>79</v>
      </c>
      <c r="K1636" t="s">
        <v>80</v>
      </c>
      <c r="L1636" t="s">
        <v>57</v>
      </c>
      <c r="M1636" t="s">
        <v>57</v>
      </c>
      <c r="N1636" t="s">
        <v>57</v>
      </c>
      <c r="O1636" t="s">
        <v>57</v>
      </c>
      <c r="P1636">
        <v>85485</v>
      </c>
      <c r="Q1636" t="s">
        <v>79</v>
      </c>
      <c r="R1636" t="s">
        <v>80</v>
      </c>
      <c r="S1636" t="s">
        <v>110</v>
      </c>
      <c r="T1636">
        <v>-154.19999999999999</v>
      </c>
      <c r="U1636">
        <v>-1045.03</v>
      </c>
      <c r="V1636">
        <v>-1045.03</v>
      </c>
      <c r="W1636">
        <v>-154.200174115772</v>
      </c>
      <c r="X1636" t="s">
        <v>58</v>
      </c>
      <c r="Y1636" t="s">
        <v>58</v>
      </c>
      <c r="Z1636" t="s">
        <v>1</v>
      </c>
      <c r="AA1636" t="s">
        <v>1</v>
      </c>
      <c r="AB1636" t="s">
        <v>57</v>
      </c>
      <c r="AC1636" t="str">
        <f t="shared" si="25"/>
        <v>2015-4</v>
      </c>
    </row>
    <row r="1637" spans="1:29" x14ac:dyDescent="0.25">
      <c r="A1637" t="s">
        <v>295</v>
      </c>
      <c r="B1637" t="s">
        <v>54</v>
      </c>
      <c r="C1637" t="s">
        <v>55</v>
      </c>
      <c r="D1637" t="s">
        <v>55</v>
      </c>
      <c r="E1637">
        <v>-4</v>
      </c>
      <c r="F1637" t="s">
        <v>14</v>
      </c>
      <c r="G1637" t="b">
        <v>0</v>
      </c>
      <c r="H1637" t="s">
        <v>78</v>
      </c>
      <c r="I1637">
        <v>343053</v>
      </c>
      <c r="J1637" t="s">
        <v>248</v>
      </c>
      <c r="K1637" t="s">
        <v>249</v>
      </c>
      <c r="L1637" t="s">
        <v>57</v>
      </c>
      <c r="M1637" t="s">
        <v>57</v>
      </c>
      <c r="N1637" t="s">
        <v>57</v>
      </c>
      <c r="O1637" t="s">
        <v>57</v>
      </c>
      <c r="P1637">
        <v>343053</v>
      </c>
      <c r="Q1637" t="s">
        <v>248</v>
      </c>
      <c r="R1637" t="s">
        <v>249</v>
      </c>
      <c r="S1637" t="s">
        <v>78</v>
      </c>
      <c r="T1637">
        <v>1106.55</v>
      </c>
      <c r="U1637">
        <v>1106.55</v>
      </c>
      <c r="V1637">
        <v>1106.55</v>
      </c>
      <c r="W1637">
        <v>163.277803190155</v>
      </c>
      <c r="X1637" t="s">
        <v>58</v>
      </c>
      <c r="Y1637" t="s">
        <v>58</v>
      </c>
      <c r="Z1637" t="s">
        <v>1</v>
      </c>
      <c r="AA1637" t="s">
        <v>1</v>
      </c>
      <c r="AB1637" t="s">
        <v>57</v>
      </c>
      <c r="AC1637" t="str">
        <f t="shared" si="25"/>
        <v>2015-4</v>
      </c>
    </row>
    <row r="1638" spans="1:29" hidden="1" x14ac:dyDescent="0.25">
      <c r="A1638" t="s">
        <v>295</v>
      </c>
      <c r="B1638" t="s">
        <v>54</v>
      </c>
      <c r="C1638" t="s">
        <v>55</v>
      </c>
      <c r="D1638" t="s">
        <v>55</v>
      </c>
      <c r="E1638">
        <v>-5</v>
      </c>
      <c r="F1638" t="s">
        <v>13</v>
      </c>
      <c r="G1638" t="b">
        <v>0</v>
      </c>
      <c r="H1638" t="s">
        <v>78</v>
      </c>
      <c r="I1638">
        <v>343053</v>
      </c>
      <c r="J1638" t="s">
        <v>248</v>
      </c>
      <c r="K1638" t="s">
        <v>249</v>
      </c>
      <c r="L1638" t="s">
        <v>57</v>
      </c>
      <c r="M1638" t="s">
        <v>57</v>
      </c>
      <c r="N1638" t="s">
        <v>57</v>
      </c>
      <c r="O1638" t="s">
        <v>57</v>
      </c>
      <c r="P1638">
        <v>343053</v>
      </c>
      <c r="Q1638" t="s">
        <v>248</v>
      </c>
      <c r="R1638" t="s">
        <v>249</v>
      </c>
      <c r="S1638" t="s">
        <v>78</v>
      </c>
      <c r="T1638">
        <v>-3.1500000000000901</v>
      </c>
      <c r="U1638">
        <v>-3.1500000000000901</v>
      </c>
      <c r="V1638">
        <v>-3.1500000000000901</v>
      </c>
      <c r="W1638">
        <v>-6.1098905122292997E-2</v>
      </c>
      <c r="X1638" t="s">
        <v>58</v>
      </c>
      <c r="Y1638" t="s">
        <v>58</v>
      </c>
      <c r="Z1638" t="s">
        <v>1</v>
      </c>
      <c r="AA1638" t="s">
        <v>1</v>
      </c>
      <c r="AB1638" t="s">
        <v>57</v>
      </c>
      <c r="AC1638" t="str">
        <f t="shared" si="25"/>
        <v>2015-4</v>
      </c>
    </row>
    <row r="1639" spans="1:29" hidden="1" x14ac:dyDescent="0.25">
      <c r="A1639" t="s">
        <v>295</v>
      </c>
      <c r="B1639" t="s">
        <v>54</v>
      </c>
      <c r="C1639" t="s">
        <v>55</v>
      </c>
      <c r="D1639" t="s">
        <v>55</v>
      </c>
      <c r="E1639">
        <v>-6</v>
      </c>
      <c r="F1639" t="s">
        <v>12</v>
      </c>
      <c r="G1639" t="b">
        <v>0</v>
      </c>
      <c r="H1639" t="s">
        <v>78</v>
      </c>
      <c r="I1639">
        <v>343053</v>
      </c>
      <c r="J1639" t="s">
        <v>248</v>
      </c>
      <c r="K1639" t="s">
        <v>249</v>
      </c>
      <c r="L1639" t="s">
        <v>57</v>
      </c>
      <c r="M1639" t="s">
        <v>57</v>
      </c>
      <c r="N1639" t="s">
        <v>57</v>
      </c>
      <c r="O1639" t="s">
        <v>57</v>
      </c>
      <c r="P1639">
        <v>343053</v>
      </c>
      <c r="Q1639" t="s">
        <v>248</v>
      </c>
      <c r="R1639" t="s">
        <v>249</v>
      </c>
      <c r="S1639" t="s">
        <v>78</v>
      </c>
      <c r="T1639">
        <v>1106.55</v>
      </c>
      <c r="U1639">
        <v>1106.55</v>
      </c>
      <c r="V1639">
        <v>1106.55</v>
      </c>
      <c r="W1639">
        <v>163.277803190155</v>
      </c>
      <c r="X1639" t="s">
        <v>58</v>
      </c>
      <c r="Y1639" t="s">
        <v>58</v>
      </c>
      <c r="Z1639" t="s">
        <v>1</v>
      </c>
      <c r="AA1639" t="s">
        <v>1</v>
      </c>
      <c r="AB1639" t="s">
        <v>57</v>
      </c>
      <c r="AC1639" t="str">
        <f t="shared" si="25"/>
        <v>2015-4</v>
      </c>
    </row>
    <row r="1640" spans="1:29" hidden="1" x14ac:dyDescent="0.25">
      <c r="A1640" t="s">
        <v>295</v>
      </c>
      <c r="B1640" t="s">
        <v>54</v>
      </c>
      <c r="C1640" t="s">
        <v>55</v>
      </c>
      <c r="D1640" t="s">
        <v>55</v>
      </c>
      <c r="E1640">
        <v>-6</v>
      </c>
      <c r="F1640" t="s">
        <v>12</v>
      </c>
      <c r="G1640" t="b">
        <v>0</v>
      </c>
      <c r="H1640" t="s">
        <v>78</v>
      </c>
      <c r="I1640">
        <v>1307373</v>
      </c>
      <c r="J1640" t="s">
        <v>250</v>
      </c>
      <c r="K1640" t="s">
        <v>251</v>
      </c>
      <c r="L1640" t="s">
        <v>57</v>
      </c>
      <c r="M1640" t="s">
        <v>57</v>
      </c>
      <c r="N1640" t="s">
        <v>57</v>
      </c>
      <c r="O1640" t="s">
        <v>57</v>
      </c>
      <c r="P1640">
        <v>1307373</v>
      </c>
      <c r="Q1640" t="s">
        <v>250</v>
      </c>
      <c r="R1640" t="s">
        <v>251</v>
      </c>
      <c r="S1640" t="s">
        <v>78</v>
      </c>
      <c r="T1640">
        <v>1198</v>
      </c>
      <c r="U1640">
        <v>1198</v>
      </c>
      <c r="V1640">
        <v>1198</v>
      </c>
      <c r="W1640">
        <v>176.77177553820999</v>
      </c>
      <c r="X1640" t="s">
        <v>58</v>
      </c>
      <c r="Y1640" t="s">
        <v>58</v>
      </c>
      <c r="Z1640" t="s">
        <v>1</v>
      </c>
      <c r="AA1640" t="s">
        <v>1</v>
      </c>
      <c r="AB1640" t="s">
        <v>57</v>
      </c>
      <c r="AC1640" t="str">
        <f t="shared" si="25"/>
        <v>2015-4</v>
      </c>
    </row>
    <row r="1641" spans="1:29" hidden="1" x14ac:dyDescent="0.25">
      <c r="A1641" t="s">
        <v>295</v>
      </c>
      <c r="B1641" t="s">
        <v>54</v>
      </c>
      <c r="C1641" t="s">
        <v>55</v>
      </c>
      <c r="D1641" t="s">
        <v>55</v>
      </c>
      <c r="E1641">
        <v>-5</v>
      </c>
      <c r="F1641" t="s">
        <v>13</v>
      </c>
      <c r="G1641" t="b">
        <v>0</v>
      </c>
      <c r="H1641" t="s">
        <v>78</v>
      </c>
      <c r="I1641">
        <v>1307373</v>
      </c>
      <c r="J1641" t="s">
        <v>250</v>
      </c>
      <c r="K1641" t="s">
        <v>251</v>
      </c>
      <c r="L1641" t="s">
        <v>57</v>
      </c>
      <c r="M1641" t="s">
        <v>57</v>
      </c>
      <c r="N1641" t="s">
        <v>57</v>
      </c>
      <c r="O1641" t="s">
        <v>57</v>
      </c>
      <c r="P1641">
        <v>1307373</v>
      </c>
      <c r="Q1641" t="s">
        <v>250</v>
      </c>
      <c r="R1641" t="s">
        <v>251</v>
      </c>
      <c r="S1641" t="s">
        <v>78</v>
      </c>
      <c r="T1641">
        <v>24</v>
      </c>
      <c r="U1641">
        <v>24</v>
      </c>
      <c r="V1641">
        <v>24</v>
      </c>
      <c r="W1641">
        <v>3.9684313372042102</v>
      </c>
      <c r="X1641" t="s">
        <v>58</v>
      </c>
      <c r="Y1641" t="s">
        <v>58</v>
      </c>
      <c r="Z1641" t="s">
        <v>1</v>
      </c>
      <c r="AA1641" t="s">
        <v>1</v>
      </c>
      <c r="AB1641" t="s">
        <v>57</v>
      </c>
      <c r="AC1641" t="str">
        <f t="shared" si="25"/>
        <v>2015-4</v>
      </c>
    </row>
    <row r="1642" spans="1:29" x14ac:dyDescent="0.25">
      <c r="A1642" t="s">
        <v>295</v>
      </c>
      <c r="B1642" t="s">
        <v>54</v>
      </c>
      <c r="C1642" t="s">
        <v>55</v>
      </c>
      <c r="D1642" t="s">
        <v>55</v>
      </c>
      <c r="E1642">
        <v>-4</v>
      </c>
      <c r="F1642" t="s">
        <v>14</v>
      </c>
      <c r="G1642" t="b">
        <v>0</v>
      </c>
      <c r="H1642" t="s">
        <v>78</v>
      </c>
      <c r="I1642">
        <v>1307373</v>
      </c>
      <c r="J1642" t="s">
        <v>250</v>
      </c>
      <c r="K1642" t="s">
        <v>251</v>
      </c>
      <c r="L1642" t="s">
        <v>57</v>
      </c>
      <c r="M1642" t="s">
        <v>57</v>
      </c>
      <c r="N1642" t="s">
        <v>57</v>
      </c>
      <c r="O1642" t="s">
        <v>57</v>
      </c>
      <c r="P1642">
        <v>1307373</v>
      </c>
      <c r="Q1642" t="s">
        <v>250</v>
      </c>
      <c r="R1642" t="s">
        <v>251</v>
      </c>
      <c r="S1642" t="s">
        <v>78</v>
      </c>
      <c r="T1642">
        <v>1198</v>
      </c>
      <c r="U1642">
        <v>1198</v>
      </c>
      <c r="V1642">
        <v>1198</v>
      </c>
      <c r="W1642">
        <v>176.77177553820999</v>
      </c>
      <c r="X1642" t="s">
        <v>58</v>
      </c>
      <c r="Y1642" t="s">
        <v>58</v>
      </c>
      <c r="Z1642" t="s">
        <v>1</v>
      </c>
      <c r="AA1642" t="s">
        <v>1</v>
      </c>
      <c r="AB1642" t="s">
        <v>57</v>
      </c>
      <c r="AC1642" t="str">
        <f t="shared" si="25"/>
        <v>2015-4</v>
      </c>
    </row>
    <row r="1643" spans="1:29" hidden="1" x14ac:dyDescent="0.25">
      <c r="A1643" t="s">
        <v>295</v>
      </c>
      <c r="B1643" t="s">
        <v>54</v>
      </c>
      <c r="C1643" t="s">
        <v>55</v>
      </c>
      <c r="D1643" t="s">
        <v>55</v>
      </c>
      <c r="E1643">
        <v>-5</v>
      </c>
      <c r="F1643" t="s">
        <v>13</v>
      </c>
      <c r="G1643" t="b">
        <v>0</v>
      </c>
      <c r="H1643" t="s">
        <v>110</v>
      </c>
      <c r="I1643">
        <v>20690</v>
      </c>
      <c r="J1643" t="s">
        <v>175</v>
      </c>
      <c r="K1643" t="s">
        <v>176</v>
      </c>
      <c r="L1643" t="s">
        <v>57</v>
      </c>
      <c r="M1643" t="s">
        <v>57</v>
      </c>
      <c r="N1643" t="s">
        <v>57</v>
      </c>
      <c r="O1643" t="s">
        <v>57</v>
      </c>
      <c r="P1643">
        <v>20690</v>
      </c>
      <c r="Q1643" t="s">
        <v>175</v>
      </c>
      <c r="R1643" t="s">
        <v>176</v>
      </c>
      <c r="S1643" t="s">
        <v>110</v>
      </c>
      <c r="T1643">
        <v>-0.16</v>
      </c>
      <c r="U1643">
        <v>-1.19</v>
      </c>
      <c r="V1643">
        <v>-1.19</v>
      </c>
      <c r="W1643">
        <v>-0.17559132962476601</v>
      </c>
      <c r="X1643" t="s">
        <v>58</v>
      </c>
      <c r="Y1643" t="s">
        <v>58</v>
      </c>
      <c r="Z1643" t="s">
        <v>1</v>
      </c>
      <c r="AA1643" t="s">
        <v>1</v>
      </c>
      <c r="AB1643" t="s">
        <v>57</v>
      </c>
      <c r="AC1643" t="str">
        <f t="shared" si="25"/>
        <v>2015-4</v>
      </c>
    </row>
    <row r="1644" spans="1:29" hidden="1" x14ac:dyDescent="0.25">
      <c r="A1644" t="s">
        <v>295</v>
      </c>
      <c r="B1644" t="s">
        <v>54</v>
      </c>
      <c r="C1644" t="s">
        <v>55</v>
      </c>
      <c r="D1644" t="s">
        <v>55</v>
      </c>
      <c r="E1644">
        <v>10</v>
      </c>
      <c r="F1644" t="s">
        <v>9</v>
      </c>
      <c r="G1644" t="b">
        <v>1</v>
      </c>
      <c r="H1644" t="s">
        <v>110</v>
      </c>
      <c r="I1644">
        <v>20690</v>
      </c>
      <c r="J1644" t="s">
        <v>175</v>
      </c>
      <c r="K1644" t="s">
        <v>176</v>
      </c>
      <c r="L1644" t="s">
        <v>57</v>
      </c>
      <c r="M1644" t="s">
        <v>57</v>
      </c>
      <c r="N1644" t="s">
        <v>57</v>
      </c>
      <c r="O1644" t="s">
        <v>57</v>
      </c>
      <c r="P1644">
        <v>20690</v>
      </c>
      <c r="Q1644" t="s">
        <v>175</v>
      </c>
      <c r="R1644" t="s">
        <v>176</v>
      </c>
      <c r="S1644" t="s">
        <v>110</v>
      </c>
      <c r="T1644">
        <v>-0.16</v>
      </c>
      <c r="U1644">
        <v>-1.19</v>
      </c>
      <c r="V1644">
        <v>-1.19</v>
      </c>
      <c r="W1644">
        <v>-0.17559132962476601</v>
      </c>
      <c r="X1644" t="s">
        <v>58</v>
      </c>
      <c r="Y1644" t="s">
        <v>58</v>
      </c>
      <c r="Z1644" t="s">
        <v>2</v>
      </c>
      <c r="AA1644" t="s">
        <v>6</v>
      </c>
      <c r="AB1644" t="s">
        <v>57</v>
      </c>
      <c r="AC1644" t="str">
        <f t="shared" si="25"/>
        <v>2015-4</v>
      </c>
    </row>
    <row r="1645" spans="1:29" x14ac:dyDescent="0.25">
      <c r="A1645" t="s">
        <v>296</v>
      </c>
      <c r="B1645" t="s">
        <v>54</v>
      </c>
      <c r="C1645" t="s">
        <v>55</v>
      </c>
      <c r="D1645" t="s">
        <v>55</v>
      </c>
      <c r="E1645">
        <v>-3</v>
      </c>
      <c r="F1645" t="s">
        <v>56</v>
      </c>
      <c r="G1645" t="b">
        <v>0</v>
      </c>
      <c r="H1645" t="s">
        <v>57</v>
      </c>
      <c r="I1645">
        <v>0</v>
      </c>
      <c r="J1645" t="s">
        <v>57</v>
      </c>
      <c r="K1645" t="s">
        <v>57</v>
      </c>
      <c r="L1645" t="s">
        <v>57</v>
      </c>
      <c r="M1645" t="s">
        <v>57</v>
      </c>
      <c r="N1645" t="s">
        <v>57</v>
      </c>
      <c r="O1645" t="s">
        <v>57</v>
      </c>
      <c r="P1645">
        <v>0</v>
      </c>
      <c r="Q1645" t="s">
        <v>57</v>
      </c>
      <c r="R1645" t="s">
        <v>57</v>
      </c>
      <c r="S1645" t="s">
        <v>57</v>
      </c>
      <c r="T1645">
        <v>4191.3</v>
      </c>
      <c r="U1645">
        <v>4191.3</v>
      </c>
      <c r="V1645">
        <v>4191.3</v>
      </c>
      <c r="W1645">
        <v>619.06238922368004</v>
      </c>
      <c r="X1645" t="s">
        <v>58</v>
      </c>
      <c r="Y1645" t="s">
        <v>58</v>
      </c>
      <c r="Z1645" t="s">
        <v>1</v>
      </c>
      <c r="AA1645" t="s">
        <v>1</v>
      </c>
      <c r="AB1645" t="s">
        <v>57</v>
      </c>
      <c r="AC1645" t="str">
        <f t="shared" si="25"/>
        <v>2015-4</v>
      </c>
    </row>
    <row r="1646" spans="1:29" x14ac:dyDescent="0.25">
      <c r="A1646" t="s">
        <v>296</v>
      </c>
      <c r="B1646" t="s">
        <v>54</v>
      </c>
      <c r="C1646" t="s">
        <v>55</v>
      </c>
      <c r="D1646" t="s">
        <v>55</v>
      </c>
      <c r="E1646">
        <v>-4</v>
      </c>
      <c r="F1646" t="s">
        <v>14</v>
      </c>
      <c r="G1646" t="b">
        <v>0</v>
      </c>
      <c r="H1646" t="s">
        <v>110</v>
      </c>
      <c r="I1646">
        <v>85485</v>
      </c>
      <c r="J1646" t="s">
        <v>79</v>
      </c>
      <c r="K1646" t="s">
        <v>80</v>
      </c>
      <c r="L1646" t="s">
        <v>57</v>
      </c>
      <c r="M1646" t="s">
        <v>57</v>
      </c>
      <c r="N1646" t="s">
        <v>57</v>
      </c>
      <c r="O1646" t="s">
        <v>57</v>
      </c>
      <c r="P1646">
        <v>85485</v>
      </c>
      <c r="Q1646" t="s">
        <v>79</v>
      </c>
      <c r="R1646" t="s">
        <v>80</v>
      </c>
      <c r="S1646" t="s">
        <v>110</v>
      </c>
      <c r="T1646">
        <v>-125.4</v>
      </c>
      <c r="U1646">
        <v>-849.01</v>
      </c>
      <c r="V1646">
        <v>-849.01</v>
      </c>
      <c r="W1646">
        <v>-125.40027177124</v>
      </c>
      <c r="X1646" t="s">
        <v>58</v>
      </c>
      <c r="Y1646" t="s">
        <v>58</v>
      </c>
      <c r="Z1646" t="s">
        <v>1</v>
      </c>
      <c r="AA1646" t="s">
        <v>1</v>
      </c>
      <c r="AB1646" t="s">
        <v>57</v>
      </c>
      <c r="AC1646" t="str">
        <f t="shared" si="25"/>
        <v>2015-4</v>
      </c>
    </row>
    <row r="1647" spans="1:29" hidden="1" x14ac:dyDescent="0.25">
      <c r="A1647" t="s">
        <v>296</v>
      </c>
      <c r="B1647" t="s">
        <v>54</v>
      </c>
      <c r="C1647" t="s">
        <v>55</v>
      </c>
      <c r="D1647" t="s">
        <v>55</v>
      </c>
      <c r="E1647">
        <v>-5</v>
      </c>
      <c r="F1647" t="s">
        <v>13</v>
      </c>
      <c r="G1647" t="b">
        <v>0</v>
      </c>
      <c r="H1647" t="s">
        <v>110</v>
      </c>
      <c r="I1647">
        <v>85485</v>
      </c>
      <c r="J1647" t="s">
        <v>79</v>
      </c>
      <c r="K1647" t="s">
        <v>80</v>
      </c>
      <c r="L1647" t="s">
        <v>57</v>
      </c>
      <c r="M1647" t="s">
        <v>57</v>
      </c>
      <c r="N1647" t="s">
        <v>57</v>
      </c>
      <c r="O1647" t="s">
        <v>57</v>
      </c>
      <c r="P1647">
        <v>85485</v>
      </c>
      <c r="Q1647" t="s">
        <v>79</v>
      </c>
      <c r="R1647" t="s">
        <v>80</v>
      </c>
      <c r="S1647" t="s">
        <v>110</v>
      </c>
      <c r="T1647">
        <v>28.8</v>
      </c>
      <c r="U1647">
        <v>196.02</v>
      </c>
      <c r="V1647">
        <v>196.02</v>
      </c>
      <c r="W1647">
        <v>28.7999023445327</v>
      </c>
      <c r="X1647" t="s">
        <v>58</v>
      </c>
      <c r="Y1647" t="s">
        <v>58</v>
      </c>
      <c r="Z1647" t="s">
        <v>1</v>
      </c>
      <c r="AA1647" t="s">
        <v>1</v>
      </c>
      <c r="AB1647" t="s">
        <v>57</v>
      </c>
      <c r="AC1647" t="str">
        <f t="shared" si="25"/>
        <v>2015-4</v>
      </c>
    </row>
    <row r="1648" spans="1:29" hidden="1" x14ac:dyDescent="0.25">
      <c r="A1648" t="s">
        <v>296</v>
      </c>
      <c r="B1648" t="s">
        <v>54</v>
      </c>
      <c r="C1648" t="s">
        <v>55</v>
      </c>
      <c r="D1648" t="s">
        <v>55</v>
      </c>
      <c r="E1648">
        <v>-6</v>
      </c>
      <c r="F1648" t="s">
        <v>12</v>
      </c>
      <c r="G1648" t="b">
        <v>0</v>
      </c>
      <c r="H1648" t="s">
        <v>110</v>
      </c>
      <c r="I1648">
        <v>85485</v>
      </c>
      <c r="J1648" t="s">
        <v>79</v>
      </c>
      <c r="K1648" t="s">
        <v>80</v>
      </c>
      <c r="L1648" t="s">
        <v>57</v>
      </c>
      <c r="M1648" t="s">
        <v>57</v>
      </c>
      <c r="N1648" t="s">
        <v>57</v>
      </c>
      <c r="O1648" t="s">
        <v>57</v>
      </c>
      <c r="P1648">
        <v>85485</v>
      </c>
      <c r="Q1648" t="s">
        <v>79</v>
      </c>
      <c r="R1648" t="s">
        <v>80</v>
      </c>
      <c r="S1648" t="s">
        <v>110</v>
      </c>
      <c r="T1648">
        <v>1779.6</v>
      </c>
      <c r="U1648">
        <v>12060.652443839999</v>
      </c>
      <c r="V1648">
        <v>12060.652443839999</v>
      </c>
      <c r="W1648">
        <v>1779.6</v>
      </c>
      <c r="X1648" t="s">
        <v>58</v>
      </c>
      <c r="Y1648" t="s">
        <v>58</v>
      </c>
      <c r="Z1648" t="s">
        <v>1</v>
      </c>
      <c r="AA1648" t="s">
        <v>1</v>
      </c>
      <c r="AB1648" t="s">
        <v>57</v>
      </c>
      <c r="AC1648" t="str">
        <f t="shared" si="25"/>
        <v>2015-4</v>
      </c>
    </row>
    <row r="1649" spans="1:29" hidden="1" x14ac:dyDescent="0.25">
      <c r="A1649" t="s">
        <v>296</v>
      </c>
      <c r="B1649" t="s">
        <v>54</v>
      </c>
      <c r="C1649" t="s">
        <v>55</v>
      </c>
      <c r="D1649" t="s">
        <v>55</v>
      </c>
      <c r="E1649">
        <v>-6</v>
      </c>
      <c r="F1649" t="s">
        <v>12</v>
      </c>
      <c r="G1649" t="b">
        <v>0</v>
      </c>
      <c r="H1649" t="s">
        <v>78</v>
      </c>
      <c r="I1649">
        <v>343053</v>
      </c>
      <c r="J1649" t="s">
        <v>248</v>
      </c>
      <c r="K1649" t="s">
        <v>249</v>
      </c>
      <c r="L1649" t="s">
        <v>57</v>
      </c>
      <c r="M1649" t="s">
        <v>57</v>
      </c>
      <c r="N1649" t="s">
        <v>57</v>
      </c>
      <c r="O1649" t="s">
        <v>57</v>
      </c>
      <c r="P1649">
        <v>343053</v>
      </c>
      <c r="Q1649" t="s">
        <v>248</v>
      </c>
      <c r="R1649" t="s">
        <v>249</v>
      </c>
      <c r="S1649" t="s">
        <v>78</v>
      </c>
      <c r="T1649">
        <v>1102.77</v>
      </c>
      <c r="U1649">
        <v>1102.77</v>
      </c>
      <c r="V1649">
        <v>1102.77</v>
      </c>
      <c r="W1649">
        <v>162.88107054236099</v>
      </c>
      <c r="X1649" t="s">
        <v>58</v>
      </c>
      <c r="Y1649" t="s">
        <v>58</v>
      </c>
      <c r="Z1649" t="s">
        <v>1</v>
      </c>
      <c r="AA1649" t="s">
        <v>1</v>
      </c>
      <c r="AB1649" t="s">
        <v>57</v>
      </c>
      <c r="AC1649" t="str">
        <f t="shared" si="25"/>
        <v>2015-4</v>
      </c>
    </row>
    <row r="1650" spans="1:29" hidden="1" x14ac:dyDescent="0.25">
      <c r="A1650" t="s">
        <v>296</v>
      </c>
      <c r="B1650" t="s">
        <v>54</v>
      </c>
      <c r="C1650" t="s">
        <v>55</v>
      </c>
      <c r="D1650" t="s">
        <v>55</v>
      </c>
      <c r="E1650">
        <v>-5</v>
      </c>
      <c r="F1650" t="s">
        <v>13</v>
      </c>
      <c r="G1650" t="b">
        <v>0</v>
      </c>
      <c r="H1650" t="s">
        <v>78</v>
      </c>
      <c r="I1650">
        <v>343053</v>
      </c>
      <c r="J1650" t="s">
        <v>248</v>
      </c>
      <c r="K1650" t="s">
        <v>249</v>
      </c>
      <c r="L1650" t="s">
        <v>57</v>
      </c>
      <c r="M1650" t="s">
        <v>57</v>
      </c>
      <c r="N1650" t="s">
        <v>57</v>
      </c>
      <c r="O1650" t="s">
        <v>57</v>
      </c>
      <c r="P1650">
        <v>343053</v>
      </c>
      <c r="Q1650" t="s">
        <v>248</v>
      </c>
      <c r="R1650" t="s">
        <v>249</v>
      </c>
      <c r="S1650" t="s">
        <v>78</v>
      </c>
      <c r="T1650">
        <v>-3.7799999999999701</v>
      </c>
      <c r="U1650">
        <v>-3.7799999999999701</v>
      </c>
      <c r="V1650">
        <v>-3.7799999999999701</v>
      </c>
      <c r="W1650">
        <v>-0.39673264779421002</v>
      </c>
      <c r="X1650" t="s">
        <v>58</v>
      </c>
      <c r="Y1650" t="s">
        <v>58</v>
      </c>
      <c r="Z1650" t="s">
        <v>1</v>
      </c>
      <c r="AA1650" t="s">
        <v>1</v>
      </c>
      <c r="AB1650" t="s">
        <v>57</v>
      </c>
      <c r="AC1650" t="str">
        <f t="shared" si="25"/>
        <v>2015-4</v>
      </c>
    </row>
    <row r="1651" spans="1:29" x14ac:dyDescent="0.25">
      <c r="A1651" t="s">
        <v>296</v>
      </c>
      <c r="B1651" t="s">
        <v>54</v>
      </c>
      <c r="C1651" t="s">
        <v>55</v>
      </c>
      <c r="D1651" t="s">
        <v>55</v>
      </c>
      <c r="E1651">
        <v>-4</v>
      </c>
      <c r="F1651" t="s">
        <v>14</v>
      </c>
      <c r="G1651" t="b">
        <v>0</v>
      </c>
      <c r="H1651" t="s">
        <v>78</v>
      </c>
      <c r="I1651">
        <v>343053</v>
      </c>
      <c r="J1651" t="s">
        <v>248</v>
      </c>
      <c r="K1651" t="s">
        <v>249</v>
      </c>
      <c r="L1651" t="s">
        <v>57</v>
      </c>
      <c r="M1651" t="s">
        <v>57</v>
      </c>
      <c r="N1651" t="s">
        <v>57</v>
      </c>
      <c r="O1651" t="s">
        <v>57</v>
      </c>
      <c r="P1651">
        <v>343053</v>
      </c>
      <c r="Q1651" t="s">
        <v>248</v>
      </c>
      <c r="R1651" t="s">
        <v>249</v>
      </c>
      <c r="S1651" t="s">
        <v>78</v>
      </c>
      <c r="T1651">
        <v>1102.77</v>
      </c>
      <c r="U1651">
        <v>1102.77</v>
      </c>
      <c r="V1651">
        <v>1102.77</v>
      </c>
      <c r="W1651">
        <v>162.88107054236099</v>
      </c>
      <c r="X1651" t="s">
        <v>58</v>
      </c>
      <c r="Y1651" t="s">
        <v>58</v>
      </c>
      <c r="Z1651" t="s">
        <v>1</v>
      </c>
      <c r="AA1651" t="s">
        <v>1</v>
      </c>
      <c r="AB1651" t="s">
        <v>57</v>
      </c>
      <c r="AC1651" t="str">
        <f t="shared" si="25"/>
        <v>2015-4</v>
      </c>
    </row>
    <row r="1652" spans="1:29" x14ac:dyDescent="0.25">
      <c r="A1652" t="s">
        <v>296</v>
      </c>
      <c r="B1652" t="s">
        <v>54</v>
      </c>
      <c r="C1652" t="s">
        <v>55</v>
      </c>
      <c r="D1652" t="s">
        <v>55</v>
      </c>
      <c r="E1652">
        <v>-4</v>
      </c>
      <c r="F1652" t="s">
        <v>14</v>
      </c>
      <c r="G1652" t="b">
        <v>0</v>
      </c>
      <c r="H1652" t="s">
        <v>78</v>
      </c>
      <c r="I1652">
        <v>1307373</v>
      </c>
      <c r="J1652" t="s">
        <v>250</v>
      </c>
      <c r="K1652" t="s">
        <v>251</v>
      </c>
      <c r="L1652" t="s">
        <v>57</v>
      </c>
      <c r="M1652" t="s">
        <v>57</v>
      </c>
      <c r="N1652" t="s">
        <v>57</v>
      </c>
      <c r="O1652" t="s">
        <v>57</v>
      </c>
      <c r="P1652">
        <v>1307373</v>
      </c>
      <c r="Q1652" t="s">
        <v>250</v>
      </c>
      <c r="R1652" t="s">
        <v>251</v>
      </c>
      <c r="S1652" t="s">
        <v>78</v>
      </c>
      <c r="T1652">
        <v>1198</v>
      </c>
      <c r="U1652">
        <v>1198</v>
      </c>
      <c r="V1652">
        <v>1198</v>
      </c>
      <c r="W1652">
        <v>176.94670920477401</v>
      </c>
      <c r="X1652" t="s">
        <v>58</v>
      </c>
      <c r="Y1652" t="s">
        <v>58</v>
      </c>
      <c r="Z1652" t="s">
        <v>1</v>
      </c>
      <c r="AA1652" t="s">
        <v>1</v>
      </c>
      <c r="AB1652" t="s">
        <v>57</v>
      </c>
      <c r="AC1652" t="str">
        <f t="shared" si="25"/>
        <v>2015-4</v>
      </c>
    </row>
    <row r="1653" spans="1:29" hidden="1" x14ac:dyDescent="0.25">
      <c r="A1653" t="s">
        <v>296</v>
      </c>
      <c r="B1653" t="s">
        <v>54</v>
      </c>
      <c r="C1653" t="s">
        <v>55</v>
      </c>
      <c r="D1653" t="s">
        <v>55</v>
      </c>
      <c r="E1653">
        <v>-6</v>
      </c>
      <c r="F1653" t="s">
        <v>12</v>
      </c>
      <c r="G1653" t="b">
        <v>0</v>
      </c>
      <c r="H1653" t="s">
        <v>78</v>
      </c>
      <c r="I1653">
        <v>1307373</v>
      </c>
      <c r="J1653" t="s">
        <v>250</v>
      </c>
      <c r="K1653" t="s">
        <v>251</v>
      </c>
      <c r="L1653" t="s">
        <v>57</v>
      </c>
      <c r="M1653" t="s">
        <v>57</v>
      </c>
      <c r="N1653" t="s">
        <v>57</v>
      </c>
      <c r="O1653" t="s">
        <v>57</v>
      </c>
      <c r="P1653">
        <v>1307373</v>
      </c>
      <c r="Q1653" t="s">
        <v>250</v>
      </c>
      <c r="R1653" t="s">
        <v>251</v>
      </c>
      <c r="S1653" t="s">
        <v>78</v>
      </c>
      <c r="T1653">
        <v>1198</v>
      </c>
      <c r="U1653">
        <v>1198</v>
      </c>
      <c r="V1653">
        <v>1198</v>
      </c>
      <c r="W1653">
        <v>176.94670920477401</v>
      </c>
      <c r="X1653" t="s">
        <v>58</v>
      </c>
      <c r="Y1653" t="s">
        <v>58</v>
      </c>
      <c r="Z1653" t="s">
        <v>1</v>
      </c>
      <c r="AA1653" t="s">
        <v>1</v>
      </c>
      <c r="AB1653" t="s">
        <v>57</v>
      </c>
      <c r="AC1653" t="str">
        <f t="shared" si="25"/>
        <v>2015-4</v>
      </c>
    </row>
    <row r="1654" spans="1:29" x14ac:dyDescent="0.25">
      <c r="A1654" t="s">
        <v>297</v>
      </c>
      <c r="B1654" t="s">
        <v>54</v>
      </c>
      <c r="C1654" t="s">
        <v>55</v>
      </c>
      <c r="D1654" t="s">
        <v>55</v>
      </c>
      <c r="E1654">
        <v>-3</v>
      </c>
      <c r="F1654" t="s">
        <v>56</v>
      </c>
      <c r="G1654" t="b">
        <v>0</v>
      </c>
      <c r="H1654" t="s">
        <v>57</v>
      </c>
      <c r="I1654">
        <v>0</v>
      </c>
      <c r="J1654" t="s">
        <v>57</v>
      </c>
      <c r="K1654" t="s">
        <v>57</v>
      </c>
      <c r="L1654" t="s">
        <v>57</v>
      </c>
      <c r="M1654" t="s">
        <v>57</v>
      </c>
      <c r="N1654" t="s">
        <v>57</v>
      </c>
      <c r="O1654" t="s">
        <v>57</v>
      </c>
      <c r="P1654">
        <v>0</v>
      </c>
      <c r="Q1654" t="s">
        <v>57</v>
      </c>
      <c r="R1654" t="s">
        <v>57</v>
      </c>
      <c r="S1654" t="s">
        <v>57</v>
      </c>
      <c r="T1654">
        <v>4191.3</v>
      </c>
      <c r="U1654">
        <v>4191.3</v>
      </c>
      <c r="V1654">
        <v>4191.3</v>
      </c>
      <c r="W1654">
        <v>616.05056221062705</v>
      </c>
      <c r="X1654" t="s">
        <v>58</v>
      </c>
      <c r="Y1654" t="s">
        <v>58</v>
      </c>
      <c r="Z1654" t="s">
        <v>1</v>
      </c>
      <c r="AA1654" t="s">
        <v>1</v>
      </c>
      <c r="AB1654" t="s">
        <v>57</v>
      </c>
      <c r="AC1654" t="str">
        <f t="shared" si="25"/>
        <v>2015-4</v>
      </c>
    </row>
    <row r="1655" spans="1:29" x14ac:dyDescent="0.25">
      <c r="A1655" t="s">
        <v>297</v>
      </c>
      <c r="B1655" t="s">
        <v>54</v>
      </c>
      <c r="C1655" t="s">
        <v>55</v>
      </c>
      <c r="D1655" t="s">
        <v>55</v>
      </c>
      <c r="E1655">
        <v>-4</v>
      </c>
      <c r="F1655" t="s">
        <v>14</v>
      </c>
      <c r="G1655" t="b">
        <v>0</v>
      </c>
      <c r="H1655" t="s">
        <v>110</v>
      </c>
      <c r="I1655">
        <v>85485</v>
      </c>
      <c r="J1655" t="s">
        <v>79</v>
      </c>
      <c r="K1655" t="s">
        <v>80</v>
      </c>
      <c r="L1655" t="s">
        <v>57</v>
      </c>
      <c r="M1655" t="s">
        <v>57</v>
      </c>
      <c r="N1655" t="s">
        <v>57</v>
      </c>
      <c r="O1655" t="s">
        <v>57</v>
      </c>
      <c r="P1655">
        <v>85485</v>
      </c>
      <c r="Q1655" t="s">
        <v>79</v>
      </c>
      <c r="R1655" t="s">
        <v>80</v>
      </c>
      <c r="S1655" t="s">
        <v>110</v>
      </c>
      <c r="T1655">
        <v>-120</v>
      </c>
      <c r="U1655">
        <v>-816.42</v>
      </c>
      <c r="V1655">
        <v>-816.42</v>
      </c>
      <c r="W1655">
        <v>-120</v>
      </c>
      <c r="X1655" t="s">
        <v>58</v>
      </c>
      <c r="Y1655" t="s">
        <v>58</v>
      </c>
      <c r="Z1655" t="s">
        <v>1</v>
      </c>
      <c r="AA1655" t="s">
        <v>1</v>
      </c>
      <c r="AB1655" t="s">
        <v>57</v>
      </c>
      <c r="AC1655" t="str">
        <f t="shared" si="25"/>
        <v>2015-4</v>
      </c>
    </row>
    <row r="1656" spans="1:29" hidden="1" x14ac:dyDescent="0.25">
      <c r="A1656" t="s">
        <v>297</v>
      </c>
      <c r="B1656" t="s">
        <v>54</v>
      </c>
      <c r="C1656" t="s">
        <v>55</v>
      </c>
      <c r="D1656" t="s">
        <v>55</v>
      </c>
      <c r="E1656">
        <v>-6</v>
      </c>
      <c r="F1656" t="s">
        <v>12</v>
      </c>
      <c r="G1656" t="b">
        <v>0</v>
      </c>
      <c r="H1656" t="s">
        <v>110</v>
      </c>
      <c r="I1656">
        <v>85485</v>
      </c>
      <c r="J1656" t="s">
        <v>79</v>
      </c>
      <c r="K1656" t="s">
        <v>80</v>
      </c>
      <c r="L1656" t="s">
        <v>57</v>
      </c>
      <c r="M1656" t="s">
        <v>57</v>
      </c>
      <c r="N1656" t="s">
        <v>57</v>
      </c>
      <c r="O1656" t="s">
        <v>57</v>
      </c>
      <c r="P1656">
        <v>85485</v>
      </c>
      <c r="Q1656" t="s">
        <v>79</v>
      </c>
      <c r="R1656" t="s">
        <v>80</v>
      </c>
      <c r="S1656" t="s">
        <v>110</v>
      </c>
      <c r="T1656">
        <v>1785</v>
      </c>
      <c r="U1656">
        <v>12156.3917475</v>
      </c>
      <c r="V1656">
        <v>12156.3917475</v>
      </c>
      <c r="W1656">
        <v>1785</v>
      </c>
      <c r="X1656" t="s">
        <v>58</v>
      </c>
      <c r="Y1656" t="s">
        <v>58</v>
      </c>
      <c r="Z1656" t="s">
        <v>1</v>
      </c>
      <c r="AA1656" t="s">
        <v>1</v>
      </c>
      <c r="AB1656" t="s">
        <v>57</v>
      </c>
      <c r="AC1656" t="str">
        <f t="shared" si="25"/>
        <v>2015-4</v>
      </c>
    </row>
    <row r="1657" spans="1:29" hidden="1" x14ac:dyDescent="0.25">
      <c r="A1657" t="s">
        <v>297</v>
      </c>
      <c r="B1657" t="s">
        <v>54</v>
      </c>
      <c r="C1657" t="s">
        <v>55</v>
      </c>
      <c r="D1657" t="s">
        <v>55</v>
      </c>
      <c r="E1657">
        <v>-5</v>
      </c>
      <c r="F1657" t="s">
        <v>13</v>
      </c>
      <c r="G1657" t="b">
        <v>0</v>
      </c>
      <c r="H1657" t="s">
        <v>110</v>
      </c>
      <c r="I1657">
        <v>85485</v>
      </c>
      <c r="J1657" t="s">
        <v>79</v>
      </c>
      <c r="K1657" t="s">
        <v>80</v>
      </c>
      <c r="L1657" t="s">
        <v>57</v>
      </c>
      <c r="M1657" t="s">
        <v>57</v>
      </c>
      <c r="N1657" t="s">
        <v>57</v>
      </c>
      <c r="O1657" t="s">
        <v>57</v>
      </c>
      <c r="P1657">
        <v>85485</v>
      </c>
      <c r="Q1657" t="s">
        <v>79</v>
      </c>
      <c r="R1657" t="s">
        <v>80</v>
      </c>
      <c r="S1657" t="s">
        <v>110</v>
      </c>
      <c r="T1657">
        <v>5.4000000000000101</v>
      </c>
      <c r="U1657">
        <v>32.590000000000003</v>
      </c>
      <c r="V1657">
        <v>32.590000000000003</v>
      </c>
      <c r="W1657">
        <v>5.4002717712394999</v>
      </c>
      <c r="X1657" t="s">
        <v>58</v>
      </c>
      <c r="Y1657" t="s">
        <v>58</v>
      </c>
      <c r="Z1657" t="s">
        <v>1</v>
      </c>
      <c r="AA1657" t="s">
        <v>1</v>
      </c>
      <c r="AB1657" t="s">
        <v>57</v>
      </c>
      <c r="AC1657" t="str">
        <f t="shared" si="25"/>
        <v>2015-4</v>
      </c>
    </row>
    <row r="1658" spans="1:29" hidden="1" x14ac:dyDescent="0.25">
      <c r="A1658" t="s">
        <v>297</v>
      </c>
      <c r="B1658" t="s">
        <v>54</v>
      </c>
      <c r="C1658" t="s">
        <v>55</v>
      </c>
      <c r="D1658" t="s">
        <v>55</v>
      </c>
      <c r="E1658">
        <v>-5</v>
      </c>
      <c r="F1658" t="s">
        <v>13</v>
      </c>
      <c r="G1658" t="b">
        <v>0</v>
      </c>
      <c r="H1658" t="s">
        <v>78</v>
      </c>
      <c r="I1658">
        <v>343053</v>
      </c>
      <c r="J1658" t="s">
        <v>248</v>
      </c>
      <c r="K1658" t="s">
        <v>249</v>
      </c>
      <c r="L1658" t="s">
        <v>57</v>
      </c>
      <c r="M1658" t="s">
        <v>57</v>
      </c>
      <c r="N1658" t="s">
        <v>57</v>
      </c>
      <c r="O1658" t="s">
        <v>57</v>
      </c>
      <c r="P1658">
        <v>343053</v>
      </c>
      <c r="Q1658" t="s">
        <v>248</v>
      </c>
      <c r="R1658" t="s">
        <v>249</v>
      </c>
      <c r="S1658" t="s">
        <v>78</v>
      </c>
      <c r="T1658">
        <v>6.9300000000000601</v>
      </c>
      <c r="U1658">
        <v>6.9300000000000601</v>
      </c>
      <c r="V1658">
        <v>6.9300000000000601</v>
      </c>
      <c r="W1658">
        <v>0.22615368046564299</v>
      </c>
      <c r="X1658" t="s">
        <v>58</v>
      </c>
      <c r="Y1658" t="s">
        <v>58</v>
      </c>
      <c r="Z1658" t="s">
        <v>1</v>
      </c>
      <c r="AA1658" t="s">
        <v>1</v>
      </c>
      <c r="AB1658" t="s">
        <v>57</v>
      </c>
      <c r="AC1658" t="str">
        <f t="shared" si="25"/>
        <v>2015-4</v>
      </c>
    </row>
    <row r="1659" spans="1:29" hidden="1" x14ac:dyDescent="0.25">
      <c r="A1659" t="s">
        <v>297</v>
      </c>
      <c r="B1659" t="s">
        <v>54</v>
      </c>
      <c r="C1659" t="s">
        <v>55</v>
      </c>
      <c r="D1659" t="s">
        <v>55</v>
      </c>
      <c r="E1659">
        <v>-6</v>
      </c>
      <c r="F1659" t="s">
        <v>12</v>
      </c>
      <c r="G1659" t="b">
        <v>0</v>
      </c>
      <c r="H1659" t="s">
        <v>78</v>
      </c>
      <c r="I1659">
        <v>343053</v>
      </c>
      <c r="J1659" t="s">
        <v>248</v>
      </c>
      <c r="K1659" t="s">
        <v>249</v>
      </c>
      <c r="L1659" t="s">
        <v>57</v>
      </c>
      <c r="M1659" t="s">
        <v>57</v>
      </c>
      <c r="N1659" t="s">
        <v>57</v>
      </c>
      <c r="O1659" t="s">
        <v>57</v>
      </c>
      <c r="P1659">
        <v>343053</v>
      </c>
      <c r="Q1659" t="s">
        <v>248</v>
      </c>
      <c r="R1659" t="s">
        <v>249</v>
      </c>
      <c r="S1659" t="s">
        <v>78</v>
      </c>
      <c r="T1659">
        <v>1109.7</v>
      </c>
      <c r="U1659">
        <v>1109.7</v>
      </c>
      <c r="V1659">
        <v>1109.7</v>
      </c>
      <c r="W1659">
        <v>163.10722422282601</v>
      </c>
      <c r="X1659" t="s">
        <v>58</v>
      </c>
      <c r="Y1659" t="s">
        <v>58</v>
      </c>
      <c r="Z1659" t="s">
        <v>1</v>
      </c>
      <c r="AA1659" t="s">
        <v>1</v>
      </c>
      <c r="AB1659" t="s">
        <v>57</v>
      </c>
      <c r="AC1659" t="str">
        <f t="shared" si="25"/>
        <v>2015-4</v>
      </c>
    </row>
    <row r="1660" spans="1:29" x14ac:dyDescent="0.25">
      <c r="A1660" t="s">
        <v>297</v>
      </c>
      <c r="B1660" t="s">
        <v>54</v>
      </c>
      <c r="C1660" t="s">
        <v>55</v>
      </c>
      <c r="D1660" t="s">
        <v>55</v>
      </c>
      <c r="E1660">
        <v>-4</v>
      </c>
      <c r="F1660" t="s">
        <v>14</v>
      </c>
      <c r="G1660" t="b">
        <v>0</v>
      </c>
      <c r="H1660" t="s">
        <v>78</v>
      </c>
      <c r="I1660">
        <v>343053</v>
      </c>
      <c r="J1660" t="s">
        <v>248</v>
      </c>
      <c r="K1660" t="s">
        <v>249</v>
      </c>
      <c r="L1660" t="s">
        <v>57</v>
      </c>
      <c r="M1660" t="s">
        <v>57</v>
      </c>
      <c r="N1660" t="s">
        <v>57</v>
      </c>
      <c r="O1660" t="s">
        <v>57</v>
      </c>
      <c r="P1660">
        <v>343053</v>
      </c>
      <c r="Q1660" t="s">
        <v>248</v>
      </c>
      <c r="R1660" t="s">
        <v>249</v>
      </c>
      <c r="S1660" t="s">
        <v>78</v>
      </c>
      <c r="T1660">
        <v>1109.7</v>
      </c>
      <c r="U1660">
        <v>1109.7</v>
      </c>
      <c r="V1660">
        <v>1109.7</v>
      </c>
      <c r="W1660">
        <v>163.10722422282601</v>
      </c>
      <c r="X1660" t="s">
        <v>58</v>
      </c>
      <c r="Y1660" t="s">
        <v>58</v>
      </c>
      <c r="Z1660" t="s">
        <v>1</v>
      </c>
      <c r="AA1660" t="s">
        <v>1</v>
      </c>
      <c r="AB1660" t="s">
        <v>57</v>
      </c>
      <c r="AC1660" t="str">
        <f t="shared" si="25"/>
        <v>2015-4</v>
      </c>
    </row>
    <row r="1661" spans="1:29" x14ac:dyDescent="0.25">
      <c r="A1661" t="s">
        <v>297</v>
      </c>
      <c r="B1661" t="s">
        <v>54</v>
      </c>
      <c r="C1661" t="s">
        <v>55</v>
      </c>
      <c r="D1661" t="s">
        <v>55</v>
      </c>
      <c r="E1661">
        <v>-4</v>
      </c>
      <c r="F1661" t="s">
        <v>14</v>
      </c>
      <c r="G1661" t="b">
        <v>0</v>
      </c>
      <c r="H1661" t="s">
        <v>78</v>
      </c>
      <c r="I1661">
        <v>1307373</v>
      </c>
      <c r="J1661" t="s">
        <v>250</v>
      </c>
      <c r="K1661" t="s">
        <v>251</v>
      </c>
      <c r="L1661" t="s">
        <v>57</v>
      </c>
      <c r="M1661" t="s">
        <v>57</v>
      </c>
      <c r="N1661" t="s">
        <v>57</v>
      </c>
      <c r="O1661" t="s">
        <v>57</v>
      </c>
      <c r="P1661">
        <v>1307373</v>
      </c>
      <c r="Q1661" t="s">
        <v>250</v>
      </c>
      <c r="R1661" t="s">
        <v>251</v>
      </c>
      <c r="S1661" t="s">
        <v>78</v>
      </c>
      <c r="T1661">
        <v>1198</v>
      </c>
      <c r="U1661">
        <v>1198</v>
      </c>
      <c r="V1661">
        <v>1198</v>
      </c>
      <c r="W1661">
        <v>176.08583817152899</v>
      </c>
      <c r="X1661" t="s">
        <v>58</v>
      </c>
      <c r="Y1661" t="s">
        <v>58</v>
      </c>
      <c r="Z1661" t="s">
        <v>1</v>
      </c>
      <c r="AA1661" t="s">
        <v>1</v>
      </c>
      <c r="AB1661" t="s">
        <v>57</v>
      </c>
      <c r="AC1661" t="str">
        <f t="shared" si="25"/>
        <v>2015-4</v>
      </c>
    </row>
    <row r="1662" spans="1:29" hidden="1" x14ac:dyDescent="0.25">
      <c r="A1662" t="s">
        <v>297</v>
      </c>
      <c r="B1662" t="s">
        <v>54</v>
      </c>
      <c r="C1662" t="s">
        <v>55</v>
      </c>
      <c r="D1662" t="s">
        <v>55</v>
      </c>
      <c r="E1662">
        <v>-6</v>
      </c>
      <c r="F1662" t="s">
        <v>12</v>
      </c>
      <c r="G1662" t="b">
        <v>0</v>
      </c>
      <c r="H1662" t="s">
        <v>78</v>
      </c>
      <c r="I1662">
        <v>1307373</v>
      </c>
      <c r="J1662" t="s">
        <v>250</v>
      </c>
      <c r="K1662" t="s">
        <v>251</v>
      </c>
      <c r="L1662" t="s">
        <v>57</v>
      </c>
      <c r="M1662" t="s">
        <v>57</v>
      </c>
      <c r="N1662" t="s">
        <v>57</v>
      </c>
      <c r="O1662" t="s">
        <v>57</v>
      </c>
      <c r="P1662">
        <v>1307373</v>
      </c>
      <c r="Q1662" t="s">
        <v>250</v>
      </c>
      <c r="R1662" t="s">
        <v>251</v>
      </c>
      <c r="S1662" t="s">
        <v>78</v>
      </c>
      <c r="T1662">
        <v>1198</v>
      </c>
      <c r="U1662">
        <v>1198</v>
      </c>
      <c r="V1662">
        <v>1198</v>
      </c>
      <c r="W1662">
        <v>176.08583817152899</v>
      </c>
      <c r="X1662" t="s">
        <v>58</v>
      </c>
      <c r="Y1662" t="s">
        <v>58</v>
      </c>
      <c r="Z1662" t="s">
        <v>1</v>
      </c>
      <c r="AA1662" t="s">
        <v>1</v>
      </c>
      <c r="AB1662" t="s">
        <v>57</v>
      </c>
      <c r="AC1662" t="str">
        <f t="shared" si="25"/>
        <v>2015-4</v>
      </c>
    </row>
    <row r="1663" spans="1:29" x14ac:dyDescent="0.25">
      <c r="A1663" t="s">
        <v>298</v>
      </c>
      <c r="B1663" t="s">
        <v>54</v>
      </c>
      <c r="C1663" t="s">
        <v>55</v>
      </c>
      <c r="D1663" t="s">
        <v>55</v>
      </c>
      <c r="E1663">
        <v>-3</v>
      </c>
      <c r="F1663" t="s">
        <v>56</v>
      </c>
      <c r="G1663" t="b">
        <v>0</v>
      </c>
      <c r="H1663" t="s">
        <v>57</v>
      </c>
      <c r="I1663">
        <v>0</v>
      </c>
      <c r="J1663" t="s">
        <v>57</v>
      </c>
      <c r="K1663" t="s">
        <v>57</v>
      </c>
      <c r="L1663" t="s">
        <v>57</v>
      </c>
      <c r="M1663" t="s">
        <v>57</v>
      </c>
      <c r="N1663" t="s">
        <v>57</v>
      </c>
      <c r="O1663" t="s">
        <v>57</v>
      </c>
      <c r="P1663">
        <v>0</v>
      </c>
      <c r="Q1663" t="s">
        <v>57</v>
      </c>
      <c r="R1663" t="s">
        <v>57</v>
      </c>
      <c r="S1663" t="s">
        <v>57</v>
      </c>
      <c r="T1663">
        <v>4191.3</v>
      </c>
      <c r="U1663">
        <v>4191.3</v>
      </c>
      <c r="V1663">
        <v>4191.3</v>
      </c>
      <c r="W1663">
        <v>610.55391674860698</v>
      </c>
      <c r="X1663" t="s">
        <v>58</v>
      </c>
      <c r="Y1663" t="s">
        <v>58</v>
      </c>
      <c r="Z1663" t="s">
        <v>1</v>
      </c>
      <c r="AA1663" t="s">
        <v>1</v>
      </c>
      <c r="AB1663" t="s">
        <v>57</v>
      </c>
      <c r="AC1663" t="str">
        <f t="shared" si="25"/>
        <v>2015-4</v>
      </c>
    </row>
    <row r="1664" spans="1:29" x14ac:dyDescent="0.25">
      <c r="A1664" t="s">
        <v>298</v>
      </c>
      <c r="B1664" t="s">
        <v>54</v>
      </c>
      <c r="C1664" t="s">
        <v>55</v>
      </c>
      <c r="D1664" t="s">
        <v>55</v>
      </c>
      <c r="E1664">
        <v>-4</v>
      </c>
      <c r="F1664" t="s">
        <v>14</v>
      </c>
      <c r="G1664" t="b">
        <v>0</v>
      </c>
      <c r="H1664" t="s">
        <v>110</v>
      </c>
      <c r="I1664">
        <v>85485</v>
      </c>
      <c r="J1664" t="s">
        <v>79</v>
      </c>
      <c r="K1664" t="s">
        <v>80</v>
      </c>
      <c r="L1664" t="s">
        <v>57</v>
      </c>
      <c r="M1664" t="s">
        <v>57</v>
      </c>
      <c r="N1664" t="s">
        <v>57</v>
      </c>
      <c r="O1664" t="s">
        <v>57</v>
      </c>
      <c r="P1664">
        <v>85485</v>
      </c>
      <c r="Q1664" t="s">
        <v>79</v>
      </c>
      <c r="R1664" t="s">
        <v>80</v>
      </c>
      <c r="S1664" t="s">
        <v>110</v>
      </c>
      <c r="T1664">
        <v>-117.6</v>
      </c>
      <c r="U1664">
        <v>-807.29</v>
      </c>
      <c r="V1664">
        <v>-807.29</v>
      </c>
      <c r="W1664">
        <v>-117.599329910048</v>
      </c>
      <c r="X1664" t="s">
        <v>58</v>
      </c>
      <c r="Y1664" t="s">
        <v>58</v>
      </c>
      <c r="Z1664" t="s">
        <v>1</v>
      </c>
      <c r="AA1664" t="s">
        <v>1</v>
      </c>
      <c r="AB1664" t="s">
        <v>57</v>
      </c>
      <c r="AC1664" t="str">
        <f t="shared" si="25"/>
        <v>2015-4</v>
      </c>
    </row>
    <row r="1665" spans="1:29" hidden="1" x14ac:dyDescent="0.25">
      <c r="A1665" t="s">
        <v>298</v>
      </c>
      <c r="B1665" t="s">
        <v>54</v>
      </c>
      <c r="C1665" t="s">
        <v>55</v>
      </c>
      <c r="D1665" t="s">
        <v>55</v>
      </c>
      <c r="E1665">
        <v>-6</v>
      </c>
      <c r="F1665" t="s">
        <v>12</v>
      </c>
      <c r="G1665" t="b">
        <v>0</v>
      </c>
      <c r="H1665" t="s">
        <v>110</v>
      </c>
      <c r="I1665">
        <v>85485</v>
      </c>
      <c r="J1665" t="s">
        <v>79</v>
      </c>
      <c r="K1665" t="s">
        <v>80</v>
      </c>
      <c r="L1665" t="s">
        <v>57</v>
      </c>
      <c r="M1665" t="s">
        <v>57</v>
      </c>
      <c r="N1665" t="s">
        <v>57</v>
      </c>
      <c r="O1665" t="s">
        <v>57</v>
      </c>
      <c r="P1665">
        <v>85485</v>
      </c>
      <c r="Q1665" t="s">
        <v>79</v>
      </c>
      <c r="R1665" t="s">
        <v>80</v>
      </c>
      <c r="S1665" t="s">
        <v>110</v>
      </c>
      <c r="T1665">
        <v>1787.4</v>
      </c>
      <c r="U1665">
        <v>12282.32420415</v>
      </c>
      <c r="V1665">
        <v>12282.32420415</v>
      </c>
      <c r="W1665">
        <v>1787.4</v>
      </c>
      <c r="X1665" t="s">
        <v>58</v>
      </c>
      <c r="Y1665" t="s">
        <v>58</v>
      </c>
      <c r="Z1665" t="s">
        <v>1</v>
      </c>
      <c r="AA1665" t="s">
        <v>1</v>
      </c>
      <c r="AB1665" t="s">
        <v>57</v>
      </c>
      <c r="AC1665" t="str">
        <f t="shared" si="25"/>
        <v>2015-4</v>
      </c>
    </row>
    <row r="1666" spans="1:29" hidden="1" x14ac:dyDescent="0.25">
      <c r="A1666" t="s">
        <v>298</v>
      </c>
      <c r="B1666" t="s">
        <v>54</v>
      </c>
      <c r="C1666" t="s">
        <v>55</v>
      </c>
      <c r="D1666" t="s">
        <v>55</v>
      </c>
      <c r="E1666">
        <v>-5</v>
      </c>
      <c r="F1666" t="s">
        <v>13</v>
      </c>
      <c r="G1666" t="b">
        <v>0</v>
      </c>
      <c r="H1666" t="s">
        <v>110</v>
      </c>
      <c r="I1666">
        <v>85485</v>
      </c>
      <c r="J1666" t="s">
        <v>79</v>
      </c>
      <c r="K1666" t="s">
        <v>80</v>
      </c>
      <c r="L1666" t="s">
        <v>57</v>
      </c>
      <c r="M1666" t="s">
        <v>57</v>
      </c>
      <c r="N1666" t="s">
        <v>57</v>
      </c>
      <c r="O1666" t="s">
        <v>57</v>
      </c>
      <c r="P1666">
        <v>85485</v>
      </c>
      <c r="Q1666" t="s">
        <v>79</v>
      </c>
      <c r="R1666" t="s">
        <v>80</v>
      </c>
      <c r="S1666" t="s">
        <v>110</v>
      </c>
      <c r="T1666">
        <v>2.4000000000000101</v>
      </c>
      <c r="U1666">
        <v>9.1300000000000008</v>
      </c>
      <c r="V1666">
        <v>9.1300000000000008</v>
      </c>
      <c r="W1666">
        <v>2.4006700899523099</v>
      </c>
      <c r="X1666" t="s">
        <v>58</v>
      </c>
      <c r="Y1666" t="s">
        <v>58</v>
      </c>
      <c r="Z1666" t="s">
        <v>1</v>
      </c>
      <c r="AA1666" t="s">
        <v>1</v>
      </c>
      <c r="AB1666" t="s">
        <v>57</v>
      </c>
      <c r="AC1666" t="str">
        <f t="shared" si="25"/>
        <v>2015-4</v>
      </c>
    </row>
    <row r="1667" spans="1:29" hidden="1" x14ac:dyDescent="0.25">
      <c r="A1667" t="s">
        <v>298</v>
      </c>
      <c r="B1667" t="s">
        <v>54</v>
      </c>
      <c r="C1667" t="s">
        <v>55</v>
      </c>
      <c r="D1667" t="s">
        <v>55</v>
      </c>
      <c r="E1667">
        <v>-5</v>
      </c>
      <c r="F1667" t="s">
        <v>13</v>
      </c>
      <c r="G1667" t="b">
        <v>0</v>
      </c>
      <c r="H1667" t="s">
        <v>78</v>
      </c>
      <c r="I1667">
        <v>343053</v>
      </c>
      <c r="J1667" t="s">
        <v>248</v>
      </c>
      <c r="K1667" t="s">
        <v>249</v>
      </c>
      <c r="L1667" t="s">
        <v>57</v>
      </c>
      <c r="M1667" t="s">
        <v>57</v>
      </c>
      <c r="N1667" t="s">
        <v>57</v>
      </c>
      <c r="O1667" t="s">
        <v>57</v>
      </c>
      <c r="P1667">
        <v>343053</v>
      </c>
      <c r="Q1667" t="s">
        <v>248</v>
      </c>
      <c r="R1667" t="s">
        <v>249</v>
      </c>
      <c r="S1667" t="s">
        <v>78</v>
      </c>
      <c r="T1667">
        <v>3.6900000000000501</v>
      </c>
      <c r="U1667">
        <v>3.6900000000000501</v>
      </c>
      <c r="V1667">
        <v>3.6900000000000501</v>
      </c>
      <c r="W1667">
        <v>-0.91777813957509102</v>
      </c>
      <c r="X1667" t="s">
        <v>58</v>
      </c>
      <c r="Y1667" t="s">
        <v>58</v>
      </c>
      <c r="Z1667" t="s">
        <v>1</v>
      </c>
      <c r="AA1667" t="s">
        <v>1</v>
      </c>
      <c r="AB1667" t="s">
        <v>57</v>
      </c>
      <c r="AC1667" t="str">
        <f t="shared" ref="AC1667:AC1730" si="26">+YEAR(A1667)&amp; "-" &amp;ROUNDUP(MONTH(A1667)/3,0)</f>
        <v>2015-4</v>
      </c>
    </row>
    <row r="1668" spans="1:29" hidden="1" x14ac:dyDescent="0.25">
      <c r="A1668" t="s">
        <v>298</v>
      </c>
      <c r="B1668" t="s">
        <v>54</v>
      </c>
      <c r="C1668" t="s">
        <v>55</v>
      </c>
      <c r="D1668" t="s">
        <v>55</v>
      </c>
      <c r="E1668">
        <v>-6</v>
      </c>
      <c r="F1668" t="s">
        <v>12</v>
      </c>
      <c r="G1668" t="b">
        <v>0</v>
      </c>
      <c r="H1668" t="s">
        <v>78</v>
      </c>
      <c r="I1668">
        <v>343053</v>
      </c>
      <c r="J1668" t="s">
        <v>248</v>
      </c>
      <c r="K1668" t="s">
        <v>249</v>
      </c>
      <c r="L1668" t="s">
        <v>57</v>
      </c>
      <c r="M1668" t="s">
        <v>57</v>
      </c>
      <c r="N1668" t="s">
        <v>57</v>
      </c>
      <c r="O1668" t="s">
        <v>57</v>
      </c>
      <c r="P1668">
        <v>343053</v>
      </c>
      <c r="Q1668" t="s">
        <v>248</v>
      </c>
      <c r="R1668" t="s">
        <v>249</v>
      </c>
      <c r="S1668" t="s">
        <v>78</v>
      </c>
      <c r="T1668">
        <v>1113.3900000000001</v>
      </c>
      <c r="U1668">
        <v>1113.3900000000001</v>
      </c>
      <c r="V1668">
        <v>1113.3900000000001</v>
      </c>
      <c r="W1668">
        <v>162.189446083251</v>
      </c>
      <c r="X1668" t="s">
        <v>58</v>
      </c>
      <c r="Y1668" t="s">
        <v>58</v>
      </c>
      <c r="Z1668" t="s">
        <v>1</v>
      </c>
      <c r="AA1668" t="s">
        <v>1</v>
      </c>
      <c r="AB1668" t="s">
        <v>57</v>
      </c>
      <c r="AC1668" t="str">
        <f t="shared" si="26"/>
        <v>2015-4</v>
      </c>
    </row>
    <row r="1669" spans="1:29" x14ac:dyDescent="0.25">
      <c r="A1669" t="s">
        <v>298</v>
      </c>
      <c r="B1669" t="s">
        <v>54</v>
      </c>
      <c r="C1669" t="s">
        <v>55</v>
      </c>
      <c r="D1669" t="s">
        <v>55</v>
      </c>
      <c r="E1669">
        <v>-4</v>
      </c>
      <c r="F1669" t="s">
        <v>14</v>
      </c>
      <c r="G1669" t="b">
        <v>0</v>
      </c>
      <c r="H1669" t="s">
        <v>78</v>
      </c>
      <c r="I1669">
        <v>343053</v>
      </c>
      <c r="J1669" t="s">
        <v>248</v>
      </c>
      <c r="K1669" t="s">
        <v>249</v>
      </c>
      <c r="L1669" t="s">
        <v>57</v>
      </c>
      <c r="M1669" t="s">
        <v>57</v>
      </c>
      <c r="N1669" t="s">
        <v>57</v>
      </c>
      <c r="O1669" t="s">
        <v>57</v>
      </c>
      <c r="P1669">
        <v>343053</v>
      </c>
      <c r="Q1669" t="s">
        <v>248</v>
      </c>
      <c r="R1669" t="s">
        <v>249</v>
      </c>
      <c r="S1669" t="s">
        <v>78</v>
      </c>
      <c r="T1669">
        <v>1113.3900000000001</v>
      </c>
      <c r="U1669">
        <v>1113.3900000000001</v>
      </c>
      <c r="V1669">
        <v>1113.3900000000001</v>
      </c>
      <c r="W1669">
        <v>162.189446083251</v>
      </c>
      <c r="X1669" t="s">
        <v>58</v>
      </c>
      <c r="Y1669" t="s">
        <v>58</v>
      </c>
      <c r="Z1669" t="s">
        <v>1</v>
      </c>
      <c r="AA1669" t="s">
        <v>1</v>
      </c>
      <c r="AB1669" t="s">
        <v>57</v>
      </c>
      <c r="AC1669" t="str">
        <f t="shared" si="26"/>
        <v>2015-4</v>
      </c>
    </row>
    <row r="1670" spans="1:29" x14ac:dyDescent="0.25">
      <c r="A1670" t="s">
        <v>298</v>
      </c>
      <c r="B1670" t="s">
        <v>54</v>
      </c>
      <c r="C1670" t="s">
        <v>55</v>
      </c>
      <c r="D1670" t="s">
        <v>55</v>
      </c>
      <c r="E1670">
        <v>-4</v>
      </c>
      <c r="F1670" t="s">
        <v>14</v>
      </c>
      <c r="G1670" t="b">
        <v>0</v>
      </c>
      <c r="H1670" t="s">
        <v>78</v>
      </c>
      <c r="I1670">
        <v>1307373</v>
      </c>
      <c r="J1670" t="s">
        <v>250</v>
      </c>
      <c r="K1670" t="s">
        <v>251</v>
      </c>
      <c r="L1670" t="s">
        <v>57</v>
      </c>
      <c r="M1670" t="s">
        <v>57</v>
      </c>
      <c r="N1670" t="s">
        <v>57</v>
      </c>
      <c r="O1670" t="s">
        <v>57</v>
      </c>
      <c r="P1670">
        <v>1307373</v>
      </c>
      <c r="Q1670" t="s">
        <v>250</v>
      </c>
      <c r="R1670" t="s">
        <v>251</v>
      </c>
      <c r="S1670" t="s">
        <v>78</v>
      </c>
      <c r="T1670">
        <v>1198</v>
      </c>
      <c r="U1670">
        <v>1198</v>
      </c>
      <c r="V1670">
        <v>1198</v>
      </c>
      <c r="W1670">
        <v>174.51473105357101</v>
      </c>
      <c r="X1670" t="s">
        <v>58</v>
      </c>
      <c r="Y1670" t="s">
        <v>58</v>
      </c>
      <c r="Z1670" t="s">
        <v>1</v>
      </c>
      <c r="AA1670" t="s">
        <v>1</v>
      </c>
      <c r="AB1670" t="s">
        <v>57</v>
      </c>
      <c r="AC1670" t="str">
        <f t="shared" si="26"/>
        <v>2015-4</v>
      </c>
    </row>
    <row r="1671" spans="1:29" hidden="1" x14ac:dyDescent="0.25">
      <c r="A1671" t="s">
        <v>298</v>
      </c>
      <c r="B1671" t="s">
        <v>54</v>
      </c>
      <c r="C1671" t="s">
        <v>55</v>
      </c>
      <c r="D1671" t="s">
        <v>55</v>
      </c>
      <c r="E1671">
        <v>-6</v>
      </c>
      <c r="F1671" t="s">
        <v>12</v>
      </c>
      <c r="G1671" t="b">
        <v>0</v>
      </c>
      <c r="H1671" t="s">
        <v>78</v>
      </c>
      <c r="I1671">
        <v>1307373</v>
      </c>
      <c r="J1671" t="s">
        <v>250</v>
      </c>
      <c r="K1671" t="s">
        <v>251</v>
      </c>
      <c r="L1671" t="s">
        <v>57</v>
      </c>
      <c r="M1671" t="s">
        <v>57</v>
      </c>
      <c r="N1671" t="s">
        <v>57</v>
      </c>
      <c r="O1671" t="s">
        <v>57</v>
      </c>
      <c r="P1671">
        <v>1307373</v>
      </c>
      <c r="Q1671" t="s">
        <v>250</v>
      </c>
      <c r="R1671" t="s">
        <v>251</v>
      </c>
      <c r="S1671" t="s">
        <v>78</v>
      </c>
      <c r="T1671">
        <v>1198</v>
      </c>
      <c r="U1671">
        <v>1198</v>
      </c>
      <c r="V1671">
        <v>1198</v>
      </c>
      <c r="W1671">
        <v>174.51473105357101</v>
      </c>
      <c r="X1671" t="s">
        <v>58</v>
      </c>
      <c r="Y1671" t="s">
        <v>58</v>
      </c>
      <c r="Z1671" t="s">
        <v>1</v>
      </c>
      <c r="AA1671" t="s">
        <v>1</v>
      </c>
      <c r="AB1671" t="s">
        <v>57</v>
      </c>
      <c r="AC1671" t="str">
        <f t="shared" si="26"/>
        <v>2015-4</v>
      </c>
    </row>
    <row r="1672" spans="1:29" x14ac:dyDescent="0.25">
      <c r="A1672" t="s">
        <v>299</v>
      </c>
      <c r="B1672" t="s">
        <v>54</v>
      </c>
      <c r="C1672" t="s">
        <v>55</v>
      </c>
      <c r="D1672" t="s">
        <v>55</v>
      </c>
      <c r="E1672">
        <v>-3</v>
      </c>
      <c r="F1672" t="s">
        <v>56</v>
      </c>
      <c r="G1672" t="b">
        <v>0</v>
      </c>
      <c r="H1672" t="s">
        <v>57</v>
      </c>
      <c r="I1672">
        <v>0</v>
      </c>
      <c r="J1672" t="s">
        <v>57</v>
      </c>
      <c r="K1672" t="s">
        <v>57</v>
      </c>
      <c r="L1672" t="s">
        <v>57</v>
      </c>
      <c r="M1672" t="s">
        <v>57</v>
      </c>
      <c r="N1672" t="s">
        <v>57</v>
      </c>
      <c r="O1672" t="s">
        <v>57</v>
      </c>
      <c r="P1672">
        <v>0</v>
      </c>
      <c r="Q1672" t="s">
        <v>57</v>
      </c>
      <c r="R1672" t="s">
        <v>57</v>
      </c>
      <c r="S1672" t="s">
        <v>57</v>
      </c>
      <c r="T1672">
        <v>4191.3</v>
      </c>
      <c r="U1672">
        <v>4191.3</v>
      </c>
      <c r="V1672">
        <v>4191.3</v>
      </c>
      <c r="W1672">
        <v>611.55167759774099</v>
      </c>
      <c r="X1672" t="s">
        <v>58</v>
      </c>
      <c r="Y1672" t="s">
        <v>58</v>
      </c>
      <c r="Z1672" t="s">
        <v>1</v>
      </c>
      <c r="AA1672" t="s">
        <v>1</v>
      </c>
      <c r="AB1672" t="s">
        <v>57</v>
      </c>
      <c r="AC1672" t="str">
        <f t="shared" si="26"/>
        <v>2015-4</v>
      </c>
    </row>
    <row r="1673" spans="1:29" x14ac:dyDescent="0.25">
      <c r="A1673" t="s">
        <v>299</v>
      </c>
      <c r="B1673" t="s">
        <v>54</v>
      </c>
      <c r="C1673" t="s">
        <v>55</v>
      </c>
      <c r="D1673" t="s">
        <v>55</v>
      </c>
      <c r="E1673">
        <v>-4</v>
      </c>
      <c r="F1673" t="s">
        <v>14</v>
      </c>
      <c r="G1673" t="b">
        <v>0</v>
      </c>
      <c r="H1673" t="s">
        <v>110</v>
      </c>
      <c r="I1673">
        <v>85485</v>
      </c>
      <c r="J1673" t="s">
        <v>79</v>
      </c>
      <c r="K1673" t="s">
        <v>80</v>
      </c>
      <c r="L1673" t="s">
        <v>57</v>
      </c>
      <c r="M1673" t="s">
        <v>57</v>
      </c>
      <c r="N1673" t="s">
        <v>57</v>
      </c>
      <c r="O1673" t="s">
        <v>57</v>
      </c>
      <c r="P1673">
        <v>85485</v>
      </c>
      <c r="Q1673" t="s">
        <v>79</v>
      </c>
      <c r="R1673" t="s">
        <v>80</v>
      </c>
      <c r="S1673" t="s">
        <v>110</v>
      </c>
      <c r="T1673">
        <v>-111.6</v>
      </c>
      <c r="U1673">
        <v>-764.86</v>
      </c>
      <c r="V1673">
        <v>-764.86</v>
      </c>
      <c r="W1673">
        <v>-111.600557375375</v>
      </c>
      <c r="X1673" t="s">
        <v>58</v>
      </c>
      <c r="Y1673" t="s">
        <v>58</v>
      </c>
      <c r="Z1673" t="s">
        <v>1</v>
      </c>
      <c r="AA1673" t="s">
        <v>1</v>
      </c>
      <c r="AB1673" t="s">
        <v>57</v>
      </c>
      <c r="AC1673" t="str">
        <f t="shared" si="26"/>
        <v>2015-4</v>
      </c>
    </row>
    <row r="1674" spans="1:29" hidden="1" x14ac:dyDescent="0.25">
      <c r="A1674" t="s">
        <v>299</v>
      </c>
      <c r="B1674" t="s">
        <v>54</v>
      </c>
      <c r="C1674" t="s">
        <v>55</v>
      </c>
      <c r="D1674" t="s">
        <v>55</v>
      </c>
      <c r="E1674">
        <v>-6</v>
      </c>
      <c r="F1674" t="s">
        <v>12</v>
      </c>
      <c r="G1674" t="b">
        <v>0</v>
      </c>
      <c r="H1674" t="s">
        <v>110</v>
      </c>
      <c r="I1674">
        <v>85485</v>
      </c>
      <c r="J1674" t="s">
        <v>79</v>
      </c>
      <c r="K1674" t="s">
        <v>80</v>
      </c>
      <c r="L1674" t="s">
        <v>57</v>
      </c>
      <c r="M1674" t="s">
        <v>57</v>
      </c>
      <c r="N1674" t="s">
        <v>57</v>
      </c>
      <c r="O1674" t="s">
        <v>57</v>
      </c>
      <c r="P1674">
        <v>85485</v>
      </c>
      <c r="Q1674" t="s">
        <v>79</v>
      </c>
      <c r="R1674" t="s">
        <v>80</v>
      </c>
      <c r="S1674" t="s">
        <v>110</v>
      </c>
      <c r="T1674">
        <v>1793.4</v>
      </c>
      <c r="U1674">
        <v>12303.447726570001</v>
      </c>
      <c r="V1674">
        <v>12303.447726570001</v>
      </c>
      <c r="W1674">
        <v>1793.4</v>
      </c>
      <c r="X1674" t="s">
        <v>58</v>
      </c>
      <c r="Y1674" t="s">
        <v>58</v>
      </c>
      <c r="Z1674" t="s">
        <v>1</v>
      </c>
      <c r="AA1674" t="s">
        <v>1</v>
      </c>
      <c r="AB1674" t="s">
        <v>57</v>
      </c>
      <c r="AC1674" t="str">
        <f t="shared" si="26"/>
        <v>2015-4</v>
      </c>
    </row>
    <row r="1675" spans="1:29" hidden="1" x14ac:dyDescent="0.25">
      <c r="A1675" t="s">
        <v>299</v>
      </c>
      <c r="B1675" t="s">
        <v>54</v>
      </c>
      <c r="C1675" t="s">
        <v>55</v>
      </c>
      <c r="D1675" t="s">
        <v>55</v>
      </c>
      <c r="E1675">
        <v>-5</v>
      </c>
      <c r="F1675" t="s">
        <v>13</v>
      </c>
      <c r="G1675" t="b">
        <v>0</v>
      </c>
      <c r="H1675" t="s">
        <v>110</v>
      </c>
      <c r="I1675">
        <v>85485</v>
      </c>
      <c r="J1675" t="s">
        <v>79</v>
      </c>
      <c r="K1675" t="s">
        <v>80</v>
      </c>
      <c r="L1675" t="s">
        <v>57</v>
      </c>
      <c r="M1675" t="s">
        <v>57</v>
      </c>
      <c r="N1675" t="s">
        <v>57</v>
      </c>
      <c r="O1675" t="s">
        <v>57</v>
      </c>
      <c r="P1675">
        <v>85485</v>
      </c>
      <c r="Q1675" t="s">
        <v>79</v>
      </c>
      <c r="R1675" t="s">
        <v>80</v>
      </c>
      <c r="S1675" t="s">
        <v>110</v>
      </c>
      <c r="T1675">
        <v>6</v>
      </c>
      <c r="U1675">
        <v>42.43</v>
      </c>
      <c r="V1675">
        <v>42.43</v>
      </c>
      <c r="W1675">
        <v>5.99877253467288</v>
      </c>
      <c r="X1675" t="s">
        <v>58</v>
      </c>
      <c r="Y1675" t="s">
        <v>58</v>
      </c>
      <c r="Z1675" t="s">
        <v>1</v>
      </c>
      <c r="AA1675" t="s">
        <v>1</v>
      </c>
      <c r="AB1675" t="s">
        <v>57</v>
      </c>
      <c r="AC1675" t="str">
        <f t="shared" si="26"/>
        <v>2015-4</v>
      </c>
    </row>
    <row r="1676" spans="1:29" hidden="1" x14ac:dyDescent="0.25">
      <c r="A1676" t="s">
        <v>299</v>
      </c>
      <c r="B1676" t="s">
        <v>54</v>
      </c>
      <c r="C1676" t="s">
        <v>55</v>
      </c>
      <c r="D1676" t="s">
        <v>55</v>
      </c>
      <c r="E1676">
        <v>-5</v>
      </c>
      <c r="F1676" t="s">
        <v>13</v>
      </c>
      <c r="G1676" t="b">
        <v>0</v>
      </c>
      <c r="H1676" t="s">
        <v>78</v>
      </c>
      <c r="I1676">
        <v>343053</v>
      </c>
      <c r="J1676" t="s">
        <v>248</v>
      </c>
      <c r="K1676" t="s">
        <v>249</v>
      </c>
      <c r="L1676" t="s">
        <v>57</v>
      </c>
      <c r="M1676" t="s">
        <v>57</v>
      </c>
      <c r="N1676" t="s">
        <v>57</v>
      </c>
      <c r="O1676" t="s">
        <v>57</v>
      </c>
      <c r="P1676">
        <v>343053</v>
      </c>
      <c r="Q1676" t="s">
        <v>248</v>
      </c>
      <c r="R1676" t="s">
        <v>249</v>
      </c>
      <c r="S1676" t="s">
        <v>78</v>
      </c>
      <c r="T1676">
        <v>16.1099999999999</v>
      </c>
      <c r="U1676">
        <v>16.1099999999999</v>
      </c>
      <c r="V1676">
        <v>16.1099999999999</v>
      </c>
      <c r="W1676">
        <v>2.61565492279655</v>
      </c>
      <c r="X1676" t="s">
        <v>58</v>
      </c>
      <c r="Y1676" t="s">
        <v>58</v>
      </c>
      <c r="Z1676" t="s">
        <v>1</v>
      </c>
      <c r="AA1676" t="s">
        <v>1</v>
      </c>
      <c r="AB1676" t="s">
        <v>57</v>
      </c>
      <c r="AC1676" t="str">
        <f t="shared" si="26"/>
        <v>2015-4</v>
      </c>
    </row>
    <row r="1677" spans="1:29" hidden="1" x14ac:dyDescent="0.25">
      <c r="A1677" t="s">
        <v>299</v>
      </c>
      <c r="B1677" t="s">
        <v>54</v>
      </c>
      <c r="C1677" t="s">
        <v>55</v>
      </c>
      <c r="D1677" t="s">
        <v>55</v>
      </c>
      <c r="E1677">
        <v>-6</v>
      </c>
      <c r="F1677" t="s">
        <v>12</v>
      </c>
      <c r="G1677" t="b">
        <v>0</v>
      </c>
      <c r="H1677" t="s">
        <v>78</v>
      </c>
      <c r="I1677">
        <v>343053</v>
      </c>
      <c r="J1677" t="s">
        <v>248</v>
      </c>
      <c r="K1677" t="s">
        <v>249</v>
      </c>
      <c r="L1677" t="s">
        <v>57</v>
      </c>
      <c r="M1677" t="s">
        <v>57</v>
      </c>
      <c r="N1677" t="s">
        <v>57</v>
      </c>
      <c r="O1677" t="s">
        <v>57</v>
      </c>
      <c r="P1677">
        <v>343053</v>
      </c>
      <c r="Q1677" t="s">
        <v>248</v>
      </c>
      <c r="R1677" t="s">
        <v>249</v>
      </c>
      <c r="S1677" t="s">
        <v>78</v>
      </c>
      <c r="T1677">
        <v>1129.5</v>
      </c>
      <c r="U1677">
        <v>1129.5</v>
      </c>
      <c r="V1677">
        <v>1129.5</v>
      </c>
      <c r="W1677">
        <v>164.80510100604801</v>
      </c>
      <c r="X1677" t="s">
        <v>58</v>
      </c>
      <c r="Y1677" t="s">
        <v>58</v>
      </c>
      <c r="Z1677" t="s">
        <v>1</v>
      </c>
      <c r="AA1677" t="s">
        <v>1</v>
      </c>
      <c r="AB1677" t="s">
        <v>57</v>
      </c>
      <c r="AC1677" t="str">
        <f t="shared" si="26"/>
        <v>2015-4</v>
      </c>
    </row>
    <row r="1678" spans="1:29" x14ac:dyDescent="0.25">
      <c r="A1678" t="s">
        <v>299</v>
      </c>
      <c r="B1678" t="s">
        <v>54</v>
      </c>
      <c r="C1678" t="s">
        <v>55</v>
      </c>
      <c r="D1678" t="s">
        <v>55</v>
      </c>
      <c r="E1678">
        <v>-4</v>
      </c>
      <c r="F1678" t="s">
        <v>14</v>
      </c>
      <c r="G1678" t="b">
        <v>0</v>
      </c>
      <c r="H1678" t="s">
        <v>78</v>
      </c>
      <c r="I1678">
        <v>343053</v>
      </c>
      <c r="J1678" t="s">
        <v>248</v>
      </c>
      <c r="K1678" t="s">
        <v>249</v>
      </c>
      <c r="L1678" t="s">
        <v>57</v>
      </c>
      <c r="M1678" t="s">
        <v>57</v>
      </c>
      <c r="N1678" t="s">
        <v>57</v>
      </c>
      <c r="O1678" t="s">
        <v>57</v>
      </c>
      <c r="P1678">
        <v>343053</v>
      </c>
      <c r="Q1678" t="s">
        <v>248</v>
      </c>
      <c r="R1678" t="s">
        <v>249</v>
      </c>
      <c r="S1678" t="s">
        <v>78</v>
      </c>
      <c r="T1678">
        <v>1129.5</v>
      </c>
      <c r="U1678">
        <v>1129.5</v>
      </c>
      <c r="V1678">
        <v>1129.5</v>
      </c>
      <c r="W1678">
        <v>164.80510100604801</v>
      </c>
      <c r="X1678" t="s">
        <v>58</v>
      </c>
      <c r="Y1678" t="s">
        <v>58</v>
      </c>
      <c r="Z1678" t="s">
        <v>1</v>
      </c>
      <c r="AA1678" t="s">
        <v>1</v>
      </c>
      <c r="AB1678" t="s">
        <v>57</v>
      </c>
      <c r="AC1678" t="str">
        <f t="shared" si="26"/>
        <v>2015-4</v>
      </c>
    </row>
    <row r="1679" spans="1:29" x14ac:dyDescent="0.25">
      <c r="A1679" t="s">
        <v>299</v>
      </c>
      <c r="B1679" t="s">
        <v>54</v>
      </c>
      <c r="C1679" t="s">
        <v>55</v>
      </c>
      <c r="D1679" t="s">
        <v>55</v>
      </c>
      <c r="E1679">
        <v>-4</v>
      </c>
      <c r="F1679" t="s">
        <v>14</v>
      </c>
      <c r="G1679" t="b">
        <v>0</v>
      </c>
      <c r="H1679" t="s">
        <v>78</v>
      </c>
      <c r="I1679">
        <v>1307373</v>
      </c>
      <c r="J1679" t="s">
        <v>250</v>
      </c>
      <c r="K1679" t="s">
        <v>251</v>
      </c>
      <c r="L1679" t="s">
        <v>57</v>
      </c>
      <c r="M1679" t="s">
        <v>57</v>
      </c>
      <c r="N1679" t="s">
        <v>57</v>
      </c>
      <c r="O1679" t="s">
        <v>57</v>
      </c>
      <c r="P1679">
        <v>1307373</v>
      </c>
      <c r="Q1679" t="s">
        <v>250</v>
      </c>
      <c r="R1679" t="s">
        <v>251</v>
      </c>
      <c r="S1679" t="s">
        <v>78</v>
      </c>
      <c r="T1679">
        <v>1198</v>
      </c>
      <c r="U1679">
        <v>1198</v>
      </c>
      <c r="V1679">
        <v>1198</v>
      </c>
      <c r="W1679">
        <v>174.799921208717</v>
      </c>
      <c r="X1679" t="s">
        <v>58</v>
      </c>
      <c r="Y1679" t="s">
        <v>58</v>
      </c>
      <c r="Z1679" t="s">
        <v>1</v>
      </c>
      <c r="AA1679" t="s">
        <v>1</v>
      </c>
      <c r="AB1679" t="s">
        <v>57</v>
      </c>
      <c r="AC1679" t="str">
        <f t="shared" si="26"/>
        <v>2015-4</v>
      </c>
    </row>
    <row r="1680" spans="1:29" hidden="1" x14ac:dyDescent="0.25">
      <c r="A1680" t="s">
        <v>299</v>
      </c>
      <c r="B1680" t="s">
        <v>54</v>
      </c>
      <c r="C1680" t="s">
        <v>55</v>
      </c>
      <c r="D1680" t="s">
        <v>55</v>
      </c>
      <c r="E1680">
        <v>-6</v>
      </c>
      <c r="F1680" t="s">
        <v>12</v>
      </c>
      <c r="G1680" t="b">
        <v>0</v>
      </c>
      <c r="H1680" t="s">
        <v>78</v>
      </c>
      <c r="I1680">
        <v>1307373</v>
      </c>
      <c r="J1680" t="s">
        <v>250</v>
      </c>
      <c r="K1680" t="s">
        <v>251</v>
      </c>
      <c r="L1680" t="s">
        <v>57</v>
      </c>
      <c r="M1680" t="s">
        <v>57</v>
      </c>
      <c r="N1680" t="s">
        <v>57</v>
      </c>
      <c r="O1680" t="s">
        <v>57</v>
      </c>
      <c r="P1680">
        <v>1307373</v>
      </c>
      <c r="Q1680" t="s">
        <v>250</v>
      </c>
      <c r="R1680" t="s">
        <v>251</v>
      </c>
      <c r="S1680" t="s">
        <v>78</v>
      </c>
      <c r="T1680">
        <v>1198</v>
      </c>
      <c r="U1680">
        <v>1198</v>
      </c>
      <c r="V1680">
        <v>1198</v>
      </c>
      <c r="W1680">
        <v>174.799921208717</v>
      </c>
      <c r="X1680" t="s">
        <v>58</v>
      </c>
      <c r="Y1680" t="s">
        <v>58</v>
      </c>
      <c r="Z1680" t="s">
        <v>1</v>
      </c>
      <c r="AA1680" t="s">
        <v>1</v>
      </c>
      <c r="AB1680" t="s">
        <v>57</v>
      </c>
      <c r="AC1680" t="str">
        <f t="shared" si="26"/>
        <v>2015-4</v>
      </c>
    </row>
    <row r="1681" spans="1:29" x14ac:dyDescent="0.25">
      <c r="A1681" t="s">
        <v>300</v>
      </c>
      <c r="B1681" t="s">
        <v>54</v>
      </c>
      <c r="C1681" t="s">
        <v>55</v>
      </c>
      <c r="D1681" t="s">
        <v>55</v>
      </c>
      <c r="E1681">
        <v>-3</v>
      </c>
      <c r="F1681" t="s">
        <v>56</v>
      </c>
      <c r="G1681" t="b">
        <v>0</v>
      </c>
      <c r="H1681" t="s">
        <v>57</v>
      </c>
      <c r="I1681">
        <v>0</v>
      </c>
      <c r="J1681" t="s">
        <v>57</v>
      </c>
      <c r="K1681" t="s">
        <v>57</v>
      </c>
      <c r="L1681" t="s">
        <v>57</v>
      </c>
      <c r="M1681" t="s">
        <v>57</v>
      </c>
      <c r="N1681" t="s">
        <v>57</v>
      </c>
      <c r="O1681" t="s">
        <v>57</v>
      </c>
      <c r="P1681">
        <v>0</v>
      </c>
      <c r="Q1681" t="s">
        <v>57</v>
      </c>
      <c r="R1681" t="s">
        <v>57</v>
      </c>
      <c r="S1681" t="s">
        <v>57</v>
      </c>
      <c r="T1681">
        <v>4191.3</v>
      </c>
      <c r="U1681">
        <v>4191.3</v>
      </c>
      <c r="V1681">
        <v>4191.3</v>
      </c>
      <c r="W1681">
        <v>603.61190719645197</v>
      </c>
      <c r="X1681" t="s">
        <v>58</v>
      </c>
      <c r="Y1681" t="s">
        <v>58</v>
      </c>
      <c r="Z1681" t="s">
        <v>1</v>
      </c>
      <c r="AA1681" t="s">
        <v>1</v>
      </c>
      <c r="AB1681" t="s">
        <v>57</v>
      </c>
      <c r="AC1681" t="str">
        <f t="shared" si="26"/>
        <v>2015-4</v>
      </c>
    </row>
    <row r="1682" spans="1:29" x14ac:dyDescent="0.25">
      <c r="A1682" t="s">
        <v>300</v>
      </c>
      <c r="B1682" t="s">
        <v>54</v>
      </c>
      <c r="C1682" t="s">
        <v>55</v>
      </c>
      <c r="D1682" t="s">
        <v>55</v>
      </c>
      <c r="E1682">
        <v>-4</v>
      </c>
      <c r="F1682" t="s">
        <v>14</v>
      </c>
      <c r="G1682" t="b">
        <v>0</v>
      </c>
      <c r="H1682" t="s">
        <v>110</v>
      </c>
      <c r="I1682">
        <v>85485</v>
      </c>
      <c r="J1682" t="s">
        <v>79</v>
      </c>
      <c r="K1682" t="s">
        <v>80</v>
      </c>
      <c r="L1682" t="s">
        <v>57</v>
      </c>
      <c r="M1682" t="s">
        <v>57</v>
      </c>
      <c r="N1682" t="s">
        <v>57</v>
      </c>
      <c r="O1682" t="s">
        <v>57</v>
      </c>
      <c r="P1682">
        <v>85485</v>
      </c>
      <c r="Q1682" t="s">
        <v>79</v>
      </c>
      <c r="R1682" t="s">
        <v>80</v>
      </c>
      <c r="S1682" t="s">
        <v>110</v>
      </c>
      <c r="T1682">
        <v>134.1</v>
      </c>
      <c r="U1682">
        <v>931.15</v>
      </c>
      <c r="V1682">
        <v>931.15</v>
      </c>
      <c r="W1682">
        <v>134.09997551737499</v>
      </c>
      <c r="X1682" t="s">
        <v>58</v>
      </c>
      <c r="Y1682" t="s">
        <v>58</v>
      </c>
      <c r="Z1682" t="s">
        <v>1</v>
      </c>
      <c r="AA1682" t="s">
        <v>1</v>
      </c>
      <c r="AB1682" t="s">
        <v>57</v>
      </c>
      <c r="AC1682" t="str">
        <f t="shared" si="26"/>
        <v>2015-4</v>
      </c>
    </row>
    <row r="1683" spans="1:29" hidden="1" x14ac:dyDescent="0.25">
      <c r="A1683" t="s">
        <v>300</v>
      </c>
      <c r="B1683" t="s">
        <v>54</v>
      </c>
      <c r="C1683" t="s">
        <v>55</v>
      </c>
      <c r="D1683" t="s">
        <v>55</v>
      </c>
      <c r="E1683">
        <v>-6</v>
      </c>
      <c r="F1683" t="s">
        <v>12</v>
      </c>
      <c r="G1683" t="b">
        <v>0</v>
      </c>
      <c r="H1683" t="s">
        <v>110</v>
      </c>
      <c r="I1683">
        <v>85485</v>
      </c>
      <c r="J1683" t="s">
        <v>79</v>
      </c>
      <c r="K1683" t="s">
        <v>80</v>
      </c>
      <c r="L1683" t="s">
        <v>57</v>
      </c>
      <c r="M1683" t="s">
        <v>57</v>
      </c>
      <c r="N1683" t="s">
        <v>57</v>
      </c>
      <c r="O1683" t="s">
        <v>57</v>
      </c>
      <c r="P1683">
        <v>85485</v>
      </c>
      <c r="Q1683" t="s">
        <v>79</v>
      </c>
      <c r="R1683" t="s">
        <v>80</v>
      </c>
      <c r="S1683" t="s">
        <v>110</v>
      </c>
      <c r="T1683">
        <v>2039.1</v>
      </c>
      <c r="U1683">
        <v>14144.73977133</v>
      </c>
      <c r="V1683">
        <v>14144.73977133</v>
      </c>
      <c r="W1683">
        <v>2039.1</v>
      </c>
      <c r="X1683" t="s">
        <v>58</v>
      </c>
      <c r="Y1683" t="s">
        <v>58</v>
      </c>
      <c r="Z1683" t="s">
        <v>1</v>
      </c>
      <c r="AA1683" t="s">
        <v>1</v>
      </c>
      <c r="AB1683" t="s">
        <v>57</v>
      </c>
      <c r="AC1683" t="str">
        <f t="shared" si="26"/>
        <v>2015-4</v>
      </c>
    </row>
    <row r="1684" spans="1:29" hidden="1" x14ac:dyDescent="0.25">
      <c r="A1684" t="s">
        <v>300</v>
      </c>
      <c r="B1684" t="s">
        <v>54</v>
      </c>
      <c r="C1684" t="s">
        <v>55</v>
      </c>
      <c r="D1684" t="s">
        <v>55</v>
      </c>
      <c r="E1684">
        <v>-5</v>
      </c>
      <c r="F1684" t="s">
        <v>13</v>
      </c>
      <c r="G1684" t="b">
        <v>0</v>
      </c>
      <c r="H1684" t="s">
        <v>110</v>
      </c>
      <c r="I1684">
        <v>85485</v>
      </c>
      <c r="J1684" t="s">
        <v>79</v>
      </c>
      <c r="K1684" t="s">
        <v>80</v>
      </c>
      <c r="L1684" t="s">
        <v>57</v>
      </c>
      <c r="M1684" t="s">
        <v>57</v>
      </c>
      <c r="N1684" t="s">
        <v>57</v>
      </c>
      <c r="O1684" t="s">
        <v>57</v>
      </c>
      <c r="P1684">
        <v>85485</v>
      </c>
      <c r="Q1684" t="s">
        <v>79</v>
      </c>
      <c r="R1684" t="s">
        <v>80</v>
      </c>
      <c r="S1684" t="s">
        <v>110</v>
      </c>
      <c r="T1684">
        <v>245.7</v>
      </c>
      <c r="U1684">
        <v>1696.01</v>
      </c>
      <c r="V1684">
        <v>1696.01</v>
      </c>
      <c r="W1684">
        <v>245.70053289275</v>
      </c>
      <c r="X1684" t="s">
        <v>58</v>
      </c>
      <c r="Y1684" t="s">
        <v>58</v>
      </c>
      <c r="Z1684" t="s">
        <v>1</v>
      </c>
      <c r="AA1684" t="s">
        <v>1</v>
      </c>
      <c r="AB1684" t="s">
        <v>57</v>
      </c>
      <c r="AC1684" t="str">
        <f t="shared" si="26"/>
        <v>2015-4</v>
      </c>
    </row>
    <row r="1685" spans="1:29" hidden="1" x14ac:dyDescent="0.25">
      <c r="A1685" t="s">
        <v>300</v>
      </c>
      <c r="B1685" t="s">
        <v>54</v>
      </c>
      <c r="C1685" t="s">
        <v>55</v>
      </c>
      <c r="D1685" t="s">
        <v>55</v>
      </c>
      <c r="E1685">
        <v>-5</v>
      </c>
      <c r="F1685" t="s">
        <v>13</v>
      </c>
      <c r="G1685" t="b">
        <v>0</v>
      </c>
      <c r="H1685" t="s">
        <v>78</v>
      </c>
      <c r="I1685">
        <v>343053</v>
      </c>
      <c r="J1685" t="s">
        <v>248</v>
      </c>
      <c r="K1685" t="s">
        <v>249</v>
      </c>
      <c r="L1685" t="s">
        <v>57</v>
      </c>
      <c r="M1685" t="s">
        <v>57</v>
      </c>
      <c r="N1685" t="s">
        <v>57</v>
      </c>
      <c r="O1685" t="s">
        <v>57</v>
      </c>
      <c r="P1685">
        <v>343053</v>
      </c>
      <c r="Q1685" t="s">
        <v>248</v>
      </c>
      <c r="R1685" t="s">
        <v>249</v>
      </c>
      <c r="S1685" t="s">
        <v>78</v>
      </c>
      <c r="T1685">
        <v>17.099999999999898</v>
      </c>
      <c r="U1685">
        <v>17.099999999999898</v>
      </c>
      <c r="V1685">
        <v>17.099999999999898</v>
      </c>
      <c r="W1685">
        <v>0.32300072645776401</v>
      </c>
      <c r="X1685" t="s">
        <v>58</v>
      </c>
      <c r="Y1685" t="s">
        <v>58</v>
      </c>
      <c r="Z1685" t="s">
        <v>1</v>
      </c>
      <c r="AA1685" t="s">
        <v>1</v>
      </c>
      <c r="AB1685" t="s">
        <v>57</v>
      </c>
      <c r="AC1685" t="str">
        <f t="shared" si="26"/>
        <v>2015-4</v>
      </c>
    </row>
    <row r="1686" spans="1:29" hidden="1" x14ac:dyDescent="0.25">
      <c r="A1686" t="s">
        <v>300</v>
      </c>
      <c r="B1686" t="s">
        <v>54</v>
      </c>
      <c r="C1686" t="s">
        <v>55</v>
      </c>
      <c r="D1686" t="s">
        <v>55</v>
      </c>
      <c r="E1686">
        <v>-6</v>
      </c>
      <c r="F1686" t="s">
        <v>12</v>
      </c>
      <c r="G1686" t="b">
        <v>0</v>
      </c>
      <c r="H1686" t="s">
        <v>78</v>
      </c>
      <c r="I1686">
        <v>343053</v>
      </c>
      <c r="J1686" t="s">
        <v>248</v>
      </c>
      <c r="K1686" t="s">
        <v>249</v>
      </c>
      <c r="L1686" t="s">
        <v>57</v>
      </c>
      <c r="M1686" t="s">
        <v>57</v>
      </c>
      <c r="N1686" t="s">
        <v>57</v>
      </c>
      <c r="O1686" t="s">
        <v>57</v>
      </c>
      <c r="P1686">
        <v>343053</v>
      </c>
      <c r="Q1686" t="s">
        <v>248</v>
      </c>
      <c r="R1686" t="s">
        <v>249</v>
      </c>
      <c r="S1686" t="s">
        <v>78</v>
      </c>
      <c r="T1686">
        <v>1146.5999999999999</v>
      </c>
      <c r="U1686">
        <v>1146.5999999999999</v>
      </c>
      <c r="V1686">
        <v>1146.5999999999999</v>
      </c>
      <c r="W1686">
        <v>165.128101732506</v>
      </c>
      <c r="X1686" t="s">
        <v>58</v>
      </c>
      <c r="Y1686" t="s">
        <v>58</v>
      </c>
      <c r="Z1686" t="s">
        <v>1</v>
      </c>
      <c r="AA1686" t="s">
        <v>1</v>
      </c>
      <c r="AB1686" t="s">
        <v>57</v>
      </c>
      <c r="AC1686" t="str">
        <f t="shared" si="26"/>
        <v>2015-4</v>
      </c>
    </row>
    <row r="1687" spans="1:29" x14ac:dyDescent="0.25">
      <c r="A1687" t="s">
        <v>300</v>
      </c>
      <c r="B1687" t="s">
        <v>54</v>
      </c>
      <c r="C1687" t="s">
        <v>55</v>
      </c>
      <c r="D1687" t="s">
        <v>55</v>
      </c>
      <c r="E1687">
        <v>-4</v>
      </c>
      <c r="F1687" t="s">
        <v>14</v>
      </c>
      <c r="G1687" t="b">
        <v>0</v>
      </c>
      <c r="H1687" t="s">
        <v>78</v>
      </c>
      <c r="I1687">
        <v>343053</v>
      </c>
      <c r="J1687" t="s">
        <v>248</v>
      </c>
      <c r="K1687" t="s">
        <v>249</v>
      </c>
      <c r="L1687" t="s">
        <v>57</v>
      </c>
      <c r="M1687" t="s">
        <v>57</v>
      </c>
      <c r="N1687" t="s">
        <v>57</v>
      </c>
      <c r="O1687" t="s">
        <v>57</v>
      </c>
      <c r="P1687">
        <v>343053</v>
      </c>
      <c r="Q1687" t="s">
        <v>248</v>
      </c>
      <c r="R1687" t="s">
        <v>249</v>
      </c>
      <c r="S1687" t="s">
        <v>78</v>
      </c>
      <c r="T1687">
        <v>1146.5999999999999</v>
      </c>
      <c r="U1687">
        <v>1146.5999999999999</v>
      </c>
      <c r="V1687">
        <v>1146.5999999999999</v>
      </c>
      <c r="W1687">
        <v>165.128101732506</v>
      </c>
      <c r="X1687" t="s">
        <v>58</v>
      </c>
      <c r="Y1687" t="s">
        <v>58</v>
      </c>
      <c r="Z1687" t="s">
        <v>1</v>
      </c>
      <c r="AA1687" t="s">
        <v>1</v>
      </c>
      <c r="AB1687" t="s">
        <v>57</v>
      </c>
      <c r="AC1687" t="str">
        <f t="shared" si="26"/>
        <v>2015-4</v>
      </c>
    </row>
    <row r="1688" spans="1:29" x14ac:dyDescent="0.25">
      <c r="A1688" t="s">
        <v>300</v>
      </c>
      <c r="B1688" t="s">
        <v>54</v>
      </c>
      <c r="C1688" t="s">
        <v>55</v>
      </c>
      <c r="D1688" t="s">
        <v>55</v>
      </c>
      <c r="E1688">
        <v>-4</v>
      </c>
      <c r="F1688" t="s">
        <v>14</v>
      </c>
      <c r="G1688" t="b">
        <v>0</v>
      </c>
      <c r="H1688" t="s">
        <v>78</v>
      </c>
      <c r="I1688">
        <v>1307373</v>
      </c>
      <c r="J1688" t="s">
        <v>250</v>
      </c>
      <c r="K1688" t="s">
        <v>251</v>
      </c>
      <c r="L1688" t="s">
        <v>57</v>
      </c>
      <c r="M1688" t="s">
        <v>57</v>
      </c>
      <c r="N1688" t="s">
        <v>57</v>
      </c>
      <c r="O1688" t="s">
        <v>57</v>
      </c>
      <c r="P1688">
        <v>1307373</v>
      </c>
      <c r="Q1688" t="s">
        <v>250</v>
      </c>
      <c r="R1688" t="s">
        <v>251</v>
      </c>
      <c r="S1688" t="s">
        <v>78</v>
      </c>
      <c r="T1688">
        <v>1198</v>
      </c>
      <c r="U1688">
        <v>1198</v>
      </c>
      <c r="V1688">
        <v>1198</v>
      </c>
      <c r="W1688">
        <v>172.530495269093</v>
      </c>
      <c r="X1688" t="s">
        <v>58</v>
      </c>
      <c r="Y1688" t="s">
        <v>58</v>
      </c>
      <c r="Z1688" t="s">
        <v>1</v>
      </c>
      <c r="AA1688" t="s">
        <v>1</v>
      </c>
      <c r="AB1688" t="s">
        <v>57</v>
      </c>
      <c r="AC1688" t="str">
        <f t="shared" si="26"/>
        <v>2015-4</v>
      </c>
    </row>
    <row r="1689" spans="1:29" hidden="1" x14ac:dyDescent="0.25">
      <c r="A1689" t="s">
        <v>300</v>
      </c>
      <c r="B1689" t="s">
        <v>54</v>
      </c>
      <c r="C1689" t="s">
        <v>55</v>
      </c>
      <c r="D1689" t="s">
        <v>55</v>
      </c>
      <c r="E1689">
        <v>-6</v>
      </c>
      <c r="F1689" t="s">
        <v>12</v>
      </c>
      <c r="G1689" t="b">
        <v>0</v>
      </c>
      <c r="H1689" t="s">
        <v>78</v>
      </c>
      <c r="I1689">
        <v>1307373</v>
      </c>
      <c r="J1689" t="s">
        <v>250</v>
      </c>
      <c r="K1689" t="s">
        <v>251</v>
      </c>
      <c r="L1689" t="s">
        <v>57</v>
      </c>
      <c r="M1689" t="s">
        <v>57</v>
      </c>
      <c r="N1689" t="s">
        <v>57</v>
      </c>
      <c r="O1689" t="s">
        <v>57</v>
      </c>
      <c r="P1689">
        <v>1307373</v>
      </c>
      <c r="Q1689" t="s">
        <v>250</v>
      </c>
      <c r="R1689" t="s">
        <v>251</v>
      </c>
      <c r="S1689" t="s">
        <v>78</v>
      </c>
      <c r="T1689">
        <v>1198</v>
      </c>
      <c r="U1689">
        <v>1198</v>
      </c>
      <c r="V1689">
        <v>1198</v>
      </c>
      <c r="W1689">
        <v>172.530495269093</v>
      </c>
      <c r="X1689" t="s">
        <v>58</v>
      </c>
      <c r="Y1689" t="s">
        <v>58</v>
      </c>
      <c r="Z1689" t="s">
        <v>1</v>
      </c>
      <c r="AA1689" t="s">
        <v>1</v>
      </c>
      <c r="AB1689" t="s">
        <v>57</v>
      </c>
      <c r="AC1689" t="str">
        <f t="shared" si="26"/>
        <v>2015-4</v>
      </c>
    </row>
    <row r="1690" spans="1:29" x14ac:dyDescent="0.25">
      <c r="A1690" t="s">
        <v>301</v>
      </c>
      <c r="B1690" t="s">
        <v>54</v>
      </c>
      <c r="C1690" t="s">
        <v>55</v>
      </c>
      <c r="D1690" t="s">
        <v>55</v>
      </c>
      <c r="E1690">
        <v>-3</v>
      </c>
      <c r="F1690" t="s">
        <v>56</v>
      </c>
      <c r="G1690" t="b">
        <v>0</v>
      </c>
      <c r="H1690" t="s">
        <v>57</v>
      </c>
      <c r="I1690">
        <v>0</v>
      </c>
      <c r="J1690" t="s">
        <v>57</v>
      </c>
      <c r="K1690" t="s">
        <v>57</v>
      </c>
      <c r="L1690" t="s">
        <v>57</v>
      </c>
      <c r="M1690" t="s">
        <v>57</v>
      </c>
      <c r="N1690" t="s">
        <v>57</v>
      </c>
      <c r="O1690" t="s">
        <v>57</v>
      </c>
      <c r="P1690">
        <v>0</v>
      </c>
      <c r="Q1690" t="s">
        <v>57</v>
      </c>
      <c r="R1690" t="s">
        <v>57</v>
      </c>
      <c r="S1690" t="s">
        <v>57</v>
      </c>
      <c r="T1690">
        <v>4191.3</v>
      </c>
      <c r="U1690">
        <v>4191.3</v>
      </c>
      <c r="V1690">
        <v>4191.3</v>
      </c>
      <c r="W1690">
        <v>604.03816221825105</v>
      </c>
      <c r="X1690" t="s">
        <v>58</v>
      </c>
      <c r="Y1690" t="s">
        <v>58</v>
      </c>
      <c r="Z1690" t="s">
        <v>1</v>
      </c>
      <c r="AA1690" t="s">
        <v>1</v>
      </c>
      <c r="AB1690" t="s">
        <v>57</v>
      </c>
      <c r="AC1690" t="str">
        <f t="shared" si="26"/>
        <v>2015-4</v>
      </c>
    </row>
    <row r="1691" spans="1:29" x14ac:dyDescent="0.25">
      <c r="A1691" t="s">
        <v>301</v>
      </c>
      <c r="B1691" t="s">
        <v>54</v>
      </c>
      <c r="C1691" t="s">
        <v>55</v>
      </c>
      <c r="D1691" t="s">
        <v>55</v>
      </c>
      <c r="E1691">
        <v>-4</v>
      </c>
      <c r="F1691" t="s">
        <v>14</v>
      </c>
      <c r="G1691" t="b">
        <v>0</v>
      </c>
      <c r="H1691" t="s">
        <v>110</v>
      </c>
      <c r="I1691">
        <v>85485</v>
      </c>
      <c r="J1691" t="s">
        <v>79</v>
      </c>
      <c r="K1691" t="s">
        <v>80</v>
      </c>
      <c r="L1691" t="s">
        <v>57</v>
      </c>
      <c r="M1691" t="s">
        <v>57</v>
      </c>
      <c r="N1691" t="s">
        <v>57</v>
      </c>
      <c r="O1691" t="s">
        <v>57</v>
      </c>
      <c r="P1691">
        <v>85485</v>
      </c>
      <c r="Q1691" t="s">
        <v>79</v>
      </c>
      <c r="R1691" t="s">
        <v>80</v>
      </c>
      <c r="S1691" t="s">
        <v>110</v>
      </c>
      <c r="T1691">
        <v>94.8</v>
      </c>
      <c r="U1691">
        <v>657.8</v>
      </c>
      <c r="V1691">
        <v>657.8</v>
      </c>
      <c r="W1691">
        <v>94.800253646163597</v>
      </c>
      <c r="X1691" t="s">
        <v>58</v>
      </c>
      <c r="Y1691" t="s">
        <v>58</v>
      </c>
      <c r="Z1691" t="s">
        <v>1</v>
      </c>
      <c r="AA1691" t="s">
        <v>1</v>
      </c>
      <c r="AB1691" t="s">
        <v>57</v>
      </c>
      <c r="AC1691" t="str">
        <f t="shared" si="26"/>
        <v>2015-4</v>
      </c>
    </row>
    <row r="1692" spans="1:29" hidden="1" x14ac:dyDescent="0.25">
      <c r="A1692" t="s">
        <v>301</v>
      </c>
      <c r="B1692" t="s">
        <v>54</v>
      </c>
      <c r="C1692" t="s">
        <v>55</v>
      </c>
      <c r="D1692" t="s">
        <v>55</v>
      </c>
      <c r="E1692">
        <v>-6</v>
      </c>
      <c r="F1692" t="s">
        <v>12</v>
      </c>
      <c r="G1692" t="b">
        <v>0</v>
      </c>
      <c r="H1692" t="s">
        <v>110</v>
      </c>
      <c r="I1692">
        <v>85485</v>
      </c>
      <c r="J1692" t="s">
        <v>79</v>
      </c>
      <c r="K1692" t="s">
        <v>80</v>
      </c>
      <c r="L1692" t="s">
        <v>57</v>
      </c>
      <c r="M1692" t="s">
        <v>57</v>
      </c>
      <c r="N1692" t="s">
        <v>57</v>
      </c>
      <c r="O1692" t="s">
        <v>57</v>
      </c>
      <c r="P1692">
        <v>85485</v>
      </c>
      <c r="Q1692" t="s">
        <v>79</v>
      </c>
      <c r="R1692" t="s">
        <v>80</v>
      </c>
      <c r="S1692" t="s">
        <v>110</v>
      </c>
      <c r="T1692">
        <v>1999.8</v>
      </c>
      <c r="U1692">
        <v>13862.33602776</v>
      </c>
      <c r="V1692">
        <v>13862.33602776</v>
      </c>
      <c r="W1692">
        <v>1999.8</v>
      </c>
      <c r="X1692" t="s">
        <v>58</v>
      </c>
      <c r="Y1692" t="s">
        <v>58</v>
      </c>
      <c r="Z1692" t="s">
        <v>1</v>
      </c>
      <c r="AA1692" t="s">
        <v>1</v>
      </c>
      <c r="AB1692" t="s">
        <v>57</v>
      </c>
      <c r="AC1692" t="str">
        <f t="shared" si="26"/>
        <v>2015-4</v>
      </c>
    </row>
    <row r="1693" spans="1:29" hidden="1" x14ac:dyDescent="0.25">
      <c r="A1693" t="s">
        <v>301</v>
      </c>
      <c r="B1693" t="s">
        <v>54</v>
      </c>
      <c r="C1693" t="s">
        <v>55</v>
      </c>
      <c r="D1693" t="s">
        <v>55</v>
      </c>
      <c r="E1693">
        <v>-5</v>
      </c>
      <c r="F1693" t="s">
        <v>13</v>
      </c>
      <c r="G1693" t="b">
        <v>0</v>
      </c>
      <c r="H1693" t="s">
        <v>110</v>
      </c>
      <c r="I1693">
        <v>85485</v>
      </c>
      <c r="J1693" t="s">
        <v>79</v>
      </c>
      <c r="K1693" t="s">
        <v>80</v>
      </c>
      <c r="L1693" t="s">
        <v>57</v>
      </c>
      <c r="M1693" t="s">
        <v>57</v>
      </c>
      <c r="N1693" t="s">
        <v>57</v>
      </c>
      <c r="O1693" t="s">
        <v>57</v>
      </c>
      <c r="P1693">
        <v>85485</v>
      </c>
      <c r="Q1693" t="s">
        <v>79</v>
      </c>
      <c r="R1693" t="s">
        <v>80</v>
      </c>
      <c r="S1693" t="s">
        <v>110</v>
      </c>
      <c r="T1693">
        <v>-39.299999999999997</v>
      </c>
      <c r="U1693">
        <v>-273.35000000000002</v>
      </c>
      <c r="V1693">
        <v>-273.35000000000002</v>
      </c>
      <c r="W1693">
        <v>-39.299721871211901</v>
      </c>
      <c r="X1693" t="s">
        <v>58</v>
      </c>
      <c r="Y1693" t="s">
        <v>58</v>
      </c>
      <c r="Z1693" t="s">
        <v>1</v>
      </c>
      <c r="AA1693" t="s">
        <v>1</v>
      </c>
      <c r="AB1693" t="s">
        <v>57</v>
      </c>
      <c r="AC1693" t="str">
        <f t="shared" si="26"/>
        <v>2015-4</v>
      </c>
    </row>
    <row r="1694" spans="1:29" hidden="1" x14ac:dyDescent="0.25">
      <c r="A1694" t="s">
        <v>301</v>
      </c>
      <c r="B1694" t="s">
        <v>54</v>
      </c>
      <c r="C1694" t="s">
        <v>55</v>
      </c>
      <c r="D1694" t="s">
        <v>55</v>
      </c>
      <c r="E1694">
        <v>-5</v>
      </c>
      <c r="F1694" t="s">
        <v>13</v>
      </c>
      <c r="G1694" t="b">
        <v>0</v>
      </c>
      <c r="H1694" t="s">
        <v>78</v>
      </c>
      <c r="I1694">
        <v>343053</v>
      </c>
      <c r="J1694" t="s">
        <v>248</v>
      </c>
      <c r="K1694" t="s">
        <v>249</v>
      </c>
      <c r="L1694" t="s">
        <v>57</v>
      </c>
      <c r="M1694" t="s">
        <v>57</v>
      </c>
      <c r="N1694" t="s">
        <v>57</v>
      </c>
      <c r="O1694" t="s">
        <v>57</v>
      </c>
      <c r="P1694">
        <v>343053</v>
      </c>
      <c r="Q1694" t="s">
        <v>248</v>
      </c>
      <c r="R1694" t="s">
        <v>249</v>
      </c>
      <c r="S1694" t="s">
        <v>78</v>
      </c>
      <c r="T1694">
        <v>-7.64999999999986</v>
      </c>
      <c r="U1694">
        <v>-7.64999999999986</v>
      </c>
      <c r="V1694">
        <v>-7.64999999999986</v>
      </c>
      <c r="W1694">
        <v>-0.98588694032264401</v>
      </c>
      <c r="X1694" t="s">
        <v>58</v>
      </c>
      <c r="Y1694" t="s">
        <v>58</v>
      </c>
      <c r="Z1694" t="s">
        <v>1</v>
      </c>
      <c r="AA1694" t="s">
        <v>1</v>
      </c>
      <c r="AB1694" t="s">
        <v>57</v>
      </c>
      <c r="AC1694" t="str">
        <f t="shared" si="26"/>
        <v>2015-4</v>
      </c>
    </row>
    <row r="1695" spans="1:29" hidden="1" x14ac:dyDescent="0.25">
      <c r="A1695" t="s">
        <v>301</v>
      </c>
      <c r="B1695" t="s">
        <v>54</v>
      </c>
      <c r="C1695" t="s">
        <v>55</v>
      </c>
      <c r="D1695" t="s">
        <v>55</v>
      </c>
      <c r="E1695">
        <v>-6</v>
      </c>
      <c r="F1695" t="s">
        <v>12</v>
      </c>
      <c r="G1695" t="b">
        <v>0</v>
      </c>
      <c r="H1695" t="s">
        <v>78</v>
      </c>
      <c r="I1695">
        <v>343053</v>
      </c>
      <c r="J1695" t="s">
        <v>248</v>
      </c>
      <c r="K1695" t="s">
        <v>249</v>
      </c>
      <c r="L1695" t="s">
        <v>57</v>
      </c>
      <c r="M1695" t="s">
        <v>57</v>
      </c>
      <c r="N1695" t="s">
        <v>57</v>
      </c>
      <c r="O1695" t="s">
        <v>57</v>
      </c>
      <c r="P1695">
        <v>343053</v>
      </c>
      <c r="Q1695" t="s">
        <v>248</v>
      </c>
      <c r="R1695" t="s">
        <v>249</v>
      </c>
      <c r="S1695" t="s">
        <v>78</v>
      </c>
      <c r="T1695">
        <v>1138.95</v>
      </c>
      <c r="U1695">
        <v>1138.95</v>
      </c>
      <c r="V1695">
        <v>1138.95</v>
      </c>
      <c r="W1695">
        <v>164.14221479218301</v>
      </c>
      <c r="X1695" t="s">
        <v>58</v>
      </c>
      <c r="Y1695" t="s">
        <v>58</v>
      </c>
      <c r="Z1695" t="s">
        <v>1</v>
      </c>
      <c r="AA1695" t="s">
        <v>1</v>
      </c>
      <c r="AB1695" t="s">
        <v>57</v>
      </c>
      <c r="AC1695" t="str">
        <f t="shared" si="26"/>
        <v>2015-4</v>
      </c>
    </row>
    <row r="1696" spans="1:29" x14ac:dyDescent="0.25">
      <c r="A1696" t="s">
        <v>301</v>
      </c>
      <c r="B1696" t="s">
        <v>54</v>
      </c>
      <c r="C1696" t="s">
        <v>55</v>
      </c>
      <c r="D1696" t="s">
        <v>55</v>
      </c>
      <c r="E1696">
        <v>-4</v>
      </c>
      <c r="F1696" t="s">
        <v>14</v>
      </c>
      <c r="G1696" t="b">
        <v>0</v>
      </c>
      <c r="H1696" t="s">
        <v>78</v>
      </c>
      <c r="I1696">
        <v>343053</v>
      </c>
      <c r="J1696" t="s">
        <v>248</v>
      </c>
      <c r="K1696" t="s">
        <v>249</v>
      </c>
      <c r="L1696" t="s">
        <v>57</v>
      </c>
      <c r="M1696" t="s">
        <v>57</v>
      </c>
      <c r="N1696" t="s">
        <v>57</v>
      </c>
      <c r="O1696" t="s">
        <v>57</v>
      </c>
      <c r="P1696">
        <v>343053</v>
      </c>
      <c r="Q1696" t="s">
        <v>248</v>
      </c>
      <c r="R1696" t="s">
        <v>249</v>
      </c>
      <c r="S1696" t="s">
        <v>78</v>
      </c>
      <c r="T1696">
        <v>1138.95</v>
      </c>
      <c r="U1696">
        <v>1138.95</v>
      </c>
      <c r="V1696">
        <v>1138.95</v>
      </c>
      <c r="W1696">
        <v>164.14221479218301</v>
      </c>
      <c r="X1696" t="s">
        <v>58</v>
      </c>
      <c r="Y1696" t="s">
        <v>58</v>
      </c>
      <c r="Z1696" t="s">
        <v>1</v>
      </c>
      <c r="AA1696" t="s">
        <v>1</v>
      </c>
      <c r="AB1696" t="s">
        <v>57</v>
      </c>
      <c r="AC1696" t="str">
        <f t="shared" si="26"/>
        <v>2015-4</v>
      </c>
    </row>
    <row r="1697" spans="1:29" x14ac:dyDescent="0.25">
      <c r="A1697" t="s">
        <v>301</v>
      </c>
      <c r="B1697" t="s">
        <v>54</v>
      </c>
      <c r="C1697" t="s">
        <v>55</v>
      </c>
      <c r="D1697" t="s">
        <v>55</v>
      </c>
      <c r="E1697">
        <v>-4</v>
      </c>
      <c r="F1697" t="s">
        <v>14</v>
      </c>
      <c r="G1697" t="b">
        <v>0</v>
      </c>
      <c r="H1697" t="s">
        <v>78</v>
      </c>
      <c r="I1697">
        <v>1307373</v>
      </c>
      <c r="J1697" t="s">
        <v>250</v>
      </c>
      <c r="K1697" t="s">
        <v>251</v>
      </c>
      <c r="L1697" t="s">
        <v>57</v>
      </c>
      <c r="M1697" t="s">
        <v>57</v>
      </c>
      <c r="N1697" t="s">
        <v>57</v>
      </c>
      <c r="O1697" t="s">
        <v>57</v>
      </c>
      <c r="P1697">
        <v>1307373</v>
      </c>
      <c r="Q1697" t="s">
        <v>250</v>
      </c>
      <c r="R1697" t="s">
        <v>251</v>
      </c>
      <c r="S1697" t="s">
        <v>78</v>
      </c>
      <c r="T1697">
        <v>1198</v>
      </c>
      <c r="U1697">
        <v>1198</v>
      </c>
      <c r="V1697">
        <v>1198</v>
      </c>
      <c r="W1697">
        <v>172.65233181529899</v>
      </c>
      <c r="X1697" t="s">
        <v>58</v>
      </c>
      <c r="Y1697" t="s">
        <v>58</v>
      </c>
      <c r="Z1697" t="s">
        <v>1</v>
      </c>
      <c r="AA1697" t="s">
        <v>1</v>
      </c>
      <c r="AB1697" t="s">
        <v>57</v>
      </c>
      <c r="AC1697" t="str">
        <f t="shared" si="26"/>
        <v>2015-4</v>
      </c>
    </row>
    <row r="1698" spans="1:29" hidden="1" x14ac:dyDescent="0.25">
      <c r="A1698" t="s">
        <v>301</v>
      </c>
      <c r="B1698" t="s">
        <v>54</v>
      </c>
      <c r="C1698" t="s">
        <v>55</v>
      </c>
      <c r="D1698" t="s">
        <v>55</v>
      </c>
      <c r="E1698">
        <v>-6</v>
      </c>
      <c r="F1698" t="s">
        <v>12</v>
      </c>
      <c r="G1698" t="b">
        <v>0</v>
      </c>
      <c r="H1698" t="s">
        <v>78</v>
      </c>
      <c r="I1698">
        <v>1307373</v>
      </c>
      <c r="J1698" t="s">
        <v>250</v>
      </c>
      <c r="K1698" t="s">
        <v>251</v>
      </c>
      <c r="L1698" t="s">
        <v>57</v>
      </c>
      <c r="M1698" t="s">
        <v>57</v>
      </c>
      <c r="N1698" t="s">
        <v>57</v>
      </c>
      <c r="O1698" t="s">
        <v>57</v>
      </c>
      <c r="P1698">
        <v>1307373</v>
      </c>
      <c r="Q1698" t="s">
        <v>250</v>
      </c>
      <c r="R1698" t="s">
        <v>251</v>
      </c>
      <c r="S1698" t="s">
        <v>78</v>
      </c>
      <c r="T1698">
        <v>1198</v>
      </c>
      <c r="U1698">
        <v>1198</v>
      </c>
      <c r="V1698">
        <v>1198</v>
      </c>
      <c r="W1698">
        <v>172.65233181529899</v>
      </c>
      <c r="X1698" t="s">
        <v>58</v>
      </c>
      <c r="Y1698" t="s">
        <v>58</v>
      </c>
      <c r="Z1698" t="s">
        <v>1</v>
      </c>
      <c r="AA1698" t="s">
        <v>1</v>
      </c>
      <c r="AB1698" t="s">
        <v>57</v>
      </c>
      <c r="AC1698" t="str">
        <f t="shared" si="26"/>
        <v>2015-4</v>
      </c>
    </row>
    <row r="1699" spans="1:29" x14ac:dyDescent="0.25">
      <c r="A1699" t="s">
        <v>302</v>
      </c>
      <c r="B1699" t="s">
        <v>54</v>
      </c>
      <c r="C1699" t="s">
        <v>55</v>
      </c>
      <c r="D1699" t="s">
        <v>55</v>
      </c>
      <c r="E1699">
        <v>-3</v>
      </c>
      <c r="F1699" t="s">
        <v>56</v>
      </c>
      <c r="G1699" t="b">
        <v>0</v>
      </c>
      <c r="H1699" t="s">
        <v>57</v>
      </c>
      <c r="I1699">
        <v>0</v>
      </c>
      <c r="J1699" t="s">
        <v>57</v>
      </c>
      <c r="K1699" t="s">
        <v>57</v>
      </c>
      <c r="L1699" t="s">
        <v>57</v>
      </c>
      <c r="M1699" t="s">
        <v>57</v>
      </c>
      <c r="N1699" t="s">
        <v>57</v>
      </c>
      <c r="O1699" t="s">
        <v>57</v>
      </c>
      <c r="P1699">
        <v>0</v>
      </c>
      <c r="Q1699" t="s">
        <v>57</v>
      </c>
      <c r="R1699" t="s">
        <v>57</v>
      </c>
      <c r="S1699" t="s">
        <v>57</v>
      </c>
      <c r="T1699">
        <v>4191.3</v>
      </c>
      <c r="U1699">
        <v>4191.3</v>
      </c>
      <c r="V1699">
        <v>4191.3</v>
      </c>
      <c r="W1699">
        <v>602.49692735623296</v>
      </c>
      <c r="X1699" t="s">
        <v>58</v>
      </c>
      <c r="Y1699" t="s">
        <v>58</v>
      </c>
      <c r="Z1699" t="s">
        <v>1</v>
      </c>
      <c r="AA1699" t="s">
        <v>1</v>
      </c>
      <c r="AB1699" t="s">
        <v>57</v>
      </c>
      <c r="AC1699" t="str">
        <f t="shared" si="26"/>
        <v>2015-4</v>
      </c>
    </row>
    <row r="1700" spans="1:29" x14ac:dyDescent="0.25">
      <c r="A1700" t="s">
        <v>302</v>
      </c>
      <c r="B1700" t="s">
        <v>54</v>
      </c>
      <c r="C1700" t="s">
        <v>55</v>
      </c>
      <c r="D1700" t="s">
        <v>55</v>
      </c>
      <c r="E1700">
        <v>-4</v>
      </c>
      <c r="F1700" t="s">
        <v>14</v>
      </c>
      <c r="G1700" t="b">
        <v>0</v>
      </c>
      <c r="H1700" t="s">
        <v>110</v>
      </c>
      <c r="I1700">
        <v>85485</v>
      </c>
      <c r="J1700" t="s">
        <v>79</v>
      </c>
      <c r="K1700" t="s">
        <v>80</v>
      </c>
      <c r="L1700" t="s">
        <v>57</v>
      </c>
      <c r="M1700" t="s">
        <v>57</v>
      </c>
      <c r="N1700" t="s">
        <v>57</v>
      </c>
      <c r="O1700" t="s">
        <v>57</v>
      </c>
      <c r="P1700">
        <v>85485</v>
      </c>
      <c r="Q1700" t="s">
        <v>79</v>
      </c>
      <c r="R1700" t="s">
        <v>80</v>
      </c>
      <c r="S1700" t="s">
        <v>110</v>
      </c>
      <c r="T1700">
        <v>104.4</v>
      </c>
      <c r="U1700">
        <v>726.26</v>
      </c>
      <c r="V1700">
        <v>726.26</v>
      </c>
      <c r="W1700">
        <v>104.399450877231</v>
      </c>
      <c r="X1700" t="s">
        <v>58</v>
      </c>
      <c r="Y1700" t="s">
        <v>58</v>
      </c>
      <c r="Z1700" t="s">
        <v>1</v>
      </c>
      <c r="AA1700" t="s">
        <v>1</v>
      </c>
      <c r="AB1700" t="s">
        <v>57</v>
      </c>
      <c r="AC1700" t="str">
        <f t="shared" si="26"/>
        <v>2015-4</v>
      </c>
    </row>
    <row r="1701" spans="1:29" hidden="1" x14ac:dyDescent="0.25">
      <c r="A1701" t="s">
        <v>302</v>
      </c>
      <c r="B1701" t="s">
        <v>54</v>
      </c>
      <c r="C1701" t="s">
        <v>55</v>
      </c>
      <c r="D1701" t="s">
        <v>55</v>
      </c>
      <c r="E1701">
        <v>-6</v>
      </c>
      <c r="F1701" t="s">
        <v>12</v>
      </c>
      <c r="G1701" t="b">
        <v>0</v>
      </c>
      <c r="H1701" t="s">
        <v>110</v>
      </c>
      <c r="I1701">
        <v>85485</v>
      </c>
      <c r="J1701" t="s">
        <v>79</v>
      </c>
      <c r="K1701" t="s">
        <v>80</v>
      </c>
      <c r="L1701" t="s">
        <v>57</v>
      </c>
      <c r="M1701" t="s">
        <v>57</v>
      </c>
      <c r="N1701" t="s">
        <v>57</v>
      </c>
      <c r="O1701" t="s">
        <v>57</v>
      </c>
      <c r="P1701">
        <v>85485</v>
      </c>
      <c r="Q1701" t="s">
        <v>79</v>
      </c>
      <c r="R1701" t="s">
        <v>80</v>
      </c>
      <c r="S1701" t="s">
        <v>110</v>
      </c>
      <c r="T1701">
        <v>2009.4</v>
      </c>
      <c r="U1701">
        <v>13964.51307843</v>
      </c>
      <c r="V1701">
        <v>13964.51307843</v>
      </c>
      <c r="W1701">
        <v>2009.4</v>
      </c>
      <c r="X1701" t="s">
        <v>58</v>
      </c>
      <c r="Y1701" t="s">
        <v>58</v>
      </c>
      <c r="Z1701" t="s">
        <v>1</v>
      </c>
      <c r="AA1701" t="s">
        <v>1</v>
      </c>
      <c r="AB1701" t="s">
        <v>57</v>
      </c>
      <c r="AC1701" t="str">
        <f t="shared" si="26"/>
        <v>2015-4</v>
      </c>
    </row>
    <row r="1702" spans="1:29" hidden="1" x14ac:dyDescent="0.25">
      <c r="A1702" t="s">
        <v>302</v>
      </c>
      <c r="B1702" t="s">
        <v>54</v>
      </c>
      <c r="C1702" t="s">
        <v>55</v>
      </c>
      <c r="D1702" t="s">
        <v>55</v>
      </c>
      <c r="E1702">
        <v>-5</v>
      </c>
      <c r="F1702" t="s">
        <v>13</v>
      </c>
      <c r="G1702" t="b">
        <v>0</v>
      </c>
      <c r="H1702" t="s">
        <v>110</v>
      </c>
      <c r="I1702">
        <v>85485</v>
      </c>
      <c r="J1702" t="s">
        <v>79</v>
      </c>
      <c r="K1702" t="s">
        <v>80</v>
      </c>
      <c r="L1702" t="s">
        <v>57</v>
      </c>
      <c r="M1702" t="s">
        <v>57</v>
      </c>
      <c r="N1702" t="s">
        <v>57</v>
      </c>
      <c r="O1702" t="s">
        <v>57</v>
      </c>
      <c r="P1702">
        <v>85485</v>
      </c>
      <c r="Q1702" t="s">
        <v>79</v>
      </c>
      <c r="R1702" t="s">
        <v>80</v>
      </c>
      <c r="S1702" t="s">
        <v>110</v>
      </c>
      <c r="T1702">
        <v>9.6000000000000103</v>
      </c>
      <c r="U1702">
        <v>68.459999999999994</v>
      </c>
      <c r="V1702">
        <v>68.459999999999994</v>
      </c>
      <c r="W1702">
        <v>9.5991972310672207</v>
      </c>
      <c r="X1702" t="s">
        <v>58</v>
      </c>
      <c r="Y1702" t="s">
        <v>58</v>
      </c>
      <c r="Z1702" t="s">
        <v>1</v>
      </c>
      <c r="AA1702" t="s">
        <v>1</v>
      </c>
      <c r="AB1702" t="s">
        <v>57</v>
      </c>
      <c r="AC1702" t="str">
        <f t="shared" si="26"/>
        <v>2015-4</v>
      </c>
    </row>
    <row r="1703" spans="1:29" hidden="1" x14ac:dyDescent="0.25">
      <c r="A1703" t="s">
        <v>302</v>
      </c>
      <c r="B1703" t="s">
        <v>54</v>
      </c>
      <c r="C1703" t="s">
        <v>55</v>
      </c>
      <c r="D1703" t="s">
        <v>55</v>
      </c>
      <c r="E1703">
        <v>-5</v>
      </c>
      <c r="F1703" t="s">
        <v>13</v>
      </c>
      <c r="G1703" t="b">
        <v>0</v>
      </c>
      <c r="H1703" t="s">
        <v>78</v>
      </c>
      <c r="I1703">
        <v>343053</v>
      </c>
      <c r="J1703" t="s">
        <v>248</v>
      </c>
      <c r="K1703" t="s">
        <v>249</v>
      </c>
      <c r="L1703" t="s">
        <v>57</v>
      </c>
      <c r="M1703" t="s">
        <v>57</v>
      </c>
      <c r="N1703" t="s">
        <v>57</v>
      </c>
      <c r="O1703" t="s">
        <v>57</v>
      </c>
      <c r="P1703">
        <v>343053</v>
      </c>
      <c r="Q1703" t="s">
        <v>248</v>
      </c>
      <c r="R1703" t="s">
        <v>249</v>
      </c>
      <c r="S1703" t="s">
        <v>78</v>
      </c>
      <c r="T1703">
        <v>8.9999999999918104E-2</v>
      </c>
      <c r="U1703">
        <v>8.9999999999918104E-2</v>
      </c>
      <c r="V1703">
        <v>8.9999999999918104E-2</v>
      </c>
      <c r="W1703">
        <v>-0.405879971043277</v>
      </c>
      <c r="X1703" t="s">
        <v>58</v>
      </c>
      <c r="Y1703" t="s">
        <v>58</v>
      </c>
      <c r="Z1703" t="s">
        <v>1</v>
      </c>
      <c r="AA1703" t="s">
        <v>1</v>
      </c>
      <c r="AB1703" t="s">
        <v>57</v>
      </c>
      <c r="AC1703" t="str">
        <f t="shared" si="26"/>
        <v>2015-4</v>
      </c>
    </row>
    <row r="1704" spans="1:29" hidden="1" x14ac:dyDescent="0.25">
      <c r="A1704" t="s">
        <v>302</v>
      </c>
      <c r="B1704" t="s">
        <v>54</v>
      </c>
      <c r="C1704" t="s">
        <v>55</v>
      </c>
      <c r="D1704" t="s">
        <v>55</v>
      </c>
      <c r="E1704">
        <v>-6</v>
      </c>
      <c r="F1704" t="s">
        <v>12</v>
      </c>
      <c r="G1704" t="b">
        <v>0</v>
      </c>
      <c r="H1704" t="s">
        <v>78</v>
      </c>
      <c r="I1704">
        <v>343053</v>
      </c>
      <c r="J1704" t="s">
        <v>248</v>
      </c>
      <c r="K1704" t="s">
        <v>249</v>
      </c>
      <c r="L1704" t="s">
        <v>57</v>
      </c>
      <c r="M1704" t="s">
        <v>57</v>
      </c>
      <c r="N1704" t="s">
        <v>57</v>
      </c>
      <c r="O1704" t="s">
        <v>57</v>
      </c>
      <c r="P1704">
        <v>343053</v>
      </c>
      <c r="Q1704" t="s">
        <v>248</v>
      </c>
      <c r="R1704" t="s">
        <v>249</v>
      </c>
      <c r="S1704" t="s">
        <v>78</v>
      </c>
      <c r="T1704">
        <v>1139.04</v>
      </c>
      <c r="U1704">
        <v>1139.04</v>
      </c>
      <c r="V1704">
        <v>1139.04</v>
      </c>
      <c r="W1704">
        <v>163.73633482113999</v>
      </c>
      <c r="X1704" t="s">
        <v>58</v>
      </c>
      <c r="Y1704" t="s">
        <v>58</v>
      </c>
      <c r="Z1704" t="s">
        <v>1</v>
      </c>
      <c r="AA1704" t="s">
        <v>1</v>
      </c>
      <c r="AB1704" t="s">
        <v>57</v>
      </c>
      <c r="AC1704" t="str">
        <f t="shared" si="26"/>
        <v>2015-4</v>
      </c>
    </row>
    <row r="1705" spans="1:29" x14ac:dyDescent="0.25">
      <c r="A1705" t="s">
        <v>302</v>
      </c>
      <c r="B1705" t="s">
        <v>54</v>
      </c>
      <c r="C1705" t="s">
        <v>55</v>
      </c>
      <c r="D1705" t="s">
        <v>55</v>
      </c>
      <c r="E1705">
        <v>-4</v>
      </c>
      <c r="F1705" t="s">
        <v>14</v>
      </c>
      <c r="G1705" t="b">
        <v>0</v>
      </c>
      <c r="H1705" t="s">
        <v>78</v>
      </c>
      <c r="I1705">
        <v>343053</v>
      </c>
      <c r="J1705" t="s">
        <v>248</v>
      </c>
      <c r="K1705" t="s">
        <v>249</v>
      </c>
      <c r="L1705" t="s">
        <v>57</v>
      </c>
      <c r="M1705" t="s">
        <v>57</v>
      </c>
      <c r="N1705" t="s">
        <v>57</v>
      </c>
      <c r="O1705" t="s">
        <v>57</v>
      </c>
      <c r="P1705">
        <v>343053</v>
      </c>
      <c r="Q1705" t="s">
        <v>248</v>
      </c>
      <c r="R1705" t="s">
        <v>249</v>
      </c>
      <c r="S1705" t="s">
        <v>78</v>
      </c>
      <c r="T1705">
        <v>1139.04</v>
      </c>
      <c r="U1705">
        <v>1139.04</v>
      </c>
      <c r="V1705">
        <v>1139.04</v>
      </c>
      <c r="W1705">
        <v>163.73633482113999</v>
      </c>
      <c r="X1705" t="s">
        <v>58</v>
      </c>
      <c r="Y1705" t="s">
        <v>58</v>
      </c>
      <c r="Z1705" t="s">
        <v>1</v>
      </c>
      <c r="AA1705" t="s">
        <v>1</v>
      </c>
      <c r="AB1705" t="s">
        <v>57</v>
      </c>
      <c r="AC1705" t="str">
        <f t="shared" si="26"/>
        <v>2015-4</v>
      </c>
    </row>
    <row r="1706" spans="1:29" x14ac:dyDescent="0.25">
      <c r="A1706" t="s">
        <v>302</v>
      </c>
      <c r="B1706" t="s">
        <v>54</v>
      </c>
      <c r="C1706" t="s">
        <v>55</v>
      </c>
      <c r="D1706" t="s">
        <v>55</v>
      </c>
      <c r="E1706">
        <v>-4</v>
      </c>
      <c r="F1706" t="s">
        <v>14</v>
      </c>
      <c r="G1706" t="b">
        <v>0</v>
      </c>
      <c r="H1706" t="s">
        <v>78</v>
      </c>
      <c r="I1706">
        <v>1307373</v>
      </c>
      <c r="J1706" t="s">
        <v>250</v>
      </c>
      <c r="K1706" t="s">
        <v>251</v>
      </c>
      <c r="L1706" t="s">
        <v>57</v>
      </c>
      <c r="M1706" t="s">
        <v>57</v>
      </c>
      <c r="N1706" t="s">
        <v>57</v>
      </c>
      <c r="O1706" t="s">
        <v>57</v>
      </c>
      <c r="P1706">
        <v>1307373</v>
      </c>
      <c r="Q1706" t="s">
        <v>250</v>
      </c>
      <c r="R1706" t="s">
        <v>251</v>
      </c>
      <c r="S1706" t="s">
        <v>78</v>
      </c>
      <c r="T1706">
        <v>1198</v>
      </c>
      <c r="U1706">
        <v>1198</v>
      </c>
      <c r="V1706">
        <v>1198</v>
      </c>
      <c r="W1706">
        <v>172.21180038956101</v>
      </c>
      <c r="X1706" t="s">
        <v>58</v>
      </c>
      <c r="Y1706" t="s">
        <v>58</v>
      </c>
      <c r="Z1706" t="s">
        <v>1</v>
      </c>
      <c r="AA1706" t="s">
        <v>1</v>
      </c>
      <c r="AB1706" t="s">
        <v>57</v>
      </c>
      <c r="AC1706" t="str">
        <f t="shared" si="26"/>
        <v>2015-4</v>
      </c>
    </row>
    <row r="1707" spans="1:29" hidden="1" x14ac:dyDescent="0.25">
      <c r="A1707" t="s">
        <v>302</v>
      </c>
      <c r="B1707" t="s">
        <v>54</v>
      </c>
      <c r="C1707" t="s">
        <v>55</v>
      </c>
      <c r="D1707" t="s">
        <v>55</v>
      </c>
      <c r="E1707">
        <v>-6</v>
      </c>
      <c r="F1707" t="s">
        <v>12</v>
      </c>
      <c r="G1707" t="b">
        <v>0</v>
      </c>
      <c r="H1707" t="s">
        <v>78</v>
      </c>
      <c r="I1707">
        <v>1307373</v>
      </c>
      <c r="J1707" t="s">
        <v>250</v>
      </c>
      <c r="K1707" t="s">
        <v>251</v>
      </c>
      <c r="L1707" t="s">
        <v>57</v>
      </c>
      <c r="M1707" t="s">
        <v>57</v>
      </c>
      <c r="N1707" t="s">
        <v>57</v>
      </c>
      <c r="O1707" t="s">
        <v>57</v>
      </c>
      <c r="P1707">
        <v>1307373</v>
      </c>
      <c r="Q1707" t="s">
        <v>250</v>
      </c>
      <c r="R1707" t="s">
        <v>251</v>
      </c>
      <c r="S1707" t="s">
        <v>78</v>
      </c>
      <c r="T1707">
        <v>1198</v>
      </c>
      <c r="U1707">
        <v>1198</v>
      </c>
      <c r="V1707">
        <v>1198</v>
      </c>
      <c r="W1707">
        <v>172.21180038956101</v>
      </c>
      <c r="X1707" t="s">
        <v>58</v>
      </c>
      <c r="Y1707" t="s">
        <v>58</v>
      </c>
      <c r="Z1707" t="s">
        <v>1</v>
      </c>
      <c r="AA1707" t="s">
        <v>1</v>
      </c>
      <c r="AB1707" t="s">
        <v>57</v>
      </c>
      <c r="AC1707" t="str">
        <f t="shared" si="26"/>
        <v>2015-4</v>
      </c>
    </row>
    <row r="1708" spans="1:29" x14ac:dyDescent="0.25">
      <c r="A1708" t="s">
        <v>303</v>
      </c>
      <c r="B1708" t="s">
        <v>54</v>
      </c>
      <c r="C1708" t="s">
        <v>55</v>
      </c>
      <c r="D1708" t="s">
        <v>55</v>
      </c>
      <c r="E1708">
        <v>-3</v>
      </c>
      <c r="F1708" t="s">
        <v>56</v>
      </c>
      <c r="G1708" t="b">
        <v>0</v>
      </c>
      <c r="H1708" t="s">
        <v>57</v>
      </c>
      <c r="I1708">
        <v>0</v>
      </c>
      <c r="J1708" t="s">
        <v>57</v>
      </c>
      <c r="K1708" t="s">
        <v>57</v>
      </c>
      <c r="L1708" t="s">
        <v>57</v>
      </c>
      <c r="M1708" t="s">
        <v>57</v>
      </c>
      <c r="N1708" t="s">
        <v>57</v>
      </c>
      <c r="O1708" t="s">
        <v>57</v>
      </c>
      <c r="P1708">
        <v>0</v>
      </c>
      <c r="Q1708" t="s">
        <v>57</v>
      </c>
      <c r="R1708" t="s">
        <v>57</v>
      </c>
      <c r="S1708" t="s">
        <v>57</v>
      </c>
      <c r="T1708">
        <v>4191.3</v>
      </c>
      <c r="U1708">
        <v>4191.3</v>
      </c>
      <c r="V1708">
        <v>4191.3</v>
      </c>
      <c r="W1708">
        <v>603.52064509161596</v>
      </c>
      <c r="X1708" t="s">
        <v>58</v>
      </c>
      <c r="Y1708" t="s">
        <v>58</v>
      </c>
      <c r="Z1708" t="s">
        <v>1</v>
      </c>
      <c r="AA1708" t="s">
        <v>1</v>
      </c>
      <c r="AB1708" t="s">
        <v>57</v>
      </c>
      <c r="AC1708" t="str">
        <f t="shared" si="26"/>
        <v>2015-4</v>
      </c>
    </row>
    <row r="1709" spans="1:29" hidden="1" x14ac:dyDescent="0.25">
      <c r="A1709" t="s">
        <v>303</v>
      </c>
      <c r="B1709" t="s">
        <v>54</v>
      </c>
      <c r="C1709" t="s">
        <v>55</v>
      </c>
      <c r="D1709" t="s">
        <v>55</v>
      </c>
      <c r="E1709">
        <v>-6</v>
      </c>
      <c r="F1709" t="s">
        <v>12</v>
      </c>
      <c r="G1709" t="b">
        <v>0</v>
      </c>
      <c r="H1709" t="s">
        <v>110</v>
      </c>
      <c r="I1709">
        <v>85485</v>
      </c>
      <c r="J1709" t="s">
        <v>79</v>
      </c>
      <c r="K1709" t="s">
        <v>80</v>
      </c>
      <c r="L1709" t="s">
        <v>57</v>
      </c>
      <c r="M1709" t="s">
        <v>57</v>
      </c>
      <c r="N1709" t="s">
        <v>57</v>
      </c>
      <c r="O1709" t="s">
        <v>57</v>
      </c>
      <c r="P1709">
        <v>85485</v>
      </c>
      <c r="Q1709" t="s">
        <v>79</v>
      </c>
      <c r="R1709" t="s">
        <v>80</v>
      </c>
      <c r="S1709" t="s">
        <v>110</v>
      </c>
      <c r="T1709">
        <v>2027.4</v>
      </c>
      <c r="U1709">
        <v>14065.70636385</v>
      </c>
      <c r="V1709">
        <v>14065.70636385</v>
      </c>
      <c r="W1709">
        <v>2027.4</v>
      </c>
      <c r="X1709" t="s">
        <v>58</v>
      </c>
      <c r="Y1709" t="s">
        <v>58</v>
      </c>
      <c r="Z1709" t="s">
        <v>1</v>
      </c>
      <c r="AA1709" t="s">
        <v>1</v>
      </c>
      <c r="AB1709" t="s">
        <v>57</v>
      </c>
      <c r="AC1709" t="str">
        <f t="shared" si="26"/>
        <v>2015-4</v>
      </c>
    </row>
    <row r="1710" spans="1:29" hidden="1" x14ac:dyDescent="0.25">
      <c r="A1710" t="s">
        <v>303</v>
      </c>
      <c r="B1710" t="s">
        <v>54</v>
      </c>
      <c r="C1710" t="s">
        <v>55</v>
      </c>
      <c r="D1710" t="s">
        <v>55</v>
      </c>
      <c r="E1710">
        <v>-5</v>
      </c>
      <c r="F1710" t="s">
        <v>13</v>
      </c>
      <c r="G1710" t="b">
        <v>0</v>
      </c>
      <c r="H1710" t="s">
        <v>110</v>
      </c>
      <c r="I1710">
        <v>85485</v>
      </c>
      <c r="J1710" t="s">
        <v>79</v>
      </c>
      <c r="K1710" t="s">
        <v>80</v>
      </c>
      <c r="L1710" t="s">
        <v>57</v>
      </c>
      <c r="M1710" t="s">
        <v>57</v>
      </c>
      <c r="N1710" t="s">
        <v>57</v>
      </c>
      <c r="O1710" t="s">
        <v>57</v>
      </c>
      <c r="P1710">
        <v>85485</v>
      </c>
      <c r="Q1710" t="s">
        <v>79</v>
      </c>
      <c r="R1710" t="s">
        <v>80</v>
      </c>
      <c r="S1710" t="s">
        <v>110</v>
      </c>
      <c r="T1710">
        <v>18</v>
      </c>
      <c r="U1710">
        <v>123.78</v>
      </c>
      <c r="V1710">
        <v>123.78</v>
      </c>
      <c r="W1710">
        <v>18.000923506296299</v>
      </c>
      <c r="X1710" t="s">
        <v>58</v>
      </c>
      <c r="Y1710" t="s">
        <v>58</v>
      </c>
      <c r="Z1710" t="s">
        <v>1</v>
      </c>
      <c r="AA1710" t="s">
        <v>1</v>
      </c>
      <c r="AB1710" t="s">
        <v>57</v>
      </c>
      <c r="AC1710" t="str">
        <f t="shared" si="26"/>
        <v>2015-4</v>
      </c>
    </row>
    <row r="1711" spans="1:29" x14ac:dyDescent="0.25">
      <c r="A1711" t="s">
        <v>303</v>
      </c>
      <c r="B1711" t="s">
        <v>54</v>
      </c>
      <c r="C1711" t="s">
        <v>55</v>
      </c>
      <c r="D1711" t="s">
        <v>55</v>
      </c>
      <c r="E1711">
        <v>-4</v>
      </c>
      <c r="F1711" t="s">
        <v>14</v>
      </c>
      <c r="G1711" t="b">
        <v>0</v>
      </c>
      <c r="H1711" t="s">
        <v>110</v>
      </c>
      <c r="I1711">
        <v>85485</v>
      </c>
      <c r="J1711" t="s">
        <v>79</v>
      </c>
      <c r="K1711" t="s">
        <v>80</v>
      </c>
      <c r="L1711" t="s">
        <v>57</v>
      </c>
      <c r="M1711" t="s">
        <v>57</v>
      </c>
      <c r="N1711" t="s">
        <v>57</v>
      </c>
      <c r="O1711" t="s">
        <v>57</v>
      </c>
      <c r="P1711">
        <v>85485</v>
      </c>
      <c r="Q1711" t="s">
        <v>79</v>
      </c>
      <c r="R1711" t="s">
        <v>80</v>
      </c>
      <c r="S1711" t="s">
        <v>110</v>
      </c>
      <c r="T1711">
        <v>122.4</v>
      </c>
      <c r="U1711">
        <v>850.04</v>
      </c>
      <c r="V1711">
        <v>850.04</v>
      </c>
      <c r="W1711">
        <v>122.40037438352699</v>
      </c>
      <c r="X1711" t="s">
        <v>58</v>
      </c>
      <c r="Y1711" t="s">
        <v>58</v>
      </c>
      <c r="Z1711" t="s">
        <v>1</v>
      </c>
      <c r="AA1711" t="s">
        <v>1</v>
      </c>
      <c r="AB1711" t="s">
        <v>57</v>
      </c>
      <c r="AC1711" t="str">
        <f t="shared" si="26"/>
        <v>2015-4</v>
      </c>
    </row>
    <row r="1712" spans="1:29" x14ac:dyDescent="0.25">
      <c r="A1712" t="s">
        <v>303</v>
      </c>
      <c r="B1712" t="s">
        <v>54</v>
      </c>
      <c r="C1712" t="s">
        <v>55</v>
      </c>
      <c r="D1712" t="s">
        <v>55</v>
      </c>
      <c r="E1712">
        <v>-4</v>
      </c>
      <c r="F1712" t="s">
        <v>14</v>
      </c>
      <c r="G1712" t="b">
        <v>0</v>
      </c>
      <c r="H1712" t="s">
        <v>78</v>
      </c>
      <c r="I1712">
        <v>343053</v>
      </c>
      <c r="J1712" t="s">
        <v>248</v>
      </c>
      <c r="K1712" t="s">
        <v>249</v>
      </c>
      <c r="L1712" t="s">
        <v>57</v>
      </c>
      <c r="M1712" t="s">
        <v>57</v>
      </c>
      <c r="N1712" t="s">
        <v>57</v>
      </c>
      <c r="O1712" t="s">
        <v>57</v>
      </c>
      <c r="P1712">
        <v>343053</v>
      </c>
      <c r="Q1712" t="s">
        <v>248</v>
      </c>
      <c r="R1712" t="s">
        <v>249</v>
      </c>
      <c r="S1712" t="s">
        <v>78</v>
      </c>
      <c r="T1712">
        <v>1139.04</v>
      </c>
      <c r="U1712">
        <v>1139.04</v>
      </c>
      <c r="V1712">
        <v>1139.04</v>
      </c>
      <c r="W1712">
        <v>164.01454336009201</v>
      </c>
      <c r="X1712" t="s">
        <v>58</v>
      </c>
      <c r="Y1712" t="s">
        <v>58</v>
      </c>
      <c r="Z1712" t="s">
        <v>1</v>
      </c>
      <c r="AA1712" t="s">
        <v>1</v>
      </c>
      <c r="AB1712" t="s">
        <v>57</v>
      </c>
      <c r="AC1712" t="str">
        <f t="shared" si="26"/>
        <v>2015-4</v>
      </c>
    </row>
    <row r="1713" spans="1:29" hidden="1" x14ac:dyDescent="0.25">
      <c r="A1713" t="s">
        <v>303</v>
      </c>
      <c r="B1713" t="s">
        <v>54</v>
      </c>
      <c r="C1713" t="s">
        <v>55</v>
      </c>
      <c r="D1713" t="s">
        <v>55</v>
      </c>
      <c r="E1713">
        <v>-6</v>
      </c>
      <c r="F1713" t="s">
        <v>12</v>
      </c>
      <c r="G1713" t="b">
        <v>0</v>
      </c>
      <c r="H1713" t="s">
        <v>78</v>
      </c>
      <c r="I1713">
        <v>343053</v>
      </c>
      <c r="J1713" t="s">
        <v>248</v>
      </c>
      <c r="K1713" t="s">
        <v>249</v>
      </c>
      <c r="L1713" t="s">
        <v>57</v>
      </c>
      <c r="M1713" t="s">
        <v>57</v>
      </c>
      <c r="N1713" t="s">
        <v>57</v>
      </c>
      <c r="O1713" t="s">
        <v>57</v>
      </c>
      <c r="P1713">
        <v>343053</v>
      </c>
      <c r="Q1713" t="s">
        <v>248</v>
      </c>
      <c r="R1713" t="s">
        <v>249</v>
      </c>
      <c r="S1713" t="s">
        <v>78</v>
      </c>
      <c r="T1713">
        <v>1139.04</v>
      </c>
      <c r="U1713">
        <v>1139.04</v>
      </c>
      <c r="V1713">
        <v>1139.04</v>
      </c>
      <c r="W1713">
        <v>164.01454336009201</v>
      </c>
      <c r="X1713" t="s">
        <v>58</v>
      </c>
      <c r="Y1713" t="s">
        <v>58</v>
      </c>
      <c r="Z1713" t="s">
        <v>1</v>
      </c>
      <c r="AA1713" t="s">
        <v>1</v>
      </c>
      <c r="AB1713" t="s">
        <v>57</v>
      </c>
      <c r="AC1713" t="str">
        <f t="shared" si="26"/>
        <v>2015-4</v>
      </c>
    </row>
    <row r="1714" spans="1:29" hidden="1" x14ac:dyDescent="0.25">
      <c r="A1714" t="s">
        <v>303</v>
      </c>
      <c r="B1714" t="s">
        <v>54</v>
      </c>
      <c r="C1714" t="s">
        <v>55</v>
      </c>
      <c r="D1714" t="s">
        <v>55</v>
      </c>
      <c r="E1714">
        <v>-6</v>
      </c>
      <c r="F1714" t="s">
        <v>12</v>
      </c>
      <c r="G1714" t="b">
        <v>0</v>
      </c>
      <c r="H1714" t="s">
        <v>78</v>
      </c>
      <c r="I1714">
        <v>1307373</v>
      </c>
      <c r="J1714" t="s">
        <v>250</v>
      </c>
      <c r="K1714" t="s">
        <v>251</v>
      </c>
      <c r="L1714" t="s">
        <v>57</v>
      </c>
      <c r="M1714" t="s">
        <v>57</v>
      </c>
      <c r="N1714" t="s">
        <v>57</v>
      </c>
      <c r="O1714" t="s">
        <v>57</v>
      </c>
      <c r="P1714">
        <v>1307373</v>
      </c>
      <c r="Q1714" t="s">
        <v>250</v>
      </c>
      <c r="R1714" t="s">
        <v>251</v>
      </c>
      <c r="S1714" t="s">
        <v>78</v>
      </c>
      <c r="T1714">
        <v>1198</v>
      </c>
      <c r="U1714">
        <v>1198</v>
      </c>
      <c r="V1714">
        <v>1198</v>
      </c>
      <c r="W1714">
        <v>172.504409805969</v>
      </c>
      <c r="X1714" t="s">
        <v>58</v>
      </c>
      <c r="Y1714" t="s">
        <v>58</v>
      </c>
      <c r="Z1714" t="s">
        <v>1</v>
      </c>
      <c r="AA1714" t="s">
        <v>1</v>
      </c>
      <c r="AB1714" t="s">
        <v>57</v>
      </c>
      <c r="AC1714" t="str">
        <f t="shared" si="26"/>
        <v>2015-4</v>
      </c>
    </row>
    <row r="1715" spans="1:29" x14ac:dyDescent="0.25">
      <c r="A1715" t="s">
        <v>303</v>
      </c>
      <c r="B1715" t="s">
        <v>54</v>
      </c>
      <c r="C1715" t="s">
        <v>55</v>
      </c>
      <c r="D1715" t="s">
        <v>55</v>
      </c>
      <c r="E1715">
        <v>-4</v>
      </c>
      <c r="F1715" t="s">
        <v>14</v>
      </c>
      <c r="G1715" t="b">
        <v>0</v>
      </c>
      <c r="H1715" t="s">
        <v>78</v>
      </c>
      <c r="I1715">
        <v>1307373</v>
      </c>
      <c r="J1715" t="s">
        <v>250</v>
      </c>
      <c r="K1715" t="s">
        <v>251</v>
      </c>
      <c r="L1715" t="s">
        <v>57</v>
      </c>
      <c r="M1715" t="s">
        <v>57</v>
      </c>
      <c r="N1715" t="s">
        <v>57</v>
      </c>
      <c r="O1715" t="s">
        <v>57</v>
      </c>
      <c r="P1715">
        <v>1307373</v>
      </c>
      <c r="Q1715" t="s">
        <v>250</v>
      </c>
      <c r="R1715" t="s">
        <v>251</v>
      </c>
      <c r="S1715" t="s">
        <v>78</v>
      </c>
      <c r="T1715">
        <v>1198</v>
      </c>
      <c r="U1715">
        <v>1198</v>
      </c>
      <c r="V1715">
        <v>1198</v>
      </c>
      <c r="W1715">
        <v>172.504409805969</v>
      </c>
      <c r="X1715" t="s">
        <v>58</v>
      </c>
      <c r="Y1715" t="s">
        <v>58</v>
      </c>
      <c r="Z1715" t="s">
        <v>1</v>
      </c>
      <c r="AA1715" t="s">
        <v>1</v>
      </c>
      <c r="AB1715" t="s">
        <v>57</v>
      </c>
      <c r="AC1715" t="str">
        <f t="shared" si="26"/>
        <v>2015-4</v>
      </c>
    </row>
    <row r="1716" spans="1:29" x14ac:dyDescent="0.25">
      <c r="A1716" t="s">
        <v>304</v>
      </c>
      <c r="B1716" t="s">
        <v>54</v>
      </c>
      <c r="C1716" t="s">
        <v>55</v>
      </c>
      <c r="D1716" t="s">
        <v>55</v>
      </c>
      <c r="E1716">
        <v>-3</v>
      </c>
      <c r="F1716" t="s">
        <v>56</v>
      </c>
      <c r="G1716" t="b">
        <v>0</v>
      </c>
      <c r="H1716" t="s">
        <v>57</v>
      </c>
      <c r="I1716">
        <v>0</v>
      </c>
      <c r="J1716" t="s">
        <v>57</v>
      </c>
      <c r="K1716" t="s">
        <v>57</v>
      </c>
      <c r="L1716" t="s">
        <v>57</v>
      </c>
      <c r="M1716" t="s">
        <v>57</v>
      </c>
      <c r="N1716" t="s">
        <v>57</v>
      </c>
      <c r="O1716" t="s">
        <v>57</v>
      </c>
      <c r="P1716">
        <v>0</v>
      </c>
      <c r="Q1716" t="s">
        <v>57</v>
      </c>
      <c r="R1716" t="s">
        <v>57</v>
      </c>
      <c r="S1716" t="s">
        <v>57</v>
      </c>
      <c r="T1716">
        <v>4191.3</v>
      </c>
      <c r="U1716">
        <v>4191.3</v>
      </c>
      <c r="V1716">
        <v>4191.3</v>
      </c>
      <c r="W1716">
        <v>607.51842645001796</v>
      </c>
      <c r="X1716" t="s">
        <v>58</v>
      </c>
      <c r="Y1716" t="s">
        <v>58</v>
      </c>
      <c r="Z1716" t="s">
        <v>1</v>
      </c>
      <c r="AA1716" t="s">
        <v>1</v>
      </c>
      <c r="AB1716" t="s">
        <v>57</v>
      </c>
      <c r="AC1716" t="str">
        <f t="shared" si="26"/>
        <v>2015-4</v>
      </c>
    </row>
    <row r="1717" spans="1:29" x14ac:dyDescent="0.25">
      <c r="A1717" t="s">
        <v>304</v>
      </c>
      <c r="B1717" t="s">
        <v>54</v>
      </c>
      <c r="C1717" t="s">
        <v>55</v>
      </c>
      <c r="D1717" t="s">
        <v>55</v>
      </c>
      <c r="E1717">
        <v>-4</v>
      </c>
      <c r="F1717" t="s">
        <v>14</v>
      </c>
      <c r="G1717" t="b">
        <v>0</v>
      </c>
      <c r="H1717" t="s">
        <v>110</v>
      </c>
      <c r="I1717">
        <v>85485</v>
      </c>
      <c r="J1717" t="s">
        <v>79</v>
      </c>
      <c r="K1717" t="s">
        <v>80</v>
      </c>
      <c r="L1717" t="s">
        <v>57</v>
      </c>
      <c r="M1717" t="s">
        <v>57</v>
      </c>
      <c r="N1717" t="s">
        <v>57</v>
      </c>
      <c r="O1717" t="s">
        <v>57</v>
      </c>
      <c r="P1717">
        <v>85485</v>
      </c>
      <c r="Q1717" t="s">
        <v>79</v>
      </c>
      <c r="R1717" t="s">
        <v>80</v>
      </c>
      <c r="S1717" t="s">
        <v>110</v>
      </c>
      <c r="T1717">
        <v>118.8</v>
      </c>
      <c r="U1717">
        <v>819.61</v>
      </c>
      <c r="V1717">
        <v>819.61</v>
      </c>
      <c r="W1717">
        <v>118.800414549829</v>
      </c>
      <c r="X1717" t="s">
        <v>58</v>
      </c>
      <c r="Y1717" t="s">
        <v>58</v>
      </c>
      <c r="Z1717" t="s">
        <v>1</v>
      </c>
      <c r="AA1717" t="s">
        <v>1</v>
      </c>
      <c r="AB1717" t="s">
        <v>57</v>
      </c>
      <c r="AC1717" t="str">
        <f t="shared" si="26"/>
        <v>2015-4</v>
      </c>
    </row>
    <row r="1718" spans="1:29" hidden="1" x14ac:dyDescent="0.25">
      <c r="A1718" t="s">
        <v>304</v>
      </c>
      <c r="B1718" t="s">
        <v>54</v>
      </c>
      <c r="C1718" t="s">
        <v>55</v>
      </c>
      <c r="D1718" t="s">
        <v>55</v>
      </c>
      <c r="E1718">
        <v>-6</v>
      </c>
      <c r="F1718" t="s">
        <v>12</v>
      </c>
      <c r="G1718" t="b">
        <v>0</v>
      </c>
      <c r="H1718" t="s">
        <v>110</v>
      </c>
      <c r="I1718">
        <v>85485</v>
      </c>
      <c r="J1718" t="s">
        <v>79</v>
      </c>
      <c r="K1718" t="s">
        <v>80</v>
      </c>
      <c r="L1718" t="s">
        <v>57</v>
      </c>
      <c r="M1718" t="s">
        <v>57</v>
      </c>
      <c r="N1718" t="s">
        <v>57</v>
      </c>
      <c r="O1718" t="s">
        <v>57</v>
      </c>
      <c r="P1718">
        <v>85485</v>
      </c>
      <c r="Q1718" t="s">
        <v>79</v>
      </c>
      <c r="R1718" t="s">
        <v>80</v>
      </c>
      <c r="S1718" t="s">
        <v>110</v>
      </c>
      <c r="T1718">
        <v>2023.8</v>
      </c>
      <c r="U1718">
        <v>13948.335092609999</v>
      </c>
      <c r="V1718">
        <v>13948.335092609999</v>
      </c>
      <c r="W1718">
        <v>2023.8</v>
      </c>
      <c r="X1718" t="s">
        <v>58</v>
      </c>
      <c r="Y1718" t="s">
        <v>58</v>
      </c>
      <c r="Z1718" t="s">
        <v>1</v>
      </c>
      <c r="AA1718" t="s">
        <v>1</v>
      </c>
      <c r="AB1718" t="s">
        <v>57</v>
      </c>
      <c r="AC1718" t="str">
        <f t="shared" si="26"/>
        <v>2015-4</v>
      </c>
    </row>
    <row r="1719" spans="1:29" hidden="1" x14ac:dyDescent="0.25">
      <c r="A1719" t="s">
        <v>304</v>
      </c>
      <c r="B1719" t="s">
        <v>54</v>
      </c>
      <c r="C1719" t="s">
        <v>55</v>
      </c>
      <c r="D1719" t="s">
        <v>55</v>
      </c>
      <c r="E1719">
        <v>-5</v>
      </c>
      <c r="F1719" t="s">
        <v>13</v>
      </c>
      <c r="G1719" t="b">
        <v>0</v>
      </c>
      <c r="H1719" t="s">
        <v>110</v>
      </c>
      <c r="I1719">
        <v>85485</v>
      </c>
      <c r="J1719" t="s">
        <v>79</v>
      </c>
      <c r="K1719" t="s">
        <v>80</v>
      </c>
      <c r="L1719" t="s">
        <v>57</v>
      </c>
      <c r="M1719" t="s">
        <v>57</v>
      </c>
      <c r="N1719" t="s">
        <v>57</v>
      </c>
      <c r="O1719" t="s">
        <v>57</v>
      </c>
      <c r="P1719">
        <v>85485</v>
      </c>
      <c r="Q1719" t="s">
        <v>79</v>
      </c>
      <c r="R1719" t="s">
        <v>80</v>
      </c>
      <c r="S1719" t="s">
        <v>110</v>
      </c>
      <c r="T1719">
        <v>-3.6000000000000099</v>
      </c>
      <c r="U1719">
        <v>-30.43</v>
      </c>
      <c r="V1719">
        <v>-30.43</v>
      </c>
      <c r="W1719">
        <v>-3.59995983369781</v>
      </c>
      <c r="X1719" t="s">
        <v>58</v>
      </c>
      <c r="Y1719" t="s">
        <v>58</v>
      </c>
      <c r="Z1719" t="s">
        <v>1</v>
      </c>
      <c r="AA1719" t="s">
        <v>1</v>
      </c>
      <c r="AB1719" t="s">
        <v>57</v>
      </c>
      <c r="AC1719" t="str">
        <f t="shared" si="26"/>
        <v>2015-4</v>
      </c>
    </row>
    <row r="1720" spans="1:29" hidden="1" x14ac:dyDescent="0.25">
      <c r="A1720" t="s">
        <v>304</v>
      </c>
      <c r="B1720" t="s">
        <v>54</v>
      </c>
      <c r="C1720" t="s">
        <v>55</v>
      </c>
      <c r="D1720" t="s">
        <v>55</v>
      </c>
      <c r="E1720">
        <v>-6</v>
      </c>
      <c r="F1720" t="s">
        <v>12</v>
      </c>
      <c r="G1720" t="b">
        <v>0</v>
      </c>
      <c r="H1720" t="s">
        <v>78</v>
      </c>
      <c r="I1720">
        <v>343053</v>
      </c>
      <c r="J1720" t="s">
        <v>248</v>
      </c>
      <c r="K1720" t="s">
        <v>249</v>
      </c>
      <c r="L1720" t="s">
        <v>57</v>
      </c>
      <c r="M1720" t="s">
        <v>57</v>
      </c>
      <c r="N1720" t="s">
        <v>57</v>
      </c>
      <c r="O1720" t="s">
        <v>57</v>
      </c>
      <c r="P1720">
        <v>343053</v>
      </c>
      <c r="Q1720" t="s">
        <v>248</v>
      </c>
      <c r="R1720" t="s">
        <v>249</v>
      </c>
      <c r="S1720" t="s">
        <v>78</v>
      </c>
      <c r="T1720">
        <v>1139.04</v>
      </c>
      <c r="U1720">
        <v>1139.04</v>
      </c>
      <c r="V1720">
        <v>1139.04</v>
      </c>
      <c r="W1720">
        <v>165.100992165588</v>
      </c>
      <c r="X1720" t="s">
        <v>58</v>
      </c>
      <c r="Y1720" t="s">
        <v>58</v>
      </c>
      <c r="Z1720" t="s">
        <v>1</v>
      </c>
      <c r="AA1720" t="s">
        <v>1</v>
      </c>
      <c r="AB1720" t="s">
        <v>57</v>
      </c>
      <c r="AC1720" t="str">
        <f t="shared" si="26"/>
        <v>2015-4</v>
      </c>
    </row>
    <row r="1721" spans="1:29" x14ac:dyDescent="0.25">
      <c r="A1721" t="s">
        <v>304</v>
      </c>
      <c r="B1721" t="s">
        <v>54</v>
      </c>
      <c r="C1721" t="s">
        <v>55</v>
      </c>
      <c r="D1721" t="s">
        <v>55</v>
      </c>
      <c r="E1721">
        <v>-4</v>
      </c>
      <c r="F1721" t="s">
        <v>14</v>
      </c>
      <c r="G1721" t="b">
        <v>0</v>
      </c>
      <c r="H1721" t="s">
        <v>78</v>
      </c>
      <c r="I1721">
        <v>343053</v>
      </c>
      <c r="J1721" t="s">
        <v>248</v>
      </c>
      <c r="K1721" t="s">
        <v>249</v>
      </c>
      <c r="L1721" t="s">
        <v>57</v>
      </c>
      <c r="M1721" t="s">
        <v>57</v>
      </c>
      <c r="N1721" t="s">
        <v>57</v>
      </c>
      <c r="O1721" t="s">
        <v>57</v>
      </c>
      <c r="P1721">
        <v>343053</v>
      </c>
      <c r="Q1721" t="s">
        <v>248</v>
      </c>
      <c r="R1721" t="s">
        <v>249</v>
      </c>
      <c r="S1721" t="s">
        <v>78</v>
      </c>
      <c r="T1721">
        <v>1139.04</v>
      </c>
      <c r="U1721">
        <v>1139.04</v>
      </c>
      <c r="V1721">
        <v>1139.04</v>
      </c>
      <c r="W1721">
        <v>165.100992165588</v>
      </c>
      <c r="X1721" t="s">
        <v>58</v>
      </c>
      <c r="Y1721" t="s">
        <v>58</v>
      </c>
      <c r="Z1721" t="s">
        <v>1</v>
      </c>
      <c r="AA1721" t="s">
        <v>1</v>
      </c>
      <c r="AB1721" t="s">
        <v>57</v>
      </c>
      <c r="AC1721" t="str">
        <f t="shared" si="26"/>
        <v>2015-4</v>
      </c>
    </row>
    <row r="1722" spans="1:29" x14ac:dyDescent="0.25">
      <c r="A1722" t="s">
        <v>304</v>
      </c>
      <c r="B1722" t="s">
        <v>54</v>
      </c>
      <c r="C1722" t="s">
        <v>55</v>
      </c>
      <c r="D1722" t="s">
        <v>55</v>
      </c>
      <c r="E1722">
        <v>-4</v>
      </c>
      <c r="F1722" t="s">
        <v>14</v>
      </c>
      <c r="G1722" t="b">
        <v>0</v>
      </c>
      <c r="H1722" t="s">
        <v>78</v>
      </c>
      <c r="I1722">
        <v>1307373</v>
      </c>
      <c r="J1722" t="s">
        <v>250</v>
      </c>
      <c r="K1722" t="s">
        <v>251</v>
      </c>
      <c r="L1722" t="s">
        <v>57</v>
      </c>
      <c r="M1722" t="s">
        <v>57</v>
      </c>
      <c r="N1722" t="s">
        <v>57</v>
      </c>
      <c r="O1722" t="s">
        <v>57</v>
      </c>
      <c r="P1722">
        <v>1307373</v>
      </c>
      <c r="Q1722" t="s">
        <v>250</v>
      </c>
      <c r="R1722" t="s">
        <v>251</v>
      </c>
      <c r="S1722" t="s">
        <v>78</v>
      </c>
      <c r="T1722">
        <v>1232</v>
      </c>
      <c r="U1722">
        <v>1232</v>
      </c>
      <c r="V1722">
        <v>1232</v>
      </c>
      <c r="W1722">
        <v>178.575311093556</v>
      </c>
      <c r="X1722" t="s">
        <v>58</v>
      </c>
      <c r="Y1722" t="s">
        <v>58</v>
      </c>
      <c r="Z1722" t="s">
        <v>1</v>
      </c>
      <c r="AA1722" t="s">
        <v>1</v>
      </c>
      <c r="AB1722" t="s">
        <v>57</v>
      </c>
      <c r="AC1722" t="str">
        <f t="shared" si="26"/>
        <v>2015-4</v>
      </c>
    </row>
    <row r="1723" spans="1:29" hidden="1" x14ac:dyDescent="0.25">
      <c r="A1723" t="s">
        <v>304</v>
      </c>
      <c r="B1723" t="s">
        <v>54</v>
      </c>
      <c r="C1723" t="s">
        <v>55</v>
      </c>
      <c r="D1723" t="s">
        <v>55</v>
      </c>
      <c r="E1723">
        <v>-6</v>
      </c>
      <c r="F1723" t="s">
        <v>12</v>
      </c>
      <c r="G1723" t="b">
        <v>0</v>
      </c>
      <c r="H1723" t="s">
        <v>78</v>
      </c>
      <c r="I1723">
        <v>1307373</v>
      </c>
      <c r="J1723" t="s">
        <v>250</v>
      </c>
      <c r="K1723" t="s">
        <v>251</v>
      </c>
      <c r="L1723" t="s">
        <v>57</v>
      </c>
      <c r="M1723" t="s">
        <v>57</v>
      </c>
      <c r="N1723" t="s">
        <v>57</v>
      </c>
      <c r="O1723" t="s">
        <v>57</v>
      </c>
      <c r="P1723">
        <v>1307373</v>
      </c>
      <c r="Q1723" t="s">
        <v>250</v>
      </c>
      <c r="R1723" t="s">
        <v>251</v>
      </c>
      <c r="S1723" t="s">
        <v>78</v>
      </c>
      <c r="T1723">
        <v>1232</v>
      </c>
      <c r="U1723">
        <v>1232</v>
      </c>
      <c r="V1723">
        <v>1232</v>
      </c>
      <c r="W1723">
        <v>178.575311093556</v>
      </c>
      <c r="X1723" t="s">
        <v>58</v>
      </c>
      <c r="Y1723" t="s">
        <v>58</v>
      </c>
      <c r="Z1723" t="s">
        <v>1</v>
      </c>
      <c r="AA1723" t="s">
        <v>1</v>
      </c>
      <c r="AB1723" t="s">
        <v>57</v>
      </c>
      <c r="AC1723" t="str">
        <f t="shared" si="26"/>
        <v>2015-4</v>
      </c>
    </row>
    <row r="1724" spans="1:29" hidden="1" x14ac:dyDescent="0.25">
      <c r="A1724" t="s">
        <v>304</v>
      </c>
      <c r="B1724" t="s">
        <v>54</v>
      </c>
      <c r="C1724" t="s">
        <v>55</v>
      </c>
      <c r="D1724" t="s">
        <v>55</v>
      </c>
      <c r="E1724">
        <v>-5</v>
      </c>
      <c r="F1724" t="s">
        <v>13</v>
      </c>
      <c r="G1724" t="b">
        <v>0</v>
      </c>
      <c r="H1724" t="s">
        <v>78</v>
      </c>
      <c r="I1724">
        <v>1307373</v>
      </c>
      <c r="J1724" t="s">
        <v>250</v>
      </c>
      <c r="K1724" t="s">
        <v>251</v>
      </c>
      <c r="L1724" t="s">
        <v>57</v>
      </c>
      <c r="M1724" t="s">
        <v>57</v>
      </c>
      <c r="N1724" t="s">
        <v>57</v>
      </c>
      <c r="O1724" t="s">
        <v>57</v>
      </c>
      <c r="P1724">
        <v>1307373</v>
      </c>
      <c r="Q1724" t="s">
        <v>250</v>
      </c>
      <c r="R1724" t="s">
        <v>251</v>
      </c>
      <c r="S1724" t="s">
        <v>78</v>
      </c>
      <c r="T1724">
        <v>34</v>
      </c>
      <c r="U1724">
        <v>34</v>
      </c>
      <c r="V1724">
        <v>34</v>
      </c>
      <c r="W1724">
        <v>6.0709012875877901</v>
      </c>
      <c r="X1724" t="s">
        <v>58</v>
      </c>
      <c r="Y1724" t="s">
        <v>58</v>
      </c>
      <c r="Z1724" t="s">
        <v>1</v>
      </c>
      <c r="AA1724" t="s">
        <v>1</v>
      </c>
      <c r="AB1724" t="s">
        <v>57</v>
      </c>
      <c r="AC1724" t="str">
        <f t="shared" si="26"/>
        <v>2015-4</v>
      </c>
    </row>
    <row r="1725" spans="1:29" x14ac:dyDescent="0.25">
      <c r="A1725" t="s">
        <v>305</v>
      </c>
      <c r="B1725" t="s">
        <v>54</v>
      </c>
      <c r="C1725" t="s">
        <v>55</v>
      </c>
      <c r="D1725" t="s">
        <v>55</v>
      </c>
      <c r="E1725">
        <v>-3</v>
      </c>
      <c r="F1725" t="s">
        <v>56</v>
      </c>
      <c r="G1725" t="b">
        <v>0</v>
      </c>
      <c r="H1725" t="s">
        <v>57</v>
      </c>
      <c r="I1725">
        <v>0</v>
      </c>
      <c r="J1725" t="s">
        <v>57</v>
      </c>
      <c r="K1725" t="s">
        <v>57</v>
      </c>
      <c r="L1725" t="s">
        <v>57</v>
      </c>
      <c r="M1725" t="s">
        <v>57</v>
      </c>
      <c r="N1725" t="s">
        <v>57</v>
      </c>
      <c r="O1725" t="s">
        <v>57</v>
      </c>
      <c r="P1725">
        <v>0</v>
      </c>
      <c r="Q1725" t="s">
        <v>57</v>
      </c>
      <c r="R1725" t="s">
        <v>57</v>
      </c>
      <c r="S1725" t="s">
        <v>57</v>
      </c>
      <c r="T1725">
        <v>4191.3</v>
      </c>
      <c r="U1725">
        <v>4191.3</v>
      </c>
      <c r="V1725">
        <v>4191.3</v>
      </c>
      <c r="W1725">
        <v>605.11080632354003</v>
      </c>
      <c r="X1725" t="s">
        <v>58</v>
      </c>
      <c r="Y1725" t="s">
        <v>58</v>
      </c>
      <c r="Z1725" t="s">
        <v>1</v>
      </c>
      <c r="AA1725" t="s">
        <v>1</v>
      </c>
      <c r="AB1725" t="s">
        <v>57</v>
      </c>
      <c r="AC1725" t="str">
        <f t="shared" si="26"/>
        <v>2015-4</v>
      </c>
    </row>
    <row r="1726" spans="1:29" x14ac:dyDescent="0.25">
      <c r="A1726" t="s">
        <v>305</v>
      </c>
      <c r="B1726" t="s">
        <v>54</v>
      </c>
      <c r="C1726" t="s">
        <v>55</v>
      </c>
      <c r="D1726" t="s">
        <v>55</v>
      </c>
      <c r="E1726">
        <v>-4</v>
      </c>
      <c r="F1726" t="s">
        <v>14</v>
      </c>
      <c r="G1726" t="b">
        <v>0</v>
      </c>
      <c r="H1726" t="s">
        <v>110</v>
      </c>
      <c r="I1726">
        <v>85485</v>
      </c>
      <c r="J1726" t="s">
        <v>79</v>
      </c>
      <c r="K1726" t="s">
        <v>80</v>
      </c>
      <c r="L1726" t="s">
        <v>57</v>
      </c>
      <c r="M1726" t="s">
        <v>57</v>
      </c>
      <c r="N1726" t="s">
        <v>57</v>
      </c>
      <c r="O1726" t="s">
        <v>57</v>
      </c>
      <c r="P1726">
        <v>85485</v>
      </c>
      <c r="Q1726" t="s">
        <v>79</v>
      </c>
      <c r="R1726" t="s">
        <v>80</v>
      </c>
      <c r="S1726" t="s">
        <v>110</v>
      </c>
      <c r="T1726">
        <v>102</v>
      </c>
      <c r="U1726">
        <v>706.5</v>
      </c>
      <c r="V1726">
        <v>706.5</v>
      </c>
      <c r="W1726">
        <v>101.99956688082</v>
      </c>
      <c r="X1726" t="s">
        <v>58</v>
      </c>
      <c r="Y1726" t="s">
        <v>58</v>
      </c>
      <c r="Z1726" t="s">
        <v>1</v>
      </c>
      <c r="AA1726" t="s">
        <v>1</v>
      </c>
      <c r="AB1726" t="s">
        <v>57</v>
      </c>
      <c r="AC1726" t="str">
        <f t="shared" si="26"/>
        <v>2015-4</v>
      </c>
    </row>
    <row r="1727" spans="1:29" hidden="1" x14ac:dyDescent="0.25">
      <c r="A1727" t="s">
        <v>305</v>
      </c>
      <c r="B1727" t="s">
        <v>54</v>
      </c>
      <c r="C1727" t="s">
        <v>55</v>
      </c>
      <c r="D1727" t="s">
        <v>55</v>
      </c>
      <c r="E1727">
        <v>-6</v>
      </c>
      <c r="F1727" t="s">
        <v>12</v>
      </c>
      <c r="G1727" t="b">
        <v>0</v>
      </c>
      <c r="H1727" t="s">
        <v>110</v>
      </c>
      <c r="I1727">
        <v>85485</v>
      </c>
      <c r="J1727" t="s">
        <v>79</v>
      </c>
      <c r="K1727" t="s">
        <v>80</v>
      </c>
      <c r="L1727" t="s">
        <v>57</v>
      </c>
      <c r="M1727" t="s">
        <v>57</v>
      </c>
      <c r="N1727" t="s">
        <v>57</v>
      </c>
      <c r="O1727" t="s">
        <v>57</v>
      </c>
      <c r="P1727">
        <v>85485</v>
      </c>
      <c r="Q1727" t="s">
        <v>79</v>
      </c>
      <c r="R1727" t="s">
        <v>80</v>
      </c>
      <c r="S1727" t="s">
        <v>110</v>
      </c>
      <c r="T1727">
        <v>2007</v>
      </c>
      <c r="U1727">
        <v>13887.5840145</v>
      </c>
      <c r="V1727">
        <v>13887.5840145</v>
      </c>
      <c r="W1727">
        <v>2007</v>
      </c>
      <c r="X1727" t="s">
        <v>58</v>
      </c>
      <c r="Y1727" t="s">
        <v>58</v>
      </c>
      <c r="Z1727" t="s">
        <v>1</v>
      </c>
      <c r="AA1727" t="s">
        <v>1</v>
      </c>
      <c r="AB1727" t="s">
        <v>57</v>
      </c>
      <c r="AC1727" t="str">
        <f t="shared" si="26"/>
        <v>2015-4</v>
      </c>
    </row>
    <row r="1728" spans="1:29" hidden="1" x14ac:dyDescent="0.25">
      <c r="A1728" t="s">
        <v>305</v>
      </c>
      <c r="B1728" t="s">
        <v>54</v>
      </c>
      <c r="C1728" t="s">
        <v>55</v>
      </c>
      <c r="D1728" t="s">
        <v>55</v>
      </c>
      <c r="E1728">
        <v>-5</v>
      </c>
      <c r="F1728" t="s">
        <v>13</v>
      </c>
      <c r="G1728" t="b">
        <v>0</v>
      </c>
      <c r="H1728" t="s">
        <v>110</v>
      </c>
      <c r="I1728">
        <v>85485</v>
      </c>
      <c r="J1728" t="s">
        <v>79</v>
      </c>
      <c r="K1728" t="s">
        <v>80</v>
      </c>
      <c r="L1728" t="s">
        <v>57</v>
      </c>
      <c r="M1728" t="s">
        <v>57</v>
      </c>
      <c r="N1728" t="s">
        <v>57</v>
      </c>
      <c r="O1728" t="s">
        <v>57</v>
      </c>
      <c r="P1728">
        <v>85485</v>
      </c>
      <c r="Q1728" t="s">
        <v>79</v>
      </c>
      <c r="R1728" t="s">
        <v>80</v>
      </c>
      <c r="S1728" t="s">
        <v>110</v>
      </c>
      <c r="T1728">
        <v>-16.8</v>
      </c>
      <c r="U1728">
        <v>-113.11</v>
      </c>
      <c r="V1728">
        <v>-113.11</v>
      </c>
      <c r="W1728">
        <v>-16.8008476690093</v>
      </c>
      <c r="X1728" t="s">
        <v>58</v>
      </c>
      <c r="Y1728" t="s">
        <v>58</v>
      </c>
      <c r="Z1728" t="s">
        <v>1</v>
      </c>
      <c r="AA1728" t="s">
        <v>1</v>
      </c>
      <c r="AB1728" t="s">
        <v>57</v>
      </c>
      <c r="AC1728" t="str">
        <f t="shared" si="26"/>
        <v>2015-4</v>
      </c>
    </row>
    <row r="1729" spans="1:29" hidden="1" x14ac:dyDescent="0.25">
      <c r="A1729" t="s">
        <v>305</v>
      </c>
      <c r="B1729" t="s">
        <v>54</v>
      </c>
      <c r="C1729" t="s">
        <v>55</v>
      </c>
      <c r="D1729" t="s">
        <v>55</v>
      </c>
      <c r="E1729">
        <v>-5</v>
      </c>
      <c r="F1729" t="s">
        <v>13</v>
      </c>
      <c r="G1729" t="b">
        <v>0</v>
      </c>
      <c r="H1729" t="s">
        <v>78</v>
      </c>
      <c r="I1729">
        <v>343053</v>
      </c>
      <c r="J1729" t="s">
        <v>248</v>
      </c>
      <c r="K1729" t="s">
        <v>249</v>
      </c>
      <c r="L1729" t="s">
        <v>57</v>
      </c>
      <c r="M1729" t="s">
        <v>57</v>
      </c>
      <c r="N1729" t="s">
        <v>57</v>
      </c>
      <c r="O1729" t="s">
        <v>57</v>
      </c>
      <c r="P1729">
        <v>343053</v>
      </c>
      <c r="Q1729" t="s">
        <v>248</v>
      </c>
      <c r="R1729" t="s">
        <v>249</v>
      </c>
      <c r="S1729" t="s">
        <v>78</v>
      </c>
      <c r="T1729">
        <v>-12.24</v>
      </c>
      <c r="U1729">
        <v>-12.24</v>
      </c>
      <c r="V1729">
        <v>-12.24</v>
      </c>
      <c r="W1729">
        <v>-2.4214281722291799</v>
      </c>
      <c r="X1729" t="s">
        <v>58</v>
      </c>
      <c r="Y1729" t="s">
        <v>58</v>
      </c>
      <c r="Z1729" t="s">
        <v>1</v>
      </c>
      <c r="AA1729" t="s">
        <v>1</v>
      </c>
      <c r="AB1729" t="s">
        <v>57</v>
      </c>
      <c r="AC1729" t="str">
        <f t="shared" si="26"/>
        <v>2015-4</v>
      </c>
    </row>
    <row r="1730" spans="1:29" hidden="1" x14ac:dyDescent="0.25">
      <c r="A1730" t="s">
        <v>305</v>
      </c>
      <c r="B1730" t="s">
        <v>54</v>
      </c>
      <c r="C1730" t="s">
        <v>55</v>
      </c>
      <c r="D1730" t="s">
        <v>55</v>
      </c>
      <c r="E1730">
        <v>-6</v>
      </c>
      <c r="F1730" t="s">
        <v>12</v>
      </c>
      <c r="G1730" t="b">
        <v>0</v>
      </c>
      <c r="H1730" t="s">
        <v>78</v>
      </c>
      <c r="I1730">
        <v>343053</v>
      </c>
      <c r="J1730" t="s">
        <v>248</v>
      </c>
      <c r="K1730" t="s">
        <v>249</v>
      </c>
      <c r="L1730" t="s">
        <v>57</v>
      </c>
      <c r="M1730" t="s">
        <v>57</v>
      </c>
      <c r="N1730" t="s">
        <v>57</v>
      </c>
      <c r="O1730" t="s">
        <v>57</v>
      </c>
      <c r="P1730">
        <v>343053</v>
      </c>
      <c r="Q1730" t="s">
        <v>248</v>
      </c>
      <c r="R1730" t="s">
        <v>249</v>
      </c>
      <c r="S1730" t="s">
        <v>78</v>
      </c>
      <c r="T1730">
        <v>1126.8</v>
      </c>
      <c r="U1730">
        <v>1126.8</v>
      </c>
      <c r="V1730">
        <v>1126.8</v>
      </c>
      <c r="W1730">
        <v>162.67956399335901</v>
      </c>
      <c r="X1730" t="s">
        <v>58</v>
      </c>
      <c r="Y1730" t="s">
        <v>58</v>
      </c>
      <c r="Z1730" t="s">
        <v>1</v>
      </c>
      <c r="AA1730" t="s">
        <v>1</v>
      </c>
      <c r="AB1730" t="s">
        <v>57</v>
      </c>
      <c r="AC1730" t="str">
        <f t="shared" si="26"/>
        <v>2015-4</v>
      </c>
    </row>
    <row r="1731" spans="1:29" x14ac:dyDescent="0.25">
      <c r="A1731" t="s">
        <v>305</v>
      </c>
      <c r="B1731" t="s">
        <v>54</v>
      </c>
      <c r="C1731" t="s">
        <v>55</v>
      </c>
      <c r="D1731" t="s">
        <v>55</v>
      </c>
      <c r="E1731">
        <v>-4</v>
      </c>
      <c r="F1731" t="s">
        <v>14</v>
      </c>
      <c r="G1731" t="b">
        <v>0</v>
      </c>
      <c r="H1731" t="s">
        <v>78</v>
      </c>
      <c r="I1731">
        <v>343053</v>
      </c>
      <c r="J1731" t="s">
        <v>248</v>
      </c>
      <c r="K1731" t="s">
        <v>249</v>
      </c>
      <c r="L1731" t="s">
        <v>57</v>
      </c>
      <c r="M1731" t="s">
        <v>57</v>
      </c>
      <c r="N1731" t="s">
        <v>57</v>
      </c>
      <c r="O1731" t="s">
        <v>57</v>
      </c>
      <c r="P1731">
        <v>343053</v>
      </c>
      <c r="Q1731" t="s">
        <v>248</v>
      </c>
      <c r="R1731" t="s">
        <v>249</v>
      </c>
      <c r="S1731" t="s">
        <v>78</v>
      </c>
      <c r="T1731">
        <v>1126.8</v>
      </c>
      <c r="U1731">
        <v>1126.8</v>
      </c>
      <c r="V1731">
        <v>1126.8</v>
      </c>
      <c r="W1731">
        <v>162.67956399335901</v>
      </c>
      <c r="X1731" t="s">
        <v>58</v>
      </c>
      <c r="Y1731" t="s">
        <v>58</v>
      </c>
      <c r="Z1731" t="s">
        <v>1</v>
      </c>
      <c r="AA1731" t="s">
        <v>1</v>
      </c>
      <c r="AB1731" t="s">
        <v>57</v>
      </c>
      <c r="AC1731" t="str">
        <f t="shared" ref="AC1731:AC1794" si="27">+YEAR(A1731)&amp; "-" &amp;ROUNDUP(MONTH(A1731)/3,0)</f>
        <v>2015-4</v>
      </c>
    </row>
    <row r="1732" spans="1:29" x14ac:dyDescent="0.25">
      <c r="A1732" t="s">
        <v>305</v>
      </c>
      <c r="B1732" t="s">
        <v>54</v>
      </c>
      <c r="C1732" t="s">
        <v>55</v>
      </c>
      <c r="D1732" t="s">
        <v>55</v>
      </c>
      <c r="E1732">
        <v>-4</v>
      </c>
      <c r="F1732" t="s">
        <v>14</v>
      </c>
      <c r="G1732" t="b">
        <v>0</v>
      </c>
      <c r="H1732" t="s">
        <v>78</v>
      </c>
      <c r="I1732">
        <v>1307373</v>
      </c>
      <c r="J1732" t="s">
        <v>250</v>
      </c>
      <c r="K1732" t="s">
        <v>251</v>
      </c>
      <c r="L1732" t="s">
        <v>57</v>
      </c>
      <c r="M1732" t="s">
        <v>57</v>
      </c>
      <c r="N1732" t="s">
        <v>57</v>
      </c>
      <c r="O1732" t="s">
        <v>57</v>
      </c>
      <c r="P1732">
        <v>1307373</v>
      </c>
      <c r="Q1732" t="s">
        <v>250</v>
      </c>
      <c r="R1732" t="s">
        <v>251</v>
      </c>
      <c r="S1732" t="s">
        <v>78</v>
      </c>
      <c r="T1732">
        <v>1232</v>
      </c>
      <c r="U1732">
        <v>1232</v>
      </c>
      <c r="V1732">
        <v>1232</v>
      </c>
      <c r="W1732">
        <v>177.86760990399199</v>
      </c>
      <c r="X1732" t="s">
        <v>58</v>
      </c>
      <c r="Y1732" t="s">
        <v>58</v>
      </c>
      <c r="Z1732" t="s">
        <v>1</v>
      </c>
      <c r="AA1732" t="s">
        <v>1</v>
      </c>
      <c r="AB1732" t="s">
        <v>57</v>
      </c>
      <c r="AC1732" t="str">
        <f t="shared" si="27"/>
        <v>2015-4</v>
      </c>
    </row>
    <row r="1733" spans="1:29" hidden="1" x14ac:dyDescent="0.25">
      <c r="A1733" t="s">
        <v>305</v>
      </c>
      <c r="B1733" t="s">
        <v>54</v>
      </c>
      <c r="C1733" t="s">
        <v>55</v>
      </c>
      <c r="D1733" t="s">
        <v>55</v>
      </c>
      <c r="E1733">
        <v>-6</v>
      </c>
      <c r="F1733" t="s">
        <v>12</v>
      </c>
      <c r="G1733" t="b">
        <v>0</v>
      </c>
      <c r="H1733" t="s">
        <v>78</v>
      </c>
      <c r="I1733">
        <v>1307373</v>
      </c>
      <c r="J1733" t="s">
        <v>250</v>
      </c>
      <c r="K1733" t="s">
        <v>251</v>
      </c>
      <c r="L1733" t="s">
        <v>57</v>
      </c>
      <c r="M1733" t="s">
        <v>57</v>
      </c>
      <c r="N1733" t="s">
        <v>57</v>
      </c>
      <c r="O1733" t="s">
        <v>57</v>
      </c>
      <c r="P1733">
        <v>1307373</v>
      </c>
      <c r="Q1733" t="s">
        <v>250</v>
      </c>
      <c r="R1733" t="s">
        <v>251</v>
      </c>
      <c r="S1733" t="s">
        <v>78</v>
      </c>
      <c r="T1733">
        <v>1232</v>
      </c>
      <c r="U1733">
        <v>1232</v>
      </c>
      <c r="V1733">
        <v>1232</v>
      </c>
      <c r="W1733">
        <v>177.86760990399199</v>
      </c>
      <c r="X1733" t="s">
        <v>58</v>
      </c>
      <c r="Y1733" t="s">
        <v>58</v>
      </c>
      <c r="Z1733" t="s">
        <v>1</v>
      </c>
      <c r="AA1733" t="s">
        <v>1</v>
      </c>
      <c r="AB1733" t="s">
        <v>57</v>
      </c>
      <c r="AC1733" t="str">
        <f t="shared" si="27"/>
        <v>2015-4</v>
      </c>
    </row>
    <row r="1734" spans="1:29" x14ac:dyDescent="0.25">
      <c r="A1734" t="s">
        <v>306</v>
      </c>
      <c r="B1734" t="s">
        <v>54</v>
      </c>
      <c r="C1734" t="s">
        <v>55</v>
      </c>
      <c r="D1734" t="s">
        <v>55</v>
      </c>
      <c r="E1734">
        <v>-3</v>
      </c>
      <c r="F1734" t="s">
        <v>56</v>
      </c>
      <c r="G1734" t="b">
        <v>0</v>
      </c>
      <c r="H1734" t="s">
        <v>57</v>
      </c>
      <c r="I1734">
        <v>0</v>
      </c>
      <c r="J1734" t="s">
        <v>57</v>
      </c>
      <c r="K1734" t="s">
        <v>57</v>
      </c>
      <c r="L1734" t="s">
        <v>57</v>
      </c>
      <c r="M1734" t="s">
        <v>57</v>
      </c>
      <c r="N1734" t="s">
        <v>57</v>
      </c>
      <c r="O1734" t="s">
        <v>57</v>
      </c>
      <c r="P1734">
        <v>0</v>
      </c>
      <c r="Q1734" t="s">
        <v>57</v>
      </c>
      <c r="R1734" t="s">
        <v>57</v>
      </c>
      <c r="S1734" t="s">
        <v>57</v>
      </c>
      <c r="T1734">
        <v>4191.3</v>
      </c>
      <c r="U1734">
        <v>4191.3</v>
      </c>
      <c r="V1734">
        <v>4191.3</v>
      </c>
      <c r="W1734">
        <v>600.25348905485805</v>
      </c>
      <c r="X1734" t="s">
        <v>58</v>
      </c>
      <c r="Y1734" t="s">
        <v>58</v>
      </c>
      <c r="Z1734" t="s">
        <v>1</v>
      </c>
      <c r="AA1734" t="s">
        <v>1</v>
      </c>
      <c r="AB1734" t="s">
        <v>57</v>
      </c>
      <c r="AC1734" t="str">
        <f t="shared" si="27"/>
        <v>2015-4</v>
      </c>
    </row>
    <row r="1735" spans="1:29" hidden="1" x14ac:dyDescent="0.25">
      <c r="A1735" t="s">
        <v>306</v>
      </c>
      <c r="B1735" t="s">
        <v>54</v>
      </c>
      <c r="C1735" t="s">
        <v>55</v>
      </c>
      <c r="D1735" t="s">
        <v>55</v>
      </c>
      <c r="E1735">
        <v>-6</v>
      </c>
      <c r="F1735" t="s">
        <v>12</v>
      </c>
      <c r="G1735" t="b">
        <v>0</v>
      </c>
      <c r="H1735" t="s">
        <v>110</v>
      </c>
      <c r="I1735">
        <v>85485</v>
      </c>
      <c r="J1735" t="s">
        <v>79</v>
      </c>
      <c r="K1735" t="s">
        <v>80</v>
      </c>
      <c r="L1735" t="s">
        <v>57</v>
      </c>
      <c r="M1735" t="s">
        <v>57</v>
      </c>
      <c r="N1735" t="s">
        <v>57</v>
      </c>
      <c r="O1735" t="s">
        <v>57</v>
      </c>
      <c r="P1735">
        <v>85485</v>
      </c>
      <c r="Q1735" t="s">
        <v>79</v>
      </c>
      <c r="R1735" t="s">
        <v>80</v>
      </c>
      <c r="S1735" t="s">
        <v>110</v>
      </c>
      <c r="T1735">
        <v>2091</v>
      </c>
      <c r="U1735">
        <v>14585.91153795</v>
      </c>
      <c r="V1735">
        <v>14585.91153795</v>
      </c>
      <c r="W1735">
        <v>2091</v>
      </c>
      <c r="X1735" t="s">
        <v>58</v>
      </c>
      <c r="Y1735" t="s">
        <v>58</v>
      </c>
      <c r="Z1735" t="s">
        <v>1</v>
      </c>
      <c r="AA1735" t="s">
        <v>1</v>
      </c>
      <c r="AB1735" t="s">
        <v>57</v>
      </c>
      <c r="AC1735" t="str">
        <f t="shared" si="27"/>
        <v>2015-4</v>
      </c>
    </row>
    <row r="1736" spans="1:29" hidden="1" x14ac:dyDescent="0.25">
      <c r="A1736" t="s">
        <v>306</v>
      </c>
      <c r="B1736" t="s">
        <v>54</v>
      </c>
      <c r="C1736" t="s">
        <v>55</v>
      </c>
      <c r="D1736" t="s">
        <v>55</v>
      </c>
      <c r="E1736">
        <v>-5</v>
      </c>
      <c r="F1736" t="s">
        <v>13</v>
      </c>
      <c r="G1736" t="b">
        <v>0</v>
      </c>
      <c r="H1736" t="s">
        <v>110</v>
      </c>
      <c r="I1736">
        <v>85485</v>
      </c>
      <c r="J1736" t="s">
        <v>79</v>
      </c>
      <c r="K1736" t="s">
        <v>80</v>
      </c>
      <c r="L1736" t="s">
        <v>57</v>
      </c>
      <c r="M1736" t="s">
        <v>57</v>
      </c>
      <c r="N1736" t="s">
        <v>57</v>
      </c>
      <c r="O1736" t="s">
        <v>57</v>
      </c>
      <c r="P1736">
        <v>85485</v>
      </c>
      <c r="Q1736" t="s">
        <v>79</v>
      </c>
      <c r="R1736" t="s">
        <v>80</v>
      </c>
      <c r="S1736" t="s">
        <v>110</v>
      </c>
      <c r="T1736">
        <v>84</v>
      </c>
      <c r="U1736">
        <v>592.25</v>
      </c>
      <c r="V1736">
        <v>592.25</v>
      </c>
      <c r="W1736">
        <v>83.999817298312195</v>
      </c>
      <c r="X1736" t="s">
        <v>58</v>
      </c>
      <c r="Y1736" t="s">
        <v>58</v>
      </c>
      <c r="Z1736" t="s">
        <v>1</v>
      </c>
      <c r="AA1736" t="s">
        <v>1</v>
      </c>
      <c r="AB1736" t="s">
        <v>57</v>
      </c>
      <c r="AC1736" t="str">
        <f t="shared" si="27"/>
        <v>2015-4</v>
      </c>
    </row>
    <row r="1737" spans="1:29" x14ac:dyDescent="0.25">
      <c r="A1737" t="s">
        <v>306</v>
      </c>
      <c r="B1737" t="s">
        <v>54</v>
      </c>
      <c r="C1737" t="s">
        <v>55</v>
      </c>
      <c r="D1737" t="s">
        <v>55</v>
      </c>
      <c r="E1737">
        <v>-4</v>
      </c>
      <c r="F1737" t="s">
        <v>14</v>
      </c>
      <c r="G1737" t="b">
        <v>0</v>
      </c>
      <c r="H1737" t="s">
        <v>110</v>
      </c>
      <c r="I1737">
        <v>85485</v>
      </c>
      <c r="J1737" t="s">
        <v>79</v>
      </c>
      <c r="K1737" t="s">
        <v>80</v>
      </c>
      <c r="L1737" t="s">
        <v>57</v>
      </c>
      <c r="M1737" t="s">
        <v>57</v>
      </c>
      <c r="N1737" t="s">
        <v>57</v>
      </c>
      <c r="O1737" t="s">
        <v>57</v>
      </c>
      <c r="P1737">
        <v>85485</v>
      </c>
      <c r="Q1737" t="s">
        <v>79</v>
      </c>
      <c r="R1737" t="s">
        <v>80</v>
      </c>
      <c r="S1737" t="s">
        <v>110</v>
      </c>
      <c r="T1737">
        <v>186</v>
      </c>
      <c r="U1737">
        <v>1298.75</v>
      </c>
      <c r="V1737">
        <v>1298.75</v>
      </c>
      <c r="W1737">
        <v>185.99938417913199</v>
      </c>
      <c r="X1737" t="s">
        <v>58</v>
      </c>
      <c r="Y1737" t="s">
        <v>58</v>
      </c>
      <c r="Z1737" t="s">
        <v>1</v>
      </c>
      <c r="AA1737" t="s">
        <v>1</v>
      </c>
      <c r="AB1737" t="s">
        <v>57</v>
      </c>
      <c r="AC1737" t="str">
        <f t="shared" si="27"/>
        <v>2015-4</v>
      </c>
    </row>
    <row r="1738" spans="1:29" x14ac:dyDescent="0.25">
      <c r="A1738" t="s">
        <v>306</v>
      </c>
      <c r="B1738" t="s">
        <v>54</v>
      </c>
      <c r="C1738" t="s">
        <v>55</v>
      </c>
      <c r="D1738" t="s">
        <v>55</v>
      </c>
      <c r="E1738">
        <v>-4</v>
      </c>
      <c r="F1738" t="s">
        <v>14</v>
      </c>
      <c r="G1738" t="b">
        <v>0</v>
      </c>
      <c r="H1738" t="s">
        <v>78</v>
      </c>
      <c r="I1738">
        <v>343053</v>
      </c>
      <c r="J1738" t="s">
        <v>248</v>
      </c>
      <c r="K1738" t="s">
        <v>249</v>
      </c>
      <c r="L1738" t="s">
        <v>57</v>
      </c>
      <c r="M1738" t="s">
        <v>57</v>
      </c>
      <c r="N1738" t="s">
        <v>57</v>
      </c>
      <c r="O1738" t="s">
        <v>57</v>
      </c>
      <c r="P1738">
        <v>343053</v>
      </c>
      <c r="Q1738" t="s">
        <v>248</v>
      </c>
      <c r="R1738" t="s">
        <v>249</v>
      </c>
      <c r="S1738" t="s">
        <v>78</v>
      </c>
      <c r="T1738">
        <v>1126.8</v>
      </c>
      <c r="U1738">
        <v>1126.8</v>
      </c>
      <c r="V1738">
        <v>1126.8</v>
      </c>
      <c r="W1738">
        <v>161.373710177514</v>
      </c>
      <c r="X1738" t="s">
        <v>58</v>
      </c>
      <c r="Y1738" t="s">
        <v>58</v>
      </c>
      <c r="Z1738" t="s">
        <v>1</v>
      </c>
      <c r="AA1738" t="s">
        <v>1</v>
      </c>
      <c r="AB1738" t="s">
        <v>57</v>
      </c>
      <c r="AC1738" t="str">
        <f t="shared" si="27"/>
        <v>2015-4</v>
      </c>
    </row>
    <row r="1739" spans="1:29" hidden="1" x14ac:dyDescent="0.25">
      <c r="A1739" t="s">
        <v>306</v>
      </c>
      <c r="B1739" t="s">
        <v>54</v>
      </c>
      <c r="C1739" t="s">
        <v>55</v>
      </c>
      <c r="D1739" t="s">
        <v>55</v>
      </c>
      <c r="E1739">
        <v>-6</v>
      </c>
      <c r="F1739" t="s">
        <v>12</v>
      </c>
      <c r="G1739" t="b">
        <v>0</v>
      </c>
      <c r="H1739" t="s">
        <v>78</v>
      </c>
      <c r="I1739">
        <v>343053</v>
      </c>
      <c r="J1739" t="s">
        <v>248</v>
      </c>
      <c r="K1739" t="s">
        <v>249</v>
      </c>
      <c r="L1739" t="s">
        <v>57</v>
      </c>
      <c r="M1739" t="s">
        <v>57</v>
      </c>
      <c r="N1739" t="s">
        <v>57</v>
      </c>
      <c r="O1739" t="s">
        <v>57</v>
      </c>
      <c r="P1739">
        <v>343053</v>
      </c>
      <c r="Q1739" t="s">
        <v>248</v>
      </c>
      <c r="R1739" t="s">
        <v>249</v>
      </c>
      <c r="S1739" t="s">
        <v>78</v>
      </c>
      <c r="T1739">
        <v>1126.8</v>
      </c>
      <c r="U1739">
        <v>1126.8</v>
      </c>
      <c r="V1739">
        <v>1126.8</v>
      </c>
      <c r="W1739">
        <v>161.373710177514</v>
      </c>
      <c r="X1739" t="s">
        <v>58</v>
      </c>
      <c r="Y1739" t="s">
        <v>58</v>
      </c>
      <c r="Z1739" t="s">
        <v>1</v>
      </c>
      <c r="AA1739" t="s">
        <v>1</v>
      </c>
      <c r="AB1739" t="s">
        <v>57</v>
      </c>
      <c r="AC1739" t="str">
        <f t="shared" si="27"/>
        <v>2015-4</v>
      </c>
    </row>
    <row r="1740" spans="1:29" hidden="1" x14ac:dyDescent="0.25">
      <c r="A1740" t="s">
        <v>306</v>
      </c>
      <c r="B1740" t="s">
        <v>54</v>
      </c>
      <c r="C1740" t="s">
        <v>55</v>
      </c>
      <c r="D1740" t="s">
        <v>55</v>
      </c>
      <c r="E1740">
        <v>-6</v>
      </c>
      <c r="F1740" t="s">
        <v>12</v>
      </c>
      <c r="G1740" t="b">
        <v>0</v>
      </c>
      <c r="H1740" t="s">
        <v>78</v>
      </c>
      <c r="I1740">
        <v>1307373</v>
      </c>
      <c r="J1740" t="s">
        <v>250</v>
      </c>
      <c r="K1740" t="s">
        <v>251</v>
      </c>
      <c r="L1740" t="s">
        <v>57</v>
      </c>
      <c r="M1740" t="s">
        <v>57</v>
      </c>
      <c r="N1740" t="s">
        <v>57</v>
      </c>
      <c r="O1740" t="s">
        <v>57</v>
      </c>
      <c r="P1740">
        <v>1307373</v>
      </c>
      <c r="Q1740" t="s">
        <v>250</v>
      </c>
      <c r="R1740" t="s">
        <v>251</v>
      </c>
      <c r="S1740" t="s">
        <v>78</v>
      </c>
      <c r="T1740">
        <v>1232</v>
      </c>
      <c r="U1740">
        <v>1232</v>
      </c>
      <c r="V1740">
        <v>1232</v>
      </c>
      <c r="W1740">
        <v>176.43983931371801</v>
      </c>
      <c r="X1740" t="s">
        <v>58</v>
      </c>
      <c r="Y1740" t="s">
        <v>58</v>
      </c>
      <c r="Z1740" t="s">
        <v>1</v>
      </c>
      <c r="AA1740" t="s">
        <v>1</v>
      </c>
      <c r="AB1740" t="s">
        <v>57</v>
      </c>
      <c r="AC1740" t="str">
        <f t="shared" si="27"/>
        <v>2015-4</v>
      </c>
    </row>
    <row r="1741" spans="1:29" x14ac:dyDescent="0.25">
      <c r="A1741" t="s">
        <v>306</v>
      </c>
      <c r="B1741" t="s">
        <v>54</v>
      </c>
      <c r="C1741" t="s">
        <v>55</v>
      </c>
      <c r="D1741" t="s">
        <v>55</v>
      </c>
      <c r="E1741">
        <v>-4</v>
      </c>
      <c r="F1741" t="s">
        <v>14</v>
      </c>
      <c r="G1741" t="b">
        <v>0</v>
      </c>
      <c r="H1741" t="s">
        <v>78</v>
      </c>
      <c r="I1741">
        <v>1307373</v>
      </c>
      <c r="J1741" t="s">
        <v>250</v>
      </c>
      <c r="K1741" t="s">
        <v>251</v>
      </c>
      <c r="L1741" t="s">
        <v>57</v>
      </c>
      <c r="M1741" t="s">
        <v>57</v>
      </c>
      <c r="N1741" t="s">
        <v>57</v>
      </c>
      <c r="O1741" t="s">
        <v>57</v>
      </c>
      <c r="P1741">
        <v>1307373</v>
      </c>
      <c r="Q1741" t="s">
        <v>250</v>
      </c>
      <c r="R1741" t="s">
        <v>251</v>
      </c>
      <c r="S1741" t="s">
        <v>78</v>
      </c>
      <c r="T1741">
        <v>1232</v>
      </c>
      <c r="U1741">
        <v>1232</v>
      </c>
      <c r="V1741">
        <v>1232</v>
      </c>
      <c r="W1741">
        <v>176.43983931371801</v>
      </c>
      <c r="X1741" t="s">
        <v>58</v>
      </c>
      <c r="Y1741" t="s">
        <v>58</v>
      </c>
      <c r="Z1741" t="s">
        <v>1</v>
      </c>
      <c r="AA1741" t="s">
        <v>1</v>
      </c>
      <c r="AB1741" t="s">
        <v>57</v>
      </c>
      <c r="AC1741" t="str">
        <f t="shared" si="27"/>
        <v>2015-4</v>
      </c>
    </row>
    <row r="1742" spans="1:29" x14ac:dyDescent="0.25">
      <c r="A1742" t="s">
        <v>307</v>
      </c>
      <c r="B1742" t="s">
        <v>54</v>
      </c>
      <c r="C1742" t="s">
        <v>55</v>
      </c>
      <c r="D1742" t="s">
        <v>55</v>
      </c>
      <c r="E1742">
        <v>-3</v>
      </c>
      <c r="F1742" t="s">
        <v>56</v>
      </c>
      <c r="G1742" t="b">
        <v>0</v>
      </c>
      <c r="H1742" t="s">
        <v>57</v>
      </c>
      <c r="I1742">
        <v>0</v>
      </c>
      <c r="J1742" t="s">
        <v>57</v>
      </c>
      <c r="K1742" t="s">
        <v>57</v>
      </c>
      <c r="L1742" t="s">
        <v>57</v>
      </c>
      <c r="M1742" t="s">
        <v>57</v>
      </c>
      <c r="N1742" t="s">
        <v>57</v>
      </c>
      <c r="O1742" t="s">
        <v>57</v>
      </c>
      <c r="P1742">
        <v>0</v>
      </c>
      <c r="Q1742" t="s">
        <v>57</v>
      </c>
      <c r="R1742" t="s">
        <v>57</v>
      </c>
      <c r="S1742" t="s">
        <v>57</v>
      </c>
      <c r="T1742">
        <v>4191.3</v>
      </c>
      <c r="U1742">
        <v>4191.3</v>
      </c>
      <c r="V1742">
        <v>4191.3</v>
      </c>
      <c r="W1742">
        <v>597.80492501230196</v>
      </c>
      <c r="X1742" t="s">
        <v>58</v>
      </c>
      <c r="Y1742" t="s">
        <v>58</v>
      </c>
      <c r="Z1742" t="s">
        <v>1</v>
      </c>
      <c r="AA1742" t="s">
        <v>1</v>
      </c>
      <c r="AB1742" t="s">
        <v>57</v>
      </c>
      <c r="AC1742" t="str">
        <f t="shared" si="27"/>
        <v>2015-4</v>
      </c>
    </row>
    <row r="1743" spans="1:29" x14ac:dyDescent="0.25">
      <c r="A1743" t="s">
        <v>307</v>
      </c>
      <c r="B1743" t="s">
        <v>54</v>
      </c>
      <c r="C1743" t="s">
        <v>55</v>
      </c>
      <c r="D1743" t="s">
        <v>55</v>
      </c>
      <c r="E1743">
        <v>-4</v>
      </c>
      <c r="F1743" t="s">
        <v>14</v>
      </c>
      <c r="G1743" t="b">
        <v>0</v>
      </c>
      <c r="H1743" t="s">
        <v>110</v>
      </c>
      <c r="I1743">
        <v>85485</v>
      </c>
      <c r="J1743" t="s">
        <v>79</v>
      </c>
      <c r="K1743" t="s">
        <v>80</v>
      </c>
      <c r="L1743" t="s">
        <v>57</v>
      </c>
      <c r="M1743" t="s">
        <v>57</v>
      </c>
      <c r="N1743" t="s">
        <v>57</v>
      </c>
      <c r="O1743" t="s">
        <v>57</v>
      </c>
      <c r="P1743">
        <v>85485</v>
      </c>
      <c r="Q1743" t="s">
        <v>79</v>
      </c>
      <c r="R1743" t="s">
        <v>80</v>
      </c>
      <c r="S1743" t="s">
        <v>110</v>
      </c>
      <c r="T1743">
        <v>174.6</v>
      </c>
      <c r="U1743">
        <v>1224.1500000000001</v>
      </c>
      <c r="V1743">
        <v>1224.1500000000001</v>
      </c>
      <c r="W1743">
        <v>174.600457842151</v>
      </c>
      <c r="X1743" t="s">
        <v>58</v>
      </c>
      <c r="Y1743" t="s">
        <v>58</v>
      </c>
      <c r="Z1743" t="s">
        <v>1</v>
      </c>
      <c r="AA1743" t="s">
        <v>1</v>
      </c>
      <c r="AB1743" t="s">
        <v>57</v>
      </c>
      <c r="AC1743" t="str">
        <f t="shared" si="27"/>
        <v>2015-4</v>
      </c>
    </row>
    <row r="1744" spans="1:29" hidden="1" x14ac:dyDescent="0.25">
      <c r="A1744" t="s">
        <v>307</v>
      </c>
      <c r="B1744" t="s">
        <v>54</v>
      </c>
      <c r="C1744" t="s">
        <v>55</v>
      </c>
      <c r="D1744" t="s">
        <v>55</v>
      </c>
      <c r="E1744">
        <v>-6</v>
      </c>
      <c r="F1744" t="s">
        <v>12</v>
      </c>
      <c r="G1744" t="b">
        <v>0</v>
      </c>
      <c r="H1744" t="s">
        <v>110</v>
      </c>
      <c r="I1744">
        <v>85485</v>
      </c>
      <c r="J1744" t="s">
        <v>79</v>
      </c>
      <c r="K1744" t="s">
        <v>80</v>
      </c>
      <c r="L1744" t="s">
        <v>57</v>
      </c>
      <c r="M1744" t="s">
        <v>57</v>
      </c>
      <c r="N1744" t="s">
        <v>57</v>
      </c>
      <c r="O1744" t="s">
        <v>57</v>
      </c>
      <c r="P1744">
        <v>85485</v>
      </c>
      <c r="Q1744" t="s">
        <v>79</v>
      </c>
      <c r="R1744" t="s">
        <v>80</v>
      </c>
      <c r="S1744" t="s">
        <v>110</v>
      </c>
      <c r="T1744">
        <v>2079.6</v>
      </c>
      <c r="U1744">
        <v>14565.80715246</v>
      </c>
      <c r="V1744">
        <v>14565.80715246</v>
      </c>
      <c r="W1744">
        <v>2079.6</v>
      </c>
      <c r="X1744" t="s">
        <v>58</v>
      </c>
      <c r="Y1744" t="s">
        <v>58</v>
      </c>
      <c r="Z1744" t="s">
        <v>1</v>
      </c>
      <c r="AA1744" t="s">
        <v>1</v>
      </c>
      <c r="AB1744" t="s">
        <v>57</v>
      </c>
      <c r="AC1744" t="str">
        <f t="shared" si="27"/>
        <v>2015-4</v>
      </c>
    </row>
    <row r="1745" spans="1:29" hidden="1" x14ac:dyDescent="0.25">
      <c r="A1745" t="s">
        <v>307</v>
      </c>
      <c r="B1745" t="s">
        <v>54</v>
      </c>
      <c r="C1745" t="s">
        <v>55</v>
      </c>
      <c r="D1745" t="s">
        <v>55</v>
      </c>
      <c r="E1745">
        <v>-5</v>
      </c>
      <c r="F1745" t="s">
        <v>13</v>
      </c>
      <c r="G1745" t="b">
        <v>0</v>
      </c>
      <c r="H1745" t="s">
        <v>110</v>
      </c>
      <c r="I1745">
        <v>85485</v>
      </c>
      <c r="J1745" t="s">
        <v>79</v>
      </c>
      <c r="K1745" t="s">
        <v>80</v>
      </c>
      <c r="L1745" t="s">
        <v>57</v>
      </c>
      <c r="M1745" t="s">
        <v>57</v>
      </c>
      <c r="N1745" t="s">
        <v>57</v>
      </c>
      <c r="O1745" t="s">
        <v>57</v>
      </c>
      <c r="P1745">
        <v>85485</v>
      </c>
      <c r="Q1745" t="s">
        <v>79</v>
      </c>
      <c r="R1745" t="s">
        <v>80</v>
      </c>
      <c r="S1745" t="s">
        <v>110</v>
      </c>
      <c r="T1745">
        <v>-11.4</v>
      </c>
      <c r="U1745">
        <v>-74.599999999999895</v>
      </c>
      <c r="V1745">
        <v>-74.599999999999895</v>
      </c>
      <c r="W1745">
        <v>-11.3989263369808</v>
      </c>
      <c r="X1745" t="s">
        <v>58</v>
      </c>
      <c r="Y1745" t="s">
        <v>58</v>
      </c>
      <c r="Z1745" t="s">
        <v>1</v>
      </c>
      <c r="AA1745" t="s">
        <v>1</v>
      </c>
      <c r="AB1745" t="s">
        <v>57</v>
      </c>
      <c r="AC1745" t="str">
        <f t="shared" si="27"/>
        <v>2015-4</v>
      </c>
    </row>
    <row r="1746" spans="1:29" hidden="1" x14ac:dyDescent="0.25">
      <c r="A1746" t="s">
        <v>307</v>
      </c>
      <c r="B1746" t="s">
        <v>54</v>
      </c>
      <c r="C1746" t="s">
        <v>55</v>
      </c>
      <c r="D1746" t="s">
        <v>55</v>
      </c>
      <c r="E1746">
        <v>-5</v>
      </c>
      <c r="F1746" t="s">
        <v>13</v>
      </c>
      <c r="G1746" t="b">
        <v>0</v>
      </c>
      <c r="H1746" t="s">
        <v>78</v>
      </c>
      <c r="I1746">
        <v>343053</v>
      </c>
      <c r="J1746" t="s">
        <v>248</v>
      </c>
      <c r="K1746" t="s">
        <v>249</v>
      </c>
      <c r="L1746" t="s">
        <v>57</v>
      </c>
      <c r="M1746" t="s">
        <v>57</v>
      </c>
      <c r="N1746" t="s">
        <v>57</v>
      </c>
      <c r="O1746" t="s">
        <v>57</v>
      </c>
      <c r="P1746">
        <v>343053</v>
      </c>
      <c r="Q1746" t="s">
        <v>248</v>
      </c>
      <c r="R1746" t="s">
        <v>249</v>
      </c>
      <c r="S1746" t="s">
        <v>78</v>
      </c>
      <c r="T1746">
        <v>0.90000000000009095</v>
      </c>
      <c r="U1746">
        <v>0.90000000000009095</v>
      </c>
      <c r="V1746">
        <v>0.90000000000009095</v>
      </c>
      <c r="W1746">
        <v>-0.52991137132667598</v>
      </c>
      <c r="X1746" t="s">
        <v>58</v>
      </c>
      <c r="Y1746" t="s">
        <v>58</v>
      </c>
      <c r="Z1746" t="s">
        <v>1</v>
      </c>
      <c r="AA1746" t="s">
        <v>1</v>
      </c>
      <c r="AB1746" t="s">
        <v>57</v>
      </c>
      <c r="AC1746" t="str">
        <f t="shared" si="27"/>
        <v>2015-4</v>
      </c>
    </row>
    <row r="1747" spans="1:29" hidden="1" x14ac:dyDescent="0.25">
      <c r="A1747" t="s">
        <v>307</v>
      </c>
      <c r="B1747" t="s">
        <v>54</v>
      </c>
      <c r="C1747" t="s">
        <v>55</v>
      </c>
      <c r="D1747" t="s">
        <v>55</v>
      </c>
      <c r="E1747">
        <v>-6</v>
      </c>
      <c r="F1747" t="s">
        <v>12</v>
      </c>
      <c r="G1747" t="b">
        <v>0</v>
      </c>
      <c r="H1747" t="s">
        <v>78</v>
      </c>
      <c r="I1747">
        <v>343053</v>
      </c>
      <c r="J1747" t="s">
        <v>248</v>
      </c>
      <c r="K1747" t="s">
        <v>249</v>
      </c>
      <c r="L1747" t="s">
        <v>57</v>
      </c>
      <c r="M1747" t="s">
        <v>57</v>
      </c>
      <c r="N1747" t="s">
        <v>57</v>
      </c>
      <c r="O1747" t="s">
        <v>57</v>
      </c>
      <c r="P1747">
        <v>343053</v>
      </c>
      <c r="Q1747" t="s">
        <v>248</v>
      </c>
      <c r="R1747" t="s">
        <v>249</v>
      </c>
      <c r="S1747" t="s">
        <v>78</v>
      </c>
      <c r="T1747">
        <v>1127.7</v>
      </c>
      <c r="U1747">
        <v>1127.7</v>
      </c>
      <c r="V1747">
        <v>1127.7</v>
      </c>
      <c r="W1747">
        <v>160.84379880618701</v>
      </c>
      <c r="X1747" t="s">
        <v>58</v>
      </c>
      <c r="Y1747" t="s">
        <v>58</v>
      </c>
      <c r="Z1747" t="s">
        <v>1</v>
      </c>
      <c r="AA1747" t="s">
        <v>1</v>
      </c>
      <c r="AB1747" t="s">
        <v>57</v>
      </c>
      <c r="AC1747" t="str">
        <f t="shared" si="27"/>
        <v>2015-4</v>
      </c>
    </row>
    <row r="1748" spans="1:29" x14ac:dyDescent="0.25">
      <c r="A1748" t="s">
        <v>307</v>
      </c>
      <c r="B1748" t="s">
        <v>54</v>
      </c>
      <c r="C1748" t="s">
        <v>55</v>
      </c>
      <c r="D1748" t="s">
        <v>55</v>
      </c>
      <c r="E1748">
        <v>-4</v>
      </c>
      <c r="F1748" t="s">
        <v>14</v>
      </c>
      <c r="G1748" t="b">
        <v>0</v>
      </c>
      <c r="H1748" t="s">
        <v>78</v>
      </c>
      <c r="I1748">
        <v>343053</v>
      </c>
      <c r="J1748" t="s">
        <v>248</v>
      </c>
      <c r="K1748" t="s">
        <v>249</v>
      </c>
      <c r="L1748" t="s">
        <v>57</v>
      </c>
      <c r="M1748" t="s">
        <v>57</v>
      </c>
      <c r="N1748" t="s">
        <v>57</v>
      </c>
      <c r="O1748" t="s">
        <v>57</v>
      </c>
      <c r="P1748">
        <v>343053</v>
      </c>
      <c r="Q1748" t="s">
        <v>248</v>
      </c>
      <c r="R1748" t="s">
        <v>249</v>
      </c>
      <c r="S1748" t="s">
        <v>78</v>
      </c>
      <c r="T1748">
        <v>1127.7</v>
      </c>
      <c r="U1748">
        <v>1127.7</v>
      </c>
      <c r="V1748">
        <v>1127.7</v>
      </c>
      <c r="W1748">
        <v>160.84379880618701</v>
      </c>
      <c r="X1748" t="s">
        <v>58</v>
      </c>
      <c r="Y1748" t="s">
        <v>58</v>
      </c>
      <c r="Z1748" t="s">
        <v>1</v>
      </c>
      <c r="AA1748" t="s">
        <v>1</v>
      </c>
      <c r="AB1748" t="s">
        <v>57</v>
      </c>
      <c r="AC1748" t="str">
        <f t="shared" si="27"/>
        <v>2015-4</v>
      </c>
    </row>
    <row r="1749" spans="1:29" x14ac:dyDescent="0.25">
      <c r="A1749" t="s">
        <v>307</v>
      </c>
      <c r="B1749" t="s">
        <v>54</v>
      </c>
      <c r="C1749" t="s">
        <v>55</v>
      </c>
      <c r="D1749" t="s">
        <v>55</v>
      </c>
      <c r="E1749">
        <v>-4</v>
      </c>
      <c r="F1749" t="s">
        <v>14</v>
      </c>
      <c r="G1749" t="b">
        <v>0</v>
      </c>
      <c r="H1749" t="s">
        <v>78</v>
      </c>
      <c r="I1749">
        <v>1307373</v>
      </c>
      <c r="J1749" t="s">
        <v>250</v>
      </c>
      <c r="K1749" t="s">
        <v>251</v>
      </c>
      <c r="L1749" t="s">
        <v>57</v>
      </c>
      <c r="M1749" t="s">
        <v>57</v>
      </c>
      <c r="N1749" t="s">
        <v>57</v>
      </c>
      <c r="O1749" t="s">
        <v>57</v>
      </c>
      <c r="P1749">
        <v>1307373</v>
      </c>
      <c r="Q1749" t="s">
        <v>250</v>
      </c>
      <c r="R1749" t="s">
        <v>251</v>
      </c>
      <c r="S1749" t="s">
        <v>78</v>
      </c>
      <c r="T1749">
        <v>1232</v>
      </c>
      <c r="U1749">
        <v>1232</v>
      </c>
      <c r="V1749">
        <v>1232</v>
      </c>
      <c r="W1749">
        <v>175.72010297882699</v>
      </c>
      <c r="X1749" t="s">
        <v>58</v>
      </c>
      <c r="Y1749" t="s">
        <v>58</v>
      </c>
      <c r="Z1749" t="s">
        <v>1</v>
      </c>
      <c r="AA1749" t="s">
        <v>1</v>
      </c>
      <c r="AB1749" t="s">
        <v>57</v>
      </c>
      <c r="AC1749" t="str">
        <f t="shared" si="27"/>
        <v>2015-4</v>
      </c>
    </row>
    <row r="1750" spans="1:29" hidden="1" x14ac:dyDescent="0.25">
      <c r="A1750" t="s">
        <v>307</v>
      </c>
      <c r="B1750" t="s">
        <v>54</v>
      </c>
      <c r="C1750" t="s">
        <v>55</v>
      </c>
      <c r="D1750" t="s">
        <v>55</v>
      </c>
      <c r="E1750">
        <v>-6</v>
      </c>
      <c r="F1750" t="s">
        <v>12</v>
      </c>
      <c r="G1750" t="b">
        <v>0</v>
      </c>
      <c r="H1750" t="s">
        <v>78</v>
      </c>
      <c r="I1750">
        <v>1307373</v>
      </c>
      <c r="J1750" t="s">
        <v>250</v>
      </c>
      <c r="K1750" t="s">
        <v>251</v>
      </c>
      <c r="L1750" t="s">
        <v>57</v>
      </c>
      <c r="M1750" t="s">
        <v>57</v>
      </c>
      <c r="N1750" t="s">
        <v>57</v>
      </c>
      <c r="O1750" t="s">
        <v>57</v>
      </c>
      <c r="P1750">
        <v>1307373</v>
      </c>
      <c r="Q1750" t="s">
        <v>250</v>
      </c>
      <c r="R1750" t="s">
        <v>251</v>
      </c>
      <c r="S1750" t="s">
        <v>78</v>
      </c>
      <c r="T1750">
        <v>1232</v>
      </c>
      <c r="U1750">
        <v>1232</v>
      </c>
      <c r="V1750">
        <v>1232</v>
      </c>
      <c r="W1750">
        <v>175.72010297882699</v>
      </c>
      <c r="X1750" t="s">
        <v>58</v>
      </c>
      <c r="Y1750" t="s">
        <v>58</v>
      </c>
      <c r="Z1750" t="s">
        <v>1</v>
      </c>
      <c r="AA1750" t="s">
        <v>1</v>
      </c>
      <c r="AB1750" t="s">
        <v>57</v>
      </c>
      <c r="AC1750" t="str">
        <f t="shared" si="27"/>
        <v>2015-4</v>
      </c>
    </row>
    <row r="1751" spans="1:29" x14ac:dyDescent="0.25">
      <c r="A1751" t="s">
        <v>308</v>
      </c>
      <c r="B1751" t="s">
        <v>54</v>
      </c>
      <c r="C1751" t="s">
        <v>55</v>
      </c>
      <c r="D1751" t="s">
        <v>55</v>
      </c>
      <c r="E1751">
        <v>-3</v>
      </c>
      <c r="F1751" t="s">
        <v>56</v>
      </c>
      <c r="G1751" t="b">
        <v>0</v>
      </c>
      <c r="H1751" t="s">
        <v>57</v>
      </c>
      <c r="I1751">
        <v>0</v>
      </c>
      <c r="J1751" t="s">
        <v>57</v>
      </c>
      <c r="K1751" t="s">
        <v>57</v>
      </c>
      <c r="L1751" t="s">
        <v>57</v>
      </c>
      <c r="M1751" t="s">
        <v>57</v>
      </c>
      <c r="N1751" t="s">
        <v>57</v>
      </c>
      <c r="O1751" t="s">
        <v>57</v>
      </c>
      <c r="P1751">
        <v>0</v>
      </c>
      <c r="Q1751" t="s">
        <v>57</v>
      </c>
      <c r="R1751" t="s">
        <v>57</v>
      </c>
      <c r="S1751" t="s">
        <v>57</v>
      </c>
      <c r="T1751">
        <v>4191.3</v>
      </c>
      <c r="U1751">
        <v>4191.3</v>
      </c>
      <c r="V1751">
        <v>4191.3</v>
      </c>
      <c r="W1751">
        <v>598.95822168870995</v>
      </c>
      <c r="X1751" t="s">
        <v>58</v>
      </c>
      <c r="Y1751" t="s">
        <v>58</v>
      </c>
      <c r="Z1751" t="s">
        <v>1</v>
      </c>
      <c r="AA1751" t="s">
        <v>1</v>
      </c>
      <c r="AB1751" t="s">
        <v>57</v>
      </c>
      <c r="AC1751" t="str">
        <f t="shared" si="27"/>
        <v>2015-4</v>
      </c>
    </row>
    <row r="1752" spans="1:29" x14ac:dyDescent="0.25">
      <c r="A1752" t="s">
        <v>308</v>
      </c>
      <c r="B1752" t="s">
        <v>54</v>
      </c>
      <c r="C1752" t="s">
        <v>55</v>
      </c>
      <c r="D1752" t="s">
        <v>55</v>
      </c>
      <c r="E1752">
        <v>-4</v>
      </c>
      <c r="F1752" t="s">
        <v>14</v>
      </c>
      <c r="G1752" t="b">
        <v>0</v>
      </c>
      <c r="H1752" t="s">
        <v>110</v>
      </c>
      <c r="I1752">
        <v>85485</v>
      </c>
      <c r="J1752" t="s">
        <v>79</v>
      </c>
      <c r="K1752" t="s">
        <v>80</v>
      </c>
      <c r="L1752" t="s">
        <v>57</v>
      </c>
      <c r="M1752" t="s">
        <v>57</v>
      </c>
      <c r="N1752" t="s">
        <v>57</v>
      </c>
      <c r="O1752" t="s">
        <v>57</v>
      </c>
      <c r="P1752">
        <v>85485</v>
      </c>
      <c r="Q1752" t="s">
        <v>79</v>
      </c>
      <c r="R1752" t="s">
        <v>80</v>
      </c>
      <c r="S1752" t="s">
        <v>110</v>
      </c>
      <c r="T1752">
        <v>174.6</v>
      </c>
      <c r="U1752">
        <v>1221.79</v>
      </c>
      <c r="V1752">
        <v>1221.79</v>
      </c>
      <c r="W1752">
        <v>174.600044300587</v>
      </c>
      <c r="X1752" t="s">
        <v>58</v>
      </c>
      <c r="Y1752" t="s">
        <v>58</v>
      </c>
      <c r="Z1752" t="s">
        <v>1</v>
      </c>
      <c r="AA1752" t="s">
        <v>1</v>
      </c>
      <c r="AB1752" t="s">
        <v>57</v>
      </c>
      <c r="AC1752" t="str">
        <f t="shared" si="27"/>
        <v>2015-4</v>
      </c>
    </row>
    <row r="1753" spans="1:29" hidden="1" x14ac:dyDescent="0.25">
      <c r="A1753" t="s">
        <v>308</v>
      </c>
      <c r="B1753" t="s">
        <v>54</v>
      </c>
      <c r="C1753" t="s">
        <v>55</v>
      </c>
      <c r="D1753" t="s">
        <v>55</v>
      </c>
      <c r="E1753">
        <v>-6</v>
      </c>
      <c r="F1753" t="s">
        <v>12</v>
      </c>
      <c r="G1753" t="b">
        <v>0</v>
      </c>
      <c r="H1753" t="s">
        <v>110</v>
      </c>
      <c r="I1753">
        <v>85485</v>
      </c>
      <c r="J1753" t="s">
        <v>79</v>
      </c>
      <c r="K1753" t="s">
        <v>80</v>
      </c>
      <c r="L1753" t="s">
        <v>57</v>
      </c>
      <c r="M1753" t="s">
        <v>57</v>
      </c>
      <c r="N1753" t="s">
        <v>57</v>
      </c>
      <c r="O1753" t="s">
        <v>57</v>
      </c>
      <c r="P1753">
        <v>85485</v>
      </c>
      <c r="Q1753" t="s">
        <v>79</v>
      </c>
      <c r="R1753" t="s">
        <v>80</v>
      </c>
      <c r="S1753" t="s">
        <v>110</v>
      </c>
      <c r="T1753">
        <v>2079.6</v>
      </c>
      <c r="U1753">
        <v>14537.760627060001</v>
      </c>
      <c r="V1753">
        <v>14537.760627060001</v>
      </c>
      <c r="W1753">
        <v>2079.6</v>
      </c>
      <c r="X1753" t="s">
        <v>58</v>
      </c>
      <c r="Y1753" t="s">
        <v>58</v>
      </c>
      <c r="Z1753" t="s">
        <v>1</v>
      </c>
      <c r="AA1753" t="s">
        <v>1</v>
      </c>
      <c r="AB1753" t="s">
        <v>57</v>
      </c>
      <c r="AC1753" t="str">
        <f t="shared" si="27"/>
        <v>2015-4</v>
      </c>
    </row>
    <row r="1754" spans="1:29" hidden="1" x14ac:dyDescent="0.25">
      <c r="A1754" t="s">
        <v>308</v>
      </c>
      <c r="B1754" t="s">
        <v>54</v>
      </c>
      <c r="C1754" t="s">
        <v>55</v>
      </c>
      <c r="D1754" t="s">
        <v>55</v>
      </c>
      <c r="E1754">
        <v>-5</v>
      </c>
      <c r="F1754" t="s">
        <v>13</v>
      </c>
      <c r="G1754" t="b">
        <v>0</v>
      </c>
      <c r="H1754" t="s">
        <v>110</v>
      </c>
      <c r="I1754">
        <v>85485</v>
      </c>
      <c r="J1754" t="s">
        <v>79</v>
      </c>
      <c r="K1754" t="s">
        <v>80</v>
      </c>
      <c r="L1754" t="s">
        <v>57</v>
      </c>
      <c r="M1754" t="s">
        <v>57</v>
      </c>
      <c r="N1754" t="s">
        <v>57</v>
      </c>
      <c r="O1754" t="s">
        <v>57</v>
      </c>
      <c r="P1754">
        <v>85485</v>
      </c>
      <c r="Q1754" t="s">
        <v>79</v>
      </c>
      <c r="R1754" t="s">
        <v>80</v>
      </c>
      <c r="S1754" t="s">
        <v>110</v>
      </c>
      <c r="T1754">
        <v>0</v>
      </c>
      <c r="U1754">
        <v>-2.36000000000013</v>
      </c>
      <c r="V1754">
        <v>-2.36000000000013</v>
      </c>
      <c r="W1754">
        <v>-4.13541564824982E-4</v>
      </c>
      <c r="X1754" t="s">
        <v>58</v>
      </c>
      <c r="Y1754" t="s">
        <v>58</v>
      </c>
      <c r="Z1754" t="s">
        <v>1</v>
      </c>
      <c r="AA1754" t="s">
        <v>1</v>
      </c>
      <c r="AB1754" t="s">
        <v>57</v>
      </c>
      <c r="AC1754" t="str">
        <f t="shared" si="27"/>
        <v>2015-4</v>
      </c>
    </row>
    <row r="1755" spans="1:29" hidden="1" x14ac:dyDescent="0.25">
      <c r="A1755" t="s">
        <v>308</v>
      </c>
      <c r="B1755" t="s">
        <v>54</v>
      </c>
      <c r="C1755" t="s">
        <v>55</v>
      </c>
      <c r="D1755" t="s">
        <v>55</v>
      </c>
      <c r="E1755">
        <v>-5</v>
      </c>
      <c r="F1755" t="s">
        <v>13</v>
      </c>
      <c r="G1755" t="b">
        <v>0</v>
      </c>
      <c r="H1755" t="s">
        <v>78</v>
      </c>
      <c r="I1755">
        <v>343053</v>
      </c>
      <c r="J1755" t="s">
        <v>248</v>
      </c>
      <c r="K1755" t="s">
        <v>249</v>
      </c>
      <c r="L1755" t="s">
        <v>57</v>
      </c>
      <c r="M1755" t="s">
        <v>57</v>
      </c>
      <c r="N1755" t="s">
        <v>57</v>
      </c>
      <c r="O1755" t="s">
        <v>57</v>
      </c>
      <c r="P1755">
        <v>343053</v>
      </c>
      <c r="Q1755" t="s">
        <v>248</v>
      </c>
      <c r="R1755" t="s">
        <v>249</v>
      </c>
      <c r="S1755" t="s">
        <v>78</v>
      </c>
      <c r="T1755">
        <v>36</v>
      </c>
      <c r="U1755">
        <v>36</v>
      </c>
      <c r="V1755">
        <v>36</v>
      </c>
      <c r="W1755">
        <v>5.45488718125136</v>
      </c>
      <c r="X1755" t="s">
        <v>58</v>
      </c>
      <c r="Y1755" t="s">
        <v>58</v>
      </c>
      <c r="Z1755" t="s">
        <v>1</v>
      </c>
      <c r="AA1755" t="s">
        <v>1</v>
      </c>
      <c r="AB1755" t="s">
        <v>57</v>
      </c>
      <c r="AC1755" t="str">
        <f t="shared" si="27"/>
        <v>2015-4</v>
      </c>
    </row>
    <row r="1756" spans="1:29" hidden="1" x14ac:dyDescent="0.25">
      <c r="A1756" t="s">
        <v>308</v>
      </c>
      <c r="B1756" t="s">
        <v>54</v>
      </c>
      <c r="C1756" t="s">
        <v>55</v>
      </c>
      <c r="D1756" t="s">
        <v>55</v>
      </c>
      <c r="E1756">
        <v>-6</v>
      </c>
      <c r="F1756" t="s">
        <v>12</v>
      </c>
      <c r="G1756" t="b">
        <v>0</v>
      </c>
      <c r="H1756" t="s">
        <v>78</v>
      </c>
      <c r="I1756">
        <v>343053</v>
      </c>
      <c r="J1756" t="s">
        <v>248</v>
      </c>
      <c r="K1756" t="s">
        <v>249</v>
      </c>
      <c r="L1756" t="s">
        <v>57</v>
      </c>
      <c r="M1756" t="s">
        <v>57</v>
      </c>
      <c r="N1756" t="s">
        <v>57</v>
      </c>
      <c r="O1756" t="s">
        <v>57</v>
      </c>
      <c r="P1756">
        <v>343053</v>
      </c>
      <c r="Q1756" t="s">
        <v>248</v>
      </c>
      <c r="R1756" t="s">
        <v>249</v>
      </c>
      <c r="S1756" t="s">
        <v>78</v>
      </c>
      <c r="T1756">
        <v>1163.7</v>
      </c>
      <c r="U1756">
        <v>1163.7</v>
      </c>
      <c r="V1756">
        <v>1163.7</v>
      </c>
      <c r="W1756">
        <v>166.298685987439</v>
      </c>
      <c r="X1756" t="s">
        <v>58</v>
      </c>
      <c r="Y1756" t="s">
        <v>58</v>
      </c>
      <c r="Z1756" t="s">
        <v>1</v>
      </c>
      <c r="AA1756" t="s">
        <v>1</v>
      </c>
      <c r="AB1756" t="s">
        <v>57</v>
      </c>
      <c r="AC1756" t="str">
        <f t="shared" si="27"/>
        <v>2015-4</v>
      </c>
    </row>
    <row r="1757" spans="1:29" x14ac:dyDescent="0.25">
      <c r="A1757" t="s">
        <v>308</v>
      </c>
      <c r="B1757" t="s">
        <v>54</v>
      </c>
      <c r="C1757" t="s">
        <v>55</v>
      </c>
      <c r="D1757" t="s">
        <v>55</v>
      </c>
      <c r="E1757">
        <v>-4</v>
      </c>
      <c r="F1757" t="s">
        <v>14</v>
      </c>
      <c r="G1757" t="b">
        <v>0</v>
      </c>
      <c r="H1757" t="s">
        <v>78</v>
      </c>
      <c r="I1757">
        <v>343053</v>
      </c>
      <c r="J1757" t="s">
        <v>248</v>
      </c>
      <c r="K1757" t="s">
        <v>249</v>
      </c>
      <c r="L1757" t="s">
        <v>57</v>
      </c>
      <c r="M1757" t="s">
        <v>57</v>
      </c>
      <c r="N1757" t="s">
        <v>57</v>
      </c>
      <c r="O1757" t="s">
        <v>57</v>
      </c>
      <c r="P1757">
        <v>343053</v>
      </c>
      <c r="Q1757" t="s">
        <v>248</v>
      </c>
      <c r="R1757" t="s">
        <v>249</v>
      </c>
      <c r="S1757" t="s">
        <v>78</v>
      </c>
      <c r="T1757">
        <v>1163.7</v>
      </c>
      <c r="U1757">
        <v>1163.7</v>
      </c>
      <c r="V1757">
        <v>1163.7</v>
      </c>
      <c r="W1757">
        <v>166.298685987439</v>
      </c>
      <c r="X1757" t="s">
        <v>58</v>
      </c>
      <c r="Y1757" t="s">
        <v>58</v>
      </c>
      <c r="Z1757" t="s">
        <v>1</v>
      </c>
      <c r="AA1757" t="s">
        <v>1</v>
      </c>
      <c r="AB1757" t="s">
        <v>57</v>
      </c>
      <c r="AC1757" t="str">
        <f t="shared" si="27"/>
        <v>2015-4</v>
      </c>
    </row>
    <row r="1758" spans="1:29" x14ac:dyDescent="0.25">
      <c r="A1758" t="s">
        <v>308</v>
      </c>
      <c r="B1758" t="s">
        <v>54</v>
      </c>
      <c r="C1758" t="s">
        <v>55</v>
      </c>
      <c r="D1758" t="s">
        <v>55</v>
      </c>
      <c r="E1758">
        <v>-4</v>
      </c>
      <c r="F1758" t="s">
        <v>14</v>
      </c>
      <c r="G1758" t="b">
        <v>0</v>
      </c>
      <c r="H1758" t="s">
        <v>78</v>
      </c>
      <c r="I1758">
        <v>1307373</v>
      </c>
      <c r="J1758" t="s">
        <v>250</v>
      </c>
      <c r="K1758" t="s">
        <v>251</v>
      </c>
      <c r="L1758" t="s">
        <v>57</v>
      </c>
      <c r="M1758" t="s">
        <v>57</v>
      </c>
      <c r="N1758" t="s">
        <v>57</v>
      </c>
      <c r="O1758" t="s">
        <v>57</v>
      </c>
      <c r="P1758">
        <v>1307373</v>
      </c>
      <c r="Q1758" t="s">
        <v>250</v>
      </c>
      <c r="R1758" t="s">
        <v>251</v>
      </c>
      <c r="S1758" t="s">
        <v>78</v>
      </c>
      <c r="T1758">
        <v>1232</v>
      </c>
      <c r="U1758">
        <v>1232</v>
      </c>
      <c r="V1758">
        <v>1232</v>
      </c>
      <c r="W1758">
        <v>176.059105556866</v>
      </c>
      <c r="X1758" t="s">
        <v>58</v>
      </c>
      <c r="Y1758" t="s">
        <v>58</v>
      </c>
      <c r="Z1758" t="s">
        <v>1</v>
      </c>
      <c r="AA1758" t="s">
        <v>1</v>
      </c>
      <c r="AB1758" t="s">
        <v>57</v>
      </c>
      <c r="AC1758" t="str">
        <f t="shared" si="27"/>
        <v>2015-4</v>
      </c>
    </row>
    <row r="1759" spans="1:29" hidden="1" x14ac:dyDescent="0.25">
      <c r="A1759" t="s">
        <v>308</v>
      </c>
      <c r="B1759" t="s">
        <v>54</v>
      </c>
      <c r="C1759" t="s">
        <v>55</v>
      </c>
      <c r="D1759" t="s">
        <v>55</v>
      </c>
      <c r="E1759">
        <v>-6</v>
      </c>
      <c r="F1759" t="s">
        <v>12</v>
      </c>
      <c r="G1759" t="b">
        <v>0</v>
      </c>
      <c r="H1759" t="s">
        <v>78</v>
      </c>
      <c r="I1759">
        <v>1307373</v>
      </c>
      <c r="J1759" t="s">
        <v>250</v>
      </c>
      <c r="K1759" t="s">
        <v>251</v>
      </c>
      <c r="L1759" t="s">
        <v>57</v>
      </c>
      <c r="M1759" t="s">
        <v>57</v>
      </c>
      <c r="N1759" t="s">
        <v>57</v>
      </c>
      <c r="O1759" t="s">
        <v>57</v>
      </c>
      <c r="P1759">
        <v>1307373</v>
      </c>
      <c r="Q1759" t="s">
        <v>250</v>
      </c>
      <c r="R1759" t="s">
        <v>251</v>
      </c>
      <c r="S1759" t="s">
        <v>78</v>
      </c>
      <c r="T1759">
        <v>1232</v>
      </c>
      <c r="U1759">
        <v>1232</v>
      </c>
      <c r="V1759">
        <v>1232</v>
      </c>
      <c r="W1759">
        <v>176.059105556866</v>
      </c>
      <c r="X1759" t="s">
        <v>58</v>
      </c>
      <c r="Y1759" t="s">
        <v>58</v>
      </c>
      <c r="Z1759" t="s">
        <v>1</v>
      </c>
      <c r="AA1759" t="s">
        <v>1</v>
      </c>
      <c r="AB1759" t="s">
        <v>57</v>
      </c>
      <c r="AC1759" t="str">
        <f t="shared" si="27"/>
        <v>2015-4</v>
      </c>
    </row>
    <row r="1760" spans="1:29" x14ac:dyDescent="0.25">
      <c r="A1760" t="s">
        <v>309</v>
      </c>
      <c r="B1760" t="s">
        <v>54</v>
      </c>
      <c r="C1760" t="s">
        <v>55</v>
      </c>
      <c r="D1760" t="s">
        <v>55</v>
      </c>
      <c r="E1760">
        <v>-3</v>
      </c>
      <c r="F1760" t="s">
        <v>56</v>
      </c>
      <c r="G1760" t="b">
        <v>0</v>
      </c>
      <c r="H1760" t="s">
        <v>57</v>
      </c>
      <c r="I1760">
        <v>0</v>
      </c>
      <c r="J1760" t="s">
        <v>57</v>
      </c>
      <c r="K1760" t="s">
        <v>57</v>
      </c>
      <c r="L1760" t="s">
        <v>57</v>
      </c>
      <c r="M1760" t="s">
        <v>57</v>
      </c>
      <c r="N1760" t="s">
        <v>57</v>
      </c>
      <c r="O1760" t="s">
        <v>57</v>
      </c>
      <c r="P1760">
        <v>0</v>
      </c>
      <c r="Q1760" t="s">
        <v>57</v>
      </c>
      <c r="R1760" t="s">
        <v>57</v>
      </c>
      <c r="S1760" t="s">
        <v>57</v>
      </c>
      <c r="T1760">
        <v>4191.3</v>
      </c>
      <c r="U1760">
        <v>4191.3</v>
      </c>
      <c r="V1760">
        <v>4191.3</v>
      </c>
      <c r="W1760">
        <v>603.082103082103</v>
      </c>
      <c r="X1760" t="s">
        <v>58</v>
      </c>
      <c r="Y1760" t="s">
        <v>58</v>
      </c>
      <c r="Z1760" t="s">
        <v>1</v>
      </c>
      <c r="AA1760" t="s">
        <v>1</v>
      </c>
      <c r="AB1760" t="s">
        <v>57</v>
      </c>
      <c r="AC1760" t="str">
        <f t="shared" si="27"/>
        <v>2015-4</v>
      </c>
    </row>
    <row r="1761" spans="1:29" x14ac:dyDescent="0.25">
      <c r="A1761" t="s">
        <v>309</v>
      </c>
      <c r="B1761" t="s">
        <v>54</v>
      </c>
      <c r="C1761" t="s">
        <v>55</v>
      </c>
      <c r="D1761" t="s">
        <v>55</v>
      </c>
      <c r="E1761">
        <v>-4</v>
      </c>
      <c r="F1761" t="s">
        <v>14</v>
      </c>
      <c r="G1761" t="b">
        <v>0</v>
      </c>
      <c r="H1761" t="s">
        <v>110</v>
      </c>
      <c r="I1761">
        <v>85485</v>
      </c>
      <c r="J1761" t="s">
        <v>79</v>
      </c>
      <c r="K1761" t="s">
        <v>80</v>
      </c>
      <c r="L1761" t="s">
        <v>57</v>
      </c>
      <c r="M1761" t="s">
        <v>57</v>
      </c>
      <c r="N1761" t="s">
        <v>57</v>
      </c>
      <c r="O1761" t="s">
        <v>57</v>
      </c>
      <c r="P1761">
        <v>85485</v>
      </c>
      <c r="Q1761" t="s">
        <v>79</v>
      </c>
      <c r="R1761" t="s">
        <v>80</v>
      </c>
      <c r="S1761" t="s">
        <v>110</v>
      </c>
      <c r="T1761">
        <v>150.6</v>
      </c>
      <c r="U1761">
        <v>1046.6400000000001</v>
      </c>
      <c r="V1761">
        <v>1046.6400000000001</v>
      </c>
      <c r="W1761">
        <v>150.60001726668401</v>
      </c>
      <c r="X1761" t="s">
        <v>58</v>
      </c>
      <c r="Y1761" t="s">
        <v>58</v>
      </c>
      <c r="Z1761" t="s">
        <v>1</v>
      </c>
      <c r="AA1761" t="s">
        <v>1</v>
      </c>
      <c r="AB1761" t="s">
        <v>57</v>
      </c>
      <c r="AC1761" t="str">
        <f t="shared" si="27"/>
        <v>2015-4</v>
      </c>
    </row>
    <row r="1762" spans="1:29" hidden="1" x14ac:dyDescent="0.25">
      <c r="A1762" t="s">
        <v>309</v>
      </c>
      <c r="B1762" t="s">
        <v>54</v>
      </c>
      <c r="C1762" t="s">
        <v>55</v>
      </c>
      <c r="D1762" t="s">
        <v>55</v>
      </c>
      <c r="E1762">
        <v>-6</v>
      </c>
      <c r="F1762" t="s">
        <v>12</v>
      </c>
      <c r="G1762" t="b">
        <v>0</v>
      </c>
      <c r="H1762" t="s">
        <v>110</v>
      </c>
      <c r="I1762">
        <v>85485</v>
      </c>
      <c r="J1762" t="s">
        <v>79</v>
      </c>
      <c r="K1762" t="s">
        <v>80</v>
      </c>
      <c r="L1762" t="s">
        <v>57</v>
      </c>
      <c r="M1762" t="s">
        <v>57</v>
      </c>
      <c r="N1762" t="s">
        <v>57</v>
      </c>
      <c r="O1762" t="s">
        <v>57</v>
      </c>
      <c r="P1762">
        <v>85485</v>
      </c>
      <c r="Q1762" t="s">
        <v>79</v>
      </c>
      <c r="R1762" t="s">
        <v>80</v>
      </c>
      <c r="S1762" t="s">
        <v>110</v>
      </c>
      <c r="T1762">
        <v>2055.6</v>
      </c>
      <c r="U1762">
        <v>14271.72287112</v>
      </c>
      <c r="V1762">
        <v>14271.72287112</v>
      </c>
      <c r="W1762">
        <v>2055.6</v>
      </c>
      <c r="X1762" t="s">
        <v>58</v>
      </c>
      <c r="Y1762" t="s">
        <v>58</v>
      </c>
      <c r="Z1762" t="s">
        <v>1</v>
      </c>
      <c r="AA1762" t="s">
        <v>1</v>
      </c>
      <c r="AB1762" t="s">
        <v>57</v>
      </c>
      <c r="AC1762" t="str">
        <f t="shared" si="27"/>
        <v>2015-4</v>
      </c>
    </row>
    <row r="1763" spans="1:29" hidden="1" x14ac:dyDescent="0.25">
      <c r="A1763" t="s">
        <v>309</v>
      </c>
      <c r="B1763" t="s">
        <v>54</v>
      </c>
      <c r="C1763" t="s">
        <v>55</v>
      </c>
      <c r="D1763" t="s">
        <v>55</v>
      </c>
      <c r="E1763">
        <v>-5</v>
      </c>
      <c r="F1763" t="s">
        <v>13</v>
      </c>
      <c r="G1763" t="b">
        <v>0</v>
      </c>
      <c r="H1763" t="s">
        <v>110</v>
      </c>
      <c r="I1763">
        <v>85485</v>
      </c>
      <c r="J1763" t="s">
        <v>79</v>
      </c>
      <c r="K1763" t="s">
        <v>80</v>
      </c>
      <c r="L1763" t="s">
        <v>57</v>
      </c>
      <c r="M1763" t="s">
        <v>57</v>
      </c>
      <c r="N1763" t="s">
        <v>57</v>
      </c>
      <c r="O1763" t="s">
        <v>57</v>
      </c>
      <c r="P1763">
        <v>85485</v>
      </c>
      <c r="Q1763" t="s">
        <v>79</v>
      </c>
      <c r="R1763" t="s">
        <v>80</v>
      </c>
      <c r="S1763" t="s">
        <v>110</v>
      </c>
      <c r="T1763">
        <v>-24</v>
      </c>
      <c r="U1763">
        <v>-175.15</v>
      </c>
      <c r="V1763">
        <v>-175.15</v>
      </c>
      <c r="W1763">
        <v>-24.0000270339027</v>
      </c>
      <c r="X1763" t="s">
        <v>58</v>
      </c>
      <c r="Y1763" t="s">
        <v>58</v>
      </c>
      <c r="Z1763" t="s">
        <v>1</v>
      </c>
      <c r="AA1763" t="s">
        <v>1</v>
      </c>
      <c r="AB1763" t="s">
        <v>57</v>
      </c>
      <c r="AC1763" t="str">
        <f t="shared" si="27"/>
        <v>2015-4</v>
      </c>
    </row>
    <row r="1764" spans="1:29" hidden="1" x14ac:dyDescent="0.25">
      <c r="A1764" t="s">
        <v>309</v>
      </c>
      <c r="B1764" t="s">
        <v>54</v>
      </c>
      <c r="C1764" t="s">
        <v>55</v>
      </c>
      <c r="D1764" t="s">
        <v>55</v>
      </c>
      <c r="E1764">
        <v>-5</v>
      </c>
      <c r="F1764" t="s">
        <v>13</v>
      </c>
      <c r="G1764" t="b">
        <v>0</v>
      </c>
      <c r="H1764" t="s">
        <v>78</v>
      </c>
      <c r="I1764">
        <v>343053</v>
      </c>
      <c r="J1764" t="s">
        <v>248</v>
      </c>
      <c r="K1764" t="s">
        <v>249</v>
      </c>
      <c r="L1764" t="s">
        <v>57</v>
      </c>
      <c r="M1764" t="s">
        <v>57</v>
      </c>
      <c r="N1764" t="s">
        <v>57</v>
      </c>
      <c r="O1764" t="s">
        <v>57</v>
      </c>
      <c r="P1764">
        <v>343053</v>
      </c>
      <c r="Q1764" t="s">
        <v>248</v>
      </c>
      <c r="R1764" t="s">
        <v>249</v>
      </c>
      <c r="S1764" t="s">
        <v>78</v>
      </c>
      <c r="T1764">
        <v>-8.10000000000014</v>
      </c>
      <c r="U1764">
        <v>-8.10000000000014</v>
      </c>
      <c r="V1764">
        <v>-8.10000000000014</v>
      </c>
      <c r="W1764">
        <v>-2.0519709272349501E-2</v>
      </c>
      <c r="X1764" t="s">
        <v>58</v>
      </c>
      <c r="Y1764" t="s">
        <v>58</v>
      </c>
      <c r="Z1764" t="s">
        <v>1</v>
      </c>
      <c r="AA1764" t="s">
        <v>1</v>
      </c>
      <c r="AB1764" t="s">
        <v>57</v>
      </c>
      <c r="AC1764" t="str">
        <f t="shared" si="27"/>
        <v>2015-4</v>
      </c>
    </row>
    <row r="1765" spans="1:29" hidden="1" x14ac:dyDescent="0.25">
      <c r="A1765" t="s">
        <v>309</v>
      </c>
      <c r="B1765" t="s">
        <v>54</v>
      </c>
      <c r="C1765" t="s">
        <v>55</v>
      </c>
      <c r="D1765" t="s">
        <v>55</v>
      </c>
      <c r="E1765">
        <v>-6</v>
      </c>
      <c r="F1765" t="s">
        <v>12</v>
      </c>
      <c r="G1765" t="b">
        <v>0</v>
      </c>
      <c r="H1765" t="s">
        <v>78</v>
      </c>
      <c r="I1765">
        <v>343053</v>
      </c>
      <c r="J1765" t="s">
        <v>248</v>
      </c>
      <c r="K1765" t="s">
        <v>249</v>
      </c>
      <c r="L1765" t="s">
        <v>57</v>
      </c>
      <c r="M1765" t="s">
        <v>57</v>
      </c>
      <c r="N1765" t="s">
        <v>57</v>
      </c>
      <c r="O1765" t="s">
        <v>57</v>
      </c>
      <c r="P1765">
        <v>343053</v>
      </c>
      <c r="Q1765" t="s">
        <v>248</v>
      </c>
      <c r="R1765" t="s">
        <v>249</v>
      </c>
      <c r="S1765" t="s">
        <v>78</v>
      </c>
      <c r="T1765">
        <v>1155.5999999999999</v>
      </c>
      <c r="U1765">
        <v>1155.5999999999999</v>
      </c>
      <c r="V1765">
        <v>1155.5999999999999</v>
      </c>
      <c r="W1765">
        <v>166.278166278166</v>
      </c>
      <c r="X1765" t="s">
        <v>58</v>
      </c>
      <c r="Y1765" t="s">
        <v>58</v>
      </c>
      <c r="Z1765" t="s">
        <v>1</v>
      </c>
      <c r="AA1765" t="s">
        <v>1</v>
      </c>
      <c r="AB1765" t="s">
        <v>57</v>
      </c>
      <c r="AC1765" t="str">
        <f t="shared" si="27"/>
        <v>2015-4</v>
      </c>
    </row>
    <row r="1766" spans="1:29" x14ac:dyDescent="0.25">
      <c r="A1766" t="s">
        <v>309</v>
      </c>
      <c r="B1766" t="s">
        <v>54</v>
      </c>
      <c r="C1766" t="s">
        <v>55</v>
      </c>
      <c r="D1766" t="s">
        <v>55</v>
      </c>
      <c r="E1766">
        <v>-4</v>
      </c>
      <c r="F1766" t="s">
        <v>14</v>
      </c>
      <c r="G1766" t="b">
        <v>0</v>
      </c>
      <c r="H1766" t="s">
        <v>78</v>
      </c>
      <c r="I1766">
        <v>343053</v>
      </c>
      <c r="J1766" t="s">
        <v>248</v>
      </c>
      <c r="K1766" t="s">
        <v>249</v>
      </c>
      <c r="L1766" t="s">
        <v>57</v>
      </c>
      <c r="M1766" t="s">
        <v>57</v>
      </c>
      <c r="N1766" t="s">
        <v>57</v>
      </c>
      <c r="O1766" t="s">
        <v>57</v>
      </c>
      <c r="P1766">
        <v>343053</v>
      </c>
      <c r="Q1766" t="s">
        <v>248</v>
      </c>
      <c r="R1766" t="s">
        <v>249</v>
      </c>
      <c r="S1766" t="s">
        <v>78</v>
      </c>
      <c r="T1766">
        <v>1155.5999999999999</v>
      </c>
      <c r="U1766">
        <v>1155.5999999999999</v>
      </c>
      <c r="V1766">
        <v>1155.5999999999999</v>
      </c>
      <c r="W1766">
        <v>166.278166278166</v>
      </c>
      <c r="X1766" t="s">
        <v>58</v>
      </c>
      <c r="Y1766" t="s">
        <v>58</v>
      </c>
      <c r="Z1766" t="s">
        <v>1</v>
      </c>
      <c r="AA1766" t="s">
        <v>1</v>
      </c>
      <c r="AB1766" t="s">
        <v>57</v>
      </c>
      <c r="AC1766" t="str">
        <f t="shared" si="27"/>
        <v>2015-4</v>
      </c>
    </row>
    <row r="1767" spans="1:29" x14ac:dyDescent="0.25">
      <c r="A1767" t="s">
        <v>309</v>
      </c>
      <c r="B1767" t="s">
        <v>54</v>
      </c>
      <c r="C1767" t="s">
        <v>55</v>
      </c>
      <c r="D1767" t="s">
        <v>55</v>
      </c>
      <c r="E1767">
        <v>-4</v>
      </c>
      <c r="F1767" t="s">
        <v>14</v>
      </c>
      <c r="G1767" t="b">
        <v>0</v>
      </c>
      <c r="H1767" t="s">
        <v>78</v>
      </c>
      <c r="I1767">
        <v>1307373</v>
      </c>
      <c r="J1767" t="s">
        <v>250</v>
      </c>
      <c r="K1767" t="s">
        <v>251</v>
      </c>
      <c r="L1767" t="s">
        <v>57</v>
      </c>
      <c r="M1767" t="s">
        <v>57</v>
      </c>
      <c r="N1767" t="s">
        <v>57</v>
      </c>
      <c r="O1767" t="s">
        <v>57</v>
      </c>
      <c r="P1767">
        <v>1307373</v>
      </c>
      <c r="Q1767" t="s">
        <v>250</v>
      </c>
      <c r="R1767" t="s">
        <v>251</v>
      </c>
      <c r="S1767" t="s">
        <v>78</v>
      </c>
      <c r="T1767">
        <v>1232</v>
      </c>
      <c r="U1767">
        <v>1232</v>
      </c>
      <c r="V1767">
        <v>1232</v>
      </c>
      <c r="W1767">
        <v>177.2712883824</v>
      </c>
      <c r="X1767" t="s">
        <v>58</v>
      </c>
      <c r="Y1767" t="s">
        <v>58</v>
      </c>
      <c r="Z1767" t="s">
        <v>1</v>
      </c>
      <c r="AA1767" t="s">
        <v>1</v>
      </c>
      <c r="AB1767" t="s">
        <v>57</v>
      </c>
      <c r="AC1767" t="str">
        <f t="shared" si="27"/>
        <v>2015-4</v>
      </c>
    </row>
    <row r="1768" spans="1:29" hidden="1" x14ac:dyDescent="0.25">
      <c r="A1768" t="s">
        <v>309</v>
      </c>
      <c r="B1768" t="s">
        <v>54</v>
      </c>
      <c r="C1768" t="s">
        <v>55</v>
      </c>
      <c r="D1768" t="s">
        <v>55</v>
      </c>
      <c r="E1768">
        <v>-6</v>
      </c>
      <c r="F1768" t="s">
        <v>12</v>
      </c>
      <c r="G1768" t="b">
        <v>0</v>
      </c>
      <c r="H1768" t="s">
        <v>78</v>
      </c>
      <c r="I1768">
        <v>1307373</v>
      </c>
      <c r="J1768" t="s">
        <v>250</v>
      </c>
      <c r="K1768" t="s">
        <v>251</v>
      </c>
      <c r="L1768" t="s">
        <v>57</v>
      </c>
      <c r="M1768" t="s">
        <v>57</v>
      </c>
      <c r="N1768" t="s">
        <v>57</v>
      </c>
      <c r="O1768" t="s">
        <v>57</v>
      </c>
      <c r="P1768">
        <v>1307373</v>
      </c>
      <c r="Q1768" t="s">
        <v>250</v>
      </c>
      <c r="R1768" t="s">
        <v>251</v>
      </c>
      <c r="S1768" t="s">
        <v>78</v>
      </c>
      <c r="T1768">
        <v>1232</v>
      </c>
      <c r="U1768">
        <v>1232</v>
      </c>
      <c r="V1768">
        <v>1232</v>
      </c>
      <c r="W1768">
        <v>177.2712883824</v>
      </c>
      <c r="X1768" t="s">
        <v>58</v>
      </c>
      <c r="Y1768" t="s">
        <v>58</v>
      </c>
      <c r="Z1768" t="s">
        <v>1</v>
      </c>
      <c r="AA1768" t="s">
        <v>1</v>
      </c>
      <c r="AB1768" t="s">
        <v>57</v>
      </c>
      <c r="AC1768" t="str">
        <f t="shared" si="27"/>
        <v>2015-4</v>
      </c>
    </row>
    <row r="1769" spans="1:29" x14ac:dyDescent="0.25">
      <c r="A1769" t="s">
        <v>310</v>
      </c>
      <c r="B1769" t="s">
        <v>54</v>
      </c>
      <c r="C1769" t="s">
        <v>55</v>
      </c>
      <c r="D1769" t="s">
        <v>55</v>
      </c>
      <c r="E1769">
        <v>-3</v>
      </c>
      <c r="F1769" t="s">
        <v>56</v>
      </c>
      <c r="G1769" t="b">
        <v>0</v>
      </c>
      <c r="H1769" t="s">
        <v>57</v>
      </c>
      <c r="I1769">
        <v>0</v>
      </c>
      <c r="J1769" t="s">
        <v>57</v>
      </c>
      <c r="K1769" t="s">
        <v>57</v>
      </c>
      <c r="L1769" t="s">
        <v>57</v>
      </c>
      <c r="M1769" t="s">
        <v>57</v>
      </c>
      <c r="N1769" t="s">
        <v>57</v>
      </c>
      <c r="O1769" t="s">
        <v>57</v>
      </c>
      <c r="P1769">
        <v>0</v>
      </c>
      <c r="Q1769" t="s">
        <v>57</v>
      </c>
      <c r="R1769" t="s">
        <v>57</v>
      </c>
      <c r="S1769" t="s">
        <v>57</v>
      </c>
      <c r="T1769">
        <v>4191.3</v>
      </c>
      <c r="U1769">
        <v>4191.3</v>
      </c>
      <c r="V1769">
        <v>4191.3</v>
      </c>
      <c r="W1769">
        <v>598.02669596421504</v>
      </c>
      <c r="X1769" t="s">
        <v>58</v>
      </c>
      <c r="Y1769" t="s">
        <v>58</v>
      </c>
      <c r="Z1769" t="s">
        <v>1</v>
      </c>
      <c r="AA1769" t="s">
        <v>1</v>
      </c>
      <c r="AB1769" t="s">
        <v>57</v>
      </c>
      <c r="AC1769" t="str">
        <f t="shared" si="27"/>
        <v>2015-4</v>
      </c>
    </row>
    <row r="1770" spans="1:29" x14ac:dyDescent="0.25">
      <c r="A1770" t="s">
        <v>310</v>
      </c>
      <c r="B1770" t="s">
        <v>54</v>
      </c>
      <c r="C1770" t="s">
        <v>55</v>
      </c>
      <c r="D1770" t="s">
        <v>55</v>
      </c>
      <c r="E1770">
        <v>-4</v>
      </c>
      <c r="F1770" t="s">
        <v>14</v>
      </c>
      <c r="G1770" t="b">
        <v>0</v>
      </c>
      <c r="H1770" t="s">
        <v>110</v>
      </c>
      <c r="I1770">
        <v>85485</v>
      </c>
      <c r="J1770" t="s">
        <v>79</v>
      </c>
      <c r="K1770" t="s">
        <v>80</v>
      </c>
      <c r="L1770" t="s">
        <v>57</v>
      </c>
      <c r="M1770" t="s">
        <v>57</v>
      </c>
      <c r="N1770" t="s">
        <v>57</v>
      </c>
      <c r="O1770" t="s">
        <v>57</v>
      </c>
      <c r="P1770">
        <v>85485</v>
      </c>
      <c r="Q1770" t="s">
        <v>79</v>
      </c>
      <c r="R1770" t="s">
        <v>80</v>
      </c>
      <c r="S1770" t="s">
        <v>110</v>
      </c>
      <c r="T1770">
        <v>136.19999999999999</v>
      </c>
      <c r="U1770">
        <v>954.56</v>
      </c>
      <c r="V1770">
        <v>954.56</v>
      </c>
      <c r="W1770">
        <v>136.199356500275</v>
      </c>
      <c r="X1770" t="s">
        <v>58</v>
      </c>
      <c r="Y1770" t="s">
        <v>58</v>
      </c>
      <c r="Z1770" t="s">
        <v>1</v>
      </c>
      <c r="AA1770" t="s">
        <v>1</v>
      </c>
      <c r="AB1770" t="s">
        <v>57</v>
      </c>
      <c r="AC1770" t="str">
        <f t="shared" si="27"/>
        <v>2015-4</v>
      </c>
    </row>
    <row r="1771" spans="1:29" hidden="1" x14ac:dyDescent="0.25">
      <c r="A1771" t="s">
        <v>310</v>
      </c>
      <c r="B1771" t="s">
        <v>54</v>
      </c>
      <c r="C1771" t="s">
        <v>55</v>
      </c>
      <c r="D1771" t="s">
        <v>55</v>
      </c>
      <c r="E1771">
        <v>-6</v>
      </c>
      <c r="F1771" t="s">
        <v>12</v>
      </c>
      <c r="G1771" t="b">
        <v>0</v>
      </c>
      <c r="H1771" t="s">
        <v>110</v>
      </c>
      <c r="I1771">
        <v>85485</v>
      </c>
      <c r="J1771" t="s">
        <v>79</v>
      </c>
      <c r="K1771" t="s">
        <v>80</v>
      </c>
      <c r="L1771" t="s">
        <v>57</v>
      </c>
      <c r="M1771" t="s">
        <v>57</v>
      </c>
      <c r="N1771" t="s">
        <v>57</v>
      </c>
      <c r="O1771" t="s">
        <v>57</v>
      </c>
      <c r="P1771">
        <v>85485</v>
      </c>
      <c r="Q1771" t="s">
        <v>79</v>
      </c>
      <c r="R1771" t="s">
        <v>80</v>
      </c>
      <c r="S1771" t="s">
        <v>110</v>
      </c>
      <c r="T1771">
        <v>2041.2</v>
      </c>
      <c r="U1771">
        <v>14291.546407739999</v>
      </c>
      <c r="V1771">
        <v>14291.546407739999</v>
      </c>
      <c r="W1771">
        <v>2041.2</v>
      </c>
      <c r="X1771" t="s">
        <v>58</v>
      </c>
      <c r="Y1771" t="s">
        <v>58</v>
      </c>
      <c r="Z1771" t="s">
        <v>1</v>
      </c>
      <c r="AA1771" t="s">
        <v>1</v>
      </c>
      <c r="AB1771" t="s">
        <v>57</v>
      </c>
      <c r="AC1771" t="str">
        <f t="shared" si="27"/>
        <v>2015-4</v>
      </c>
    </row>
    <row r="1772" spans="1:29" hidden="1" x14ac:dyDescent="0.25">
      <c r="A1772" t="s">
        <v>310</v>
      </c>
      <c r="B1772" t="s">
        <v>54</v>
      </c>
      <c r="C1772" t="s">
        <v>55</v>
      </c>
      <c r="D1772" t="s">
        <v>55</v>
      </c>
      <c r="E1772">
        <v>-5</v>
      </c>
      <c r="F1772" t="s">
        <v>13</v>
      </c>
      <c r="G1772" t="b">
        <v>0</v>
      </c>
      <c r="H1772" t="s">
        <v>110</v>
      </c>
      <c r="I1772">
        <v>85485</v>
      </c>
      <c r="J1772" t="s">
        <v>79</v>
      </c>
      <c r="K1772" t="s">
        <v>80</v>
      </c>
      <c r="L1772" t="s">
        <v>57</v>
      </c>
      <c r="M1772" t="s">
        <v>57</v>
      </c>
      <c r="N1772" t="s">
        <v>57</v>
      </c>
      <c r="O1772" t="s">
        <v>57</v>
      </c>
      <c r="P1772">
        <v>85485</v>
      </c>
      <c r="Q1772" t="s">
        <v>79</v>
      </c>
      <c r="R1772" t="s">
        <v>80</v>
      </c>
      <c r="S1772" t="s">
        <v>110</v>
      </c>
      <c r="T1772">
        <v>-14.4</v>
      </c>
      <c r="U1772">
        <v>-92.080000000000197</v>
      </c>
      <c r="V1772">
        <v>-92.080000000000197</v>
      </c>
      <c r="W1772">
        <v>-14.400660766409301</v>
      </c>
      <c r="X1772" t="s">
        <v>58</v>
      </c>
      <c r="Y1772" t="s">
        <v>58</v>
      </c>
      <c r="Z1772" t="s">
        <v>1</v>
      </c>
      <c r="AA1772" t="s">
        <v>1</v>
      </c>
      <c r="AB1772" t="s">
        <v>57</v>
      </c>
      <c r="AC1772" t="str">
        <f t="shared" si="27"/>
        <v>2015-4</v>
      </c>
    </row>
    <row r="1773" spans="1:29" hidden="1" x14ac:dyDescent="0.25">
      <c r="A1773" t="s">
        <v>310</v>
      </c>
      <c r="B1773" t="s">
        <v>54</v>
      </c>
      <c r="C1773" t="s">
        <v>55</v>
      </c>
      <c r="D1773" t="s">
        <v>55</v>
      </c>
      <c r="E1773">
        <v>-5</v>
      </c>
      <c r="F1773" t="s">
        <v>13</v>
      </c>
      <c r="G1773" t="b">
        <v>0</v>
      </c>
      <c r="H1773" t="s">
        <v>78</v>
      </c>
      <c r="I1773">
        <v>343053</v>
      </c>
      <c r="J1773" t="s">
        <v>248</v>
      </c>
      <c r="K1773" t="s">
        <v>249</v>
      </c>
      <c r="L1773" t="s">
        <v>57</v>
      </c>
      <c r="M1773" t="s">
        <v>57</v>
      </c>
      <c r="N1773" t="s">
        <v>57</v>
      </c>
      <c r="O1773" t="s">
        <v>57</v>
      </c>
      <c r="P1773">
        <v>343053</v>
      </c>
      <c r="Q1773" t="s">
        <v>248</v>
      </c>
      <c r="R1773" t="s">
        <v>249</v>
      </c>
      <c r="S1773" t="s">
        <v>78</v>
      </c>
      <c r="T1773">
        <v>-4.40999999999985</v>
      </c>
      <c r="U1773">
        <v>-4.40999999999985</v>
      </c>
      <c r="V1773">
        <v>-4.40999999999985</v>
      </c>
      <c r="W1773">
        <v>-2.0230778504601101</v>
      </c>
      <c r="X1773" t="s">
        <v>58</v>
      </c>
      <c r="Y1773" t="s">
        <v>58</v>
      </c>
      <c r="Z1773" t="s">
        <v>1</v>
      </c>
      <c r="AA1773" t="s">
        <v>1</v>
      </c>
      <c r="AB1773" t="s">
        <v>57</v>
      </c>
      <c r="AC1773" t="str">
        <f t="shared" si="27"/>
        <v>2015-4</v>
      </c>
    </row>
    <row r="1774" spans="1:29" hidden="1" x14ac:dyDescent="0.25">
      <c r="A1774" t="s">
        <v>310</v>
      </c>
      <c r="B1774" t="s">
        <v>54</v>
      </c>
      <c r="C1774" t="s">
        <v>55</v>
      </c>
      <c r="D1774" t="s">
        <v>55</v>
      </c>
      <c r="E1774">
        <v>-6</v>
      </c>
      <c r="F1774" t="s">
        <v>12</v>
      </c>
      <c r="G1774" t="b">
        <v>0</v>
      </c>
      <c r="H1774" t="s">
        <v>78</v>
      </c>
      <c r="I1774">
        <v>343053</v>
      </c>
      <c r="J1774" t="s">
        <v>248</v>
      </c>
      <c r="K1774" t="s">
        <v>249</v>
      </c>
      <c r="L1774" t="s">
        <v>57</v>
      </c>
      <c r="M1774" t="s">
        <v>57</v>
      </c>
      <c r="N1774" t="s">
        <v>57</v>
      </c>
      <c r="O1774" t="s">
        <v>57</v>
      </c>
      <c r="P1774">
        <v>343053</v>
      </c>
      <c r="Q1774" t="s">
        <v>248</v>
      </c>
      <c r="R1774" t="s">
        <v>249</v>
      </c>
      <c r="S1774" t="s">
        <v>78</v>
      </c>
      <c r="T1774">
        <v>1151.19</v>
      </c>
      <c r="U1774">
        <v>1151.19</v>
      </c>
      <c r="V1774">
        <v>1151.19</v>
      </c>
      <c r="W1774">
        <v>164.255088427706</v>
      </c>
      <c r="X1774" t="s">
        <v>58</v>
      </c>
      <c r="Y1774" t="s">
        <v>58</v>
      </c>
      <c r="Z1774" t="s">
        <v>1</v>
      </c>
      <c r="AA1774" t="s">
        <v>1</v>
      </c>
      <c r="AB1774" t="s">
        <v>57</v>
      </c>
      <c r="AC1774" t="str">
        <f t="shared" si="27"/>
        <v>2015-4</v>
      </c>
    </row>
    <row r="1775" spans="1:29" x14ac:dyDescent="0.25">
      <c r="A1775" t="s">
        <v>310</v>
      </c>
      <c r="B1775" t="s">
        <v>54</v>
      </c>
      <c r="C1775" t="s">
        <v>55</v>
      </c>
      <c r="D1775" t="s">
        <v>55</v>
      </c>
      <c r="E1775">
        <v>-4</v>
      </c>
      <c r="F1775" t="s">
        <v>14</v>
      </c>
      <c r="G1775" t="b">
        <v>0</v>
      </c>
      <c r="H1775" t="s">
        <v>78</v>
      </c>
      <c r="I1775">
        <v>343053</v>
      </c>
      <c r="J1775" t="s">
        <v>248</v>
      </c>
      <c r="K1775" t="s">
        <v>249</v>
      </c>
      <c r="L1775" t="s">
        <v>57</v>
      </c>
      <c r="M1775" t="s">
        <v>57</v>
      </c>
      <c r="N1775" t="s">
        <v>57</v>
      </c>
      <c r="O1775" t="s">
        <v>57</v>
      </c>
      <c r="P1775">
        <v>343053</v>
      </c>
      <c r="Q1775" t="s">
        <v>248</v>
      </c>
      <c r="R1775" t="s">
        <v>249</v>
      </c>
      <c r="S1775" t="s">
        <v>78</v>
      </c>
      <c r="T1775">
        <v>1151.19</v>
      </c>
      <c r="U1775">
        <v>1151.19</v>
      </c>
      <c r="V1775">
        <v>1151.19</v>
      </c>
      <c r="W1775">
        <v>164.255088427706</v>
      </c>
      <c r="X1775" t="s">
        <v>58</v>
      </c>
      <c r="Y1775" t="s">
        <v>58</v>
      </c>
      <c r="Z1775" t="s">
        <v>1</v>
      </c>
      <c r="AA1775" t="s">
        <v>1</v>
      </c>
      <c r="AB1775" t="s">
        <v>57</v>
      </c>
      <c r="AC1775" t="str">
        <f t="shared" si="27"/>
        <v>2015-4</v>
      </c>
    </row>
    <row r="1776" spans="1:29" x14ac:dyDescent="0.25">
      <c r="A1776" t="s">
        <v>310</v>
      </c>
      <c r="B1776" t="s">
        <v>54</v>
      </c>
      <c r="C1776" t="s">
        <v>55</v>
      </c>
      <c r="D1776" t="s">
        <v>55</v>
      </c>
      <c r="E1776">
        <v>-4</v>
      </c>
      <c r="F1776" t="s">
        <v>14</v>
      </c>
      <c r="G1776" t="b">
        <v>0</v>
      </c>
      <c r="H1776" t="s">
        <v>78</v>
      </c>
      <c r="I1776">
        <v>1307373</v>
      </c>
      <c r="J1776" t="s">
        <v>250</v>
      </c>
      <c r="K1776" t="s">
        <v>251</v>
      </c>
      <c r="L1776" t="s">
        <v>57</v>
      </c>
      <c r="M1776" t="s">
        <v>57</v>
      </c>
      <c r="N1776" t="s">
        <v>57</v>
      </c>
      <c r="O1776" t="s">
        <v>57</v>
      </c>
      <c r="P1776">
        <v>1307373</v>
      </c>
      <c r="Q1776" t="s">
        <v>250</v>
      </c>
      <c r="R1776" t="s">
        <v>251</v>
      </c>
      <c r="S1776" t="s">
        <v>78</v>
      </c>
      <c r="T1776">
        <v>1232</v>
      </c>
      <c r="U1776">
        <v>1232</v>
      </c>
      <c r="V1776">
        <v>1232</v>
      </c>
      <c r="W1776">
        <v>175.785290823352</v>
      </c>
      <c r="X1776" t="s">
        <v>58</v>
      </c>
      <c r="Y1776" t="s">
        <v>58</v>
      </c>
      <c r="Z1776" t="s">
        <v>1</v>
      </c>
      <c r="AA1776" t="s">
        <v>1</v>
      </c>
      <c r="AB1776" t="s">
        <v>57</v>
      </c>
      <c r="AC1776" t="str">
        <f t="shared" si="27"/>
        <v>2015-4</v>
      </c>
    </row>
    <row r="1777" spans="1:29" hidden="1" x14ac:dyDescent="0.25">
      <c r="A1777" t="s">
        <v>310</v>
      </c>
      <c r="B1777" t="s">
        <v>54</v>
      </c>
      <c r="C1777" t="s">
        <v>55</v>
      </c>
      <c r="D1777" t="s">
        <v>55</v>
      </c>
      <c r="E1777">
        <v>-6</v>
      </c>
      <c r="F1777" t="s">
        <v>12</v>
      </c>
      <c r="G1777" t="b">
        <v>0</v>
      </c>
      <c r="H1777" t="s">
        <v>78</v>
      </c>
      <c r="I1777">
        <v>1307373</v>
      </c>
      <c r="J1777" t="s">
        <v>250</v>
      </c>
      <c r="K1777" t="s">
        <v>251</v>
      </c>
      <c r="L1777" t="s">
        <v>57</v>
      </c>
      <c r="M1777" t="s">
        <v>57</v>
      </c>
      <c r="N1777" t="s">
        <v>57</v>
      </c>
      <c r="O1777" t="s">
        <v>57</v>
      </c>
      <c r="P1777">
        <v>1307373</v>
      </c>
      <c r="Q1777" t="s">
        <v>250</v>
      </c>
      <c r="R1777" t="s">
        <v>251</v>
      </c>
      <c r="S1777" t="s">
        <v>78</v>
      </c>
      <c r="T1777">
        <v>1232</v>
      </c>
      <c r="U1777">
        <v>1232</v>
      </c>
      <c r="V1777">
        <v>1232</v>
      </c>
      <c r="W1777">
        <v>175.785290823352</v>
      </c>
      <c r="X1777" t="s">
        <v>58</v>
      </c>
      <c r="Y1777" t="s">
        <v>58</v>
      </c>
      <c r="Z1777" t="s">
        <v>1</v>
      </c>
      <c r="AA1777" t="s">
        <v>1</v>
      </c>
      <c r="AB1777" t="s">
        <v>57</v>
      </c>
      <c r="AC1777" t="str">
        <f t="shared" si="27"/>
        <v>2015-4</v>
      </c>
    </row>
    <row r="1778" spans="1:29" x14ac:dyDescent="0.25">
      <c r="A1778" t="s">
        <v>311</v>
      </c>
      <c r="B1778" t="s">
        <v>54</v>
      </c>
      <c r="C1778" t="s">
        <v>55</v>
      </c>
      <c r="D1778" t="s">
        <v>55</v>
      </c>
      <c r="E1778">
        <v>-3</v>
      </c>
      <c r="F1778" t="s">
        <v>56</v>
      </c>
      <c r="G1778" t="b">
        <v>0</v>
      </c>
      <c r="H1778" t="s">
        <v>57</v>
      </c>
      <c r="I1778">
        <v>0</v>
      </c>
      <c r="J1778" t="s">
        <v>57</v>
      </c>
      <c r="K1778" t="s">
        <v>57</v>
      </c>
      <c r="L1778" t="s">
        <v>57</v>
      </c>
      <c r="M1778" t="s">
        <v>57</v>
      </c>
      <c r="N1778" t="s">
        <v>57</v>
      </c>
      <c r="O1778" t="s">
        <v>57</v>
      </c>
      <c r="P1778">
        <v>0</v>
      </c>
      <c r="Q1778" t="s">
        <v>57</v>
      </c>
      <c r="R1778" t="s">
        <v>57</v>
      </c>
      <c r="S1778" t="s">
        <v>57</v>
      </c>
      <c r="T1778">
        <v>4191.3</v>
      </c>
      <c r="U1778">
        <v>4191.3</v>
      </c>
      <c r="V1778">
        <v>4191.3</v>
      </c>
      <c r="W1778">
        <v>597.51942405018201</v>
      </c>
      <c r="X1778" t="s">
        <v>58</v>
      </c>
      <c r="Y1778" t="s">
        <v>58</v>
      </c>
      <c r="Z1778" t="s">
        <v>1</v>
      </c>
      <c r="AA1778" t="s">
        <v>1</v>
      </c>
      <c r="AB1778" t="s">
        <v>57</v>
      </c>
      <c r="AC1778" t="str">
        <f t="shared" si="27"/>
        <v>2015-4</v>
      </c>
    </row>
    <row r="1779" spans="1:29" x14ac:dyDescent="0.25">
      <c r="A1779" t="s">
        <v>311</v>
      </c>
      <c r="B1779" t="s">
        <v>54</v>
      </c>
      <c r="C1779" t="s">
        <v>55</v>
      </c>
      <c r="D1779" t="s">
        <v>55</v>
      </c>
      <c r="E1779">
        <v>-4</v>
      </c>
      <c r="F1779" t="s">
        <v>14</v>
      </c>
      <c r="G1779" t="b">
        <v>0</v>
      </c>
      <c r="H1779" t="s">
        <v>110</v>
      </c>
      <c r="I1779">
        <v>85485</v>
      </c>
      <c r="J1779" t="s">
        <v>79</v>
      </c>
      <c r="K1779" t="s">
        <v>80</v>
      </c>
      <c r="L1779" t="s">
        <v>57</v>
      </c>
      <c r="M1779" t="s">
        <v>57</v>
      </c>
      <c r="N1779" t="s">
        <v>57</v>
      </c>
      <c r="O1779" t="s">
        <v>57</v>
      </c>
      <c r="P1779">
        <v>85485</v>
      </c>
      <c r="Q1779" t="s">
        <v>79</v>
      </c>
      <c r="R1779" t="s">
        <v>80</v>
      </c>
      <c r="S1779" t="s">
        <v>110</v>
      </c>
      <c r="T1779">
        <v>121.8</v>
      </c>
      <c r="U1779">
        <v>854.37</v>
      </c>
      <c r="V1779">
        <v>854.37</v>
      </c>
      <c r="W1779">
        <v>121.800555991161</v>
      </c>
      <c r="X1779" t="s">
        <v>58</v>
      </c>
      <c r="Y1779" t="s">
        <v>58</v>
      </c>
      <c r="Z1779" t="s">
        <v>1</v>
      </c>
      <c r="AA1779" t="s">
        <v>1</v>
      </c>
      <c r="AB1779" t="s">
        <v>57</v>
      </c>
      <c r="AC1779" t="str">
        <f t="shared" si="27"/>
        <v>2015-4</v>
      </c>
    </row>
    <row r="1780" spans="1:29" hidden="1" x14ac:dyDescent="0.25">
      <c r="A1780" t="s">
        <v>311</v>
      </c>
      <c r="B1780" t="s">
        <v>54</v>
      </c>
      <c r="C1780" t="s">
        <v>55</v>
      </c>
      <c r="D1780" t="s">
        <v>55</v>
      </c>
      <c r="E1780">
        <v>-6</v>
      </c>
      <c r="F1780" t="s">
        <v>12</v>
      </c>
      <c r="G1780" t="b">
        <v>0</v>
      </c>
      <c r="H1780" t="s">
        <v>110</v>
      </c>
      <c r="I1780">
        <v>85485</v>
      </c>
      <c r="J1780" t="s">
        <v>79</v>
      </c>
      <c r="K1780" t="s">
        <v>80</v>
      </c>
      <c r="L1780" t="s">
        <v>57</v>
      </c>
      <c r="M1780" t="s">
        <v>57</v>
      </c>
      <c r="N1780" t="s">
        <v>57</v>
      </c>
      <c r="O1780" t="s">
        <v>57</v>
      </c>
      <c r="P1780">
        <v>85485</v>
      </c>
      <c r="Q1780" t="s">
        <v>79</v>
      </c>
      <c r="R1780" t="s">
        <v>80</v>
      </c>
      <c r="S1780" t="s">
        <v>110</v>
      </c>
      <c r="T1780">
        <v>2026.8</v>
      </c>
      <c r="U1780">
        <v>14202.7716114</v>
      </c>
      <c r="V1780">
        <v>14202.7716114</v>
      </c>
      <c r="W1780">
        <v>2026.8</v>
      </c>
      <c r="X1780" t="s">
        <v>58</v>
      </c>
      <c r="Y1780" t="s">
        <v>58</v>
      </c>
      <c r="Z1780" t="s">
        <v>1</v>
      </c>
      <c r="AA1780" t="s">
        <v>1</v>
      </c>
      <c r="AB1780" t="s">
        <v>57</v>
      </c>
      <c r="AC1780" t="str">
        <f t="shared" si="27"/>
        <v>2015-4</v>
      </c>
    </row>
    <row r="1781" spans="1:29" hidden="1" x14ac:dyDescent="0.25">
      <c r="A1781" t="s">
        <v>311</v>
      </c>
      <c r="B1781" t="s">
        <v>54</v>
      </c>
      <c r="C1781" t="s">
        <v>55</v>
      </c>
      <c r="D1781" t="s">
        <v>55</v>
      </c>
      <c r="E1781">
        <v>-5</v>
      </c>
      <c r="F1781" t="s">
        <v>13</v>
      </c>
      <c r="G1781" t="b">
        <v>0</v>
      </c>
      <c r="H1781" t="s">
        <v>110</v>
      </c>
      <c r="I1781">
        <v>85485</v>
      </c>
      <c r="J1781" t="s">
        <v>79</v>
      </c>
      <c r="K1781" t="s">
        <v>80</v>
      </c>
      <c r="L1781" t="s">
        <v>57</v>
      </c>
      <c r="M1781" t="s">
        <v>57</v>
      </c>
      <c r="N1781" t="s">
        <v>57</v>
      </c>
      <c r="O1781" t="s">
        <v>57</v>
      </c>
      <c r="P1781">
        <v>85485</v>
      </c>
      <c r="Q1781" t="s">
        <v>79</v>
      </c>
      <c r="R1781" t="s">
        <v>80</v>
      </c>
      <c r="S1781" t="s">
        <v>110</v>
      </c>
      <c r="T1781">
        <v>-14.4</v>
      </c>
      <c r="U1781">
        <v>-100.19</v>
      </c>
      <c r="V1781">
        <v>-100.19</v>
      </c>
      <c r="W1781">
        <v>-14.398800509113499</v>
      </c>
      <c r="X1781" t="s">
        <v>58</v>
      </c>
      <c r="Y1781" t="s">
        <v>58</v>
      </c>
      <c r="Z1781" t="s">
        <v>1</v>
      </c>
      <c r="AA1781" t="s">
        <v>1</v>
      </c>
      <c r="AB1781" t="s">
        <v>57</v>
      </c>
      <c r="AC1781" t="str">
        <f t="shared" si="27"/>
        <v>2015-4</v>
      </c>
    </row>
    <row r="1782" spans="1:29" hidden="1" x14ac:dyDescent="0.25">
      <c r="A1782" t="s">
        <v>311</v>
      </c>
      <c r="B1782" t="s">
        <v>54</v>
      </c>
      <c r="C1782" t="s">
        <v>55</v>
      </c>
      <c r="D1782" t="s">
        <v>55</v>
      </c>
      <c r="E1782">
        <v>-5</v>
      </c>
      <c r="F1782" t="s">
        <v>13</v>
      </c>
      <c r="G1782" t="b">
        <v>0</v>
      </c>
      <c r="H1782" t="s">
        <v>78</v>
      </c>
      <c r="I1782">
        <v>343053</v>
      </c>
      <c r="J1782" t="s">
        <v>248</v>
      </c>
      <c r="K1782" t="s">
        <v>249</v>
      </c>
      <c r="L1782" t="s">
        <v>57</v>
      </c>
      <c r="M1782" t="s">
        <v>57</v>
      </c>
      <c r="N1782" t="s">
        <v>57</v>
      </c>
      <c r="O1782" t="s">
        <v>57</v>
      </c>
      <c r="P1782">
        <v>343053</v>
      </c>
      <c r="Q1782" t="s">
        <v>248</v>
      </c>
      <c r="R1782" t="s">
        <v>249</v>
      </c>
      <c r="S1782" t="s">
        <v>78</v>
      </c>
      <c r="T1782">
        <v>1.98000000000002</v>
      </c>
      <c r="U1782">
        <v>1.98000000000002</v>
      </c>
      <c r="V1782">
        <v>1.98000000000002</v>
      </c>
      <c r="W1782">
        <v>0.14294421895434101</v>
      </c>
      <c r="X1782" t="s">
        <v>58</v>
      </c>
      <c r="Y1782" t="s">
        <v>58</v>
      </c>
      <c r="Z1782" t="s">
        <v>1</v>
      </c>
      <c r="AA1782" t="s">
        <v>1</v>
      </c>
      <c r="AB1782" t="s">
        <v>57</v>
      </c>
      <c r="AC1782" t="str">
        <f t="shared" si="27"/>
        <v>2015-4</v>
      </c>
    </row>
    <row r="1783" spans="1:29" hidden="1" x14ac:dyDescent="0.25">
      <c r="A1783" t="s">
        <v>311</v>
      </c>
      <c r="B1783" t="s">
        <v>54</v>
      </c>
      <c r="C1783" t="s">
        <v>55</v>
      </c>
      <c r="D1783" t="s">
        <v>55</v>
      </c>
      <c r="E1783">
        <v>-6</v>
      </c>
      <c r="F1783" t="s">
        <v>12</v>
      </c>
      <c r="G1783" t="b">
        <v>0</v>
      </c>
      <c r="H1783" t="s">
        <v>78</v>
      </c>
      <c r="I1783">
        <v>343053</v>
      </c>
      <c r="J1783" t="s">
        <v>248</v>
      </c>
      <c r="K1783" t="s">
        <v>249</v>
      </c>
      <c r="L1783" t="s">
        <v>57</v>
      </c>
      <c r="M1783" t="s">
        <v>57</v>
      </c>
      <c r="N1783" t="s">
        <v>57</v>
      </c>
      <c r="O1783" t="s">
        <v>57</v>
      </c>
      <c r="P1783">
        <v>343053</v>
      </c>
      <c r="Q1783" t="s">
        <v>248</v>
      </c>
      <c r="R1783" t="s">
        <v>249</v>
      </c>
      <c r="S1783" t="s">
        <v>78</v>
      </c>
      <c r="T1783">
        <v>1153.17</v>
      </c>
      <c r="U1783">
        <v>1153.17</v>
      </c>
      <c r="V1783">
        <v>1153.17</v>
      </c>
      <c r="W1783">
        <v>164.39803264666</v>
      </c>
      <c r="X1783" t="s">
        <v>58</v>
      </c>
      <c r="Y1783" t="s">
        <v>58</v>
      </c>
      <c r="Z1783" t="s">
        <v>1</v>
      </c>
      <c r="AA1783" t="s">
        <v>1</v>
      </c>
      <c r="AB1783" t="s">
        <v>57</v>
      </c>
      <c r="AC1783" t="str">
        <f t="shared" si="27"/>
        <v>2015-4</v>
      </c>
    </row>
    <row r="1784" spans="1:29" x14ac:dyDescent="0.25">
      <c r="A1784" t="s">
        <v>311</v>
      </c>
      <c r="B1784" t="s">
        <v>54</v>
      </c>
      <c r="C1784" t="s">
        <v>55</v>
      </c>
      <c r="D1784" t="s">
        <v>55</v>
      </c>
      <c r="E1784">
        <v>-4</v>
      </c>
      <c r="F1784" t="s">
        <v>14</v>
      </c>
      <c r="G1784" t="b">
        <v>0</v>
      </c>
      <c r="H1784" t="s">
        <v>78</v>
      </c>
      <c r="I1784">
        <v>343053</v>
      </c>
      <c r="J1784" t="s">
        <v>248</v>
      </c>
      <c r="K1784" t="s">
        <v>249</v>
      </c>
      <c r="L1784" t="s">
        <v>57</v>
      </c>
      <c r="M1784" t="s">
        <v>57</v>
      </c>
      <c r="N1784" t="s">
        <v>57</v>
      </c>
      <c r="O1784" t="s">
        <v>57</v>
      </c>
      <c r="P1784">
        <v>343053</v>
      </c>
      <c r="Q1784" t="s">
        <v>248</v>
      </c>
      <c r="R1784" t="s">
        <v>249</v>
      </c>
      <c r="S1784" t="s">
        <v>78</v>
      </c>
      <c r="T1784">
        <v>1153.17</v>
      </c>
      <c r="U1784">
        <v>1153.17</v>
      </c>
      <c r="V1784">
        <v>1153.17</v>
      </c>
      <c r="W1784">
        <v>164.39803264666</v>
      </c>
      <c r="X1784" t="s">
        <v>58</v>
      </c>
      <c r="Y1784" t="s">
        <v>58</v>
      </c>
      <c r="Z1784" t="s">
        <v>1</v>
      </c>
      <c r="AA1784" t="s">
        <v>1</v>
      </c>
      <c r="AB1784" t="s">
        <v>57</v>
      </c>
      <c r="AC1784" t="str">
        <f t="shared" si="27"/>
        <v>2015-4</v>
      </c>
    </row>
    <row r="1785" spans="1:29" x14ac:dyDescent="0.25">
      <c r="A1785" t="s">
        <v>311</v>
      </c>
      <c r="B1785" t="s">
        <v>54</v>
      </c>
      <c r="C1785" t="s">
        <v>55</v>
      </c>
      <c r="D1785" t="s">
        <v>55</v>
      </c>
      <c r="E1785">
        <v>-4</v>
      </c>
      <c r="F1785" t="s">
        <v>14</v>
      </c>
      <c r="G1785" t="b">
        <v>0</v>
      </c>
      <c r="H1785" t="s">
        <v>78</v>
      </c>
      <c r="I1785">
        <v>1307373</v>
      </c>
      <c r="J1785" t="s">
        <v>250</v>
      </c>
      <c r="K1785" t="s">
        <v>251</v>
      </c>
      <c r="L1785" t="s">
        <v>57</v>
      </c>
      <c r="M1785" t="s">
        <v>57</v>
      </c>
      <c r="N1785" t="s">
        <v>57</v>
      </c>
      <c r="O1785" t="s">
        <v>57</v>
      </c>
      <c r="P1785">
        <v>1307373</v>
      </c>
      <c r="Q1785" t="s">
        <v>250</v>
      </c>
      <c r="R1785" t="s">
        <v>251</v>
      </c>
      <c r="S1785" t="s">
        <v>78</v>
      </c>
      <c r="T1785">
        <v>1232</v>
      </c>
      <c r="U1785">
        <v>1232</v>
      </c>
      <c r="V1785">
        <v>1232</v>
      </c>
      <c r="W1785">
        <v>175.63618219402699</v>
      </c>
      <c r="X1785" t="s">
        <v>58</v>
      </c>
      <c r="Y1785" t="s">
        <v>58</v>
      </c>
      <c r="Z1785" t="s">
        <v>1</v>
      </c>
      <c r="AA1785" t="s">
        <v>1</v>
      </c>
      <c r="AB1785" t="s">
        <v>57</v>
      </c>
      <c r="AC1785" t="str">
        <f t="shared" si="27"/>
        <v>2015-4</v>
      </c>
    </row>
    <row r="1786" spans="1:29" hidden="1" x14ac:dyDescent="0.25">
      <c r="A1786" t="s">
        <v>311</v>
      </c>
      <c r="B1786" t="s">
        <v>54</v>
      </c>
      <c r="C1786" t="s">
        <v>55</v>
      </c>
      <c r="D1786" t="s">
        <v>55</v>
      </c>
      <c r="E1786">
        <v>-6</v>
      </c>
      <c r="F1786" t="s">
        <v>12</v>
      </c>
      <c r="G1786" t="b">
        <v>0</v>
      </c>
      <c r="H1786" t="s">
        <v>78</v>
      </c>
      <c r="I1786">
        <v>1307373</v>
      </c>
      <c r="J1786" t="s">
        <v>250</v>
      </c>
      <c r="K1786" t="s">
        <v>251</v>
      </c>
      <c r="L1786" t="s">
        <v>57</v>
      </c>
      <c r="M1786" t="s">
        <v>57</v>
      </c>
      <c r="N1786" t="s">
        <v>57</v>
      </c>
      <c r="O1786" t="s">
        <v>57</v>
      </c>
      <c r="P1786">
        <v>1307373</v>
      </c>
      <c r="Q1786" t="s">
        <v>250</v>
      </c>
      <c r="R1786" t="s">
        <v>251</v>
      </c>
      <c r="S1786" t="s">
        <v>78</v>
      </c>
      <c r="T1786">
        <v>1232</v>
      </c>
      <c r="U1786">
        <v>1232</v>
      </c>
      <c r="V1786">
        <v>1232</v>
      </c>
      <c r="W1786">
        <v>175.63618219402699</v>
      </c>
      <c r="X1786" t="s">
        <v>58</v>
      </c>
      <c r="Y1786" t="s">
        <v>58</v>
      </c>
      <c r="Z1786" t="s">
        <v>1</v>
      </c>
      <c r="AA1786" t="s">
        <v>1</v>
      </c>
      <c r="AB1786" t="s">
        <v>57</v>
      </c>
      <c r="AC1786" t="str">
        <f t="shared" si="27"/>
        <v>2015-4</v>
      </c>
    </row>
    <row r="1787" spans="1:29" x14ac:dyDescent="0.25">
      <c r="A1787" t="s">
        <v>312</v>
      </c>
      <c r="B1787" t="s">
        <v>54</v>
      </c>
      <c r="C1787" t="s">
        <v>55</v>
      </c>
      <c r="D1787" t="s">
        <v>55</v>
      </c>
      <c r="E1787">
        <v>-3</v>
      </c>
      <c r="F1787" t="s">
        <v>56</v>
      </c>
      <c r="G1787" t="b">
        <v>0</v>
      </c>
      <c r="H1787" t="s">
        <v>57</v>
      </c>
      <c r="I1787">
        <v>0</v>
      </c>
      <c r="J1787" t="s">
        <v>57</v>
      </c>
      <c r="K1787" t="s">
        <v>57</v>
      </c>
      <c r="L1787" t="s">
        <v>57</v>
      </c>
      <c r="M1787" t="s">
        <v>57</v>
      </c>
      <c r="N1787" t="s">
        <v>57</v>
      </c>
      <c r="O1787" t="s">
        <v>57</v>
      </c>
      <c r="P1787">
        <v>0</v>
      </c>
      <c r="Q1787" t="s">
        <v>57</v>
      </c>
      <c r="R1787" t="s">
        <v>57</v>
      </c>
      <c r="S1787" t="s">
        <v>57</v>
      </c>
      <c r="T1787">
        <v>4191.3</v>
      </c>
      <c r="U1787">
        <v>4191.3</v>
      </c>
      <c r="V1787">
        <v>4191.3</v>
      </c>
      <c r="W1787">
        <v>597.88167326414896</v>
      </c>
      <c r="X1787" t="s">
        <v>58</v>
      </c>
      <c r="Y1787" t="s">
        <v>58</v>
      </c>
      <c r="Z1787" t="s">
        <v>1</v>
      </c>
      <c r="AA1787" t="s">
        <v>1</v>
      </c>
      <c r="AB1787" t="s">
        <v>57</v>
      </c>
      <c r="AC1787" t="str">
        <f t="shared" si="27"/>
        <v>2015-4</v>
      </c>
    </row>
    <row r="1788" spans="1:29" x14ac:dyDescent="0.25">
      <c r="A1788" t="s">
        <v>312</v>
      </c>
      <c r="B1788" t="s">
        <v>54</v>
      </c>
      <c r="C1788" t="s">
        <v>55</v>
      </c>
      <c r="D1788" t="s">
        <v>55</v>
      </c>
      <c r="E1788">
        <v>-4</v>
      </c>
      <c r="F1788" t="s">
        <v>14</v>
      </c>
      <c r="G1788" t="b">
        <v>0</v>
      </c>
      <c r="H1788" t="s">
        <v>110</v>
      </c>
      <c r="I1788">
        <v>85485</v>
      </c>
      <c r="J1788" t="s">
        <v>79</v>
      </c>
      <c r="K1788" t="s">
        <v>80</v>
      </c>
      <c r="L1788" t="s">
        <v>57</v>
      </c>
      <c r="M1788" t="s">
        <v>57</v>
      </c>
      <c r="N1788" t="s">
        <v>57</v>
      </c>
      <c r="O1788" t="s">
        <v>57</v>
      </c>
      <c r="P1788">
        <v>85485</v>
      </c>
      <c r="Q1788" t="s">
        <v>79</v>
      </c>
      <c r="R1788" t="s">
        <v>80</v>
      </c>
      <c r="S1788" t="s">
        <v>110</v>
      </c>
      <c r="T1788">
        <v>131.4</v>
      </c>
      <c r="U1788">
        <v>921.15</v>
      </c>
      <c r="V1788">
        <v>921.15</v>
      </c>
      <c r="W1788">
        <v>131.40044934203499</v>
      </c>
      <c r="X1788" t="s">
        <v>58</v>
      </c>
      <c r="Y1788" t="s">
        <v>58</v>
      </c>
      <c r="Z1788" t="s">
        <v>1</v>
      </c>
      <c r="AA1788" t="s">
        <v>1</v>
      </c>
      <c r="AB1788" t="s">
        <v>57</v>
      </c>
      <c r="AC1788" t="str">
        <f t="shared" si="27"/>
        <v>2015-4</v>
      </c>
    </row>
    <row r="1789" spans="1:29" hidden="1" x14ac:dyDescent="0.25">
      <c r="A1789" t="s">
        <v>312</v>
      </c>
      <c r="B1789" t="s">
        <v>54</v>
      </c>
      <c r="C1789" t="s">
        <v>55</v>
      </c>
      <c r="D1789" t="s">
        <v>55</v>
      </c>
      <c r="E1789">
        <v>-6</v>
      </c>
      <c r="F1789" t="s">
        <v>12</v>
      </c>
      <c r="G1789" t="b">
        <v>0</v>
      </c>
      <c r="H1789" t="s">
        <v>110</v>
      </c>
      <c r="I1789">
        <v>85485</v>
      </c>
      <c r="J1789" t="s">
        <v>79</v>
      </c>
      <c r="K1789" t="s">
        <v>80</v>
      </c>
      <c r="L1789" t="s">
        <v>57</v>
      </c>
      <c r="M1789" t="s">
        <v>57</v>
      </c>
      <c r="N1789" t="s">
        <v>57</v>
      </c>
      <c r="O1789" t="s">
        <v>57</v>
      </c>
      <c r="P1789">
        <v>85485</v>
      </c>
      <c r="Q1789" t="s">
        <v>79</v>
      </c>
      <c r="R1789" t="s">
        <v>80</v>
      </c>
      <c r="S1789" t="s">
        <v>110</v>
      </c>
      <c r="T1789">
        <v>2036.4</v>
      </c>
      <c r="U1789">
        <v>14261.397426899999</v>
      </c>
      <c r="V1789">
        <v>14261.397426899999</v>
      </c>
      <c r="W1789">
        <v>2036.4</v>
      </c>
      <c r="X1789" t="s">
        <v>58</v>
      </c>
      <c r="Y1789" t="s">
        <v>58</v>
      </c>
      <c r="Z1789" t="s">
        <v>1</v>
      </c>
      <c r="AA1789" t="s">
        <v>1</v>
      </c>
      <c r="AB1789" t="s">
        <v>57</v>
      </c>
      <c r="AC1789" t="str">
        <f t="shared" si="27"/>
        <v>2015-4</v>
      </c>
    </row>
    <row r="1790" spans="1:29" hidden="1" x14ac:dyDescent="0.25">
      <c r="A1790" t="s">
        <v>312</v>
      </c>
      <c r="B1790" t="s">
        <v>54</v>
      </c>
      <c r="C1790" t="s">
        <v>55</v>
      </c>
      <c r="D1790" t="s">
        <v>55</v>
      </c>
      <c r="E1790">
        <v>-5</v>
      </c>
      <c r="F1790" t="s">
        <v>13</v>
      </c>
      <c r="G1790" t="b">
        <v>0</v>
      </c>
      <c r="H1790" t="s">
        <v>110</v>
      </c>
      <c r="I1790">
        <v>85485</v>
      </c>
      <c r="J1790" t="s">
        <v>79</v>
      </c>
      <c r="K1790" t="s">
        <v>80</v>
      </c>
      <c r="L1790" t="s">
        <v>57</v>
      </c>
      <c r="M1790" t="s">
        <v>57</v>
      </c>
      <c r="N1790" t="s">
        <v>57</v>
      </c>
      <c r="O1790" t="s">
        <v>57</v>
      </c>
      <c r="P1790">
        <v>85485</v>
      </c>
      <c r="Q1790" t="s">
        <v>79</v>
      </c>
      <c r="R1790" t="s">
        <v>80</v>
      </c>
      <c r="S1790" t="s">
        <v>110</v>
      </c>
      <c r="T1790">
        <v>9.6000000000000103</v>
      </c>
      <c r="U1790">
        <v>66.78</v>
      </c>
      <c r="V1790">
        <v>66.78</v>
      </c>
      <c r="W1790">
        <v>9.5998933508737103</v>
      </c>
      <c r="X1790" t="s">
        <v>58</v>
      </c>
      <c r="Y1790" t="s">
        <v>58</v>
      </c>
      <c r="Z1790" t="s">
        <v>1</v>
      </c>
      <c r="AA1790" t="s">
        <v>1</v>
      </c>
      <c r="AB1790" t="s">
        <v>57</v>
      </c>
      <c r="AC1790" t="str">
        <f t="shared" si="27"/>
        <v>2015-4</v>
      </c>
    </row>
    <row r="1791" spans="1:29" hidden="1" x14ac:dyDescent="0.25">
      <c r="A1791" t="s">
        <v>312</v>
      </c>
      <c r="B1791" t="s">
        <v>54</v>
      </c>
      <c r="C1791" t="s">
        <v>55</v>
      </c>
      <c r="D1791" t="s">
        <v>55</v>
      </c>
      <c r="E1791">
        <v>-5</v>
      </c>
      <c r="F1791" t="s">
        <v>13</v>
      </c>
      <c r="G1791" t="b">
        <v>0</v>
      </c>
      <c r="H1791" t="s">
        <v>78</v>
      </c>
      <c r="I1791">
        <v>343053</v>
      </c>
      <c r="J1791" t="s">
        <v>248</v>
      </c>
      <c r="K1791" t="s">
        <v>249</v>
      </c>
      <c r="L1791" t="s">
        <v>57</v>
      </c>
      <c r="M1791" t="s">
        <v>57</v>
      </c>
      <c r="N1791" t="s">
        <v>57</v>
      </c>
      <c r="O1791" t="s">
        <v>57</v>
      </c>
      <c r="P1791">
        <v>343053</v>
      </c>
      <c r="Q1791" t="s">
        <v>248</v>
      </c>
      <c r="R1791" t="s">
        <v>249</v>
      </c>
      <c r="S1791" t="s">
        <v>78</v>
      </c>
      <c r="T1791">
        <v>3.6899999999998299</v>
      </c>
      <c r="U1791">
        <v>3.6899999999998299</v>
      </c>
      <c r="V1791">
        <v>3.6899999999998299</v>
      </c>
      <c r="W1791">
        <v>0.62603924806504097</v>
      </c>
      <c r="X1791" t="s">
        <v>58</v>
      </c>
      <c r="Y1791" t="s">
        <v>58</v>
      </c>
      <c r="Z1791" t="s">
        <v>1</v>
      </c>
      <c r="AA1791" t="s">
        <v>1</v>
      </c>
      <c r="AB1791" t="s">
        <v>57</v>
      </c>
      <c r="AC1791" t="str">
        <f t="shared" si="27"/>
        <v>2015-4</v>
      </c>
    </row>
    <row r="1792" spans="1:29" hidden="1" x14ac:dyDescent="0.25">
      <c r="A1792" t="s">
        <v>312</v>
      </c>
      <c r="B1792" t="s">
        <v>54</v>
      </c>
      <c r="C1792" t="s">
        <v>55</v>
      </c>
      <c r="D1792" t="s">
        <v>55</v>
      </c>
      <c r="E1792">
        <v>-6</v>
      </c>
      <c r="F1792" t="s">
        <v>12</v>
      </c>
      <c r="G1792" t="b">
        <v>0</v>
      </c>
      <c r="H1792" t="s">
        <v>78</v>
      </c>
      <c r="I1792">
        <v>343053</v>
      </c>
      <c r="J1792" t="s">
        <v>248</v>
      </c>
      <c r="K1792" t="s">
        <v>249</v>
      </c>
      <c r="L1792" t="s">
        <v>57</v>
      </c>
      <c r="M1792" t="s">
        <v>57</v>
      </c>
      <c r="N1792" t="s">
        <v>57</v>
      </c>
      <c r="O1792" t="s">
        <v>57</v>
      </c>
      <c r="P1792">
        <v>343053</v>
      </c>
      <c r="Q1792" t="s">
        <v>248</v>
      </c>
      <c r="R1792" t="s">
        <v>249</v>
      </c>
      <c r="S1792" t="s">
        <v>78</v>
      </c>
      <c r="T1792">
        <v>1156.8599999999999</v>
      </c>
      <c r="U1792">
        <v>1156.8599999999999</v>
      </c>
      <c r="V1792">
        <v>1156.8599999999999</v>
      </c>
      <c r="W1792">
        <v>165.02407189472601</v>
      </c>
      <c r="X1792" t="s">
        <v>58</v>
      </c>
      <c r="Y1792" t="s">
        <v>58</v>
      </c>
      <c r="Z1792" t="s">
        <v>1</v>
      </c>
      <c r="AA1792" t="s">
        <v>1</v>
      </c>
      <c r="AB1792" t="s">
        <v>57</v>
      </c>
      <c r="AC1792" t="str">
        <f t="shared" si="27"/>
        <v>2015-4</v>
      </c>
    </row>
    <row r="1793" spans="1:29" x14ac:dyDescent="0.25">
      <c r="A1793" t="s">
        <v>312</v>
      </c>
      <c r="B1793" t="s">
        <v>54</v>
      </c>
      <c r="C1793" t="s">
        <v>55</v>
      </c>
      <c r="D1793" t="s">
        <v>55</v>
      </c>
      <c r="E1793">
        <v>-4</v>
      </c>
      <c r="F1793" t="s">
        <v>14</v>
      </c>
      <c r="G1793" t="b">
        <v>0</v>
      </c>
      <c r="H1793" t="s">
        <v>78</v>
      </c>
      <c r="I1793">
        <v>343053</v>
      </c>
      <c r="J1793" t="s">
        <v>248</v>
      </c>
      <c r="K1793" t="s">
        <v>249</v>
      </c>
      <c r="L1793" t="s">
        <v>57</v>
      </c>
      <c r="M1793" t="s">
        <v>57</v>
      </c>
      <c r="N1793" t="s">
        <v>57</v>
      </c>
      <c r="O1793" t="s">
        <v>57</v>
      </c>
      <c r="P1793">
        <v>343053</v>
      </c>
      <c r="Q1793" t="s">
        <v>248</v>
      </c>
      <c r="R1793" t="s">
        <v>249</v>
      </c>
      <c r="S1793" t="s">
        <v>78</v>
      </c>
      <c r="T1793">
        <v>1156.8599999999999</v>
      </c>
      <c r="U1793">
        <v>1156.8599999999999</v>
      </c>
      <c r="V1793">
        <v>1156.8599999999999</v>
      </c>
      <c r="W1793">
        <v>165.02407189472601</v>
      </c>
      <c r="X1793" t="s">
        <v>58</v>
      </c>
      <c r="Y1793" t="s">
        <v>58</v>
      </c>
      <c r="Z1793" t="s">
        <v>1</v>
      </c>
      <c r="AA1793" t="s">
        <v>1</v>
      </c>
      <c r="AB1793" t="s">
        <v>57</v>
      </c>
      <c r="AC1793" t="str">
        <f t="shared" si="27"/>
        <v>2015-4</v>
      </c>
    </row>
    <row r="1794" spans="1:29" x14ac:dyDescent="0.25">
      <c r="A1794" t="s">
        <v>312</v>
      </c>
      <c r="B1794" t="s">
        <v>54</v>
      </c>
      <c r="C1794" t="s">
        <v>55</v>
      </c>
      <c r="D1794" t="s">
        <v>55</v>
      </c>
      <c r="E1794">
        <v>-4</v>
      </c>
      <c r="F1794" t="s">
        <v>14</v>
      </c>
      <c r="G1794" t="b">
        <v>0</v>
      </c>
      <c r="H1794" t="s">
        <v>78</v>
      </c>
      <c r="I1794">
        <v>1307373</v>
      </c>
      <c r="J1794" t="s">
        <v>250</v>
      </c>
      <c r="K1794" t="s">
        <v>251</v>
      </c>
      <c r="L1794" t="s">
        <v>57</v>
      </c>
      <c r="M1794" t="s">
        <v>57</v>
      </c>
      <c r="N1794" t="s">
        <v>57</v>
      </c>
      <c r="O1794" t="s">
        <v>57</v>
      </c>
      <c r="P1794">
        <v>1307373</v>
      </c>
      <c r="Q1794" t="s">
        <v>250</v>
      </c>
      <c r="R1794" t="s">
        <v>251</v>
      </c>
      <c r="S1794" t="s">
        <v>78</v>
      </c>
      <c r="T1794">
        <v>1232</v>
      </c>
      <c r="U1794">
        <v>1232</v>
      </c>
      <c r="V1794">
        <v>1232</v>
      </c>
      <c r="W1794">
        <v>175.742662529867</v>
      </c>
      <c r="X1794" t="s">
        <v>58</v>
      </c>
      <c r="Y1794" t="s">
        <v>58</v>
      </c>
      <c r="Z1794" t="s">
        <v>1</v>
      </c>
      <c r="AA1794" t="s">
        <v>1</v>
      </c>
      <c r="AB1794" t="s">
        <v>57</v>
      </c>
      <c r="AC1794" t="str">
        <f t="shared" si="27"/>
        <v>2015-4</v>
      </c>
    </row>
    <row r="1795" spans="1:29" hidden="1" x14ac:dyDescent="0.25">
      <c r="A1795" t="s">
        <v>312</v>
      </c>
      <c r="B1795" t="s">
        <v>54</v>
      </c>
      <c r="C1795" t="s">
        <v>55</v>
      </c>
      <c r="D1795" t="s">
        <v>55</v>
      </c>
      <c r="E1795">
        <v>-6</v>
      </c>
      <c r="F1795" t="s">
        <v>12</v>
      </c>
      <c r="G1795" t="b">
        <v>0</v>
      </c>
      <c r="H1795" t="s">
        <v>78</v>
      </c>
      <c r="I1795">
        <v>1307373</v>
      </c>
      <c r="J1795" t="s">
        <v>250</v>
      </c>
      <c r="K1795" t="s">
        <v>251</v>
      </c>
      <c r="L1795" t="s">
        <v>57</v>
      </c>
      <c r="M1795" t="s">
        <v>57</v>
      </c>
      <c r="N1795" t="s">
        <v>57</v>
      </c>
      <c r="O1795" t="s">
        <v>57</v>
      </c>
      <c r="P1795">
        <v>1307373</v>
      </c>
      <c r="Q1795" t="s">
        <v>250</v>
      </c>
      <c r="R1795" t="s">
        <v>251</v>
      </c>
      <c r="S1795" t="s">
        <v>78</v>
      </c>
      <c r="T1795">
        <v>1232</v>
      </c>
      <c r="U1795">
        <v>1232</v>
      </c>
      <c r="V1795">
        <v>1232</v>
      </c>
      <c r="W1795">
        <v>175.742662529867</v>
      </c>
      <c r="X1795" t="s">
        <v>58</v>
      </c>
      <c r="Y1795" t="s">
        <v>58</v>
      </c>
      <c r="Z1795" t="s">
        <v>1</v>
      </c>
      <c r="AA1795" t="s">
        <v>1</v>
      </c>
      <c r="AB1795" t="s">
        <v>57</v>
      </c>
      <c r="AC1795" t="str">
        <f t="shared" ref="AC1795:AC1858" si="28">+YEAR(A1795)&amp; "-" &amp;ROUNDUP(MONTH(A1795)/3,0)</f>
        <v>2015-4</v>
      </c>
    </row>
    <row r="1796" spans="1:29" x14ac:dyDescent="0.25">
      <c r="A1796" t="s">
        <v>313</v>
      </c>
      <c r="B1796" t="s">
        <v>54</v>
      </c>
      <c r="C1796" t="s">
        <v>55</v>
      </c>
      <c r="D1796" t="s">
        <v>55</v>
      </c>
      <c r="E1796">
        <v>-3</v>
      </c>
      <c r="F1796" t="s">
        <v>56</v>
      </c>
      <c r="G1796" t="b">
        <v>0</v>
      </c>
      <c r="H1796" t="s">
        <v>57</v>
      </c>
      <c r="I1796">
        <v>0</v>
      </c>
      <c r="J1796" t="s">
        <v>57</v>
      </c>
      <c r="K1796" t="s">
        <v>57</v>
      </c>
      <c r="L1796" t="s">
        <v>57</v>
      </c>
      <c r="M1796" t="s">
        <v>57</v>
      </c>
      <c r="N1796" t="s">
        <v>57</v>
      </c>
      <c r="O1796" t="s">
        <v>57</v>
      </c>
      <c r="P1796">
        <v>0</v>
      </c>
      <c r="Q1796" t="s">
        <v>57</v>
      </c>
      <c r="R1796" t="s">
        <v>57</v>
      </c>
      <c r="S1796" t="s">
        <v>57</v>
      </c>
      <c r="T1796">
        <v>4191.3</v>
      </c>
      <c r="U1796">
        <v>4191.3</v>
      </c>
      <c r="V1796">
        <v>4191.3</v>
      </c>
      <c r="W1796">
        <v>596.88548052891304</v>
      </c>
      <c r="X1796" t="s">
        <v>58</v>
      </c>
      <c r="Y1796" t="s">
        <v>58</v>
      </c>
      <c r="Z1796" t="s">
        <v>1</v>
      </c>
      <c r="AA1796" t="s">
        <v>1</v>
      </c>
      <c r="AB1796" t="s">
        <v>57</v>
      </c>
      <c r="AC1796" t="str">
        <f t="shared" si="28"/>
        <v>2015-4</v>
      </c>
    </row>
    <row r="1797" spans="1:29" x14ac:dyDescent="0.25">
      <c r="A1797" t="s">
        <v>313</v>
      </c>
      <c r="B1797" t="s">
        <v>54</v>
      </c>
      <c r="C1797" t="s">
        <v>55</v>
      </c>
      <c r="D1797" t="s">
        <v>55</v>
      </c>
      <c r="E1797">
        <v>-4</v>
      </c>
      <c r="F1797" t="s">
        <v>14</v>
      </c>
      <c r="G1797" t="b">
        <v>0</v>
      </c>
      <c r="H1797" t="s">
        <v>110</v>
      </c>
      <c r="I1797">
        <v>85485</v>
      </c>
      <c r="J1797" t="s">
        <v>79</v>
      </c>
      <c r="K1797" t="s">
        <v>80</v>
      </c>
      <c r="L1797" t="s">
        <v>57</v>
      </c>
      <c r="M1797" t="s">
        <v>57</v>
      </c>
      <c r="N1797" t="s">
        <v>57</v>
      </c>
      <c r="O1797" t="s">
        <v>57</v>
      </c>
      <c r="P1797">
        <v>85485</v>
      </c>
      <c r="Q1797" t="s">
        <v>79</v>
      </c>
      <c r="R1797" t="s">
        <v>80</v>
      </c>
      <c r="S1797" t="s">
        <v>110</v>
      </c>
      <c r="T1797">
        <v>136.19999999999999</v>
      </c>
      <c r="U1797">
        <v>956.39</v>
      </c>
      <c r="V1797">
        <v>956.39</v>
      </c>
      <c r="W1797">
        <v>136.20005838833899</v>
      </c>
      <c r="X1797" t="s">
        <v>58</v>
      </c>
      <c r="Y1797" t="s">
        <v>58</v>
      </c>
      <c r="Z1797" t="s">
        <v>1</v>
      </c>
      <c r="AA1797" t="s">
        <v>1</v>
      </c>
      <c r="AB1797" t="s">
        <v>57</v>
      </c>
      <c r="AC1797" t="str">
        <f t="shared" si="28"/>
        <v>2015-4</v>
      </c>
    </row>
    <row r="1798" spans="1:29" hidden="1" x14ac:dyDescent="0.25">
      <c r="A1798" t="s">
        <v>313</v>
      </c>
      <c r="B1798" t="s">
        <v>54</v>
      </c>
      <c r="C1798" t="s">
        <v>55</v>
      </c>
      <c r="D1798" t="s">
        <v>55</v>
      </c>
      <c r="E1798">
        <v>-6</v>
      </c>
      <c r="F1798" t="s">
        <v>12</v>
      </c>
      <c r="G1798" t="b">
        <v>0</v>
      </c>
      <c r="H1798" t="s">
        <v>110</v>
      </c>
      <c r="I1798">
        <v>85485</v>
      </c>
      <c r="J1798" t="s">
        <v>79</v>
      </c>
      <c r="K1798" t="s">
        <v>80</v>
      </c>
      <c r="L1798" t="s">
        <v>57</v>
      </c>
      <c r="M1798" t="s">
        <v>57</v>
      </c>
      <c r="N1798" t="s">
        <v>57</v>
      </c>
      <c r="O1798" t="s">
        <v>57</v>
      </c>
      <c r="P1798">
        <v>85485</v>
      </c>
      <c r="Q1798" t="s">
        <v>79</v>
      </c>
      <c r="R1798" t="s">
        <v>80</v>
      </c>
      <c r="S1798" t="s">
        <v>110</v>
      </c>
      <c r="T1798">
        <v>2041.2</v>
      </c>
      <c r="U1798">
        <v>14318.87113566</v>
      </c>
      <c r="V1798">
        <v>14318.87113566</v>
      </c>
      <c r="W1798">
        <v>2041.2</v>
      </c>
      <c r="X1798" t="s">
        <v>58</v>
      </c>
      <c r="Y1798" t="s">
        <v>58</v>
      </c>
      <c r="Z1798" t="s">
        <v>1</v>
      </c>
      <c r="AA1798" t="s">
        <v>1</v>
      </c>
      <c r="AB1798" t="s">
        <v>57</v>
      </c>
      <c r="AC1798" t="str">
        <f t="shared" si="28"/>
        <v>2015-4</v>
      </c>
    </row>
    <row r="1799" spans="1:29" hidden="1" x14ac:dyDescent="0.25">
      <c r="A1799" t="s">
        <v>313</v>
      </c>
      <c r="B1799" t="s">
        <v>54</v>
      </c>
      <c r="C1799" t="s">
        <v>55</v>
      </c>
      <c r="D1799" t="s">
        <v>55</v>
      </c>
      <c r="E1799">
        <v>-5</v>
      </c>
      <c r="F1799" t="s">
        <v>13</v>
      </c>
      <c r="G1799" t="b">
        <v>0</v>
      </c>
      <c r="H1799" t="s">
        <v>110</v>
      </c>
      <c r="I1799">
        <v>85485</v>
      </c>
      <c r="J1799" t="s">
        <v>79</v>
      </c>
      <c r="K1799" t="s">
        <v>80</v>
      </c>
      <c r="L1799" t="s">
        <v>57</v>
      </c>
      <c r="M1799" t="s">
        <v>57</v>
      </c>
      <c r="N1799" t="s">
        <v>57</v>
      </c>
      <c r="O1799" t="s">
        <v>57</v>
      </c>
      <c r="P1799">
        <v>85485</v>
      </c>
      <c r="Q1799" t="s">
        <v>79</v>
      </c>
      <c r="R1799" t="s">
        <v>80</v>
      </c>
      <c r="S1799" t="s">
        <v>110</v>
      </c>
      <c r="T1799">
        <v>4.7999999999999803</v>
      </c>
      <c r="U1799">
        <v>35.24</v>
      </c>
      <c r="V1799">
        <v>35.24</v>
      </c>
      <c r="W1799">
        <v>4.79960904630454</v>
      </c>
      <c r="X1799" t="s">
        <v>58</v>
      </c>
      <c r="Y1799" t="s">
        <v>58</v>
      </c>
      <c r="Z1799" t="s">
        <v>1</v>
      </c>
      <c r="AA1799" t="s">
        <v>1</v>
      </c>
      <c r="AB1799" t="s">
        <v>57</v>
      </c>
      <c r="AC1799" t="str">
        <f t="shared" si="28"/>
        <v>2015-4</v>
      </c>
    </row>
    <row r="1800" spans="1:29" hidden="1" x14ac:dyDescent="0.25">
      <c r="A1800" t="s">
        <v>313</v>
      </c>
      <c r="B1800" t="s">
        <v>54</v>
      </c>
      <c r="C1800" t="s">
        <v>55</v>
      </c>
      <c r="D1800" t="s">
        <v>55</v>
      </c>
      <c r="E1800">
        <v>-5</v>
      </c>
      <c r="F1800" t="s">
        <v>13</v>
      </c>
      <c r="G1800" t="b">
        <v>0</v>
      </c>
      <c r="H1800" t="s">
        <v>78</v>
      </c>
      <c r="I1800">
        <v>343053</v>
      </c>
      <c r="J1800" t="s">
        <v>248</v>
      </c>
      <c r="K1800" t="s">
        <v>249</v>
      </c>
      <c r="L1800" t="s">
        <v>57</v>
      </c>
      <c r="M1800" t="s">
        <v>57</v>
      </c>
      <c r="N1800" t="s">
        <v>57</v>
      </c>
      <c r="O1800" t="s">
        <v>57</v>
      </c>
      <c r="P1800">
        <v>343053</v>
      </c>
      <c r="Q1800" t="s">
        <v>248</v>
      </c>
      <c r="R1800" t="s">
        <v>249</v>
      </c>
      <c r="S1800" t="s">
        <v>78</v>
      </c>
      <c r="T1800">
        <v>-3.0599999999999499</v>
      </c>
      <c r="U1800">
        <v>-3.0599999999999499</v>
      </c>
      <c r="V1800">
        <v>-3.0599999999999499</v>
      </c>
      <c r="W1800">
        <v>-0.71074012790865004</v>
      </c>
      <c r="X1800" t="s">
        <v>58</v>
      </c>
      <c r="Y1800" t="s">
        <v>58</v>
      </c>
      <c r="Z1800" t="s">
        <v>1</v>
      </c>
      <c r="AA1800" t="s">
        <v>1</v>
      </c>
      <c r="AB1800" t="s">
        <v>57</v>
      </c>
      <c r="AC1800" t="str">
        <f t="shared" si="28"/>
        <v>2015-4</v>
      </c>
    </row>
    <row r="1801" spans="1:29" hidden="1" x14ac:dyDescent="0.25">
      <c r="A1801" t="s">
        <v>313</v>
      </c>
      <c r="B1801" t="s">
        <v>54</v>
      </c>
      <c r="C1801" t="s">
        <v>55</v>
      </c>
      <c r="D1801" t="s">
        <v>55</v>
      </c>
      <c r="E1801">
        <v>-6</v>
      </c>
      <c r="F1801" t="s">
        <v>12</v>
      </c>
      <c r="G1801" t="b">
        <v>0</v>
      </c>
      <c r="H1801" t="s">
        <v>78</v>
      </c>
      <c r="I1801">
        <v>343053</v>
      </c>
      <c r="J1801" t="s">
        <v>248</v>
      </c>
      <c r="K1801" t="s">
        <v>249</v>
      </c>
      <c r="L1801" t="s">
        <v>57</v>
      </c>
      <c r="M1801" t="s">
        <v>57</v>
      </c>
      <c r="N1801" t="s">
        <v>57</v>
      </c>
      <c r="O1801" t="s">
        <v>57</v>
      </c>
      <c r="P1801">
        <v>343053</v>
      </c>
      <c r="Q1801" t="s">
        <v>248</v>
      </c>
      <c r="R1801" t="s">
        <v>249</v>
      </c>
      <c r="S1801" t="s">
        <v>78</v>
      </c>
      <c r="T1801">
        <v>1153.8</v>
      </c>
      <c r="U1801">
        <v>1153.8</v>
      </c>
      <c r="V1801">
        <v>1153.8</v>
      </c>
      <c r="W1801">
        <v>164.31333176681699</v>
      </c>
      <c r="X1801" t="s">
        <v>58</v>
      </c>
      <c r="Y1801" t="s">
        <v>58</v>
      </c>
      <c r="Z1801" t="s">
        <v>1</v>
      </c>
      <c r="AA1801" t="s">
        <v>1</v>
      </c>
      <c r="AB1801" t="s">
        <v>57</v>
      </c>
      <c r="AC1801" t="str">
        <f t="shared" si="28"/>
        <v>2015-4</v>
      </c>
    </row>
    <row r="1802" spans="1:29" x14ac:dyDescent="0.25">
      <c r="A1802" t="s">
        <v>313</v>
      </c>
      <c r="B1802" t="s">
        <v>54</v>
      </c>
      <c r="C1802" t="s">
        <v>55</v>
      </c>
      <c r="D1802" t="s">
        <v>55</v>
      </c>
      <c r="E1802">
        <v>-4</v>
      </c>
      <c r="F1802" t="s">
        <v>14</v>
      </c>
      <c r="G1802" t="b">
        <v>0</v>
      </c>
      <c r="H1802" t="s">
        <v>78</v>
      </c>
      <c r="I1802">
        <v>343053</v>
      </c>
      <c r="J1802" t="s">
        <v>248</v>
      </c>
      <c r="K1802" t="s">
        <v>249</v>
      </c>
      <c r="L1802" t="s">
        <v>57</v>
      </c>
      <c r="M1802" t="s">
        <v>57</v>
      </c>
      <c r="N1802" t="s">
        <v>57</v>
      </c>
      <c r="O1802" t="s">
        <v>57</v>
      </c>
      <c r="P1802">
        <v>343053</v>
      </c>
      <c r="Q1802" t="s">
        <v>248</v>
      </c>
      <c r="R1802" t="s">
        <v>249</v>
      </c>
      <c r="S1802" t="s">
        <v>78</v>
      </c>
      <c r="T1802">
        <v>1153.8</v>
      </c>
      <c r="U1802">
        <v>1153.8</v>
      </c>
      <c r="V1802">
        <v>1153.8</v>
      </c>
      <c r="W1802">
        <v>164.31333176681699</v>
      </c>
      <c r="X1802" t="s">
        <v>58</v>
      </c>
      <c r="Y1802" t="s">
        <v>58</v>
      </c>
      <c r="Z1802" t="s">
        <v>1</v>
      </c>
      <c r="AA1802" t="s">
        <v>1</v>
      </c>
      <c r="AB1802" t="s">
        <v>57</v>
      </c>
      <c r="AC1802" t="str">
        <f t="shared" si="28"/>
        <v>2015-4</v>
      </c>
    </row>
    <row r="1803" spans="1:29" x14ac:dyDescent="0.25">
      <c r="A1803" t="s">
        <v>313</v>
      </c>
      <c r="B1803" t="s">
        <v>54</v>
      </c>
      <c r="C1803" t="s">
        <v>55</v>
      </c>
      <c r="D1803" t="s">
        <v>55</v>
      </c>
      <c r="E1803">
        <v>-4</v>
      </c>
      <c r="F1803" t="s">
        <v>14</v>
      </c>
      <c r="G1803" t="b">
        <v>0</v>
      </c>
      <c r="H1803" t="s">
        <v>78</v>
      </c>
      <c r="I1803">
        <v>1307373</v>
      </c>
      <c r="J1803" t="s">
        <v>250</v>
      </c>
      <c r="K1803" t="s">
        <v>251</v>
      </c>
      <c r="L1803" t="s">
        <v>57</v>
      </c>
      <c r="M1803" t="s">
        <v>57</v>
      </c>
      <c r="N1803" t="s">
        <v>57</v>
      </c>
      <c r="O1803" t="s">
        <v>57</v>
      </c>
      <c r="P1803">
        <v>1307373</v>
      </c>
      <c r="Q1803" t="s">
        <v>250</v>
      </c>
      <c r="R1803" t="s">
        <v>251</v>
      </c>
      <c r="S1803" t="s">
        <v>78</v>
      </c>
      <c r="T1803">
        <v>1232</v>
      </c>
      <c r="U1803">
        <v>1232</v>
      </c>
      <c r="V1803">
        <v>1232</v>
      </c>
      <c r="W1803">
        <v>175.44983943206699</v>
      </c>
      <c r="X1803" t="s">
        <v>58</v>
      </c>
      <c r="Y1803" t="s">
        <v>58</v>
      </c>
      <c r="Z1803" t="s">
        <v>1</v>
      </c>
      <c r="AA1803" t="s">
        <v>1</v>
      </c>
      <c r="AB1803" t="s">
        <v>57</v>
      </c>
      <c r="AC1803" t="str">
        <f t="shared" si="28"/>
        <v>2015-4</v>
      </c>
    </row>
    <row r="1804" spans="1:29" hidden="1" x14ac:dyDescent="0.25">
      <c r="A1804" t="s">
        <v>313</v>
      </c>
      <c r="B1804" t="s">
        <v>54</v>
      </c>
      <c r="C1804" t="s">
        <v>55</v>
      </c>
      <c r="D1804" t="s">
        <v>55</v>
      </c>
      <c r="E1804">
        <v>-6</v>
      </c>
      <c r="F1804" t="s">
        <v>12</v>
      </c>
      <c r="G1804" t="b">
        <v>0</v>
      </c>
      <c r="H1804" t="s">
        <v>78</v>
      </c>
      <c r="I1804">
        <v>1307373</v>
      </c>
      <c r="J1804" t="s">
        <v>250</v>
      </c>
      <c r="K1804" t="s">
        <v>251</v>
      </c>
      <c r="L1804" t="s">
        <v>57</v>
      </c>
      <c r="M1804" t="s">
        <v>57</v>
      </c>
      <c r="N1804" t="s">
        <v>57</v>
      </c>
      <c r="O1804" t="s">
        <v>57</v>
      </c>
      <c r="P1804">
        <v>1307373</v>
      </c>
      <c r="Q1804" t="s">
        <v>250</v>
      </c>
      <c r="R1804" t="s">
        <v>251</v>
      </c>
      <c r="S1804" t="s">
        <v>78</v>
      </c>
      <c r="T1804">
        <v>1232</v>
      </c>
      <c r="U1804">
        <v>1232</v>
      </c>
      <c r="V1804">
        <v>1232</v>
      </c>
      <c r="W1804">
        <v>175.44983943206699</v>
      </c>
      <c r="X1804" t="s">
        <v>58</v>
      </c>
      <c r="Y1804" t="s">
        <v>58</v>
      </c>
      <c r="Z1804" t="s">
        <v>1</v>
      </c>
      <c r="AA1804" t="s">
        <v>1</v>
      </c>
      <c r="AB1804" t="s">
        <v>57</v>
      </c>
      <c r="AC1804" t="str">
        <f t="shared" si="28"/>
        <v>2015-4</v>
      </c>
    </row>
    <row r="1805" spans="1:29" x14ac:dyDescent="0.25">
      <c r="A1805" t="s">
        <v>314</v>
      </c>
      <c r="B1805" t="s">
        <v>54</v>
      </c>
      <c r="C1805" t="s">
        <v>55</v>
      </c>
      <c r="D1805" t="s">
        <v>55</v>
      </c>
      <c r="E1805">
        <v>-3</v>
      </c>
      <c r="F1805" t="s">
        <v>56</v>
      </c>
      <c r="G1805" t="b">
        <v>0</v>
      </c>
      <c r="H1805" t="s">
        <v>57</v>
      </c>
      <c r="I1805">
        <v>0</v>
      </c>
      <c r="J1805" t="s">
        <v>57</v>
      </c>
      <c r="K1805" t="s">
        <v>57</v>
      </c>
      <c r="L1805" t="s">
        <v>57</v>
      </c>
      <c r="M1805" t="s">
        <v>57</v>
      </c>
      <c r="N1805" t="s">
        <v>57</v>
      </c>
      <c r="O1805" t="s">
        <v>57</v>
      </c>
      <c r="P1805">
        <v>0</v>
      </c>
      <c r="Q1805" t="s">
        <v>57</v>
      </c>
      <c r="R1805" t="s">
        <v>57</v>
      </c>
      <c r="S1805" t="s">
        <v>57</v>
      </c>
      <c r="T1805">
        <v>4191.3</v>
      </c>
      <c r="U1805">
        <v>4191.3</v>
      </c>
      <c r="V1805">
        <v>4191.3</v>
      </c>
      <c r="W1805">
        <v>596.11719527805406</v>
      </c>
      <c r="X1805" t="s">
        <v>58</v>
      </c>
      <c r="Y1805" t="s">
        <v>58</v>
      </c>
      <c r="Z1805" t="s">
        <v>1</v>
      </c>
      <c r="AA1805" t="s">
        <v>1</v>
      </c>
      <c r="AB1805" t="s">
        <v>57</v>
      </c>
      <c r="AC1805" t="str">
        <f t="shared" si="28"/>
        <v>2015-4</v>
      </c>
    </row>
    <row r="1806" spans="1:29" hidden="1" x14ac:dyDescent="0.25">
      <c r="A1806" t="s">
        <v>314</v>
      </c>
      <c r="B1806" t="s">
        <v>54</v>
      </c>
      <c r="C1806" t="s">
        <v>55</v>
      </c>
      <c r="D1806" t="s">
        <v>55</v>
      </c>
      <c r="E1806">
        <v>-6</v>
      </c>
      <c r="F1806" t="s">
        <v>12</v>
      </c>
      <c r="G1806" t="b">
        <v>0</v>
      </c>
      <c r="H1806" t="s">
        <v>110</v>
      </c>
      <c r="I1806">
        <v>85485</v>
      </c>
      <c r="J1806" t="s">
        <v>79</v>
      </c>
      <c r="K1806" t="s">
        <v>80</v>
      </c>
      <c r="L1806" t="s">
        <v>57</v>
      </c>
      <c r="M1806" t="s">
        <v>57</v>
      </c>
      <c r="N1806" t="s">
        <v>57</v>
      </c>
      <c r="O1806" t="s">
        <v>57</v>
      </c>
      <c r="P1806">
        <v>85485</v>
      </c>
      <c r="Q1806" t="s">
        <v>79</v>
      </c>
      <c r="R1806" t="s">
        <v>80</v>
      </c>
      <c r="S1806" t="s">
        <v>110</v>
      </c>
      <c r="T1806">
        <v>2041.2</v>
      </c>
      <c r="U1806">
        <v>14337.3255228</v>
      </c>
      <c r="V1806">
        <v>14337.3255228</v>
      </c>
      <c r="W1806">
        <v>2041.2</v>
      </c>
      <c r="X1806" t="s">
        <v>58</v>
      </c>
      <c r="Y1806" t="s">
        <v>58</v>
      </c>
      <c r="Z1806" t="s">
        <v>1</v>
      </c>
      <c r="AA1806" t="s">
        <v>1</v>
      </c>
      <c r="AB1806" t="s">
        <v>57</v>
      </c>
      <c r="AC1806" t="str">
        <f t="shared" si="28"/>
        <v>2015-4</v>
      </c>
    </row>
    <row r="1807" spans="1:29" hidden="1" x14ac:dyDescent="0.25">
      <c r="A1807" t="s">
        <v>314</v>
      </c>
      <c r="B1807" t="s">
        <v>54</v>
      </c>
      <c r="C1807" t="s">
        <v>55</v>
      </c>
      <c r="D1807" t="s">
        <v>55</v>
      </c>
      <c r="E1807">
        <v>-5</v>
      </c>
      <c r="F1807" t="s">
        <v>13</v>
      </c>
      <c r="G1807" t="b">
        <v>0</v>
      </c>
      <c r="H1807" t="s">
        <v>110</v>
      </c>
      <c r="I1807">
        <v>85485</v>
      </c>
      <c r="J1807" t="s">
        <v>79</v>
      </c>
      <c r="K1807" t="s">
        <v>80</v>
      </c>
      <c r="L1807" t="s">
        <v>57</v>
      </c>
      <c r="M1807" t="s">
        <v>57</v>
      </c>
      <c r="N1807" t="s">
        <v>57</v>
      </c>
      <c r="O1807" t="s">
        <v>57</v>
      </c>
      <c r="P1807">
        <v>85485</v>
      </c>
      <c r="Q1807" t="s">
        <v>79</v>
      </c>
      <c r="R1807" t="s">
        <v>80</v>
      </c>
      <c r="S1807" t="s">
        <v>110</v>
      </c>
      <c r="T1807">
        <v>0</v>
      </c>
      <c r="U1807">
        <v>1.23000000000002</v>
      </c>
      <c r="V1807">
        <v>1.23000000000002</v>
      </c>
      <c r="W1807">
        <v>-3.7128835364796898E-4</v>
      </c>
      <c r="X1807" t="s">
        <v>58</v>
      </c>
      <c r="Y1807" t="s">
        <v>58</v>
      </c>
      <c r="Z1807" t="s">
        <v>1</v>
      </c>
      <c r="AA1807" t="s">
        <v>1</v>
      </c>
      <c r="AB1807" t="s">
        <v>57</v>
      </c>
      <c r="AC1807" t="str">
        <f t="shared" si="28"/>
        <v>2015-4</v>
      </c>
    </row>
    <row r="1808" spans="1:29" x14ac:dyDescent="0.25">
      <c r="A1808" t="s">
        <v>314</v>
      </c>
      <c r="B1808" t="s">
        <v>54</v>
      </c>
      <c r="C1808" t="s">
        <v>55</v>
      </c>
      <c r="D1808" t="s">
        <v>55</v>
      </c>
      <c r="E1808">
        <v>-4</v>
      </c>
      <c r="F1808" t="s">
        <v>14</v>
      </c>
      <c r="G1808" t="b">
        <v>0</v>
      </c>
      <c r="H1808" t="s">
        <v>110</v>
      </c>
      <c r="I1808">
        <v>85485</v>
      </c>
      <c r="J1808" t="s">
        <v>79</v>
      </c>
      <c r="K1808" t="s">
        <v>80</v>
      </c>
      <c r="L1808" t="s">
        <v>57</v>
      </c>
      <c r="M1808" t="s">
        <v>57</v>
      </c>
      <c r="N1808" t="s">
        <v>57</v>
      </c>
      <c r="O1808" t="s">
        <v>57</v>
      </c>
      <c r="P1808">
        <v>85485</v>
      </c>
      <c r="Q1808" t="s">
        <v>79</v>
      </c>
      <c r="R1808" t="s">
        <v>80</v>
      </c>
      <c r="S1808" t="s">
        <v>110</v>
      </c>
      <c r="T1808">
        <v>136.19999999999999</v>
      </c>
      <c r="U1808">
        <v>957.62</v>
      </c>
      <c r="V1808">
        <v>957.62</v>
      </c>
      <c r="W1808">
        <v>136.19968709998599</v>
      </c>
      <c r="X1808" t="s">
        <v>58</v>
      </c>
      <c r="Y1808" t="s">
        <v>58</v>
      </c>
      <c r="Z1808" t="s">
        <v>1</v>
      </c>
      <c r="AA1808" t="s">
        <v>1</v>
      </c>
      <c r="AB1808" t="s">
        <v>57</v>
      </c>
      <c r="AC1808" t="str">
        <f t="shared" si="28"/>
        <v>2015-4</v>
      </c>
    </row>
    <row r="1809" spans="1:29" x14ac:dyDescent="0.25">
      <c r="A1809" t="s">
        <v>314</v>
      </c>
      <c r="B1809" t="s">
        <v>54</v>
      </c>
      <c r="C1809" t="s">
        <v>55</v>
      </c>
      <c r="D1809" t="s">
        <v>55</v>
      </c>
      <c r="E1809">
        <v>-4</v>
      </c>
      <c r="F1809" t="s">
        <v>14</v>
      </c>
      <c r="G1809" t="b">
        <v>0</v>
      </c>
      <c r="H1809" t="s">
        <v>78</v>
      </c>
      <c r="I1809">
        <v>343053</v>
      </c>
      <c r="J1809" t="s">
        <v>248</v>
      </c>
      <c r="K1809" t="s">
        <v>249</v>
      </c>
      <c r="L1809" t="s">
        <v>57</v>
      </c>
      <c r="M1809" t="s">
        <v>57</v>
      </c>
      <c r="N1809" t="s">
        <v>57</v>
      </c>
      <c r="O1809" t="s">
        <v>57</v>
      </c>
      <c r="P1809">
        <v>343053</v>
      </c>
      <c r="Q1809" t="s">
        <v>248</v>
      </c>
      <c r="R1809" t="s">
        <v>249</v>
      </c>
      <c r="S1809" t="s">
        <v>78</v>
      </c>
      <c r="T1809">
        <v>1153.8</v>
      </c>
      <c r="U1809">
        <v>1153.8</v>
      </c>
      <c r="V1809">
        <v>1153.8</v>
      </c>
      <c r="W1809">
        <v>164.10183473190199</v>
      </c>
      <c r="X1809" t="s">
        <v>58</v>
      </c>
      <c r="Y1809" t="s">
        <v>58</v>
      </c>
      <c r="Z1809" t="s">
        <v>1</v>
      </c>
      <c r="AA1809" t="s">
        <v>1</v>
      </c>
      <c r="AB1809" t="s">
        <v>57</v>
      </c>
      <c r="AC1809" t="str">
        <f t="shared" si="28"/>
        <v>2015-4</v>
      </c>
    </row>
    <row r="1810" spans="1:29" hidden="1" x14ac:dyDescent="0.25">
      <c r="A1810" t="s">
        <v>314</v>
      </c>
      <c r="B1810" t="s">
        <v>54</v>
      </c>
      <c r="C1810" t="s">
        <v>55</v>
      </c>
      <c r="D1810" t="s">
        <v>55</v>
      </c>
      <c r="E1810">
        <v>-6</v>
      </c>
      <c r="F1810" t="s">
        <v>12</v>
      </c>
      <c r="G1810" t="b">
        <v>0</v>
      </c>
      <c r="H1810" t="s">
        <v>78</v>
      </c>
      <c r="I1810">
        <v>343053</v>
      </c>
      <c r="J1810" t="s">
        <v>248</v>
      </c>
      <c r="K1810" t="s">
        <v>249</v>
      </c>
      <c r="L1810" t="s">
        <v>57</v>
      </c>
      <c r="M1810" t="s">
        <v>57</v>
      </c>
      <c r="N1810" t="s">
        <v>57</v>
      </c>
      <c r="O1810" t="s">
        <v>57</v>
      </c>
      <c r="P1810">
        <v>343053</v>
      </c>
      <c r="Q1810" t="s">
        <v>248</v>
      </c>
      <c r="R1810" t="s">
        <v>249</v>
      </c>
      <c r="S1810" t="s">
        <v>78</v>
      </c>
      <c r="T1810">
        <v>1153.8</v>
      </c>
      <c r="U1810">
        <v>1153.8</v>
      </c>
      <c r="V1810">
        <v>1153.8</v>
      </c>
      <c r="W1810">
        <v>164.10183473190199</v>
      </c>
      <c r="X1810" t="s">
        <v>58</v>
      </c>
      <c r="Y1810" t="s">
        <v>58</v>
      </c>
      <c r="Z1810" t="s">
        <v>1</v>
      </c>
      <c r="AA1810" t="s">
        <v>1</v>
      </c>
      <c r="AB1810" t="s">
        <v>57</v>
      </c>
      <c r="AC1810" t="str">
        <f t="shared" si="28"/>
        <v>2015-4</v>
      </c>
    </row>
    <row r="1811" spans="1:29" hidden="1" x14ac:dyDescent="0.25">
      <c r="A1811" t="s">
        <v>314</v>
      </c>
      <c r="B1811" t="s">
        <v>54</v>
      </c>
      <c r="C1811" t="s">
        <v>55</v>
      </c>
      <c r="D1811" t="s">
        <v>55</v>
      </c>
      <c r="E1811">
        <v>-6</v>
      </c>
      <c r="F1811" t="s">
        <v>12</v>
      </c>
      <c r="G1811" t="b">
        <v>0</v>
      </c>
      <c r="H1811" t="s">
        <v>78</v>
      </c>
      <c r="I1811">
        <v>1307373</v>
      </c>
      <c r="J1811" t="s">
        <v>250</v>
      </c>
      <c r="K1811" t="s">
        <v>251</v>
      </c>
      <c r="L1811" t="s">
        <v>57</v>
      </c>
      <c r="M1811" t="s">
        <v>57</v>
      </c>
      <c r="N1811" t="s">
        <v>57</v>
      </c>
      <c r="O1811" t="s">
        <v>57</v>
      </c>
      <c r="P1811">
        <v>1307373</v>
      </c>
      <c r="Q1811" t="s">
        <v>250</v>
      </c>
      <c r="R1811" t="s">
        <v>251</v>
      </c>
      <c r="S1811" t="s">
        <v>78</v>
      </c>
      <c r="T1811">
        <v>1232</v>
      </c>
      <c r="U1811">
        <v>1232</v>
      </c>
      <c r="V1811">
        <v>1232</v>
      </c>
      <c r="W1811">
        <v>175.224007964728</v>
      </c>
      <c r="X1811" t="s">
        <v>58</v>
      </c>
      <c r="Y1811" t="s">
        <v>58</v>
      </c>
      <c r="Z1811" t="s">
        <v>1</v>
      </c>
      <c r="AA1811" t="s">
        <v>1</v>
      </c>
      <c r="AB1811" t="s">
        <v>57</v>
      </c>
      <c r="AC1811" t="str">
        <f t="shared" si="28"/>
        <v>2015-4</v>
      </c>
    </row>
    <row r="1812" spans="1:29" x14ac:dyDescent="0.25">
      <c r="A1812" t="s">
        <v>314</v>
      </c>
      <c r="B1812" t="s">
        <v>54</v>
      </c>
      <c r="C1812" t="s">
        <v>55</v>
      </c>
      <c r="D1812" t="s">
        <v>55</v>
      </c>
      <c r="E1812">
        <v>-4</v>
      </c>
      <c r="F1812" t="s">
        <v>14</v>
      </c>
      <c r="G1812" t="b">
        <v>0</v>
      </c>
      <c r="H1812" t="s">
        <v>78</v>
      </c>
      <c r="I1812">
        <v>1307373</v>
      </c>
      <c r="J1812" t="s">
        <v>250</v>
      </c>
      <c r="K1812" t="s">
        <v>251</v>
      </c>
      <c r="L1812" t="s">
        <v>57</v>
      </c>
      <c r="M1812" t="s">
        <v>57</v>
      </c>
      <c r="N1812" t="s">
        <v>57</v>
      </c>
      <c r="O1812" t="s">
        <v>57</v>
      </c>
      <c r="P1812">
        <v>1307373</v>
      </c>
      <c r="Q1812" t="s">
        <v>250</v>
      </c>
      <c r="R1812" t="s">
        <v>251</v>
      </c>
      <c r="S1812" t="s">
        <v>78</v>
      </c>
      <c r="T1812">
        <v>1232</v>
      </c>
      <c r="U1812">
        <v>1232</v>
      </c>
      <c r="V1812">
        <v>1232</v>
      </c>
      <c r="W1812">
        <v>175.224007964728</v>
      </c>
      <c r="X1812" t="s">
        <v>58</v>
      </c>
      <c r="Y1812" t="s">
        <v>58</v>
      </c>
      <c r="Z1812" t="s">
        <v>1</v>
      </c>
      <c r="AA1812" t="s">
        <v>1</v>
      </c>
      <c r="AB1812" t="s">
        <v>57</v>
      </c>
      <c r="AC1812" t="str">
        <f t="shared" si="28"/>
        <v>2015-4</v>
      </c>
    </row>
    <row r="1813" spans="1:29" x14ac:dyDescent="0.25">
      <c r="A1813" t="s">
        <v>315</v>
      </c>
      <c r="B1813" t="s">
        <v>54</v>
      </c>
      <c r="C1813" t="s">
        <v>55</v>
      </c>
      <c r="D1813" t="s">
        <v>55</v>
      </c>
      <c r="E1813">
        <v>-3</v>
      </c>
      <c r="F1813" t="s">
        <v>56</v>
      </c>
      <c r="G1813" t="b">
        <v>0</v>
      </c>
      <c r="H1813" t="s">
        <v>57</v>
      </c>
      <c r="I1813">
        <v>0</v>
      </c>
      <c r="J1813" t="s">
        <v>57</v>
      </c>
      <c r="K1813" t="s">
        <v>57</v>
      </c>
      <c r="L1813" t="s">
        <v>57</v>
      </c>
      <c r="M1813" t="s">
        <v>57</v>
      </c>
      <c r="N1813" t="s">
        <v>57</v>
      </c>
      <c r="O1813" t="s">
        <v>57</v>
      </c>
      <c r="P1813">
        <v>0</v>
      </c>
      <c r="Q1813" t="s">
        <v>57</v>
      </c>
      <c r="R1813" t="s">
        <v>57</v>
      </c>
      <c r="S1813" t="s">
        <v>57</v>
      </c>
      <c r="T1813">
        <v>4191.3</v>
      </c>
      <c r="U1813">
        <v>4191.3</v>
      </c>
      <c r="V1813">
        <v>4191.3</v>
      </c>
      <c r="W1813">
        <v>595.26633101597099</v>
      </c>
      <c r="X1813" t="s">
        <v>58</v>
      </c>
      <c r="Y1813" t="s">
        <v>58</v>
      </c>
      <c r="Z1813" t="s">
        <v>1</v>
      </c>
      <c r="AA1813" t="s">
        <v>1</v>
      </c>
      <c r="AB1813" t="s">
        <v>57</v>
      </c>
      <c r="AC1813" t="str">
        <f t="shared" si="28"/>
        <v>2015-4</v>
      </c>
    </row>
    <row r="1814" spans="1:29" hidden="1" x14ac:dyDescent="0.25">
      <c r="A1814" t="s">
        <v>315</v>
      </c>
      <c r="B1814" t="s">
        <v>54</v>
      </c>
      <c r="C1814" t="s">
        <v>55</v>
      </c>
      <c r="D1814" t="s">
        <v>55</v>
      </c>
      <c r="E1814">
        <v>-6</v>
      </c>
      <c r="F1814" t="s">
        <v>12</v>
      </c>
      <c r="G1814" t="b">
        <v>0</v>
      </c>
      <c r="H1814" t="s">
        <v>110</v>
      </c>
      <c r="I1814">
        <v>85485</v>
      </c>
      <c r="J1814" t="s">
        <v>79</v>
      </c>
      <c r="K1814" t="s">
        <v>80</v>
      </c>
      <c r="L1814" t="s">
        <v>57</v>
      </c>
      <c r="M1814" t="s">
        <v>57</v>
      </c>
      <c r="N1814" t="s">
        <v>57</v>
      </c>
      <c r="O1814" t="s">
        <v>57</v>
      </c>
      <c r="P1814">
        <v>85485</v>
      </c>
      <c r="Q1814" t="s">
        <v>79</v>
      </c>
      <c r="R1814" t="s">
        <v>80</v>
      </c>
      <c r="S1814" t="s">
        <v>110</v>
      </c>
      <c r="T1814">
        <v>2059.8000000000002</v>
      </c>
      <c r="U1814">
        <v>14488.651635210001</v>
      </c>
      <c r="V1814">
        <v>14488.651635210001</v>
      </c>
      <c r="W1814">
        <v>2059.8000000000002</v>
      </c>
      <c r="X1814" t="s">
        <v>58</v>
      </c>
      <c r="Y1814" t="s">
        <v>58</v>
      </c>
      <c r="Z1814" t="s">
        <v>1</v>
      </c>
      <c r="AA1814" t="s">
        <v>1</v>
      </c>
      <c r="AB1814" t="s">
        <v>57</v>
      </c>
      <c r="AC1814" t="str">
        <f t="shared" si="28"/>
        <v>2015-4</v>
      </c>
    </row>
    <row r="1815" spans="1:29" hidden="1" x14ac:dyDescent="0.25">
      <c r="A1815" t="s">
        <v>315</v>
      </c>
      <c r="B1815" t="s">
        <v>54</v>
      </c>
      <c r="C1815" t="s">
        <v>55</v>
      </c>
      <c r="D1815" t="s">
        <v>55</v>
      </c>
      <c r="E1815">
        <v>-5</v>
      </c>
      <c r="F1815" t="s">
        <v>13</v>
      </c>
      <c r="G1815" t="b">
        <v>0</v>
      </c>
      <c r="H1815" t="s">
        <v>110</v>
      </c>
      <c r="I1815">
        <v>85485</v>
      </c>
      <c r="J1815" t="s">
        <v>79</v>
      </c>
      <c r="K1815" t="s">
        <v>80</v>
      </c>
      <c r="L1815" t="s">
        <v>57</v>
      </c>
      <c r="M1815" t="s">
        <v>57</v>
      </c>
      <c r="N1815" t="s">
        <v>57</v>
      </c>
      <c r="O1815" t="s">
        <v>57</v>
      </c>
      <c r="P1815">
        <v>85485</v>
      </c>
      <c r="Q1815" t="s">
        <v>79</v>
      </c>
      <c r="R1815" t="s">
        <v>80</v>
      </c>
      <c r="S1815" t="s">
        <v>110</v>
      </c>
      <c r="T1815">
        <v>18.600000000000001</v>
      </c>
      <c r="U1815">
        <v>132.33000000000001</v>
      </c>
      <c r="V1815">
        <v>132.33000000000001</v>
      </c>
      <c r="W1815">
        <v>18.5996681098196</v>
      </c>
      <c r="X1815" t="s">
        <v>58</v>
      </c>
      <c r="Y1815" t="s">
        <v>58</v>
      </c>
      <c r="Z1815" t="s">
        <v>1</v>
      </c>
      <c r="AA1815" t="s">
        <v>1</v>
      </c>
      <c r="AB1815" t="s">
        <v>57</v>
      </c>
      <c r="AC1815" t="str">
        <f t="shared" si="28"/>
        <v>2015-4</v>
      </c>
    </row>
    <row r="1816" spans="1:29" x14ac:dyDescent="0.25">
      <c r="A1816" t="s">
        <v>315</v>
      </c>
      <c r="B1816" t="s">
        <v>54</v>
      </c>
      <c r="C1816" t="s">
        <v>55</v>
      </c>
      <c r="D1816" t="s">
        <v>55</v>
      </c>
      <c r="E1816">
        <v>-4</v>
      </c>
      <c r="F1816" t="s">
        <v>14</v>
      </c>
      <c r="G1816" t="b">
        <v>0</v>
      </c>
      <c r="H1816" t="s">
        <v>110</v>
      </c>
      <c r="I1816">
        <v>85485</v>
      </c>
      <c r="J1816" t="s">
        <v>79</v>
      </c>
      <c r="K1816" t="s">
        <v>80</v>
      </c>
      <c r="L1816" t="s">
        <v>57</v>
      </c>
      <c r="M1816" t="s">
        <v>57</v>
      </c>
      <c r="N1816" t="s">
        <v>57</v>
      </c>
      <c r="O1816" t="s">
        <v>57</v>
      </c>
      <c r="P1816">
        <v>85485</v>
      </c>
      <c r="Q1816" t="s">
        <v>79</v>
      </c>
      <c r="R1816" t="s">
        <v>80</v>
      </c>
      <c r="S1816" t="s">
        <v>110</v>
      </c>
      <c r="T1816">
        <v>154.80000000000001</v>
      </c>
      <c r="U1816">
        <v>1089.95</v>
      </c>
      <c r="V1816">
        <v>1089.95</v>
      </c>
      <c r="W1816">
        <v>154.79935520980499</v>
      </c>
      <c r="X1816" t="s">
        <v>58</v>
      </c>
      <c r="Y1816" t="s">
        <v>58</v>
      </c>
      <c r="Z1816" t="s">
        <v>1</v>
      </c>
      <c r="AA1816" t="s">
        <v>1</v>
      </c>
      <c r="AB1816" t="s">
        <v>57</v>
      </c>
      <c r="AC1816" t="str">
        <f t="shared" si="28"/>
        <v>2015-4</v>
      </c>
    </row>
    <row r="1817" spans="1:29" x14ac:dyDescent="0.25">
      <c r="A1817" t="s">
        <v>315</v>
      </c>
      <c r="B1817" t="s">
        <v>54</v>
      </c>
      <c r="C1817" t="s">
        <v>55</v>
      </c>
      <c r="D1817" t="s">
        <v>55</v>
      </c>
      <c r="E1817">
        <v>-4</v>
      </c>
      <c r="F1817" t="s">
        <v>14</v>
      </c>
      <c r="G1817" t="b">
        <v>0</v>
      </c>
      <c r="H1817" t="s">
        <v>78</v>
      </c>
      <c r="I1817">
        <v>343053</v>
      </c>
      <c r="J1817" t="s">
        <v>248</v>
      </c>
      <c r="K1817" t="s">
        <v>249</v>
      </c>
      <c r="L1817" t="s">
        <v>57</v>
      </c>
      <c r="M1817" t="s">
        <v>57</v>
      </c>
      <c r="N1817" t="s">
        <v>57</v>
      </c>
      <c r="O1817" t="s">
        <v>57</v>
      </c>
      <c r="P1817">
        <v>343053</v>
      </c>
      <c r="Q1817" t="s">
        <v>248</v>
      </c>
      <c r="R1817" t="s">
        <v>249</v>
      </c>
      <c r="S1817" t="s">
        <v>78</v>
      </c>
      <c r="T1817">
        <v>1153.8</v>
      </c>
      <c r="U1817">
        <v>1153.8</v>
      </c>
      <c r="V1817">
        <v>1153.8</v>
      </c>
      <c r="W1817">
        <v>163.86760497368999</v>
      </c>
      <c r="X1817" t="s">
        <v>58</v>
      </c>
      <c r="Y1817" t="s">
        <v>58</v>
      </c>
      <c r="Z1817" t="s">
        <v>1</v>
      </c>
      <c r="AA1817" t="s">
        <v>1</v>
      </c>
      <c r="AB1817" t="s">
        <v>57</v>
      </c>
      <c r="AC1817" t="str">
        <f t="shared" si="28"/>
        <v>2015-4</v>
      </c>
    </row>
    <row r="1818" spans="1:29" hidden="1" x14ac:dyDescent="0.25">
      <c r="A1818" t="s">
        <v>315</v>
      </c>
      <c r="B1818" t="s">
        <v>54</v>
      </c>
      <c r="C1818" t="s">
        <v>55</v>
      </c>
      <c r="D1818" t="s">
        <v>55</v>
      </c>
      <c r="E1818">
        <v>-6</v>
      </c>
      <c r="F1818" t="s">
        <v>12</v>
      </c>
      <c r="G1818" t="b">
        <v>0</v>
      </c>
      <c r="H1818" t="s">
        <v>78</v>
      </c>
      <c r="I1818">
        <v>343053</v>
      </c>
      <c r="J1818" t="s">
        <v>248</v>
      </c>
      <c r="K1818" t="s">
        <v>249</v>
      </c>
      <c r="L1818" t="s">
        <v>57</v>
      </c>
      <c r="M1818" t="s">
        <v>57</v>
      </c>
      <c r="N1818" t="s">
        <v>57</v>
      </c>
      <c r="O1818" t="s">
        <v>57</v>
      </c>
      <c r="P1818">
        <v>343053</v>
      </c>
      <c r="Q1818" t="s">
        <v>248</v>
      </c>
      <c r="R1818" t="s">
        <v>249</v>
      </c>
      <c r="S1818" t="s">
        <v>78</v>
      </c>
      <c r="T1818">
        <v>1153.8</v>
      </c>
      <c r="U1818">
        <v>1153.8</v>
      </c>
      <c r="V1818">
        <v>1153.8</v>
      </c>
      <c r="W1818">
        <v>163.86760497368999</v>
      </c>
      <c r="X1818" t="s">
        <v>58</v>
      </c>
      <c r="Y1818" t="s">
        <v>58</v>
      </c>
      <c r="Z1818" t="s">
        <v>1</v>
      </c>
      <c r="AA1818" t="s">
        <v>1</v>
      </c>
      <c r="AB1818" t="s">
        <v>57</v>
      </c>
      <c r="AC1818" t="str">
        <f t="shared" si="28"/>
        <v>2015-4</v>
      </c>
    </row>
    <row r="1819" spans="1:29" hidden="1" x14ac:dyDescent="0.25">
      <c r="A1819" t="s">
        <v>315</v>
      </c>
      <c r="B1819" t="s">
        <v>54</v>
      </c>
      <c r="C1819" t="s">
        <v>55</v>
      </c>
      <c r="D1819" t="s">
        <v>55</v>
      </c>
      <c r="E1819">
        <v>-6</v>
      </c>
      <c r="F1819" t="s">
        <v>12</v>
      </c>
      <c r="G1819" t="b">
        <v>0</v>
      </c>
      <c r="H1819" t="s">
        <v>78</v>
      </c>
      <c r="I1819">
        <v>1307373</v>
      </c>
      <c r="J1819" t="s">
        <v>250</v>
      </c>
      <c r="K1819" t="s">
        <v>251</v>
      </c>
      <c r="L1819" t="s">
        <v>57</v>
      </c>
      <c r="M1819" t="s">
        <v>57</v>
      </c>
      <c r="N1819" t="s">
        <v>57</v>
      </c>
      <c r="O1819" t="s">
        <v>57</v>
      </c>
      <c r="P1819">
        <v>1307373</v>
      </c>
      <c r="Q1819" t="s">
        <v>250</v>
      </c>
      <c r="R1819" t="s">
        <v>251</v>
      </c>
      <c r="S1819" t="s">
        <v>78</v>
      </c>
      <c r="T1819">
        <v>1232</v>
      </c>
      <c r="U1819">
        <v>1232</v>
      </c>
      <c r="V1819">
        <v>1232</v>
      </c>
      <c r="W1819">
        <v>174.97390304003</v>
      </c>
      <c r="X1819" t="s">
        <v>58</v>
      </c>
      <c r="Y1819" t="s">
        <v>58</v>
      </c>
      <c r="Z1819" t="s">
        <v>1</v>
      </c>
      <c r="AA1819" t="s">
        <v>1</v>
      </c>
      <c r="AB1819" t="s">
        <v>57</v>
      </c>
      <c r="AC1819" t="str">
        <f t="shared" si="28"/>
        <v>2015-4</v>
      </c>
    </row>
    <row r="1820" spans="1:29" x14ac:dyDescent="0.25">
      <c r="A1820" t="s">
        <v>315</v>
      </c>
      <c r="B1820" t="s">
        <v>54</v>
      </c>
      <c r="C1820" t="s">
        <v>55</v>
      </c>
      <c r="D1820" t="s">
        <v>55</v>
      </c>
      <c r="E1820">
        <v>-4</v>
      </c>
      <c r="F1820" t="s">
        <v>14</v>
      </c>
      <c r="G1820" t="b">
        <v>0</v>
      </c>
      <c r="H1820" t="s">
        <v>78</v>
      </c>
      <c r="I1820">
        <v>1307373</v>
      </c>
      <c r="J1820" t="s">
        <v>250</v>
      </c>
      <c r="K1820" t="s">
        <v>251</v>
      </c>
      <c r="L1820" t="s">
        <v>57</v>
      </c>
      <c r="M1820" t="s">
        <v>57</v>
      </c>
      <c r="N1820" t="s">
        <v>57</v>
      </c>
      <c r="O1820" t="s">
        <v>57</v>
      </c>
      <c r="P1820">
        <v>1307373</v>
      </c>
      <c r="Q1820" t="s">
        <v>250</v>
      </c>
      <c r="R1820" t="s">
        <v>251</v>
      </c>
      <c r="S1820" t="s">
        <v>78</v>
      </c>
      <c r="T1820">
        <v>1232</v>
      </c>
      <c r="U1820">
        <v>1232</v>
      </c>
      <c r="V1820">
        <v>1232</v>
      </c>
      <c r="W1820">
        <v>174.97390304003</v>
      </c>
      <c r="X1820" t="s">
        <v>58</v>
      </c>
      <c r="Y1820" t="s">
        <v>58</v>
      </c>
      <c r="Z1820" t="s">
        <v>1</v>
      </c>
      <c r="AA1820" t="s">
        <v>1</v>
      </c>
      <c r="AB1820" t="s">
        <v>57</v>
      </c>
      <c r="AC1820" t="str">
        <f t="shared" si="28"/>
        <v>2015-4</v>
      </c>
    </row>
    <row r="1821" spans="1:29" x14ac:dyDescent="0.25">
      <c r="A1821" t="s">
        <v>316</v>
      </c>
      <c r="B1821" t="s">
        <v>54</v>
      </c>
      <c r="C1821" t="s">
        <v>55</v>
      </c>
      <c r="D1821" t="s">
        <v>55</v>
      </c>
      <c r="E1821">
        <v>-3</v>
      </c>
      <c r="F1821" t="s">
        <v>56</v>
      </c>
      <c r="G1821" t="b">
        <v>0</v>
      </c>
      <c r="H1821" t="s">
        <v>57</v>
      </c>
      <c r="I1821">
        <v>0</v>
      </c>
      <c r="J1821" t="s">
        <v>57</v>
      </c>
      <c r="K1821" t="s">
        <v>57</v>
      </c>
      <c r="L1821" t="s">
        <v>57</v>
      </c>
      <c r="M1821" t="s">
        <v>57</v>
      </c>
      <c r="N1821" t="s">
        <v>57</v>
      </c>
      <c r="O1821" t="s">
        <v>57</v>
      </c>
      <c r="P1821">
        <v>0</v>
      </c>
      <c r="Q1821" t="s">
        <v>57</v>
      </c>
      <c r="R1821" t="s">
        <v>57</v>
      </c>
      <c r="S1821" t="s">
        <v>57</v>
      </c>
      <c r="T1821">
        <v>5229.51</v>
      </c>
      <c r="U1821">
        <v>5229.51</v>
      </c>
      <c r="V1821">
        <v>5229.51</v>
      </c>
      <c r="W1821">
        <v>740.58218329356305</v>
      </c>
      <c r="X1821" t="s">
        <v>58</v>
      </c>
      <c r="Y1821" t="s">
        <v>58</v>
      </c>
      <c r="Z1821" t="s">
        <v>1</v>
      </c>
      <c r="AA1821" t="s">
        <v>1</v>
      </c>
      <c r="AB1821" t="s">
        <v>57</v>
      </c>
      <c r="AC1821" t="str">
        <f t="shared" si="28"/>
        <v>2015-4</v>
      </c>
    </row>
    <row r="1822" spans="1:29" x14ac:dyDescent="0.25">
      <c r="A1822" t="s">
        <v>316</v>
      </c>
      <c r="B1822" t="s">
        <v>54</v>
      </c>
      <c r="C1822" t="s">
        <v>55</v>
      </c>
      <c r="D1822" t="s">
        <v>55</v>
      </c>
      <c r="E1822">
        <v>-4</v>
      </c>
      <c r="F1822" t="s">
        <v>14</v>
      </c>
      <c r="G1822" t="b">
        <v>0</v>
      </c>
      <c r="H1822" t="s">
        <v>110</v>
      </c>
      <c r="I1822">
        <v>15521</v>
      </c>
      <c r="J1822" t="s">
        <v>317</v>
      </c>
      <c r="K1822" t="s">
        <v>318</v>
      </c>
      <c r="L1822" t="s">
        <v>57</v>
      </c>
      <c r="M1822" t="s">
        <v>57</v>
      </c>
      <c r="N1822" t="s">
        <v>57</v>
      </c>
      <c r="O1822" t="s">
        <v>57</v>
      </c>
      <c r="P1822">
        <v>15521</v>
      </c>
      <c r="Q1822" t="s">
        <v>317</v>
      </c>
      <c r="R1822" t="s">
        <v>318</v>
      </c>
      <c r="S1822" t="s">
        <v>110</v>
      </c>
      <c r="T1822">
        <v>18</v>
      </c>
      <c r="U1822">
        <v>18</v>
      </c>
      <c r="V1822">
        <v>18</v>
      </c>
      <c r="W1822">
        <v>2.5490876390491901</v>
      </c>
      <c r="X1822" t="s">
        <v>58</v>
      </c>
      <c r="Y1822" t="s">
        <v>58</v>
      </c>
      <c r="Z1822" t="s">
        <v>1</v>
      </c>
      <c r="AA1822" t="s">
        <v>1</v>
      </c>
      <c r="AB1822" t="s">
        <v>57</v>
      </c>
      <c r="AC1822" t="str">
        <f t="shared" si="28"/>
        <v>2015-4</v>
      </c>
    </row>
    <row r="1823" spans="1:29" hidden="1" x14ac:dyDescent="0.25">
      <c r="A1823" t="s">
        <v>316</v>
      </c>
      <c r="B1823" t="s">
        <v>54</v>
      </c>
      <c r="C1823" t="s">
        <v>55</v>
      </c>
      <c r="D1823" t="s">
        <v>55</v>
      </c>
      <c r="E1823">
        <v>-5</v>
      </c>
      <c r="F1823" t="s">
        <v>13</v>
      </c>
      <c r="G1823" t="b">
        <v>0</v>
      </c>
      <c r="H1823" t="s">
        <v>110</v>
      </c>
      <c r="I1823">
        <v>15521</v>
      </c>
      <c r="J1823" t="s">
        <v>317</v>
      </c>
      <c r="K1823" t="s">
        <v>318</v>
      </c>
      <c r="L1823" t="s">
        <v>57</v>
      </c>
      <c r="M1823" t="s">
        <v>57</v>
      </c>
      <c r="N1823" t="s">
        <v>57</v>
      </c>
      <c r="O1823" t="s">
        <v>57</v>
      </c>
      <c r="P1823">
        <v>15521</v>
      </c>
      <c r="Q1823" t="s">
        <v>317</v>
      </c>
      <c r="R1823" t="s">
        <v>318</v>
      </c>
      <c r="S1823" t="s">
        <v>110</v>
      </c>
      <c r="T1823">
        <v>-32.32</v>
      </c>
      <c r="U1823">
        <v>-32.32</v>
      </c>
      <c r="V1823">
        <v>-32.32</v>
      </c>
      <c r="W1823">
        <v>-4.5770284718927696</v>
      </c>
      <c r="X1823" t="s">
        <v>58</v>
      </c>
      <c r="Y1823" t="s">
        <v>58</v>
      </c>
      <c r="Z1823" t="s">
        <v>1</v>
      </c>
      <c r="AA1823" t="s">
        <v>1</v>
      </c>
      <c r="AB1823" t="s">
        <v>57</v>
      </c>
      <c r="AC1823" t="str">
        <f t="shared" si="28"/>
        <v>2015-4</v>
      </c>
    </row>
    <row r="1824" spans="1:29" hidden="1" x14ac:dyDescent="0.25">
      <c r="A1824" t="s">
        <v>316</v>
      </c>
      <c r="B1824" t="s">
        <v>54</v>
      </c>
      <c r="C1824" t="s">
        <v>55</v>
      </c>
      <c r="D1824" t="s">
        <v>55</v>
      </c>
      <c r="E1824">
        <v>4</v>
      </c>
      <c r="F1824" t="s">
        <v>10</v>
      </c>
      <c r="G1824" t="b">
        <v>1</v>
      </c>
      <c r="H1824" t="s">
        <v>110</v>
      </c>
      <c r="I1824">
        <v>15521</v>
      </c>
      <c r="J1824" t="s">
        <v>317</v>
      </c>
      <c r="K1824" t="s">
        <v>318</v>
      </c>
      <c r="L1824" t="s">
        <v>57</v>
      </c>
      <c r="M1824" t="s">
        <v>57</v>
      </c>
      <c r="N1824" t="s">
        <v>57</v>
      </c>
      <c r="O1824" t="s">
        <v>57</v>
      </c>
      <c r="P1824">
        <v>15521</v>
      </c>
      <c r="Q1824" t="s">
        <v>317</v>
      </c>
      <c r="R1824" t="s">
        <v>318</v>
      </c>
      <c r="S1824" t="s">
        <v>110</v>
      </c>
      <c r="T1824">
        <v>-50</v>
      </c>
      <c r="U1824">
        <v>-50</v>
      </c>
      <c r="V1824">
        <v>-50</v>
      </c>
      <c r="W1824">
        <v>-7.0807989973588601</v>
      </c>
      <c r="X1824" t="s">
        <v>58</v>
      </c>
      <c r="Y1824" t="s">
        <v>58</v>
      </c>
      <c r="Z1824" t="s">
        <v>4</v>
      </c>
      <c r="AA1824" t="s">
        <v>6</v>
      </c>
      <c r="AB1824" t="s">
        <v>57</v>
      </c>
      <c r="AC1824" t="str">
        <f t="shared" si="28"/>
        <v>2015-4</v>
      </c>
    </row>
    <row r="1825" spans="1:29" hidden="1" x14ac:dyDescent="0.25">
      <c r="A1825" t="s">
        <v>316</v>
      </c>
      <c r="B1825" t="s">
        <v>54</v>
      </c>
      <c r="C1825" t="s">
        <v>55</v>
      </c>
      <c r="D1825" t="s">
        <v>55</v>
      </c>
      <c r="E1825">
        <v>10</v>
      </c>
      <c r="F1825" t="s">
        <v>9</v>
      </c>
      <c r="G1825" t="b">
        <v>1</v>
      </c>
      <c r="H1825" t="s">
        <v>110</v>
      </c>
      <c r="I1825">
        <v>15521</v>
      </c>
      <c r="J1825" t="s">
        <v>317</v>
      </c>
      <c r="K1825" t="s">
        <v>318</v>
      </c>
      <c r="L1825" t="s">
        <v>57</v>
      </c>
      <c r="M1825" t="s">
        <v>57</v>
      </c>
      <c r="N1825" t="s">
        <v>57</v>
      </c>
      <c r="O1825" t="s">
        <v>57</v>
      </c>
      <c r="P1825">
        <v>15521</v>
      </c>
      <c r="Q1825" t="s">
        <v>317</v>
      </c>
      <c r="R1825" t="s">
        <v>318</v>
      </c>
      <c r="S1825" t="s">
        <v>110</v>
      </c>
      <c r="T1825">
        <v>-0.32</v>
      </c>
      <c r="U1825">
        <v>-0.32</v>
      </c>
      <c r="V1825">
        <v>-0.32</v>
      </c>
      <c r="W1825">
        <v>-4.5317113583096702E-2</v>
      </c>
      <c r="X1825" t="s">
        <v>58</v>
      </c>
      <c r="Y1825" t="s">
        <v>58</v>
      </c>
      <c r="Z1825" t="s">
        <v>2</v>
      </c>
      <c r="AA1825" t="s">
        <v>6</v>
      </c>
      <c r="AB1825" t="s">
        <v>57</v>
      </c>
      <c r="AC1825" t="str">
        <f t="shared" si="28"/>
        <v>2015-4</v>
      </c>
    </row>
    <row r="1826" spans="1:29" hidden="1" x14ac:dyDescent="0.25">
      <c r="A1826" t="s">
        <v>316</v>
      </c>
      <c r="B1826" t="s">
        <v>54</v>
      </c>
      <c r="C1826" t="s">
        <v>55</v>
      </c>
      <c r="D1826" t="s">
        <v>55</v>
      </c>
      <c r="E1826">
        <v>-6</v>
      </c>
      <c r="F1826" t="s">
        <v>12</v>
      </c>
      <c r="G1826" t="b">
        <v>0</v>
      </c>
      <c r="H1826" t="s">
        <v>110</v>
      </c>
      <c r="I1826">
        <v>15521</v>
      </c>
      <c r="J1826" t="s">
        <v>317</v>
      </c>
      <c r="K1826" t="s">
        <v>318</v>
      </c>
      <c r="L1826" t="s">
        <v>57</v>
      </c>
      <c r="M1826" t="s">
        <v>57</v>
      </c>
      <c r="N1826" t="s">
        <v>57</v>
      </c>
      <c r="O1826" t="s">
        <v>57</v>
      </c>
      <c r="P1826">
        <v>15521</v>
      </c>
      <c r="Q1826" t="s">
        <v>317</v>
      </c>
      <c r="R1826" t="s">
        <v>318</v>
      </c>
      <c r="S1826" t="s">
        <v>110</v>
      </c>
      <c r="T1826">
        <v>11370</v>
      </c>
      <c r="U1826">
        <v>11370</v>
      </c>
      <c r="V1826">
        <v>11370</v>
      </c>
      <c r="W1826">
        <v>1610.1736919994</v>
      </c>
      <c r="X1826" t="s">
        <v>58</v>
      </c>
      <c r="Y1826" t="s">
        <v>58</v>
      </c>
      <c r="Z1826" t="s">
        <v>1</v>
      </c>
      <c r="AA1826" t="s">
        <v>1</v>
      </c>
      <c r="AB1826" t="s">
        <v>57</v>
      </c>
      <c r="AC1826" t="str">
        <f t="shared" si="28"/>
        <v>2015-4</v>
      </c>
    </row>
    <row r="1827" spans="1:29" hidden="1" x14ac:dyDescent="0.25">
      <c r="A1827" t="s">
        <v>316</v>
      </c>
      <c r="B1827" t="s">
        <v>54</v>
      </c>
      <c r="C1827" t="s">
        <v>55</v>
      </c>
      <c r="D1827" t="s">
        <v>55</v>
      </c>
      <c r="E1827">
        <v>10</v>
      </c>
      <c r="F1827" t="s">
        <v>9</v>
      </c>
      <c r="G1827" t="b">
        <v>1</v>
      </c>
      <c r="H1827" t="s">
        <v>110</v>
      </c>
      <c r="I1827">
        <v>85485</v>
      </c>
      <c r="J1827" t="s">
        <v>79</v>
      </c>
      <c r="K1827" t="s">
        <v>80</v>
      </c>
      <c r="L1827" t="s">
        <v>57</v>
      </c>
      <c r="M1827" t="s">
        <v>57</v>
      </c>
      <c r="N1827" t="s">
        <v>57</v>
      </c>
      <c r="O1827" t="s">
        <v>57</v>
      </c>
      <c r="P1827">
        <v>85485</v>
      </c>
      <c r="Q1827" t="s">
        <v>79</v>
      </c>
      <c r="R1827" t="s">
        <v>80</v>
      </c>
      <c r="S1827" t="s">
        <v>110</v>
      </c>
      <c r="T1827">
        <v>-2.61</v>
      </c>
      <c r="U1827">
        <v>-18.43</v>
      </c>
      <c r="V1827">
        <v>-18.43</v>
      </c>
      <c r="W1827">
        <v>-2.6099825104264802</v>
      </c>
      <c r="X1827" t="s">
        <v>58</v>
      </c>
      <c r="Y1827" t="s">
        <v>58</v>
      </c>
      <c r="Z1827" t="s">
        <v>2</v>
      </c>
      <c r="AA1827" t="s">
        <v>6</v>
      </c>
      <c r="AB1827" t="s">
        <v>57</v>
      </c>
      <c r="AC1827" t="str">
        <f t="shared" si="28"/>
        <v>2015-4</v>
      </c>
    </row>
    <row r="1828" spans="1:29" hidden="1" x14ac:dyDescent="0.25">
      <c r="A1828" t="s">
        <v>316</v>
      </c>
      <c r="B1828" t="s">
        <v>54</v>
      </c>
      <c r="C1828" t="s">
        <v>55</v>
      </c>
      <c r="D1828" t="s">
        <v>55</v>
      </c>
      <c r="E1828">
        <v>4</v>
      </c>
      <c r="F1828" t="s">
        <v>10</v>
      </c>
      <c r="G1828" t="b">
        <v>1</v>
      </c>
      <c r="H1828" t="s">
        <v>110</v>
      </c>
      <c r="I1828">
        <v>85485</v>
      </c>
      <c r="J1828" t="s">
        <v>79</v>
      </c>
      <c r="K1828" t="s">
        <v>80</v>
      </c>
      <c r="L1828" t="s">
        <v>57</v>
      </c>
      <c r="M1828" t="s">
        <v>57</v>
      </c>
      <c r="N1828" t="s">
        <v>57</v>
      </c>
      <c r="O1828" t="s">
        <v>57</v>
      </c>
      <c r="P1828">
        <v>85485</v>
      </c>
      <c r="Q1828" t="s">
        <v>79</v>
      </c>
      <c r="R1828" t="s">
        <v>80</v>
      </c>
      <c r="S1828" t="s">
        <v>110</v>
      </c>
      <c r="T1828">
        <v>-10</v>
      </c>
      <c r="U1828">
        <v>-70.44</v>
      </c>
      <c r="V1828">
        <v>-70.44</v>
      </c>
      <c r="W1828">
        <v>-9.9754296274791603</v>
      </c>
      <c r="X1828" t="s">
        <v>58</v>
      </c>
      <c r="Y1828" t="s">
        <v>58</v>
      </c>
      <c r="Z1828" t="s">
        <v>4</v>
      </c>
      <c r="AA1828" t="s">
        <v>6</v>
      </c>
      <c r="AB1828" t="s">
        <v>57</v>
      </c>
      <c r="AC1828" t="str">
        <f t="shared" si="28"/>
        <v>2015-4</v>
      </c>
    </row>
    <row r="1829" spans="1:29" hidden="1" x14ac:dyDescent="0.25">
      <c r="A1829" t="s">
        <v>316</v>
      </c>
      <c r="B1829" t="s">
        <v>54</v>
      </c>
      <c r="C1829" t="s">
        <v>55</v>
      </c>
      <c r="D1829" t="s">
        <v>55</v>
      </c>
      <c r="E1829">
        <v>-5</v>
      </c>
      <c r="F1829" t="s">
        <v>13</v>
      </c>
      <c r="G1829" t="b">
        <v>0</v>
      </c>
      <c r="H1829" t="s">
        <v>110</v>
      </c>
      <c r="I1829">
        <v>85485</v>
      </c>
      <c r="J1829" t="s">
        <v>79</v>
      </c>
      <c r="K1829" t="s">
        <v>80</v>
      </c>
      <c r="L1829" t="s">
        <v>57</v>
      </c>
      <c r="M1829" t="s">
        <v>57</v>
      </c>
      <c r="N1829" t="s">
        <v>57</v>
      </c>
      <c r="O1829" t="s">
        <v>57</v>
      </c>
      <c r="P1829">
        <v>85485</v>
      </c>
      <c r="Q1829" t="s">
        <v>79</v>
      </c>
      <c r="R1829" t="s">
        <v>80</v>
      </c>
      <c r="S1829" t="s">
        <v>110</v>
      </c>
      <c r="T1829">
        <v>7.19</v>
      </c>
      <c r="U1829">
        <v>51.069999999999901</v>
      </c>
      <c r="V1829">
        <v>51.069999999999901</v>
      </c>
      <c r="W1829">
        <v>6.7873102295228298</v>
      </c>
      <c r="X1829" t="s">
        <v>58</v>
      </c>
      <c r="Y1829" t="s">
        <v>58</v>
      </c>
      <c r="Z1829" t="s">
        <v>1</v>
      </c>
      <c r="AA1829" t="s">
        <v>1</v>
      </c>
      <c r="AB1829" t="s">
        <v>57</v>
      </c>
      <c r="AC1829" t="str">
        <f t="shared" si="28"/>
        <v>2015-4</v>
      </c>
    </row>
    <row r="1830" spans="1:29" hidden="1" x14ac:dyDescent="0.25">
      <c r="A1830" t="s">
        <v>316</v>
      </c>
      <c r="B1830" t="s">
        <v>54</v>
      </c>
      <c r="C1830" t="s">
        <v>55</v>
      </c>
      <c r="D1830" t="s">
        <v>55</v>
      </c>
      <c r="E1830">
        <v>1</v>
      </c>
      <c r="F1830" t="s">
        <v>227</v>
      </c>
      <c r="G1830" t="b">
        <v>1</v>
      </c>
      <c r="H1830" t="s">
        <v>110</v>
      </c>
      <c r="I1830">
        <v>85485</v>
      </c>
      <c r="J1830" t="s">
        <v>79</v>
      </c>
      <c r="K1830" t="s">
        <v>80</v>
      </c>
      <c r="L1830" t="s">
        <v>57</v>
      </c>
      <c r="M1830" t="s">
        <v>57</v>
      </c>
      <c r="N1830" t="s">
        <v>57</v>
      </c>
      <c r="O1830" t="s">
        <v>57</v>
      </c>
      <c r="P1830">
        <v>85485</v>
      </c>
      <c r="Q1830" t="s">
        <v>79</v>
      </c>
      <c r="R1830" t="s">
        <v>80</v>
      </c>
      <c r="S1830" t="s">
        <v>110</v>
      </c>
      <c r="T1830">
        <v>174.6</v>
      </c>
      <c r="U1830">
        <v>1229.8900000000001</v>
      </c>
      <c r="V1830">
        <v>1229.8900000000001</v>
      </c>
      <c r="W1830">
        <v>174.17207757723401</v>
      </c>
      <c r="X1830" t="s">
        <v>58</v>
      </c>
      <c r="Y1830" t="s">
        <v>58</v>
      </c>
      <c r="Z1830" t="s">
        <v>1</v>
      </c>
      <c r="AA1830" t="s">
        <v>6</v>
      </c>
      <c r="AB1830" t="s">
        <v>57</v>
      </c>
      <c r="AC1830" t="str">
        <f t="shared" si="28"/>
        <v>2015-4</v>
      </c>
    </row>
    <row r="1831" spans="1:29" x14ac:dyDescent="0.25">
      <c r="A1831" t="s">
        <v>316</v>
      </c>
      <c r="B1831" t="s">
        <v>54</v>
      </c>
      <c r="C1831" t="s">
        <v>55</v>
      </c>
      <c r="D1831" t="s">
        <v>55</v>
      </c>
      <c r="E1831">
        <v>-4</v>
      </c>
      <c r="F1831" t="s">
        <v>14</v>
      </c>
      <c r="G1831" t="b">
        <v>0</v>
      </c>
      <c r="H1831" t="s">
        <v>78</v>
      </c>
      <c r="I1831">
        <v>343053</v>
      </c>
      <c r="J1831" t="s">
        <v>248</v>
      </c>
      <c r="K1831" t="s">
        <v>249</v>
      </c>
      <c r="L1831" t="s">
        <v>57</v>
      </c>
      <c r="M1831" t="s">
        <v>57</v>
      </c>
      <c r="N1831" t="s">
        <v>57</v>
      </c>
      <c r="O1831" t="s">
        <v>57</v>
      </c>
      <c r="P1831">
        <v>343053</v>
      </c>
      <c r="Q1831" t="s">
        <v>248</v>
      </c>
      <c r="R1831" t="s">
        <v>249</v>
      </c>
      <c r="S1831" t="s">
        <v>78</v>
      </c>
      <c r="T1831">
        <v>1181.7</v>
      </c>
      <c r="U1831">
        <v>1181.7</v>
      </c>
      <c r="V1831">
        <v>1181.7</v>
      </c>
      <c r="W1831">
        <v>167.34760350357899</v>
      </c>
      <c r="X1831" t="s">
        <v>58</v>
      </c>
      <c r="Y1831" t="s">
        <v>58</v>
      </c>
      <c r="Z1831" t="s">
        <v>1</v>
      </c>
      <c r="AA1831" t="s">
        <v>1</v>
      </c>
      <c r="AB1831" t="s">
        <v>57</v>
      </c>
      <c r="AC1831" t="str">
        <f t="shared" si="28"/>
        <v>2015-4</v>
      </c>
    </row>
    <row r="1832" spans="1:29" hidden="1" x14ac:dyDescent="0.25">
      <c r="A1832" t="s">
        <v>316</v>
      </c>
      <c r="B1832" t="s">
        <v>54</v>
      </c>
      <c r="C1832" t="s">
        <v>55</v>
      </c>
      <c r="D1832" t="s">
        <v>55</v>
      </c>
      <c r="E1832">
        <v>-5</v>
      </c>
      <c r="F1832" t="s">
        <v>13</v>
      </c>
      <c r="G1832" t="b">
        <v>0</v>
      </c>
      <c r="H1832" t="s">
        <v>78</v>
      </c>
      <c r="I1832">
        <v>343053</v>
      </c>
      <c r="J1832" t="s">
        <v>248</v>
      </c>
      <c r="K1832" t="s">
        <v>249</v>
      </c>
      <c r="L1832" t="s">
        <v>57</v>
      </c>
      <c r="M1832" t="s">
        <v>57</v>
      </c>
      <c r="N1832" t="s">
        <v>57</v>
      </c>
      <c r="O1832" t="s">
        <v>57</v>
      </c>
      <c r="P1832">
        <v>343053</v>
      </c>
      <c r="Q1832" t="s">
        <v>248</v>
      </c>
      <c r="R1832" t="s">
        <v>249</v>
      </c>
      <c r="S1832" t="s">
        <v>78</v>
      </c>
      <c r="T1832">
        <v>27.900000000000102</v>
      </c>
      <c r="U1832">
        <v>27.900000000000102</v>
      </c>
      <c r="V1832">
        <v>27.900000000000102</v>
      </c>
      <c r="W1832">
        <v>3.4799985298893401</v>
      </c>
      <c r="X1832" t="s">
        <v>58</v>
      </c>
      <c r="Y1832" t="s">
        <v>58</v>
      </c>
      <c r="Z1832" t="s">
        <v>1</v>
      </c>
      <c r="AA1832" t="s">
        <v>1</v>
      </c>
      <c r="AB1832" t="s">
        <v>57</v>
      </c>
      <c r="AC1832" t="str">
        <f t="shared" si="28"/>
        <v>2015-4</v>
      </c>
    </row>
    <row r="1833" spans="1:29" hidden="1" x14ac:dyDescent="0.25">
      <c r="A1833" t="s">
        <v>316</v>
      </c>
      <c r="B1833" t="s">
        <v>54</v>
      </c>
      <c r="C1833" t="s">
        <v>55</v>
      </c>
      <c r="D1833" t="s">
        <v>55</v>
      </c>
      <c r="E1833">
        <v>-6</v>
      </c>
      <c r="F1833" t="s">
        <v>12</v>
      </c>
      <c r="G1833" t="b">
        <v>0</v>
      </c>
      <c r="H1833" t="s">
        <v>78</v>
      </c>
      <c r="I1833">
        <v>343053</v>
      </c>
      <c r="J1833" t="s">
        <v>248</v>
      </c>
      <c r="K1833" t="s">
        <v>249</v>
      </c>
      <c r="L1833" t="s">
        <v>57</v>
      </c>
      <c r="M1833" t="s">
        <v>57</v>
      </c>
      <c r="N1833" t="s">
        <v>57</v>
      </c>
      <c r="O1833" t="s">
        <v>57</v>
      </c>
      <c r="P1833">
        <v>343053</v>
      </c>
      <c r="Q1833" t="s">
        <v>248</v>
      </c>
      <c r="R1833" t="s">
        <v>249</v>
      </c>
      <c r="S1833" t="s">
        <v>78</v>
      </c>
      <c r="T1833">
        <v>1181.7</v>
      </c>
      <c r="U1833">
        <v>1181.7</v>
      </c>
      <c r="V1833">
        <v>1181.7</v>
      </c>
      <c r="W1833">
        <v>167.34760350357899</v>
      </c>
      <c r="X1833" t="s">
        <v>58</v>
      </c>
      <c r="Y1833" t="s">
        <v>58</v>
      </c>
      <c r="Z1833" t="s">
        <v>1</v>
      </c>
      <c r="AA1833" t="s">
        <v>1</v>
      </c>
      <c r="AB1833" t="s">
        <v>57</v>
      </c>
      <c r="AC1833" t="str">
        <f t="shared" si="28"/>
        <v>2015-4</v>
      </c>
    </row>
    <row r="1834" spans="1:29" hidden="1" x14ac:dyDescent="0.25">
      <c r="A1834" t="s">
        <v>316</v>
      </c>
      <c r="B1834" t="s">
        <v>54</v>
      </c>
      <c r="C1834" t="s">
        <v>55</v>
      </c>
      <c r="D1834" t="s">
        <v>55</v>
      </c>
      <c r="E1834">
        <v>-6</v>
      </c>
      <c r="F1834" t="s">
        <v>12</v>
      </c>
      <c r="G1834" t="b">
        <v>0</v>
      </c>
      <c r="H1834" t="s">
        <v>78</v>
      </c>
      <c r="I1834">
        <v>1307373</v>
      </c>
      <c r="J1834" t="s">
        <v>250</v>
      </c>
      <c r="K1834" t="s">
        <v>251</v>
      </c>
      <c r="L1834" t="s">
        <v>57</v>
      </c>
      <c r="M1834" t="s">
        <v>57</v>
      </c>
      <c r="N1834" t="s">
        <v>57</v>
      </c>
      <c r="O1834" t="s">
        <v>57</v>
      </c>
      <c r="P1834">
        <v>1307373</v>
      </c>
      <c r="Q1834" t="s">
        <v>250</v>
      </c>
      <c r="R1834" t="s">
        <v>251</v>
      </c>
      <c r="S1834" t="s">
        <v>78</v>
      </c>
      <c r="T1834">
        <v>1232</v>
      </c>
      <c r="U1834">
        <v>1232</v>
      </c>
      <c r="V1834">
        <v>1232</v>
      </c>
      <c r="W1834">
        <v>174.47088729492199</v>
      </c>
      <c r="X1834" t="s">
        <v>58</v>
      </c>
      <c r="Y1834" t="s">
        <v>58</v>
      </c>
      <c r="Z1834" t="s">
        <v>1</v>
      </c>
      <c r="AA1834" t="s">
        <v>1</v>
      </c>
      <c r="AB1834" t="s">
        <v>57</v>
      </c>
      <c r="AC1834" t="str">
        <f t="shared" si="28"/>
        <v>2015-4</v>
      </c>
    </row>
    <row r="1835" spans="1:29" x14ac:dyDescent="0.25">
      <c r="A1835" t="s">
        <v>316</v>
      </c>
      <c r="B1835" t="s">
        <v>54</v>
      </c>
      <c r="C1835" t="s">
        <v>55</v>
      </c>
      <c r="D1835" t="s">
        <v>55</v>
      </c>
      <c r="E1835">
        <v>-4</v>
      </c>
      <c r="F1835" t="s">
        <v>14</v>
      </c>
      <c r="G1835" t="b">
        <v>0</v>
      </c>
      <c r="H1835" t="s">
        <v>78</v>
      </c>
      <c r="I1835">
        <v>1307373</v>
      </c>
      <c r="J1835" t="s">
        <v>250</v>
      </c>
      <c r="K1835" t="s">
        <v>251</v>
      </c>
      <c r="L1835" t="s">
        <v>57</v>
      </c>
      <c r="M1835" t="s">
        <v>57</v>
      </c>
      <c r="N1835" t="s">
        <v>57</v>
      </c>
      <c r="O1835" t="s">
        <v>57</v>
      </c>
      <c r="P1835">
        <v>1307373</v>
      </c>
      <c r="Q1835" t="s">
        <v>250</v>
      </c>
      <c r="R1835" t="s">
        <v>251</v>
      </c>
      <c r="S1835" t="s">
        <v>78</v>
      </c>
      <c r="T1835">
        <v>1232</v>
      </c>
      <c r="U1835">
        <v>1232</v>
      </c>
      <c r="V1835">
        <v>1232</v>
      </c>
      <c r="W1835">
        <v>174.47088729492199</v>
      </c>
      <c r="X1835" t="s">
        <v>58</v>
      </c>
      <c r="Y1835" t="s">
        <v>58</v>
      </c>
      <c r="Z1835" t="s">
        <v>1</v>
      </c>
      <c r="AA1835" t="s">
        <v>1</v>
      </c>
      <c r="AB1835" t="s">
        <v>57</v>
      </c>
      <c r="AC1835" t="str">
        <f t="shared" si="28"/>
        <v>2015-4</v>
      </c>
    </row>
    <row r="1836" spans="1:29" hidden="1" x14ac:dyDescent="0.25">
      <c r="A1836" t="s">
        <v>316</v>
      </c>
      <c r="B1836" t="s">
        <v>54</v>
      </c>
      <c r="C1836" t="s">
        <v>55</v>
      </c>
      <c r="D1836" t="s">
        <v>55</v>
      </c>
      <c r="E1836">
        <v>4</v>
      </c>
      <c r="F1836" t="s">
        <v>10</v>
      </c>
      <c r="G1836" t="b">
        <v>1</v>
      </c>
      <c r="H1836" t="s">
        <v>110</v>
      </c>
      <c r="I1836">
        <v>955</v>
      </c>
      <c r="J1836" t="s">
        <v>319</v>
      </c>
      <c r="K1836" t="s">
        <v>320</v>
      </c>
      <c r="L1836" t="s">
        <v>57</v>
      </c>
      <c r="M1836" t="s">
        <v>57</v>
      </c>
      <c r="N1836" t="s">
        <v>57</v>
      </c>
      <c r="O1836" t="s">
        <v>57</v>
      </c>
      <c r="P1836">
        <v>955</v>
      </c>
      <c r="Q1836" t="s">
        <v>319</v>
      </c>
      <c r="R1836" t="s">
        <v>320</v>
      </c>
      <c r="S1836" t="s">
        <v>110</v>
      </c>
      <c r="T1836">
        <v>-7</v>
      </c>
      <c r="U1836">
        <v>-52.27</v>
      </c>
      <c r="V1836">
        <v>-52.27</v>
      </c>
      <c r="W1836">
        <v>-7.4022672718389604</v>
      </c>
      <c r="X1836" t="s">
        <v>58</v>
      </c>
      <c r="Y1836" t="s">
        <v>58</v>
      </c>
      <c r="Z1836" t="s">
        <v>4</v>
      </c>
      <c r="AA1836" t="s">
        <v>6</v>
      </c>
      <c r="AB1836" t="s">
        <v>57</v>
      </c>
      <c r="AC1836" t="str">
        <f t="shared" si="28"/>
        <v>2015-4</v>
      </c>
    </row>
    <row r="1837" spans="1:29" x14ac:dyDescent="0.25">
      <c r="A1837" t="s">
        <v>316</v>
      </c>
      <c r="B1837" t="s">
        <v>54</v>
      </c>
      <c r="C1837" t="s">
        <v>55</v>
      </c>
      <c r="D1837" t="s">
        <v>55</v>
      </c>
      <c r="E1837">
        <v>-4</v>
      </c>
      <c r="F1837" t="s">
        <v>14</v>
      </c>
      <c r="G1837" t="b">
        <v>0</v>
      </c>
      <c r="H1837" t="s">
        <v>110</v>
      </c>
      <c r="I1837">
        <v>955</v>
      </c>
      <c r="J1837" t="s">
        <v>319</v>
      </c>
      <c r="K1837" t="s">
        <v>320</v>
      </c>
      <c r="L1837" t="s">
        <v>57</v>
      </c>
      <c r="M1837" t="s">
        <v>57</v>
      </c>
      <c r="N1837" t="s">
        <v>57</v>
      </c>
      <c r="O1837" t="s">
        <v>57</v>
      </c>
      <c r="P1837">
        <v>955</v>
      </c>
      <c r="Q1837" t="s">
        <v>319</v>
      </c>
      <c r="R1837" t="s">
        <v>320</v>
      </c>
      <c r="S1837" t="s">
        <v>110</v>
      </c>
      <c r="T1837">
        <v>-1.5</v>
      </c>
      <c r="U1837">
        <v>-11.19</v>
      </c>
      <c r="V1837">
        <v>-11.19</v>
      </c>
      <c r="W1837">
        <v>-1.5846828156089099</v>
      </c>
      <c r="X1837" t="s">
        <v>58</v>
      </c>
      <c r="Y1837" t="s">
        <v>58</v>
      </c>
      <c r="Z1837" t="s">
        <v>1</v>
      </c>
      <c r="AA1837" t="s">
        <v>1</v>
      </c>
      <c r="AB1837" t="s">
        <v>57</v>
      </c>
      <c r="AC1837" t="str">
        <f t="shared" si="28"/>
        <v>2015-4</v>
      </c>
    </row>
    <row r="1838" spans="1:29" hidden="1" x14ac:dyDescent="0.25">
      <c r="A1838" t="s">
        <v>316</v>
      </c>
      <c r="B1838" t="s">
        <v>54</v>
      </c>
      <c r="C1838" t="s">
        <v>55</v>
      </c>
      <c r="D1838" t="s">
        <v>55</v>
      </c>
      <c r="E1838">
        <v>10</v>
      </c>
      <c r="F1838" t="s">
        <v>9</v>
      </c>
      <c r="G1838" t="b">
        <v>1</v>
      </c>
      <c r="H1838" t="s">
        <v>110</v>
      </c>
      <c r="I1838">
        <v>955</v>
      </c>
      <c r="J1838" t="s">
        <v>319</v>
      </c>
      <c r="K1838" t="s">
        <v>320</v>
      </c>
      <c r="L1838" t="s">
        <v>57</v>
      </c>
      <c r="M1838" t="s">
        <v>57</v>
      </c>
      <c r="N1838" t="s">
        <v>57</v>
      </c>
      <c r="O1838" t="s">
        <v>57</v>
      </c>
      <c r="P1838">
        <v>955</v>
      </c>
      <c r="Q1838" t="s">
        <v>319</v>
      </c>
      <c r="R1838" t="s">
        <v>320</v>
      </c>
      <c r="S1838" t="s">
        <v>110</v>
      </c>
      <c r="T1838">
        <v>-0.03</v>
      </c>
      <c r="U1838">
        <v>-0.22</v>
      </c>
      <c r="V1838">
        <v>-0.22</v>
      </c>
      <c r="W1838">
        <v>-3.1155515588379E-2</v>
      </c>
      <c r="X1838" t="s">
        <v>58</v>
      </c>
      <c r="Y1838" t="s">
        <v>58</v>
      </c>
      <c r="Z1838" t="s">
        <v>2</v>
      </c>
      <c r="AA1838" t="s">
        <v>6</v>
      </c>
      <c r="AB1838" t="s">
        <v>57</v>
      </c>
      <c r="AC1838" t="str">
        <f t="shared" si="28"/>
        <v>2015-4</v>
      </c>
    </row>
    <row r="1839" spans="1:29" hidden="1" x14ac:dyDescent="0.25">
      <c r="A1839" t="s">
        <v>316</v>
      </c>
      <c r="B1839" t="s">
        <v>54</v>
      </c>
      <c r="C1839" t="s">
        <v>55</v>
      </c>
      <c r="D1839" t="s">
        <v>55</v>
      </c>
      <c r="E1839">
        <v>-6</v>
      </c>
      <c r="F1839" t="s">
        <v>12</v>
      </c>
      <c r="G1839" t="b">
        <v>0</v>
      </c>
      <c r="H1839" t="s">
        <v>110</v>
      </c>
      <c r="I1839">
        <v>955</v>
      </c>
      <c r="J1839" t="s">
        <v>319</v>
      </c>
      <c r="K1839" t="s">
        <v>320</v>
      </c>
      <c r="L1839" t="s">
        <v>57</v>
      </c>
      <c r="M1839" t="s">
        <v>57</v>
      </c>
      <c r="N1839" t="s">
        <v>57</v>
      </c>
      <c r="O1839" t="s">
        <v>57</v>
      </c>
      <c r="P1839">
        <v>955</v>
      </c>
      <c r="Q1839" t="s">
        <v>319</v>
      </c>
      <c r="R1839" t="s">
        <v>320</v>
      </c>
      <c r="S1839" t="s">
        <v>110</v>
      </c>
      <c r="T1839">
        <v>935</v>
      </c>
      <c r="U1839">
        <v>6982.3090837500004</v>
      </c>
      <c r="V1839">
        <v>6982.3090837500004</v>
      </c>
      <c r="W1839">
        <v>987.81872446486898</v>
      </c>
      <c r="X1839" t="s">
        <v>58</v>
      </c>
      <c r="Y1839" t="s">
        <v>58</v>
      </c>
      <c r="Z1839" t="s">
        <v>1</v>
      </c>
      <c r="AA1839" t="s">
        <v>1</v>
      </c>
      <c r="AB1839" t="s">
        <v>57</v>
      </c>
      <c r="AC1839" t="str">
        <f t="shared" si="28"/>
        <v>2015-4</v>
      </c>
    </row>
    <row r="1840" spans="1:29" hidden="1" x14ac:dyDescent="0.25">
      <c r="A1840" t="s">
        <v>316</v>
      </c>
      <c r="B1840" t="s">
        <v>54</v>
      </c>
      <c r="C1840" t="s">
        <v>55</v>
      </c>
      <c r="D1840" t="s">
        <v>55</v>
      </c>
      <c r="E1840">
        <v>-5</v>
      </c>
      <c r="F1840" t="s">
        <v>13</v>
      </c>
      <c r="G1840" t="b">
        <v>0</v>
      </c>
      <c r="H1840" t="s">
        <v>110</v>
      </c>
      <c r="I1840">
        <v>955</v>
      </c>
      <c r="J1840" t="s">
        <v>319</v>
      </c>
      <c r="K1840" t="s">
        <v>320</v>
      </c>
      <c r="L1840" t="s">
        <v>57</v>
      </c>
      <c r="M1840" t="s">
        <v>57</v>
      </c>
      <c r="N1840" t="s">
        <v>57</v>
      </c>
      <c r="O1840" t="s">
        <v>57</v>
      </c>
      <c r="P1840">
        <v>955</v>
      </c>
      <c r="Q1840" t="s">
        <v>319</v>
      </c>
      <c r="R1840" t="s">
        <v>320</v>
      </c>
      <c r="S1840" t="s">
        <v>110</v>
      </c>
      <c r="T1840">
        <v>-8.5299999999999994</v>
      </c>
      <c r="U1840">
        <v>-63.68</v>
      </c>
      <c r="V1840">
        <v>-63.68</v>
      </c>
      <c r="W1840">
        <v>-9.0181056030362505</v>
      </c>
      <c r="X1840" t="s">
        <v>58</v>
      </c>
      <c r="Y1840" t="s">
        <v>58</v>
      </c>
      <c r="Z1840" t="s">
        <v>1</v>
      </c>
      <c r="AA1840" t="s">
        <v>1</v>
      </c>
      <c r="AB1840" t="s">
        <v>57</v>
      </c>
      <c r="AC1840" t="str">
        <f t="shared" si="28"/>
        <v>2015-4</v>
      </c>
    </row>
    <row r="1841" spans="1:29" x14ac:dyDescent="0.25">
      <c r="A1841" t="s">
        <v>321</v>
      </c>
      <c r="B1841" t="s">
        <v>54</v>
      </c>
      <c r="C1841" t="s">
        <v>55</v>
      </c>
      <c r="D1841" t="s">
        <v>55</v>
      </c>
      <c r="E1841">
        <v>-3</v>
      </c>
      <c r="F1841" t="s">
        <v>56</v>
      </c>
      <c r="G1841" t="b">
        <v>0</v>
      </c>
      <c r="H1841" t="s">
        <v>57</v>
      </c>
      <c r="I1841">
        <v>0</v>
      </c>
      <c r="J1841" t="s">
        <v>57</v>
      </c>
      <c r="K1841" t="s">
        <v>57</v>
      </c>
      <c r="L1841" t="s">
        <v>57</v>
      </c>
      <c r="M1841" t="s">
        <v>57</v>
      </c>
      <c r="N1841" t="s">
        <v>57</v>
      </c>
      <c r="O1841" t="s">
        <v>57</v>
      </c>
      <c r="P1841">
        <v>0</v>
      </c>
      <c r="Q1841" t="s">
        <v>57</v>
      </c>
      <c r="R1841" t="s">
        <v>57</v>
      </c>
      <c r="S1841" t="s">
        <v>57</v>
      </c>
      <c r="T1841">
        <v>5229.51</v>
      </c>
      <c r="U1841">
        <v>5229.51</v>
      </c>
      <c r="V1841">
        <v>5229.51</v>
      </c>
      <c r="W1841">
        <v>745.36915621436697</v>
      </c>
      <c r="X1841" t="s">
        <v>58</v>
      </c>
      <c r="Y1841" t="s">
        <v>58</v>
      </c>
      <c r="Z1841" t="s">
        <v>1</v>
      </c>
      <c r="AA1841" t="s">
        <v>1</v>
      </c>
      <c r="AB1841" t="s">
        <v>57</v>
      </c>
      <c r="AC1841" t="str">
        <f t="shared" si="28"/>
        <v>2015-4</v>
      </c>
    </row>
    <row r="1842" spans="1:29" x14ac:dyDescent="0.25">
      <c r="A1842" t="s">
        <v>321</v>
      </c>
      <c r="B1842" t="s">
        <v>54</v>
      </c>
      <c r="C1842" t="s">
        <v>55</v>
      </c>
      <c r="D1842" t="s">
        <v>55</v>
      </c>
      <c r="E1842">
        <v>-4</v>
      </c>
      <c r="F1842" t="s">
        <v>14</v>
      </c>
      <c r="G1842" t="b">
        <v>0</v>
      </c>
      <c r="H1842" t="s">
        <v>110</v>
      </c>
      <c r="I1842">
        <v>15521</v>
      </c>
      <c r="J1842" t="s">
        <v>317</v>
      </c>
      <c r="K1842" t="s">
        <v>318</v>
      </c>
      <c r="L1842" t="s">
        <v>57</v>
      </c>
      <c r="M1842" t="s">
        <v>57</v>
      </c>
      <c r="N1842" t="s">
        <v>57</v>
      </c>
      <c r="O1842" t="s">
        <v>57</v>
      </c>
      <c r="P1842">
        <v>15521</v>
      </c>
      <c r="Q1842" t="s">
        <v>317</v>
      </c>
      <c r="R1842" t="s">
        <v>318</v>
      </c>
      <c r="S1842" t="s">
        <v>110</v>
      </c>
      <c r="T1842">
        <v>60</v>
      </c>
      <c r="U1842">
        <v>60</v>
      </c>
      <c r="V1842">
        <v>60</v>
      </c>
      <c r="W1842">
        <v>8.5518814139110599</v>
      </c>
      <c r="X1842" t="s">
        <v>58</v>
      </c>
      <c r="Y1842" t="s">
        <v>58</v>
      </c>
      <c r="Z1842" t="s">
        <v>1</v>
      </c>
      <c r="AA1842" t="s">
        <v>1</v>
      </c>
      <c r="AB1842" t="s">
        <v>57</v>
      </c>
      <c r="AC1842" t="str">
        <f t="shared" si="28"/>
        <v>2015-4</v>
      </c>
    </row>
    <row r="1843" spans="1:29" hidden="1" x14ac:dyDescent="0.25">
      <c r="A1843" t="s">
        <v>321</v>
      </c>
      <c r="B1843" t="s">
        <v>54</v>
      </c>
      <c r="C1843" t="s">
        <v>55</v>
      </c>
      <c r="D1843" t="s">
        <v>55</v>
      </c>
      <c r="E1843">
        <v>-5</v>
      </c>
      <c r="F1843" t="s">
        <v>13</v>
      </c>
      <c r="G1843" t="b">
        <v>0</v>
      </c>
      <c r="H1843" t="s">
        <v>110</v>
      </c>
      <c r="I1843">
        <v>15521</v>
      </c>
      <c r="J1843" t="s">
        <v>317</v>
      </c>
      <c r="K1843" t="s">
        <v>318</v>
      </c>
      <c r="L1843" t="s">
        <v>57</v>
      </c>
      <c r="M1843" t="s">
        <v>57</v>
      </c>
      <c r="N1843" t="s">
        <v>57</v>
      </c>
      <c r="O1843" t="s">
        <v>57</v>
      </c>
      <c r="P1843">
        <v>15521</v>
      </c>
      <c r="Q1843" t="s">
        <v>317</v>
      </c>
      <c r="R1843" t="s">
        <v>318</v>
      </c>
      <c r="S1843" t="s">
        <v>110</v>
      </c>
      <c r="T1843">
        <v>42</v>
      </c>
      <c r="U1843">
        <v>42</v>
      </c>
      <c r="V1843">
        <v>42</v>
      </c>
      <c r="W1843">
        <v>6.0027937748618703</v>
      </c>
      <c r="X1843" t="s">
        <v>58</v>
      </c>
      <c r="Y1843" t="s">
        <v>58</v>
      </c>
      <c r="Z1843" t="s">
        <v>1</v>
      </c>
      <c r="AA1843" t="s">
        <v>1</v>
      </c>
      <c r="AB1843" t="s">
        <v>57</v>
      </c>
      <c r="AC1843" t="str">
        <f t="shared" si="28"/>
        <v>2015-4</v>
      </c>
    </row>
    <row r="1844" spans="1:29" hidden="1" x14ac:dyDescent="0.25">
      <c r="A1844" t="s">
        <v>321</v>
      </c>
      <c r="B1844" t="s">
        <v>54</v>
      </c>
      <c r="C1844" t="s">
        <v>55</v>
      </c>
      <c r="D1844" t="s">
        <v>55</v>
      </c>
      <c r="E1844">
        <v>-6</v>
      </c>
      <c r="F1844" t="s">
        <v>12</v>
      </c>
      <c r="G1844" t="b">
        <v>0</v>
      </c>
      <c r="H1844" t="s">
        <v>110</v>
      </c>
      <c r="I1844">
        <v>15521</v>
      </c>
      <c r="J1844" t="s">
        <v>317</v>
      </c>
      <c r="K1844" t="s">
        <v>318</v>
      </c>
      <c r="L1844" t="s">
        <v>57</v>
      </c>
      <c r="M1844" t="s">
        <v>57</v>
      </c>
      <c r="N1844" t="s">
        <v>57</v>
      </c>
      <c r="O1844" t="s">
        <v>57</v>
      </c>
      <c r="P1844">
        <v>15521</v>
      </c>
      <c r="Q1844" t="s">
        <v>317</v>
      </c>
      <c r="R1844" t="s">
        <v>318</v>
      </c>
      <c r="S1844" t="s">
        <v>110</v>
      </c>
      <c r="T1844">
        <v>11412</v>
      </c>
      <c r="U1844">
        <v>11412</v>
      </c>
      <c r="V1844">
        <v>11412</v>
      </c>
      <c r="W1844">
        <v>1626.5678449258801</v>
      </c>
      <c r="X1844" t="s">
        <v>58</v>
      </c>
      <c r="Y1844" t="s">
        <v>58</v>
      </c>
      <c r="Z1844" t="s">
        <v>1</v>
      </c>
      <c r="AA1844" t="s">
        <v>1</v>
      </c>
      <c r="AB1844" t="s">
        <v>57</v>
      </c>
      <c r="AC1844" t="str">
        <f t="shared" si="28"/>
        <v>2015-4</v>
      </c>
    </row>
    <row r="1845" spans="1:29" hidden="1" x14ac:dyDescent="0.25">
      <c r="A1845" t="s">
        <v>321</v>
      </c>
      <c r="B1845" t="s">
        <v>54</v>
      </c>
      <c r="C1845" t="s">
        <v>55</v>
      </c>
      <c r="D1845" t="s">
        <v>55</v>
      </c>
      <c r="E1845">
        <v>-6</v>
      </c>
      <c r="F1845" t="s">
        <v>12</v>
      </c>
      <c r="G1845" t="b">
        <v>0</v>
      </c>
      <c r="H1845" t="s">
        <v>78</v>
      </c>
      <c r="I1845">
        <v>343053</v>
      </c>
      <c r="J1845" t="s">
        <v>248</v>
      </c>
      <c r="K1845" t="s">
        <v>249</v>
      </c>
      <c r="L1845" t="s">
        <v>57</v>
      </c>
      <c r="M1845" t="s">
        <v>57</v>
      </c>
      <c r="N1845" t="s">
        <v>57</v>
      </c>
      <c r="O1845" t="s">
        <v>57</v>
      </c>
      <c r="P1845">
        <v>343053</v>
      </c>
      <c r="Q1845" t="s">
        <v>248</v>
      </c>
      <c r="R1845" t="s">
        <v>249</v>
      </c>
      <c r="S1845" t="s">
        <v>78</v>
      </c>
      <c r="T1845">
        <v>1167.3</v>
      </c>
      <c r="U1845">
        <v>1167.3</v>
      </c>
      <c r="V1845">
        <v>1167.3</v>
      </c>
      <c r="W1845">
        <v>166.37685290764</v>
      </c>
      <c r="X1845" t="s">
        <v>58</v>
      </c>
      <c r="Y1845" t="s">
        <v>58</v>
      </c>
      <c r="Z1845" t="s">
        <v>1</v>
      </c>
      <c r="AA1845" t="s">
        <v>1</v>
      </c>
      <c r="AB1845" t="s">
        <v>57</v>
      </c>
      <c r="AC1845" t="str">
        <f t="shared" si="28"/>
        <v>2015-4</v>
      </c>
    </row>
    <row r="1846" spans="1:29" hidden="1" x14ac:dyDescent="0.25">
      <c r="A1846" t="s">
        <v>321</v>
      </c>
      <c r="B1846" t="s">
        <v>54</v>
      </c>
      <c r="C1846" t="s">
        <v>55</v>
      </c>
      <c r="D1846" t="s">
        <v>55</v>
      </c>
      <c r="E1846">
        <v>-5</v>
      </c>
      <c r="F1846" t="s">
        <v>13</v>
      </c>
      <c r="G1846" t="b">
        <v>0</v>
      </c>
      <c r="H1846" t="s">
        <v>78</v>
      </c>
      <c r="I1846">
        <v>343053</v>
      </c>
      <c r="J1846" t="s">
        <v>248</v>
      </c>
      <c r="K1846" t="s">
        <v>249</v>
      </c>
      <c r="L1846" t="s">
        <v>57</v>
      </c>
      <c r="M1846" t="s">
        <v>57</v>
      </c>
      <c r="N1846" t="s">
        <v>57</v>
      </c>
      <c r="O1846" t="s">
        <v>57</v>
      </c>
      <c r="P1846">
        <v>343053</v>
      </c>
      <c r="Q1846" t="s">
        <v>248</v>
      </c>
      <c r="R1846" t="s">
        <v>249</v>
      </c>
      <c r="S1846" t="s">
        <v>78</v>
      </c>
      <c r="T1846">
        <v>-14.4000000000001</v>
      </c>
      <c r="U1846">
        <v>-14.4000000000001</v>
      </c>
      <c r="V1846">
        <v>-14.4000000000001</v>
      </c>
      <c r="W1846">
        <v>-0.97075059593964896</v>
      </c>
      <c r="X1846" t="s">
        <v>58</v>
      </c>
      <c r="Y1846" t="s">
        <v>58</v>
      </c>
      <c r="Z1846" t="s">
        <v>1</v>
      </c>
      <c r="AA1846" t="s">
        <v>1</v>
      </c>
      <c r="AB1846" t="s">
        <v>57</v>
      </c>
      <c r="AC1846" t="str">
        <f t="shared" si="28"/>
        <v>2015-4</v>
      </c>
    </row>
    <row r="1847" spans="1:29" x14ac:dyDescent="0.25">
      <c r="A1847" t="s">
        <v>321</v>
      </c>
      <c r="B1847" t="s">
        <v>54</v>
      </c>
      <c r="C1847" t="s">
        <v>55</v>
      </c>
      <c r="D1847" t="s">
        <v>55</v>
      </c>
      <c r="E1847">
        <v>-4</v>
      </c>
      <c r="F1847" t="s">
        <v>14</v>
      </c>
      <c r="G1847" t="b">
        <v>0</v>
      </c>
      <c r="H1847" t="s">
        <v>78</v>
      </c>
      <c r="I1847">
        <v>343053</v>
      </c>
      <c r="J1847" t="s">
        <v>248</v>
      </c>
      <c r="K1847" t="s">
        <v>249</v>
      </c>
      <c r="L1847" t="s">
        <v>57</v>
      </c>
      <c r="M1847" t="s">
        <v>57</v>
      </c>
      <c r="N1847" t="s">
        <v>57</v>
      </c>
      <c r="O1847" t="s">
        <v>57</v>
      </c>
      <c r="P1847">
        <v>343053</v>
      </c>
      <c r="Q1847" t="s">
        <v>248</v>
      </c>
      <c r="R1847" t="s">
        <v>249</v>
      </c>
      <c r="S1847" t="s">
        <v>78</v>
      </c>
      <c r="T1847">
        <v>1167.3</v>
      </c>
      <c r="U1847">
        <v>1167.3</v>
      </c>
      <c r="V1847">
        <v>1167.3</v>
      </c>
      <c r="W1847">
        <v>166.37685290764</v>
      </c>
      <c r="X1847" t="s">
        <v>58</v>
      </c>
      <c r="Y1847" t="s">
        <v>58</v>
      </c>
      <c r="Z1847" t="s">
        <v>1</v>
      </c>
      <c r="AA1847" t="s">
        <v>1</v>
      </c>
      <c r="AB1847" t="s">
        <v>57</v>
      </c>
      <c r="AC1847" t="str">
        <f t="shared" si="28"/>
        <v>2015-4</v>
      </c>
    </row>
    <row r="1848" spans="1:29" x14ac:dyDescent="0.25">
      <c r="A1848" t="s">
        <v>321</v>
      </c>
      <c r="B1848" t="s">
        <v>54</v>
      </c>
      <c r="C1848" t="s">
        <v>55</v>
      </c>
      <c r="D1848" t="s">
        <v>55</v>
      </c>
      <c r="E1848">
        <v>-4</v>
      </c>
      <c r="F1848" t="s">
        <v>14</v>
      </c>
      <c r="G1848" t="b">
        <v>0</v>
      </c>
      <c r="H1848" t="s">
        <v>78</v>
      </c>
      <c r="I1848">
        <v>1307373</v>
      </c>
      <c r="J1848" t="s">
        <v>250</v>
      </c>
      <c r="K1848" t="s">
        <v>251</v>
      </c>
      <c r="L1848" t="s">
        <v>57</v>
      </c>
      <c r="M1848" t="s">
        <v>57</v>
      </c>
      <c r="N1848" t="s">
        <v>57</v>
      </c>
      <c r="O1848" t="s">
        <v>57</v>
      </c>
      <c r="P1848">
        <v>1307373</v>
      </c>
      <c r="Q1848" t="s">
        <v>250</v>
      </c>
      <c r="R1848" t="s">
        <v>251</v>
      </c>
      <c r="S1848" t="s">
        <v>78</v>
      </c>
      <c r="T1848">
        <v>1276</v>
      </c>
      <c r="U1848">
        <v>1276</v>
      </c>
      <c r="V1848">
        <v>1276</v>
      </c>
      <c r="W1848">
        <v>181.87001140250899</v>
      </c>
      <c r="X1848" t="s">
        <v>58</v>
      </c>
      <c r="Y1848" t="s">
        <v>58</v>
      </c>
      <c r="Z1848" t="s">
        <v>1</v>
      </c>
      <c r="AA1848" t="s">
        <v>1</v>
      </c>
      <c r="AB1848" t="s">
        <v>57</v>
      </c>
      <c r="AC1848" t="str">
        <f t="shared" si="28"/>
        <v>2015-4</v>
      </c>
    </row>
    <row r="1849" spans="1:29" hidden="1" x14ac:dyDescent="0.25">
      <c r="A1849" t="s">
        <v>321</v>
      </c>
      <c r="B1849" t="s">
        <v>54</v>
      </c>
      <c r="C1849" t="s">
        <v>55</v>
      </c>
      <c r="D1849" t="s">
        <v>55</v>
      </c>
      <c r="E1849">
        <v>-5</v>
      </c>
      <c r="F1849" t="s">
        <v>13</v>
      </c>
      <c r="G1849" t="b">
        <v>0</v>
      </c>
      <c r="H1849" t="s">
        <v>78</v>
      </c>
      <c r="I1849">
        <v>1307373</v>
      </c>
      <c r="J1849" t="s">
        <v>250</v>
      </c>
      <c r="K1849" t="s">
        <v>251</v>
      </c>
      <c r="L1849" t="s">
        <v>57</v>
      </c>
      <c r="M1849" t="s">
        <v>57</v>
      </c>
      <c r="N1849" t="s">
        <v>57</v>
      </c>
      <c r="O1849" t="s">
        <v>57</v>
      </c>
      <c r="P1849">
        <v>1307373</v>
      </c>
      <c r="Q1849" t="s">
        <v>250</v>
      </c>
      <c r="R1849" t="s">
        <v>251</v>
      </c>
      <c r="S1849" t="s">
        <v>78</v>
      </c>
      <c r="T1849">
        <v>44</v>
      </c>
      <c r="U1849">
        <v>44</v>
      </c>
      <c r="V1849">
        <v>44</v>
      </c>
      <c r="W1849">
        <v>7.3991241075861804</v>
      </c>
      <c r="X1849" t="s">
        <v>58</v>
      </c>
      <c r="Y1849" t="s">
        <v>58</v>
      </c>
      <c r="Z1849" t="s">
        <v>1</v>
      </c>
      <c r="AA1849" t="s">
        <v>1</v>
      </c>
      <c r="AB1849" t="s">
        <v>57</v>
      </c>
      <c r="AC1849" t="str">
        <f t="shared" si="28"/>
        <v>2015-4</v>
      </c>
    </row>
    <row r="1850" spans="1:29" hidden="1" x14ac:dyDescent="0.25">
      <c r="A1850" t="s">
        <v>321</v>
      </c>
      <c r="B1850" t="s">
        <v>54</v>
      </c>
      <c r="C1850" t="s">
        <v>55</v>
      </c>
      <c r="D1850" t="s">
        <v>55</v>
      </c>
      <c r="E1850">
        <v>-6</v>
      </c>
      <c r="F1850" t="s">
        <v>12</v>
      </c>
      <c r="G1850" t="b">
        <v>0</v>
      </c>
      <c r="H1850" t="s">
        <v>78</v>
      </c>
      <c r="I1850">
        <v>1307373</v>
      </c>
      <c r="J1850" t="s">
        <v>250</v>
      </c>
      <c r="K1850" t="s">
        <v>251</v>
      </c>
      <c r="L1850" t="s">
        <v>57</v>
      </c>
      <c r="M1850" t="s">
        <v>57</v>
      </c>
      <c r="N1850" t="s">
        <v>57</v>
      </c>
      <c r="O1850" t="s">
        <v>57</v>
      </c>
      <c r="P1850">
        <v>1307373</v>
      </c>
      <c r="Q1850" t="s">
        <v>250</v>
      </c>
      <c r="R1850" t="s">
        <v>251</v>
      </c>
      <c r="S1850" t="s">
        <v>78</v>
      </c>
      <c r="T1850">
        <v>1276</v>
      </c>
      <c r="U1850">
        <v>1276</v>
      </c>
      <c r="V1850">
        <v>1276</v>
      </c>
      <c r="W1850">
        <v>181.87001140250899</v>
      </c>
      <c r="X1850" t="s">
        <v>58</v>
      </c>
      <c r="Y1850" t="s">
        <v>58</v>
      </c>
      <c r="Z1850" t="s">
        <v>1</v>
      </c>
      <c r="AA1850" t="s">
        <v>1</v>
      </c>
      <c r="AB1850" t="s">
        <v>57</v>
      </c>
      <c r="AC1850" t="str">
        <f t="shared" si="28"/>
        <v>2015-4</v>
      </c>
    </row>
    <row r="1851" spans="1:29" hidden="1" x14ac:dyDescent="0.25">
      <c r="A1851" t="s">
        <v>321</v>
      </c>
      <c r="B1851" t="s">
        <v>54</v>
      </c>
      <c r="C1851" t="s">
        <v>55</v>
      </c>
      <c r="D1851" t="s">
        <v>55</v>
      </c>
      <c r="E1851">
        <v>-5</v>
      </c>
      <c r="F1851" t="s">
        <v>13</v>
      </c>
      <c r="G1851" t="b">
        <v>0</v>
      </c>
      <c r="H1851" t="s">
        <v>110</v>
      </c>
      <c r="I1851">
        <v>955</v>
      </c>
      <c r="J1851" t="s">
        <v>319</v>
      </c>
      <c r="K1851" t="s">
        <v>320</v>
      </c>
      <c r="L1851" t="s">
        <v>57</v>
      </c>
      <c r="M1851" t="s">
        <v>57</v>
      </c>
      <c r="N1851" t="s">
        <v>57</v>
      </c>
      <c r="O1851" t="s">
        <v>57</v>
      </c>
      <c r="P1851">
        <v>955</v>
      </c>
      <c r="Q1851" t="s">
        <v>319</v>
      </c>
      <c r="R1851" t="s">
        <v>320</v>
      </c>
      <c r="S1851" t="s">
        <v>110</v>
      </c>
      <c r="T1851">
        <v>-6.5</v>
      </c>
      <c r="U1851">
        <v>-48.49</v>
      </c>
      <c r="V1851">
        <v>-48.49</v>
      </c>
      <c r="W1851">
        <v>-6.9215885640946198</v>
      </c>
      <c r="X1851" t="s">
        <v>58</v>
      </c>
      <c r="Y1851" t="s">
        <v>58</v>
      </c>
      <c r="Z1851" t="s">
        <v>1</v>
      </c>
      <c r="AA1851" t="s">
        <v>1</v>
      </c>
      <c r="AB1851" t="s">
        <v>57</v>
      </c>
      <c r="AC1851" t="str">
        <f t="shared" si="28"/>
        <v>2015-4</v>
      </c>
    </row>
    <row r="1852" spans="1:29" hidden="1" x14ac:dyDescent="0.25">
      <c r="A1852" t="s">
        <v>321</v>
      </c>
      <c r="B1852" t="s">
        <v>54</v>
      </c>
      <c r="C1852" t="s">
        <v>55</v>
      </c>
      <c r="D1852" t="s">
        <v>55</v>
      </c>
      <c r="E1852">
        <v>-6</v>
      </c>
      <c r="F1852" t="s">
        <v>12</v>
      </c>
      <c r="G1852" t="b">
        <v>0</v>
      </c>
      <c r="H1852" t="s">
        <v>110</v>
      </c>
      <c r="I1852">
        <v>955</v>
      </c>
      <c r="J1852" t="s">
        <v>319</v>
      </c>
      <c r="K1852" t="s">
        <v>320</v>
      </c>
      <c r="L1852" t="s">
        <v>57</v>
      </c>
      <c r="M1852" t="s">
        <v>57</v>
      </c>
      <c r="N1852" t="s">
        <v>57</v>
      </c>
      <c r="O1852" t="s">
        <v>57</v>
      </c>
      <c r="P1852">
        <v>955</v>
      </c>
      <c r="Q1852" t="s">
        <v>319</v>
      </c>
      <c r="R1852" t="s">
        <v>320</v>
      </c>
      <c r="S1852" t="s">
        <v>110</v>
      </c>
      <c r="T1852">
        <v>928.5</v>
      </c>
      <c r="U1852">
        <v>6961.1497357500002</v>
      </c>
      <c r="V1852">
        <v>6961.1497357500002</v>
      </c>
      <c r="W1852">
        <v>987.24588797035403</v>
      </c>
      <c r="X1852" t="s">
        <v>58</v>
      </c>
      <c r="Y1852" t="s">
        <v>58</v>
      </c>
      <c r="Z1852" t="s">
        <v>1</v>
      </c>
      <c r="AA1852" t="s">
        <v>1</v>
      </c>
      <c r="AB1852" t="s">
        <v>57</v>
      </c>
      <c r="AC1852" t="str">
        <f t="shared" si="28"/>
        <v>2015-4</v>
      </c>
    </row>
    <row r="1853" spans="1:29" x14ac:dyDescent="0.25">
      <c r="A1853" t="s">
        <v>321</v>
      </c>
      <c r="B1853" t="s">
        <v>54</v>
      </c>
      <c r="C1853" t="s">
        <v>55</v>
      </c>
      <c r="D1853" t="s">
        <v>55</v>
      </c>
      <c r="E1853">
        <v>-4</v>
      </c>
      <c r="F1853" t="s">
        <v>14</v>
      </c>
      <c r="G1853" t="b">
        <v>0</v>
      </c>
      <c r="H1853" t="s">
        <v>110</v>
      </c>
      <c r="I1853">
        <v>955</v>
      </c>
      <c r="J1853" t="s">
        <v>319</v>
      </c>
      <c r="K1853" t="s">
        <v>320</v>
      </c>
      <c r="L1853" t="s">
        <v>57</v>
      </c>
      <c r="M1853" t="s">
        <v>57</v>
      </c>
      <c r="N1853" t="s">
        <v>57</v>
      </c>
      <c r="O1853" t="s">
        <v>57</v>
      </c>
      <c r="P1853">
        <v>955</v>
      </c>
      <c r="Q1853" t="s">
        <v>319</v>
      </c>
      <c r="R1853" t="s">
        <v>320</v>
      </c>
      <c r="S1853" t="s">
        <v>110</v>
      </c>
      <c r="T1853">
        <v>-8</v>
      </c>
      <c r="U1853">
        <v>-59.68</v>
      </c>
      <c r="V1853">
        <v>-59.68</v>
      </c>
      <c r="W1853">
        <v>-8.5062713797035396</v>
      </c>
      <c r="X1853" t="s">
        <v>58</v>
      </c>
      <c r="Y1853" t="s">
        <v>58</v>
      </c>
      <c r="Z1853" t="s">
        <v>1</v>
      </c>
      <c r="AA1853" t="s">
        <v>1</v>
      </c>
      <c r="AB1853" t="s">
        <v>57</v>
      </c>
      <c r="AC1853" t="str">
        <f t="shared" si="28"/>
        <v>2015-4</v>
      </c>
    </row>
    <row r="1854" spans="1:29" x14ac:dyDescent="0.25">
      <c r="A1854" t="s">
        <v>322</v>
      </c>
      <c r="B1854" t="s">
        <v>54</v>
      </c>
      <c r="C1854" t="s">
        <v>55</v>
      </c>
      <c r="D1854" t="s">
        <v>55</v>
      </c>
      <c r="E1854">
        <v>-3</v>
      </c>
      <c r="F1854" t="s">
        <v>56</v>
      </c>
      <c r="G1854" t="b">
        <v>0</v>
      </c>
      <c r="H1854" t="s">
        <v>57</v>
      </c>
      <c r="I1854">
        <v>0</v>
      </c>
      <c r="J1854" t="s">
        <v>57</v>
      </c>
      <c r="K1854" t="s">
        <v>57</v>
      </c>
      <c r="L1854" t="s">
        <v>57</v>
      </c>
      <c r="M1854" t="s">
        <v>57</v>
      </c>
      <c r="N1854" t="s">
        <v>57</v>
      </c>
      <c r="O1854" t="s">
        <v>57</v>
      </c>
      <c r="P1854">
        <v>0</v>
      </c>
      <c r="Q1854" t="s">
        <v>57</v>
      </c>
      <c r="R1854" t="s">
        <v>57</v>
      </c>
      <c r="S1854" t="s">
        <v>57</v>
      </c>
      <c r="T1854">
        <v>5229.51</v>
      </c>
      <c r="U1854">
        <v>5229.51</v>
      </c>
      <c r="V1854">
        <v>5229.51</v>
      </c>
      <c r="W1854">
        <v>744.18118169398895</v>
      </c>
      <c r="X1854" t="s">
        <v>58</v>
      </c>
      <c r="Y1854" t="s">
        <v>58</v>
      </c>
      <c r="Z1854" t="s">
        <v>1</v>
      </c>
      <c r="AA1854" t="s">
        <v>1</v>
      </c>
      <c r="AB1854" t="s">
        <v>57</v>
      </c>
      <c r="AC1854" t="str">
        <f t="shared" si="28"/>
        <v>2015-4</v>
      </c>
    </row>
    <row r="1855" spans="1:29" hidden="1" x14ac:dyDescent="0.25">
      <c r="A1855" t="s">
        <v>322</v>
      </c>
      <c r="B1855" t="s">
        <v>54</v>
      </c>
      <c r="C1855" t="s">
        <v>55</v>
      </c>
      <c r="D1855" t="s">
        <v>55</v>
      </c>
      <c r="E1855">
        <v>-6</v>
      </c>
      <c r="F1855" t="s">
        <v>12</v>
      </c>
      <c r="G1855" t="b">
        <v>0</v>
      </c>
      <c r="H1855" t="s">
        <v>110</v>
      </c>
      <c r="I1855">
        <v>15521</v>
      </c>
      <c r="J1855" t="s">
        <v>317</v>
      </c>
      <c r="K1855" t="s">
        <v>318</v>
      </c>
      <c r="L1855" t="s">
        <v>57</v>
      </c>
      <c r="M1855" t="s">
        <v>57</v>
      </c>
      <c r="N1855" t="s">
        <v>57</v>
      </c>
      <c r="O1855" t="s">
        <v>57</v>
      </c>
      <c r="P1855">
        <v>15521</v>
      </c>
      <c r="Q1855" t="s">
        <v>317</v>
      </c>
      <c r="R1855" t="s">
        <v>318</v>
      </c>
      <c r="S1855" t="s">
        <v>110</v>
      </c>
      <c r="T1855">
        <v>11424</v>
      </c>
      <c r="U1855">
        <v>11424</v>
      </c>
      <c r="V1855">
        <v>11424</v>
      </c>
      <c r="W1855">
        <v>1625.68306010929</v>
      </c>
      <c r="X1855" t="s">
        <v>58</v>
      </c>
      <c r="Y1855" t="s">
        <v>58</v>
      </c>
      <c r="Z1855" t="s">
        <v>1</v>
      </c>
      <c r="AA1855" t="s">
        <v>1</v>
      </c>
      <c r="AB1855" t="s">
        <v>57</v>
      </c>
      <c r="AC1855" t="str">
        <f t="shared" si="28"/>
        <v>2015-4</v>
      </c>
    </row>
    <row r="1856" spans="1:29" hidden="1" x14ac:dyDescent="0.25">
      <c r="A1856" t="s">
        <v>322</v>
      </c>
      <c r="B1856" t="s">
        <v>54</v>
      </c>
      <c r="C1856" t="s">
        <v>55</v>
      </c>
      <c r="D1856" t="s">
        <v>55</v>
      </c>
      <c r="E1856">
        <v>-5</v>
      </c>
      <c r="F1856" t="s">
        <v>13</v>
      </c>
      <c r="G1856" t="b">
        <v>0</v>
      </c>
      <c r="H1856" t="s">
        <v>110</v>
      </c>
      <c r="I1856">
        <v>15521</v>
      </c>
      <c r="J1856" t="s">
        <v>317</v>
      </c>
      <c r="K1856" t="s">
        <v>318</v>
      </c>
      <c r="L1856" t="s">
        <v>57</v>
      </c>
      <c r="M1856" t="s">
        <v>57</v>
      </c>
      <c r="N1856" t="s">
        <v>57</v>
      </c>
      <c r="O1856" t="s">
        <v>57</v>
      </c>
      <c r="P1856">
        <v>15521</v>
      </c>
      <c r="Q1856" t="s">
        <v>317</v>
      </c>
      <c r="R1856" t="s">
        <v>318</v>
      </c>
      <c r="S1856" t="s">
        <v>110</v>
      </c>
      <c r="T1856">
        <v>12</v>
      </c>
      <c r="U1856">
        <v>12</v>
      </c>
      <c r="V1856">
        <v>12</v>
      </c>
      <c r="W1856">
        <v>1.6940202254332</v>
      </c>
      <c r="X1856" t="s">
        <v>58</v>
      </c>
      <c r="Y1856" t="s">
        <v>58</v>
      </c>
      <c r="Z1856" t="s">
        <v>1</v>
      </c>
      <c r="AA1856" t="s">
        <v>1</v>
      </c>
      <c r="AB1856" t="s">
        <v>57</v>
      </c>
      <c r="AC1856" t="str">
        <f t="shared" si="28"/>
        <v>2015-4</v>
      </c>
    </row>
    <row r="1857" spans="1:29" x14ac:dyDescent="0.25">
      <c r="A1857" t="s">
        <v>322</v>
      </c>
      <c r="B1857" t="s">
        <v>54</v>
      </c>
      <c r="C1857" t="s">
        <v>55</v>
      </c>
      <c r="D1857" t="s">
        <v>55</v>
      </c>
      <c r="E1857">
        <v>-4</v>
      </c>
      <c r="F1857" t="s">
        <v>14</v>
      </c>
      <c r="G1857" t="b">
        <v>0</v>
      </c>
      <c r="H1857" t="s">
        <v>110</v>
      </c>
      <c r="I1857">
        <v>15521</v>
      </c>
      <c r="J1857" t="s">
        <v>317</v>
      </c>
      <c r="K1857" t="s">
        <v>318</v>
      </c>
      <c r="L1857" t="s">
        <v>57</v>
      </c>
      <c r="M1857" t="s">
        <v>57</v>
      </c>
      <c r="N1857" t="s">
        <v>57</v>
      </c>
      <c r="O1857" t="s">
        <v>57</v>
      </c>
      <c r="P1857">
        <v>15521</v>
      </c>
      <c r="Q1857" t="s">
        <v>317</v>
      </c>
      <c r="R1857" t="s">
        <v>318</v>
      </c>
      <c r="S1857" t="s">
        <v>110</v>
      </c>
      <c r="T1857">
        <v>72</v>
      </c>
      <c r="U1857">
        <v>72</v>
      </c>
      <c r="V1857">
        <v>72</v>
      </c>
      <c r="W1857">
        <v>10.2459016393443</v>
      </c>
      <c r="X1857" t="s">
        <v>58</v>
      </c>
      <c r="Y1857" t="s">
        <v>58</v>
      </c>
      <c r="Z1857" t="s">
        <v>1</v>
      </c>
      <c r="AA1857" t="s">
        <v>1</v>
      </c>
      <c r="AB1857" t="s">
        <v>57</v>
      </c>
      <c r="AC1857" t="str">
        <f t="shared" si="28"/>
        <v>2015-4</v>
      </c>
    </row>
    <row r="1858" spans="1:29" x14ac:dyDescent="0.25">
      <c r="A1858" t="s">
        <v>322</v>
      </c>
      <c r="B1858" t="s">
        <v>54</v>
      </c>
      <c r="C1858" t="s">
        <v>55</v>
      </c>
      <c r="D1858" t="s">
        <v>55</v>
      </c>
      <c r="E1858">
        <v>-4</v>
      </c>
      <c r="F1858" t="s">
        <v>14</v>
      </c>
      <c r="G1858" t="b">
        <v>0</v>
      </c>
      <c r="H1858" t="s">
        <v>78</v>
      </c>
      <c r="I1858">
        <v>343053</v>
      </c>
      <c r="J1858" t="s">
        <v>248</v>
      </c>
      <c r="K1858" t="s">
        <v>249</v>
      </c>
      <c r="L1858" t="s">
        <v>57</v>
      </c>
      <c r="M1858" t="s">
        <v>57</v>
      </c>
      <c r="N1858" t="s">
        <v>57</v>
      </c>
      <c r="O1858" t="s">
        <v>57</v>
      </c>
      <c r="P1858">
        <v>343053</v>
      </c>
      <c r="Q1858" t="s">
        <v>248</v>
      </c>
      <c r="R1858" t="s">
        <v>249</v>
      </c>
      <c r="S1858" t="s">
        <v>78</v>
      </c>
      <c r="T1858">
        <v>1168.02</v>
      </c>
      <c r="U1858">
        <v>1168.02</v>
      </c>
      <c r="V1858">
        <v>1168.02</v>
      </c>
      <c r="W1858">
        <v>166.21413934426201</v>
      </c>
      <c r="X1858" t="s">
        <v>58</v>
      </c>
      <c r="Y1858" t="s">
        <v>58</v>
      </c>
      <c r="Z1858" t="s">
        <v>1</v>
      </c>
      <c r="AA1858" t="s">
        <v>1</v>
      </c>
      <c r="AB1858" t="s">
        <v>57</v>
      </c>
      <c r="AC1858" t="str">
        <f t="shared" si="28"/>
        <v>2015-4</v>
      </c>
    </row>
    <row r="1859" spans="1:29" hidden="1" x14ac:dyDescent="0.25">
      <c r="A1859" t="s">
        <v>322</v>
      </c>
      <c r="B1859" t="s">
        <v>54</v>
      </c>
      <c r="C1859" t="s">
        <v>55</v>
      </c>
      <c r="D1859" t="s">
        <v>55</v>
      </c>
      <c r="E1859">
        <v>-5</v>
      </c>
      <c r="F1859" t="s">
        <v>13</v>
      </c>
      <c r="G1859" t="b">
        <v>0</v>
      </c>
      <c r="H1859" t="s">
        <v>78</v>
      </c>
      <c r="I1859">
        <v>343053</v>
      </c>
      <c r="J1859" t="s">
        <v>248</v>
      </c>
      <c r="K1859" t="s">
        <v>249</v>
      </c>
      <c r="L1859" t="s">
        <v>57</v>
      </c>
      <c r="M1859" t="s">
        <v>57</v>
      </c>
      <c r="N1859" t="s">
        <v>57</v>
      </c>
      <c r="O1859" t="s">
        <v>57</v>
      </c>
      <c r="P1859">
        <v>343053</v>
      </c>
      <c r="Q1859" t="s">
        <v>248</v>
      </c>
      <c r="R1859" t="s">
        <v>249</v>
      </c>
      <c r="S1859" t="s">
        <v>78</v>
      </c>
      <c r="T1859">
        <v>0.72000000000002695</v>
      </c>
      <c r="U1859">
        <v>0.72000000000002695</v>
      </c>
      <c r="V1859">
        <v>0.72000000000002695</v>
      </c>
      <c r="W1859">
        <v>-0.16271356337739501</v>
      </c>
      <c r="X1859" t="s">
        <v>58</v>
      </c>
      <c r="Y1859" t="s">
        <v>58</v>
      </c>
      <c r="Z1859" t="s">
        <v>1</v>
      </c>
      <c r="AA1859" t="s">
        <v>1</v>
      </c>
      <c r="AB1859" t="s">
        <v>57</v>
      </c>
      <c r="AC1859" t="str">
        <f t="shared" ref="AC1859:AC1922" si="29">+YEAR(A1859)&amp; "-" &amp;ROUNDUP(MONTH(A1859)/3,0)</f>
        <v>2015-4</v>
      </c>
    </row>
    <row r="1860" spans="1:29" hidden="1" x14ac:dyDescent="0.25">
      <c r="A1860" t="s">
        <v>322</v>
      </c>
      <c r="B1860" t="s">
        <v>54</v>
      </c>
      <c r="C1860" t="s">
        <v>55</v>
      </c>
      <c r="D1860" t="s">
        <v>55</v>
      </c>
      <c r="E1860">
        <v>-6</v>
      </c>
      <c r="F1860" t="s">
        <v>12</v>
      </c>
      <c r="G1860" t="b">
        <v>0</v>
      </c>
      <c r="H1860" t="s">
        <v>78</v>
      </c>
      <c r="I1860">
        <v>343053</v>
      </c>
      <c r="J1860" t="s">
        <v>248</v>
      </c>
      <c r="K1860" t="s">
        <v>249</v>
      </c>
      <c r="L1860" t="s">
        <v>57</v>
      </c>
      <c r="M1860" t="s">
        <v>57</v>
      </c>
      <c r="N1860" t="s">
        <v>57</v>
      </c>
      <c r="O1860" t="s">
        <v>57</v>
      </c>
      <c r="P1860">
        <v>343053</v>
      </c>
      <c r="Q1860" t="s">
        <v>248</v>
      </c>
      <c r="R1860" t="s">
        <v>249</v>
      </c>
      <c r="S1860" t="s">
        <v>78</v>
      </c>
      <c r="T1860">
        <v>1168.02</v>
      </c>
      <c r="U1860">
        <v>1168.02</v>
      </c>
      <c r="V1860">
        <v>1168.02</v>
      </c>
      <c r="W1860">
        <v>166.21413934426201</v>
      </c>
      <c r="X1860" t="s">
        <v>58</v>
      </c>
      <c r="Y1860" t="s">
        <v>58</v>
      </c>
      <c r="Z1860" t="s">
        <v>1</v>
      </c>
      <c r="AA1860" t="s">
        <v>1</v>
      </c>
      <c r="AB1860" t="s">
        <v>57</v>
      </c>
      <c r="AC1860" t="str">
        <f t="shared" si="29"/>
        <v>2015-4</v>
      </c>
    </row>
    <row r="1861" spans="1:29" hidden="1" x14ac:dyDescent="0.25">
      <c r="A1861" t="s">
        <v>322</v>
      </c>
      <c r="B1861" t="s">
        <v>54</v>
      </c>
      <c r="C1861" t="s">
        <v>55</v>
      </c>
      <c r="D1861" t="s">
        <v>55</v>
      </c>
      <c r="E1861">
        <v>-6</v>
      </c>
      <c r="F1861" t="s">
        <v>12</v>
      </c>
      <c r="G1861" t="b">
        <v>0</v>
      </c>
      <c r="H1861" t="s">
        <v>78</v>
      </c>
      <c r="I1861">
        <v>1307373</v>
      </c>
      <c r="J1861" t="s">
        <v>250</v>
      </c>
      <c r="K1861" t="s">
        <v>251</v>
      </c>
      <c r="L1861" t="s">
        <v>57</v>
      </c>
      <c r="M1861" t="s">
        <v>57</v>
      </c>
      <c r="N1861" t="s">
        <v>57</v>
      </c>
      <c r="O1861" t="s">
        <v>57</v>
      </c>
      <c r="P1861">
        <v>1307373</v>
      </c>
      <c r="Q1861" t="s">
        <v>250</v>
      </c>
      <c r="R1861" t="s">
        <v>251</v>
      </c>
      <c r="S1861" t="s">
        <v>78</v>
      </c>
      <c r="T1861">
        <v>1276</v>
      </c>
      <c r="U1861">
        <v>1276</v>
      </c>
      <c r="V1861">
        <v>1276</v>
      </c>
      <c r="W1861">
        <v>181.58014571948999</v>
      </c>
      <c r="X1861" t="s">
        <v>58</v>
      </c>
      <c r="Y1861" t="s">
        <v>58</v>
      </c>
      <c r="Z1861" t="s">
        <v>1</v>
      </c>
      <c r="AA1861" t="s">
        <v>1</v>
      </c>
      <c r="AB1861" t="s">
        <v>57</v>
      </c>
      <c r="AC1861" t="str">
        <f t="shared" si="29"/>
        <v>2015-4</v>
      </c>
    </row>
    <row r="1862" spans="1:29" x14ac:dyDescent="0.25">
      <c r="A1862" t="s">
        <v>322</v>
      </c>
      <c r="B1862" t="s">
        <v>54</v>
      </c>
      <c r="C1862" t="s">
        <v>55</v>
      </c>
      <c r="D1862" t="s">
        <v>55</v>
      </c>
      <c r="E1862">
        <v>-4</v>
      </c>
      <c r="F1862" t="s">
        <v>14</v>
      </c>
      <c r="G1862" t="b">
        <v>0</v>
      </c>
      <c r="H1862" t="s">
        <v>78</v>
      </c>
      <c r="I1862">
        <v>1307373</v>
      </c>
      <c r="J1862" t="s">
        <v>250</v>
      </c>
      <c r="K1862" t="s">
        <v>251</v>
      </c>
      <c r="L1862" t="s">
        <v>57</v>
      </c>
      <c r="M1862" t="s">
        <v>57</v>
      </c>
      <c r="N1862" t="s">
        <v>57</v>
      </c>
      <c r="O1862" t="s">
        <v>57</v>
      </c>
      <c r="P1862">
        <v>1307373</v>
      </c>
      <c r="Q1862" t="s">
        <v>250</v>
      </c>
      <c r="R1862" t="s">
        <v>251</v>
      </c>
      <c r="S1862" t="s">
        <v>78</v>
      </c>
      <c r="T1862">
        <v>1276</v>
      </c>
      <c r="U1862">
        <v>1276</v>
      </c>
      <c r="V1862">
        <v>1276</v>
      </c>
      <c r="W1862">
        <v>181.58014571948999</v>
      </c>
      <c r="X1862" t="s">
        <v>58</v>
      </c>
      <c r="Y1862" t="s">
        <v>58</v>
      </c>
      <c r="Z1862" t="s">
        <v>1</v>
      </c>
      <c r="AA1862" t="s">
        <v>1</v>
      </c>
      <c r="AB1862" t="s">
        <v>57</v>
      </c>
      <c r="AC1862" t="str">
        <f t="shared" si="29"/>
        <v>2015-4</v>
      </c>
    </row>
    <row r="1863" spans="1:29" x14ac:dyDescent="0.25">
      <c r="A1863" t="s">
        <v>322</v>
      </c>
      <c r="B1863" t="s">
        <v>54</v>
      </c>
      <c r="C1863" t="s">
        <v>55</v>
      </c>
      <c r="D1863" t="s">
        <v>55</v>
      </c>
      <c r="E1863">
        <v>-4</v>
      </c>
      <c r="F1863" t="s">
        <v>14</v>
      </c>
      <c r="G1863" t="b">
        <v>0</v>
      </c>
      <c r="H1863" t="s">
        <v>110</v>
      </c>
      <c r="I1863">
        <v>955</v>
      </c>
      <c r="J1863" t="s">
        <v>319</v>
      </c>
      <c r="K1863" t="s">
        <v>320</v>
      </c>
      <c r="L1863" t="s">
        <v>57</v>
      </c>
      <c r="M1863" t="s">
        <v>57</v>
      </c>
      <c r="N1863" t="s">
        <v>57</v>
      </c>
      <c r="O1863" t="s">
        <v>57</v>
      </c>
      <c r="P1863">
        <v>955</v>
      </c>
      <c r="Q1863" t="s">
        <v>319</v>
      </c>
      <c r="R1863" t="s">
        <v>320</v>
      </c>
      <c r="S1863" t="s">
        <v>110</v>
      </c>
      <c r="T1863">
        <v>-15</v>
      </c>
      <c r="U1863">
        <v>-111.89</v>
      </c>
      <c r="V1863">
        <v>-111.89</v>
      </c>
      <c r="W1863">
        <v>-15.9224157559199</v>
      </c>
      <c r="X1863" t="s">
        <v>58</v>
      </c>
      <c r="Y1863" t="s">
        <v>58</v>
      </c>
      <c r="Z1863" t="s">
        <v>1</v>
      </c>
      <c r="AA1863" t="s">
        <v>1</v>
      </c>
      <c r="AB1863" t="s">
        <v>57</v>
      </c>
      <c r="AC1863" t="str">
        <f t="shared" si="29"/>
        <v>2015-4</v>
      </c>
    </row>
    <row r="1864" spans="1:29" hidden="1" x14ac:dyDescent="0.25">
      <c r="A1864" t="s">
        <v>322</v>
      </c>
      <c r="B1864" t="s">
        <v>54</v>
      </c>
      <c r="C1864" t="s">
        <v>55</v>
      </c>
      <c r="D1864" t="s">
        <v>55</v>
      </c>
      <c r="E1864">
        <v>-5</v>
      </c>
      <c r="F1864" t="s">
        <v>13</v>
      </c>
      <c r="G1864" t="b">
        <v>0</v>
      </c>
      <c r="H1864" t="s">
        <v>110</v>
      </c>
      <c r="I1864">
        <v>955</v>
      </c>
      <c r="J1864" t="s">
        <v>319</v>
      </c>
      <c r="K1864" t="s">
        <v>320</v>
      </c>
      <c r="L1864" t="s">
        <v>57</v>
      </c>
      <c r="M1864" t="s">
        <v>57</v>
      </c>
      <c r="N1864" t="s">
        <v>57</v>
      </c>
      <c r="O1864" t="s">
        <v>57</v>
      </c>
      <c r="P1864">
        <v>955</v>
      </c>
      <c r="Q1864" t="s">
        <v>319</v>
      </c>
      <c r="R1864" t="s">
        <v>320</v>
      </c>
      <c r="S1864" t="s">
        <v>110</v>
      </c>
      <c r="T1864">
        <v>-7</v>
      </c>
      <c r="U1864">
        <v>-52.21</v>
      </c>
      <c r="V1864">
        <v>-52.21</v>
      </c>
      <c r="W1864">
        <v>-7.4161443762163204</v>
      </c>
      <c r="X1864" t="s">
        <v>58</v>
      </c>
      <c r="Y1864" t="s">
        <v>58</v>
      </c>
      <c r="Z1864" t="s">
        <v>1</v>
      </c>
      <c r="AA1864" t="s">
        <v>1</v>
      </c>
      <c r="AB1864" t="s">
        <v>57</v>
      </c>
      <c r="AC1864" t="str">
        <f t="shared" si="29"/>
        <v>2015-4</v>
      </c>
    </row>
    <row r="1865" spans="1:29" hidden="1" x14ac:dyDescent="0.25">
      <c r="A1865" t="s">
        <v>322</v>
      </c>
      <c r="B1865" t="s">
        <v>54</v>
      </c>
      <c r="C1865" t="s">
        <v>55</v>
      </c>
      <c r="D1865" t="s">
        <v>55</v>
      </c>
      <c r="E1865">
        <v>-6</v>
      </c>
      <c r="F1865" t="s">
        <v>12</v>
      </c>
      <c r="G1865" t="b">
        <v>0</v>
      </c>
      <c r="H1865" t="s">
        <v>110</v>
      </c>
      <c r="I1865">
        <v>955</v>
      </c>
      <c r="J1865" t="s">
        <v>319</v>
      </c>
      <c r="K1865" t="s">
        <v>320</v>
      </c>
      <c r="L1865" t="s">
        <v>57</v>
      </c>
      <c r="M1865" t="s">
        <v>57</v>
      </c>
      <c r="N1865" t="s">
        <v>57</v>
      </c>
      <c r="O1865" t="s">
        <v>57</v>
      </c>
      <c r="P1865">
        <v>955</v>
      </c>
      <c r="Q1865" t="s">
        <v>319</v>
      </c>
      <c r="R1865" t="s">
        <v>320</v>
      </c>
      <c r="S1865" t="s">
        <v>110</v>
      </c>
      <c r="T1865">
        <v>921.5</v>
      </c>
      <c r="U1865">
        <v>6907.9747586249996</v>
      </c>
      <c r="V1865">
        <v>6907.9747586249996</v>
      </c>
      <c r="W1865">
        <v>978.143033498406</v>
      </c>
      <c r="X1865" t="s">
        <v>58</v>
      </c>
      <c r="Y1865" t="s">
        <v>58</v>
      </c>
      <c r="Z1865" t="s">
        <v>1</v>
      </c>
      <c r="AA1865" t="s">
        <v>1</v>
      </c>
      <c r="AB1865" t="s">
        <v>57</v>
      </c>
      <c r="AC1865" t="str">
        <f t="shared" si="29"/>
        <v>2015-4</v>
      </c>
    </row>
    <row r="1866" spans="1:29" x14ac:dyDescent="0.25">
      <c r="A1866" t="s">
        <v>323</v>
      </c>
      <c r="B1866" t="s">
        <v>54</v>
      </c>
      <c r="C1866" t="s">
        <v>55</v>
      </c>
      <c r="D1866" t="s">
        <v>55</v>
      </c>
      <c r="E1866">
        <v>-3</v>
      </c>
      <c r="F1866" t="s">
        <v>56</v>
      </c>
      <c r="G1866" t="b">
        <v>0</v>
      </c>
      <c r="H1866" t="s">
        <v>57</v>
      </c>
      <c r="I1866">
        <v>0</v>
      </c>
      <c r="J1866" t="s">
        <v>57</v>
      </c>
      <c r="K1866" t="s">
        <v>57</v>
      </c>
      <c r="L1866" t="s">
        <v>57</v>
      </c>
      <c r="M1866" t="s">
        <v>57</v>
      </c>
      <c r="N1866" t="s">
        <v>57</v>
      </c>
      <c r="O1866" t="s">
        <v>57</v>
      </c>
      <c r="P1866">
        <v>0</v>
      </c>
      <c r="Q1866" t="s">
        <v>57</v>
      </c>
      <c r="R1866" t="s">
        <v>57</v>
      </c>
      <c r="S1866" t="s">
        <v>57</v>
      </c>
      <c r="T1866">
        <v>5229.51</v>
      </c>
      <c r="U1866">
        <v>5229.51</v>
      </c>
      <c r="V1866">
        <v>5229.51</v>
      </c>
      <c r="W1866">
        <v>766.89714842976605</v>
      </c>
      <c r="X1866" t="s">
        <v>58</v>
      </c>
      <c r="Y1866" t="s">
        <v>58</v>
      </c>
      <c r="Z1866" t="s">
        <v>1</v>
      </c>
      <c r="AA1866" t="s">
        <v>1</v>
      </c>
      <c r="AB1866" t="s">
        <v>57</v>
      </c>
      <c r="AC1866" t="str">
        <f t="shared" si="29"/>
        <v>2015-4</v>
      </c>
    </row>
    <row r="1867" spans="1:29" x14ac:dyDescent="0.25">
      <c r="A1867" t="s">
        <v>323</v>
      </c>
      <c r="B1867" t="s">
        <v>54</v>
      </c>
      <c r="C1867" t="s">
        <v>55</v>
      </c>
      <c r="D1867" t="s">
        <v>55</v>
      </c>
      <c r="E1867">
        <v>-4</v>
      </c>
      <c r="F1867" t="s">
        <v>14</v>
      </c>
      <c r="G1867" t="b">
        <v>0</v>
      </c>
      <c r="H1867" t="s">
        <v>110</v>
      </c>
      <c r="I1867">
        <v>15521</v>
      </c>
      <c r="J1867" t="s">
        <v>317</v>
      </c>
      <c r="K1867" t="s">
        <v>318</v>
      </c>
      <c r="L1867" t="s">
        <v>57</v>
      </c>
      <c r="M1867" t="s">
        <v>57</v>
      </c>
      <c r="N1867" t="s">
        <v>57</v>
      </c>
      <c r="O1867" t="s">
        <v>57</v>
      </c>
      <c r="P1867">
        <v>15521</v>
      </c>
      <c r="Q1867" t="s">
        <v>317</v>
      </c>
      <c r="R1867" t="s">
        <v>318</v>
      </c>
      <c r="S1867" t="s">
        <v>110</v>
      </c>
      <c r="T1867">
        <v>96</v>
      </c>
      <c r="U1867">
        <v>96</v>
      </c>
      <c r="V1867">
        <v>96</v>
      </c>
      <c r="W1867">
        <v>14.078207374927601</v>
      </c>
      <c r="X1867" t="s">
        <v>58</v>
      </c>
      <c r="Y1867" t="s">
        <v>58</v>
      </c>
      <c r="Z1867" t="s">
        <v>1</v>
      </c>
      <c r="AA1867" t="s">
        <v>1</v>
      </c>
      <c r="AB1867" t="s">
        <v>57</v>
      </c>
      <c r="AC1867" t="str">
        <f t="shared" si="29"/>
        <v>2015-4</v>
      </c>
    </row>
    <row r="1868" spans="1:29" hidden="1" x14ac:dyDescent="0.25">
      <c r="A1868" t="s">
        <v>323</v>
      </c>
      <c r="B1868" t="s">
        <v>54</v>
      </c>
      <c r="C1868" t="s">
        <v>55</v>
      </c>
      <c r="D1868" t="s">
        <v>55</v>
      </c>
      <c r="E1868">
        <v>-5</v>
      </c>
      <c r="F1868" t="s">
        <v>13</v>
      </c>
      <c r="G1868" t="b">
        <v>0</v>
      </c>
      <c r="H1868" t="s">
        <v>110</v>
      </c>
      <c r="I1868">
        <v>15521</v>
      </c>
      <c r="J1868" t="s">
        <v>317</v>
      </c>
      <c r="K1868" t="s">
        <v>318</v>
      </c>
      <c r="L1868" t="s">
        <v>57</v>
      </c>
      <c r="M1868" t="s">
        <v>57</v>
      </c>
      <c r="N1868" t="s">
        <v>57</v>
      </c>
      <c r="O1868" t="s">
        <v>57</v>
      </c>
      <c r="P1868">
        <v>15521</v>
      </c>
      <c r="Q1868" t="s">
        <v>317</v>
      </c>
      <c r="R1868" t="s">
        <v>318</v>
      </c>
      <c r="S1868" t="s">
        <v>110</v>
      </c>
      <c r="T1868">
        <v>24</v>
      </c>
      <c r="U1868">
        <v>24</v>
      </c>
      <c r="V1868">
        <v>24</v>
      </c>
      <c r="W1868">
        <v>3.8323057355833301</v>
      </c>
      <c r="X1868" t="s">
        <v>58</v>
      </c>
      <c r="Y1868" t="s">
        <v>58</v>
      </c>
      <c r="Z1868" t="s">
        <v>1</v>
      </c>
      <c r="AA1868" t="s">
        <v>1</v>
      </c>
      <c r="AB1868" t="s">
        <v>57</v>
      </c>
      <c r="AC1868" t="str">
        <f t="shared" si="29"/>
        <v>2015-4</v>
      </c>
    </row>
    <row r="1869" spans="1:29" hidden="1" x14ac:dyDescent="0.25">
      <c r="A1869" t="s">
        <v>323</v>
      </c>
      <c r="B1869" t="s">
        <v>54</v>
      </c>
      <c r="C1869" t="s">
        <v>55</v>
      </c>
      <c r="D1869" t="s">
        <v>55</v>
      </c>
      <c r="E1869">
        <v>-6</v>
      </c>
      <c r="F1869" t="s">
        <v>12</v>
      </c>
      <c r="G1869" t="b">
        <v>0</v>
      </c>
      <c r="H1869" t="s">
        <v>110</v>
      </c>
      <c r="I1869">
        <v>15521</v>
      </c>
      <c r="J1869" t="s">
        <v>317</v>
      </c>
      <c r="K1869" t="s">
        <v>318</v>
      </c>
      <c r="L1869" t="s">
        <v>57</v>
      </c>
      <c r="M1869" t="s">
        <v>57</v>
      </c>
      <c r="N1869" t="s">
        <v>57</v>
      </c>
      <c r="O1869" t="s">
        <v>57</v>
      </c>
      <c r="P1869">
        <v>15521</v>
      </c>
      <c r="Q1869" t="s">
        <v>317</v>
      </c>
      <c r="R1869" t="s">
        <v>318</v>
      </c>
      <c r="S1869" t="s">
        <v>110</v>
      </c>
      <c r="T1869">
        <v>11448</v>
      </c>
      <c r="U1869">
        <v>11448</v>
      </c>
      <c r="V1869">
        <v>11448</v>
      </c>
      <c r="W1869">
        <v>1678.82622946012</v>
      </c>
      <c r="X1869" t="s">
        <v>58</v>
      </c>
      <c r="Y1869" t="s">
        <v>58</v>
      </c>
      <c r="Z1869" t="s">
        <v>1</v>
      </c>
      <c r="AA1869" t="s">
        <v>1</v>
      </c>
      <c r="AB1869" t="s">
        <v>57</v>
      </c>
      <c r="AC1869" t="str">
        <f t="shared" si="29"/>
        <v>2015-4</v>
      </c>
    </row>
    <row r="1870" spans="1:29" hidden="1" x14ac:dyDescent="0.25">
      <c r="A1870" t="s">
        <v>323</v>
      </c>
      <c r="B1870" t="s">
        <v>54</v>
      </c>
      <c r="C1870" t="s">
        <v>55</v>
      </c>
      <c r="D1870" t="s">
        <v>55</v>
      </c>
      <c r="E1870">
        <v>-6</v>
      </c>
      <c r="F1870" t="s">
        <v>12</v>
      </c>
      <c r="G1870" t="b">
        <v>0</v>
      </c>
      <c r="H1870" t="s">
        <v>78</v>
      </c>
      <c r="I1870">
        <v>343053</v>
      </c>
      <c r="J1870" t="s">
        <v>248</v>
      </c>
      <c r="K1870" t="s">
        <v>249</v>
      </c>
      <c r="L1870" t="s">
        <v>57</v>
      </c>
      <c r="M1870" t="s">
        <v>57</v>
      </c>
      <c r="N1870" t="s">
        <v>57</v>
      </c>
      <c r="O1870" t="s">
        <v>57</v>
      </c>
      <c r="P1870">
        <v>343053</v>
      </c>
      <c r="Q1870" t="s">
        <v>248</v>
      </c>
      <c r="R1870" t="s">
        <v>249</v>
      </c>
      <c r="S1870" t="s">
        <v>78</v>
      </c>
      <c r="T1870">
        <v>1144.8</v>
      </c>
      <c r="U1870">
        <v>1144.8</v>
      </c>
      <c r="V1870">
        <v>1144.8</v>
      </c>
      <c r="W1870">
        <v>167.88262294601199</v>
      </c>
      <c r="X1870" t="s">
        <v>58</v>
      </c>
      <c r="Y1870" t="s">
        <v>58</v>
      </c>
      <c r="Z1870" t="s">
        <v>1</v>
      </c>
      <c r="AA1870" t="s">
        <v>1</v>
      </c>
      <c r="AB1870" t="s">
        <v>57</v>
      </c>
      <c r="AC1870" t="str">
        <f t="shared" si="29"/>
        <v>2015-4</v>
      </c>
    </row>
    <row r="1871" spans="1:29" hidden="1" x14ac:dyDescent="0.25">
      <c r="A1871" t="s">
        <v>323</v>
      </c>
      <c r="B1871" t="s">
        <v>54</v>
      </c>
      <c r="C1871" t="s">
        <v>55</v>
      </c>
      <c r="D1871" t="s">
        <v>55</v>
      </c>
      <c r="E1871">
        <v>-5</v>
      </c>
      <c r="F1871" t="s">
        <v>13</v>
      </c>
      <c r="G1871" t="b">
        <v>0</v>
      </c>
      <c r="H1871" t="s">
        <v>78</v>
      </c>
      <c r="I1871">
        <v>343053</v>
      </c>
      <c r="J1871" t="s">
        <v>248</v>
      </c>
      <c r="K1871" t="s">
        <v>249</v>
      </c>
      <c r="L1871" t="s">
        <v>57</v>
      </c>
      <c r="M1871" t="s">
        <v>57</v>
      </c>
      <c r="N1871" t="s">
        <v>57</v>
      </c>
      <c r="O1871" t="s">
        <v>57</v>
      </c>
      <c r="P1871">
        <v>343053</v>
      </c>
      <c r="Q1871" t="s">
        <v>248</v>
      </c>
      <c r="R1871" t="s">
        <v>249</v>
      </c>
      <c r="S1871" t="s">
        <v>78</v>
      </c>
      <c r="T1871">
        <v>-23.22</v>
      </c>
      <c r="U1871">
        <v>-23.22</v>
      </c>
      <c r="V1871">
        <v>-23.22</v>
      </c>
      <c r="W1871">
        <v>1.6684836017492199</v>
      </c>
      <c r="X1871" t="s">
        <v>58</v>
      </c>
      <c r="Y1871" t="s">
        <v>58</v>
      </c>
      <c r="Z1871" t="s">
        <v>1</v>
      </c>
      <c r="AA1871" t="s">
        <v>1</v>
      </c>
      <c r="AB1871" t="s">
        <v>57</v>
      </c>
      <c r="AC1871" t="str">
        <f t="shared" si="29"/>
        <v>2015-4</v>
      </c>
    </row>
    <row r="1872" spans="1:29" x14ac:dyDescent="0.25">
      <c r="A1872" t="s">
        <v>323</v>
      </c>
      <c r="B1872" t="s">
        <v>54</v>
      </c>
      <c r="C1872" t="s">
        <v>55</v>
      </c>
      <c r="D1872" t="s">
        <v>55</v>
      </c>
      <c r="E1872">
        <v>-4</v>
      </c>
      <c r="F1872" t="s">
        <v>14</v>
      </c>
      <c r="G1872" t="b">
        <v>0</v>
      </c>
      <c r="H1872" t="s">
        <v>78</v>
      </c>
      <c r="I1872">
        <v>343053</v>
      </c>
      <c r="J1872" t="s">
        <v>248</v>
      </c>
      <c r="K1872" t="s">
        <v>249</v>
      </c>
      <c r="L1872" t="s">
        <v>57</v>
      </c>
      <c r="M1872" t="s">
        <v>57</v>
      </c>
      <c r="N1872" t="s">
        <v>57</v>
      </c>
      <c r="O1872" t="s">
        <v>57</v>
      </c>
      <c r="P1872">
        <v>343053</v>
      </c>
      <c r="Q1872" t="s">
        <v>248</v>
      </c>
      <c r="R1872" t="s">
        <v>249</v>
      </c>
      <c r="S1872" t="s">
        <v>78</v>
      </c>
      <c r="T1872">
        <v>1144.8</v>
      </c>
      <c r="U1872">
        <v>1144.8</v>
      </c>
      <c r="V1872">
        <v>1144.8</v>
      </c>
      <c r="W1872">
        <v>167.88262294601199</v>
      </c>
      <c r="X1872" t="s">
        <v>58</v>
      </c>
      <c r="Y1872" t="s">
        <v>58</v>
      </c>
      <c r="Z1872" t="s">
        <v>1</v>
      </c>
      <c r="AA1872" t="s">
        <v>1</v>
      </c>
      <c r="AB1872" t="s">
        <v>57</v>
      </c>
      <c r="AC1872" t="str">
        <f t="shared" si="29"/>
        <v>2015-4</v>
      </c>
    </row>
    <row r="1873" spans="1:29" x14ac:dyDescent="0.25">
      <c r="A1873" t="s">
        <v>323</v>
      </c>
      <c r="B1873" t="s">
        <v>54</v>
      </c>
      <c r="C1873" t="s">
        <v>55</v>
      </c>
      <c r="D1873" t="s">
        <v>55</v>
      </c>
      <c r="E1873">
        <v>-4</v>
      </c>
      <c r="F1873" t="s">
        <v>14</v>
      </c>
      <c r="G1873" t="b">
        <v>0</v>
      </c>
      <c r="H1873" t="s">
        <v>78</v>
      </c>
      <c r="I1873">
        <v>1307373</v>
      </c>
      <c r="J1873" t="s">
        <v>250</v>
      </c>
      <c r="K1873" t="s">
        <v>251</v>
      </c>
      <c r="L1873" t="s">
        <v>57</v>
      </c>
      <c r="M1873" t="s">
        <v>57</v>
      </c>
      <c r="N1873" t="s">
        <v>57</v>
      </c>
      <c r="O1873" t="s">
        <v>57</v>
      </c>
      <c r="P1873">
        <v>1307373</v>
      </c>
      <c r="Q1873" t="s">
        <v>250</v>
      </c>
      <c r="R1873" t="s">
        <v>251</v>
      </c>
      <c r="S1873" t="s">
        <v>78</v>
      </c>
      <c r="T1873">
        <v>1276</v>
      </c>
      <c r="U1873">
        <v>1276</v>
      </c>
      <c r="V1873">
        <v>1276</v>
      </c>
      <c r="W1873">
        <v>187.12283969174601</v>
      </c>
      <c r="X1873" t="s">
        <v>58</v>
      </c>
      <c r="Y1873" t="s">
        <v>58</v>
      </c>
      <c r="Z1873" t="s">
        <v>1</v>
      </c>
      <c r="AA1873" t="s">
        <v>1</v>
      </c>
      <c r="AB1873" t="s">
        <v>57</v>
      </c>
      <c r="AC1873" t="str">
        <f t="shared" si="29"/>
        <v>2015-4</v>
      </c>
    </row>
    <row r="1874" spans="1:29" hidden="1" x14ac:dyDescent="0.25">
      <c r="A1874" t="s">
        <v>323</v>
      </c>
      <c r="B1874" t="s">
        <v>54</v>
      </c>
      <c r="C1874" t="s">
        <v>55</v>
      </c>
      <c r="D1874" t="s">
        <v>55</v>
      </c>
      <c r="E1874">
        <v>-6</v>
      </c>
      <c r="F1874" t="s">
        <v>12</v>
      </c>
      <c r="G1874" t="b">
        <v>0</v>
      </c>
      <c r="H1874" t="s">
        <v>78</v>
      </c>
      <c r="I1874">
        <v>1307373</v>
      </c>
      <c r="J1874" t="s">
        <v>250</v>
      </c>
      <c r="K1874" t="s">
        <v>251</v>
      </c>
      <c r="L1874" t="s">
        <v>57</v>
      </c>
      <c r="M1874" t="s">
        <v>57</v>
      </c>
      <c r="N1874" t="s">
        <v>57</v>
      </c>
      <c r="O1874" t="s">
        <v>57</v>
      </c>
      <c r="P1874">
        <v>1307373</v>
      </c>
      <c r="Q1874" t="s">
        <v>250</v>
      </c>
      <c r="R1874" t="s">
        <v>251</v>
      </c>
      <c r="S1874" t="s">
        <v>78</v>
      </c>
      <c r="T1874">
        <v>1276</v>
      </c>
      <c r="U1874">
        <v>1276</v>
      </c>
      <c r="V1874">
        <v>1276</v>
      </c>
      <c r="W1874">
        <v>187.12283969174601</v>
      </c>
      <c r="X1874" t="s">
        <v>58</v>
      </c>
      <c r="Y1874" t="s">
        <v>58</v>
      </c>
      <c r="Z1874" t="s">
        <v>1</v>
      </c>
      <c r="AA1874" t="s">
        <v>1</v>
      </c>
      <c r="AB1874" t="s">
        <v>57</v>
      </c>
      <c r="AC1874" t="str">
        <f t="shared" si="29"/>
        <v>2015-4</v>
      </c>
    </row>
    <row r="1875" spans="1:29" hidden="1" x14ac:dyDescent="0.25">
      <c r="A1875" t="s">
        <v>323</v>
      </c>
      <c r="B1875" t="s">
        <v>54</v>
      </c>
      <c r="C1875" t="s">
        <v>55</v>
      </c>
      <c r="D1875" t="s">
        <v>55</v>
      </c>
      <c r="E1875">
        <v>-5</v>
      </c>
      <c r="F1875" t="s">
        <v>13</v>
      </c>
      <c r="G1875" t="b">
        <v>0</v>
      </c>
      <c r="H1875" t="s">
        <v>110</v>
      </c>
      <c r="I1875">
        <v>955</v>
      </c>
      <c r="J1875" t="s">
        <v>319</v>
      </c>
      <c r="K1875" t="s">
        <v>320</v>
      </c>
      <c r="L1875" t="s">
        <v>57</v>
      </c>
      <c r="M1875" t="s">
        <v>57</v>
      </c>
      <c r="N1875" t="s">
        <v>57</v>
      </c>
      <c r="O1875" t="s">
        <v>57</v>
      </c>
      <c r="P1875">
        <v>955</v>
      </c>
      <c r="Q1875" t="s">
        <v>319</v>
      </c>
      <c r="R1875" t="s">
        <v>320</v>
      </c>
      <c r="S1875" t="s">
        <v>110</v>
      </c>
      <c r="T1875">
        <v>-43.5</v>
      </c>
      <c r="U1875">
        <v>-324.54000000000002</v>
      </c>
      <c r="V1875">
        <v>-324.54000000000002</v>
      </c>
      <c r="W1875">
        <v>-48.079168042409798</v>
      </c>
      <c r="X1875" t="s">
        <v>58</v>
      </c>
      <c r="Y1875" t="s">
        <v>58</v>
      </c>
      <c r="Z1875" t="s">
        <v>1</v>
      </c>
      <c r="AA1875" t="s">
        <v>1</v>
      </c>
      <c r="AB1875" t="s">
        <v>57</v>
      </c>
      <c r="AC1875" t="str">
        <f t="shared" si="29"/>
        <v>2015-4</v>
      </c>
    </row>
    <row r="1876" spans="1:29" x14ac:dyDescent="0.25">
      <c r="A1876" t="s">
        <v>323</v>
      </c>
      <c r="B1876" t="s">
        <v>54</v>
      </c>
      <c r="C1876" t="s">
        <v>55</v>
      </c>
      <c r="D1876" t="s">
        <v>55</v>
      </c>
      <c r="E1876">
        <v>-4</v>
      </c>
      <c r="F1876" t="s">
        <v>14</v>
      </c>
      <c r="G1876" t="b">
        <v>0</v>
      </c>
      <c r="H1876" t="s">
        <v>110</v>
      </c>
      <c r="I1876">
        <v>955</v>
      </c>
      <c r="J1876" t="s">
        <v>319</v>
      </c>
      <c r="K1876" t="s">
        <v>320</v>
      </c>
      <c r="L1876" t="s">
        <v>57</v>
      </c>
      <c r="M1876" t="s">
        <v>57</v>
      </c>
      <c r="N1876" t="s">
        <v>57</v>
      </c>
      <c r="O1876" t="s">
        <v>57</v>
      </c>
      <c r="P1876">
        <v>955</v>
      </c>
      <c r="Q1876" t="s">
        <v>319</v>
      </c>
      <c r="R1876" t="s">
        <v>320</v>
      </c>
      <c r="S1876" t="s">
        <v>110</v>
      </c>
      <c r="T1876">
        <v>-58.5</v>
      </c>
      <c r="U1876">
        <v>-436.43</v>
      </c>
      <c r="V1876">
        <v>-436.43</v>
      </c>
      <c r="W1876">
        <v>-64.001583798329705</v>
      </c>
      <c r="X1876" t="s">
        <v>58</v>
      </c>
      <c r="Y1876" t="s">
        <v>58</v>
      </c>
      <c r="Z1876" t="s">
        <v>1</v>
      </c>
      <c r="AA1876" t="s">
        <v>1</v>
      </c>
      <c r="AB1876" t="s">
        <v>57</v>
      </c>
      <c r="AC1876" t="str">
        <f t="shared" si="29"/>
        <v>2015-4</v>
      </c>
    </row>
    <row r="1877" spans="1:29" hidden="1" x14ac:dyDescent="0.25">
      <c r="A1877" t="s">
        <v>323</v>
      </c>
      <c r="B1877" t="s">
        <v>54</v>
      </c>
      <c r="C1877" t="s">
        <v>55</v>
      </c>
      <c r="D1877" t="s">
        <v>55</v>
      </c>
      <c r="E1877">
        <v>-6</v>
      </c>
      <c r="F1877" t="s">
        <v>12</v>
      </c>
      <c r="G1877" t="b">
        <v>0</v>
      </c>
      <c r="H1877" t="s">
        <v>110</v>
      </c>
      <c r="I1877">
        <v>955</v>
      </c>
      <c r="J1877" t="s">
        <v>319</v>
      </c>
      <c r="K1877" t="s">
        <v>320</v>
      </c>
      <c r="L1877" t="s">
        <v>57</v>
      </c>
      <c r="M1877" t="s">
        <v>57</v>
      </c>
      <c r="N1877" t="s">
        <v>57</v>
      </c>
      <c r="O1877" t="s">
        <v>57</v>
      </c>
      <c r="P1877">
        <v>955</v>
      </c>
      <c r="Q1877" t="s">
        <v>319</v>
      </c>
      <c r="R1877" t="s">
        <v>320</v>
      </c>
      <c r="S1877" t="s">
        <v>110</v>
      </c>
      <c r="T1877">
        <v>878</v>
      </c>
      <c r="U1877">
        <v>6582.9823560000004</v>
      </c>
      <c r="V1877">
        <v>6582.9823560000004</v>
      </c>
      <c r="W1877">
        <v>960.57826236792505</v>
      </c>
      <c r="X1877" t="s">
        <v>58</v>
      </c>
      <c r="Y1877" t="s">
        <v>58</v>
      </c>
      <c r="Z1877" t="s">
        <v>1</v>
      </c>
      <c r="AA1877" t="s">
        <v>1</v>
      </c>
      <c r="AB1877" t="s">
        <v>57</v>
      </c>
      <c r="AC1877" t="str">
        <f t="shared" si="29"/>
        <v>2015-4</v>
      </c>
    </row>
    <row r="1878" spans="1:29" x14ac:dyDescent="0.25">
      <c r="A1878" t="s">
        <v>324</v>
      </c>
      <c r="B1878" t="s">
        <v>54</v>
      </c>
      <c r="C1878" t="s">
        <v>55</v>
      </c>
      <c r="D1878" t="s">
        <v>55</v>
      </c>
      <c r="E1878">
        <v>-3</v>
      </c>
      <c r="F1878" t="s">
        <v>56</v>
      </c>
      <c r="G1878" t="b">
        <v>0</v>
      </c>
      <c r="H1878" t="s">
        <v>57</v>
      </c>
      <c r="I1878">
        <v>0</v>
      </c>
      <c r="J1878" t="s">
        <v>57</v>
      </c>
      <c r="K1878" t="s">
        <v>57</v>
      </c>
      <c r="L1878" t="s">
        <v>57</v>
      </c>
      <c r="M1878" t="s">
        <v>57</v>
      </c>
      <c r="N1878" t="s">
        <v>57</v>
      </c>
      <c r="O1878" t="s">
        <v>57</v>
      </c>
      <c r="P1878">
        <v>0</v>
      </c>
      <c r="Q1878" t="s">
        <v>57</v>
      </c>
      <c r="R1878" t="s">
        <v>57</v>
      </c>
      <c r="S1878" t="s">
        <v>57</v>
      </c>
      <c r="T1878">
        <v>5229.51</v>
      </c>
      <c r="U1878">
        <v>5229.51</v>
      </c>
      <c r="V1878">
        <v>5229.51</v>
      </c>
      <c r="W1878">
        <v>762.49708386795805</v>
      </c>
      <c r="X1878" t="s">
        <v>58</v>
      </c>
      <c r="Y1878" t="s">
        <v>58</v>
      </c>
      <c r="Z1878" t="s">
        <v>1</v>
      </c>
      <c r="AA1878" t="s">
        <v>1</v>
      </c>
      <c r="AB1878" t="s">
        <v>57</v>
      </c>
      <c r="AC1878" t="str">
        <f t="shared" si="29"/>
        <v>2015-4</v>
      </c>
    </row>
    <row r="1879" spans="1:29" hidden="1" x14ac:dyDescent="0.25">
      <c r="A1879" t="s">
        <v>324</v>
      </c>
      <c r="B1879" t="s">
        <v>54</v>
      </c>
      <c r="C1879" t="s">
        <v>55</v>
      </c>
      <c r="D1879" t="s">
        <v>55</v>
      </c>
      <c r="E1879">
        <v>-5</v>
      </c>
      <c r="F1879" t="s">
        <v>13</v>
      </c>
      <c r="G1879" t="b">
        <v>0</v>
      </c>
      <c r="H1879" t="s">
        <v>110</v>
      </c>
      <c r="I1879">
        <v>15521</v>
      </c>
      <c r="J1879" t="s">
        <v>317</v>
      </c>
      <c r="K1879" t="s">
        <v>318</v>
      </c>
      <c r="L1879" t="s">
        <v>57</v>
      </c>
      <c r="M1879" t="s">
        <v>57</v>
      </c>
      <c r="N1879" t="s">
        <v>57</v>
      </c>
      <c r="O1879" t="s">
        <v>57</v>
      </c>
      <c r="P1879">
        <v>15521</v>
      </c>
      <c r="Q1879" t="s">
        <v>317</v>
      </c>
      <c r="R1879" t="s">
        <v>318</v>
      </c>
      <c r="S1879" t="s">
        <v>110</v>
      </c>
      <c r="T1879">
        <v>-6</v>
      </c>
      <c r="U1879">
        <v>-6</v>
      </c>
      <c r="V1879">
        <v>-6</v>
      </c>
      <c r="W1879">
        <v>-0.95561318386261696</v>
      </c>
      <c r="X1879" t="s">
        <v>58</v>
      </c>
      <c r="Y1879" t="s">
        <v>58</v>
      </c>
      <c r="Z1879" t="s">
        <v>1</v>
      </c>
      <c r="AA1879" t="s">
        <v>1</v>
      </c>
      <c r="AB1879" t="s">
        <v>57</v>
      </c>
      <c r="AC1879" t="str">
        <f t="shared" si="29"/>
        <v>2015-4</v>
      </c>
    </row>
    <row r="1880" spans="1:29" x14ac:dyDescent="0.25">
      <c r="A1880" t="s">
        <v>324</v>
      </c>
      <c r="B1880" t="s">
        <v>54</v>
      </c>
      <c r="C1880" t="s">
        <v>55</v>
      </c>
      <c r="D1880" t="s">
        <v>55</v>
      </c>
      <c r="E1880">
        <v>-4</v>
      </c>
      <c r="F1880" t="s">
        <v>14</v>
      </c>
      <c r="G1880" t="b">
        <v>0</v>
      </c>
      <c r="H1880" t="s">
        <v>110</v>
      </c>
      <c r="I1880">
        <v>15521</v>
      </c>
      <c r="J1880" t="s">
        <v>317</v>
      </c>
      <c r="K1880" t="s">
        <v>318</v>
      </c>
      <c r="L1880" t="s">
        <v>57</v>
      </c>
      <c r="M1880" t="s">
        <v>57</v>
      </c>
      <c r="N1880" t="s">
        <v>57</v>
      </c>
      <c r="O1880" t="s">
        <v>57</v>
      </c>
      <c r="P1880">
        <v>15521</v>
      </c>
      <c r="Q1880" t="s">
        <v>317</v>
      </c>
      <c r="R1880" t="s">
        <v>318</v>
      </c>
      <c r="S1880" t="s">
        <v>110</v>
      </c>
      <c r="T1880">
        <v>90</v>
      </c>
      <c r="U1880">
        <v>90</v>
      </c>
      <c r="V1880">
        <v>90</v>
      </c>
      <c r="W1880">
        <v>13.122594191065</v>
      </c>
      <c r="X1880" t="s">
        <v>58</v>
      </c>
      <c r="Y1880" t="s">
        <v>58</v>
      </c>
      <c r="Z1880" t="s">
        <v>1</v>
      </c>
      <c r="AA1880" t="s">
        <v>1</v>
      </c>
      <c r="AB1880" t="s">
        <v>57</v>
      </c>
      <c r="AC1880" t="str">
        <f t="shared" si="29"/>
        <v>2015-4</v>
      </c>
    </row>
    <row r="1881" spans="1:29" hidden="1" x14ac:dyDescent="0.25">
      <c r="A1881" t="s">
        <v>324</v>
      </c>
      <c r="B1881" t="s">
        <v>54</v>
      </c>
      <c r="C1881" t="s">
        <v>55</v>
      </c>
      <c r="D1881" t="s">
        <v>55</v>
      </c>
      <c r="E1881">
        <v>-6</v>
      </c>
      <c r="F1881" t="s">
        <v>12</v>
      </c>
      <c r="G1881" t="b">
        <v>0</v>
      </c>
      <c r="H1881" t="s">
        <v>110</v>
      </c>
      <c r="I1881">
        <v>15521</v>
      </c>
      <c r="J1881" t="s">
        <v>317</v>
      </c>
      <c r="K1881" t="s">
        <v>318</v>
      </c>
      <c r="L1881" t="s">
        <v>57</v>
      </c>
      <c r="M1881" t="s">
        <v>57</v>
      </c>
      <c r="N1881" t="s">
        <v>57</v>
      </c>
      <c r="O1881" t="s">
        <v>57</v>
      </c>
      <c r="P1881">
        <v>15521</v>
      </c>
      <c r="Q1881" t="s">
        <v>317</v>
      </c>
      <c r="R1881" t="s">
        <v>318</v>
      </c>
      <c r="S1881" t="s">
        <v>110</v>
      </c>
      <c r="T1881">
        <v>11442</v>
      </c>
      <c r="U1881">
        <v>11442</v>
      </c>
      <c r="V1881">
        <v>11442</v>
      </c>
      <c r="W1881">
        <v>1668.3191414907301</v>
      </c>
      <c r="X1881" t="s">
        <v>58</v>
      </c>
      <c r="Y1881" t="s">
        <v>58</v>
      </c>
      <c r="Z1881" t="s">
        <v>1</v>
      </c>
      <c r="AA1881" t="s">
        <v>1</v>
      </c>
      <c r="AB1881" t="s">
        <v>57</v>
      </c>
      <c r="AC1881" t="str">
        <f t="shared" si="29"/>
        <v>2015-4</v>
      </c>
    </row>
    <row r="1882" spans="1:29" hidden="1" x14ac:dyDescent="0.25">
      <c r="A1882" t="s">
        <v>324</v>
      </c>
      <c r="B1882" t="s">
        <v>54</v>
      </c>
      <c r="C1882" t="s">
        <v>55</v>
      </c>
      <c r="D1882" t="s">
        <v>55</v>
      </c>
      <c r="E1882">
        <v>-6</v>
      </c>
      <c r="F1882" t="s">
        <v>12</v>
      </c>
      <c r="G1882" t="b">
        <v>0</v>
      </c>
      <c r="H1882" t="s">
        <v>78</v>
      </c>
      <c r="I1882">
        <v>343053</v>
      </c>
      <c r="J1882" t="s">
        <v>248</v>
      </c>
      <c r="K1882" t="s">
        <v>249</v>
      </c>
      <c r="L1882" t="s">
        <v>57</v>
      </c>
      <c r="M1882" t="s">
        <v>57</v>
      </c>
      <c r="N1882" t="s">
        <v>57</v>
      </c>
      <c r="O1882" t="s">
        <v>57</v>
      </c>
      <c r="P1882">
        <v>343053</v>
      </c>
      <c r="Q1882" t="s">
        <v>248</v>
      </c>
      <c r="R1882" t="s">
        <v>249</v>
      </c>
      <c r="S1882" t="s">
        <v>78</v>
      </c>
      <c r="T1882">
        <v>1156.5</v>
      </c>
      <c r="U1882">
        <v>1156.5</v>
      </c>
      <c r="V1882">
        <v>1156.5</v>
      </c>
      <c r="W1882">
        <v>168.625335355185</v>
      </c>
      <c r="X1882" t="s">
        <v>58</v>
      </c>
      <c r="Y1882" t="s">
        <v>58</v>
      </c>
      <c r="Z1882" t="s">
        <v>1</v>
      </c>
      <c r="AA1882" t="s">
        <v>1</v>
      </c>
      <c r="AB1882" t="s">
        <v>57</v>
      </c>
      <c r="AC1882" t="str">
        <f t="shared" si="29"/>
        <v>2015-4</v>
      </c>
    </row>
    <row r="1883" spans="1:29" x14ac:dyDescent="0.25">
      <c r="A1883" t="s">
        <v>324</v>
      </c>
      <c r="B1883" t="s">
        <v>54</v>
      </c>
      <c r="C1883" t="s">
        <v>55</v>
      </c>
      <c r="D1883" t="s">
        <v>55</v>
      </c>
      <c r="E1883">
        <v>-4</v>
      </c>
      <c r="F1883" t="s">
        <v>14</v>
      </c>
      <c r="G1883" t="b">
        <v>0</v>
      </c>
      <c r="H1883" t="s">
        <v>78</v>
      </c>
      <c r="I1883">
        <v>343053</v>
      </c>
      <c r="J1883" t="s">
        <v>248</v>
      </c>
      <c r="K1883" t="s">
        <v>249</v>
      </c>
      <c r="L1883" t="s">
        <v>57</v>
      </c>
      <c r="M1883" t="s">
        <v>57</v>
      </c>
      <c r="N1883" t="s">
        <v>57</v>
      </c>
      <c r="O1883" t="s">
        <v>57</v>
      </c>
      <c r="P1883">
        <v>343053</v>
      </c>
      <c r="Q1883" t="s">
        <v>248</v>
      </c>
      <c r="R1883" t="s">
        <v>249</v>
      </c>
      <c r="S1883" t="s">
        <v>78</v>
      </c>
      <c r="T1883">
        <v>1156.5</v>
      </c>
      <c r="U1883">
        <v>1156.5</v>
      </c>
      <c r="V1883">
        <v>1156.5</v>
      </c>
      <c r="W1883">
        <v>168.625335355185</v>
      </c>
      <c r="X1883" t="s">
        <v>58</v>
      </c>
      <c r="Y1883" t="s">
        <v>58</v>
      </c>
      <c r="Z1883" t="s">
        <v>1</v>
      </c>
      <c r="AA1883" t="s">
        <v>1</v>
      </c>
      <c r="AB1883" t="s">
        <v>57</v>
      </c>
      <c r="AC1883" t="str">
        <f t="shared" si="29"/>
        <v>2015-4</v>
      </c>
    </row>
    <row r="1884" spans="1:29" hidden="1" x14ac:dyDescent="0.25">
      <c r="A1884" t="s">
        <v>324</v>
      </c>
      <c r="B1884" t="s">
        <v>54</v>
      </c>
      <c r="C1884" t="s">
        <v>55</v>
      </c>
      <c r="D1884" t="s">
        <v>55</v>
      </c>
      <c r="E1884">
        <v>-5</v>
      </c>
      <c r="F1884" t="s">
        <v>13</v>
      </c>
      <c r="G1884" t="b">
        <v>0</v>
      </c>
      <c r="H1884" t="s">
        <v>78</v>
      </c>
      <c r="I1884">
        <v>343053</v>
      </c>
      <c r="J1884" t="s">
        <v>248</v>
      </c>
      <c r="K1884" t="s">
        <v>249</v>
      </c>
      <c r="L1884" t="s">
        <v>57</v>
      </c>
      <c r="M1884" t="s">
        <v>57</v>
      </c>
      <c r="N1884" t="s">
        <v>57</v>
      </c>
      <c r="O1884" t="s">
        <v>57</v>
      </c>
      <c r="P1884">
        <v>343053</v>
      </c>
      <c r="Q1884" t="s">
        <v>248</v>
      </c>
      <c r="R1884" t="s">
        <v>249</v>
      </c>
      <c r="S1884" t="s">
        <v>78</v>
      </c>
      <c r="T1884">
        <v>11.7</v>
      </c>
      <c r="U1884">
        <v>11.7</v>
      </c>
      <c r="V1884">
        <v>11.7</v>
      </c>
      <c r="W1884">
        <v>0.742712409173379</v>
      </c>
      <c r="X1884" t="s">
        <v>58</v>
      </c>
      <c r="Y1884" t="s">
        <v>58</v>
      </c>
      <c r="Z1884" t="s">
        <v>1</v>
      </c>
      <c r="AA1884" t="s">
        <v>1</v>
      </c>
      <c r="AB1884" t="s">
        <v>57</v>
      </c>
      <c r="AC1884" t="str">
        <f t="shared" si="29"/>
        <v>2015-4</v>
      </c>
    </row>
    <row r="1885" spans="1:29" x14ac:dyDescent="0.25">
      <c r="A1885" t="s">
        <v>324</v>
      </c>
      <c r="B1885" t="s">
        <v>54</v>
      </c>
      <c r="C1885" t="s">
        <v>55</v>
      </c>
      <c r="D1885" t="s">
        <v>55</v>
      </c>
      <c r="E1885">
        <v>-4</v>
      </c>
      <c r="F1885" t="s">
        <v>14</v>
      </c>
      <c r="G1885" t="b">
        <v>0</v>
      </c>
      <c r="H1885" t="s">
        <v>78</v>
      </c>
      <c r="I1885">
        <v>1307373</v>
      </c>
      <c r="J1885" t="s">
        <v>250</v>
      </c>
      <c r="K1885" t="s">
        <v>251</v>
      </c>
      <c r="L1885" t="s">
        <v>57</v>
      </c>
      <c r="M1885" t="s">
        <v>57</v>
      </c>
      <c r="N1885" t="s">
        <v>57</v>
      </c>
      <c r="O1885" t="s">
        <v>57</v>
      </c>
      <c r="P1885">
        <v>1307373</v>
      </c>
      <c r="Q1885" t="s">
        <v>250</v>
      </c>
      <c r="R1885" t="s">
        <v>251</v>
      </c>
      <c r="S1885" t="s">
        <v>78</v>
      </c>
      <c r="T1885">
        <v>1276</v>
      </c>
      <c r="U1885">
        <v>1276</v>
      </c>
      <c r="V1885">
        <v>1276</v>
      </c>
      <c r="W1885">
        <v>186.049224308877</v>
      </c>
      <c r="X1885" t="s">
        <v>58</v>
      </c>
      <c r="Y1885" t="s">
        <v>58</v>
      </c>
      <c r="Z1885" t="s">
        <v>1</v>
      </c>
      <c r="AA1885" t="s">
        <v>1</v>
      </c>
      <c r="AB1885" t="s">
        <v>57</v>
      </c>
      <c r="AC1885" t="str">
        <f t="shared" si="29"/>
        <v>2015-4</v>
      </c>
    </row>
    <row r="1886" spans="1:29" hidden="1" x14ac:dyDescent="0.25">
      <c r="A1886" t="s">
        <v>324</v>
      </c>
      <c r="B1886" t="s">
        <v>54</v>
      </c>
      <c r="C1886" t="s">
        <v>55</v>
      </c>
      <c r="D1886" t="s">
        <v>55</v>
      </c>
      <c r="E1886">
        <v>-6</v>
      </c>
      <c r="F1886" t="s">
        <v>12</v>
      </c>
      <c r="G1886" t="b">
        <v>0</v>
      </c>
      <c r="H1886" t="s">
        <v>78</v>
      </c>
      <c r="I1886">
        <v>1307373</v>
      </c>
      <c r="J1886" t="s">
        <v>250</v>
      </c>
      <c r="K1886" t="s">
        <v>251</v>
      </c>
      <c r="L1886" t="s">
        <v>57</v>
      </c>
      <c r="M1886" t="s">
        <v>57</v>
      </c>
      <c r="N1886" t="s">
        <v>57</v>
      </c>
      <c r="O1886" t="s">
        <v>57</v>
      </c>
      <c r="P1886">
        <v>1307373</v>
      </c>
      <c r="Q1886" t="s">
        <v>250</v>
      </c>
      <c r="R1886" t="s">
        <v>251</v>
      </c>
      <c r="S1886" t="s">
        <v>78</v>
      </c>
      <c r="T1886">
        <v>1276</v>
      </c>
      <c r="U1886">
        <v>1276</v>
      </c>
      <c r="V1886">
        <v>1276</v>
      </c>
      <c r="W1886">
        <v>186.049224308877</v>
      </c>
      <c r="X1886" t="s">
        <v>58</v>
      </c>
      <c r="Y1886" t="s">
        <v>58</v>
      </c>
      <c r="Z1886" t="s">
        <v>1</v>
      </c>
      <c r="AA1886" t="s">
        <v>1</v>
      </c>
      <c r="AB1886" t="s">
        <v>57</v>
      </c>
      <c r="AC1886" t="str">
        <f t="shared" si="29"/>
        <v>2015-4</v>
      </c>
    </row>
    <row r="1887" spans="1:29" hidden="1" x14ac:dyDescent="0.25">
      <c r="A1887" t="s">
        <v>324</v>
      </c>
      <c r="B1887" t="s">
        <v>54</v>
      </c>
      <c r="C1887" t="s">
        <v>55</v>
      </c>
      <c r="D1887" t="s">
        <v>55</v>
      </c>
      <c r="E1887">
        <v>-5</v>
      </c>
      <c r="F1887" t="s">
        <v>13</v>
      </c>
      <c r="G1887" t="b">
        <v>0</v>
      </c>
      <c r="H1887" t="s">
        <v>110</v>
      </c>
      <c r="I1887">
        <v>955</v>
      </c>
      <c r="J1887" t="s">
        <v>319</v>
      </c>
      <c r="K1887" t="s">
        <v>320</v>
      </c>
      <c r="L1887" t="s">
        <v>57</v>
      </c>
      <c r="M1887" t="s">
        <v>57</v>
      </c>
      <c r="N1887" t="s">
        <v>57</v>
      </c>
      <c r="O1887" t="s">
        <v>57</v>
      </c>
      <c r="P1887">
        <v>955</v>
      </c>
      <c r="Q1887" t="s">
        <v>319</v>
      </c>
      <c r="R1887" t="s">
        <v>320</v>
      </c>
      <c r="S1887" t="s">
        <v>110</v>
      </c>
      <c r="T1887">
        <v>-4</v>
      </c>
      <c r="U1887">
        <v>-29.83</v>
      </c>
      <c r="V1887">
        <v>-29.83</v>
      </c>
      <c r="W1887">
        <v>-3.98220250751426</v>
      </c>
      <c r="X1887" t="s">
        <v>58</v>
      </c>
      <c r="Y1887" t="s">
        <v>58</v>
      </c>
      <c r="Z1887" t="s">
        <v>1</v>
      </c>
      <c r="AA1887" t="s">
        <v>1</v>
      </c>
      <c r="AB1887" t="s">
        <v>57</v>
      </c>
      <c r="AC1887" t="str">
        <f t="shared" si="29"/>
        <v>2015-4</v>
      </c>
    </row>
    <row r="1888" spans="1:29" hidden="1" x14ac:dyDescent="0.25">
      <c r="A1888" t="s">
        <v>324</v>
      </c>
      <c r="B1888" t="s">
        <v>54</v>
      </c>
      <c r="C1888" t="s">
        <v>55</v>
      </c>
      <c r="D1888" t="s">
        <v>55</v>
      </c>
      <c r="E1888">
        <v>-6</v>
      </c>
      <c r="F1888" t="s">
        <v>12</v>
      </c>
      <c r="G1888" t="b">
        <v>0</v>
      </c>
      <c r="H1888" t="s">
        <v>110</v>
      </c>
      <c r="I1888">
        <v>955</v>
      </c>
      <c r="J1888" t="s">
        <v>319</v>
      </c>
      <c r="K1888" t="s">
        <v>320</v>
      </c>
      <c r="L1888" t="s">
        <v>57</v>
      </c>
      <c r="M1888" t="s">
        <v>57</v>
      </c>
      <c r="N1888" t="s">
        <v>57</v>
      </c>
      <c r="O1888" t="s">
        <v>57</v>
      </c>
      <c r="P1888">
        <v>955</v>
      </c>
      <c r="Q1888" t="s">
        <v>319</v>
      </c>
      <c r="R1888" t="s">
        <v>320</v>
      </c>
      <c r="S1888" t="s">
        <v>110</v>
      </c>
      <c r="T1888">
        <v>874</v>
      </c>
      <c r="U1888">
        <v>6552.7719555000003</v>
      </c>
      <c r="V1888">
        <v>6552.7719555000003</v>
      </c>
      <c r="W1888">
        <v>950.68399335121899</v>
      </c>
      <c r="X1888" t="s">
        <v>58</v>
      </c>
      <c r="Y1888" t="s">
        <v>58</v>
      </c>
      <c r="Z1888" t="s">
        <v>1</v>
      </c>
      <c r="AA1888" t="s">
        <v>1</v>
      </c>
      <c r="AB1888" t="s">
        <v>57</v>
      </c>
      <c r="AC1888" t="str">
        <f t="shared" si="29"/>
        <v>2015-4</v>
      </c>
    </row>
    <row r="1889" spans="1:29" x14ac:dyDescent="0.25">
      <c r="A1889" t="s">
        <v>324</v>
      </c>
      <c r="B1889" t="s">
        <v>54</v>
      </c>
      <c r="C1889" t="s">
        <v>55</v>
      </c>
      <c r="D1889" t="s">
        <v>55</v>
      </c>
      <c r="E1889">
        <v>-4</v>
      </c>
      <c r="F1889" t="s">
        <v>14</v>
      </c>
      <c r="G1889" t="b">
        <v>0</v>
      </c>
      <c r="H1889" t="s">
        <v>110</v>
      </c>
      <c r="I1889">
        <v>955</v>
      </c>
      <c r="J1889" t="s">
        <v>319</v>
      </c>
      <c r="K1889" t="s">
        <v>320</v>
      </c>
      <c r="L1889" t="s">
        <v>57</v>
      </c>
      <c r="M1889" t="s">
        <v>57</v>
      </c>
      <c r="N1889" t="s">
        <v>57</v>
      </c>
      <c r="O1889" t="s">
        <v>57</v>
      </c>
      <c r="P1889">
        <v>955</v>
      </c>
      <c r="Q1889" t="s">
        <v>319</v>
      </c>
      <c r="R1889" t="s">
        <v>320</v>
      </c>
      <c r="S1889" t="s">
        <v>110</v>
      </c>
      <c r="T1889">
        <v>-62.5</v>
      </c>
      <c r="U1889">
        <v>-466.26</v>
      </c>
      <c r="V1889">
        <v>-466.26</v>
      </c>
      <c r="W1889">
        <v>-67.983786305843907</v>
      </c>
      <c r="X1889" t="s">
        <v>58</v>
      </c>
      <c r="Y1889" t="s">
        <v>58</v>
      </c>
      <c r="Z1889" t="s">
        <v>1</v>
      </c>
      <c r="AA1889" t="s">
        <v>1</v>
      </c>
      <c r="AB1889" t="s">
        <v>57</v>
      </c>
      <c r="AC1889" t="str">
        <f t="shared" si="29"/>
        <v>2015-4</v>
      </c>
    </row>
    <row r="1890" spans="1:29" x14ac:dyDescent="0.25">
      <c r="A1890" t="s">
        <v>325</v>
      </c>
      <c r="B1890" t="s">
        <v>54</v>
      </c>
      <c r="C1890" t="s">
        <v>55</v>
      </c>
      <c r="D1890" t="s">
        <v>55</v>
      </c>
      <c r="E1890">
        <v>-3</v>
      </c>
      <c r="F1890" t="s">
        <v>56</v>
      </c>
      <c r="G1890" t="b">
        <v>0</v>
      </c>
      <c r="H1890" t="s">
        <v>57</v>
      </c>
      <c r="I1890">
        <v>0</v>
      </c>
      <c r="J1890" t="s">
        <v>57</v>
      </c>
      <c r="K1890" t="s">
        <v>57</v>
      </c>
      <c r="L1890" t="s">
        <v>57</v>
      </c>
      <c r="M1890" t="s">
        <v>57</v>
      </c>
      <c r="N1890" t="s">
        <v>57</v>
      </c>
      <c r="O1890" t="s">
        <v>57</v>
      </c>
      <c r="P1890">
        <v>0</v>
      </c>
      <c r="Q1890" t="s">
        <v>57</v>
      </c>
      <c r="R1890" t="s">
        <v>57</v>
      </c>
      <c r="S1890" t="s">
        <v>57</v>
      </c>
      <c r="T1890">
        <v>5229.51</v>
      </c>
      <c r="U1890">
        <v>5229.51</v>
      </c>
      <c r="V1890">
        <v>5229.51</v>
      </c>
      <c r="W1890">
        <v>759.60084537115699</v>
      </c>
      <c r="X1890" t="s">
        <v>58</v>
      </c>
      <c r="Y1890" t="s">
        <v>58</v>
      </c>
      <c r="Z1890" t="s">
        <v>1</v>
      </c>
      <c r="AA1890" t="s">
        <v>1</v>
      </c>
      <c r="AB1890" t="s">
        <v>57</v>
      </c>
      <c r="AC1890" t="str">
        <f t="shared" si="29"/>
        <v>2015-4</v>
      </c>
    </row>
    <row r="1891" spans="1:29" hidden="1" x14ac:dyDescent="0.25">
      <c r="A1891" t="s">
        <v>325</v>
      </c>
      <c r="B1891" t="s">
        <v>54</v>
      </c>
      <c r="C1891" t="s">
        <v>55</v>
      </c>
      <c r="D1891" t="s">
        <v>55</v>
      </c>
      <c r="E1891">
        <v>-5</v>
      </c>
      <c r="F1891" t="s">
        <v>13</v>
      </c>
      <c r="G1891" t="b">
        <v>0</v>
      </c>
      <c r="H1891" t="s">
        <v>110</v>
      </c>
      <c r="I1891">
        <v>15521</v>
      </c>
      <c r="J1891" t="s">
        <v>317</v>
      </c>
      <c r="K1891" t="s">
        <v>318</v>
      </c>
      <c r="L1891" t="s">
        <v>57</v>
      </c>
      <c r="M1891" t="s">
        <v>57</v>
      </c>
      <c r="N1891" t="s">
        <v>57</v>
      </c>
      <c r="O1891" t="s">
        <v>57</v>
      </c>
      <c r="P1891">
        <v>15521</v>
      </c>
      <c r="Q1891" t="s">
        <v>317</v>
      </c>
      <c r="R1891" t="s">
        <v>318</v>
      </c>
      <c r="S1891" t="s">
        <v>110</v>
      </c>
      <c r="T1891">
        <v>-90</v>
      </c>
      <c r="U1891">
        <v>-90</v>
      </c>
      <c r="V1891">
        <v>-90</v>
      </c>
      <c r="W1891">
        <v>-13.122594191065</v>
      </c>
      <c r="X1891" t="s">
        <v>58</v>
      </c>
      <c r="Y1891" t="s">
        <v>58</v>
      </c>
      <c r="Z1891" t="s">
        <v>1</v>
      </c>
      <c r="AA1891" t="s">
        <v>1</v>
      </c>
      <c r="AB1891" t="s">
        <v>57</v>
      </c>
      <c r="AC1891" t="str">
        <f t="shared" si="29"/>
        <v>2015-4</v>
      </c>
    </row>
    <row r="1892" spans="1:29" hidden="1" x14ac:dyDescent="0.25">
      <c r="A1892" t="s">
        <v>325</v>
      </c>
      <c r="B1892" t="s">
        <v>54</v>
      </c>
      <c r="C1892" t="s">
        <v>55</v>
      </c>
      <c r="D1892" t="s">
        <v>55</v>
      </c>
      <c r="E1892">
        <v>-6</v>
      </c>
      <c r="F1892" t="s">
        <v>12</v>
      </c>
      <c r="G1892" t="b">
        <v>0</v>
      </c>
      <c r="H1892" t="s">
        <v>110</v>
      </c>
      <c r="I1892">
        <v>15521</v>
      </c>
      <c r="J1892" t="s">
        <v>317</v>
      </c>
      <c r="K1892" t="s">
        <v>318</v>
      </c>
      <c r="L1892" t="s">
        <v>57</v>
      </c>
      <c r="M1892" t="s">
        <v>57</v>
      </c>
      <c r="N1892" t="s">
        <v>57</v>
      </c>
      <c r="O1892" t="s">
        <v>57</v>
      </c>
      <c r="P1892">
        <v>15521</v>
      </c>
      <c r="Q1892" t="s">
        <v>317</v>
      </c>
      <c r="R1892" t="s">
        <v>318</v>
      </c>
      <c r="S1892" t="s">
        <v>110</v>
      </c>
      <c r="T1892">
        <v>11352</v>
      </c>
      <c r="U1892">
        <v>11352</v>
      </c>
      <c r="V1892">
        <v>11352</v>
      </c>
      <c r="W1892">
        <v>1648.9095147830999</v>
      </c>
      <c r="X1892" t="s">
        <v>58</v>
      </c>
      <c r="Y1892" t="s">
        <v>58</v>
      </c>
      <c r="Z1892" t="s">
        <v>1</v>
      </c>
      <c r="AA1892" t="s">
        <v>1</v>
      </c>
      <c r="AB1892" t="s">
        <v>57</v>
      </c>
      <c r="AC1892" t="str">
        <f t="shared" si="29"/>
        <v>2015-4</v>
      </c>
    </row>
    <row r="1893" spans="1:29" hidden="1" x14ac:dyDescent="0.25">
      <c r="A1893" t="s">
        <v>325</v>
      </c>
      <c r="B1893" t="s">
        <v>54</v>
      </c>
      <c r="C1893" t="s">
        <v>55</v>
      </c>
      <c r="D1893" t="s">
        <v>55</v>
      </c>
      <c r="E1893">
        <v>-6</v>
      </c>
      <c r="F1893" t="s">
        <v>12</v>
      </c>
      <c r="G1893" t="b">
        <v>0</v>
      </c>
      <c r="H1893" t="s">
        <v>78</v>
      </c>
      <c r="I1893">
        <v>343053</v>
      </c>
      <c r="J1893" t="s">
        <v>248</v>
      </c>
      <c r="K1893" t="s">
        <v>249</v>
      </c>
      <c r="L1893" t="s">
        <v>57</v>
      </c>
      <c r="M1893" t="s">
        <v>57</v>
      </c>
      <c r="N1893" t="s">
        <v>57</v>
      </c>
      <c r="O1893" t="s">
        <v>57</v>
      </c>
      <c r="P1893">
        <v>343053</v>
      </c>
      <c r="Q1893" t="s">
        <v>248</v>
      </c>
      <c r="R1893" t="s">
        <v>249</v>
      </c>
      <c r="S1893" t="s">
        <v>78</v>
      </c>
      <c r="T1893">
        <v>1156.5</v>
      </c>
      <c r="U1893">
        <v>1156.5</v>
      </c>
      <c r="V1893">
        <v>1156.5</v>
      </c>
      <c r="W1893">
        <v>167.98483561017099</v>
      </c>
      <c r="X1893" t="s">
        <v>58</v>
      </c>
      <c r="Y1893" t="s">
        <v>58</v>
      </c>
      <c r="Z1893" t="s">
        <v>1</v>
      </c>
      <c r="AA1893" t="s">
        <v>1</v>
      </c>
      <c r="AB1893" t="s">
        <v>57</v>
      </c>
      <c r="AC1893" t="str">
        <f t="shared" si="29"/>
        <v>2015-4</v>
      </c>
    </row>
    <row r="1894" spans="1:29" x14ac:dyDescent="0.25">
      <c r="A1894" t="s">
        <v>325</v>
      </c>
      <c r="B1894" t="s">
        <v>54</v>
      </c>
      <c r="C1894" t="s">
        <v>55</v>
      </c>
      <c r="D1894" t="s">
        <v>55</v>
      </c>
      <c r="E1894">
        <v>-4</v>
      </c>
      <c r="F1894" t="s">
        <v>14</v>
      </c>
      <c r="G1894" t="b">
        <v>0</v>
      </c>
      <c r="H1894" t="s">
        <v>78</v>
      </c>
      <c r="I1894">
        <v>343053</v>
      </c>
      <c r="J1894" t="s">
        <v>248</v>
      </c>
      <c r="K1894" t="s">
        <v>249</v>
      </c>
      <c r="L1894" t="s">
        <v>57</v>
      </c>
      <c r="M1894" t="s">
        <v>57</v>
      </c>
      <c r="N1894" t="s">
        <v>57</v>
      </c>
      <c r="O1894" t="s">
        <v>57</v>
      </c>
      <c r="P1894">
        <v>343053</v>
      </c>
      <c r="Q1894" t="s">
        <v>248</v>
      </c>
      <c r="R1894" t="s">
        <v>249</v>
      </c>
      <c r="S1894" t="s">
        <v>78</v>
      </c>
      <c r="T1894">
        <v>1156.5</v>
      </c>
      <c r="U1894">
        <v>1156.5</v>
      </c>
      <c r="V1894">
        <v>1156.5</v>
      </c>
      <c r="W1894">
        <v>167.98483561017099</v>
      </c>
      <c r="X1894" t="s">
        <v>58</v>
      </c>
      <c r="Y1894" t="s">
        <v>58</v>
      </c>
      <c r="Z1894" t="s">
        <v>1</v>
      </c>
      <c r="AA1894" t="s">
        <v>1</v>
      </c>
      <c r="AB1894" t="s">
        <v>57</v>
      </c>
      <c r="AC1894" t="str">
        <f t="shared" si="29"/>
        <v>2015-4</v>
      </c>
    </row>
    <row r="1895" spans="1:29" x14ac:dyDescent="0.25">
      <c r="A1895" t="s">
        <v>325</v>
      </c>
      <c r="B1895" t="s">
        <v>54</v>
      </c>
      <c r="C1895" t="s">
        <v>55</v>
      </c>
      <c r="D1895" t="s">
        <v>55</v>
      </c>
      <c r="E1895">
        <v>-4</v>
      </c>
      <c r="F1895" t="s">
        <v>14</v>
      </c>
      <c r="G1895" t="b">
        <v>0</v>
      </c>
      <c r="H1895" t="s">
        <v>78</v>
      </c>
      <c r="I1895">
        <v>1307373</v>
      </c>
      <c r="J1895" t="s">
        <v>250</v>
      </c>
      <c r="K1895" t="s">
        <v>251</v>
      </c>
      <c r="L1895" t="s">
        <v>57</v>
      </c>
      <c r="M1895" t="s">
        <v>57</v>
      </c>
      <c r="N1895" t="s">
        <v>57</v>
      </c>
      <c r="O1895" t="s">
        <v>57</v>
      </c>
      <c r="P1895">
        <v>1307373</v>
      </c>
      <c r="Q1895" t="s">
        <v>250</v>
      </c>
      <c r="R1895" t="s">
        <v>251</v>
      </c>
      <c r="S1895" t="s">
        <v>78</v>
      </c>
      <c r="T1895">
        <v>1276</v>
      </c>
      <c r="U1895">
        <v>1276</v>
      </c>
      <c r="V1895">
        <v>1276</v>
      </c>
      <c r="W1895">
        <v>185.342542359341</v>
      </c>
      <c r="X1895" t="s">
        <v>58</v>
      </c>
      <c r="Y1895" t="s">
        <v>58</v>
      </c>
      <c r="Z1895" t="s">
        <v>1</v>
      </c>
      <c r="AA1895" t="s">
        <v>1</v>
      </c>
      <c r="AB1895" t="s">
        <v>57</v>
      </c>
      <c r="AC1895" t="str">
        <f t="shared" si="29"/>
        <v>2015-4</v>
      </c>
    </row>
    <row r="1896" spans="1:29" hidden="1" x14ac:dyDescent="0.25">
      <c r="A1896" t="s">
        <v>325</v>
      </c>
      <c r="B1896" t="s">
        <v>54</v>
      </c>
      <c r="C1896" t="s">
        <v>55</v>
      </c>
      <c r="D1896" t="s">
        <v>55</v>
      </c>
      <c r="E1896">
        <v>-6</v>
      </c>
      <c r="F1896" t="s">
        <v>12</v>
      </c>
      <c r="G1896" t="b">
        <v>0</v>
      </c>
      <c r="H1896" t="s">
        <v>78</v>
      </c>
      <c r="I1896">
        <v>1307373</v>
      </c>
      <c r="J1896" t="s">
        <v>250</v>
      </c>
      <c r="K1896" t="s">
        <v>251</v>
      </c>
      <c r="L1896" t="s">
        <v>57</v>
      </c>
      <c r="M1896" t="s">
        <v>57</v>
      </c>
      <c r="N1896" t="s">
        <v>57</v>
      </c>
      <c r="O1896" t="s">
        <v>57</v>
      </c>
      <c r="P1896">
        <v>1307373</v>
      </c>
      <c r="Q1896" t="s">
        <v>250</v>
      </c>
      <c r="R1896" t="s">
        <v>251</v>
      </c>
      <c r="S1896" t="s">
        <v>78</v>
      </c>
      <c r="T1896">
        <v>1276</v>
      </c>
      <c r="U1896">
        <v>1276</v>
      </c>
      <c r="V1896">
        <v>1276</v>
      </c>
      <c r="W1896">
        <v>185.342542359341</v>
      </c>
      <c r="X1896" t="s">
        <v>58</v>
      </c>
      <c r="Y1896" t="s">
        <v>58</v>
      </c>
      <c r="Z1896" t="s">
        <v>1</v>
      </c>
      <c r="AA1896" t="s">
        <v>1</v>
      </c>
      <c r="AB1896" t="s">
        <v>57</v>
      </c>
      <c r="AC1896" t="str">
        <f t="shared" si="29"/>
        <v>2015-4</v>
      </c>
    </row>
    <row r="1897" spans="1:29" hidden="1" x14ac:dyDescent="0.25">
      <c r="A1897" t="s">
        <v>325</v>
      </c>
      <c r="B1897" t="s">
        <v>54</v>
      </c>
      <c r="C1897" t="s">
        <v>55</v>
      </c>
      <c r="D1897" t="s">
        <v>55</v>
      </c>
      <c r="E1897">
        <v>-5</v>
      </c>
      <c r="F1897" t="s">
        <v>13</v>
      </c>
      <c r="G1897" t="b">
        <v>0</v>
      </c>
      <c r="H1897" t="s">
        <v>110</v>
      </c>
      <c r="I1897">
        <v>955</v>
      </c>
      <c r="J1897" t="s">
        <v>319</v>
      </c>
      <c r="K1897" t="s">
        <v>320</v>
      </c>
      <c r="L1897" t="s">
        <v>57</v>
      </c>
      <c r="M1897" t="s">
        <v>57</v>
      </c>
      <c r="N1897" t="s">
        <v>57</v>
      </c>
      <c r="O1897" t="s">
        <v>57</v>
      </c>
      <c r="P1897">
        <v>955</v>
      </c>
      <c r="Q1897" t="s">
        <v>319</v>
      </c>
      <c r="R1897" t="s">
        <v>320</v>
      </c>
      <c r="S1897" t="s">
        <v>110</v>
      </c>
      <c r="T1897">
        <v>6.5</v>
      </c>
      <c r="U1897">
        <v>48.46</v>
      </c>
      <c r="V1897">
        <v>48.46</v>
      </c>
      <c r="W1897">
        <v>7.2971764330127398</v>
      </c>
      <c r="X1897" t="s">
        <v>58</v>
      </c>
      <c r="Y1897" t="s">
        <v>58</v>
      </c>
      <c r="Z1897" t="s">
        <v>1</v>
      </c>
      <c r="AA1897" t="s">
        <v>1</v>
      </c>
      <c r="AB1897" t="s">
        <v>57</v>
      </c>
      <c r="AC1897" t="str">
        <f t="shared" si="29"/>
        <v>2015-4</v>
      </c>
    </row>
    <row r="1898" spans="1:29" x14ac:dyDescent="0.25">
      <c r="A1898" t="s">
        <v>325</v>
      </c>
      <c r="B1898" t="s">
        <v>54</v>
      </c>
      <c r="C1898" t="s">
        <v>55</v>
      </c>
      <c r="D1898" t="s">
        <v>55</v>
      </c>
      <c r="E1898">
        <v>-4</v>
      </c>
      <c r="F1898" t="s">
        <v>14</v>
      </c>
      <c r="G1898" t="b">
        <v>0</v>
      </c>
      <c r="H1898" t="s">
        <v>110</v>
      </c>
      <c r="I1898">
        <v>955</v>
      </c>
      <c r="J1898" t="s">
        <v>319</v>
      </c>
      <c r="K1898" t="s">
        <v>320</v>
      </c>
      <c r="L1898" t="s">
        <v>57</v>
      </c>
      <c r="M1898" t="s">
        <v>57</v>
      </c>
      <c r="N1898" t="s">
        <v>57</v>
      </c>
      <c r="O1898" t="s">
        <v>57</v>
      </c>
      <c r="P1898">
        <v>955</v>
      </c>
      <c r="Q1898" t="s">
        <v>319</v>
      </c>
      <c r="R1898" t="s">
        <v>320</v>
      </c>
      <c r="S1898" t="s">
        <v>110</v>
      </c>
      <c r="T1898">
        <v>-56</v>
      </c>
      <c r="U1898">
        <v>-417.8</v>
      </c>
      <c r="V1898">
        <v>-417.8</v>
      </c>
      <c r="W1898">
        <v>-60.686609872831198</v>
      </c>
      <c r="X1898" t="s">
        <v>58</v>
      </c>
      <c r="Y1898" t="s">
        <v>58</v>
      </c>
      <c r="Z1898" t="s">
        <v>1</v>
      </c>
      <c r="AA1898" t="s">
        <v>1</v>
      </c>
      <c r="AB1898" t="s">
        <v>57</v>
      </c>
      <c r="AC1898" t="str">
        <f t="shared" si="29"/>
        <v>2015-4</v>
      </c>
    </row>
    <row r="1899" spans="1:29" hidden="1" x14ac:dyDescent="0.25">
      <c r="A1899" t="s">
        <v>325</v>
      </c>
      <c r="B1899" t="s">
        <v>54</v>
      </c>
      <c r="C1899" t="s">
        <v>55</v>
      </c>
      <c r="D1899" t="s">
        <v>55</v>
      </c>
      <c r="E1899">
        <v>-6</v>
      </c>
      <c r="F1899" t="s">
        <v>12</v>
      </c>
      <c r="G1899" t="b">
        <v>0</v>
      </c>
      <c r="H1899" t="s">
        <v>110</v>
      </c>
      <c r="I1899">
        <v>955</v>
      </c>
      <c r="J1899" t="s">
        <v>319</v>
      </c>
      <c r="K1899" t="s">
        <v>320</v>
      </c>
      <c r="L1899" t="s">
        <v>57</v>
      </c>
      <c r="M1899" t="s">
        <v>57</v>
      </c>
      <c r="N1899" t="s">
        <v>57</v>
      </c>
      <c r="O1899" t="s">
        <v>57</v>
      </c>
      <c r="P1899">
        <v>955</v>
      </c>
      <c r="Q1899" t="s">
        <v>319</v>
      </c>
      <c r="R1899" t="s">
        <v>320</v>
      </c>
      <c r="S1899" t="s">
        <v>110</v>
      </c>
      <c r="T1899">
        <v>880.5</v>
      </c>
      <c r="U1899">
        <v>6602.0805719999998</v>
      </c>
      <c r="V1899">
        <v>6602.0805719999998</v>
      </c>
      <c r="W1899">
        <v>954.19953373858903</v>
      </c>
      <c r="X1899" t="s">
        <v>58</v>
      </c>
      <c r="Y1899" t="s">
        <v>58</v>
      </c>
      <c r="Z1899" t="s">
        <v>1</v>
      </c>
      <c r="AA1899" t="s">
        <v>1</v>
      </c>
      <c r="AB1899" t="s">
        <v>57</v>
      </c>
      <c r="AC1899" t="str">
        <f t="shared" si="29"/>
        <v>2015-4</v>
      </c>
    </row>
    <row r="1900" spans="1:29" x14ac:dyDescent="0.25">
      <c r="A1900" t="s">
        <v>326</v>
      </c>
      <c r="B1900" t="s">
        <v>54</v>
      </c>
      <c r="C1900" t="s">
        <v>55</v>
      </c>
      <c r="D1900" t="s">
        <v>55</v>
      </c>
      <c r="E1900">
        <v>-3</v>
      </c>
      <c r="F1900" t="s">
        <v>56</v>
      </c>
      <c r="G1900" t="b">
        <v>0</v>
      </c>
      <c r="H1900" t="s">
        <v>57</v>
      </c>
      <c r="I1900">
        <v>0</v>
      </c>
      <c r="J1900" t="s">
        <v>57</v>
      </c>
      <c r="K1900" t="s">
        <v>57</v>
      </c>
      <c r="L1900" t="s">
        <v>57</v>
      </c>
      <c r="M1900" t="s">
        <v>57</v>
      </c>
      <c r="N1900" t="s">
        <v>57</v>
      </c>
      <c r="O1900" t="s">
        <v>57</v>
      </c>
      <c r="P1900">
        <v>0</v>
      </c>
      <c r="Q1900" t="s">
        <v>57</v>
      </c>
      <c r="R1900" t="s">
        <v>57</v>
      </c>
      <c r="S1900" t="s">
        <v>57</v>
      </c>
      <c r="T1900">
        <v>5229.51</v>
      </c>
      <c r="U1900">
        <v>5229.51</v>
      </c>
      <c r="V1900">
        <v>5229.51</v>
      </c>
      <c r="W1900">
        <v>763.39311130088197</v>
      </c>
      <c r="X1900" t="s">
        <v>58</v>
      </c>
      <c r="Y1900" t="s">
        <v>58</v>
      </c>
      <c r="Z1900" t="s">
        <v>1</v>
      </c>
      <c r="AA1900" t="s">
        <v>1</v>
      </c>
      <c r="AB1900" t="s">
        <v>57</v>
      </c>
      <c r="AC1900" t="str">
        <f t="shared" si="29"/>
        <v>2015-4</v>
      </c>
    </row>
    <row r="1901" spans="1:29" hidden="1" x14ac:dyDescent="0.25">
      <c r="A1901" t="s">
        <v>326</v>
      </c>
      <c r="B1901" t="s">
        <v>54</v>
      </c>
      <c r="C1901" t="s">
        <v>55</v>
      </c>
      <c r="D1901" t="s">
        <v>55</v>
      </c>
      <c r="E1901">
        <v>-6</v>
      </c>
      <c r="F1901" t="s">
        <v>12</v>
      </c>
      <c r="G1901" t="b">
        <v>0</v>
      </c>
      <c r="H1901" t="s">
        <v>110</v>
      </c>
      <c r="I1901">
        <v>15521</v>
      </c>
      <c r="J1901" t="s">
        <v>317</v>
      </c>
      <c r="K1901" t="s">
        <v>318</v>
      </c>
      <c r="L1901" t="s">
        <v>57</v>
      </c>
      <c r="M1901" t="s">
        <v>57</v>
      </c>
      <c r="N1901" t="s">
        <v>57</v>
      </c>
      <c r="O1901" t="s">
        <v>57</v>
      </c>
      <c r="P1901">
        <v>15521</v>
      </c>
      <c r="Q1901" t="s">
        <v>317</v>
      </c>
      <c r="R1901" t="s">
        <v>318</v>
      </c>
      <c r="S1901" t="s">
        <v>110</v>
      </c>
      <c r="T1901">
        <v>11106</v>
      </c>
      <c r="U1901">
        <v>11106</v>
      </c>
      <c r="V1901">
        <v>11106</v>
      </c>
      <c r="W1901">
        <v>1621.23103199107</v>
      </c>
      <c r="X1901" t="s">
        <v>58</v>
      </c>
      <c r="Y1901" t="s">
        <v>58</v>
      </c>
      <c r="Z1901" t="s">
        <v>1</v>
      </c>
      <c r="AA1901" t="s">
        <v>1</v>
      </c>
      <c r="AB1901" t="s">
        <v>57</v>
      </c>
      <c r="AC1901" t="str">
        <f t="shared" si="29"/>
        <v>2015-4</v>
      </c>
    </row>
    <row r="1902" spans="1:29" hidden="1" x14ac:dyDescent="0.25">
      <c r="A1902" t="s">
        <v>326</v>
      </c>
      <c r="B1902" t="s">
        <v>54</v>
      </c>
      <c r="C1902" t="s">
        <v>55</v>
      </c>
      <c r="D1902" t="s">
        <v>55</v>
      </c>
      <c r="E1902">
        <v>-5</v>
      </c>
      <c r="F1902" t="s">
        <v>13</v>
      </c>
      <c r="G1902" t="b">
        <v>0</v>
      </c>
      <c r="H1902" t="s">
        <v>110</v>
      </c>
      <c r="I1902">
        <v>15521</v>
      </c>
      <c r="J1902" t="s">
        <v>317</v>
      </c>
      <c r="K1902" t="s">
        <v>318</v>
      </c>
      <c r="L1902" t="s">
        <v>57</v>
      </c>
      <c r="M1902" t="s">
        <v>57</v>
      </c>
      <c r="N1902" t="s">
        <v>57</v>
      </c>
      <c r="O1902" t="s">
        <v>57</v>
      </c>
      <c r="P1902">
        <v>15521</v>
      </c>
      <c r="Q1902" t="s">
        <v>317</v>
      </c>
      <c r="R1902" t="s">
        <v>318</v>
      </c>
      <c r="S1902" t="s">
        <v>110</v>
      </c>
      <c r="T1902">
        <v>-246</v>
      </c>
      <c r="U1902">
        <v>-246</v>
      </c>
      <c r="V1902">
        <v>-246</v>
      </c>
      <c r="W1902">
        <v>-35.910573912281897</v>
      </c>
      <c r="X1902" t="s">
        <v>58</v>
      </c>
      <c r="Y1902" t="s">
        <v>58</v>
      </c>
      <c r="Z1902" t="s">
        <v>1</v>
      </c>
      <c r="AA1902" t="s">
        <v>1</v>
      </c>
      <c r="AB1902" t="s">
        <v>57</v>
      </c>
      <c r="AC1902" t="str">
        <f t="shared" si="29"/>
        <v>2015-4</v>
      </c>
    </row>
    <row r="1903" spans="1:29" x14ac:dyDescent="0.25">
      <c r="A1903" t="s">
        <v>326</v>
      </c>
      <c r="B1903" t="s">
        <v>54</v>
      </c>
      <c r="C1903" t="s">
        <v>55</v>
      </c>
      <c r="D1903" t="s">
        <v>55</v>
      </c>
      <c r="E1903">
        <v>-4</v>
      </c>
      <c r="F1903" t="s">
        <v>14</v>
      </c>
      <c r="G1903" t="b">
        <v>0</v>
      </c>
      <c r="H1903" t="s">
        <v>110</v>
      </c>
      <c r="I1903">
        <v>15521</v>
      </c>
      <c r="J1903" t="s">
        <v>317</v>
      </c>
      <c r="K1903" t="s">
        <v>318</v>
      </c>
      <c r="L1903" t="s">
        <v>57</v>
      </c>
      <c r="M1903" t="s">
        <v>57</v>
      </c>
      <c r="N1903" t="s">
        <v>57</v>
      </c>
      <c r="O1903" t="s">
        <v>57</v>
      </c>
      <c r="P1903">
        <v>15521</v>
      </c>
      <c r="Q1903" t="s">
        <v>317</v>
      </c>
      <c r="R1903" t="s">
        <v>318</v>
      </c>
      <c r="S1903" t="s">
        <v>110</v>
      </c>
      <c r="T1903">
        <v>-246</v>
      </c>
      <c r="U1903">
        <v>-246</v>
      </c>
      <c r="V1903">
        <v>-246</v>
      </c>
      <c r="W1903">
        <v>-35.910573912281897</v>
      </c>
      <c r="X1903" t="s">
        <v>58</v>
      </c>
      <c r="Y1903" t="s">
        <v>58</v>
      </c>
      <c r="Z1903" t="s">
        <v>1</v>
      </c>
      <c r="AA1903" t="s">
        <v>1</v>
      </c>
      <c r="AB1903" t="s">
        <v>57</v>
      </c>
      <c r="AC1903" t="str">
        <f t="shared" si="29"/>
        <v>2015-4</v>
      </c>
    </row>
    <row r="1904" spans="1:29" x14ac:dyDescent="0.25">
      <c r="A1904" t="s">
        <v>326</v>
      </c>
      <c r="B1904" t="s">
        <v>54</v>
      </c>
      <c r="C1904" t="s">
        <v>55</v>
      </c>
      <c r="D1904" t="s">
        <v>55</v>
      </c>
      <c r="E1904">
        <v>-4</v>
      </c>
      <c r="F1904" t="s">
        <v>14</v>
      </c>
      <c r="G1904" t="b">
        <v>0</v>
      </c>
      <c r="H1904" t="s">
        <v>78</v>
      </c>
      <c r="I1904">
        <v>343053</v>
      </c>
      <c r="J1904" t="s">
        <v>248</v>
      </c>
      <c r="K1904" t="s">
        <v>249</v>
      </c>
      <c r="L1904" t="s">
        <v>57</v>
      </c>
      <c r="M1904" t="s">
        <v>57</v>
      </c>
      <c r="N1904" t="s">
        <v>57</v>
      </c>
      <c r="O1904" t="s">
        <v>57</v>
      </c>
      <c r="P1904">
        <v>343053</v>
      </c>
      <c r="Q1904" t="s">
        <v>248</v>
      </c>
      <c r="R1904" t="s">
        <v>249</v>
      </c>
      <c r="S1904" t="s">
        <v>78</v>
      </c>
      <c r="T1904">
        <v>1156.5</v>
      </c>
      <c r="U1904">
        <v>1156.5</v>
      </c>
      <c r="V1904">
        <v>1156.5</v>
      </c>
      <c r="W1904">
        <v>168.82349077054499</v>
      </c>
      <c r="X1904" t="s">
        <v>58</v>
      </c>
      <c r="Y1904" t="s">
        <v>58</v>
      </c>
      <c r="Z1904" t="s">
        <v>1</v>
      </c>
      <c r="AA1904" t="s">
        <v>1</v>
      </c>
      <c r="AB1904" t="s">
        <v>57</v>
      </c>
      <c r="AC1904" t="str">
        <f t="shared" si="29"/>
        <v>2015-4</v>
      </c>
    </row>
    <row r="1905" spans="1:29" hidden="1" x14ac:dyDescent="0.25">
      <c r="A1905" t="s">
        <v>326</v>
      </c>
      <c r="B1905" t="s">
        <v>54</v>
      </c>
      <c r="C1905" t="s">
        <v>55</v>
      </c>
      <c r="D1905" t="s">
        <v>55</v>
      </c>
      <c r="E1905">
        <v>-6</v>
      </c>
      <c r="F1905" t="s">
        <v>12</v>
      </c>
      <c r="G1905" t="b">
        <v>0</v>
      </c>
      <c r="H1905" t="s">
        <v>78</v>
      </c>
      <c r="I1905">
        <v>343053</v>
      </c>
      <c r="J1905" t="s">
        <v>248</v>
      </c>
      <c r="K1905" t="s">
        <v>249</v>
      </c>
      <c r="L1905" t="s">
        <v>57</v>
      </c>
      <c r="M1905" t="s">
        <v>57</v>
      </c>
      <c r="N1905" t="s">
        <v>57</v>
      </c>
      <c r="O1905" t="s">
        <v>57</v>
      </c>
      <c r="P1905">
        <v>343053</v>
      </c>
      <c r="Q1905" t="s">
        <v>248</v>
      </c>
      <c r="R1905" t="s">
        <v>249</v>
      </c>
      <c r="S1905" t="s">
        <v>78</v>
      </c>
      <c r="T1905">
        <v>1156.5</v>
      </c>
      <c r="U1905">
        <v>1156.5</v>
      </c>
      <c r="V1905">
        <v>1156.5</v>
      </c>
      <c r="W1905">
        <v>168.82349077054499</v>
      </c>
      <c r="X1905" t="s">
        <v>58</v>
      </c>
      <c r="Y1905" t="s">
        <v>58</v>
      </c>
      <c r="Z1905" t="s">
        <v>1</v>
      </c>
      <c r="AA1905" t="s">
        <v>1</v>
      </c>
      <c r="AB1905" t="s">
        <v>57</v>
      </c>
      <c r="AC1905" t="str">
        <f t="shared" si="29"/>
        <v>2015-4</v>
      </c>
    </row>
    <row r="1906" spans="1:29" hidden="1" x14ac:dyDescent="0.25">
      <c r="A1906" t="s">
        <v>326</v>
      </c>
      <c r="B1906" t="s">
        <v>54</v>
      </c>
      <c r="C1906" t="s">
        <v>55</v>
      </c>
      <c r="D1906" t="s">
        <v>55</v>
      </c>
      <c r="E1906">
        <v>-6</v>
      </c>
      <c r="F1906" t="s">
        <v>12</v>
      </c>
      <c r="G1906" t="b">
        <v>0</v>
      </c>
      <c r="H1906" t="s">
        <v>78</v>
      </c>
      <c r="I1906">
        <v>1307373</v>
      </c>
      <c r="J1906" t="s">
        <v>250</v>
      </c>
      <c r="K1906" t="s">
        <v>251</v>
      </c>
      <c r="L1906" t="s">
        <v>57</v>
      </c>
      <c r="M1906" t="s">
        <v>57</v>
      </c>
      <c r="N1906" t="s">
        <v>57</v>
      </c>
      <c r="O1906" t="s">
        <v>57</v>
      </c>
      <c r="P1906">
        <v>1307373</v>
      </c>
      <c r="Q1906" t="s">
        <v>250</v>
      </c>
      <c r="R1906" t="s">
        <v>251</v>
      </c>
      <c r="S1906" t="s">
        <v>78</v>
      </c>
      <c r="T1906">
        <v>1276</v>
      </c>
      <c r="U1906">
        <v>1276</v>
      </c>
      <c r="V1906">
        <v>1276</v>
      </c>
      <c r="W1906">
        <v>186.26785492712099</v>
      </c>
      <c r="X1906" t="s">
        <v>58</v>
      </c>
      <c r="Y1906" t="s">
        <v>58</v>
      </c>
      <c r="Z1906" t="s">
        <v>1</v>
      </c>
      <c r="AA1906" t="s">
        <v>1</v>
      </c>
      <c r="AB1906" t="s">
        <v>57</v>
      </c>
      <c r="AC1906" t="str">
        <f t="shared" si="29"/>
        <v>2015-4</v>
      </c>
    </row>
    <row r="1907" spans="1:29" x14ac:dyDescent="0.25">
      <c r="A1907" t="s">
        <v>326</v>
      </c>
      <c r="B1907" t="s">
        <v>54</v>
      </c>
      <c r="C1907" t="s">
        <v>55</v>
      </c>
      <c r="D1907" t="s">
        <v>55</v>
      </c>
      <c r="E1907">
        <v>-4</v>
      </c>
      <c r="F1907" t="s">
        <v>14</v>
      </c>
      <c r="G1907" t="b">
        <v>0</v>
      </c>
      <c r="H1907" t="s">
        <v>78</v>
      </c>
      <c r="I1907">
        <v>1307373</v>
      </c>
      <c r="J1907" t="s">
        <v>250</v>
      </c>
      <c r="K1907" t="s">
        <v>251</v>
      </c>
      <c r="L1907" t="s">
        <v>57</v>
      </c>
      <c r="M1907" t="s">
        <v>57</v>
      </c>
      <c r="N1907" t="s">
        <v>57</v>
      </c>
      <c r="O1907" t="s">
        <v>57</v>
      </c>
      <c r="P1907">
        <v>1307373</v>
      </c>
      <c r="Q1907" t="s">
        <v>250</v>
      </c>
      <c r="R1907" t="s">
        <v>251</v>
      </c>
      <c r="S1907" t="s">
        <v>78</v>
      </c>
      <c r="T1907">
        <v>1276</v>
      </c>
      <c r="U1907">
        <v>1276</v>
      </c>
      <c r="V1907">
        <v>1276</v>
      </c>
      <c r="W1907">
        <v>186.26785492712</v>
      </c>
      <c r="X1907" t="s">
        <v>58</v>
      </c>
      <c r="Y1907" t="s">
        <v>58</v>
      </c>
      <c r="Z1907" t="s">
        <v>1</v>
      </c>
      <c r="AA1907" t="s">
        <v>1</v>
      </c>
      <c r="AB1907" t="s">
        <v>57</v>
      </c>
      <c r="AC1907" t="str">
        <f t="shared" si="29"/>
        <v>2015-4</v>
      </c>
    </row>
    <row r="1908" spans="1:29" x14ac:dyDescent="0.25">
      <c r="A1908" t="s">
        <v>326</v>
      </c>
      <c r="B1908" t="s">
        <v>54</v>
      </c>
      <c r="C1908" t="s">
        <v>55</v>
      </c>
      <c r="D1908" t="s">
        <v>55</v>
      </c>
      <c r="E1908">
        <v>-4</v>
      </c>
      <c r="F1908" t="s">
        <v>14</v>
      </c>
      <c r="G1908" t="b">
        <v>0</v>
      </c>
      <c r="H1908" t="s">
        <v>110</v>
      </c>
      <c r="I1908">
        <v>955</v>
      </c>
      <c r="J1908" t="s">
        <v>319</v>
      </c>
      <c r="K1908" t="s">
        <v>320</v>
      </c>
      <c r="L1908" t="s">
        <v>57</v>
      </c>
      <c r="M1908" t="s">
        <v>57</v>
      </c>
      <c r="N1908" t="s">
        <v>57</v>
      </c>
      <c r="O1908" t="s">
        <v>57</v>
      </c>
      <c r="P1908">
        <v>955</v>
      </c>
      <c r="Q1908" t="s">
        <v>319</v>
      </c>
      <c r="R1908" t="s">
        <v>320</v>
      </c>
      <c r="S1908" t="s">
        <v>110</v>
      </c>
      <c r="T1908">
        <v>-70.5</v>
      </c>
      <c r="U1908">
        <v>-526.02</v>
      </c>
      <c r="V1908">
        <v>-526.02</v>
      </c>
      <c r="W1908">
        <v>-76.7873174363354</v>
      </c>
      <c r="X1908" t="s">
        <v>58</v>
      </c>
      <c r="Y1908" t="s">
        <v>58</v>
      </c>
      <c r="Z1908" t="s">
        <v>1</v>
      </c>
      <c r="AA1908" t="s">
        <v>1</v>
      </c>
      <c r="AB1908" t="s">
        <v>57</v>
      </c>
      <c r="AC1908" t="str">
        <f t="shared" si="29"/>
        <v>2015-4</v>
      </c>
    </row>
    <row r="1909" spans="1:29" hidden="1" x14ac:dyDescent="0.25">
      <c r="A1909" t="s">
        <v>326</v>
      </c>
      <c r="B1909" t="s">
        <v>54</v>
      </c>
      <c r="C1909" t="s">
        <v>55</v>
      </c>
      <c r="D1909" t="s">
        <v>55</v>
      </c>
      <c r="E1909">
        <v>-5</v>
      </c>
      <c r="F1909" t="s">
        <v>13</v>
      </c>
      <c r="G1909" t="b">
        <v>0</v>
      </c>
      <c r="H1909" t="s">
        <v>110</v>
      </c>
      <c r="I1909">
        <v>955</v>
      </c>
      <c r="J1909" t="s">
        <v>319</v>
      </c>
      <c r="K1909" t="s">
        <v>320</v>
      </c>
      <c r="L1909" t="s">
        <v>57</v>
      </c>
      <c r="M1909" t="s">
        <v>57</v>
      </c>
      <c r="N1909" t="s">
        <v>57</v>
      </c>
      <c r="O1909" t="s">
        <v>57</v>
      </c>
      <c r="P1909">
        <v>955</v>
      </c>
      <c r="Q1909" t="s">
        <v>319</v>
      </c>
      <c r="R1909" t="s">
        <v>320</v>
      </c>
      <c r="S1909" t="s">
        <v>110</v>
      </c>
      <c r="T1909">
        <v>-14.5</v>
      </c>
      <c r="U1909">
        <v>-108.22</v>
      </c>
      <c r="V1909">
        <v>-108.22</v>
      </c>
      <c r="W1909">
        <v>-16.100707563504201</v>
      </c>
      <c r="X1909" t="s">
        <v>58</v>
      </c>
      <c r="Y1909" t="s">
        <v>58</v>
      </c>
      <c r="Z1909" t="s">
        <v>1</v>
      </c>
      <c r="AA1909" t="s">
        <v>1</v>
      </c>
      <c r="AB1909" t="s">
        <v>57</v>
      </c>
      <c r="AC1909" t="str">
        <f t="shared" si="29"/>
        <v>2015-4</v>
      </c>
    </row>
    <row r="1910" spans="1:29" hidden="1" x14ac:dyDescent="0.25">
      <c r="A1910" t="s">
        <v>326</v>
      </c>
      <c r="B1910" t="s">
        <v>54</v>
      </c>
      <c r="C1910" t="s">
        <v>55</v>
      </c>
      <c r="D1910" t="s">
        <v>55</v>
      </c>
      <c r="E1910">
        <v>-6</v>
      </c>
      <c r="F1910" t="s">
        <v>12</v>
      </c>
      <c r="G1910" t="b">
        <v>0</v>
      </c>
      <c r="H1910" t="s">
        <v>110</v>
      </c>
      <c r="I1910">
        <v>955</v>
      </c>
      <c r="J1910" t="s">
        <v>319</v>
      </c>
      <c r="K1910" t="s">
        <v>320</v>
      </c>
      <c r="L1910" t="s">
        <v>57</v>
      </c>
      <c r="M1910" t="s">
        <v>57</v>
      </c>
      <c r="N1910" t="s">
        <v>57</v>
      </c>
      <c r="O1910" t="s">
        <v>57</v>
      </c>
      <c r="P1910">
        <v>955</v>
      </c>
      <c r="Q1910" t="s">
        <v>319</v>
      </c>
      <c r="R1910" t="s">
        <v>320</v>
      </c>
      <c r="S1910" t="s">
        <v>110</v>
      </c>
      <c r="T1910">
        <v>866</v>
      </c>
      <c r="U1910">
        <v>6493.7932289999999</v>
      </c>
      <c r="V1910">
        <v>6493.7932289999999</v>
      </c>
      <c r="W1910">
        <v>943.23440408154295</v>
      </c>
      <c r="X1910" t="s">
        <v>58</v>
      </c>
      <c r="Y1910" t="s">
        <v>58</v>
      </c>
      <c r="Z1910" t="s">
        <v>1</v>
      </c>
      <c r="AA1910" t="s">
        <v>1</v>
      </c>
      <c r="AB1910" t="s">
        <v>57</v>
      </c>
      <c r="AC1910" t="str">
        <f t="shared" si="29"/>
        <v>2015-4</v>
      </c>
    </row>
    <row r="1911" spans="1:29" x14ac:dyDescent="0.25">
      <c r="A1911" t="s">
        <v>327</v>
      </c>
      <c r="B1911" t="s">
        <v>54</v>
      </c>
      <c r="C1911" t="s">
        <v>55</v>
      </c>
      <c r="D1911" t="s">
        <v>55</v>
      </c>
      <c r="E1911">
        <v>-3</v>
      </c>
      <c r="F1911" t="s">
        <v>56</v>
      </c>
      <c r="G1911" t="b">
        <v>0</v>
      </c>
      <c r="H1911" t="s">
        <v>57</v>
      </c>
      <c r="I1911">
        <v>0</v>
      </c>
      <c r="J1911" t="s">
        <v>57</v>
      </c>
      <c r="K1911" t="s">
        <v>57</v>
      </c>
      <c r="L1911" t="s">
        <v>57</v>
      </c>
      <c r="M1911" t="s">
        <v>57</v>
      </c>
      <c r="N1911" t="s">
        <v>57</v>
      </c>
      <c r="O1911" t="s">
        <v>57</v>
      </c>
      <c r="P1911">
        <v>0</v>
      </c>
      <c r="Q1911" t="s">
        <v>57</v>
      </c>
      <c r="R1911" t="s">
        <v>57</v>
      </c>
      <c r="S1911" t="s">
        <v>57</v>
      </c>
      <c r="T1911">
        <v>5229.51</v>
      </c>
      <c r="U1911">
        <v>5229.51</v>
      </c>
      <c r="V1911">
        <v>5229.51</v>
      </c>
      <c r="W1911">
        <v>772.72740705715501</v>
      </c>
      <c r="X1911" t="s">
        <v>58</v>
      </c>
      <c r="Y1911" t="s">
        <v>58</v>
      </c>
      <c r="Z1911" t="s">
        <v>1</v>
      </c>
      <c r="AA1911" t="s">
        <v>1</v>
      </c>
      <c r="AB1911" t="s">
        <v>57</v>
      </c>
      <c r="AC1911" t="str">
        <f t="shared" si="29"/>
        <v>2015-4</v>
      </c>
    </row>
    <row r="1912" spans="1:29" x14ac:dyDescent="0.25">
      <c r="A1912" t="s">
        <v>327</v>
      </c>
      <c r="B1912" t="s">
        <v>54</v>
      </c>
      <c r="C1912" t="s">
        <v>55</v>
      </c>
      <c r="D1912" t="s">
        <v>55</v>
      </c>
      <c r="E1912">
        <v>-4</v>
      </c>
      <c r="F1912" t="s">
        <v>14</v>
      </c>
      <c r="G1912" t="b">
        <v>0</v>
      </c>
      <c r="H1912" t="s">
        <v>110</v>
      </c>
      <c r="I1912">
        <v>15521</v>
      </c>
      <c r="J1912" t="s">
        <v>317</v>
      </c>
      <c r="K1912" t="s">
        <v>318</v>
      </c>
      <c r="L1912" t="s">
        <v>57</v>
      </c>
      <c r="M1912" t="s">
        <v>57</v>
      </c>
      <c r="N1912" t="s">
        <v>57</v>
      </c>
      <c r="O1912" t="s">
        <v>57</v>
      </c>
      <c r="P1912">
        <v>15521</v>
      </c>
      <c r="Q1912" t="s">
        <v>317</v>
      </c>
      <c r="R1912" t="s">
        <v>318</v>
      </c>
      <c r="S1912" t="s">
        <v>110</v>
      </c>
      <c r="T1912">
        <v>-306</v>
      </c>
      <c r="U1912">
        <v>-306</v>
      </c>
      <c r="V1912">
        <v>-306</v>
      </c>
      <c r="W1912">
        <v>-45.215438264672898</v>
      </c>
      <c r="X1912" t="s">
        <v>58</v>
      </c>
      <c r="Y1912" t="s">
        <v>58</v>
      </c>
      <c r="Z1912" t="s">
        <v>1</v>
      </c>
      <c r="AA1912" t="s">
        <v>1</v>
      </c>
      <c r="AB1912" t="s">
        <v>57</v>
      </c>
      <c r="AC1912" t="str">
        <f t="shared" si="29"/>
        <v>2015-4</v>
      </c>
    </row>
    <row r="1913" spans="1:29" hidden="1" x14ac:dyDescent="0.25">
      <c r="A1913" t="s">
        <v>327</v>
      </c>
      <c r="B1913" t="s">
        <v>54</v>
      </c>
      <c r="C1913" t="s">
        <v>55</v>
      </c>
      <c r="D1913" t="s">
        <v>55</v>
      </c>
      <c r="E1913">
        <v>-5</v>
      </c>
      <c r="F1913" t="s">
        <v>13</v>
      </c>
      <c r="G1913" t="b">
        <v>0</v>
      </c>
      <c r="H1913" t="s">
        <v>110</v>
      </c>
      <c r="I1913">
        <v>15521</v>
      </c>
      <c r="J1913" t="s">
        <v>317</v>
      </c>
      <c r="K1913" t="s">
        <v>318</v>
      </c>
      <c r="L1913" t="s">
        <v>57</v>
      </c>
      <c r="M1913" t="s">
        <v>57</v>
      </c>
      <c r="N1913" t="s">
        <v>57</v>
      </c>
      <c r="O1913" t="s">
        <v>57</v>
      </c>
      <c r="P1913">
        <v>15521</v>
      </c>
      <c r="Q1913" t="s">
        <v>317</v>
      </c>
      <c r="R1913" t="s">
        <v>318</v>
      </c>
      <c r="S1913" t="s">
        <v>110</v>
      </c>
      <c r="T1913">
        <v>-60</v>
      </c>
      <c r="U1913">
        <v>-60</v>
      </c>
      <c r="V1913">
        <v>-60</v>
      </c>
      <c r="W1913">
        <v>-9.3048643523910002</v>
      </c>
      <c r="X1913" t="s">
        <v>58</v>
      </c>
      <c r="Y1913" t="s">
        <v>58</v>
      </c>
      <c r="Z1913" t="s">
        <v>1</v>
      </c>
      <c r="AA1913" t="s">
        <v>1</v>
      </c>
      <c r="AB1913" t="s">
        <v>57</v>
      </c>
      <c r="AC1913" t="str">
        <f t="shared" si="29"/>
        <v>2015-4</v>
      </c>
    </row>
    <row r="1914" spans="1:29" hidden="1" x14ac:dyDescent="0.25">
      <c r="A1914" t="s">
        <v>327</v>
      </c>
      <c r="B1914" t="s">
        <v>54</v>
      </c>
      <c r="C1914" t="s">
        <v>55</v>
      </c>
      <c r="D1914" t="s">
        <v>55</v>
      </c>
      <c r="E1914">
        <v>-6</v>
      </c>
      <c r="F1914" t="s">
        <v>12</v>
      </c>
      <c r="G1914" t="b">
        <v>0</v>
      </c>
      <c r="H1914" t="s">
        <v>110</v>
      </c>
      <c r="I1914">
        <v>15521</v>
      </c>
      <c r="J1914" t="s">
        <v>317</v>
      </c>
      <c r="K1914" t="s">
        <v>318</v>
      </c>
      <c r="L1914" t="s">
        <v>57</v>
      </c>
      <c r="M1914" t="s">
        <v>57</v>
      </c>
      <c r="N1914" t="s">
        <v>57</v>
      </c>
      <c r="O1914" t="s">
        <v>57</v>
      </c>
      <c r="P1914">
        <v>15521</v>
      </c>
      <c r="Q1914" t="s">
        <v>317</v>
      </c>
      <c r="R1914" t="s">
        <v>318</v>
      </c>
      <c r="S1914" t="s">
        <v>110</v>
      </c>
      <c r="T1914">
        <v>11046</v>
      </c>
      <c r="U1914">
        <v>11046</v>
      </c>
      <c r="V1914">
        <v>11046</v>
      </c>
      <c r="W1914">
        <v>1632.1886636326001</v>
      </c>
      <c r="X1914" t="s">
        <v>58</v>
      </c>
      <c r="Y1914" t="s">
        <v>58</v>
      </c>
      <c r="Z1914" t="s">
        <v>1</v>
      </c>
      <c r="AA1914" t="s">
        <v>1</v>
      </c>
      <c r="AB1914" t="s">
        <v>57</v>
      </c>
      <c r="AC1914" t="str">
        <f t="shared" si="29"/>
        <v>2015-4</v>
      </c>
    </row>
    <row r="1915" spans="1:29" hidden="1" x14ac:dyDescent="0.25">
      <c r="A1915" t="s">
        <v>327</v>
      </c>
      <c r="B1915" t="s">
        <v>54</v>
      </c>
      <c r="C1915" t="s">
        <v>55</v>
      </c>
      <c r="D1915" t="s">
        <v>55</v>
      </c>
      <c r="E1915">
        <v>-6</v>
      </c>
      <c r="F1915" t="s">
        <v>12</v>
      </c>
      <c r="G1915" t="b">
        <v>0</v>
      </c>
      <c r="H1915" t="s">
        <v>78</v>
      </c>
      <c r="I1915">
        <v>343053</v>
      </c>
      <c r="J1915" t="s">
        <v>248</v>
      </c>
      <c r="K1915" t="s">
        <v>249</v>
      </c>
      <c r="L1915" t="s">
        <v>57</v>
      </c>
      <c r="M1915" t="s">
        <v>57</v>
      </c>
      <c r="N1915" t="s">
        <v>57</v>
      </c>
      <c r="O1915" t="s">
        <v>57</v>
      </c>
      <c r="P1915">
        <v>343053</v>
      </c>
      <c r="Q1915" t="s">
        <v>248</v>
      </c>
      <c r="R1915" t="s">
        <v>249</v>
      </c>
      <c r="S1915" t="s">
        <v>78</v>
      </c>
      <c r="T1915">
        <v>1156.5</v>
      </c>
      <c r="U1915">
        <v>1156.5</v>
      </c>
      <c r="V1915">
        <v>1156.5</v>
      </c>
      <c r="W1915">
        <v>170.887759323837</v>
      </c>
      <c r="X1915" t="s">
        <v>58</v>
      </c>
      <c r="Y1915" t="s">
        <v>58</v>
      </c>
      <c r="Z1915" t="s">
        <v>1</v>
      </c>
      <c r="AA1915" t="s">
        <v>1</v>
      </c>
      <c r="AB1915" t="s">
        <v>57</v>
      </c>
      <c r="AC1915" t="str">
        <f t="shared" si="29"/>
        <v>2015-4</v>
      </c>
    </row>
    <row r="1916" spans="1:29" x14ac:dyDescent="0.25">
      <c r="A1916" t="s">
        <v>327</v>
      </c>
      <c r="B1916" t="s">
        <v>54</v>
      </c>
      <c r="C1916" t="s">
        <v>55</v>
      </c>
      <c r="D1916" t="s">
        <v>55</v>
      </c>
      <c r="E1916">
        <v>-4</v>
      </c>
      <c r="F1916" t="s">
        <v>14</v>
      </c>
      <c r="G1916" t="b">
        <v>0</v>
      </c>
      <c r="H1916" t="s">
        <v>78</v>
      </c>
      <c r="I1916">
        <v>343053</v>
      </c>
      <c r="J1916" t="s">
        <v>248</v>
      </c>
      <c r="K1916" t="s">
        <v>249</v>
      </c>
      <c r="L1916" t="s">
        <v>57</v>
      </c>
      <c r="M1916" t="s">
        <v>57</v>
      </c>
      <c r="N1916" t="s">
        <v>57</v>
      </c>
      <c r="O1916" t="s">
        <v>57</v>
      </c>
      <c r="P1916">
        <v>343053</v>
      </c>
      <c r="Q1916" t="s">
        <v>248</v>
      </c>
      <c r="R1916" t="s">
        <v>249</v>
      </c>
      <c r="S1916" t="s">
        <v>78</v>
      </c>
      <c r="T1916">
        <v>1156.5</v>
      </c>
      <c r="U1916">
        <v>1156.5</v>
      </c>
      <c r="V1916">
        <v>1156.5</v>
      </c>
      <c r="W1916">
        <v>170.887759323837</v>
      </c>
      <c r="X1916" t="s">
        <v>58</v>
      </c>
      <c r="Y1916" t="s">
        <v>58</v>
      </c>
      <c r="Z1916" t="s">
        <v>1</v>
      </c>
      <c r="AA1916" t="s">
        <v>1</v>
      </c>
      <c r="AB1916" t="s">
        <v>57</v>
      </c>
      <c r="AC1916" t="str">
        <f t="shared" si="29"/>
        <v>2015-4</v>
      </c>
    </row>
    <row r="1917" spans="1:29" x14ac:dyDescent="0.25">
      <c r="A1917" t="s">
        <v>327</v>
      </c>
      <c r="B1917" t="s">
        <v>54</v>
      </c>
      <c r="C1917" t="s">
        <v>55</v>
      </c>
      <c r="D1917" t="s">
        <v>55</v>
      </c>
      <c r="E1917">
        <v>-4</v>
      </c>
      <c r="F1917" t="s">
        <v>14</v>
      </c>
      <c r="G1917" t="b">
        <v>0</v>
      </c>
      <c r="H1917" t="s">
        <v>78</v>
      </c>
      <c r="I1917">
        <v>1307373</v>
      </c>
      <c r="J1917" t="s">
        <v>250</v>
      </c>
      <c r="K1917" t="s">
        <v>251</v>
      </c>
      <c r="L1917" t="s">
        <v>57</v>
      </c>
      <c r="M1917" t="s">
        <v>57</v>
      </c>
      <c r="N1917" t="s">
        <v>57</v>
      </c>
      <c r="O1917" t="s">
        <v>57</v>
      </c>
      <c r="P1917">
        <v>1307373</v>
      </c>
      <c r="Q1917" t="s">
        <v>250</v>
      </c>
      <c r="R1917" t="s">
        <v>251</v>
      </c>
      <c r="S1917" t="s">
        <v>78</v>
      </c>
      <c r="T1917">
        <v>1276</v>
      </c>
      <c r="U1917">
        <v>1276</v>
      </c>
      <c r="V1917">
        <v>1276</v>
      </c>
      <c r="W1917">
        <v>188.545422306283</v>
      </c>
      <c r="X1917" t="s">
        <v>58</v>
      </c>
      <c r="Y1917" t="s">
        <v>58</v>
      </c>
      <c r="Z1917" t="s">
        <v>1</v>
      </c>
      <c r="AA1917" t="s">
        <v>1</v>
      </c>
      <c r="AB1917" t="s">
        <v>57</v>
      </c>
      <c r="AC1917" t="str">
        <f t="shared" si="29"/>
        <v>2015-4</v>
      </c>
    </row>
    <row r="1918" spans="1:29" hidden="1" x14ac:dyDescent="0.25">
      <c r="A1918" t="s">
        <v>327</v>
      </c>
      <c r="B1918" t="s">
        <v>54</v>
      </c>
      <c r="C1918" t="s">
        <v>55</v>
      </c>
      <c r="D1918" t="s">
        <v>55</v>
      </c>
      <c r="E1918">
        <v>-6</v>
      </c>
      <c r="F1918" t="s">
        <v>12</v>
      </c>
      <c r="G1918" t="b">
        <v>0</v>
      </c>
      <c r="H1918" t="s">
        <v>78</v>
      </c>
      <c r="I1918">
        <v>1307373</v>
      </c>
      <c r="J1918" t="s">
        <v>250</v>
      </c>
      <c r="K1918" t="s">
        <v>251</v>
      </c>
      <c r="L1918" t="s">
        <v>57</v>
      </c>
      <c r="M1918" t="s">
        <v>57</v>
      </c>
      <c r="N1918" t="s">
        <v>57</v>
      </c>
      <c r="O1918" t="s">
        <v>57</v>
      </c>
      <c r="P1918">
        <v>1307373</v>
      </c>
      <c r="Q1918" t="s">
        <v>250</v>
      </c>
      <c r="R1918" t="s">
        <v>251</v>
      </c>
      <c r="S1918" t="s">
        <v>78</v>
      </c>
      <c r="T1918">
        <v>1276</v>
      </c>
      <c r="U1918">
        <v>1276</v>
      </c>
      <c r="V1918">
        <v>1276</v>
      </c>
      <c r="W1918">
        <v>188.545422306283</v>
      </c>
      <c r="X1918" t="s">
        <v>58</v>
      </c>
      <c r="Y1918" t="s">
        <v>58</v>
      </c>
      <c r="Z1918" t="s">
        <v>1</v>
      </c>
      <c r="AA1918" t="s">
        <v>1</v>
      </c>
      <c r="AB1918" t="s">
        <v>57</v>
      </c>
      <c r="AC1918" t="str">
        <f t="shared" si="29"/>
        <v>2015-4</v>
      </c>
    </row>
    <row r="1919" spans="1:29" hidden="1" x14ac:dyDescent="0.25">
      <c r="A1919" t="s">
        <v>327</v>
      </c>
      <c r="B1919" t="s">
        <v>54</v>
      </c>
      <c r="C1919" t="s">
        <v>55</v>
      </c>
      <c r="D1919" t="s">
        <v>55</v>
      </c>
      <c r="E1919">
        <v>-5</v>
      </c>
      <c r="F1919" t="s">
        <v>13</v>
      </c>
      <c r="G1919" t="b">
        <v>0</v>
      </c>
      <c r="H1919" t="s">
        <v>110</v>
      </c>
      <c r="I1919">
        <v>955</v>
      </c>
      <c r="J1919" t="s">
        <v>319</v>
      </c>
      <c r="K1919" t="s">
        <v>320</v>
      </c>
      <c r="L1919" t="s">
        <v>57</v>
      </c>
      <c r="M1919" t="s">
        <v>57</v>
      </c>
      <c r="N1919" t="s">
        <v>57</v>
      </c>
      <c r="O1919" t="s">
        <v>57</v>
      </c>
      <c r="P1919">
        <v>955</v>
      </c>
      <c r="Q1919" t="s">
        <v>319</v>
      </c>
      <c r="R1919" t="s">
        <v>320</v>
      </c>
      <c r="S1919" t="s">
        <v>110</v>
      </c>
      <c r="T1919">
        <v>-26.5</v>
      </c>
      <c r="U1919">
        <v>-197.74</v>
      </c>
      <c r="V1919">
        <v>-197.74</v>
      </c>
      <c r="W1919">
        <v>-30.1575374605261</v>
      </c>
      <c r="X1919" t="s">
        <v>58</v>
      </c>
      <c r="Y1919" t="s">
        <v>58</v>
      </c>
      <c r="Z1919" t="s">
        <v>1</v>
      </c>
      <c r="AA1919" t="s">
        <v>1</v>
      </c>
      <c r="AB1919" t="s">
        <v>57</v>
      </c>
      <c r="AC1919" t="str">
        <f t="shared" si="29"/>
        <v>2015-4</v>
      </c>
    </row>
    <row r="1920" spans="1:29" x14ac:dyDescent="0.25">
      <c r="A1920" t="s">
        <v>327</v>
      </c>
      <c r="B1920" t="s">
        <v>54</v>
      </c>
      <c r="C1920" t="s">
        <v>55</v>
      </c>
      <c r="D1920" t="s">
        <v>55</v>
      </c>
      <c r="E1920">
        <v>-4</v>
      </c>
      <c r="F1920" t="s">
        <v>14</v>
      </c>
      <c r="G1920" t="b">
        <v>0</v>
      </c>
      <c r="H1920" t="s">
        <v>110</v>
      </c>
      <c r="I1920">
        <v>955</v>
      </c>
      <c r="J1920" t="s">
        <v>319</v>
      </c>
      <c r="K1920" t="s">
        <v>320</v>
      </c>
      <c r="L1920" t="s">
        <v>57</v>
      </c>
      <c r="M1920" t="s">
        <v>57</v>
      </c>
      <c r="N1920" t="s">
        <v>57</v>
      </c>
      <c r="O1920" t="s">
        <v>57</v>
      </c>
      <c r="P1920">
        <v>955</v>
      </c>
      <c r="Q1920" t="s">
        <v>319</v>
      </c>
      <c r="R1920" t="s">
        <v>320</v>
      </c>
      <c r="S1920" t="s">
        <v>110</v>
      </c>
      <c r="T1920">
        <v>-97</v>
      </c>
      <c r="U1920">
        <v>-723.76</v>
      </c>
      <c r="V1920">
        <v>-723.76</v>
      </c>
      <c r="W1920">
        <v>-106.944854896862</v>
      </c>
      <c r="X1920" t="s">
        <v>58</v>
      </c>
      <c r="Y1920" t="s">
        <v>58</v>
      </c>
      <c r="Z1920" t="s">
        <v>1</v>
      </c>
      <c r="AA1920" t="s">
        <v>1</v>
      </c>
      <c r="AB1920" t="s">
        <v>57</v>
      </c>
      <c r="AC1920" t="str">
        <f t="shared" si="29"/>
        <v>2015-4</v>
      </c>
    </row>
    <row r="1921" spans="1:29" hidden="1" x14ac:dyDescent="0.25">
      <c r="A1921" t="s">
        <v>327</v>
      </c>
      <c r="B1921" t="s">
        <v>54</v>
      </c>
      <c r="C1921" t="s">
        <v>55</v>
      </c>
      <c r="D1921" t="s">
        <v>55</v>
      </c>
      <c r="E1921">
        <v>-6</v>
      </c>
      <c r="F1921" t="s">
        <v>12</v>
      </c>
      <c r="G1921" t="b">
        <v>0</v>
      </c>
      <c r="H1921" t="s">
        <v>110</v>
      </c>
      <c r="I1921">
        <v>955</v>
      </c>
      <c r="J1921" t="s">
        <v>319</v>
      </c>
      <c r="K1921" t="s">
        <v>320</v>
      </c>
      <c r="L1921" t="s">
        <v>57</v>
      </c>
      <c r="M1921" t="s">
        <v>57</v>
      </c>
      <c r="N1921" t="s">
        <v>57</v>
      </c>
      <c r="O1921" t="s">
        <v>57</v>
      </c>
      <c r="P1921">
        <v>955</v>
      </c>
      <c r="Q1921" t="s">
        <v>319</v>
      </c>
      <c r="R1921" t="s">
        <v>320</v>
      </c>
      <c r="S1921" t="s">
        <v>110</v>
      </c>
      <c r="T1921">
        <v>839.5</v>
      </c>
      <c r="U1921">
        <v>6295.2067113749999</v>
      </c>
      <c r="V1921">
        <v>6295.2067113749999</v>
      </c>
      <c r="W1921">
        <v>925.56996202494201</v>
      </c>
      <c r="X1921" t="s">
        <v>58</v>
      </c>
      <c r="Y1921" t="s">
        <v>58</v>
      </c>
      <c r="Z1921" t="s">
        <v>1</v>
      </c>
      <c r="AA1921" t="s">
        <v>1</v>
      </c>
      <c r="AB1921" t="s">
        <v>57</v>
      </c>
      <c r="AC1921" t="str">
        <f t="shared" si="29"/>
        <v>2015-4</v>
      </c>
    </row>
    <row r="1922" spans="1:29" x14ac:dyDescent="0.25">
      <c r="A1922" t="s">
        <v>328</v>
      </c>
      <c r="B1922" t="s">
        <v>54</v>
      </c>
      <c r="C1922" t="s">
        <v>55</v>
      </c>
      <c r="D1922" t="s">
        <v>55</v>
      </c>
      <c r="E1922">
        <v>-3</v>
      </c>
      <c r="F1922" t="s">
        <v>56</v>
      </c>
      <c r="G1922" t="b">
        <v>0</v>
      </c>
      <c r="H1922" t="s">
        <v>57</v>
      </c>
      <c r="I1922">
        <v>0</v>
      </c>
      <c r="J1922" t="s">
        <v>57</v>
      </c>
      <c r="K1922" t="s">
        <v>57</v>
      </c>
      <c r="L1922" t="s">
        <v>57</v>
      </c>
      <c r="M1922" t="s">
        <v>57</v>
      </c>
      <c r="N1922" t="s">
        <v>57</v>
      </c>
      <c r="O1922" t="s">
        <v>57</v>
      </c>
      <c r="P1922">
        <v>0</v>
      </c>
      <c r="Q1922" t="s">
        <v>57</v>
      </c>
      <c r="R1922" t="s">
        <v>57</v>
      </c>
      <c r="S1922" t="s">
        <v>57</v>
      </c>
      <c r="T1922">
        <v>-679.36</v>
      </c>
      <c r="U1922">
        <v>-679.36</v>
      </c>
      <c r="V1922">
        <v>-679.36</v>
      </c>
      <c r="W1922">
        <v>-99.618015587310197</v>
      </c>
      <c r="X1922" t="s">
        <v>58</v>
      </c>
      <c r="Y1922" t="s">
        <v>58</v>
      </c>
      <c r="Z1922" t="s">
        <v>1</v>
      </c>
      <c r="AA1922" t="s">
        <v>1</v>
      </c>
      <c r="AB1922" t="s">
        <v>57</v>
      </c>
      <c r="AC1922" t="str">
        <f t="shared" si="29"/>
        <v>2015-4</v>
      </c>
    </row>
    <row r="1923" spans="1:29" hidden="1" x14ac:dyDescent="0.25">
      <c r="A1923" t="s">
        <v>328</v>
      </c>
      <c r="B1923" t="s">
        <v>54</v>
      </c>
      <c r="C1923" t="s">
        <v>55</v>
      </c>
      <c r="D1923" t="s">
        <v>55</v>
      </c>
      <c r="E1923">
        <v>1</v>
      </c>
      <c r="F1923" t="s">
        <v>227</v>
      </c>
      <c r="G1923" t="b">
        <v>1</v>
      </c>
      <c r="H1923" t="s">
        <v>110</v>
      </c>
      <c r="I1923">
        <v>15521</v>
      </c>
      <c r="J1923" t="s">
        <v>317</v>
      </c>
      <c r="K1923" t="s">
        <v>318</v>
      </c>
      <c r="L1923" t="s">
        <v>57</v>
      </c>
      <c r="M1923" t="s">
        <v>57</v>
      </c>
      <c r="N1923" t="s">
        <v>57</v>
      </c>
      <c r="O1923" t="s">
        <v>57</v>
      </c>
      <c r="P1923">
        <v>15521</v>
      </c>
      <c r="Q1923" t="s">
        <v>317</v>
      </c>
      <c r="R1923" t="s">
        <v>318</v>
      </c>
      <c r="S1923" t="s">
        <v>110</v>
      </c>
      <c r="T1923">
        <v>-504</v>
      </c>
      <c r="U1923">
        <v>-504</v>
      </c>
      <c r="V1923">
        <v>-504</v>
      </c>
      <c r="W1923">
        <v>-73.904085986817506</v>
      </c>
      <c r="X1923" t="s">
        <v>58</v>
      </c>
      <c r="Y1923" t="s">
        <v>58</v>
      </c>
      <c r="Z1923" t="s">
        <v>1</v>
      </c>
      <c r="AA1923" t="s">
        <v>6</v>
      </c>
      <c r="AB1923" t="s">
        <v>57</v>
      </c>
      <c r="AC1923" t="str">
        <f t="shared" ref="AC1923:AC1986" si="30">+YEAR(A1923)&amp; "-" &amp;ROUNDUP(MONTH(A1923)/3,0)</f>
        <v>2015-4</v>
      </c>
    </row>
    <row r="1924" spans="1:29" hidden="1" x14ac:dyDescent="0.25">
      <c r="A1924" t="s">
        <v>328</v>
      </c>
      <c r="B1924" t="s">
        <v>54</v>
      </c>
      <c r="C1924" t="s">
        <v>55</v>
      </c>
      <c r="D1924" t="s">
        <v>55</v>
      </c>
      <c r="E1924">
        <v>4</v>
      </c>
      <c r="F1924" t="s">
        <v>10</v>
      </c>
      <c r="G1924" t="b">
        <v>1</v>
      </c>
      <c r="H1924" t="s">
        <v>110</v>
      </c>
      <c r="I1924">
        <v>15521</v>
      </c>
      <c r="J1924" t="s">
        <v>317</v>
      </c>
      <c r="K1924" t="s">
        <v>318</v>
      </c>
      <c r="L1924" t="s">
        <v>57</v>
      </c>
      <c r="M1924" t="s">
        <v>57</v>
      </c>
      <c r="N1924" t="s">
        <v>57</v>
      </c>
      <c r="O1924" t="s">
        <v>57</v>
      </c>
      <c r="P1924">
        <v>15521</v>
      </c>
      <c r="Q1924" t="s">
        <v>317</v>
      </c>
      <c r="R1924" t="s">
        <v>318</v>
      </c>
      <c r="S1924" t="s">
        <v>110</v>
      </c>
      <c r="T1924">
        <v>-29</v>
      </c>
      <c r="U1924">
        <v>-29</v>
      </c>
      <c r="V1924">
        <v>-29</v>
      </c>
      <c r="W1924">
        <v>-4.2524176460668803</v>
      </c>
      <c r="X1924" t="s">
        <v>58</v>
      </c>
      <c r="Y1924" t="s">
        <v>58</v>
      </c>
      <c r="Z1924" t="s">
        <v>4</v>
      </c>
      <c r="AA1924" t="s">
        <v>6</v>
      </c>
      <c r="AB1924" t="s">
        <v>57</v>
      </c>
      <c r="AC1924" t="str">
        <f t="shared" si="30"/>
        <v>2015-4</v>
      </c>
    </row>
    <row r="1925" spans="1:29" hidden="1" x14ac:dyDescent="0.25">
      <c r="A1925" t="s">
        <v>328</v>
      </c>
      <c r="B1925" t="s">
        <v>54</v>
      </c>
      <c r="C1925" t="s">
        <v>55</v>
      </c>
      <c r="D1925" t="s">
        <v>55</v>
      </c>
      <c r="E1925">
        <v>-5</v>
      </c>
      <c r="F1925" t="s">
        <v>13</v>
      </c>
      <c r="G1925" t="b">
        <v>0</v>
      </c>
      <c r="H1925" t="s">
        <v>110</v>
      </c>
      <c r="I1925">
        <v>15521</v>
      </c>
      <c r="J1925" t="s">
        <v>317</v>
      </c>
      <c r="K1925" t="s">
        <v>318</v>
      </c>
      <c r="L1925" t="s">
        <v>57</v>
      </c>
      <c r="M1925" t="s">
        <v>57</v>
      </c>
      <c r="N1925" t="s">
        <v>57</v>
      </c>
      <c r="O1925" t="s">
        <v>57</v>
      </c>
      <c r="P1925">
        <v>15521</v>
      </c>
      <c r="Q1925" t="s">
        <v>317</v>
      </c>
      <c r="R1925" t="s">
        <v>318</v>
      </c>
      <c r="S1925" t="s">
        <v>110</v>
      </c>
      <c r="T1925">
        <v>-227</v>
      </c>
      <c r="U1925">
        <v>-227</v>
      </c>
      <c r="V1925">
        <v>-227</v>
      </c>
      <c r="W1925">
        <v>-32.941065368211497</v>
      </c>
      <c r="X1925" t="s">
        <v>58</v>
      </c>
      <c r="Y1925" t="s">
        <v>58</v>
      </c>
      <c r="Z1925" t="s">
        <v>1</v>
      </c>
      <c r="AA1925" t="s">
        <v>1</v>
      </c>
      <c r="AB1925" t="s">
        <v>57</v>
      </c>
      <c r="AC1925" t="str">
        <f t="shared" si="30"/>
        <v>2015-4</v>
      </c>
    </row>
    <row r="1926" spans="1:29" hidden="1" x14ac:dyDescent="0.25">
      <c r="A1926" t="s">
        <v>328</v>
      </c>
      <c r="B1926" t="s">
        <v>54</v>
      </c>
      <c r="C1926" t="s">
        <v>55</v>
      </c>
      <c r="D1926" t="s">
        <v>55</v>
      </c>
      <c r="E1926">
        <v>-6</v>
      </c>
      <c r="F1926" t="s">
        <v>12</v>
      </c>
      <c r="G1926" t="b">
        <v>0</v>
      </c>
      <c r="H1926" t="s">
        <v>78</v>
      </c>
      <c r="I1926">
        <v>343053</v>
      </c>
      <c r="J1926" t="s">
        <v>248</v>
      </c>
      <c r="K1926" t="s">
        <v>249</v>
      </c>
      <c r="L1926" t="s">
        <v>57</v>
      </c>
      <c r="M1926" t="s">
        <v>57</v>
      </c>
      <c r="N1926" t="s">
        <v>57</v>
      </c>
      <c r="O1926" t="s">
        <v>57</v>
      </c>
      <c r="P1926">
        <v>343053</v>
      </c>
      <c r="Q1926" t="s">
        <v>248</v>
      </c>
      <c r="R1926" t="s">
        <v>249</v>
      </c>
      <c r="S1926" t="s">
        <v>78</v>
      </c>
      <c r="T1926">
        <v>1156.5</v>
      </c>
      <c r="U1926">
        <v>1156.5</v>
      </c>
      <c r="V1926">
        <v>1156.5</v>
      </c>
      <c r="W1926">
        <v>169.583483023322</v>
      </c>
      <c r="X1926" t="s">
        <v>58</v>
      </c>
      <c r="Y1926" t="s">
        <v>58</v>
      </c>
      <c r="Z1926" t="s">
        <v>1</v>
      </c>
      <c r="AA1926" t="s">
        <v>1</v>
      </c>
      <c r="AB1926" t="s">
        <v>57</v>
      </c>
      <c r="AC1926" t="str">
        <f t="shared" si="30"/>
        <v>2015-4</v>
      </c>
    </row>
    <row r="1927" spans="1:29" x14ac:dyDescent="0.25">
      <c r="A1927" t="s">
        <v>328</v>
      </c>
      <c r="B1927" t="s">
        <v>54</v>
      </c>
      <c r="C1927" t="s">
        <v>55</v>
      </c>
      <c r="D1927" t="s">
        <v>55</v>
      </c>
      <c r="E1927">
        <v>-4</v>
      </c>
      <c r="F1927" t="s">
        <v>14</v>
      </c>
      <c r="G1927" t="b">
        <v>0</v>
      </c>
      <c r="H1927" t="s">
        <v>78</v>
      </c>
      <c r="I1927">
        <v>343053</v>
      </c>
      <c r="J1927" t="s">
        <v>248</v>
      </c>
      <c r="K1927" t="s">
        <v>249</v>
      </c>
      <c r="L1927" t="s">
        <v>57</v>
      </c>
      <c r="M1927" t="s">
        <v>57</v>
      </c>
      <c r="N1927" t="s">
        <v>57</v>
      </c>
      <c r="O1927" t="s">
        <v>57</v>
      </c>
      <c r="P1927">
        <v>343053</v>
      </c>
      <c r="Q1927" t="s">
        <v>248</v>
      </c>
      <c r="R1927" t="s">
        <v>249</v>
      </c>
      <c r="S1927" t="s">
        <v>78</v>
      </c>
      <c r="T1927">
        <v>1156.5</v>
      </c>
      <c r="U1927">
        <v>1156.5</v>
      </c>
      <c r="V1927">
        <v>1156.5</v>
      </c>
      <c r="W1927">
        <v>169.583483023322</v>
      </c>
      <c r="X1927" t="s">
        <v>58</v>
      </c>
      <c r="Y1927" t="s">
        <v>58</v>
      </c>
      <c r="Z1927" t="s">
        <v>1</v>
      </c>
      <c r="AA1927" t="s">
        <v>1</v>
      </c>
      <c r="AB1927" t="s">
        <v>57</v>
      </c>
      <c r="AC1927" t="str">
        <f t="shared" si="30"/>
        <v>2015-4</v>
      </c>
    </row>
    <row r="1928" spans="1:29" x14ac:dyDescent="0.25">
      <c r="A1928" t="s">
        <v>328</v>
      </c>
      <c r="B1928" t="s">
        <v>54</v>
      </c>
      <c r="C1928" t="s">
        <v>55</v>
      </c>
      <c r="D1928" t="s">
        <v>55</v>
      </c>
      <c r="E1928">
        <v>-4</v>
      </c>
      <c r="F1928" t="s">
        <v>14</v>
      </c>
      <c r="G1928" t="b">
        <v>0</v>
      </c>
      <c r="H1928" t="s">
        <v>78</v>
      </c>
      <c r="I1928">
        <v>1307373</v>
      </c>
      <c r="J1928" t="s">
        <v>250</v>
      </c>
      <c r="K1928" t="s">
        <v>251</v>
      </c>
      <c r="L1928" t="s">
        <v>57</v>
      </c>
      <c r="M1928" t="s">
        <v>57</v>
      </c>
      <c r="N1928" t="s">
        <v>57</v>
      </c>
      <c r="O1928" t="s">
        <v>57</v>
      </c>
      <c r="P1928">
        <v>1307373</v>
      </c>
      <c r="Q1928" t="s">
        <v>250</v>
      </c>
      <c r="R1928" t="s">
        <v>251</v>
      </c>
      <c r="S1928" t="s">
        <v>78</v>
      </c>
      <c r="T1928">
        <v>1276</v>
      </c>
      <c r="U1928">
        <v>1276</v>
      </c>
      <c r="V1928">
        <v>1276</v>
      </c>
      <c r="W1928">
        <v>187.106376426943</v>
      </c>
      <c r="X1928" t="s">
        <v>58</v>
      </c>
      <c r="Y1928" t="s">
        <v>58</v>
      </c>
      <c r="Z1928" t="s">
        <v>1</v>
      </c>
      <c r="AA1928" t="s">
        <v>1</v>
      </c>
      <c r="AB1928" t="s">
        <v>57</v>
      </c>
      <c r="AC1928" t="str">
        <f t="shared" si="30"/>
        <v>2015-4</v>
      </c>
    </row>
    <row r="1929" spans="1:29" hidden="1" x14ac:dyDescent="0.25">
      <c r="A1929" t="s">
        <v>328</v>
      </c>
      <c r="B1929" t="s">
        <v>54</v>
      </c>
      <c r="C1929" t="s">
        <v>55</v>
      </c>
      <c r="D1929" t="s">
        <v>55</v>
      </c>
      <c r="E1929">
        <v>-6</v>
      </c>
      <c r="F1929" t="s">
        <v>12</v>
      </c>
      <c r="G1929" t="b">
        <v>0</v>
      </c>
      <c r="H1929" t="s">
        <v>78</v>
      </c>
      <c r="I1929">
        <v>1307373</v>
      </c>
      <c r="J1929" t="s">
        <v>250</v>
      </c>
      <c r="K1929" t="s">
        <v>251</v>
      </c>
      <c r="L1929" t="s">
        <v>57</v>
      </c>
      <c r="M1929" t="s">
        <v>57</v>
      </c>
      <c r="N1929" t="s">
        <v>57</v>
      </c>
      <c r="O1929" t="s">
        <v>57</v>
      </c>
      <c r="P1929">
        <v>1307373</v>
      </c>
      <c r="Q1929" t="s">
        <v>250</v>
      </c>
      <c r="R1929" t="s">
        <v>251</v>
      </c>
      <c r="S1929" t="s">
        <v>78</v>
      </c>
      <c r="T1929">
        <v>1276</v>
      </c>
      <c r="U1929">
        <v>1276</v>
      </c>
      <c r="V1929">
        <v>1276</v>
      </c>
      <c r="W1929">
        <v>187.106376426943</v>
      </c>
      <c r="X1929" t="s">
        <v>58</v>
      </c>
      <c r="Y1929" t="s">
        <v>58</v>
      </c>
      <c r="Z1929" t="s">
        <v>1</v>
      </c>
      <c r="AA1929" t="s">
        <v>1</v>
      </c>
      <c r="AB1929" t="s">
        <v>57</v>
      </c>
      <c r="AC1929" t="str">
        <f t="shared" si="30"/>
        <v>2015-4</v>
      </c>
    </row>
    <row r="1930" spans="1:29" hidden="1" x14ac:dyDescent="0.25">
      <c r="A1930" t="s">
        <v>328</v>
      </c>
      <c r="B1930" t="s">
        <v>54</v>
      </c>
      <c r="C1930" t="s">
        <v>55</v>
      </c>
      <c r="D1930" t="s">
        <v>55</v>
      </c>
      <c r="E1930">
        <v>4</v>
      </c>
      <c r="F1930" t="s">
        <v>10</v>
      </c>
      <c r="G1930" t="b">
        <v>1</v>
      </c>
      <c r="H1930" t="s">
        <v>110</v>
      </c>
      <c r="I1930">
        <v>955</v>
      </c>
      <c r="J1930" t="s">
        <v>319</v>
      </c>
      <c r="K1930" t="s">
        <v>320</v>
      </c>
      <c r="L1930" t="s">
        <v>57</v>
      </c>
      <c r="M1930" t="s">
        <v>57</v>
      </c>
      <c r="N1930" t="s">
        <v>57</v>
      </c>
      <c r="O1930" t="s">
        <v>57</v>
      </c>
      <c r="P1930">
        <v>955</v>
      </c>
      <c r="Q1930" t="s">
        <v>319</v>
      </c>
      <c r="R1930" t="s">
        <v>320</v>
      </c>
      <c r="S1930" t="s">
        <v>110</v>
      </c>
      <c r="T1930">
        <v>-10</v>
      </c>
      <c r="U1930">
        <v>-74.98</v>
      </c>
      <c r="V1930">
        <v>-74.98</v>
      </c>
      <c r="W1930">
        <v>-10.9946991414515</v>
      </c>
      <c r="X1930" t="s">
        <v>58</v>
      </c>
      <c r="Y1930" t="s">
        <v>58</v>
      </c>
      <c r="Z1930" t="s">
        <v>4</v>
      </c>
      <c r="AA1930" t="s">
        <v>6</v>
      </c>
      <c r="AB1930" t="s">
        <v>57</v>
      </c>
      <c r="AC1930" t="str">
        <f t="shared" si="30"/>
        <v>2015-4</v>
      </c>
    </row>
    <row r="1931" spans="1:29" hidden="1" x14ac:dyDescent="0.25">
      <c r="A1931" t="s">
        <v>328</v>
      </c>
      <c r="B1931" t="s">
        <v>54</v>
      </c>
      <c r="C1931" t="s">
        <v>55</v>
      </c>
      <c r="D1931" t="s">
        <v>55</v>
      </c>
      <c r="E1931">
        <v>1</v>
      </c>
      <c r="F1931" t="s">
        <v>227</v>
      </c>
      <c r="G1931" t="b">
        <v>1</v>
      </c>
      <c r="H1931" t="s">
        <v>110</v>
      </c>
      <c r="I1931">
        <v>955</v>
      </c>
      <c r="J1931" t="s">
        <v>319</v>
      </c>
      <c r="K1931" t="s">
        <v>320</v>
      </c>
      <c r="L1931" t="s">
        <v>57</v>
      </c>
      <c r="M1931" t="s">
        <v>57</v>
      </c>
      <c r="N1931" t="s">
        <v>57</v>
      </c>
      <c r="O1931" t="s">
        <v>57</v>
      </c>
      <c r="P1931">
        <v>955</v>
      </c>
      <c r="Q1931" t="s">
        <v>319</v>
      </c>
      <c r="R1931" t="s">
        <v>320</v>
      </c>
      <c r="S1931" t="s">
        <v>110</v>
      </c>
      <c r="T1931">
        <v>-74.5</v>
      </c>
      <c r="U1931">
        <v>-558.61</v>
      </c>
      <c r="V1931">
        <v>-558.61</v>
      </c>
      <c r="W1931">
        <v>-81.911828319635205</v>
      </c>
      <c r="X1931" t="s">
        <v>58</v>
      </c>
      <c r="Y1931" t="s">
        <v>58</v>
      </c>
      <c r="Z1931" t="s">
        <v>1</v>
      </c>
      <c r="AA1931" t="s">
        <v>6</v>
      </c>
      <c r="AB1931" t="s">
        <v>57</v>
      </c>
      <c r="AC1931" t="str">
        <f t="shared" si="30"/>
        <v>2015-4</v>
      </c>
    </row>
    <row r="1932" spans="1:29" hidden="1" x14ac:dyDescent="0.25">
      <c r="A1932" t="s">
        <v>328</v>
      </c>
      <c r="B1932" t="s">
        <v>54</v>
      </c>
      <c r="C1932" t="s">
        <v>55</v>
      </c>
      <c r="D1932" t="s">
        <v>55</v>
      </c>
      <c r="E1932">
        <v>-5</v>
      </c>
      <c r="F1932" t="s">
        <v>13</v>
      </c>
      <c r="G1932" t="b">
        <v>0</v>
      </c>
      <c r="H1932" t="s">
        <v>110</v>
      </c>
      <c r="I1932">
        <v>955</v>
      </c>
      <c r="J1932" t="s">
        <v>319</v>
      </c>
      <c r="K1932" t="s">
        <v>320</v>
      </c>
      <c r="L1932" t="s">
        <v>57</v>
      </c>
      <c r="M1932" t="s">
        <v>57</v>
      </c>
      <c r="N1932" t="s">
        <v>57</v>
      </c>
      <c r="O1932" t="s">
        <v>57</v>
      </c>
      <c r="P1932">
        <v>955</v>
      </c>
      <c r="Q1932" t="s">
        <v>319</v>
      </c>
      <c r="R1932" t="s">
        <v>320</v>
      </c>
      <c r="S1932" t="s">
        <v>110</v>
      </c>
      <c r="T1932">
        <v>12.5</v>
      </c>
      <c r="U1932">
        <v>90.17</v>
      </c>
      <c r="V1932">
        <v>90.17</v>
      </c>
      <c r="W1932">
        <v>14.0383274357748</v>
      </c>
      <c r="X1932" t="s">
        <v>58</v>
      </c>
      <c r="Y1932" t="s">
        <v>58</v>
      </c>
      <c r="Z1932" t="s">
        <v>1</v>
      </c>
      <c r="AA1932" t="s">
        <v>1</v>
      </c>
      <c r="AB1932" t="s">
        <v>57</v>
      </c>
      <c r="AC1932" t="str">
        <f t="shared" si="30"/>
        <v>2015-4</v>
      </c>
    </row>
    <row r="1933" spans="1:29" hidden="1" x14ac:dyDescent="0.25">
      <c r="A1933" t="s">
        <v>328</v>
      </c>
      <c r="B1933" t="s">
        <v>54</v>
      </c>
      <c r="C1933" t="s">
        <v>55</v>
      </c>
      <c r="D1933" t="s">
        <v>55</v>
      </c>
      <c r="E1933">
        <v>-5</v>
      </c>
      <c r="F1933" t="s">
        <v>13</v>
      </c>
      <c r="G1933" t="b">
        <v>0</v>
      </c>
      <c r="H1933" t="s">
        <v>59</v>
      </c>
      <c r="I1933">
        <v>2206610</v>
      </c>
      <c r="J1933" t="s">
        <v>329</v>
      </c>
      <c r="K1933" t="s">
        <v>330</v>
      </c>
      <c r="L1933" t="s">
        <v>57</v>
      </c>
      <c r="M1933" t="s">
        <v>57</v>
      </c>
      <c r="N1933" t="s">
        <v>57</v>
      </c>
      <c r="O1933" t="s">
        <v>57</v>
      </c>
      <c r="P1933">
        <v>10606</v>
      </c>
      <c r="Q1933" t="s">
        <v>62</v>
      </c>
      <c r="R1933" t="s">
        <v>63</v>
      </c>
      <c r="S1933" t="s">
        <v>64</v>
      </c>
      <c r="T1933">
        <v>6.96000003814697</v>
      </c>
      <c r="U1933">
        <v>31.480000000000501</v>
      </c>
      <c r="V1933">
        <v>31.480000000000501</v>
      </c>
      <c r="W1933">
        <v>4.61607267235126</v>
      </c>
      <c r="X1933" t="s">
        <v>58</v>
      </c>
      <c r="Y1933" t="s">
        <v>58</v>
      </c>
      <c r="Z1933" t="s">
        <v>1</v>
      </c>
      <c r="AA1933" t="s">
        <v>6</v>
      </c>
      <c r="AB1933" t="s">
        <v>57</v>
      </c>
      <c r="AC1933" t="str">
        <f t="shared" si="30"/>
        <v>2015-4</v>
      </c>
    </row>
    <row r="1934" spans="1:29" hidden="1" x14ac:dyDescent="0.25">
      <c r="A1934" t="s">
        <v>328</v>
      </c>
      <c r="B1934" t="s">
        <v>54</v>
      </c>
      <c r="C1934" t="s">
        <v>55</v>
      </c>
      <c r="D1934" t="s">
        <v>55</v>
      </c>
      <c r="E1934">
        <v>-6</v>
      </c>
      <c r="F1934" t="s">
        <v>12</v>
      </c>
      <c r="G1934" t="b">
        <v>0</v>
      </c>
      <c r="H1934" t="s">
        <v>59</v>
      </c>
      <c r="I1934">
        <v>2206610</v>
      </c>
      <c r="J1934" t="s">
        <v>329</v>
      </c>
      <c r="K1934" t="s">
        <v>330</v>
      </c>
      <c r="L1934" t="s">
        <v>57</v>
      </c>
      <c r="M1934" t="s">
        <v>57</v>
      </c>
      <c r="N1934" t="s">
        <v>57</v>
      </c>
      <c r="O1934" t="s">
        <v>57</v>
      </c>
      <c r="P1934">
        <v>10606</v>
      </c>
      <c r="Q1934" t="s">
        <v>62</v>
      </c>
      <c r="R1934" t="s">
        <v>63</v>
      </c>
      <c r="S1934" t="s">
        <v>64</v>
      </c>
      <c r="T1934">
        <v>700</v>
      </c>
      <c r="U1934">
        <v>4749.8862250000002</v>
      </c>
      <c r="V1934">
        <v>4749.8862250000002</v>
      </c>
      <c r="W1934">
        <v>700</v>
      </c>
      <c r="X1934" t="s">
        <v>58</v>
      </c>
      <c r="Y1934" t="s">
        <v>58</v>
      </c>
      <c r="Z1934" t="s">
        <v>1</v>
      </c>
      <c r="AA1934" t="s">
        <v>6</v>
      </c>
      <c r="AB1934" t="s">
        <v>57</v>
      </c>
      <c r="AC1934" t="str">
        <f t="shared" si="30"/>
        <v>2015-4</v>
      </c>
    </row>
    <row r="1935" spans="1:29" x14ac:dyDescent="0.25">
      <c r="A1935" t="s">
        <v>328</v>
      </c>
      <c r="B1935" t="s">
        <v>54</v>
      </c>
      <c r="C1935" t="s">
        <v>55</v>
      </c>
      <c r="D1935" t="s">
        <v>55</v>
      </c>
      <c r="E1935">
        <v>-4</v>
      </c>
      <c r="F1935" t="s">
        <v>14</v>
      </c>
      <c r="G1935" t="b">
        <v>0</v>
      </c>
      <c r="H1935" t="s">
        <v>59</v>
      </c>
      <c r="I1935">
        <v>2206610</v>
      </c>
      <c r="J1935" t="s">
        <v>329</v>
      </c>
      <c r="K1935" t="s">
        <v>330</v>
      </c>
      <c r="L1935" t="s">
        <v>57</v>
      </c>
      <c r="M1935" t="s">
        <v>57</v>
      </c>
      <c r="N1935" t="s">
        <v>57</v>
      </c>
      <c r="O1935" t="s">
        <v>57</v>
      </c>
      <c r="P1935">
        <v>10606</v>
      </c>
      <c r="Q1935" t="s">
        <v>62</v>
      </c>
      <c r="R1935" t="s">
        <v>63</v>
      </c>
      <c r="S1935" t="s">
        <v>64</v>
      </c>
      <c r="T1935">
        <v>700</v>
      </c>
      <c r="U1935">
        <v>4773.76</v>
      </c>
      <c r="V1935">
        <v>4773.76</v>
      </c>
      <c r="W1935">
        <v>700.00073317545605</v>
      </c>
      <c r="X1935" t="s">
        <v>58</v>
      </c>
      <c r="Y1935" t="s">
        <v>58</v>
      </c>
      <c r="Z1935" t="s">
        <v>1</v>
      </c>
      <c r="AA1935" t="s">
        <v>6</v>
      </c>
      <c r="AB1935" t="s">
        <v>57</v>
      </c>
      <c r="AC1935" t="str">
        <f t="shared" si="30"/>
        <v>2015-4</v>
      </c>
    </row>
    <row r="1936" spans="1:29" hidden="1" x14ac:dyDescent="0.25">
      <c r="A1936" t="s">
        <v>328</v>
      </c>
      <c r="B1936" t="s">
        <v>54</v>
      </c>
      <c r="C1936" t="s">
        <v>55</v>
      </c>
      <c r="D1936" t="s">
        <v>55</v>
      </c>
      <c r="E1936">
        <v>4</v>
      </c>
      <c r="F1936" t="s">
        <v>10</v>
      </c>
      <c r="G1936" t="b">
        <v>1</v>
      </c>
      <c r="H1936" t="s">
        <v>59</v>
      </c>
      <c r="I1936">
        <v>2206610</v>
      </c>
      <c r="J1936" t="s">
        <v>329</v>
      </c>
      <c r="K1936" t="s">
        <v>330</v>
      </c>
      <c r="L1936" t="s">
        <v>57</v>
      </c>
      <c r="M1936" t="s">
        <v>57</v>
      </c>
      <c r="N1936" t="s">
        <v>57</v>
      </c>
      <c r="O1936" t="s">
        <v>57</v>
      </c>
      <c r="P1936">
        <v>10606</v>
      </c>
      <c r="Q1936" t="s">
        <v>62</v>
      </c>
      <c r="R1936" t="s">
        <v>63</v>
      </c>
      <c r="S1936" t="s">
        <v>64</v>
      </c>
      <c r="T1936">
        <v>-12</v>
      </c>
      <c r="U1936">
        <v>-82.11</v>
      </c>
      <c r="V1936">
        <v>-82.11</v>
      </c>
      <c r="W1936">
        <v>-12.040207342019</v>
      </c>
      <c r="X1936" t="s">
        <v>58</v>
      </c>
      <c r="Y1936" t="s">
        <v>58</v>
      </c>
      <c r="Z1936" t="s">
        <v>4</v>
      </c>
      <c r="AA1936" t="s">
        <v>6</v>
      </c>
      <c r="AB1936" t="s">
        <v>57</v>
      </c>
      <c r="AC1936" t="str">
        <f t="shared" si="30"/>
        <v>2015-4</v>
      </c>
    </row>
    <row r="1937" spans="1:29" hidden="1" x14ac:dyDescent="0.25">
      <c r="A1937" t="s">
        <v>328</v>
      </c>
      <c r="B1937" t="s">
        <v>54</v>
      </c>
      <c r="C1937" t="s">
        <v>55</v>
      </c>
      <c r="D1937" t="s">
        <v>55</v>
      </c>
      <c r="E1937">
        <v>12</v>
      </c>
      <c r="F1937" t="s">
        <v>15</v>
      </c>
      <c r="G1937" t="b">
        <v>1</v>
      </c>
      <c r="H1937" t="s">
        <v>59</v>
      </c>
      <c r="I1937">
        <v>2206610</v>
      </c>
      <c r="J1937" t="s">
        <v>329</v>
      </c>
      <c r="K1937" t="s">
        <v>330</v>
      </c>
      <c r="L1937" t="s">
        <v>57</v>
      </c>
      <c r="M1937" t="s">
        <v>57</v>
      </c>
      <c r="N1937" t="s">
        <v>57</v>
      </c>
      <c r="O1937" t="s">
        <v>57</v>
      </c>
      <c r="P1937">
        <v>10606</v>
      </c>
      <c r="Q1937" t="s">
        <v>62</v>
      </c>
      <c r="R1937" t="s">
        <v>63</v>
      </c>
      <c r="S1937" t="s">
        <v>64</v>
      </c>
      <c r="T1937">
        <v>-680</v>
      </c>
      <c r="U1937">
        <v>-4653.05</v>
      </c>
      <c r="V1937">
        <v>-4653.05</v>
      </c>
      <c r="W1937">
        <v>-682.30041131143105</v>
      </c>
      <c r="X1937" t="s">
        <v>58</v>
      </c>
      <c r="Y1937" t="s">
        <v>58</v>
      </c>
      <c r="Z1937" t="s">
        <v>1</v>
      </c>
      <c r="AA1937" t="s">
        <v>6</v>
      </c>
      <c r="AB1937" t="s">
        <v>57</v>
      </c>
      <c r="AC1937" t="str">
        <f t="shared" si="30"/>
        <v>2015-4</v>
      </c>
    </row>
    <row r="1938" spans="1:29" hidden="1" x14ac:dyDescent="0.25">
      <c r="A1938" t="s">
        <v>328</v>
      </c>
      <c r="B1938" t="s">
        <v>54</v>
      </c>
      <c r="C1938" t="s">
        <v>55</v>
      </c>
      <c r="D1938" t="s">
        <v>55</v>
      </c>
      <c r="E1938">
        <v>30</v>
      </c>
      <c r="F1938" t="s">
        <v>11</v>
      </c>
      <c r="G1938" t="b">
        <v>1</v>
      </c>
      <c r="H1938" t="s">
        <v>59</v>
      </c>
      <c r="I1938">
        <v>2206610</v>
      </c>
      <c r="J1938" t="s">
        <v>329</v>
      </c>
      <c r="K1938" t="s">
        <v>330</v>
      </c>
      <c r="L1938" t="s">
        <v>57</v>
      </c>
      <c r="M1938" t="s">
        <v>57</v>
      </c>
      <c r="N1938" t="s">
        <v>57</v>
      </c>
      <c r="O1938" t="s">
        <v>57</v>
      </c>
      <c r="P1938">
        <v>10606</v>
      </c>
      <c r="Q1938" t="s">
        <v>62</v>
      </c>
      <c r="R1938" t="s">
        <v>63</v>
      </c>
      <c r="S1938" t="s">
        <v>64</v>
      </c>
      <c r="T1938">
        <v>-1.03999996185303</v>
      </c>
      <c r="U1938">
        <v>-7.12</v>
      </c>
      <c r="V1938">
        <v>-7.12</v>
      </c>
      <c r="W1938">
        <v>-1.0440418496550401</v>
      </c>
      <c r="X1938" t="s">
        <v>58</v>
      </c>
      <c r="Y1938" t="s">
        <v>58</v>
      </c>
      <c r="Z1938" t="s">
        <v>4</v>
      </c>
      <c r="AA1938" t="s">
        <v>6</v>
      </c>
      <c r="AB1938" t="s">
        <v>57</v>
      </c>
      <c r="AC1938" t="str">
        <f t="shared" si="30"/>
        <v>2015-4</v>
      </c>
    </row>
    <row r="1939" spans="1:29" x14ac:dyDescent="0.25">
      <c r="A1939" t="s">
        <v>331</v>
      </c>
      <c r="B1939" t="s">
        <v>54</v>
      </c>
      <c r="C1939" t="s">
        <v>55</v>
      </c>
      <c r="D1939" t="s">
        <v>55</v>
      </c>
      <c r="E1939">
        <v>-3</v>
      </c>
      <c r="F1939" t="s">
        <v>56</v>
      </c>
      <c r="G1939" t="b">
        <v>0</v>
      </c>
      <c r="H1939" t="s">
        <v>57</v>
      </c>
      <c r="I1939">
        <v>0</v>
      </c>
      <c r="J1939" t="s">
        <v>57</v>
      </c>
      <c r="K1939" t="s">
        <v>57</v>
      </c>
      <c r="L1939" t="s">
        <v>57</v>
      </c>
      <c r="M1939" t="s">
        <v>57</v>
      </c>
      <c r="N1939" t="s">
        <v>57</v>
      </c>
      <c r="O1939" t="s">
        <v>57</v>
      </c>
      <c r="P1939">
        <v>0</v>
      </c>
      <c r="Q1939" t="s">
        <v>57</v>
      </c>
      <c r="R1939" t="s">
        <v>57</v>
      </c>
      <c r="S1939" t="s">
        <v>57</v>
      </c>
      <c r="T1939">
        <v>419.34</v>
      </c>
      <c r="U1939">
        <v>419.34</v>
      </c>
      <c r="V1939">
        <v>419.34</v>
      </c>
      <c r="W1939">
        <v>61.753920918930802</v>
      </c>
      <c r="X1939" t="s">
        <v>58</v>
      </c>
      <c r="Y1939" t="s">
        <v>58</v>
      </c>
      <c r="Z1939" t="s">
        <v>1</v>
      </c>
      <c r="AA1939" t="s">
        <v>1</v>
      </c>
      <c r="AB1939" t="s">
        <v>57</v>
      </c>
      <c r="AC1939" t="str">
        <f t="shared" si="30"/>
        <v>2015-4</v>
      </c>
    </row>
    <row r="1940" spans="1:29" hidden="1" x14ac:dyDescent="0.25">
      <c r="A1940" t="s">
        <v>331</v>
      </c>
      <c r="B1940" t="s">
        <v>54</v>
      </c>
      <c r="C1940" t="s">
        <v>55</v>
      </c>
      <c r="D1940" t="s">
        <v>55</v>
      </c>
      <c r="E1940">
        <v>-5</v>
      </c>
      <c r="F1940" t="s">
        <v>13</v>
      </c>
      <c r="G1940" t="b">
        <v>0</v>
      </c>
      <c r="H1940" t="s">
        <v>78</v>
      </c>
      <c r="I1940">
        <v>343053</v>
      </c>
      <c r="J1940" t="s">
        <v>248</v>
      </c>
      <c r="K1940" t="s">
        <v>249</v>
      </c>
      <c r="L1940" t="s">
        <v>57</v>
      </c>
      <c r="M1940" t="s">
        <v>57</v>
      </c>
      <c r="N1940" t="s">
        <v>57</v>
      </c>
      <c r="O1940" t="s">
        <v>57</v>
      </c>
      <c r="P1940">
        <v>343053</v>
      </c>
      <c r="Q1940" t="s">
        <v>248</v>
      </c>
      <c r="R1940" t="s">
        <v>249</v>
      </c>
      <c r="S1940" t="s">
        <v>78</v>
      </c>
      <c r="T1940">
        <v>-57.8</v>
      </c>
      <c r="U1940">
        <v>-57.8</v>
      </c>
      <c r="V1940">
        <v>-57.8</v>
      </c>
      <c r="W1940">
        <v>-7.7839100905485701</v>
      </c>
      <c r="X1940" t="s">
        <v>58</v>
      </c>
      <c r="Y1940" t="s">
        <v>58</v>
      </c>
      <c r="Z1940" t="s">
        <v>1</v>
      </c>
      <c r="AA1940" t="s">
        <v>1</v>
      </c>
      <c r="AB1940" t="s">
        <v>57</v>
      </c>
      <c r="AC1940" t="str">
        <f t="shared" si="30"/>
        <v>2015-4</v>
      </c>
    </row>
    <row r="1941" spans="1:29" hidden="1" x14ac:dyDescent="0.25">
      <c r="A1941" t="s">
        <v>331</v>
      </c>
      <c r="B1941" t="s">
        <v>54</v>
      </c>
      <c r="C1941" t="s">
        <v>55</v>
      </c>
      <c r="D1941" t="s">
        <v>55</v>
      </c>
      <c r="E1941">
        <v>2</v>
      </c>
      <c r="F1941" t="s">
        <v>77</v>
      </c>
      <c r="G1941" t="b">
        <v>1</v>
      </c>
      <c r="H1941" t="s">
        <v>78</v>
      </c>
      <c r="I1941">
        <v>343053</v>
      </c>
      <c r="J1941" t="s">
        <v>248</v>
      </c>
      <c r="K1941" t="s">
        <v>249</v>
      </c>
      <c r="L1941" t="s">
        <v>57</v>
      </c>
      <c r="M1941" t="s">
        <v>57</v>
      </c>
      <c r="N1941" t="s">
        <v>57</v>
      </c>
      <c r="O1941" t="s">
        <v>57</v>
      </c>
      <c r="P1941">
        <v>343053</v>
      </c>
      <c r="Q1941" t="s">
        <v>248</v>
      </c>
      <c r="R1941" t="s">
        <v>249</v>
      </c>
      <c r="S1941" t="s">
        <v>78</v>
      </c>
      <c r="T1941">
        <v>1127.7</v>
      </c>
      <c r="U1941">
        <v>1127.7</v>
      </c>
      <c r="V1941">
        <v>1127.7</v>
      </c>
      <c r="W1941">
        <v>166.07024519549401</v>
      </c>
      <c r="X1941" t="s">
        <v>58</v>
      </c>
      <c r="Y1941" t="s">
        <v>58</v>
      </c>
      <c r="Z1941" t="s">
        <v>1</v>
      </c>
      <c r="AA1941" t="s">
        <v>6</v>
      </c>
      <c r="AB1941" t="s">
        <v>57</v>
      </c>
      <c r="AC1941" t="str">
        <f t="shared" si="30"/>
        <v>2015-4</v>
      </c>
    </row>
    <row r="1942" spans="1:29" hidden="1" x14ac:dyDescent="0.25">
      <c r="A1942" t="s">
        <v>331</v>
      </c>
      <c r="B1942" t="s">
        <v>54</v>
      </c>
      <c r="C1942" t="s">
        <v>55</v>
      </c>
      <c r="D1942" t="s">
        <v>55</v>
      </c>
      <c r="E1942">
        <v>4</v>
      </c>
      <c r="F1942" t="s">
        <v>10</v>
      </c>
      <c r="G1942" t="b">
        <v>1</v>
      </c>
      <c r="H1942" t="s">
        <v>78</v>
      </c>
      <c r="I1942">
        <v>343053</v>
      </c>
      <c r="J1942" t="s">
        <v>248</v>
      </c>
      <c r="K1942" t="s">
        <v>249</v>
      </c>
      <c r="L1942" t="s">
        <v>57</v>
      </c>
      <c r="M1942" t="s">
        <v>57</v>
      </c>
      <c r="N1942" t="s">
        <v>57</v>
      </c>
      <c r="O1942" t="s">
        <v>57</v>
      </c>
      <c r="P1942">
        <v>343053</v>
      </c>
      <c r="Q1942" t="s">
        <v>248</v>
      </c>
      <c r="R1942" t="s">
        <v>249</v>
      </c>
      <c r="S1942" t="s">
        <v>78</v>
      </c>
      <c r="T1942">
        <v>-29</v>
      </c>
      <c r="U1942">
        <v>-29</v>
      </c>
      <c r="V1942">
        <v>-29</v>
      </c>
      <c r="W1942">
        <v>-4.2706722627199802</v>
      </c>
      <c r="X1942" t="s">
        <v>58</v>
      </c>
      <c r="Y1942" t="s">
        <v>58</v>
      </c>
      <c r="Z1942" t="s">
        <v>4</v>
      </c>
      <c r="AA1942" t="s">
        <v>6</v>
      </c>
      <c r="AB1942" t="s">
        <v>57</v>
      </c>
      <c r="AC1942" t="str">
        <f t="shared" si="30"/>
        <v>2015-4</v>
      </c>
    </row>
    <row r="1943" spans="1:29" x14ac:dyDescent="0.25">
      <c r="A1943" t="s">
        <v>331</v>
      </c>
      <c r="B1943" t="s">
        <v>54</v>
      </c>
      <c r="C1943" t="s">
        <v>55</v>
      </c>
      <c r="D1943" t="s">
        <v>55</v>
      </c>
      <c r="E1943">
        <v>-4</v>
      </c>
      <c r="F1943" t="s">
        <v>14</v>
      </c>
      <c r="G1943" t="b">
        <v>0</v>
      </c>
      <c r="H1943" t="s">
        <v>78</v>
      </c>
      <c r="I1943">
        <v>1307373</v>
      </c>
      <c r="J1943" t="s">
        <v>250</v>
      </c>
      <c r="K1943" t="s">
        <v>251</v>
      </c>
      <c r="L1943" t="s">
        <v>57</v>
      </c>
      <c r="M1943" t="s">
        <v>57</v>
      </c>
      <c r="N1943" t="s">
        <v>57</v>
      </c>
      <c r="O1943" t="s">
        <v>57</v>
      </c>
      <c r="P1943">
        <v>1307373</v>
      </c>
      <c r="Q1943" t="s">
        <v>250</v>
      </c>
      <c r="R1943" t="s">
        <v>251</v>
      </c>
      <c r="S1943" t="s">
        <v>78</v>
      </c>
      <c r="T1943">
        <v>1276</v>
      </c>
      <c r="U1943">
        <v>1276</v>
      </c>
      <c r="V1943">
        <v>1276</v>
      </c>
      <c r="W1943">
        <v>187.909579559679</v>
      </c>
      <c r="X1943" t="s">
        <v>58</v>
      </c>
      <c r="Y1943" t="s">
        <v>58</v>
      </c>
      <c r="Z1943" t="s">
        <v>1</v>
      </c>
      <c r="AA1943" t="s">
        <v>1</v>
      </c>
      <c r="AB1943" t="s">
        <v>57</v>
      </c>
      <c r="AC1943" t="str">
        <f t="shared" si="30"/>
        <v>2015-4</v>
      </c>
    </row>
    <row r="1944" spans="1:29" hidden="1" x14ac:dyDescent="0.25">
      <c r="A1944" t="s">
        <v>331</v>
      </c>
      <c r="B1944" t="s">
        <v>54</v>
      </c>
      <c r="C1944" t="s">
        <v>55</v>
      </c>
      <c r="D1944" t="s">
        <v>55</v>
      </c>
      <c r="E1944">
        <v>-6</v>
      </c>
      <c r="F1944" t="s">
        <v>12</v>
      </c>
      <c r="G1944" t="b">
        <v>0</v>
      </c>
      <c r="H1944" t="s">
        <v>78</v>
      </c>
      <c r="I1944">
        <v>1307373</v>
      </c>
      <c r="J1944" t="s">
        <v>250</v>
      </c>
      <c r="K1944" t="s">
        <v>251</v>
      </c>
      <c r="L1944" t="s">
        <v>57</v>
      </c>
      <c r="M1944" t="s">
        <v>57</v>
      </c>
      <c r="N1944" t="s">
        <v>57</v>
      </c>
      <c r="O1944" t="s">
        <v>57</v>
      </c>
      <c r="P1944">
        <v>1307373</v>
      </c>
      <c r="Q1944" t="s">
        <v>250</v>
      </c>
      <c r="R1944" t="s">
        <v>251</v>
      </c>
      <c r="S1944" t="s">
        <v>78</v>
      </c>
      <c r="T1944">
        <v>1276</v>
      </c>
      <c r="U1944">
        <v>1276</v>
      </c>
      <c r="V1944">
        <v>1276</v>
      </c>
      <c r="W1944">
        <v>187.909579559679</v>
      </c>
      <c r="X1944" t="s">
        <v>58</v>
      </c>
      <c r="Y1944" t="s">
        <v>58</v>
      </c>
      <c r="Z1944" t="s">
        <v>1</v>
      </c>
      <c r="AA1944" t="s">
        <v>1</v>
      </c>
      <c r="AB1944" t="s">
        <v>57</v>
      </c>
      <c r="AC1944" t="str">
        <f t="shared" si="30"/>
        <v>2015-4</v>
      </c>
    </row>
    <row r="1945" spans="1:29" hidden="1" x14ac:dyDescent="0.25">
      <c r="A1945" t="s">
        <v>331</v>
      </c>
      <c r="B1945" t="s">
        <v>54</v>
      </c>
      <c r="C1945" t="s">
        <v>55</v>
      </c>
      <c r="D1945" t="s">
        <v>55</v>
      </c>
      <c r="E1945">
        <v>-6</v>
      </c>
      <c r="F1945" t="s">
        <v>12</v>
      </c>
      <c r="G1945" t="b">
        <v>0</v>
      </c>
      <c r="H1945" t="s">
        <v>59</v>
      </c>
      <c r="I1945">
        <v>2206610</v>
      </c>
      <c r="J1945" t="s">
        <v>329</v>
      </c>
      <c r="K1945" t="s">
        <v>330</v>
      </c>
      <c r="L1945" t="s">
        <v>57</v>
      </c>
      <c r="M1945" t="s">
        <v>57</v>
      </c>
      <c r="N1945" t="s">
        <v>57</v>
      </c>
      <c r="O1945" t="s">
        <v>57</v>
      </c>
      <c r="P1945">
        <v>10606</v>
      </c>
      <c r="Q1945" t="s">
        <v>62</v>
      </c>
      <c r="R1945" t="s">
        <v>63</v>
      </c>
      <c r="S1945" t="s">
        <v>64</v>
      </c>
      <c r="T1945">
        <v>440</v>
      </c>
      <c r="U1945">
        <v>2972.8809000000001</v>
      </c>
      <c r="V1945">
        <v>2972.8809000000001</v>
      </c>
      <c r="W1945">
        <v>440</v>
      </c>
      <c r="X1945" t="s">
        <v>58</v>
      </c>
      <c r="Y1945" t="s">
        <v>58</v>
      </c>
      <c r="Z1945" t="s">
        <v>1</v>
      </c>
      <c r="AA1945" t="s">
        <v>6</v>
      </c>
      <c r="AB1945" t="s">
        <v>57</v>
      </c>
      <c r="AC1945" t="str">
        <f t="shared" si="30"/>
        <v>2015-4</v>
      </c>
    </row>
    <row r="1946" spans="1:29" x14ac:dyDescent="0.25">
      <c r="A1946" t="s">
        <v>331</v>
      </c>
      <c r="B1946" t="s">
        <v>54</v>
      </c>
      <c r="C1946" t="s">
        <v>55</v>
      </c>
      <c r="D1946" t="s">
        <v>55</v>
      </c>
      <c r="E1946">
        <v>-4</v>
      </c>
      <c r="F1946" t="s">
        <v>14</v>
      </c>
      <c r="G1946" t="b">
        <v>0</v>
      </c>
      <c r="H1946" t="s">
        <v>59</v>
      </c>
      <c r="I1946">
        <v>2206610</v>
      </c>
      <c r="J1946" t="s">
        <v>329</v>
      </c>
      <c r="K1946" t="s">
        <v>330</v>
      </c>
      <c r="L1946" t="s">
        <v>57</v>
      </c>
      <c r="M1946" t="s">
        <v>57</v>
      </c>
      <c r="N1946" t="s">
        <v>57</v>
      </c>
      <c r="O1946" t="s">
        <v>57</v>
      </c>
      <c r="P1946">
        <v>10606</v>
      </c>
      <c r="Q1946" t="s">
        <v>62</v>
      </c>
      <c r="R1946" t="s">
        <v>63</v>
      </c>
      <c r="S1946" t="s">
        <v>64</v>
      </c>
      <c r="T1946">
        <v>440</v>
      </c>
      <c r="U1946">
        <v>2987.82</v>
      </c>
      <c r="V1946">
        <v>2987.82</v>
      </c>
      <c r="W1946">
        <v>440</v>
      </c>
      <c r="X1946" t="s">
        <v>58</v>
      </c>
      <c r="Y1946" t="s">
        <v>58</v>
      </c>
      <c r="Z1946" t="s">
        <v>1</v>
      </c>
      <c r="AA1946" t="s">
        <v>6</v>
      </c>
      <c r="AB1946" t="s">
        <v>57</v>
      </c>
      <c r="AC1946" t="str">
        <f t="shared" si="30"/>
        <v>2015-4</v>
      </c>
    </row>
    <row r="1947" spans="1:29" hidden="1" x14ac:dyDescent="0.25">
      <c r="A1947" t="s">
        <v>331</v>
      </c>
      <c r="B1947" t="s">
        <v>54</v>
      </c>
      <c r="C1947" t="s">
        <v>55</v>
      </c>
      <c r="D1947" t="s">
        <v>55</v>
      </c>
      <c r="E1947">
        <v>-5</v>
      </c>
      <c r="F1947" t="s">
        <v>13</v>
      </c>
      <c r="G1947" t="b">
        <v>0</v>
      </c>
      <c r="H1947" t="s">
        <v>59</v>
      </c>
      <c r="I1947">
        <v>2206610</v>
      </c>
      <c r="J1947" t="s">
        <v>329</v>
      </c>
      <c r="K1947" t="s">
        <v>330</v>
      </c>
      <c r="L1947" t="s">
        <v>57</v>
      </c>
      <c r="M1947" t="s">
        <v>57</v>
      </c>
      <c r="N1947" t="s">
        <v>57</v>
      </c>
      <c r="O1947" t="s">
        <v>57</v>
      </c>
      <c r="P1947">
        <v>10606</v>
      </c>
      <c r="Q1947" t="s">
        <v>62</v>
      </c>
      <c r="R1947" t="s">
        <v>63</v>
      </c>
      <c r="S1947" t="s">
        <v>64</v>
      </c>
      <c r="T1947">
        <v>-260</v>
      </c>
      <c r="U1947">
        <v>-1785.94</v>
      </c>
      <c r="V1947">
        <v>-1785.94</v>
      </c>
      <c r="W1947">
        <v>-260.00073317545599</v>
      </c>
      <c r="X1947" t="s">
        <v>58</v>
      </c>
      <c r="Y1947" t="s">
        <v>58</v>
      </c>
      <c r="Z1947" t="s">
        <v>1</v>
      </c>
      <c r="AA1947" t="s">
        <v>6</v>
      </c>
      <c r="AB1947" t="s">
        <v>57</v>
      </c>
      <c r="AC1947" t="str">
        <f t="shared" si="30"/>
        <v>2015-4</v>
      </c>
    </row>
    <row r="1948" spans="1:29" x14ac:dyDescent="0.25">
      <c r="A1948" t="s">
        <v>332</v>
      </c>
      <c r="B1948" t="s">
        <v>54</v>
      </c>
      <c r="C1948" t="s">
        <v>55</v>
      </c>
      <c r="D1948" t="s">
        <v>55</v>
      </c>
      <c r="E1948">
        <v>-3</v>
      </c>
      <c r="F1948" t="s">
        <v>56</v>
      </c>
      <c r="G1948" t="b">
        <v>0</v>
      </c>
      <c r="H1948" t="s">
        <v>57</v>
      </c>
      <c r="I1948">
        <v>0</v>
      </c>
      <c r="J1948" t="s">
        <v>57</v>
      </c>
      <c r="K1948" t="s">
        <v>57</v>
      </c>
      <c r="L1948" t="s">
        <v>57</v>
      </c>
      <c r="M1948" t="s">
        <v>57</v>
      </c>
      <c r="N1948" t="s">
        <v>57</v>
      </c>
      <c r="O1948" t="s">
        <v>57</v>
      </c>
      <c r="P1948">
        <v>0</v>
      </c>
      <c r="Q1948" t="s">
        <v>57</v>
      </c>
      <c r="R1948" t="s">
        <v>57</v>
      </c>
      <c r="S1948" t="s">
        <v>57</v>
      </c>
      <c r="T1948">
        <v>419.34</v>
      </c>
      <c r="U1948">
        <v>419.34</v>
      </c>
      <c r="V1948">
        <v>419.34</v>
      </c>
      <c r="W1948">
        <v>61.774389570213202</v>
      </c>
      <c r="X1948" t="s">
        <v>58</v>
      </c>
      <c r="Y1948" t="s">
        <v>58</v>
      </c>
      <c r="Z1948" t="s">
        <v>1</v>
      </c>
      <c r="AA1948" t="s">
        <v>1</v>
      </c>
      <c r="AB1948" t="s">
        <v>57</v>
      </c>
      <c r="AC1948" t="str">
        <f t="shared" si="30"/>
        <v>2015-4</v>
      </c>
    </row>
    <row r="1949" spans="1:29" hidden="1" x14ac:dyDescent="0.25">
      <c r="A1949" t="s">
        <v>332</v>
      </c>
      <c r="B1949" t="s">
        <v>54</v>
      </c>
      <c r="C1949" t="s">
        <v>55</v>
      </c>
      <c r="D1949" t="s">
        <v>55</v>
      </c>
      <c r="E1949">
        <v>-6</v>
      </c>
      <c r="F1949" t="s">
        <v>12</v>
      </c>
      <c r="G1949" t="b">
        <v>0</v>
      </c>
      <c r="H1949" t="s">
        <v>78</v>
      </c>
      <c r="I1949">
        <v>1307373</v>
      </c>
      <c r="J1949" t="s">
        <v>250</v>
      </c>
      <c r="K1949" t="s">
        <v>251</v>
      </c>
      <c r="L1949" t="s">
        <v>57</v>
      </c>
      <c r="M1949" t="s">
        <v>57</v>
      </c>
      <c r="N1949" t="s">
        <v>57</v>
      </c>
      <c r="O1949" t="s">
        <v>57</v>
      </c>
      <c r="P1949">
        <v>1307373</v>
      </c>
      <c r="Q1949" t="s">
        <v>250</v>
      </c>
      <c r="R1949" t="s">
        <v>251</v>
      </c>
      <c r="S1949" t="s">
        <v>78</v>
      </c>
      <c r="T1949">
        <v>1276</v>
      </c>
      <c r="U1949">
        <v>1276</v>
      </c>
      <c r="V1949">
        <v>1276</v>
      </c>
      <c r="W1949">
        <v>187.97186314587699</v>
      </c>
      <c r="X1949" t="s">
        <v>58</v>
      </c>
      <c r="Y1949" t="s">
        <v>58</v>
      </c>
      <c r="Z1949" t="s">
        <v>1</v>
      </c>
      <c r="AA1949" t="s">
        <v>1</v>
      </c>
      <c r="AB1949" t="s">
        <v>57</v>
      </c>
      <c r="AC1949" t="str">
        <f t="shared" si="30"/>
        <v>2015-4</v>
      </c>
    </row>
    <row r="1950" spans="1:29" x14ac:dyDescent="0.25">
      <c r="A1950" t="s">
        <v>332</v>
      </c>
      <c r="B1950" t="s">
        <v>54</v>
      </c>
      <c r="C1950" t="s">
        <v>55</v>
      </c>
      <c r="D1950" t="s">
        <v>55</v>
      </c>
      <c r="E1950">
        <v>-4</v>
      </c>
      <c r="F1950" t="s">
        <v>14</v>
      </c>
      <c r="G1950" t="b">
        <v>0</v>
      </c>
      <c r="H1950" t="s">
        <v>78</v>
      </c>
      <c r="I1950">
        <v>1307373</v>
      </c>
      <c r="J1950" t="s">
        <v>250</v>
      </c>
      <c r="K1950" t="s">
        <v>251</v>
      </c>
      <c r="L1950" t="s">
        <v>57</v>
      </c>
      <c r="M1950" t="s">
        <v>57</v>
      </c>
      <c r="N1950" t="s">
        <v>57</v>
      </c>
      <c r="O1950" t="s">
        <v>57</v>
      </c>
      <c r="P1950">
        <v>1307373</v>
      </c>
      <c r="Q1950" t="s">
        <v>250</v>
      </c>
      <c r="R1950" t="s">
        <v>251</v>
      </c>
      <c r="S1950" t="s">
        <v>78</v>
      </c>
      <c r="T1950">
        <v>1276</v>
      </c>
      <c r="U1950">
        <v>1276</v>
      </c>
      <c r="V1950">
        <v>1276</v>
      </c>
      <c r="W1950">
        <v>187.97186314587699</v>
      </c>
      <c r="X1950" t="s">
        <v>58</v>
      </c>
      <c r="Y1950" t="s">
        <v>58</v>
      </c>
      <c r="Z1950" t="s">
        <v>1</v>
      </c>
      <c r="AA1950" t="s">
        <v>1</v>
      </c>
      <c r="AB1950" t="s">
        <v>57</v>
      </c>
      <c r="AC1950" t="str">
        <f t="shared" si="30"/>
        <v>2015-4</v>
      </c>
    </row>
    <row r="1951" spans="1:29" x14ac:dyDescent="0.25">
      <c r="A1951" t="s">
        <v>332</v>
      </c>
      <c r="B1951" t="s">
        <v>54</v>
      </c>
      <c r="C1951" t="s">
        <v>55</v>
      </c>
      <c r="D1951" t="s">
        <v>55</v>
      </c>
      <c r="E1951">
        <v>-4</v>
      </c>
      <c r="F1951" t="s">
        <v>14</v>
      </c>
      <c r="G1951" t="b">
        <v>0</v>
      </c>
      <c r="H1951" t="s">
        <v>59</v>
      </c>
      <c r="I1951">
        <v>2206610</v>
      </c>
      <c r="J1951" t="s">
        <v>329</v>
      </c>
      <c r="K1951" t="s">
        <v>330</v>
      </c>
      <c r="L1951" t="s">
        <v>57</v>
      </c>
      <c r="M1951" t="s">
        <v>57</v>
      </c>
      <c r="N1951" t="s">
        <v>57</v>
      </c>
      <c r="O1951" t="s">
        <v>57</v>
      </c>
      <c r="P1951">
        <v>10606</v>
      </c>
      <c r="Q1951" t="s">
        <v>62</v>
      </c>
      <c r="R1951" t="s">
        <v>63</v>
      </c>
      <c r="S1951" t="s">
        <v>64</v>
      </c>
      <c r="T1951">
        <v>564</v>
      </c>
      <c r="U1951">
        <v>3828.57</v>
      </c>
      <c r="V1951">
        <v>3828.57</v>
      </c>
      <c r="W1951">
        <v>563.99955805988304</v>
      </c>
      <c r="X1951" t="s">
        <v>58</v>
      </c>
      <c r="Y1951" t="s">
        <v>58</v>
      </c>
      <c r="Z1951" t="s">
        <v>1</v>
      </c>
      <c r="AA1951" t="s">
        <v>6</v>
      </c>
      <c r="AB1951" t="s">
        <v>57</v>
      </c>
      <c r="AC1951" t="str">
        <f t="shared" si="30"/>
        <v>2015-4</v>
      </c>
    </row>
    <row r="1952" spans="1:29" hidden="1" x14ac:dyDescent="0.25">
      <c r="A1952" t="s">
        <v>332</v>
      </c>
      <c r="B1952" t="s">
        <v>54</v>
      </c>
      <c r="C1952" t="s">
        <v>55</v>
      </c>
      <c r="D1952" t="s">
        <v>55</v>
      </c>
      <c r="E1952">
        <v>-6</v>
      </c>
      <c r="F1952" t="s">
        <v>12</v>
      </c>
      <c r="G1952" t="b">
        <v>0</v>
      </c>
      <c r="H1952" t="s">
        <v>59</v>
      </c>
      <c r="I1952">
        <v>2206610</v>
      </c>
      <c r="J1952" t="s">
        <v>329</v>
      </c>
      <c r="K1952" t="s">
        <v>330</v>
      </c>
      <c r="L1952" t="s">
        <v>57</v>
      </c>
      <c r="M1952" t="s">
        <v>57</v>
      </c>
      <c r="N1952" t="s">
        <v>57</v>
      </c>
      <c r="O1952" t="s">
        <v>57</v>
      </c>
      <c r="P1952">
        <v>10606</v>
      </c>
      <c r="Q1952" t="s">
        <v>62</v>
      </c>
      <c r="R1952" t="s">
        <v>63</v>
      </c>
      <c r="S1952" t="s">
        <v>64</v>
      </c>
      <c r="T1952">
        <v>564</v>
      </c>
      <c r="U1952">
        <v>3809.4301350000001</v>
      </c>
      <c r="V1952">
        <v>3809.4301350000001</v>
      </c>
      <c r="W1952">
        <v>564</v>
      </c>
      <c r="X1952" t="s">
        <v>58</v>
      </c>
      <c r="Y1952" t="s">
        <v>58</v>
      </c>
      <c r="Z1952" t="s">
        <v>1</v>
      </c>
      <c r="AA1952" t="s">
        <v>6</v>
      </c>
      <c r="AB1952" t="s">
        <v>57</v>
      </c>
      <c r="AC1952" t="str">
        <f t="shared" si="30"/>
        <v>2015-4</v>
      </c>
    </row>
    <row r="1953" spans="1:29" hidden="1" x14ac:dyDescent="0.25">
      <c r="A1953" t="s">
        <v>332</v>
      </c>
      <c r="B1953" t="s">
        <v>54</v>
      </c>
      <c r="C1953" t="s">
        <v>55</v>
      </c>
      <c r="D1953" t="s">
        <v>55</v>
      </c>
      <c r="E1953">
        <v>-5</v>
      </c>
      <c r="F1953" t="s">
        <v>13</v>
      </c>
      <c r="G1953" t="b">
        <v>0</v>
      </c>
      <c r="H1953" t="s">
        <v>59</v>
      </c>
      <c r="I1953">
        <v>2206610</v>
      </c>
      <c r="J1953" t="s">
        <v>329</v>
      </c>
      <c r="K1953" t="s">
        <v>330</v>
      </c>
      <c r="L1953" t="s">
        <v>57</v>
      </c>
      <c r="M1953" t="s">
        <v>57</v>
      </c>
      <c r="N1953" t="s">
        <v>57</v>
      </c>
      <c r="O1953" t="s">
        <v>57</v>
      </c>
      <c r="P1953">
        <v>10606</v>
      </c>
      <c r="Q1953" t="s">
        <v>62</v>
      </c>
      <c r="R1953" t="s">
        <v>63</v>
      </c>
      <c r="S1953" t="s">
        <v>64</v>
      </c>
      <c r="T1953">
        <v>124</v>
      </c>
      <c r="U1953">
        <v>840.75</v>
      </c>
      <c r="V1953">
        <v>840.75</v>
      </c>
      <c r="W1953">
        <v>123.999558059883</v>
      </c>
      <c r="X1953" t="s">
        <v>58</v>
      </c>
      <c r="Y1953" t="s">
        <v>58</v>
      </c>
      <c r="Z1953" t="s">
        <v>1</v>
      </c>
      <c r="AA1953" t="s">
        <v>6</v>
      </c>
      <c r="AB1953" t="s">
        <v>57</v>
      </c>
      <c r="AC1953" t="str">
        <f t="shared" si="30"/>
        <v>2015-4</v>
      </c>
    </row>
    <row r="1954" spans="1:29" x14ac:dyDescent="0.25">
      <c r="A1954" t="s">
        <v>333</v>
      </c>
      <c r="B1954" t="s">
        <v>54</v>
      </c>
      <c r="C1954" t="s">
        <v>55</v>
      </c>
      <c r="D1954" t="s">
        <v>55</v>
      </c>
      <c r="E1954">
        <v>-3</v>
      </c>
      <c r="F1954" t="s">
        <v>56</v>
      </c>
      <c r="G1954" t="b">
        <v>0</v>
      </c>
      <c r="H1954" t="s">
        <v>57</v>
      </c>
      <c r="I1954">
        <v>0</v>
      </c>
      <c r="J1954" t="s">
        <v>57</v>
      </c>
      <c r="K1954" t="s">
        <v>57</v>
      </c>
      <c r="L1954" t="s">
        <v>57</v>
      </c>
      <c r="M1954" t="s">
        <v>57</v>
      </c>
      <c r="N1954" t="s">
        <v>57</v>
      </c>
      <c r="O1954" t="s">
        <v>57</v>
      </c>
      <c r="P1954">
        <v>0</v>
      </c>
      <c r="Q1954" t="s">
        <v>57</v>
      </c>
      <c r="R1954" t="s">
        <v>57</v>
      </c>
      <c r="S1954" t="s">
        <v>57</v>
      </c>
      <c r="T1954">
        <v>419.34</v>
      </c>
      <c r="U1954">
        <v>419.34</v>
      </c>
      <c r="V1954">
        <v>419.34</v>
      </c>
      <c r="W1954">
        <v>61.421959221935801</v>
      </c>
      <c r="X1954" t="s">
        <v>58</v>
      </c>
      <c r="Y1954" t="s">
        <v>58</v>
      </c>
      <c r="Z1954" t="s">
        <v>1</v>
      </c>
      <c r="AA1954" t="s">
        <v>1</v>
      </c>
      <c r="AB1954" t="s">
        <v>57</v>
      </c>
      <c r="AC1954" t="str">
        <f t="shared" si="30"/>
        <v>2015-4</v>
      </c>
    </row>
    <row r="1955" spans="1:29" hidden="1" x14ac:dyDescent="0.25">
      <c r="A1955" t="s">
        <v>333</v>
      </c>
      <c r="B1955" t="s">
        <v>54</v>
      </c>
      <c r="C1955" t="s">
        <v>55</v>
      </c>
      <c r="D1955" t="s">
        <v>55</v>
      </c>
      <c r="E1955">
        <v>-6</v>
      </c>
      <c r="F1955" t="s">
        <v>12</v>
      </c>
      <c r="G1955" t="b">
        <v>0</v>
      </c>
      <c r="H1955" t="s">
        <v>78</v>
      </c>
      <c r="I1955">
        <v>1307373</v>
      </c>
      <c r="J1955" t="s">
        <v>250</v>
      </c>
      <c r="K1955" t="s">
        <v>251</v>
      </c>
      <c r="L1955" t="s">
        <v>57</v>
      </c>
      <c r="M1955" t="s">
        <v>57</v>
      </c>
      <c r="N1955" t="s">
        <v>57</v>
      </c>
      <c r="O1955" t="s">
        <v>57</v>
      </c>
      <c r="P1955">
        <v>1307373</v>
      </c>
      <c r="Q1955" t="s">
        <v>250</v>
      </c>
      <c r="R1955" t="s">
        <v>251</v>
      </c>
      <c r="S1955" t="s">
        <v>78</v>
      </c>
      <c r="T1955">
        <v>1276</v>
      </c>
      <c r="U1955">
        <v>1276</v>
      </c>
      <c r="V1955">
        <v>1276</v>
      </c>
      <c r="W1955">
        <v>186.89946097961101</v>
      </c>
      <c r="X1955" t="s">
        <v>58</v>
      </c>
      <c r="Y1955" t="s">
        <v>58</v>
      </c>
      <c r="Z1955" t="s">
        <v>1</v>
      </c>
      <c r="AA1955" t="s">
        <v>1</v>
      </c>
      <c r="AB1955" t="s">
        <v>57</v>
      </c>
      <c r="AC1955" t="str">
        <f t="shared" si="30"/>
        <v>2015-4</v>
      </c>
    </row>
    <row r="1956" spans="1:29" x14ac:dyDescent="0.25">
      <c r="A1956" t="s">
        <v>333</v>
      </c>
      <c r="B1956" t="s">
        <v>54</v>
      </c>
      <c r="C1956" t="s">
        <v>55</v>
      </c>
      <c r="D1956" t="s">
        <v>55</v>
      </c>
      <c r="E1956">
        <v>-4</v>
      </c>
      <c r="F1956" t="s">
        <v>14</v>
      </c>
      <c r="G1956" t="b">
        <v>0</v>
      </c>
      <c r="H1956" t="s">
        <v>78</v>
      </c>
      <c r="I1956">
        <v>1307373</v>
      </c>
      <c r="J1956" t="s">
        <v>250</v>
      </c>
      <c r="K1956" t="s">
        <v>251</v>
      </c>
      <c r="L1956" t="s">
        <v>57</v>
      </c>
      <c r="M1956" t="s">
        <v>57</v>
      </c>
      <c r="N1956" t="s">
        <v>57</v>
      </c>
      <c r="O1956" t="s">
        <v>57</v>
      </c>
      <c r="P1956">
        <v>1307373</v>
      </c>
      <c r="Q1956" t="s">
        <v>250</v>
      </c>
      <c r="R1956" t="s">
        <v>251</v>
      </c>
      <c r="S1956" t="s">
        <v>78</v>
      </c>
      <c r="T1956">
        <v>1276</v>
      </c>
      <c r="U1956">
        <v>1276</v>
      </c>
      <c r="V1956">
        <v>1276</v>
      </c>
      <c r="W1956">
        <v>186.89946097961101</v>
      </c>
      <c r="X1956" t="s">
        <v>58</v>
      </c>
      <c r="Y1956" t="s">
        <v>58</v>
      </c>
      <c r="Z1956" t="s">
        <v>1</v>
      </c>
      <c r="AA1956" t="s">
        <v>1</v>
      </c>
      <c r="AB1956" t="s">
        <v>57</v>
      </c>
      <c r="AC1956" t="str">
        <f t="shared" si="30"/>
        <v>2015-4</v>
      </c>
    </row>
    <row r="1957" spans="1:29" x14ac:dyDescent="0.25">
      <c r="A1957" t="s">
        <v>333</v>
      </c>
      <c r="B1957" t="s">
        <v>54</v>
      </c>
      <c r="C1957" t="s">
        <v>55</v>
      </c>
      <c r="D1957" t="s">
        <v>55</v>
      </c>
      <c r="E1957">
        <v>-4</v>
      </c>
      <c r="F1957" t="s">
        <v>14</v>
      </c>
      <c r="G1957" t="b">
        <v>0</v>
      </c>
      <c r="H1957" t="s">
        <v>59</v>
      </c>
      <c r="I1957">
        <v>2206610</v>
      </c>
      <c r="J1957" t="s">
        <v>329</v>
      </c>
      <c r="K1957" t="s">
        <v>330</v>
      </c>
      <c r="L1957" t="s">
        <v>57</v>
      </c>
      <c r="M1957" t="s">
        <v>57</v>
      </c>
      <c r="N1957" t="s">
        <v>57</v>
      </c>
      <c r="O1957" t="s">
        <v>57</v>
      </c>
      <c r="P1957">
        <v>10606</v>
      </c>
      <c r="Q1957" t="s">
        <v>62</v>
      </c>
      <c r="R1957" t="s">
        <v>63</v>
      </c>
      <c r="S1957" t="s">
        <v>64</v>
      </c>
      <c r="T1957">
        <v>640</v>
      </c>
      <c r="U1957">
        <v>4369.41</v>
      </c>
      <c r="V1957">
        <v>4369.41</v>
      </c>
      <c r="W1957">
        <v>640.00029294586398</v>
      </c>
      <c r="X1957" t="s">
        <v>58</v>
      </c>
      <c r="Y1957" t="s">
        <v>58</v>
      </c>
      <c r="Z1957" t="s">
        <v>1</v>
      </c>
      <c r="AA1957" t="s">
        <v>6</v>
      </c>
      <c r="AB1957" t="s">
        <v>57</v>
      </c>
      <c r="AC1957" t="str">
        <f t="shared" si="30"/>
        <v>2015-4</v>
      </c>
    </row>
    <row r="1958" spans="1:29" hidden="1" x14ac:dyDescent="0.25">
      <c r="A1958" t="s">
        <v>333</v>
      </c>
      <c r="B1958" t="s">
        <v>54</v>
      </c>
      <c r="C1958" t="s">
        <v>55</v>
      </c>
      <c r="D1958" t="s">
        <v>55</v>
      </c>
      <c r="E1958">
        <v>-6</v>
      </c>
      <c r="F1958" t="s">
        <v>12</v>
      </c>
      <c r="G1958" t="b">
        <v>0</v>
      </c>
      <c r="H1958" t="s">
        <v>59</v>
      </c>
      <c r="I1958">
        <v>2206610</v>
      </c>
      <c r="J1958" t="s">
        <v>329</v>
      </c>
      <c r="K1958" t="s">
        <v>330</v>
      </c>
      <c r="L1958" t="s">
        <v>57</v>
      </c>
      <c r="M1958" t="s">
        <v>57</v>
      </c>
      <c r="N1958" t="s">
        <v>57</v>
      </c>
      <c r="O1958" t="s">
        <v>57</v>
      </c>
      <c r="P1958">
        <v>10606</v>
      </c>
      <c r="Q1958" t="s">
        <v>62</v>
      </c>
      <c r="R1958" t="s">
        <v>63</v>
      </c>
      <c r="S1958" t="s">
        <v>64</v>
      </c>
      <c r="T1958">
        <v>640</v>
      </c>
      <c r="U1958">
        <v>4347.5609599999998</v>
      </c>
      <c r="V1958">
        <v>4347.5609599999998</v>
      </c>
      <c r="W1958">
        <v>640</v>
      </c>
      <c r="X1958" t="s">
        <v>58</v>
      </c>
      <c r="Y1958" t="s">
        <v>58</v>
      </c>
      <c r="Z1958" t="s">
        <v>1</v>
      </c>
      <c r="AA1958" t="s">
        <v>6</v>
      </c>
      <c r="AB1958" t="s">
        <v>57</v>
      </c>
      <c r="AC1958" t="str">
        <f t="shared" si="30"/>
        <v>2015-4</v>
      </c>
    </row>
    <row r="1959" spans="1:29" hidden="1" x14ac:dyDescent="0.25">
      <c r="A1959" t="s">
        <v>333</v>
      </c>
      <c r="B1959" t="s">
        <v>54</v>
      </c>
      <c r="C1959" t="s">
        <v>55</v>
      </c>
      <c r="D1959" t="s">
        <v>55</v>
      </c>
      <c r="E1959">
        <v>-5</v>
      </c>
      <c r="F1959" t="s">
        <v>13</v>
      </c>
      <c r="G1959" t="b">
        <v>0</v>
      </c>
      <c r="H1959" t="s">
        <v>59</v>
      </c>
      <c r="I1959">
        <v>2206610</v>
      </c>
      <c r="J1959" t="s">
        <v>329</v>
      </c>
      <c r="K1959" t="s">
        <v>330</v>
      </c>
      <c r="L1959" t="s">
        <v>57</v>
      </c>
      <c r="M1959" t="s">
        <v>57</v>
      </c>
      <c r="N1959" t="s">
        <v>57</v>
      </c>
      <c r="O1959" t="s">
        <v>57</v>
      </c>
      <c r="P1959">
        <v>10606</v>
      </c>
      <c r="Q1959" t="s">
        <v>62</v>
      </c>
      <c r="R1959" t="s">
        <v>63</v>
      </c>
      <c r="S1959" t="s">
        <v>64</v>
      </c>
      <c r="T1959">
        <v>76</v>
      </c>
      <c r="U1959">
        <v>540.84</v>
      </c>
      <c r="V1959">
        <v>540.84</v>
      </c>
      <c r="W1959">
        <v>76.000734885980705</v>
      </c>
      <c r="X1959" t="s">
        <v>58</v>
      </c>
      <c r="Y1959" t="s">
        <v>58</v>
      </c>
      <c r="Z1959" t="s">
        <v>1</v>
      </c>
      <c r="AA1959" t="s">
        <v>6</v>
      </c>
      <c r="AB1959" t="s">
        <v>57</v>
      </c>
      <c r="AC1959" t="str">
        <f t="shared" si="30"/>
        <v>2015-4</v>
      </c>
    </row>
    <row r="1960" spans="1:29" x14ac:dyDescent="0.25">
      <c r="A1960" t="s">
        <v>334</v>
      </c>
      <c r="B1960" t="s">
        <v>54</v>
      </c>
      <c r="C1960" t="s">
        <v>55</v>
      </c>
      <c r="D1960" t="s">
        <v>55</v>
      </c>
      <c r="E1960">
        <v>-3</v>
      </c>
      <c r="F1960" t="s">
        <v>56</v>
      </c>
      <c r="G1960" t="b">
        <v>0</v>
      </c>
      <c r="H1960" t="s">
        <v>57</v>
      </c>
      <c r="I1960">
        <v>0</v>
      </c>
      <c r="J1960" t="s">
        <v>57</v>
      </c>
      <c r="K1960" t="s">
        <v>57</v>
      </c>
      <c r="L1960" t="s">
        <v>57</v>
      </c>
      <c r="M1960" t="s">
        <v>57</v>
      </c>
      <c r="N1960" t="s">
        <v>57</v>
      </c>
      <c r="O1960" t="s">
        <v>57</v>
      </c>
      <c r="P1960">
        <v>0</v>
      </c>
      <c r="Q1960" t="s">
        <v>57</v>
      </c>
      <c r="R1960" t="s">
        <v>57</v>
      </c>
      <c r="S1960" t="s">
        <v>57</v>
      </c>
      <c r="T1960">
        <v>419.34</v>
      </c>
      <c r="U1960">
        <v>419.34</v>
      </c>
      <c r="V1960">
        <v>419.34</v>
      </c>
      <c r="W1960">
        <v>61.3186716773656</v>
      </c>
      <c r="X1960" t="s">
        <v>58</v>
      </c>
      <c r="Y1960" t="s">
        <v>58</v>
      </c>
      <c r="Z1960" t="s">
        <v>1</v>
      </c>
      <c r="AA1960" t="s">
        <v>1</v>
      </c>
      <c r="AB1960" t="s">
        <v>57</v>
      </c>
      <c r="AC1960" t="str">
        <f t="shared" si="30"/>
        <v>2015-4</v>
      </c>
    </row>
    <row r="1961" spans="1:29" x14ac:dyDescent="0.25">
      <c r="A1961" t="s">
        <v>334</v>
      </c>
      <c r="B1961" t="s">
        <v>54</v>
      </c>
      <c r="C1961" t="s">
        <v>55</v>
      </c>
      <c r="D1961" t="s">
        <v>55</v>
      </c>
      <c r="E1961">
        <v>-4</v>
      </c>
      <c r="F1961" t="s">
        <v>14</v>
      </c>
      <c r="G1961" t="b">
        <v>0</v>
      </c>
      <c r="H1961" t="s">
        <v>78</v>
      </c>
      <c r="I1961">
        <v>1307373</v>
      </c>
      <c r="J1961" t="s">
        <v>250</v>
      </c>
      <c r="K1961" t="s">
        <v>251</v>
      </c>
      <c r="L1961" t="s">
        <v>57</v>
      </c>
      <c r="M1961" t="s">
        <v>57</v>
      </c>
      <c r="N1961" t="s">
        <v>57</v>
      </c>
      <c r="O1961" t="s">
        <v>57</v>
      </c>
      <c r="P1961">
        <v>1307373</v>
      </c>
      <c r="Q1961" t="s">
        <v>250</v>
      </c>
      <c r="R1961" t="s">
        <v>251</v>
      </c>
      <c r="S1961" t="s">
        <v>78</v>
      </c>
      <c r="T1961">
        <v>1276</v>
      </c>
      <c r="U1961">
        <v>1276</v>
      </c>
      <c r="V1961">
        <v>1276</v>
      </c>
      <c r="W1961">
        <v>186.58516969599501</v>
      </c>
      <c r="X1961" t="s">
        <v>58</v>
      </c>
      <c r="Y1961" t="s">
        <v>58</v>
      </c>
      <c r="Z1961" t="s">
        <v>1</v>
      </c>
      <c r="AA1961" t="s">
        <v>1</v>
      </c>
      <c r="AB1961" t="s">
        <v>57</v>
      </c>
      <c r="AC1961" t="str">
        <f t="shared" si="30"/>
        <v>2015-4</v>
      </c>
    </row>
    <row r="1962" spans="1:29" hidden="1" x14ac:dyDescent="0.25">
      <c r="A1962" t="s">
        <v>334</v>
      </c>
      <c r="B1962" t="s">
        <v>54</v>
      </c>
      <c r="C1962" t="s">
        <v>55</v>
      </c>
      <c r="D1962" t="s">
        <v>55</v>
      </c>
      <c r="E1962">
        <v>-6</v>
      </c>
      <c r="F1962" t="s">
        <v>12</v>
      </c>
      <c r="G1962" t="b">
        <v>0</v>
      </c>
      <c r="H1962" t="s">
        <v>78</v>
      </c>
      <c r="I1962">
        <v>1307373</v>
      </c>
      <c r="J1962" t="s">
        <v>250</v>
      </c>
      <c r="K1962" t="s">
        <v>251</v>
      </c>
      <c r="L1962" t="s">
        <v>57</v>
      </c>
      <c r="M1962" t="s">
        <v>57</v>
      </c>
      <c r="N1962" t="s">
        <v>57</v>
      </c>
      <c r="O1962" t="s">
        <v>57</v>
      </c>
      <c r="P1962">
        <v>1307373</v>
      </c>
      <c r="Q1962" t="s">
        <v>250</v>
      </c>
      <c r="R1962" t="s">
        <v>251</v>
      </c>
      <c r="S1962" t="s">
        <v>78</v>
      </c>
      <c r="T1962">
        <v>1276</v>
      </c>
      <c r="U1962">
        <v>1276</v>
      </c>
      <c r="V1962">
        <v>1276</v>
      </c>
      <c r="W1962">
        <v>186.58516969599501</v>
      </c>
      <c r="X1962" t="s">
        <v>58</v>
      </c>
      <c r="Y1962" t="s">
        <v>58</v>
      </c>
      <c r="Z1962" t="s">
        <v>1</v>
      </c>
      <c r="AA1962" t="s">
        <v>1</v>
      </c>
      <c r="AB1962" t="s">
        <v>57</v>
      </c>
      <c r="AC1962" t="str">
        <f t="shared" si="30"/>
        <v>2015-4</v>
      </c>
    </row>
    <row r="1963" spans="1:29" hidden="1" x14ac:dyDescent="0.25">
      <c r="A1963" t="s">
        <v>334</v>
      </c>
      <c r="B1963" t="s">
        <v>54</v>
      </c>
      <c r="C1963" t="s">
        <v>55</v>
      </c>
      <c r="D1963" t="s">
        <v>55</v>
      </c>
      <c r="E1963">
        <v>-6</v>
      </c>
      <c r="F1963" t="s">
        <v>12</v>
      </c>
      <c r="G1963" t="b">
        <v>0</v>
      </c>
      <c r="H1963" t="s">
        <v>59</v>
      </c>
      <c r="I1963">
        <v>2206610</v>
      </c>
      <c r="J1963" t="s">
        <v>329</v>
      </c>
      <c r="K1963" t="s">
        <v>330</v>
      </c>
      <c r="L1963" t="s">
        <v>57</v>
      </c>
      <c r="M1963" t="s">
        <v>57</v>
      </c>
      <c r="N1963" t="s">
        <v>57</v>
      </c>
      <c r="O1963" t="s">
        <v>57</v>
      </c>
      <c r="P1963">
        <v>10606</v>
      </c>
      <c r="Q1963" t="s">
        <v>62</v>
      </c>
      <c r="R1963" t="s">
        <v>63</v>
      </c>
      <c r="S1963" t="s">
        <v>64</v>
      </c>
      <c r="T1963">
        <v>720</v>
      </c>
      <c r="U1963">
        <v>4899.2446799999998</v>
      </c>
      <c r="V1963">
        <v>4899.2446799999998</v>
      </c>
      <c r="W1963">
        <v>720</v>
      </c>
      <c r="X1963" t="s">
        <v>58</v>
      </c>
      <c r="Y1963" t="s">
        <v>58</v>
      </c>
      <c r="Z1963" t="s">
        <v>1</v>
      </c>
      <c r="AA1963" t="s">
        <v>6</v>
      </c>
      <c r="AB1963" t="s">
        <v>57</v>
      </c>
      <c r="AC1963" t="str">
        <f t="shared" si="30"/>
        <v>2015-4</v>
      </c>
    </row>
    <row r="1964" spans="1:29" hidden="1" x14ac:dyDescent="0.25">
      <c r="A1964" t="s">
        <v>334</v>
      </c>
      <c r="B1964" t="s">
        <v>54</v>
      </c>
      <c r="C1964" t="s">
        <v>55</v>
      </c>
      <c r="D1964" t="s">
        <v>55</v>
      </c>
      <c r="E1964">
        <v>-5</v>
      </c>
      <c r="F1964" t="s">
        <v>13</v>
      </c>
      <c r="G1964" t="b">
        <v>0</v>
      </c>
      <c r="H1964" t="s">
        <v>59</v>
      </c>
      <c r="I1964">
        <v>2206610</v>
      </c>
      <c r="J1964" t="s">
        <v>329</v>
      </c>
      <c r="K1964" t="s">
        <v>330</v>
      </c>
      <c r="L1964" t="s">
        <v>57</v>
      </c>
      <c r="M1964" t="s">
        <v>57</v>
      </c>
      <c r="N1964" t="s">
        <v>57</v>
      </c>
      <c r="O1964" t="s">
        <v>57</v>
      </c>
      <c r="P1964">
        <v>10606</v>
      </c>
      <c r="Q1964" t="s">
        <v>62</v>
      </c>
      <c r="R1964" t="s">
        <v>63</v>
      </c>
      <c r="S1964" t="s">
        <v>64</v>
      </c>
      <c r="T1964">
        <v>80</v>
      </c>
      <c r="U1964">
        <v>554.45000000000005</v>
      </c>
      <c r="V1964">
        <v>554.45000000000005</v>
      </c>
      <c r="W1964">
        <v>79.999122147648194</v>
      </c>
      <c r="X1964" t="s">
        <v>58</v>
      </c>
      <c r="Y1964" t="s">
        <v>58</v>
      </c>
      <c r="Z1964" t="s">
        <v>1</v>
      </c>
      <c r="AA1964" t="s">
        <v>6</v>
      </c>
      <c r="AB1964" t="s">
        <v>57</v>
      </c>
      <c r="AC1964" t="str">
        <f t="shared" si="30"/>
        <v>2015-4</v>
      </c>
    </row>
    <row r="1965" spans="1:29" x14ac:dyDescent="0.25">
      <c r="A1965" t="s">
        <v>334</v>
      </c>
      <c r="B1965" t="s">
        <v>54</v>
      </c>
      <c r="C1965" t="s">
        <v>55</v>
      </c>
      <c r="D1965" t="s">
        <v>55</v>
      </c>
      <c r="E1965">
        <v>-4</v>
      </c>
      <c r="F1965" t="s">
        <v>14</v>
      </c>
      <c r="G1965" t="b">
        <v>0</v>
      </c>
      <c r="H1965" t="s">
        <v>59</v>
      </c>
      <c r="I1965">
        <v>2206610</v>
      </c>
      <c r="J1965" t="s">
        <v>329</v>
      </c>
      <c r="K1965" t="s">
        <v>330</v>
      </c>
      <c r="L1965" t="s">
        <v>57</v>
      </c>
      <c r="M1965" t="s">
        <v>57</v>
      </c>
      <c r="N1965" t="s">
        <v>57</v>
      </c>
      <c r="O1965" t="s">
        <v>57</v>
      </c>
      <c r="P1965">
        <v>10606</v>
      </c>
      <c r="Q1965" t="s">
        <v>62</v>
      </c>
      <c r="R1965" t="s">
        <v>63</v>
      </c>
      <c r="S1965" t="s">
        <v>64</v>
      </c>
      <c r="T1965">
        <v>720</v>
      </c>
      <c r="U1965">
        <v>4923.8599999999997</v>
      </c>
      <c r="V1965">
        <v>4923.8599999999997</v>
      </c>
      <c r="W1965">
        <v>719.99941509351197</v>
      </c>
      <c r="X1965" t="s">
        <v>58</v>
      </c>
      <c r="Y1965" t="s">
        <v>58</v>
      </c>
      <c r="Z1965" t="s">
        <v>1</v>
      </c>
      <c r="AA1965" t="s">
        <v>6</v>
      </c>
      <c r="AB1965" t="s">
        <v>57</v>
      </c>
      <c r="AC1965" t="str">
        <f t="shared" si="30"/>
        <v>2015-4</v>
      </c>
    </row>
    <row r="1966" spans="1:29" x14ac:dyDescent="0.25">
      <c r="A1966" t="s">
        <v>335</v>
      </c>
      <c r="B1966" t="s">
        <v>54</v>
      </c>
      <c r="C1966" t="s">
        <v>55</v>
      </c>
      <c r="D1966" t="s">
        <v>55</v>
      </c>
      <c r="E1966">
        <v>-3</v>
      </c>
      <c r="F1966" t="s">
        <v>56</v>
      </c>
      <c r="G1966" t="b">
        <v>0</v>
      </c>
      <c r="H1966" t="s">
        <v>57</v>
      </c>
      <c r="I1966">
        <v>0</v>
      </c>
      <c r="J1966" t="s">
        <v>57</v>
      </c>
      <c r="K1966" t="s">
        <v>57</v>
      </c>
      <c r="L1966" t="s">
        <v>57</v>
      </c>
      <c r="M1966" t="s">
        <v>57</v>
      </c>
      <c r="N1966" t="s">
        <v>57</v>
      </c>
      <c r="O1966" t="s">
        <v>57</v>
      </c>
      <c r="P1966">
        <v>0</v>
      </c>
      <c r="Q1966" t="s">
        <v>57</v>
      </c>
      <c r="R1966" t="s">
        <v>57</v>
      </c>
      <c r="S1966" t="s">
        <v>57</v>
      </c>
      <c r="T1966">
        <v>419.34</v>
      </c>
      <c r="U1966">
        <v>419.34</v>
      </c>
      <c r="V1966">
        <v>419.34</v>
      </c>
      <c r="W1966">
        <v>60.844898758696701</v>
      </c>
      <c r="X1966" t="s">
        <v>58</v>
      </c>
      <c r="Y1966" t="s">
        <v>58</v>
      </c>
      <c r="Z1966" t="s">
        <v>1</v>
      </c>
      <c r="AA1966" t="s">
        <v>1</v>
      </c>
      <c r="AB1966" t="s">
        <v>57</v>
      </c>
      <c r="AC1966" t="str">
        <f t="shared" si="30"/>
        <v>2015-4</v>
      </c>
    </row>
    <row r="1967" spans="1:29" hidden="1" x14ac:dyDescent="0.25">
      <c r="A1967" t="s">
        <v>335</v>
      </c>
      <c r="B1967" t="s">
        <v>54</v>
      </c>
      <c r="C1967" t="s">
        <v>55</v>
      </c>
      <c r="D1967" t="s">
        <v>55</v>
      </c>
      <c r="E1967">
        <v>-6</v>
      </c>
      <c r="F1967" t="s">
        <v>12</v>
      </c>
      <c r="G1967" t="b">
        <v>0</v>
      </c>
      <c r="H1967" t="s">
        <v>78</v>
      </c>
      <c r="I1967">
        <v>1307373</v>
      </c>
      <c r="J1967" t="s">
        <v>250</v>
      </c>
      <c r="K1967" t="s">
        <v>251</v>
      </c>
      <c r="L1967" t="s">
        <v>57</v>
      </c>
      <c r="M1967" t="s">
        <v>57</v>
      </c>
      <c r="N1967" t="s">
        <v>57</v>
      </c>
      <c r="O1967" t="s">
        <v>57</v>
      </c>
      <c r="P1967">
        <v>1307373</v>
      </c>
      <c r="Q1967" t="s">
        <v>250</v>
      </c>
      <c r="R1967" t="s">
        <v>251</v>
      </c>
      <c r="S1967" t="s">
        <v>78</v>
      </c>
      <c r="T1967">
        <v>1276</v>
      </c>
      <c r="U1967">
        <v>1276</v>
      </c>
      <c r="V1967">
        <v>1276</v>
      </c>
      <c r="W1967">
        <v>185.14353702508001</v>
      </c>
      <c r="X1967" t="s">
        <v>58</v>
      </c>
      <c r="Y1967" t="s">
        <v>58</v>
      </c>
      <c r="Z1967" t="s">
        <v>1</v>
      </c>
      <c r="AA1967" t="s">
        <v>1</v>
      </c>
      <c r="AB1967" t="s">
        <v>57</v>
      </c>
      <c r="AC1967" t="str">
        <f t="shared" si="30"/>
        <v>2015-4</v>
      </c>
    </row>
    <row r="1968" spans="1:29" x14ac:dyDescent="0.25">
      <c r="A1968" t="s">
        <v>335</v>
      </c>
      <c r="B1968" t="s">
        <v>54</v>
      </c>
      <c r="C1968" t="s">
        <v>55</v>
      </c>
      <c r="D1968" t="s">
        <v>55</v>
      </c>
      <c r="E1968">
        <v>-4</v>
      </c>
      <c r="F1968" t="s">
        <v>14</v>
      </c>
      <c r="G1968" t="b">
        <v>0</v>
      </c>
      <c r="H1968" t="s">
        <v>78</v>
      </c>
      <c r="I1968">
        <v>1307373</v>
      </c>
      <c r="J1968" t="s">
        <v>250</v>
      </c>
      <c r="K1968" t="s">
        <v>251</v>
      </c>
      <c r="L1968" t="s">
        <v>57</v>
      </c>
      <c r="M1968" t="s">
        <v>57</v>
      </c>
      <c r="N1968" t="s">
        <v>57</v>
      </c>
      <c r="O1968" t="s">
        <v>57</v>
      </c>
      <c r="P1968">
        <v>1307373</v>
      </c>
      <c r="Q1968" t="s">
        <v>250</v>
      </c>
      <c r="R1968" t="s">
        <v>251</v>
      </c>
      <c r="S1968" t="s">
        <v>78</v>
      </c>
      <c r="T1968">
        <v>1276</v>
      </c>
      <c r="U1968">
        <v>1276</v>
      </c>
      <c r="V1968">
        <v>1276</v>
      </c>
      <c r="W1968">
        <v>185.14353702508001</v>
      </c>
      <c r="X1968" t="s">
        <v>58</v>
      </c>
      <c r="Y1968" t="s">
        <v>58</v>
      </c>
      <c r="Z1968" t="s">
        <v>1</v>
      </c>
      <c r="AA1968" t="s">
        <v>1</v>
      </c>
      <c r="AB1968" t="s">
        <v>57</v>
      </c>
      <c r="AC1968" t="str">
        <f t="shared" si="30"/>
        <v>2015-4</v>
      </c>
    </row>
    <row r="1969" spans="1:29" x14ac:dyDescent="0.25">
      <c r="A1969" t="s">
        <v>335</v>
      </c>
      <c r="B1969" t="s">
        <v>54</v>
      </c>
      <c r="C1969" t="s">
        <v>55</v>
      </c>
      <c r="D1969" t="s">
        <v>55</v>
      </c>
      <c r="E1969">
        <v>-4</v>
      </c>
      <c r="F1969" t="s">
        <v>14</v>
      </c>
      <c r="G1969" t="b">
        <v>0</v>
      </c>
      <c r="H1969" t="s">
        <v>59</v>
      </c>
      <c r="I1969">
        <v>2206610</v>
      </c>
      <c r="J1969" t="s">
        <v>329</v>
      </c>
      <c r="K1969" t="s">
        <v>330</v>
      </c>
      <c r="L1969" t="s">
        <v>57</v>
      </c>
      <c r="M1969" t="s">
        <v>57</v>
      </c>
      <c r="N1969" t="s">
        <v>57</v>
      </c>
      <c r="O1969" t="s">
        <v>57</v>
      </c>
      <c r="P1969">
        <v>10606</v>
      </c>
      <c r="Q1969" t="s">
        <v>62</v>
      </c>
      <c r="R1969" t="s">
        <v>63</v>
      </c>
      <c r="S1969" t="s">
        <v>64</v>
      </c>
      <c r="T1969">
        <v>680</v>
      </c>
      <c r="U1969">
        <v>4686.53</v>
      </c>
      <c r="V1969">
        <v>4686.53</v>
      </c>
      <c r="W1969">
        <v>680.00058038726399</v>
      </c>
      <c r="X1969" t="s">
        <v>58</v>
      </c>
      <c r="Y1969" t="s">
        <v>58</v>
      </c>
      <c r="Z1969" t="s">
        <v>1</v>
      </c>
      <c r="AA1969" t="s">
        <v>6</v>
      </c>
      <c r="AB1969" t="s">
        <v>57</v>
      </c>
      <c r="AC1969" t="str">
        <f t="shared" si="30"/>
        <v>2015-4</v>
      </c>
    </row>
    <row r="1970" spans="1:29" hidden="1" x14ac:dyDescent="0.25">
      <c r="A1970" t="s">
        <v>335</v>
      </c>
      <c r="B1970" t="s">
        <v>54</v>
      </c>
      <c r="C1970" t="s">
        <v>55</v>
      </c>
      <c r="D1970" t="s">
        <v>55</v>
      </c>
      <c r="E1970">
        <v>-6</v>
      </c>
      <c r="F1970" t="s">
        <v>12</v>
      </c>
      <c r="G1970" t="b">
        <v>0</v>
      </c>
      <c r="H1970" t="s">
        <v>59</v>
      </c>
      <c r="I1970">
        <v>2206610</v>
      </c>
      <c r="J1970" t="s">
        <v>329</v>
      </c>
      <c r="K1970" t="s">
        <v>330</v>
      </c>
      <c r="L1970" t="s">
        <v>57</v>
      </c>
      <c r="M1970" t="s">
        <v>57</v>
      </c>
      <c r="N1970" t="s">
        <v>57</v>
      </c>
      <c r="O1970" t="s">
        <v>57</v>
      </c>
      <c r="P1970">
        <v>10606</v>
      </c>
      <c r="Q1970" t="s">
        <v>62</v>
      </c>
      <c r="R1970" t="s">
        <v>63</v>
      </c>
      <c r="S1970" t="s">
        <v>64</v>
      </c>
      <c r="T1970">
        <v>680</v>
      </c>
      <c r="U1970">
        <v>4663.0933699999996</v>
      </c>
      <c r="V1970">
        <v>4663.0933699999996</v>
      </c>
      <c r="W1970">
        <v>680</v>
      </c>
      <c r="X1970" t="s">
        <v>58</v>
      </c>
      <c r="Y1970" t="s">
        <v>58</v>
      </c>
      <c r="Z1970" t="s">
        <v>1</v>
      </c>
      <c r="AA1970" t="s">
        <v>6</v>
      </c>
      <c r="AB1970" t="s">
        <v>57</v>
      </c>
      <c r="AC1970" t="str">
        <f t="shared" si="30"/>
        <v>2015-4</v>
      </c>
    </row>
    <row r="1971" spans="1:29" hidden="1" x14ac:dyDescent="0.25">
      <c r="A1971" t="s">
        <v>335</v>
      </c>
      <c r="B1971" t="s">
        <v>54</v>
      </c>
      <c r="C1971" t="s">
        <v>55</v>
      </c>
      <c r="D1971" t="s">
        <v>55</v>
      </c>
      <c r="E1971">
        <v>-5</v>
      </c>
      <c r="F1971" t="s">
        <v>13</v>
      </c>
      <c r="G1971" t="b">
        <v>0</v>
      </c>
      <c r="H1971" t="s">
        <v>59</v>
      </c>
      <c r="I1971">
        <v>2206610</v>
      </c>
      <c r="J1971" t="s">
        <v>329</v>
      </c>
      <c r="K1971" t="s">
        <v>330</v>
      </c>
      <c r="L1971" t="s">
        <v>57</v>
      </c>
      <c r="M1971" t="s">
        <v>57</v>
      </c>
      <c r="N1971" t="s">
        <v>57</v>
      </c>
      <c r="O1971" t="s">
        <v>57</v>
      </c>
      <c r="P1971">
        <v>10606</v>
      </c>
      <c r="Q1971" t="s">
        <v>62</v>
      </c>
      <c r="R1971" t="s">
        <v>63</v>
      </c>
      <c r="S1971" t="s">
        <v>64</v>
      </c>
      <c r="T1971">
        <v>-40</v>
      </c>
      <c r="U1971">
        <v>-237.33</v>
      </c>
      <c r="V1971">
        <v>-237.33</v>
      </c>
      <c r="W1971">
        <v>-39.998834706248402</v>
      </c>
      <c r="X1971" t="s">
        <v>58</v>
      </c>
      <c r="Y1971" t="s">
        <v>58</v>
      </c>
      <c r="Z1971" t="s">
        <v>1</v>
      </c>
      <c r="AA1971" t="s">
        <v>6</v>
      </c>
      <c r="AB1971" t="s">
        <v>57</v>
      </c>
      <c r="AC1971" t="str">
        <f t="shared" si="30"/>
        <v>2015-4</v>
      </c>
    </row>
    <row r="1972" spans="1:29" x14ac:dyDescent="0.25">
      <c r="A1972" t="s">
        <v>336</v>
      </c>
      <c r="B1972" t="s">
        <v>54</v>
      </c>
      <c r="C1972" t="s">
        <v>55</v>
      </c>
      <c r="D1972" t="s">
        <v>55</v>
      </c>
      <c r="E1972">
        <v>-3</v>
      </c>
      <c r="F1972" t="s">
        <v>56</v>
      </c>
      <c r="G1972" t="b">
        <v>0</v>
      </c>
      <c r="H1972" t="s">
        <v>57</v>
      </c>
      <c r="I1972">
        <v>0</v>
      </c>
      <c r="J1972" t="s">
        <v>57</v>
      </c>
      <c r="K1972" t="s">
        <v>57</v>
      </c>
      <c r="L1972" t="s">
        <v>57</v>
      </c>
      <c r="M1972" t="s">
        <v>57</v>
      </c>
      <c r="N1972" t="s">
        <v>57</v>
      </c>
      <c r="O1972" t="s">
        <v>57</v>
      </c>
      <c r="P1972">
        <v>0</v>
      </c>
      <c r="Q1972" t="s">
        <v>57</v>
      </c>
      <c r="R1972" t="s">
        <v>57</v>
      </c>
      <c r="S1972" t="s">
        <v>57</v>
      </c>
      <c r="T1972">
        <v>419.34</v>
      </c>
      <c r="U1972">
        <v>419.34</v>
      </c>
      <c r="V1972">
        <v>419.34</v>
      </c>
      <c r="W1972">
        <v>61.057520803150901</v>
      </c>
      <c r="X1972" t="s">
        <v>58</v>
      </c>
      <c r="Y1972" t="s">
        <v>58</v>
      </c>
      <c r="Z1972" t="s">
        <v>1</v>
      </c>
      <c r="AA1972" t="s">
        <v>1</v>
      </c>
      <c r="AB1972" t="s">
        <v>57</v>
      </c>
      <c r="AC1972" t="str">
        <f t="shared" si="30"/>
        <v>2015-4</v>
      </c>
    </row>
    <row r="1973" spans="1:29" x14ac:dyDescent="0.25">
      <c r="A1973" t="s">
        <v>336</v>
      </c>
      <c r="B1973" t="s">
        <v>54</v>
      </c>
      <c r="C1973" t="s">
        <v>55</v>
      </c>
      <c r="D1973" t="s">
        <v>55</v>
      </c>
      <c r="E1973">
        <v>-4</v>
      </c>
      <c r="F1973" t="s">
        <v>14</v>
      </c>
      <c r="G1973" t="b">
        <v>0</v>
      </c>
      <c r="H1973" t="s">
        <v>78</v>
      </c>
      <c r="I1973">
        <v>1307373</v>
      </c>
      <c r="J1973" t="s">
        <v>250</v>
      </c>
      <c r="K1973" t="s">
        <v>251</v>
      </c>
      <c r="L1973" t="s">
        <v>57</v>
      </c>
      <c r="M1973" t="s">
        <v>57</v>
      </c>
      <c r="N1973" t="s">
        <v>57</v>
      </c>
      <c r="O1973" t="s">
        <v>57</v>
      </c>
      <c r="P1973">
        <v>1307373</v>
      </c>
      <c r="Q1973" t="s">
        <v>250</v>
      </c>
      <c r="R1973" t="s">
        <v>251</v>
      </c>
      <c r="S1973" t="s">
        <v>78</v>
      </c>
      <c r="T1973">
        <v>1276</v>
      </c>
      <c r="U1973">
        <v>1276</v>
      </c>
      <c r="V1973">
        <v>1276</v>
      </c>
      <c r="W1973">
        <v>185.790519732962</v>
      </c>
      <c r="X1973" t="s">
        <v>58</v>
      </c>
      <c r="Y1973" t="s">
        <v>58</v>
      </c>
      <c r="Z1973" t="s">
        <v>1</v>
      </c>
      <c r="AA1973" t="s">
        <v>1</v>
      </c>
      <c r="AB1973" t="s">
        <v>57</v>
      </c>
      <c r="AC1973" t="str">
        <f t="shared" si="30"/>
        <v>2015-4</v>
      </c>
    </row>
    <row r="1974" spans="1:29" hidden="1" x14ac:dyDescent="0.25">
      <c r="A1974" t="s">
        <v>336</v>
      </c>
      <c r="B1974" t="s">
        <v>54</v>
      </c>
      <c r="C1974" t="s">
        <v>55</v>
      </c>
      <c r="D1974" t="s">
        <v>55</v>
      </c>
      <c r="E1974">
        <v>-6</v>
      </c>
      <c r="F1974" t="s">
        <v>12</v>
      </c>
      <c r="G1974" t="b">
        <v>0</v>
      </c>
      <c r="H1974" t="s">
        <v>78</v>
      </c>
      <c r="I1974">
        <v>1307373</v>
      </c>
      <c r="J1974" t="s">
        <v>250</v>
      </c>
      <c r="K1974" t="s">
        <v>251</v>
      </c>
      <c r="L1974" t="s">
        <v>57</v>
      </c>
      <c r="M1974" t="s">
        <v>57</v>
      </c>
      <c r="N1974" t="s">
        <v>57</v>
      </c>
      <c r="O1974" t="s">
        <v>57</v>
      </c>
      <c r="P1974">
        <v>1307373</v>
      </c>
      <c r="Q1974" t="s">
        <v>250</v>
      </c>
      <c r="R1974" t="s">
        <v>251</v>
      </c>
      <c r="S1974" t="s">
        <v>78</v>
      </c>
      <c r="T1974">
        <v>1276</v>
      </c>
      <c r="U1974">
        <v>1276</v>
      </c>
      <c r="V1974">
        <v>1276</v>
      </c>
      <c r="W1974">
        <v>185.790519732962</v>
      </c>
      <c r="X1974" t="s">
        <v>58</v>
      </c>
      <c r="Y1974" t="s">
        <v>58</v>
      </c>
      <c r="Z1974" t="s">
        <v>1</v>
      </c>
      <c r="AA1974" t="s">
        <v>1</v>
      </c>
      <c r="AB1974" t="s">
        <v>57</v>
      </c>
      <c r="AC1974" t="str">
        <f t="shared" si="30"/>
        <v>2015-4</v>
      </c>
    </row>
    <row r="1975" spans="1:29" hidden="1" x14ac:dyDescent="0.25">
      <c r="A1975" t="s">
        <v>336</v>
      </c>
      <c r="B1975" t="s">
        <v>54</v>
      </c>
      <c r="C1975" t="s">
        <v>55</v>
      </c>
      <c r="D1975" t="s">
        <v>55</v>
      </c>
      <c r="E1975">
        <v>-6</v>
      </c>
      <c r="F1975" t="s">
        <v>12</v>
      </c>
      <c r="G1975" t="b">
        <v>0</v>
      </c>
      <c r="H1975" t="s">
        <v>59</v>
      </c>
      <c r="I1975">
        <v>2206610</v>
      </c>
      <c r="J1975" t="s">
        <v>329</v>
      </c>
      <c r="K1975" t="s">
        <v>330</v>
      </c>
      <c r="L1975" t="s">
        <v>57</v>
      </c>
      <c r="M1975" t="s">
        <v>57</v>
      </c>
      <c r="N1975" t="s">
        <v>57</v>
      </c>
      <c r="O1975" t="s">
        <v>57</v>
      </c>
      <c r="P1975">
        <v>10606</v>
      </c>
      <c r="Q1975" t="s">
        <v>62</v>
      </c>
      <c r="R1975" t="s">
        <v>63</v>
      </c>
      <c r="S1975" t="s">
        <v>64</v>
      </c>
      <c r="T1975">
        <v>500</v>
      </c>
      <c r="U1975">
        <v>3416.8051249999999</v>
      </c>
      <c r="V1975">
        <v>3416.8051249999999</v>
      </c>
      <c r="W1975">
        <v>500</v>
      </c>
      <c r="X1975" t="s">
        <v>58</v>
      </c>
      <c r="Y1975" t="s">
        <v>58</v>
      </c>
      <c r="Z1975" t="s">
        <v>1</v>
      </c>
      <c r="AA1975" t="s">
        <v>6</v>
      </c>
      <c r="AB1975" t="s">
        <v>57</v>
      </c>
      <c r="AC1975" t="str">
        <f t="shared" si="30"/>
        <v>2015-4</v>
      </c>
    </row>
    <row r="1976" spans="1:29" hidden="1" x14ac:dyDescent="0.25">
      <c r="A1976" t="s">
        <v>336</v>
      </c>
      <c r="B1976" t="s">
        <v>54</v>
      </c>
      <c r="C1976" t="s">
        <v>55</v>
      </c>
      <c r="D1976" t="s">
        <v>55</v>
      </c>
      <c r="E1976">
        <v>-5</v>
      </c>
      <c r="F1976" t="s">
        <v>13</v>
      </c>
      <c r="G1976" t="b">
        <v>0</v>
      </c>
      <c r="H1976" t="s">
        <v>59</v>
      </c>
      <c r="I1976">
        <v>2206610</v>
      </c>
      <c r="J1976" t="s">
        <v>329</v>
      </c>
      <c r="K1976" t="s">
        <v>330</v>
      </c>
      <c r="L1976" t="s">
        <v>57</v>
      </c>
      <c r="M1976" t="s">
        <v>57</v>
      </c>
      <c r="N1976" t="s">
        <v>57</v>
      </c>
      <c r="O1976" t="s">
        <v>57</v>
      </c>
      <c r="P1976">
        <v>10606</v>
      </c>
      <c r="Q1976" t="s">
        <v>62</v>
      </c>
      <c r="R1976" t="s">
        <v>63</v>
      </c>
      <c r="S1976" t="s">
        <v>64</v>
      </c>
      <c r="T1976">
        <v>-180</v>
      </c>
      <c r="U1976">
        <v>-1252.55</v>
      </c>
      <c r="V1976">
        <v>-1252.55</v>
      </c>
      <c r="W1976">
        <v>-179.99985236798599</v>
      </c>
      <c r="X1976" t="s">
        <v>58</v>
      </c>
      <c r="Y1976" t="s">
        <v>58</v>
      </c>
      <c r="Z1976" t="s">
        <v>1</v>
      </c>
      <c r="AA1976" t="s">
        <v>6</v>
      </c>
      <c r="AB1976" t="s">
        <v>57</v>
      </c>
      <c r="AC1976" t="str">
        <f t="shared" si="30"/>
        <v>2015-4</v>
      </c>
    </row>
    <row r="1977" spans="1:29" x14ac:dyDescent="0.25">
      <c r="A1977" t="s">
        <v>336</v>
      </c>
      <c r="B1977" t="s">
        <v>54</v>
      </c>
      <c r="C1977" t="s">
        <v>55</v>
      </c>
      <c r="D1977" t="s">
        <v>55</v>
      </c>
      <c r="E1977">
        <v>-4</v>
      </c>
      <c r="F1977" t="s">
        <v>14</v>
      </c>
      <c r="G1977" t="b">
        <v>0</v>
      </c>
      <c r="H1977" t="s">
        <v>59</v>
      </c>
      <c r="I1977">
        <v>2206610</v>
      </c>
      <c r="J1977" t="s">
        <v>329</v>
      </c>
      <c r="K1977" t="s">
        <v>330</v>
      </c>
      <c r="L1977" t="s">
        <v>57</v>
      </c>
      <c r="M1977" t="s">
        <v>57</v>
      </c>
      <c r="N1977" t="s">
        <v>57</v>
      </c>
      <c r="O1977" t="s">
        <v>57</v>
      </c>
      <c r="P1977">
        <v>10606</v>
      </c>
      <c r="Q1977" t="s">
        <v>62</v>
      </c>
      <c r="R1977" t="s">
        <v>63</v>
      </c>
      <c r="S1977" t="s">
        <v>64</v>
      </c>
      <c r="T1977">
        <v>500</v>
      </c>
      <c r="U1977">
        <v>3433.98</v>
      </c>
      <c r="V1977">
        <v>3433.98</v>
      </c>
      <c r="W1977">
        <v>500.00072801927797</v>
      </c>
      <c r="X1977" t="s">
        <v>58</v>
      </c>
      <c r="Y1977" t="s">
        <v>58</v>
      </c>
      <c r="Z1977" t="s">
        <v>1</v>
      </c>
      <c r="AA1977" t="s">
        <v>6</v>
      </c>
      <c r="AB1977" t="s">
        <v>57</v>
      </c>
      <c r="AC1977" t="str">
        <f t="shared" si="30"/>
        <v>2015-4</v>
      </c>
    </row>
    <row r="1978" spans="1:29" x14ac:dyDescent="0.25">
      <c r="A1978" t="s">
        <v>337</v>
      </c>
      <c r="B1978" t="s">
        <v>54</v>
      </c>
      <c r="C1978" t="s">
        <v>55</v>
      </c>
      <c r="D1978" t="s">
        <v>55</v>
      </c>
      <c r="E1978">
        <v>-3</v>
      </c>
      <c r="F1978" t="s">
        <v>56</v>
      </c>
      <c r="G1978" t="b">
        <v>0</v>
      </c>
      <c r="H1978" t="s">
        <v>57</v>
      </c>
      <c r="I1978">
        <v>0</v>
      </c>
      <c r="J1978" t="s">
        <v>57</v>
      </c>
      <c r="K1978" t="s">
        <v>57</v>
      </c>
      <c r="L1978" t="s">
        <v>57</v>
      </c>
      <c r="M1978" t="s">
        <v>57</v>
      </c>
      <c r="N1978" t="s">
        <v>57</v>
      </c>
      <c r="O1978" t="s">
        <v>57</v>
      </c>
      <c r="P1978">
        <v>0</v>
      </c>
      <c r="Q1978" t="s">
        <v>57</v>
      </c>
      <c r="R1978" t="s">
        <v>57</v>
      </c>
      <c r="S1978" t="s">
        <v>57</v>
      </c>
      <c r="T1978">
        <v>419.34</v>
      </c>
      <c r="U1978">
        <v>419.34</v>
      </c>
      <c r="V1978">
        <v>419.34</v>
      </c>
      <c r="W1978">
        <v>61.341544582842701</v>
      </c>
      <c r="X1978" t="s">
        <v>58</v>
      </c>
      <c r="Y1978" t="s">
        <v>58</v>
      </c>
      <c r="Z1978" t="s">
        <v>1</v>
      </c>
      <c r="AA1978" t="s">
        <v>1</v>
      </c>
      <c r="AB1978" t="s">
        <v>57</v>
      </c>
      <c r="AC1978" t="str">
        <f t="shared" si="30"/>
        <v>2015-4</v>
      </c>
    </row>
    <row r="1979" spans="1:29" hidden="1" x14ac:dyDescent="0.25">
      <c r="A1979" t="s">
        <v>337</v>
      </c>
      <c r="B1979" t="s">
        <v>54</v>
      </c>
      <c r="C1979" t="s">
        <v>55</v>
      </c>
      <c r="D1979" t="s">
        <v>55</v>
      </c>
      <c r="E1979">
        <v>-5</v>
      </c>
      <c r="F1979" t="s">
        <v>13</v>
      </c>
      <c r="G1979" t="b">
        <v>0</v>
      </c>
      <c r="H1979" t="s">
        <v>78</v>
      </c>
      <c r="I1979">
        <v>1307373</v>
      </c>
      <c r="J1979" t="s">
        <v>250</v>
      </c>
      <c r="K1979" t="s">
        <v>251</v>
      </c>
      <c r="L1979" t="s">
        <v>57</v>
      </c>
      <c r="M1979" t="s">
        <v>57</v>
      </c>
      <c r="N1979" t="s">
        <v>57</v>
      </c>
      <c r="O1979" t="s">
        <v>57</v>
      </c>
      <c r="P1979">
        <v>1307373</v>
      </c>
      <c r="Q1979" t="s">
        <v>250</v>
      </c>
      <c r="R1979" t="s">
        <v>251</v>
      </c>
      <c r="S1979" t="s">
        <v>78</v>
      </c>
      <c r="T1979">
        <v>-66</v>
      </c>
      <c r="U1979">
        <v>-66</v>
      </c>
      <c r="V1979">
        <v>-66</v>
      </c>
      <c r="W1979">
        <v>-8.7903076252703194</v>
      </c>
      <c r="X1979" t="s">
        <v>58</v>
      </c>
      <c r="Y1979" t="s">
        <v>58</v>
      </c>
      <c r="Z1979" t="s">
        <v>1</v>
      </c>
      <c r="AA1979" t="s">
        <v>1</v>
      </c>
      <c r="AB1979" t="s">
        <v>57</v>
      </c>
      <c r="AC1979" t="str">
        <f t="shared" si="30"/>
        <v>2015-4</v>
      </c>
    </row>
    <row r="1980" spans="1:29" x14ac:dyDescent="0.25">
      <c r="A1980" t="s">
        <v>337</v>
      </c>
      <c r="B1980" t="s">
        <v>54</v>
      </c>
      <c r="C1980" t="s">
        <v>55</v>
      </c>
      <c r="D1980" t="s">
        <v>55</v>
      </c>
      <c r="E1980">
        <v>-4</v>
      </c>
      <c r="F1980" t="s">
        <v>14</v>
      </c>
      <c r="G1980" t="b">
        <v>0</v>
      </c>
      <c r="H1980" t="s">
        <v>78</v>
      </c>
      <c r="I1980">
        <v>1307373</v>
      </c>
      <c r="J1980" t="s">
        <v>250</v>
      </c>
      <c r="K1980" t="s">
        <v>251</v>
      </c>
      <c r="L1980" t="s">
        <v>57</v>
      </c>
      <c r="M1980" t="s">
        <v>57</v>
      </c>
      <c r="N1980" t="s">
        <v>57</v>
      </c>
      <c r="O1980" t="s">
        <v>57</v>
      </c>
      <c r="P1980">
        <v>1307373</v>
      </c>
      <c r="Q1980" t="s">
        <v>250</v>
      </c>
      <c r="R1980" t="s">
        <v>251</v>
      </c>
      <c r="S1980" t="s">
        <v>78</v>
      </c>
      <c r="T1980">
        <v>1210</v>
      </c>
      <c r="U1980">
        <v>1210</v>
      </c>
      <c r="V1980">
        <v>1210</v>
      </c>
      <c r="W1980">
        <v>177.00021210769199</v>
      </c>
      <c r="X1980" t="s">
        <v>58</v>
      </c>
      <c r="Y1980" t="s">
        <v>58</v>
      </c>
      <c r="Z1980" t="s">
        <v>1</v>
      </c>
      <c r="AA1980" t="s">
        <v>1</v>
      </c>
      <c r="AB1980" t="s">
        <v>57</v>
      </c>
      <c r="AC1980" t="str">
        <f t="shared" si="30"/>
        <v>2015-4</v>
      </c>
    </row>
    <row r="1981" spans="1:29" hidden="1" x14ac:dyDescent="0.25">
      <c r="A1981" t="s">
        <v>337</v>
      </c>
      <c r="B1981" t="s">
        <v>54</v>
      </c>
      <c r="C1981" t="s">
        <v>55</v>
      </c>
      <c r="D1981" t="s">
        <v>55</v>
      </c>
      <c r="E1981">
        <v>-6</v>
      </c>
      <c r="F1981" t="s">
        <v>12</v>
      </c>
      <c r="G1981" t="b">
        <v>0</v>
      </c>
      <c r="H1981" t="s">
        <v>78</v>
      </c>
      <c r="I1981">
        <v>1307373</v>
      </c>
      <c r="J1981" t="s">
        <v>250</v>
      </c>
      <c r="K1981" t="s">
        <v>251</v>
      </c>
      <c r="L1981" t="s">
        <v>57</v>
      </c>
      <c r="M1981" t="s">
        <v>57</v>
      </c>
      <c r="N1981" t="s">
        <v>57</v>
      </c>
      <c r="O1981" t="s">
        <v>57</v>
      </c>
      <c r="P1981">
        <v>1307373</v>
      </c>
      <c r="Q1981" t="s">
        <v>250</v>
      </c>
      <c r="R1981" t="s">
        <v>251</v>
      </c>
      <c r="S1981" t="s">
        <v>78</v>
      </c>
      <c r="T1981">
        <v>1210</v>
      </c>
      <c r="U1981">
        <v>1210</v>
      </c>
      <c r="V1981">
        <v>1210</v>
      </c>
      <c r="W1981">
        <v>177.00021210769199</v>
      </c>
      <c r="X1981" t="s">
        <v>58</v>
      </c>
      <c r="Y1981" t="s">
        <v>58</v>
      </c>
      <c r="Z1981" t="s">
        <v>1</v>
      </c>
      <c r="AA1981" t="s">
        <v>1</v>
      </c>
      <c r="AB1981" t="s">
        <v>57</v>
      </c>
      <c r="AC1981" t="str">
        <f t="shared" si="30"/>
        <v>2015-4</v>
      </c>
    </row>
    <row r="1982" spans="1:29" hidden="1" x14ac:dyDescent="0.25">
      <c r="A1982" t="s">
        <v>337</v>
      </c>
      <c r="B1982" t="s">
        <v>54</v>
      </c>
      <c r="C1982" t="s">
        <v>55</v>
      </c>
      <c r="D1982" t="s">
        <v>55</v>
      </c>
      <c r="E1982">
        <v>-6</v>
      </c>
      <c r="F1982" t="s">
        <v>12</v>
      </c>
      <c r="G1982" t="b">
        <v>0</v>
      </c>
      <c r="H1982" t="s">
        <v>59</v>
      </c>
      <c r="I1982">
        <v>2206610</v>
      </c>
      <c r="J1982" t="s">
        <v>329</v>
      </c>
      <c r="K1982" t="s">
        <v>330</v>
      </c>
      <c r="L1982" t="s">
        <v>57</v>
      </c>
      <c r="M1982" t="s">
        <v>57</v>
      </c>
      <c r="N1982" t="s">
        <v>57</v>
      </c>
      <c r="O1982" t="s">
        <v>57</v>
      </c>
      <c r="P1982">
        <v>10606</v>
      </c>
      <c r="Q1982" t="s">
        <v>62</v>
      </c>
      <c r="R1982" t="s">
        <v>63</v>
      </c>
      <c r="S1982" t="s">
        <v>64</v>
      </c>
      <c r="T1982">
        <v>620</v>
      </c>
      <c r="U1982">
        <v>4217.2209350000003</v>
      </c>
      <c r="V1982">
        <v>4217.2209350000003</v>
      </c>
      <c r="W1982">
        <v>620</v>
      </c>
      <c r="X1982" t="s">
        <v>58</v>
      </c>
      <c r="Y1982" t="s">
        <v>58</v>
      </c>
      <c r="Z1982" t="s">
        <v>1</v>
      </c>
      <c r="AA1982" t="s">
        <v>6</v>
      </c>
      <c r="AB1982" t="s">
        <v>57</v>
      </c>
      <c r="AC1982" t="str">
        <f t="shared" si="30"/>
        <v>2015-4</v>
      </c>
    </row>
    <row r="1983" spans="1:29" x14ac:dyDescent="0.25">
      <c r="A1983" t="s">
        <v>337</v>
      </c>
      <c r="B1983" t="s">
        <v>54</v>
      </c>
      <c r="C1983" t="s">
        <v>55</v>
      </c>
      <c r="D1983" t="s">
        <v>55</v>
      </c>
      <c r="E1983">
        <v>-4</v>
      </c>
      <c r="F1983" t="s">
        <v>14</v>
      </c>
      <c r="G1983" t="b">
        <v>0</v>
      </c>
      <c r="H1983" t="s">
        <v>59</v>
      </c>
      <c r="I1983">
        <v>2206610</v>
      </c>
      <c r="J1983" t="s">
        <v>329</v>
      </c>
      <c r="K1983" t="s">
        <v>330</v>
      </c>
      <c r="L1983" t="s">
        <v>57</v>
      </c>
      <c r="M1983" t="s">
        <v>57</v>
      </c>
      <c r="N1983" t="s">
        <v>57</v>
      </c>
      <c r="O1983" t="s">
        <v>57</v>
      </c>
      <c r="P1983">
        <v>10606</v>
      </c>
      <c r="Q1983" t="s">
        <v>62</v>
      </c>
      <c r="R1983" t="s">
        <v>63</v>
      </c>
      <c r="S1983" t="s">
        <v>64</v>
      </c>
      <c r="T1983">
        <v>620</v>
      </c>
      <c r="U1983">
        <v>4238.41</v>
      </c>
      <c r="V1983">
        <v>4238.41</v>
      </c>
      <c r="W1983">
        <v>619.999561156499</v>
      </c>
      <c r="X1983" t="s">
        <v>58</v>
      </c>
      <c r="Y1983" t="s">
        <v>58</v>
      </c>
      <c r="Z1983" t="s">
        <v>1</v>
      </c>
      <c r="AA1983" t="s">
        <v>6</v>
      </c>
      <c r="AB1983" t="s">
        <v>57</v>
      </c>
      <c r="AC1983" t="str">
        <f t="shared" si="30"/>
        <v>2015-4</v>
      </c>
    </row>
    <row r="1984" spans="1:29" hidden="1" x14ac:dyDescent="0.25">
      <c r="A1984" t="s">
        <v>337</v>
      </c>
      <c r="B1984" t="s">
        <v>54</v>
      </c>
      <c r="C1984" t="s">
        <v>55</v>
      </c>
      <c r="D1984" t="s">
        <v>55</v>
      </c>
      <c r="E1984">
        <v>-5</v>
      </c>
      <c r="F1984" t="s">
        <v>13</v>
      </c>
      <c r="G1984" t="b">
        <v>0</v>
      </c>
      <c r="H1984" t="s">
        <v>59</v>
      </c>
      <c r="I1984">
        <v>2206610</v>
      </c>
      <c r="J1984" t="s">
        <v>329</v>
      </c>
      <c r="K1984" t="s">
        <v>330</v>
      </c>
      <c r="L1984" t="s">
        <v>57</v>
      </c>
      <c r="M1984" t="s">
        <v>57</v>
      </c>
      <c r="N1984" t="s">
        <v>57</v>
      </c>
      <c r="O1984" t="s">
        <v>57</v>
      </c>
      <c r="P1984">
        <v>10606</v>
      </c>
      <c r="Q1984" t="s">
        <v>62</v>
      </c>
      <c r="R1984" t="s">
        <v>63</v>
      </c>
      <c r="S1984" t="s">
        <v>64</v>
      </c>
      <c r="T1984">
        <v>120</v>
      </c>
      <c r="U1984">
        <v>804.43</v>
      </c>
      <c r="V1984">
        <v>804.43</v>
      </c>
      <c r="W1984">
        <v>119.998833137221</v>
      </c>
      <c r="X1984" t="s">
        <v>58</v>
      </c>
      <c r="Y1984" t="s">
        <v>58</v>
      </c>
      <c r="Z1984" t="s">
        <v>1</v>
      </c>
      <c r="AA1984" t="s">
        <v>6</v>
      </c>
      <c r="AB1984" t="s">
        <v>57</v>
      </c>
      <c r="AC1984" t="str">
        <f t="shared" si="30"/>
        <v>2015-4</v>
      </c>
    </row>
    <row r="1985" spans="1:29" x14ac:dyDescent="0.25">
      <c r="A1985" t="s">
        <v>338</v>
      </c>
      <c r="B1985" t="s">
        <v>54</v>
      </c>
      <c r="C1985" t="s">
        <v>55</v>
      </c>
      <c r="D1985" t="s">
        <v>55</v>
      </c>
      <c r="E1985">
        <v>-3</v>
      </c>
      <c r="F1985" t="s">
        <v>56</v>
      </c>
      <c r="G1985" t="b">
        <v>0</v>
      </c>
      <c r="H1985" t="s">
        <v>57</v>
      </c>
      <c r="I1985">
        <v>0</v>
      </c>
      <c r="J1985" t="s">
        <v>57</v>
      </c>
      <c r="K1985" t="s">
        <v>57</v>
      </c>
      <c r="L1985" t="s">
        <v>57</v>
      </c>
      <c r="M1985" t="s">
        <v>57</v>
      </c>
      <c r="N1985" t="s">
        <v>57</v>
      </c>
      <c r="O1985" t="s">
        <v>57</v>
      </c>
      <c r="P1985">
        <v>0</v>
      </c>
      <c r="Q1985" t="s">
        <v>57</v>
      </c>
      <c r="R1985" t="s">
        <v>57</v>
      </c>
      <c r="S1985" t="s">
        <v>57</v>
      </c>
      <c r="T1985">
        <v>419.34</v>
      </c>
      <c r="U1985">
        <v>419.34</v>
      </c>
      <c r="V1985">
        <v>419.34</v>
      </c>
      <c r="W1985">
        <v>61.580257428795903</v>
      </c>
      <c r="X1985" t="s">
        <v>58</v>
      </c>
      <c r="Y1985" t="s">
        <v>58</v>
      </c>
      <c r="Z1985" t="s">
        <v>1</v>
      </c>
      <c r="AA1985" t="s">
        <v>1</v>
      </c>
      <c r="AB1985" t="s">
        <v>57</v>
      </c>
      <c r="AC1985" t="str">
        <f t="shared" si="30"/>
        <v>2015-4</v>
      </c>
    </row>
    <row r="1986" spans="1:29" x14ac:dyDescent="0.25">
      <c r="A1986" t="s">
        <v>338</v>
      </c>
      <c r="B1986" t="s">
        <v>54</v>
      </c>
      <c r="C1986" t="s">
        <v>55</v>
      </c>
      <c r="D1986" t="s">
        <v>55</v>
      </c>
      <c r="E1986">
        <v>-4</v>
      </c>
      <c r="F1986" t="s">
        <v>14</v>
      </c>
      <c r="G1986" t="b">
        <v>0</v>
      </c>
      <c r="H1986" t="s">
        <v>78</v>
      </c>
      <c r="I1986">
        <v>1307373</v>
      </c>
      <c r="J1986" t="s">
        <v>250</v>
      </c>
      <c r="K1986" t="s">
        <v>251</v>
      </c>
      <c r="L1986" t="s">
        <v>57</v>
      </c>
      <c r="M1986" t="s">
        <v>57</v>
      </c>
      <c r="N1986" t="s">
        <v>57</v>
      </c>
      <c r="O1986" t="s">
        <v>57</v>
      </c>
      <c r="P1986">
        <v>1307373</v>
      </c>
      <c r="Q1986" t="s">
        <v>250</v>
      </c>
      <c r="R1986" t="s">
        <v>251</v>
      </c>
      <c r="S1986" t="s">
        <v>78</v>
      </c>
      <c r="T1986">
        <v>1210</v>
      </c>
      <c r="U1986">
        <v>1210</v>
      </c>
      <c r="V1986">
        <v>1210</v>
      </c>
      <c r="W1986">
        <v>177.68901485392101</v>
      </c>
      <c r="X1986" t="s">
        <v>58</v>
      </c>
      <c r="Y1986" t="s">
        <v>58</v>
      </c>
      <c r="Z1986" t="s">
        <v>1</v>
      </c>
      <c r="AA1986" t="s">
        <v>1</v>
      </c>
      <c r="AB1986" t="s">
        <v>57</v>
      </c>
      <c r="AC1986" t="str">
        <f t="shared" si="30"/>
        <v>2015-4</v>
      </c>
    </row>
    <row r="1987" spans="1:29" hidden="1" x14ac:dyDescent="0.25">
      <c r="A1987" t="s">
        <v>338</v>
      </c>
      <c r="B1987" t="s">
        <v>54</v>
      </c>
      <c r="C1987" t="s">
        <v>55</v>
      </c>
      <c r="D1987" t="s">
        <v>55</v>
      </c>
      <c r="E1987">
        <v>-6</v>
      </c>
      <c r="F1987" t="s">
        <v>12</v>
      </c>
      <c r="G1987" t="b">
        <v>0</v>
      </c>
      <c r="H1987" t="s">
        <v>78</v>
      </c>
      <c r="I1987">
        <v>1307373</v>
      </c>
      <c r="J1987" t="s">
        <v>250</v>
      </c>
      <c r="K1987" t="s">
        <v>251</v>
      </c>
      <c r="L1987" t="s">
        <v>57</v>
      </c>
      <c r="M1987" t="s">
        <v>57</v>
      </c>
      <c r="N1987" t="s">
        <v>57</v>
      </c>
      <c r="O1987" t="s">
        <v>57</v>
      </c>
      <c r="P1987">
        <v>1307373</v>
      </c>
      <c r="Q1987" t="s">
        <v>250</v>
      </c>
      <c r="R1987" t="s">
        <v>251</v>
      </c>
      <c r="S1987" t="s">
        <v>78</v>
      </c>
      <c r="T1987">
        <v>1210</v>
      </c>
      <c r="U1987">
        <v>1210</v>
      </c>
      <c r="V1987">
        <v>1210</v>
      </c>
      <c r="W1987">
        <v>177.68901485392101</v>
      </c>
      <c r="X1987" t="s">
        <v>58</v>
      </c>
      <c r="Y1987" t="s">
        <v>58</v>
      </c>
      <c r="Z1987" t="s">
        <v>1</v>
      </c>
      <c r="AA1987" t="s">
        <v>1</v>
      </c>
      <c r="AB1987" t="s">
        <v>57</v>
      </c>
      <c r="AC1987" t="str">
        <f t="shared" ref="AC1987:AC2050" si="31">+YEAR(A1987)&amp; "-" &amp;ROUNDUP(MONTH(A1987)/3,0)</f>
        <v>2015-4</v>
      </c>
    </row>
    <row r="1988" spans="1:29" hidden="1" x14ac:dyDescent="0.25">
      <c r="A1988" t="s">
        <v>338</v>
      </c>
      <c r="B1988" t="s">
        <v>54</v>
      </c>
      <c r="C1988" t="s">
        <v>55</v>
      </c>
      <c r="D1988" t="s">
        <v>55</v>
      </c>
      <c r="E1988">
        <v>-6</v>
      </c>
      <c r="F1988" t="s">
        <v>12</v>
      </c>
      <c r="G1988" t="b">
        <v>0</v>
      </c>
      <c r="H1988" t="s">
        <v>59</v>
      </c>
      <c r="I1988">
        <v>2206610</v>
      </c>
      <c r="J1988" t="s">
        <v>329</v>
      </c>
      <c r="K1988" t="s">
        <v>330</v>
      </c>
      <c r="L1988" t="s">
        <v>57</v>
      </c>
      <c r="M1988" t="s">
        <v>57</v>
      </c>
      <c r="N1988" t="s">
        <v>57</v>
      </c>
      <c r="O1988" t="s">
        <v>57</v>
      </c>
      <c r="P1988">
        <v>10606</v>
      </c>
      <c r="Q1988" t="s">
        <v>62</v>
      </c>
      <c r="R1988" t="s">
        <v>63</v>
      </c>
      <c r="S1988" t="s">
        <v>64</v>
      </c>
      <c r="T1988">
        <v>720</v>
      </c>
      <c r="U1988">
        <v>4878.4332599999998</v>
      </c>
      <c r="V1988">
        <v>4878.4332599999998</v>
      </c>
      <c r="W1988">
        <v>720</v>
      </c>
      <c r="X1988" t="s">
        <v>58</v>
      </c>
      <c r="Y1988" t="s">
        <v>58</v>
      </c>
      <c r="Z1988" t="s">
        <v>1</v>
      </c>
      <c r="AA1988" t="s">
        <v>6</v>
      </c>
      <c r="AB1988" t="s">
        <v>57</v>
      </c>
      <c r="AC1988" t="str">
        <f t="shared" si="31"/>
        <v>2015-4</v>
      </c>
    </row>
    <row r="1989" spans="1:29" hidden="1" x14ac:dyDescent="0.25">
      <c r="A1989" t="s">
        <v>338</v>
      </c>
      <c r="B1989" t="s">
        <v>54</v>
      </c>
      <c r="C1989" t="s">
        <v>55</v>
      </c>
      <c r="D1989" t="s">
        <v>55</v>
      </c>
      <c r="E1989">
        <v>-5</v>
      </c>
      <c r="F1989" t="s">
        <v>13</v>
      </c>
      <c r="G1989" t="b">
        <v>0</v>
      </c>
      <c r="H1989" t="s">
        <v>59</v>
      </c>
      <c r="I1989">
        <v>2206610</v>
      </c>
      <c r="J1989" t="s">
        <v>329</v>
      </c>
      <c r="K1989" t="s">
        <v>330</v>
      </c>
      <c r="L1989" t="s">
        <v>57</v>
      </c>
      <c r="M1989" t="s">
        <v>57</v>
      </c>
      <c r="N1989" t="s">
        <v>57</v>
      </c>
      <c r="O1989" t="s">
        <v>57</v>
      </c>
      <c r="P1989">
        <v>10606</v>
      </c>
      <c r="Q1989" t="s">
        <v>62</v>
      </c>
      <c r="R1989" t="s">
        <v>63</v>
      </c>
      <c r="S1989" t="s">
        <v>64</v>
      </c>
      <c r="T1989">
        <v>100</v>
      </c>
      <c r="U1989">
        <v>664.54</v>
      </c>
      <c r="V1989">
        <v>664.54</v>
      </c>
      <c r="W1989">
        <v>100.000732544352</v>
      </c>
      <c r="X1989" t="s">
        <v>58</v>
      </c>
      <c r="Y1989" t="s">
        <v>58</v>
      </c>
      <c r="Z1989" t="s">
        <v>1</v>
      </c>
      <c r="AA1989" t="s">
        <v>6</v>
      </c>
      <c r="AB1989" t="s">
        <v>57</v>
      </c>
      <c r="AC1989" t="str">
        <f t="shared" si="31"/>
        <v>2015-4</v>
      </c>
    </row>
    <row r="1990" spans="1:29" x14ac:dyDescent="0.25">
      <c r="A1990" t="s">
        <v>338</v>
      </c>
      <c r="B1990" t="s">
        <v>54</v>
      </c>
      <c r="C1990" t="s">
        <v>55</v>
      </c>
      <c r="D1990" t="s">
        <v>55</v>
      </c>
      <c r="E1990">
        <v>-4</v>
      </c>
      <c r="F1990" t="s">
        <v>14</v>
      </c>
      <c r="G1990" t="b">
        <v>0</v>
      </c>
      <c r="H1990" t="s">
        <v>59</v>
      </c>
      <c r="I1990">
        <v>2206610</v>
      </c>
      <c r="J1990" t="s">
        <v>329</v>
      </c>
      <c r="K1990" t="s">
        <v>330</v>
      </c>
      <c r="L1990" t="s">
        <v>57</v>
      </c>
      <c r="M1990" t="s">
        <v>57</v>
      </c>
      <c r="N1990" t="s">
        <v>57</v>
      </c>
      <c r="O1990" t="s">
        <v>57</v>
      </c>
      <c r="P1990">
        <v>10606</v>
      </c>
      <c r="Q1990" t="s">
        <v>62</v>
      </c>
      <c r="R1990" t="s">
        <v>63</v>
      </c>
      <c r="S1990" t="s">
        <v>64</v>
      </c>
      <c r="T1990">
        <v>720</v>
      </c>
      <c r="U1990">
        <v>4902.95</v>
      </c>
      <c r="V1990">
        <v>4902.95</v>
      </c>
      <c r="W1990">
        <v>720.00029370085099</v>
      </c>
      <c r="X1990" t="s">
        <v>58</v>
      </c>
      <c r="Y1990" t="s">
        <v>58</v>
      </c>
      <c r="Z1990" t="s">
        <v>1</v>
      </c>
      <c r="AA1990" t="s">
        <v>6</v>
      </c>
      <c r="AB1990" t="s">
        <v>57</v>
      </c>
      <c r="AC1990" t="str">
        <f t="shared" si="31"/>
        <v>2015-4</v>
      </c>
    </row>
    <row r="1991" spans="1:29" x14ac:dyDescent="0.25">
      <c r="A1991" t="s">
        <v>339</v>
      </c>
      <c r="B1991" t="s">
        <v>54</v>
      </c>
      <c r="C1991" t="s">
        <v>55</v>
      </c>
      <c r="D1991" t="s">
        <v>55</v>
      </c>
      <c r="E1991">
        <v>-3</v>
      </c>
      <c r="F1991" t="s">
        <v>56</v>
      </c>
      <c r="G1991" t="b">
        <v>0</v>
      </c>
      <c r="H1991" t="s">
        <v>57</v>
      </c>
      <c r="I1991">
        <v>0</v>
      </c>
      <c r="J1991" t="s">
        <v>57</v>
      </c>
      <c r="K1991" t="s">
        <v>57</v>
      </c>
      <c r="L1991" t="s">
        <v>57</v>
      </c>
      <c r="M1991" t="s">
        <v>57</v>
      </c>
      <c r="N1991" t="s">
        <v>57</v>
      </c>
      <c r="O1991" t="s">
        <v>57</v>
      </c>
      <c r="P1991">
        <v>0</v>
      </c>
      <c r="Q1991" t="s">
        <v>57</v>
      </c>
      <c r="R1991" t="s">
        <v>57</v>
      </c>
      <c r="S1991" t="s">
        <v>57</v>
      </c>
      <c r="T1991">
        <v>419.34</v>
      </c>
      <c r="U1991">
        <v>419.34</v>
      </c>
      <c r="V1991">
        <v>419.34</v>
      </c>
      <c r="W1991">
        <v>61.307017543859601</v>
      </c>
      <c r="X1991" t="s">
        <v>58</v>
      </c>
      <c r="Y1991" t="s">
        <v>58</v>
      </c>
      <c r="Z1991" t="s">
        <v>1</v>
      </c>
      <c r="AA1991" t="s">
        <v>1</v>
      </c>
      <c r="AB1991" t="s">
        <v>57</v>
      </c>
      <c r="AC1991" t="str">
        <f t="shared" si="31"/>
        <v>2015-4</v>
      </c>
    </row>
    <row r="1992" spans="1:29" hidden="1" x14ac:dyDescent="0.25">
      <c r="A1992" t="s">
        <v>339</v>
      </c>
      <c r="B1992" t="s">
        <v>54</v>
      </c>
      <c r="C1992" t="s">
        <v>55</v>
      </c>
      <c r="D1992" t="s">
        <v>55</v>
      </c>
      <c r="E1992">
        <v>-6</v>
      </c>
      <c r="F1992" t="s">
        <v>12</v>
      </c>
      <c r="G1992" t="b">
        <v>0</v>
      </c>
      <c r="H1992" t="s">
        <v>78</v>
      </c>
      <c r="I1992">
        <v>1307373</v>
      </c>
      <c r="J1992" t="s">
        <v>250</v>
      </c>
      <c r="K1992" t="s">
        <v>251</v>
      </c>
      <c r="L1992" t="s">
        <v>57</v>
      </c>
      <c r="M1992" t="s">
        <v>57</v>
      </c>
      <c r="N1992" t="s">
        <v>57</v>
      </c>
      <c r="O1992" t="s">
        <v>57</v>
      </c>
      <c r="P1992">
        <v>1307373</v>
      </c>
      <c r="Q1992" t="s">
        <v>250</v>
      </c>
      <c r="R1992" t="s">
        <v>251</v>
      </c>
      <c r="S1992" t="s">
        <v>78</v>
      </c>
      <c r="T1992">
        <v>1210</v>
      </c>
      <c r="U1992">
        <v>1210</v>
      </c>
      <c r="V1992">
        <v>1210</v>
      </c>
      <c r="W1992">
        <v>176.900584795322</v>
      </c>
      <c r="X1992" t="s">
        <v>58</v>
      </c>
      <c r="Y1992" t="s">
        <v>58</v>
      </c>
      <c r="Z1992" t="s">
        <v>1</v>
      </c>
      <c r="AA1992" t="s">
        <v>1</v>
      </c>
      <c r="AB1992" t="s">
        <v>57</v>
      </c>
      <c r="AC1992" t="str">
        <f t="shared" si="31"/>
        <v>2015-4</v>
      </c>
    </row>
    <row r="1993" spans="1:29" x14ac:dyDescent="0.25">
      <c r="A1993" t="s">
        <v>339</v>
      </c>
      <c r="B1993" t="s">
        <v>54</v>
      </c>
      <c r="C1993" t="s">
        <v>55</v>
      </c>
      <c r="D1993" t="s">
        <v>55</v>
      </c>
      <c r="E1993">
        <v>-4</v>
      </c>
      <c r="F1993" t="s">
        <v>14</v>
      </c>
      <c r="G1993" t="b">
        <v>0</v>
      </c>
      <c r="H1993" t="s">
        <v>78</v>
      </c>
      <c r="I1993">
        <v>1307373</v>
      </c>
      <c r="J1993" t="s">
        <v>250</v>
      </c>
      <c r="K1993" t="s">
        <v>251</v>
      </c>
      <c r="L1993" t="s">
        <v>57</v>
      </c>
      <c r="M1993" t="s">
        <v>57</v>
      </c>
      <c r="N1993" t="s">
        <v>57</v>
      </c>
      <c r="O1993" t="s">
        <v>57</v>
      </c>
      <c r="P1993">
        <v>1307373</v>
      </c>
      <c r="Q1993" t="s">
        <v>250</v>
      </c>
      <c r="R1993" t="s">
        <v>251</v>
      </c>
      <c r="S1993" t="s">
        <v>78</v>
      </c>
      <c r="T1993">
        <v>1210</v>
      </c>
      <c r="U1993">
        <v>1210</v>
      </c>
      <c r="V1993">
        <v>1210</v>
      </c>
      <c r="W1993">
        <v>176.900584795322</v>
      </c>
      <c r="X1993" t="s">
        <v>58</v>
      </c>
      <c r="Y1993" t="s">
        <v>58</v>
      </c>
      <c r="Z1993" t="s">
        <v>1</v>
      </c>
      <c r="AA1993" t="s">
        <v>1</v>
      </c>
      <c r="AB1993" t="s">
        <v>57</v>
      </c>
      <c r="AC1993" t="str">
        <f t="shared" si="31"/>
        <v>2015-4</v>
      </c>
    </row>
    <row r="1994" spans="1:29" x14ac:dyDescent="0.25">
      <c r="A1994" t="s">
        <v>339</v>
      </c>
      <c r="B1994" t="s">
        <v>54</v>
      </c>
      <c r="C1994" t="s">
        <v>55</v>
      </c>
      <c r="D1994" t="s">
        <v>55</v>
      </c>
      <c r="E1994">
        <v>-4</v>
      </c>
      <c r="F1994" t="s">
        <v>14</v>
      </c>
      <c r="G1994" t="b">
        <v>0</v>
      </c>
      <c r="H1994" t="s">
        <v>59</v>
      </c>
      <c r="I1994">
        <v>2206610</v>
      </c>
      <c r="J1994" t="s">
        <v>329</v>
      </c>
      <c r="K1994" t="s">
        <v>330</v>
      </c>
      <c r="L1994" t="s">
        <v>57</v>
      </c>
      <c r="M1994" t="s">
        <v>57</v>
      </c>
      <c r="N1994" t="s">
        <v>57</v>
      </c>
      <c r="O1994" t="s">
        <v>57</v>
      </c>
      <c r="P1994">
        <v>10606</v>
      </c>
      <c r="Q1994" t="s">
        <v>62</v>
      </c>
      <c r="R1994" t="s">
        <v>63</v>
      </c>
      <c r="S1994" t="s">
        <v>64</v>
      </c>
      <c r="T1994">
        <v>720</v>
      </c>
      <c r="U1994">
        <v>4924.8</v>
      </c>
      <c r="V1994">
        <v>4924.8</v>
      </c>
      <c r="W1994">
        <v>720</v>
      </c>
      <c r="X1994" t="s">
        <v>58</v>
      </c>
      <c r="Y1994" t="s">
        <v>58</v>
      </c>
      <c r="Z1994" t="s">
        <v>1</v>
      </c>
      <c r="AA1994" t="s">
        <v>6</v>
      </c>
      <c r="AB1994" t="s">
        <v>57</v>
      </c>
      <c r="AC1994" t="str">
        <f t="shared" si="31"/>
        <v>2015-4</v>
      </c>
    </row>
    <row r="1995" spans="1:29" hidden="1" x14ac:dyDescent="0.25">
      <c r="A1995" t="s">
        <v>339</v>
      </c>
      <c r="B1995" t="s">
        <v>54</v>
      </c>
      <c r="C1995" t="s">
        <v>55</v>
      </c>
      <c r="D1995" t="s">
        <v>55</v>
      </c>
      <c r="E1995">
        <v>-6</v>
      </c>
      <c r="F1995" t="s">
        <v>12</v>
      </c>
      <c r="G1995" t="b">
        <v>0</v>
      </c>
      <c r="H1995" t="s">
        <v>59</v>
      </c>
      <c r="I1995">
        <v>2206610</v>
      </c>
      <c r="J1995" t="s">
        <v>329</v>
      </c>
      <c r="K1995" t="s">
        <v>330</v>
      </c>
      <c r="L1995" t="s">
        <v>57</v>
      </c>
      <c r="M1995" t="s">
        <v>57</v>
      </c>
      <c r="N1995" t="s">
        <v>57</v>
      </c>
      <c r="O1995" t="s">
        <v>57</v>
      </c>
      <c r="P1995">
        <v>10606</v>
      </c>
      <c r="Q1995" t="s">
        <v>62</v>
      </c>
      <c r="R1995" t="s">
        <v>63</v>
      </c>
      <c r="S1995" t="s">
        <v>64</v>
      </c>
      <c r="T1995">
        <v>720</v>
      </c>
      <c r="U1995">
        <v>4900.1760000000004</v>
      </c>
      <c r="V1995">
        <v>4900.1760000000004</v>
      </c>
      <c r="W1995">
        <v>720</v>
      </c>
      <c r="X1995" t="s">
        <v>58</v>
      </c>
      <c r="Y1995" t="s">
        <v>58</v>
      </c>
      <c r="Z1995" t="s">
        <v>1</v>
      </c>
      <c r="AA1995" t="s">
        <v>6</v>
      </c>
      <c r="AB1995" t="s">
        <v>57</v>
      </c>
      <c r="AC1995" t="str">
        <f t="shared" si="31"/>
        <v>2015-4</v>
      </c>
    </row>
    <row r="1996" spans="1:29" hidden="1" x14ac:dyDescent="0.25">
      <c r="A1996" t="s">
        <v>339</v>
      </c>
      <c r="B1996" t="s">
        <v>54</v>
      </c>
      <c r="C1996" t="s">
        <v>55</v>
      </c>
      <c r="D1996" t="s">
        <v>55</v>
      </c>
      <c r="E1996">
        <v>-5</v>
      </c>
      <c r="F1996" t="s">
        <v>13</v>
      </c>
      <c r="G1996" t="b">
        <v>0</v>
      </c>
      <c r="H1996" t="s">
        <v>59</v>
      </c>
      <c r="I1996">
        <v>2206610</v>
      </c>
      <c r="J1996" t="s">
        <v>329</v>
      </c>
      <c r="K1996" t="s">
        <v>330</v>
      </c>
      <c r="L1996" t="s">
        <v>57</v>
      </c>
      <c r="M1996" t="s">
        <v>57</v>
      </c>
      <c r="N1996" t="s">
        <v>57</v>
      </c>
      <c r="O1996" t="s">
        <v>57</v>
      </c>
      <c r="P1996">
        <v>10606</v>
      </c>
      <c r="Q1996" t="s">
        <v>62</v>
      </c>
      <c r="R1996" t="s">
        <v>63</v>
      </c>
      <c r="S1996" t="s">
        <v>64</v>
      </c>
      <c r="T1996">
        <v>0</v>
      </c>
      <c r="U1996">
        <v>21.850000000000399</v>
      </c>
      <c r="V1996">
        <v>21.850000000000399</v>
      </c>
      <c r="W1996">
        <v>-2.9370085098889798E-4</v>
      </c>
      <c r="X1996" t="s">
        <v>58</v>
      </c>
      <c r="Y1996" t="s">
        <v>58</v>
      </c>
      <c r="Z1996" t="s">
        <v>1</v>
      </c>
      <c r="AA1996" t="s">
        <v>6</v>
      </c>
      <c r="AB1996" t="s">
        <v>57</v>
      </c>
      <c r="AC1996" t="str">
        <f t="shared" si="31"/>
        <v>2015-4</v>
      </c>
    </row>
    <row r="1997" spans="1:29" x14ac:dyDescent="0.25">
      <c r="A1997" t="s">
        <v>340</v>
      </c>
      <c r="B1997" t="s">
        <v>54</v>
      </c>
      <c r="C1997" t="s">
        <v>55</v>
      </c>
      <c r="D1997" t="s">
        <v>55</v>
      </c>
      <c r="E1997">
        <v>-3</v>
      </c>
      <c r="F1997" t="s">
        <v>56</v>
      </c>
      <c r="G1997" t="b">
        <v>0</v>
      </c>
      <c r="H1997" t="s">
        <v>57</v>
      </c>
      <c r="I1997">
        <v>0</v>
      </c>
      <c r="J1997" t="s">
        <v>57</v>
      </c>
      <c r="K1997" t="s">
        <v>57</v>
      </c>
      <c r="L1997" t="s">
        <v>57</v>
      </c>
      <c r="M1997" t="s">
        <v>57</v>
      </c>
      <c r="N1997" t="s">
        <v>57</v>
      </c>
      <c r="O1997" t="s">
        <v>57</v>
      </c>
      <c r="P1997">
        <v>0</v>
      </c>
      <c r="Q1997" t="s">
        <v>57</v>
      </c>
      <c r="R1997" t="s">
        <v>57</v>
      </c>
      <c r="S1997" t="s">
        <v>57</v>
      </c>
      <c r="T1997">
        <v>419.34</v>
      </c>
      <c r="U1997">
        <v>419.34</v>
      </c>
      <c r="V1997">
        <v>419.34</v>
      </c>
      <c r="W1997">
        <v>61.6015160195672</v>
      </c>
      <c r="X1997" t="s">
        <v>58</v>
      </c>
      <c r="Y1997" t="s">
        <v>58</v>
      </c>
      <c r="Z1997" t="s">
        <v>1</v>
      </c>
      <c r="AA1997" t="s">
        <v>1</v>
      </c>
      <c r="AB1997" t="s">
        <v>57</v>
      </c>
      <c r="AC1997" t="str">
        <f t="shared" si="31"/>
        <v>2015-4</v>
      </c>
    </row>
    <row r="1998" spans="1:29" x14ac:dyDescent="0.25">
      <c r="A1998" t="s">
        <v>340</v>
      </c>
      <c r="B1998" t="s">
        <v>54</v>
      </c>
      <c r="C1998" t="s">
        <v>55</v>
      </c>
      <c r="D1998" t="s">
        <v>55</v>
      </c>
      <c r="E1998">
        <v>-4</v>
      </c>
      <c r="F1998" t="s">
        <v>14</v>
      </c>
      <c r="G1998" t="b">
        <v>0</v>
      </c>
      <c r="H1998" t="s">
        <v>78</v>
      </c>
      <c r="I1998">
        <v>1307373</v>
      </c>
      <c r="J1998" t="s">
        <v>250</v>
      </c>
      <c r="K1998" t="s">
        <v>251</v>
      </c>
      <c r="L1998" t="s">
        <v>57</v>
      </c>
      <c r="M1998" t="s">
        <v>57</v>
      </c>
      <c r="N1998" t="s">
        <v>57</v>
      </c>
      <c r="O1998" t="s">
        <v>57</v>
      </c>
      <c r="P1998">
        <v>1307373</v>
      </c>
      <c r="Q1998" t="s">
        <v>250</v>
      </c>
      <c r="R1998" t="s">
        <v>251</v>
      </c>
      <c r="S1998" t="s">
        <v>78</v>
      </c>
      <c r="T1998">
        <v>1210</v>
      </c>
      <c r="U1998">
        <v>1210</v>
      </c>
      <c r="V1998">
        <v>1210</v>
      </c>
      <c r="W1998">
        <v>177.75035623521799</v>
      </c>
      <c r="X1998" t="s">
        <v>58</v>
      </c>
      <c r="Y1998" t="s">
        <v>58</v>
      </c>
      <c r="Z1998" t="s">
        <v>1</v>
      </c>
      <c r="AA1998" t="s">
        <v>1</v>
      </c>
      <c r="AB1998" t="s">
        <v>57</v>
      </c>
      <c r="AC1998" t="str">
        <f t="shared" si="31"/>
        <v>2015-4</v>
      </c>
    </row>
    <row r="1999" spans="1:29" hidden="1" x14ac:dyDescent="0.25">
      <c r="A1999" t="s">
        <v>340</v>
      </c>
      <c r="B1999" t="s">
        <v>54</v>
      </c>
      <c r="C1999" t="s">
        <v>55</v>
      </c>
      <c r="D1999" t="s">
        <v>55</v>
      </c>
      <c r="E1999">
        <v>-6</v>
      </c>
      <c r="F1999" t="s">
        <v>12</v>
      </c>
      <c r="G1999" t="b">
        <v>0</v>
      </c>
      <c r="H1999" t="s">
        <v>78</v>
      </c>
      <c r="I1999">
        <v>1307373</v>
      </c>
      <c r="J1999" t="s">
        <v>250</v>
      </c>
      <c r="K1999" t="s">
        <v>251</v>
      </c>
      <c r="L1999" t="s">
        <v>57</v>
      </c>
      <c r="M1999" t="s">
        <v>57</v>
      </c>
      <c r="N1999" t="s">
        <v>57</v>
      </c>
      <c r="O1999" t="s">
        <v>57</v>
      </c>
      <c r="P1999">
        <v>1307373</v>
      </c>
      <c r="Q1999" t="s">
        <v>250</v>
      </c>
      <c r="R1999" t="s">
        <v>251</v>
      </c>
      <c r="S1999" t="s">
        <v>78</v>
      </c>
      <c r="T1999">
        <v>1210</v>
      </c>
      <c r="U1999">
        <v>1210</v>
      </c>
      <c r="V1999">
        <v>1210</v>
      </c>
      <c r="W1999">
        <v>177.75035623521799</v>
      </c>
      <c r="X1999" t="s">
        <v>58</v>
      </c>
      <c r="Y1999" t="s">
        <v>58</v>
      </c>
      <c r="Z1999" t="s">
        <v>1</v>
      </c>
      <c r="AA1999" t="s">
        <v>1</v>
      </c>
      <c r="AB1999" t="s">
        <v>57</v>
      </c>
      <c r="AC1999" t="str">
        <f t="shared" si="31"/>
        <v>2015-4</v>
      </c>
    </row>
    <row r="2000" spans="1:29" hidden="1" x14ac:dyDescent="0.25">
      <c r="A2000" t="s">
        <v>340</v>
      </c>
      <c r="B2000" t="s">
        <v>54</v>
      </c>
      <c r="C2000" t="s">
        <v>55</v>
      </c>
      <c r="D2000" t="s">
        <v>55</v>
      </c>
      <c r="E2000">
        <v>-6</v>
      </c>
      <c r="F2000" t="s">
        <v>12</v>
      </c>
      <c r="G2000" t="b">
        <v>0</v>
      </c>
      <c r="H2000" t="s">
        <v>59</v>
      </c>
      <c r="I2000">
        <v>2206610</v>
      </c>
      <c r="J2000" t="s">
        <v>329</v>
      </c>
      <c r="K2000" t="s">
        <v>330</v>
      </c>
      <c r="L2000" t="s">
        <v>57</v>
      </c>
      <c r="M2000" t="s">
        <v>57</v>
      </c>
      <c r="N2000" t="s">
        <v>57</v>
      </c>
      <c r="O2000" t="s">
        <v>57</v>
      </c>
      <c r="P2000">
        <v>10606</v>
      </c>
      <c r="Q2000" t="s">
        <v>62</v>
      </c>
      <c r="R2000" t="s">
        <v>63</v>
      </c>
      <c r="S2000" t="s">
        <v>64</v>
      </c>
      <c r="T2000">
        <v>690</v>
      </c>
      <c r="U2000">
        <v>4673.5518149999998</v>
      </c>
      <c r="V2000">
        <v>4673.5518149999998</v>
      </c>
      <c r="W2000">
        <v>690</v>
      </c>
      <c r="X2000" t="s">
        <v>58</v>
      </c>
      <c r="Y2000" t="s">
        <v>58</v>
      </c>
      <c r="Z2000" t="s">
        <v>1</v>
      </c>
      <c r="AA2000" t="s">
        <v>6</v>
      </c>
      <c r="AB2000" t="s">
        <v>57</v>
      </c>
      <c r="AC2000" t="str">
        <f t="shared" si="31"/>
        <v>2015-4</v>
      </c>
    </row>
    <row r="2001" spans="1:29" hidden="1" x14ac:dyDescent="0.25">
      <c r="A2001" t="s">
        <v>340</v>
      </c>
      <c r="B2001" t="s">
        <v>54</v>
      </c>
      <c r="C2001" t="s">
        <v>55</v>
      </c>
      <c r="D2001" t="s">
        <v>55</v>
      </c>
      <c r="E2001">
        <v>-5</v>
      </c>
      <c r="F2001" t="s">
        <v>13</v>
      </c>
      <c r="G2001" t="b">
        <v>0</v>
      </c>
      <c r="H2001" t="s">
        <v>59</v>
      </c>
      <c r="I2001">
        <v>2206610</v>
      </c>
      <c r="J2001" t="s">
        <v>329</v>
      </c>
      <c r="K2001" t="s">
        <v>330</v>
      </c>
      <c r="L2001" t="s">
        <v>57</v>
      </c>
      <c r="M2001" t="s">
        <v>57</v>
      </c>
      <c r="N2001" t="s">
        <v>57</v>
      </c>
      <c r="O2001" t="s">
        <v>57</v>
      </c>
      <c r="P2001">
        <v>10606</v>
      </c>
      <c r="Q2001" t="s">
        <v>62</v>
      </c>
      <c r="R2001" t="s">
        <v>63</v>
      </c>
      <c r="S2001" t="s">
        <v>64</v>
      </c>
      <c r="T2001">
        <v>-30</v>
      </c>
      <c r="U2001">
        <v>-227.76</v>
      </c>
      <c r="V2001">
        <v>-227.76</v>
      </c>
      <c r="W2001">
        <v>-29.999559296637401</v>
      </c>
      <c r="X2001" t="s">
        <v>58</v>
      </c>
      <c r="Y2001" t="s">
        <v>58</v>
      </c>
      <c r="Z2001" t="s">
        <v>1</v>
      </c>
      <c r="AA2001" t="s">
        <v>6</v>
      </c>
      <c r="AB2001" t="s">
        <v>57</v>
      </c>
      <c r="AC2001" t="str">
        <f t="shared" si="31"/>
        <v>2015-4</v>
      </c>
    </row>
    <row r="2002" spans="1:29" x14ac:dyDescent="0.25">
      <c r="A2002" t="s">
        <v>340</v>
      </c>
      <c r="B2002" t="s">
        <v>54</v>
      </c>
      <c r="C2002" t="s">
        <v>55</v>
      </c>
      <c r="D2002" t="s">
        <v>55</v>
      </c>
      <c r="E2002">
        <v>-4</v>
      </c>
      <c r="F2002" t="s">
        <v>14</v>
      </c>
      <c r="G2002" t="b">
        <v>0</v>
      </c>
      <c r="H2002" t="s">
        <v>59</v>
      </c>
      <c r="I2002">
        <v>2206610</v>
      </c>
      <c r="J2002" t="s">
        <v>329</v>
      </c>
      <c r="K2002" t="s">
        <v>330</v>
      </c>
      <c r="L2002" t="s">
        <v>57</v>
      </c>
      <c r="M2002" t="s">
        <v>57</v>
      </c>
      <c r="N2002" t="s">
        <v>57</v>
      </c>
      <c r="O2002" t="s">
        <v>57</v>
      </c>
      <c r="P2002">
        <v>10606</v>
      </c>
      <c r="Q2002" t="s">
        <v>62</v>
      </c>
      <c r="R2002" t="s">
        <v>63</v>
      </c>
      <c r="S2002" t="s">
        <v>64</v>
      </c>
      <c r="T2002">
        <v>690</v>
      </c>
      <c r="U2002">
        <v>4697.04</v>
      </c>
      <c r="V2002">
        <v>4697.04</v>
      </c>
      <c r="W2002">
        <v>690.00044070336298</v>
      </c>
      <c r="X2002" t="s">
        <v>58</v>
      </c>
      <c r="Y2002" t="s">
        <v>58</v>
      </c>
      <c r="Z2002" t="s">
        <v>1</v>
      </c>
      <c r="AA2002" t="s">
        <v>6</v>
      </c>
      <c r="AB2002" t="s">
        <v>57</v>
      </c>
      <c r="AC2002" t="str">
        <f t="shared" si="31"/>
        <v>2015-4</v>
      </c>
    </row>
    <row r="2003" spans="1:29" x14ac:dyDescent="0.25">
      <c r="A2003" t="s">
        <v>341</v>
      </c>
      <c r="B2003" t="s">
        <v>54</v>
      </c>
      <c r="C2003" t="s">
        <v>55</v>
      </c>
      <c r="D2003" t="s">
        <v>55</v>
      </c>
      <c r="E2003">
        <v>-3</v>
      </c>
      <c r="F2003" t="s">
        <v>56</v>
      </c>
      <c r="G2003" t="b">
        <v>0</v>
      </c>
      <c r="H2003" t="s">
        <v>57</v>
      </c>
      <c r="I2003">
        <v>0</v>
      </c>
      <c r="J2003" t="s">
        <v>57</v>
      </c>
      <c r="K2003" t="s">
        <v>57</v>
      </c>
      <c r="L2003" t="s">
        <v>57</v>
      </c>
      <c r="M2003" t="s">
        <v>57</v>
      </c>
      <c r="N2003" t="s">
        <v>57</v>
      </c>
      <c r="O2003" t="s">
        <v>57</v>
      </c>
      <c r="P2003">
        <v>0</v>
      </c>
      <c r="Q2003" t="s">
        <v>57</v>
      </c>
      <c r="R2003" t="s">
        <v>57</v>
      </c>
      <c r="S2003" t="s">
        <v>57</v>
      </c>
      <c r="T2003">
        <v>419.34</v>
      </c>
      <c r="U2003">
        <v>419.34</v>
      </c>
      <c r="V2003">
        <v>419.34</v>
      </c>
      <c r="W2003">
        <v>61.635469718014903</v>
      </c>
      <c r="X2003" t="s">
        <v>58</v>
      </c>
      <c r="Y2003" t="s">
        <v>58</v>
      </c>
      <c r="Z2003" t="s">
        <v>1</v>
      </c>
      <c r="AA2003" t="s">
        <v>1</v>
      </c>
      <c r="AB2003" t="s">
        <v>57</v>
      </c>
      <c r="AC2003" t="str">
        <f t="shared" si="31"/>
        <v>2015-4</v>
      </c>
    </row>
    <row r="2004" spans="1:29" x14ac:dyDescent="0.25">
      <c r="A2004" t="s">
        <v>341</v>
      </c>
      <c r="B2004" t="s">
        <v>54</v>
      </c>
      <c r="C2004" t="s">
        <v>55</v>
      </c>
      <c r="D2004" t="s">
        <v>55</v>
      </c>
      <c r="E2004">
        <v>-4</v>
      </c>
      <c r="F2004" t="s">
        <v>14</v>
      </c>
      <c r="G2004" t="b">
        <v>0</v>
      </c>
      <c r="H2004" t="s">
        <v>78</v>
      </c>
      <c r="I2004">
        <v>1307373</v>
      </c>
      <c r="J2004" t="s">
        <v>250</v>
      </c>
      <c r="K2004" t="s">
        <v>251</v>
      </c>
      <c r="L2004" t="s">
        <v>57</v>
      </c>
      <c r="M2004" t="s">
        <v>57</v>
      </c>
      <c r="N2004" t="s">
        <v>57</v>
      </c>
      <c r="O2004" t="s">
        <v>57</v>
      </c>
      <c r="P2004">
        <v>1307373</v>
      </c>
      <c r="Q2004" t="s">
        <v>250</v>
      </c>
      <c r="R2004" t="s">
        <v>251</v>
      </c>
      <c r="S2004" t="s">
        <v>78</v>
      </c>
      <c r="T2004">
        <v>1210</v>
      </c>
      <c r="U2004">
        <v>1210</v>
      </c>
      <c r="V2004">
        <v>1210</v>
      </c>
      <c r="W2004">
        <v>177.84832918108901</v>
      </c>
      <c r="X2004" t="s">
        <v>58</v>
      </c>
      <c r="Y2004" t="s">
        <v>58</v>
      </c>
      <c r="Z2004" t="s">
        <v>1</v>
      </c>
      <c r="AA2004" t="s">
        <v>1</v>
      </c>
      <c r="AB2004" t="s">
        <v>57</v>
      </c>
      <c r="AC2004" t="str">
        <f t="shared" si="31"/>
        <v>2015-4</v>
      </c>
    </row>
    <row r="2005" spans="1:29" hidden="1" x14ac:dyDescent="0.25">
      <c r="A2005" t="s">
        <v>341</v>
      </c>
      <c r="B2005" t="s">
        <v>54</v>
      </c>
      <c r="C2005" t="s">
        <v>55</v>
      </c>
      <c r="D2005" t="s">
        <v>55</v>
      </c>
      <c r="E2005">
        <v>-6</v>
      </c>
      <c r="F2005" t="s">
        <v>12</v>
      </c>
      <c r="G2005" t="b">
        <v>0</v>
      </c>
      <c r="H2005" t="s">
        <v>78</v>
      </c>
      <c r="I2005">
        <v>1307373</v>
      </c>
      <c r="J2005" t="s">
        <v>250</v>
      </c>
      <c r="K2005" t="s">
        <v>251</v>
      </c>
      <c r="L2005" t="s">
        <v>57</v>
      </c>
      <c r="M2005" t="s">
        <v>57</v>
      </c>
      <c r="N2005" t="s">
        <v>57</v>
      </c>
      <c r="O2005" t="s">
        <v>57</v>
      </c>
      <c r="P2005">
        <v>1307373</v>
      </c>
      <c r="Q2005" t="s">
        <v>250</v>
      </c>
      <c r="R2005" t="s">
        <v>251</v>
      </c>
      <c r="S2005" t="s">
        <v>78</v>
      </c>
      <c r="T2005">
        <v>1210</v>
      </c>
      <c r="U2005">
        <v>1210</v>
      </c>
      <c r="V2005">
        <v>1210</v>
      </c>
      <c r="W2005">
        <v>177.84832918108901</v>
      </c>
      <c r="X2005" t="s">
        <v>58</v>
      </c>
      <c r="Y2005" t="s">
        <v>58</v>
      </c>
      <c r="Z2005" t="s">
        <v>1</v>
      </c>
      <c r="AA2005" t="s">
        <v>1</v>
      </c>
      <c r="AB2005" t="s">
        <v>57</v>
      </c>
      <c r="AC2005" t="str">
        <f t="shared" si="31"/>
        <v>2015-4</v>
      </c>
    </row>
    <row r="2006" spans="1:29" hidden="1" x14ac:dyDescent="0.25">
      <c r="A2006" t="s">
        <v>341</v>
      </c>
      <c r="B2006" t="s">
        <v>54</v>
      </c>
      <c r="C2006" t="s">
        <v>55</v>
      </c>
      <c r="D2006" t="s">
        <v>55</v>
      </c>
      <c r="E2006">
        <v>-6</v>
      </c>
      <c r="F2006" t="s">
        <v>12</v>
      </c>
      <c r="G2006" t="b">
        <v>0</v>
      </c>
      <c r="H2006" t="s">
        <v>59</v>
      </c>
      <c r="I2006">
        <v>2206610</v>
      </c>
      <c r="J2006" t="s">
        <v>329</v>
      </c>
      <c r="K2006" t="s">
        <v>330</v>
      </c>
      <c r="L2006" t="s">
        <v>57</v>
      </c>
      <c r="M2006" t="s">
        <v>57</v>
      </c>
      <c r="N2006" t="s">
        <v>57</v>
      </c>
      <c r="O2006" t="s">
        <v>57</v>
      </c>
      <c r="P2006">
        <v>10606</v>
      </c>
      <c r="Q2006" t="s">
        <v>62</v>
      </c>
      <c r="R2006" t="s">
        <v>63</v>
      </c>
      <c r="S2006" t="s">
        <v>64</v>
      </c>
      <c r="T2006">
        <v>656</v>
      </c>
      <c r="U2006">
        <v>4440.8131560000002</v>
      </c>
      <c r="V2006">
        <v>4440.8131560000002</v>
      </c>
      <c r="W2006">
        <v>656</v>
      </c>
      <c r="X2006" t="s">
        <v>58</v>
      </c>
      <c r="Y2006" t="s">
        <v>58</v>
      </c>
      <c r="Z2006" t="s">
        <v>1</v>
      </c>
      <c r="AA2006" t="s">
        <v>6</v>
      </c>
      <c r="AB2006" t="s">
        <v>57</v>
      </c>
      <c r="AC2006" t="str">
        <f t="shared" si="31"/>
        <v>2015-4</v>
      </c>
    </row>
    <row r="2007" spans="1:29" hidden="1" x14ac:dyDescent="0.25">
      <c r="A2007" t="s">
        <v>341</v>
      </c>
      <c r="B2007" t="s">
        <v>54</v>
      </c>
      <c r="C2007" t="s">
        <v>55</v>
      </c>
      <c r="D2007" t="s">
        <v>55</v>
      </c>
      <c r="E2007">
        <v>-5</v>
      </c>
      <c r="F2007" t="s">
        <v>13</v>
      </c>
      <c r="G2007" t="b">
        <v>0</v>
      </c>
      <c r="H2007" t="s">
        <v>59</v>
      </c>
      <c r="I2007">
        <v>2206610</v>
      </c>
      <c r="J2007" t="s">
        <v>329</v>
      </c>
      <c r="K2007" t="s">
        <v>330</v>
      </c>
      <c r="L2007" t="s">
        <v>57</v>
      </c>
      <c r="M2007" t="s">
        <v>57</v>
      </c>
      <c r="N2007" t="s">
        <v>57</v>
      </c>
      <c r="O2007" t="s">
        <v>57</v>
      </c>
      <c r="P2007">
        <v>10606</v>
      </c>
      <c r="Q2007" t="s">
        <v>62</v>
      </c>
      <c r="R2007" t="s">
        <v>63</v>
      </c>
      <c r="S2007" t="s">
        <v>64</v>
      </c>
      <c r="T2007">
        <v>-34</v>
      </c>
      <c r="U2007">
        <v>-233.91</v>
      </c>
      <c r="V2007">
        <v>-233.91</v>
      </c>
      <c r="W2007">
        <v>-34.000264324854399</v>
      </c>
      <c r="X2007" t="s">
        <v>58</v>
      </c>
      <c r="Y2007" t="s">
        <v>58</v>
      </c>
      <c r="Z2007" t="s">
        <v>1</v>
      </c>
      <c r="AA2007" t="s">
        <v>6</v>
      </c>
      <c r="AB2007" t="s">
        <v>57</v>
      </c>
      <c r="AC2007" t="str">
        <f t="shared" si="31"/>
        <v>2015-4</v>
      </c>
    </row>
    <row r="2008" spans="1:29" x14ac:dyDescent="0.25">
      <c r="A2008" t="s">
        <v>341</v>
      </c>
      <c r="B2008" t="s">
        <v>54</v>
      </c>
      <c r="C2008" t="s">
        <v>55</v>
      </c>
      <c r="D2008" t="s">
        <v>55</v>
      </c>
      <c r="E2008">
        <v>-4</v>
      </c>
      <c r="F2008" t="s">
        <v>14</v>
      </c>
      <c r="G2008" t="b">
        <v>0</v>
      </c>
      <c r="H2008" t="s">
        <v>59</v>
      </c>
      <c r="I2008">
        <v>2206610</v>
      </c>
      <c r="J2008" t="s">
        <v>329</v>
      </c>
      <c r="K2008" t="s">
        <v>330</v>
      </c>
      <c r="L2008" t="s">
        <v>57</v>
      </c>
      <c r="M2008" t="s">
        <v>57</v>
      </c>
      <c r="N2008" t="s">
        <v>57</v>
      </c>
      <c r="O2008" t="s">
        <v>57</v>
      </c>
      <c r="P2008">
        <v>10606</v>
      </c>
      <c r="Q2008" t="s">
        <v>62</v>
      </c>
      <c r="R2008" t="s">
        <v>63</v>
      </c>
      <c r="S2008" t="s">
        <v>64</v>
      </c>
      <c r="T2008">
        <v>656</v>
      </c>
      <c r="U2008">
        <v>4463.13</v>
      </c>
      <c r="V2008">
        <v>4463.13</v>
      </c>
      <c r="W2008">
        <v>656.00017637850794</v>
      </c>
      <c r="X2008" t="s">
        <v>58</v>
      </c>
      <c r="Y2008" t="s">
        <v>58</v>
      </c>
      <c r="Z2008" t="s">
        <v>1</v>
      </c>
      <c r="AA2008" t="s">
        <v>6</v>
      </c>
      <c r="AB2008" t="s">
        <v>57</v>
      </c>
      <c r="AC2008" t="str">
        <f t="shared" si="31"/>
        <v>2015-4</v>
      </c>
    </row>
    <row r="2009" spans="1:29" x14ac:dyDescent="0.25">
      <c r="A2009" t="s">
        <v>342</v>
      </c>
      <c r="B2009" t="s">
        <v>54</v>
      </c>
      <c r="C2009" t="s">
        <v>55</v>
      </c>
      <c r="D2009" t="s">
        <v>55</v>
      </c>
      <c r="E2009">
        <v>-3</v>
      </c>
      <c r="F2009" t="s">
        <v>56</v>
      </c>
      <c r="G2009" t="b">
        <v>0</v>
      </c>
      <c r="H2009" t="s">
        <v>57</v>
      </c>
      <c r="I2009">
        <v>0</v>
      </c>
      <c r="J2009" t="s">
        <v>57</v>
      </c>
      <c r="K2009" t="s">
        <v>57</v>
      </c>
      <c r="L2009" t="s">
        <v>57</v>
      </c>
      <c r="M2009" t="s">
        <v>57</v>
      </c>
      <c r="N2009" t="s">
        <v>57</v>
      </c>
      <c r="O2009" t="s">
        <v>57</v>
      </c>
      <c r="P2009">
        <v>0</v>
      </c>
      <c r="Q2009" t="s">
        <v>57</v>
      </c>
      <c r="R2009" t="s">
        <v>57</v>
      </c>
      <c r="S2009" t="s">
        <v>57</v>
      </c>
      <c r="T2009">
        <v>419.34</v>
      </c>
      <c r="U2009">
        <v>419.34</v>
      </c>
      <c r="V2009">
        <v>419.34</v>
      </c>
      <c r="W2009">
        <v>61.629128853290197</v>
      </c>
      <c r="X2009" t="s">
        <v>58</v>
      </c>
      <c r="Y2009" t="s">
        <v>58</v>
      </c>
      <c r="Z2009" t="s">
        <v>1</v>
      </c>
      <c r="AA2009" t="s">
        <v>1</v>
      </c>
      <c r="AB2009" t="s">
        <v>57</v>
      </c>
      <c r="AC2009" t="str">
        <f t="shared" si="31"/>
        <v>2015-4</v>
      </c>
    </row>
    <row r="2010" spans="1:29" x14ac:dyDescent="0.25">
      <c r="A2010" t="s">
        <v>342</v>
      </c>
      <c r="B2010" t="s">
        <v>54</v>
      </c>
      <c r="C2010" t="s">
        <v>55</v>
      </c>
      <c r="D2010" t="s">
        <v>55</v>
      </c>
      <c r="E2010">
        <v>-4</v>
      </c>
      <c r="F2010" t="s">
        <v>14</v>
      </c>
      <c r="G2010" t="b">
        <v>0</v>
      </c>
      <c r="H2010" t="s">
        <v>78</v>
      </c>
      <c r="I2010">
        <v>1307373</v>
      </c>
      <c r="J2010" t="s">
        <v>250</v>
      </c>
      <c r="K2010" t="s">
        <v>251</v>
      </c>
      <c r="L2010" t="s">
        <v>57</v>
      </c>
      <c r="M2010" t="s">
        <v>57</v>
      </c>
      <c r="N2010" t="s">
        <v>57</v>
      </c>
      <c r="O2010" t="s">
        <v>57</v>
      </c>
      <c r="P2010">
        <v>1307373</v>
      </c>
      <c r="Q2010" t="s">
        <v>250</v>
      </c>
      <c r="R2010" t="s">
        <v>251</v>
      </c>
      <c r="S2010" t="s">
        <v>78</v>
      </c>
      <c r="T2010">
        <v>1210</v>
      </c>
      <c r="U2010">
        <v>1210</v>
      </c>
      <c r="V2010">
        <v>1210</v>
      </c>
      <c r="W2010">
        <v>177.83003270015101</v>
      </c>
      <c r="X2010" t="s">
        <v>58</v>
      </c>
      <c r="Y2010" t="s">
        <v>58</v>
      </c>
      <c r="Z2010" t="s">
        <v>1</v>
      </c>
      <c r="AA2010" t="s">
        <v>1</v>
      </c>
      <c r="AB2010" t="s">
        <v>57</v>
      </c>
      <c r="AC2010" t="str">
        <f t="shared" si="31"/>
        <v>2015-4</v>
      </c>
    </row>
    <row r="2011" spans="1:29" hidden="1" x14ac:dyDescent="0.25">
      <c r="A2011" t="s">
        <v>342</v>
      </c>
      <c r="B2011" t="s">
        <v>54</v>
      </c>
      <c r="C2011" t="s">
        <v>55</v>
      </c>
      <c r="D2011" t="s">
        <v>55</v>
      </c>
      <c r="E2011">
        <v>-6</v>
      </c>
      <c r="F2011" t="s">
        <v>12</v>
      </c>
      <c r="G2011" t="b">
        <v>0</v>
      </c>
      <c r="H2011" t="s">
        <v>78</v>
      </c>
      <c r="I2011">
        <v>1307373</v>
      </c>
      <c r="J2011" t="s">
        <v>250</v>
      </c>
      <c r="K2011" t="s">
        <v>251</v>
      </c>
      <c r="L2011" t="s">
        <v>57</v>
      </c>
      <c r="M2011" t="s">
        <v>57</v>
      </c>
      <c r="N2011" t="s">
        <v>57</v>
      </c>
      <c r="O2011" t="s">
        <v>57</v>
      </c>
      <c r="P2011">
        <v>1307373</v>
      </c>
      <c r="Q2011" t="s">
        <v>250</v>
      </c>
      <c r="R2011" t="s">
        <v>251</v>
      </c>
      <c r="S2011" t="s">
        <v>78</v>
      </c>
      <c r="T2011">
        <v>1210</v>
      </c>
      <c r="U2011">
        <v>1210</v>
      </c>
      <c r="V2011">
        <v>1210</v>
      </c>
      <c r="W2011">
        <v>177.83003270015101</v>
      </c>
      <c r="X2011" t="s">
        <v>58</v>
      </c>
      <c r="Y2011" t="s">
        <v>58</v>
      </c>
      <c r="Z2011" t="s">
        <v>1</v>
      </c>
      <c r="AA2011" t="s">
        <v>1</v>
      </c>
      <c r="AB2011" t="s">
        <v>57</v>
      </c>
      <c r="AC2011" t="str">
        <f t="shared" si="31"/>
        <v>2015-4</v>
      </c>
    </row>
    <row r="2012" spans="1:29" hidden="1" x14ac:dyDescent="0.25">
      <c r="A2012" t="s">
        <v>342</v>
      </c>
      <c r="B2012" t="s">
        <v>54</v>
      </c>
      <c r="C2012" t="s">
        <v>55</v>
      </c>
      <c r="D2012" t="s">
        <v>55</v>
      </c>
      <c r="E2012">
        <v>-6</v>
      </c>
      <c r="F2012" t="s">
        <v>12</v>
      </c>
      <c r="G2012" t="b">
        <v>0</v>
      </c>
      <c r="H2012" t="s">
        <v>59</v>
      </c>
      <c r="I2012">
        <v>2206610</v>
      </c>
      <c r="J2012" t="s">
        <v>329</v>
      </c>
      <c r="K2012" t="s">
        <v>330</v>
      </c>
      <c r="L2012" t="s">
        <v>57</v>
      </c>
      <c r="M2012" t="s">
        <v>57</v>
      </c>
      <c r="N2012" t="s">
        <v>57</v>
      </c>
      <c r="O2012" t="s">
        <v>57</v>
      </c>
      <c r="P2012">
        <v>10606</v>
      </c>
      <c r="Q2012" t="s">
        <v>62</v>
      </c>
      <c r="R2012" t="s">
        <v>63</v>
      </c>
      <c r="S2012" t="s">
        <v>64</v>
      </c>
      <c r="T2012">
        <v>660</v>
      </c>
      <c r="U2012">
        <v>4468.3509750000003</v>
      </c>
      <c r="V2012">
        <v>4468.3509750000003</v>
      </c>
      <c r="W2012">
        <v>660</v>
      </c>
      <c r="X2012" t="s">
        <v>58</v>
      </c>
      <c r="Y2012" t="s">
        <v>58</v>
      </c>
      <c r="Z2012" t="s">
        <v>1</v>
      </c>
      <c r="AA2012" t="s">
        <v>6</v>
      </c>
      <c r="AB2012" t="s">
        <v>57</v>
      </c>
      <c r="AC2012" t="str">
        <f t="shared" si="31"/>
        <v>2015-4</v>
      </c>
    </row>
    <row r="2013" spans="1:29" hidden="1" x14ac:dyDescent="0.25">
      <c r="A2013" t="s">
        <v>342</v>
      </c>
      <c r="B2013" t="s">
        <v>54</v>
      </c>
      <c r="C2013" t="s">
        <v>55</v>
      </c>
      <c r="D2013" t="s">
        <v>55</v>
      </c>
      <c r="E2013">
        <v>-5</v>
      </c>
      <c r="F2013" t="s">
        <v>13</v>
      </c>
      <c r="G2013" t="b">
        <v>0</v>
      </c>
      <c r="H2013" t="s">
        <v>59</v>
      </c>
      <c r="I2013">
        <v>2206610</v>
      </c>
      <c r="J2013" t="s">
        <v>329</v>
      </c>
      <c r="K2013" t="s">
        <v>330</v>
      </c>
      <c r="L2013" t="s">
        <v>57</v>
      </c>
      <c r="M2013" t="s">
        <v>57</v>
      </c>
      <c r="N2013" t="s">
        <v>57</v>
      </c>
      <c r="O2013" t="s">
        <v>57</v>
      </c>
      <c r="P2013">
        <v>10606</v>
      </c>
      <c r="Q2013" t="s">
        <v>62</v>
      </c>
      <c r="R2013" t="s">
        <v>63</v>
      </c>
      <c r="S2013" t="s">
        <v>64</v>
      </c>
      <c r="T2013">
        <v>4</v>
      </c>
      <c r="U2013">
        <v>27.670000000000101</v>
      </c>
      <c r="V2013">
        <v>27.670000000000101</v>
      </c>
      <c r="W2013">
        <v>3.9990887866458702</v>
      </c>
      <c r="X2013" t="s">
        <v>58</v>
      </c>
      <c r="Y2013" t="s">
        <v>58</v>
      </c>
      <c r="Z2013" t="s">
        <v>1</v>
      </c>
      <c r="AA2013" t="s">
        <v>6</v>
      </c>
      <c r="AB2013" t="s">
        <v>57</v>
      </c>
      <c r="AC2013" t="str">
        <f t="shared" si="31"/>
        <v>2015-4</v>
      </c>
    </row>
    <row r="2014" spans="1:29" x14ac:dyDescent="0.25">
      <c r="A2014" t="s">
        <v>342</v>
      </c>
      <c r="B2014" t="s">
        <v>54</v>
      </c>
      <c r="C2014" t="s">
        <v>55</v>
      </c>
      <c r="D2014" t="s">
        <v>55</v>
      </c>
      <c r="E2014">
        <v>-4</v>
      </c>
      <c r="F2014" t="s">
        <v>14</v>
      </c>
      <c r="G2014" t="b">
        <v>0</v>
      </c>
      <c r="H2014" t="s">
        <v>59</v>
      </c>
      <c r="I2014">
        <v>2206610</v>
      </c>
      <c r="J2014" t="s">
        <v>329</v>
      </c>
      <c r="K2014" t="s">
        <v>330</v>
      </c>
      <c r="L2014" t="s">
        <v>57</v>
      </c>
      <c r="M2014" t="s">
        <v>57</v>
      </c>
      <c r="N2014" t="s">
        <v>57</v>
      </c>
      <c r="O2014" t="s">
        <v>57</v>
      </c>
      <c r="P2014">
        <v>10606</v>
      </c>
      <c r="Q2014" t="s">
        <v>62</v>
      </c>
      <c r="R2014" t="s">
        <v>63</v>
      </c>
      <c r="S2014" t="s">
        <v>64</v>
      </c>
      <c r="T2014">
        <v>660</v>
      </c>
      <c r="U2014">
        <v>4490.8</v>
      </c>
      <c r="V2014">
        <v>4490.8</v>
      </c>
      <c r="W2014">
        <v>659.99926516515404</v>
      </c>
      <c r="X2014" t="s">
        <v>58</v>
      </c>
      <c r="Y2014" t="s">
        <v>58</v>
      </c>
      <c r="Z2014" t="s">
        <v>1</v>
      </c>
      <c r="AA2014" t="s">
        <v>6</v>
      </c>
      <c r="AB2014" t="s">
        <v>57</v>
      </c>
      <c r="AC2014" t="str">
        <f t="shared" si="31"/>
        <v>2015-4</v>
      </c>
    </row>
    <row r="2015" spans="1:29" x14ac:dyDescent="0.25">
      <c r="A2015" t="s">
        <v>343</v>
      </c>
      <c r="B2015" t="s">
        <v>54</v>
      </c>
      <c r="C2015" t="s">
        <v>55</v>
      </c>
      <c r="D2015" t="s">
        <v>55</v>
      </c>
      <c r="E2015">
        <v>-3</v>
      </c>
      <c r="F2015" t="s">
        <v>56</v>
      </c>
      <c r="G2015" t="b">
        <v>0</v>
      </c>
      <c r="H2015" t="s">
        <v>57</v>
      </c>
      <c r="I2015">
        <v>0</v>
      </c>
      <c r="J2015" t="s">
        <v>57</v>
      </c>
      <c r="K2015" t="s">
        <v>57</v>
      </c>
      <c r="L2015" t="s">
        <v>57</v>
      </c>
      <c r="M2015" t="s">
        <v>57</v>
      </c>
      <c r="N2015" t="s">
        <v>57</v>
      </c>
      <c r="O2015" t="s">
        <v>57</v>
      </c>
      <c r="P2015">
        <v>0</v>
      </c>
      <c r="Q2015" t="s">
        <v>57</v>
      </c>
      <c r="R2015" t="s">
        <v>57</v>
      </c>
      <c r="S2015" t="s">
        <v>57</v>
      </c>
      <c r="T2015">
        <v>419.34</v>
      </c>
      <c r="U2015">
        <v>419.34</v>
      </c>
      <c r="V2015">
        <v>419.34</v>
      </c>
      <c r="W2015">
        <v>61.372068347297898</v>
      </c>
      <c r="X2015" t="s">
        <v>58</v>
      </c>
      <c r="Y2015" t="s">
        <v>58</v>
      </c>
      <c r="Z2015" t="s">
        <v>1</v>
      </c>
      <c r="AA2015" t="s">
        <v>1</v>
      </c>
      <c r="AB2015" t="s">
        <v>57</v>
      </c>
      <c r="AC2015" t="str">
        <f t="shared" si="31"/>
        <v>2015-4</v>
      </c>
    </row>
    <row r="2016" spans="1:29" hidden="1" x14ac:dyDescent="0.25">
      <c r="A2016" t="s">
        <v>343</v>
      </c>
      <c r="B2016" t="s">
        <v>54</v>
      </c>
      <c r="C2016" t="s">
        <v>55</v>
      </c>
      <c r="D2016" t="s">
        <v>55</v>
      </c>
      <c r="E2016">
        <v>-6</v>
      </c>
      <c r="F2016" t="s">
        <v>12</v>
      </c>
      <c r="G2016" t="b">
        <v>0</v>
      </c>
      <c r="H2016" t="s">
        <v>78</v>
      </c>
      <c r="I2016">
        <v>1307373</v>
      </c>
      <c r="J2016" t="s">
        <v>250</v>
      </c>
      <c r="K2016" t="s">
        <v>251</v>
      </c>
      <c r="L2016" t="s">
        <v>57</v>
      </c>
      <c r="M2016" t="s">
        <v>57</v>
      </c>
      <c r="N2016" t="s">
        <v>57</v>
      </c>
      <c r="O2016" t="s">
        <v>57</v>
      </c>
      <c r="P2016">
        <v>1307373</v>
      </c>
      <c r="Q2016" t="s">
        <v>250</v>
      </c>
      <c r="R2016" t="s">
        <v>251</v>
      </c>
      <c r="S2016" t="s">
        <v>78</v>
      </c>
      <c r="T2016">
        <v>1210</v>
      </c>
      <c r="U2016">
        <v>1210</v>
      </c>
      <c r="V2016">
        <v>1210</v>
      </c>
      <c r="W2016">
        <v>177.088288024588</v>
      </c>
      <c r="X2016" t="s">
        <v>58</v>
      </c>
      <c r="Y2016" t="s">
        <v>58</v>
      </c>
      <c r="Z2016" t="s">
        <v>1</v>
      </c>
      <c r="AA2016" t="s">
        <v>1</v>
      </c>
      <c r="AB2016" t="s">
        <v>57</v>
      </c>
      <c r="AC2016" t="str">
        <f t="shared" si="31"/>
        <v>2015-4</v>
      </c>
    </row>
    <row r="2017" spans="1:29" x14ac:dyDescent="0.25">
      <c r="A2017" t="s">
        <v>343</v>
      </c>
      <c r="B2017" t="s">
        <v>54</v>
      </c>
      <c r="C2017" t="s">
        <v>55</v>
      </c>
      <c r="D2017" t="s">
        <v>55</v>
      </c>
      <c r="E2017">
        <v>-4</v>
      </c>
      <c r="F2017" t="s">
        <v>14</v>
      </c>
      <c r="G2017" t="b">
        <v>0</v>
      </c>
      <c r="H2017" t="s">
        <v>78</v>
      </c>
      <c r="I2017">
        <v>1307373</v>
      </c>
      <c r="J2017" t="s">
        <v>250</v>
      </c>
      <c r="K2017" t="s">
        <v>251</v>
      </c>
      <c r="L2017" t="s">
        <v>57</v>
      </c>
      <c r="M2017" t="s">
        <v>57</v>
      </c>
      <c r="N2017" t="s">
        <v>57</v>
      </c>
      <c r="O2017" t="s">
        <v>57</v>
      </c>
      <c r="P2017">
        <v>1307373</v>
      </c>
      <c r="Q2017" t="s">
        <v>250</v>
      </c>
      <c r="R2017" t="s">
        <v>251</v>
      </c>
      <c r="S2017" t="s">
        <v>78</v>
      </c>
      <c r="T2017">
        <v>1210</v>
      </c>
      <c r="U2017">
        <v>1210</v>
      </c>
      <c r="V2017">
        <v>1210</v>
      </c>
      <c r="W2017">
        <v>177.088288024587</v>
      </c>
      <c r="X2017" t="s">
        <v>58</v>
      </c>
      <c r="Y2017" t="s">
        <v>58</v>
      </c>
      <c r="Z2017" t="s">
        <v>1</v>
      </c>
      <c r="AA2017" t="s">
        <v>1</v>
      </c>
      <c r="AB2017" t="s">
        <v>57</v>
      </c>
      <c r="AC2017" t="str">
        <f t="shared" si="31"/>
        <v>2015-4</v>
      </c>
    </row>
    <row r="2018" spans="1:29" x14ac:dyDescent="0.25">
      <c r="A2018" t="s">
        <v>343</v>
      </c>
      <c r="B2018" t="s">
        <v>54</v>
      </c>
      <c r="C2018" t="s">
        <v>55</v>
      </c>
      <c r="D2018" t="s">
        <v>55</v>
      </c>
      <c r="E2018">
        <v>-4</v>
      </c>
      <c r="F2018" t="s">
        <v>14</v>
      </c>
      <c r="G2018" t="b">
        <v>0</v>
      </c>
      <c r="H2018" t="s">
        <v>59</v>
      </c>
      <c r="I2018">
        <v>2206610</v>
      </c>
      <c r="J2018" t="s">
        <v>329</v>
      </c>
      <c r="K2018" t="s">
        <v>330</v>
      </c>
      <c r="L2018" t="s">
        <v>57</v>
      </c>
      <c r="M2018" t="s">
        <v>57</v>
      </c>
      <c r="N2018" t="s">
        <v>57</v>
      </c>
      <c r="O2018" t="s">
        <v>57</v>
      </c>
      <c r="P2018">
        <v>10606</v>
      </c>
      <c r="Q2018" t="s">
        <v>62</v>
      </c>
      <c r="R2018" t="s">
        <v>63</v>
      </c>
      <c r="S2018" t="s">
        <v>64</v>
      </c>
      <c r="T2018">
        <v>678</v>
      </c>
      <c r="U2018">
        <v>4632.6000000000004</v>
      </c>
      <c r="V2018">
        <v>4632.6000000000004</v>
      </c>
      <c r="W2018">
        <v>677.99934140719301</v>
      </c>
      <c r="X2018" t="s">
        <v>58</v>
      </c>
      <c r="Y2018" t="s">
        <v>58</v>
      </c>
      <c r="Z2018" t="s">
        <v>1</v>
      </c>
      <c r="AA2018" t="s">
        <v>6</v>
      </c>
      <c r="AB2018" t="s">
        <v>57</v>
      </c>
      <c r="AC2018" t="str">
        <f t="shared" si="31"/>
        <v>2015-4</v>
      </c>
    </row>
    <row r="2019" spans="1:29" hidden="1" x14ac:dyDescent="0.25">
      <c r="A2019" t="s">
        <v>343</v>
      </c>
      <c r="B2019" t="s">
        <v>54</v>
      </c>
      <c r="C2019" t="s">
        <v>55</v>
      </c>
      <c r="D2019" t="s">
        <v>55</v>
      </c>
      <c r="E2019">
        <v>-6</v>
      </c>
      <c r="F2019" t="s">
        <v>12</v>
      </c>
      <c r="G2019" t="b">
        <v>0</v>
      </c>
      <c r="H2019" t="s">
        <v>59</v>
      </c>
      <c r="I2019">
        <v>2206610</v>
      </c>
      <c r="J2019" t="s">
        <v>329</v>
      </c>
      <c r="K2019" t="s">
        <v>330</v>
      </c>
      <c r="L2019" t="s">
        <v>57</v>
      </c>
      <c r="M2019" t="s">
        <v>57</v>
      </c>
      <c r="N2019" t="s">
        <v>57</v>
      </c>
      <c r="O2019" t="s">
        <v>57</v>
      </c>
      <c r="P2019">
        <v>10606</v>
      </c>
      <c r="Q2019" t="s">
        <v>62</v>
      </c>
      <c r="R2019" t="s">
        <v>63</v>
      </c>
      <c r="S2019" t="s">
        <v>64</v>
      </c>
      <c r="T2019">
        <v>678</v>
      </c>
      <c r="U2019">
        <v>4609.4414774999996</v>
      </c>
      <c r="V2019">
        <v>4609.4414774999996</v>
      </c>
      <c r="W2019">
        <v>678</v>
      </c>
      <c r="X2019" t="s">
        <v>58</v>
      </c>
      <c r="Y2019" t="s">
        <v>58</v>
      </c>
      <c r="Z2019" t="s">
        <v>1</v>
      </c>
      <c r="AA2019" t="s">
        <v>6</v>
      </c>
      <c r="AB2019" t="s">
        <v>57</v>
      </c>
      <c r="AC2019" t="str">
        <f t="shared" si="31"/>
        <v>2015-4</v>
      </c>
    </row>
    <row r="2020" spans="1:29" hidden="1" x14ac:dyDescent="0.25">
      <c r="A2020" t="s">
        <v>343</v>
      </c>
      <c r="B2020" t="s">
        <v>54</v>
      </c>
      <c r="C2020" t="s">
        <v>55</v>
      </c>
      <c r="D2020" t="s">
        <v>55</v>
      </c>
      <c r="E2020">
        <v>-5</v>
      </c>
      <c r="F2020" t="s">
        <v>13</v>
      </c>
      <c r="G2020" t="b">
        <v>0</v>
      </c>
      <c r="H2020" t="s">
        <v>59</v>
      </c>
      <c r="I2020">
        <v>2206610</v>
      </c>
      <c r="J2020" t="s">
        <v>329</v>
      </c>
      <c r="K2020" t="s">
        <v>330</v>
      </c>
      <c r="L2020" t="s">
        <v>57</v>
      </c>
      <c r="M2020" t="s">
        <v>57</v>
      </c>
      <c r="N2020" t="s">
        <v>57</v>
      </c>
      <c r="O2020" t="s">
        <v>57</v>
      </c>
      <c r="P2020">
        <v>10606</v>
      </c>
      <c r="Q2020" t="s">
        <v>62</v>
      </c>
      <c r="R2020" t="s">
        <v>63</v>
      </c>
      <c r="S2020" t="s">
        <v>64</v>
      </c>
      <c r="T2020">
        <v>18</v>
      </c>
      <c r="U2020">
        <v>141.80000000000001</v>
      </c>
      <c r="V2020">
        <v>141.80000000000001</v>
      </c>
      <c r="W2020">
        <v>18.000076242039199</v>
      </c>
      <c r="X2020" t="s">
        <v>58</v>
      </c>
      <c r="Y2020" t="s">
        <v>58</v>
      </c>
      <c r="Z2020" t="s">
        <v>1</v>
      </c>
      <c r="AA2020" t="s">
        <v>6</v>
      </c>
      <c r="AB2020" t="s">
        <v>57</v>
      </c>
      <c r="AC2020" t="str">
        <f t="shared" si="31"/>
        <v>2015-4</v>
      </c>
    </row>
    <row r="2021" spans="1:29" x14ac:dyDescent="0.25">
      <c r="A2021" t="s">
        <v>344</v>
      </c>
      <c r="B2021" t="s">
        <v>54</v>
      </c>
      <c r="C2021" t="s">
        <v>55</v>
      </c>
      <c r="D2021" t="s">
        <v>55</v>
      </c>
      <c r="E2021">
        <v>-3</v>
      </c>
      <c r="F2021" t="s">
        <v>56</v>
      </c>
      <c r="G2021" t="b">
        <v>0</v>
      </c>
      <c r="H2021" t="s">
        <v>57</v>
      </c>
      <c r="I2021">
        <v>0</v>
      </c>
      <c r="J2021" t="s">
        <v>57</v>
      </c>
      <c r="K2021" t="s">
        <v>57</v>
      </c>
      <c r="L2021" t="s">
        <v>57</v>
      </c>
      <c r="M2021" t="s">
        <v>57</v>
      </c>
      <c r="N2021" t="s">
        <v>57</v>
      </c>
      <c r="O2021" t="s">
        <v>57</v>
      </c>
      <c r="P2021">
        <v>0</v>
      </c>
      <c r="Q2021" t="s">
        <v>57</v>
      </c>
      <c r="R2021" t="s">
        <v>57</v>
      </c>
      <c r="S2021" t="s">
        <v>57</v>
      </c>
      <c r="T2021">
        <v>419.34</v>
      </c>
      <c r="U2021">
        <v>419.34</v>
      </c>
      <c r="V2021">
        <v>419.34</v>
      </c>
      <c r="W2021">
        <v>61.435457169228002</v>
      </c>
      <c r="X2021" t="s">
        <v>58</v>
      </c>
      <c r="Y2021" t="s">
        <v>58</v>
      </c>
      <c r="Z2021" t="s">
        <v>1</v>
      </c>
      <c r="AA2021" t="s">
        <v>1</v>
      </c>
      <c r="AB2021" t="s">
        <v>57</v>
      </c>
      <c r="AC2021" t="str">
        <f t="shared" si="31"/>
        <v>2015-4</v>
      </c>
    </row>
    <row r="2022" spans="1:29" x14ac:dyDescent="0.25">
      <c r="A2022" t="s">
        <v>344</v>
      </c>
      <c r="B2022" t="s">
        <v>54</v>
      </c>
      <c r="C2022" t="s">
        <v>55</v>
      </c>
      <c r="D2022" t="s">
        <v>55</v>
      </c>
      <c r="E2022">
        <v>-4</v>
      </c>
      <c r="F2022" t="s">
        <v>14</v>
      </c>
      <c r="G2022" t="b">
        <v>0</v>
      </c>
      <c r="H2022" t="s">
        <v>78</v>
      </c>
      <c r="I2022">
        <v>1307373</v>
      </c>
      <c r="J2022" t="s">
        <v>250</v>
      </c>
      <c r="K2022" t="s">
        <v>251</v>
      </c>
      <c r="L2022" t="s">
        <v>57</v>
      </c>
      <c r="M2022" t="s">
        <v>57</v>
      </c>
      <c r="N2022" t="s">
        <v>57</v>
      </c>
      <c r="O2022" t="s">
        <v>57</v>
      </c>
      <c r="P2022">
        <v>1307373</v>
      </c>
      <c r="Q2022" t="s">
        <v>250</v>
      </c>
      <c r="R2022" t="s">
        <v>251</v>
      </c>
      <c r="S2022" t="s">
        <v>78</v>
      </c>
      <c r="T2022">
        <v>1210</v>
      </c>
      <c r="U2022">
        <v>1210</v>
      </c>
      <c r="V2022">
        <v>1210</v>
      </c>
      <c r="W2022">
        <v>177.27119562828699</v>
      </c>
      <c r="X2022" t="s">
        <v>58</v>
      </c>
      <c r="Y2022" t="s">
        <v>58</v>
      </c>
      <c r="Z2022" t="s">
        <v>1</v>
      </c>
      <c r="AA2022" t="s">
        <v>1</v>
      </c>
      <c r="AB2022" t="s">
        <v>57</v>
      </c>
      <c r="AC2022" t="str">
        <f t="shared" si="31"/>
        <v>2015-4</v>
      </c>
    </row>
    <row r="2023" spans="1:29" hidden="1" x14ac:dyDescent="0.25">
      <c r="A2023" t="s">
        <v>344</v>
      </c>
      <c r="B2023" t="s">
        <v>54</v>
      </c>
      <c r="C2023" t="s">
        <v>55</v>
      </c>
      <c r="D2023" t="s">
        <v>55</v>
      </c>
      <c r="E2023">
        <v>-6</v>
      </c>
      <c r="F2023" t="s">
        <v>12</v>
      </c>
      <c r="G2023" t="b">
        <v>0</v>
      </c>
      <c r="H2023" t="s">
        <v>78</v>
      </c>
      <c r="I2023">
        <v>1307373</v>
      </c>
      <c r="J2023" t="s">
        <v>250</v>
      </c>
      <c r="K2023" t="s">
        <v>251</v>
      </c>
      <c r="L2023" t="s">
        <v>57</v>
      </c>
      <c r="M2023" t="s">
        <v>57</v>
      </c>
      <c r="N2023" t="s">
        <v>57</v>
      </c>
      <c r="O2023" t="s">
        <v>57</v>
      </c>
      <c r="P2023">
        <v>1307373</v>
      </c>
      <c r="Q2023" t="s">
        <v>250</v>
      </c>
      <c r="R2023" t="s">
        <v>251</v>
      </c>
      <c r="S2023" t="s">
        <v>78</v>
      </c>
      <c r="T2023">
        <v>1210</v>
      </c>
      <c r="U2023">
        <v>1210</v>
      </c>
      <c r="V2023">
        <v>1210</v>
      </c>
      <c r="W2023">
        <v>177.27119562828699</v>
      </c>
      <c r="X2023" t="s">
        <v>58</v>
      </c>
      <c r="Y2023" t="s">
        <v>58</v>
      </c>
      <c r="Z2023" t="s">
        <v>1</v>
      </c>
      <c r="AA2023" t="s">
        <v>1</v>
      </c>
      <c r="AB2023" t="s">
        <v>57</v>
      </c>
      <c r="AC2023" t="str">
        <f t="shared" si="31"/>
        <v>2015-4</v>
      </c>
    </row>
    <row r="2024" spans="1:29" hidden="1" x14ac:dyDescent="0.25">
      <c r="A2024" t="s">
        <v>344</v>
      </c>
      <c r="B2024" t="s">
        <v>54</v>
      </c>
      <c r="C2024" t="s">
        <v>55</v>
      </c>
      <c r="D2024" t="s">
        <v>55</v>
      </c>
      <c r="E2024">
        <v>-6</v>
      </c>
      <c r="F2024" t="s">
        <v>12</v>
      </c>
      <c r="G2024" t="b">
        <v>0</v>
      </c>
      <c r="H2024" t="s">
        <v>59</v>
      </c>
      <c r="I2024">
        <v>2206610</v>
      </c>
      <c r="J2024" t="s">
        <v>329</v>
      </c>
      <c r="K2024" t="s">
        <v>330</v>
      </c>
      <c r="L2024" t="s">
        <v>57</v>
      </c>
      <c r="M2024" t="s">
        <v>57</v>
      </c>
      <c r="N2024" t="s">
        <v>57</v>
      </c>
      <c r="O2024" t="s">
        <v>57</v>
      </c>
      <c r="P2024">
        <v>10606</v>
      </c>
      <c r="Q2024" t="s">
        <v>62</v>
      </c>
      <c r="R2024" t="s">
        <v>63</v>
      </c>
      <c r="S2024" t="s">
        <v>64</v>
      </c>
      <c r="T2024">
        <v>620</v>
      </c>
      <c r="U2024">
        <v>4210.7743300000002</v>
      </c>
      <c r="V2024">
        <v>4210.7743300000002</v>
      </c>
      <c r="W2024">
        <v>620</v>
      </c>
      <c r="X2024" t="s">
        <v>58</v>
      </c>
      <c r="Y2024" t="s">
        <v>58</v>
      </c>
      <c r="Z2024" t="s">
        <v>1</v>
      </c>
      <c r="AA2024" t="s">
        <v>6</v>
      </c>
      <c r="AB2024" t="s">
        <v>57</v>
      </c>
      <c r="AC2024" t="str">
        <f t="shared" si="31"/>
        <v>2015-4</v>
      </c>
    </row>
    <row r="2025" spans="1:29" hidden="1" x14ac:dyDescent="0.25">
      <c r="A2025" t="s">
        <v>344</v>
      </c>
      <c r="B2025" t="s">
        <v>54</v>
      </c>
      <c r="C2025" t="s">
        <v>55</v>
      </c>
      <c r="D2025" t="s">
        <v>55</v>
      </c>
      <c r="E2025">
        <v>-5</v>
      </c>
      <c r="F2025" t="s">
        <v>13</v>
      </c>
      <c r="G2025" t="b">
        <v>0</v>
      </c>
      <c r="H2025" t="s">
        <v>59</v>
      </c>
      <c r="I2025">
        <v>2206610</v>
      </c>
      <c r="J2025" t="s">
        <v>329</v>
      </c>
      <c r="K2025" t="s">
        <v>330</v>
      </c>
      <c r="L2025" t="s">
        <v>57</v>
      </c>
      <c r="M2025" t="s">
        <v>57</v>
      </c>
      <c r="N2025" t="s">
        <v>57</v>
      </c>
      <c r="O2025" t="s">
        <v>57</v>
      </c>
      <c r="P2025">
        <v>10606</v>
      </c>
      <c r="Q2025" t="s">
        <v>62</v>
      </c>
      <c r="R2025" t="s">
        <v>63</v>
      </c>
      <c r="S2025" t="s">
        <v>64</v>
      </c>
      <c r="T2025">
        <v>-58</v>
      </c>
      <c r="U2025">
        <v>-400.67</v>
      </c>
      <c r="V2025">
        <v>-400.67</v>
      </c>
      <c r="W2025">
        <v>-57.999927427674699</v>
      </c>
      <c r="X2025" t="s">
        <v>58</v>
      </c>
      <c r="Y2025" t="s">
        <v>58</v>
      </c>
      <c r="Z2025" t="s">
        <v>1</v>
      </c>
      <c r="AA2025" t="s">
        <v>6</v>
      </c>
      <c r="AB2025" t="s">
        <v>57</v>
      </c>
      <c r="AC2025" t="str">
        <f t="shared" si="31"/>
        <v>2015-4</v>
      </c>
    </row>
    <row r="2026" spans="1:29" x14ac:dyDescent="0.25">
      <c r="A2026" t="s">
        <v>344</v>
      </c>
      <c r="B2026" t="s">
        <v>54</v>
      </c>
      <c r="C2026" t="s">
        <v>55</v>
      </c>
      <c r="D2026" t="s">
        <v>55</v>
      </c>
      <c r="E2026">
        <v>-4</v>
      </c>
      <c r="F2026" t="s">
        <v>14</v>
      </c>
      <c r="G2026" t="b">
        <v>0</v>
      </c>
      <c r="H2026" t="s">
        <v>59</v>
      </c>
      <c r="I2026">
        <v>2206610</v>
      </c>
      <c r="J2026" t="s">
        <v>329</v>
      </c>
      <c r="K2026" t="s">
        <v>330</v>
      </c>
      <c r="L2026" t="s">
        <v>57</v>
      </c>
      <c r="M2026" t="s">
        <v>57</v>
      </c>
      <c r="N2026" t="s">
        <v>57</v>
      </c>
      <c r="O2026" t="s">
        <v>57</v>
      </c>
      <c r="P2026">
        <v>10606</v>
      </c>
      <c r="Q2026" t="s">
        <v>62</v>
      </c>
      <c r="R2026" t="s">
        <v>63</v>
      </c>
      <c r="S2026" t="s">
        <v>64</v>
      </c>
      <c r="T2026">
        <v>620</v>
      </c>
      <c r="U2026">
        <v>4231.93</v>
      </c>
      <c r="V2026">
        <v>4231.93</v>
      </c>
      <c r="W2026">
        <v>619.99941397951898</v>
      </c>
      <c r="X2026" t="s">
        <v>58</v>
      </c>
      <c r="Y2026" t="s">
        <v>58</v>
      </c>
      <c r="Z2026" t="s">
        <v>1</v>
      </c>
      <c r="AA2026" t="s">
        <v>6</v>
      </c>
      <c r="AB2026" t="s">
        <v>57</v>
      </c>
      <c r="AC2026" t="str">
        <f t="shared" si="31"/>
        <v>2015-4</v>
      </c>
    </row>
    <row r="2027" spans="1:29" x14ac:dyDescent="0.25">
      <c r="A2027" t="s">
        <v>345</v>
      </c>
      <c r="B2027" t="s">
        <v>54</v>
      </c>
      <c r="C2027" t="s">
        <v>55</v>
      </c>
      <c r="D2027" t="s">
        <v>55</v>
      </c>
      <c r="E2027">
        <v>-3</v>
      </c>
      <c r="F2027" t="s">
        <v>56</v>
      </c>
      <c r="G2027" t="b">
        <v>0</v>
      </c>
      <c r="H2027" t="s">
        <v>57</v>
      </c>
      <c r="I2027">
        <v>0</v>
      </c>
      <c r="J2027" t="s">
        <v>57</v>
      </c>
      <c r="K2027" t="s">
        <v>57</v>
      </c>
      <c r="L2027" t="s">
        <v>57</v>
      </c>
      <c r="M2027" t="s">
        <v>57</v>
      </c>
      <c r="N2027" t="s">
        <v>57</v>
      </c>
      <c r="O2027" t="s">
        <v>57</v>
      </c>
      <c r="P2027">
        <v>0</v>
      </c>
      <c r="Q2027" t="s">
        <v>57</v>
      </c>
      <c r="R2027" t="s">
        <v>57</v>
      </c>
      <c r="S2027" t="s">
        <v>57</v>
      </c>
      <c r="T2027">
        <v>402.59</v>
      </c>
      <c r="U2027">
        <v>402.59</v>
      </c>
      <c r="V2027">
        <v>402.59</v>
      </c>
      <c r="W2027">
        <v>58.572176797509201</v>
      </c>
      <c r="X2027" t="s">
        <v>58</v>
      </c>
      <c r="Y2027" t="s">
        <v>58</v>
      </c>
      <c r="Z2027" t="s">
        <v>1</v>
      </c>
      <c r="AA2027" t="s">
        <v>1</v>
      </c>
      <c r="AB2027" t="s">
        <v>57</v>
      </c>
      <c r="AC2027" t="str">
        <f t="shared" si="31"/>
        <v>2015-4</v>
      </c>
    </row>
    <row r="2028" spans="1:29" hidden="1" x14ac:dyDescent="0.25">
      <c r="A2028" t="s">
        <v>345</v>
      </c>
      <c r="B2028" t="s">
        <v>54</v>
      </c>
      <c r="C2028" t="s">
        <v>55</v>
      </c>
      <c r="D2028" t="s">
        <v>55</v>
      </c>
      <c r="E2028">
        <v>10</v>
      </c>
      <c r="F2028" t="s">
        <v>9</v>
      </c>
      <c r="G2028" t="b">
        <v>1</v>
      </c>
      <c r="H2028" t="s">
        <v>110</v>
      </c>
      <c r="I2028">
        <v>15521</v>
      </c>
      <c r="J2028" t="s">
        <v>317</v>
      </c>
      <c r="K2028" t="s">
        <v>318</v>
      </c>
      <c r="L2028" t="s">
        <v>57</v>
      </c>
      <c r="M2028" t="s">
        <v>57</v>
      </c>
      <c r="N2028" t="s">
        <v>57</v>
      </c>
      <c r="O2028" t="s">
        <v>57</v>
      </c>
      <c r="P2028">
        <v>15521</v>
      </c>
      <c r="Q2028" t="s">
        <v>317</v>
      </c>
      <c r="R2028" t="s">
        <v>318</v>
      </c>
      <c r="S2028" t="s">
        <v>110</v>
      </c>
      <c r="T2028">
        <v>-9.91</v>
      </c>
      <c r="U2028">
        <v>-9.91</v>
      </c>
      <c r="V2028">
        <v>-9.91</v>
      </c>
      <c r="W2028">
        <v>-1.4417900893298801</v>
      </c>
      <c r="X2028" t="s">
        <v>58</v>
      </c>
      <c r="Y2028" t="s">
        <v>58</v>
      </c>
      <c r="Z2028" t="s">
        <v>2</v>
      </c>
      <c r="AA2028" t="s">
        <v>6</v>
      </c>
      <c r="AB2028" t="s">
        <v>57</v>
      </c>
      <c r="AC2028" t="str">
        <f t="shared" si="31"/>
        <v>2015-4</v>
      </c>
    </row>
    <row r="2029" spans="1:29" hidden="1" x14ac:dyDescent="0.25">
      <c r="A2029" t="s">
        <v>345</v>
      </c>
      <c r="B2029" t="s">
        <v>54</v>
      </c>
      <c r="C2029" t="s">
        <v>55</v>
      </c>
      <c r="D2029" t="s">
        <v>55</v>
      </c>
      <c r="E2029">
        <v>-5</v>
      </c>
      <c r="F2029" t="s">
        <v>13</v>
      </c>
      <c r="G2029" t="b">
        <v>0</v>
      </c>
      <c r="H2029" t="s">
        <v>110</v>
      </c>
      <c r="I2029">
        <v>15521</v>
      </c>
      <c r="J2029" t="s">
        <v>317</v>
      </c>
      <c r="K2029" t="s">
        <v>318</v>
      </c>
      <c r="L2029" t="s">
        <v>57</v>
      </c>
      <c r="M2029" t="s">
        <v>57</v>
      </c>
      <c r="N2029" t="s">
        <v>57</v>
      </c>
      <c r="O2029" t="s">
        <v>57</v>
      </c>
      <c r="P2029">
        <v>15521</v>
      </c>
      <c r="Q2029" t="s">
        <v>317</v>
      </c>
      <c r="R2029" t="s">
        <v>318</v>
      </c>
      <c r="S2029" t="s">
        <v>110</v>
      </c>
      <c r="T2029">
        <v>-9.91</v>
      </c>
      <c r="U2029">
        <v>-9.91</v>
      </c>
      <c r="V2029">
        <v>-9.91</v>
      </c>
      <c r="W2029">
        <v>-1.4417900893298801</v>
      </c>
      <c r="X2029" t="s">
        <v>58</v>
      </c>
      <c r="Y2029" t="s">
        <v>58</v>
      </c>
      <c r="Z2029" t="s">
        <v>1</v>
      </c>
      <c r="AA2029" t="s">
        <v>1</v>
      </c>
      <c r="AB2029" t="s">
        <v>57</v>
      </c>
      <c r="AC2029" t="str">
        <f t="shared" si="31"/>
        <v>2015-4</v>
      </c>
    </row>
    <row r="2030" spans="1:29" x14ac:dyDescent="0.25">
      <c r="A2030" t="s">
        <v>345</v>
      </c>
      <c r="B2030" t="s">
        <v>54</v>
      </c>
      <c r="C2030" t="s">
        <v>55</v>
      </c>
      <c r="D2030" t="s">
        <v>55</v>
      </c>
      <c r="E2030">
        <v>-4</v>
      </c>
      <c r="F2030" t="s">
        <v>14</v>
      </c>
      <c r="G2030" t="b">
        <v>0</v>
      </c>
      <c r="H2030" t="s">
        <v>78</v>
      </c>
      <c r="I2030">
        <v>1307373</v>
      </c>
      <c r="J2030" t="s">
        <v>250</v>
      </c>
      <c r="K2030" t="s">
        <v>251</v>
      </c>
      <c r="L2030" t="s">
        <v>57</v>
      </c>
      <c r="M2030" t="s">
        <v>57</v>
      </c>
      <c r="N2030" t="s">
        <v>57</v>
      </c>
      <c r="O2030" t="s">
        <v>57</v>
      </c>
      <c r="P2030">
        <v>1307373</v>
      </c>
      <c r="Q2030" t="s">
        <v>250</v>
      </c>
      <c r="R2030" t="s">
        <v>251</v>
      </c>
      <c r="S2030" t="s">
        <v>78</v>
      </c>
      <c r="T2030">
        <v>1210</v>
      </c>
      <c r="U2030">
        <v>1210</v>
      </c>
      <c r="V2030">
        <v>1210</v>
      </c>
      <c r="W2030">
        <v>176.04096953472799</v>
      </c>
      <c r="X2030" t="s">
        <v>58</v>
      </c>
      <c r="Y2030" t="s">
        <v>58</v>
      </c>
      <c r="Z2030" t="s">
        <v>1</v>
      </c>
      <c r="AA2030" t="s">
        <v>1</v>
      </c>
      <c r="AB2030" t="s">
        <v>57</v>
      </c>
      <c r="AC2030" t="str">
        <f t="shared" si="31"/>
        <v>2015-4</v>
      </c>
    </row>
    <row r="2031" spans="1:29" hidden="1" x14ac:dyDescent="0.25">
      <c r="A2031" t="s">
        <v>345</v>
      </c>
      <c r="B2031" t="s">
        <v>54</v>
      </c>
      <c r="C2031" t="s">
        <v>55</v>
      </c>
      <c r="D2031" t="s">
        <v>55</v>
      </c>
      <c r="E2031">
        <v>-6</v>
      </c>
      <c r="F2031" t="s">
        <v>12</v>
      </c>
      <c r="G2031" t="b">
        <v>0</v>
      </c>
      <c r="H2031" t="s">
        <v>78</v>
      </c>
      <c r="I2031">
        <v>1307373</v>
      </c>
      <c r="J2031" t="s">
        <v>250</v>
      </c>
      <c r="K2031" t="s">
        <v>251</v>
      </c>
      <c r="L2031" t="s">
        <v>57</v>
      </c>
      <c r="M2031" t="s">
        <v>57</v>
      </c>
      <c r="N2031" t="s">
        <v>57</v>
      </c>
      <c r="O2031" t="s">
        <v>57</v>
      </c>
      <c r="P2031">
        <v>1307373</v>
      </c>
      <c r="Q2031" t="s">
        <v>250</v>
      </c>
      <c r="R2031" t="s">
        <v>251</v>
      </c>
      <c r="S2031" t="s">
        <v>78</v>
      </c>
      <c r="T2031">
        <v>1210</v>
      </c>
      <c r="U2031">
        <v>1210</v>
      </c>
      <c r="V2031">
        <v>1210</v>
      </c>
      <c r="W2031">
        <v>176.04096953472799</v>
      </c>
      <c r="X2031" t="s">
        <v>58</v>
      </c>
      <c r="Y2031" t="s">
        <v>58</v>
      </c>
      <c r="Z2031" t="s">
        <v>1</v>
      </c>
      <c r="AA2031" t="s">
        <v>1</v>
      </c>
      <c r="AB2031" t="s">
        <v>57</v>
      </c>
      <c r="AC2031" t="str">
        <f t="shared" si="31"/>
        <v>2015-4</v>
      </c>
    </row>
    <row r="2032" spans="1:29" hidden="1" x14ac:dyDescent="0.25">
      <c r="A2032" t="s">
        <v>345</v>
      </c>
      <c r="B2032" t="s">
        <v>54</v>
      </c>
      <c r="C2032" t="s">
        <v>55</v>
      </c>
      <c r="D2032" t="s">
        <v>55</v>
      </c>
      <c r="E2032">
        <v>10</v>
      </c>
      <c r="F2032" t="s">
        <v>9</v>
      </c>
      <c r="G2032" t="b">
        <v>1</v>
      </c>
      <c r="H2032" t="s">
        <v>110</v>
      </c>
      <c r="I2032">
        <v>955</v>
      </c>
      <c r="J2032" t="s">
        <v>319</v>
      </c>
      <c r="K2032" t="s">
        <v>320</v>
      </c>
      <c r="L2032" t="s">
        <v>57</v>
      </c>
      <c r="M2032" t="s">
        <v>57</v>
      </c>
      <c r="N2032" t="s">
        <v>57</v>
      </c>
      <c r="O2032" t="s">
        <v>57</v>
      </c>
      <c r="P2032">
        <v>955</v>
      </c>
      <c r="Q2032" t="s">
        <v>319</v>
      </c>
      <c r="R2032" t="s">
        <v>320</v>
      </c>
      <c r="S2032" t="s">
        <v>110</v>
      </c>
      <c r="T2032">
        <v>-0.81</v>
      </c>
      <c r="U2032">
        <v>-6.05</v>
      </c>
      <c r="V2032">
        <v>-6.05</v>
      </c>
      <c r="W2032">
        <v>-0.88020484767364005</v>
      </c>
      <c r="X2032" t="s">
        <v>58</v>
      </c>
      <c r="Y2032" t="s">
        <v>58</v>
      </c>
      <c r="Z2032" t="s">
        <v>2</v>
      </c>
      <c r="AA2032" t="s">
        <v>6</v>
      </c>
      <c r="AB2032" t="s">
        <v>57</v>
      </c>
      <c r="AC2032" t="str">
        <f t="shared" si="31"/>
        <v>2015-4</v>
      </c>
    </row>
    <row r="2033" spans="1:29" hidden="1" x14ac:dyDescent="0.25">
      <c r="A2033" t="s">
        <v>345</v>
      </c>
      <c r="B2033" t="s">
        <v>54</v>
      </c>
      <c r="C2033" t="s">
        <v>55</v>
      </c>
      <c r="D2033" t="s">
        <v>55</v>
      </c>
      <c r="E2033">
        <v>-5</v>
      </c>
      <c r="F2033" t="s">
        <v>13</v>
      </c>
      <c r="G2033" t="b">
        <v>0</v>
      </c>
      <c r="H2033" t="s">
        <v>110</v>
      </c>
      <c r="I2033">
        <v>955</v>
      </c>
      <c r="J2033" t="s">
        <v>319</v>
      </c>
      <c r="K2033" t="s">
        <v>320</v>
      </c>
      <c r="L2033" t="s">
        <v>57</v>
      </c>
      <c r="M2033" t="s">
        <v>57</v>
      </c>
      <c r="N2033" t="s">
        <v>57</v>
      </c>
      <c r="O2033" t="s">
        <v>57</v>
      </c>
      <c r="P2033">
        <v>955</v>
      </c>
      <c r="Q2033" t="s">
        <v>319</v>
      </c>
      <c r="R2033" t="s">
        <v>320</v>
      </c>
      <c r="S2033" t="s">
        <v>110</v>
      </c>
      <c r="T2033">
        <v>-0.81</v>
      </c>
      <c r="U2033">
        <v>-6.05</v>
      </c>
      <c r="V2033">
        <v>-6.05</v>
      </c>
      <c r="W2033">
        <v>-0.88020484767364005</v>
      </c>
      <c r="X2033" t="s">
        <v>58</v>
      </c>
      <c r="Y2033" t="s">
        <v>58</v>
      </c>
      <c r="Z2033" t="s">
        <v>1</v>
      </c>
      <c r="AA2033" t="s">
        <v>1</v>
      </c>
      <c r="AB2033" t="s">
        <v>57</v>
      </c>
      <c r="AC2033" t="str">
        <f t="shared" si="31"/>
        <v>2015-4</v>
      </c>
    </row>
    <row r="2034" spans="1:29" hidden="1" x14ac:dyDescent="0.25">
      <c r="A2034" t="s">
        <v>345</v>
      </c>
      <c r="B2034" t="s">
        <v>54</v>
      </c>
      <c r="C2034" t="s">
        <v>55</v>
      </c>
      <c r="D2034" t="s">
        <v>55</v>
      </c>
      <c r="E2034">
        <v>-6</v>
      </c>
      <c r="F2034" t="s">
        <v>12</v>
      </c>
      <c r="G2034" t="b">
        <v>0</v>
      </c>
      <c r="H2034" t="s">
        <v>59</v>
      </c>
      <c r="I2034">
        <v>2206610</v>
      </c>
      <c r="J2034" t="s">
        <v>329</v>
      </c>
      <c r="K2034" t="s">
        <v>330</v>
      </c>
      <c r="L2034" t="s">
        <v>57</v>
      </c>
      <c r="M2034" t="s">
        <v>57</v>
      </c>
      <c r="N2034" t="s">
        <v>57</v>
      </c>
      <c r="O2034" t="s">
        <v>57</v>
      </c>
      <c r="P2034">
        <v>10606</v>
      </c>
      <c r="Q2034" t="s">
        <v>62</v>
      </c>
      <c r="R2034" t="s">
        <v>63</v>
      </c>
      <c r="S2034" t="s">
        <v>64</v>
      </c>
      <c r="T2034">
        <v>562</v>
      </c>
      <c r="U2034">
        <v>3843.5365459999998</v>
      </c>
      <c r="V2034">
        <v>3843.5365459999998</v>
      </c>
      <c r="W2034">
        <v>562</v>
      </c>
      <c r="X2034" t="s">
        <v>58</v>
      </c>
      <c r="Y2034" t="s">
        <v>58</v>
      </c>
      <c r="Z2034" t="s">
        <v>1</v>
      </c>
      <c r="AA2034" t="s">
        <v>6</v>
      </c>
      <c r="AB2034" t="s">
        <v>57</v>
      </c>
      <c r="AC2034" t="str">
        <f t="shared" si="31"/>
        <v>2015-4</v>
      </c>
    </row>
    <row r="2035" spans="1:29" x14ac:dyDescent="0.25">
      <c r="A2035" t="s">
        <v>345</v>
      </c>
      <c r="B2035" t="s">
        <v>54</v>
      </c>
      <c r="C2035" t="s">
        <v>55</v>
      </c>
      <c r="D2035" t="s">
        <v>55</v>
      </c>
      <c r="E2035">
        <v>-4</v>
      </c>
      <c r="F2035" t="s">
        <v>14</v>
      </c>
      <c r="G2035" t="b">
        <v>0</v>
      </c>
      <c r="H2035" t="s">
        <v>59</v>
      </c>
      <c r="I2035">
        <v>2206610</v>
      </c>
      <c r="J2035" t="s">
        <v>329</v>
      </c>
      <c r="K2035" t="s">
        <v>330</v>
      </c>
      <c r="L2035" t="s">
        <v>57</v>
      </c>
      <c r="M2035" t="s">
        <v>57</v>
      </c>
      <c r="N2035" t="s">
        <v>57</v>
      </c>
      <c r="O2035" t="s">
        <v>57</v>
      </c>
      <c r="P2035">
        <v>10606</v>
      </c>
      <c r="Q2035" t="s">
        <v>62</v>
      </c>
      <c r="R2035" t="s">
        <v>63</v>
      </c>
      <c r="S2035" t="s">
        <v>64</v>
      </c>
      <c r="T2035">
        <v>562</v>
      </c>
      <c r="U2035">
        <v>3862.85</v>
      </c>
      <c r="V2035">
        <v>3862.85</v>
      </c>
      <c r="W2035">
        <v>561.99988360927603</v>
      </c>
      <c r="X2035" t="s">
        <v>58</v>
      </c>
      <c r="Y2035" t="s">
        <v>58</v>
      </c>
      <c r="Z2035" t="s">
        <v>1</v>
      </c>
      <c r="AA2035" t="s">
        <v>6</v>
      </c>
      <c r="AB2035" t="s">
        <v>57</v>
      </c>
      <c r="AC2035" t="str">
        <f t="shared" si="31"/>
        <v>2015-4</v>
      </c>
    </row>
    <row r="2036" spans="1:29" hidden="1" x14ac:dyDescent="0.25">
      <c r="A2036" t="s">
        <v>345</v>
      </c>
      <c r="B2036" t="s">
        <v>54</v>
      </c>
      <c r="C2036" t="s">
        <v>55</v>
      </c>
      <c r="D2036" t="s">
        <v>55</v>
      </c>
      <c r="E2036">
        <v>-5</v>
      </c>
      <c r="F2036" t="s">
        <v>13</v>
      </c>
      <c r="G2036" t="b">
        <v>0</v>
      </c>
      <c r="H2036" t="s">
        <v>59</v>
      </c>
      <c r="I2036">
        <v>2206610</v>
      </c>
      <c r="J2036" t="s">
        <v>329</v>
      </c>
      <c r="K2036" t="s">
        <v>330</v>
      </c>
      <c r="L2036" t="s">
        <v>57</v>
      </c>
      <c r="M2036" t="s">
        <v>57</v>
      </c>
      <c r="N2036" t="s">
        <v>57</v>
      </c>
      <c r="O2036" t="s">
        <v>57</v>
      </c>
      <c r="P2036">
        <v>10606</v>
      </c>
      <c r="Q2036" t="s">
        <v>62</v>
      </c>
      <c r="R2036" t="s">
        <v>63</v>
      </c>
      <c r="S2036" t="s">
        <v>64</v>
      </c>
      <c r="T2036">
        <v>-58</v>
      </c>
      <c r="U2036">
        <v>-369.08</v>
      </c>
      <c r="V2036">
        <v>-369.08</v>
      </c>
      <c r="W2036">
        <v>-57.999530370242297</v>
      </c>
      <c r="X2036" t="s">
        <v>58</v>
      </c>
      <c r="Y2036" t="s">
        <v>58</v>
      </c>
      <c r="Z2036" t="s">
        <v>1</v>
      </c>
      <c r="AA2036" t="s">
        <v>6</v>
      </c>
      <c r="AB2036" t="s">
        <v>57</v>
      </c>
      <c r="AC2036" t="str">
        <f t="shared" si="31"/>
        <v>2015-4</v>
      </c>
    </row>
    <row r="2037" spans="1:29" hidden="1" x14ac:dyDescent="0.25">
      <c r="A2037" t="s">
        <v>346</v>
      </c>
      <c r="B2037" t="s">
        <v>54</v>
      </c>
      <c r="C2037" t="s">
        <v>55</v>
      </c>
      <c r="D2037" t="s">
        <v>55</v>
      </c>
      <c r="E2037">
        <v>-5</v>
      </c>
      <c r="F2037" t="s">
        <v>13</v>
      </c>
      <c r="G2037" t="b">
        <v>0</v>
      </c>
      <c r="H2037" t="s">
        <v>57</v>
      </c>
      <c r="I2037">
        <v>0</v>
      </c>
      <c r="J2037" t="s">
        <v>57</v>
      </c>
      <c r="K2037" t="s">
        <v>57</v>
      </c>
      <c r="L2037" t="s">
        <v>57</v>
      </c>
      <c r="M2037" t="s">
        <v>57</v>
      </c>
      <c r="N2037" t="s">
        <v>57</v>
      </c>
      <c r="O2037" t="s">
        <v>57</v>
      </c>
      <c r="P2037">
        <v>0</v>
      </c>
      <c r="Q2037" t="s">
        <v>57</v>
      </c>
      <c r="R2037" t="s">
        <v>57</v>
      </c>
      <c r="S2037" t="s">
        <v>57</v>
      </c>
      <c r="T2037">
        <v>-0.79</v>
      </c>
      <c r="U2037">
        <v>-0.79</v>
      </c>
      <c r="V2037">
        <v>-0.79</v>
      </c>
      <c r="W2037">
        <v>-0.114662254347006</v>
      </c>
      <c r="X2037" t="s">
        <v>58</v>
      </c>
      <c r="Y2037" t="s">
        <v>58</v>
      </c>
      <c r="Z2037" t="s">
        <v>1</v>
      </c>
      <c r="AA2037" t="s">
        <v>1</v>
      </c>
      <c r="AB2037" t="s">
        <v>57</v>
      </c>
      <c r="AC2037" t="str">
        <f t="shared" si="31"/>
        <v>2016-1</v>
      </c>
    </row>
    <row r="2038" spans="1:29" x14ac:dyDescent="0.25">
      <c r="A2038" t="s">
        <v>346</v>
      </c>
      <c r="B2038" t="s">
        <v>54</v>
      </c>
      <c r="C2038" t="s">
        <v>55</v>
      </c>
      <c r="D2038" t="s">
        <v>55</v>
      </c>
      <c r="E2038">
        <v>-3</v>
      </c>
      <c r="F2038" t="s">
        <v>56</v>
      </c>
      <c r="G2038" t="b">
        <v>0</v>
      </c>
      <c r="H2038" t="s">
        <v>57</v>
      </c>
      <c r="I2038">
        <v>0</v>
      </c>
      <c r="J2038" t="s">
        <v>57</v>
      </c>
      <c r="K2038" t="s">
        <v>57</v>
      </c>
      <c r="L2038" t="s">
        <v>57</v>
      </c>
      <c r="M2038" t="s">
        <v>57</v>
      </c>
      <c r="N2038" t="s">
        <v>57</v>
      </c>
      <c r="O2038" t="s">
        <v>57</v>
      </c>
      <c r="P2038">
        <v>0</v>
      </c>
      <c r="Q2038" t="s">
        <v>57</v>
      </c>
      <c r="R2038" t="s">
        <v>57</v>
      </c>
      <c r="S2038" t="s">
        <v>57</v>
      </c>
      <c r="T2038">
        <v>402.59</v>
      </c>
      <c r="U2038">
        <v>402.59</v>
      </c>
      <c r="V2038">
        <v>402.59</v>
      </c>
      <c r="W2038">
        <v>58.432755667798801</v>
      </c>
      <c r="X2038" t="s">
        <v>58</v>
      </c>
      <c r="Y2038" t="s">
        <v>58</v>
      </c>
      <c r="Z2038" t="s">
        <v>1</v>
      </c>
      <c r="AA2038" t="s">
        <v>1</v>
      </c>
      <c r="AB2038" t="s">
        <v>57</v>
      </c>
      <c r="AC2038" t="str">
        <f t="shared" si="31"/>
        <v>2016-1</v>
      </c>
    </row>
    <row r="2039" spans="1:29" hidden="1" x14ac:dyDescent="0.25">
      <c r="A2039" t="s">
        <v>346</v>
      </c>
      <c r="B2039" t="s">
        <v>54</v>
      </c>
      <c r="C2039" t="s">
        <v>55</v>
      </c>
      <c r="D2039" t="s">
        <v>55</v>
      </c>
      <c r="E2039">
        <v>45</v>
      </c>
      <c r="F2039" t="s">
        <v>17</v>
      </c>
      <c r="G2039" t="b">
        <v>1</v>
      </c>
      <c r="H2039" t="s">
        <v>57</v>
      </c>
      <c r="I2039">
        <v>0</v>
      </c>
      <c r="J2039" t="s">
        <v>57</v>
      </c>
      <c r="K2039" t="s">
        <v>57</v>
      </c>
      <c r="L2039" t="s">
        <v>57</v>
      </c>
      <c r="M2039" t="s">
        <v>57</v>
      </c>
      <c r="N2039" t="s">
        <v>57</v>
      </c>
      <c r="O2039" t="s">
        <v>57</v>
      </c>
      <c r="P2039">
        <v>0</v>
      </c>
      <c r="Q2039" t="s">
        <v>57</v>
      </c>
      <c r="R2039" t="s">
        <v>57</v>
      </c>
      <c r="S2039" t="s">
        <v>57</v>
      </c>
      <c r="T2039">
        <v>-0.79</v>
      </c>
      <c r="U2039">
        <v>-0.79</v>
      </c>
      <c r="V2039">
        <v>-0.79</v>
      </c>
      <c r="W2039">
        <v>-0.114662254347006</v>
      </c>
      <c r="X2039" t="s">
        <v>58</v>
      </c>
      <c r="Y2039" t="s">
        <v>58</v>
      </c>
      <c r="Z2039" t="s">
        <v>2</v>
      </c>
      <c r="AA2039" t="s">
        <v>8</v>
      </c>
      <c r="AB2039" t="s">
        <v>57</v>
      </c>
      <c r="AC2039" t="str">
        <f t="shared" si="31"/>
        <v>2016-1</v>
      </c>
    </row>
    <row r="2040" spans="1:29" hidden="1" x14ac:dyDescent="0.25">
      <c r="A2040" t="s">
        <v>346</v>
      </c>
      <c r="B2040" t="s">
        <v>54</v>
      </c>
      <c r="C2040" t="s">
        <v>55</v>
      </c>
      <c r="D2040" t="s">
        <v>55</v>
      </c>
      <c r="E2040">
        <v>-6</v>
      </c>
      <c r="F2040" t="s">
        <v>12</v>
      </c>
      <c r="G2040" t="b">
        <v>0</v>
      </c>
      <c r="H2040" t="s">
        <v>78</v>
      </c>
      <c r="I2040">
        <v>1307373</v>
      </c>
      <c r="J2040" t="s">
        <v>250</v>
      </c>
      <c r="K2040" t="s">
        <v>251</v>
      </c>
      <c r="L2040" t="s">
        <v>57</v>
      </c>
      <c r="M2040" t="s">
        <v>57</v>
      </c>
      <c r="N2040" t="s">
        <v>57</v>
      </c>
      <c r="O2040" t="s">
        <v>57</v>
      </c>
      <c r="P2040">
        <v>1307373</v>
      </c>
      <c r="Q2040" t="s">
        <v>250</v>
      </c>
      <c r="R2040" t="s">
        <v>251</v>
      </c>
      <c r="S2040" t="s">
        <v>78</v>
      </c>
      <c r="T2040">
        <v>1210</v>
      </c>
      <c r="U2040">
        <v>1210</v>
      </c>
      <c r="V2040">
        <v>1210</v>
      </c>
      <c r="W2040">
        <v>175.62193387326201</v>
      </c>
      <c r="X2040" t="s">
        <v>58</v>
      </c>
      <c r="Y2040" t="s">
        <v>58</v>
      </c>
      <c r="Z2040" t="s">
        <v>1</v>
      </c>
      <c r="AA2040" t="s">
        <v>1</v>
      </c>
      <c r="AB2040" t="s">
        <v>57</v>
      </c>
      <c r="AC2040" t="str">
        <f t="shared" si="31"/>
        <v>2016-1</v>
      </c>
    </row>
    <row r="2041" spans="1:29" x14ac:dyDescent="0.25">
      <c r="A2041" t="s">
        <v>346</v>
      </c>
      <c r="B2041" t="s">
        <v>54</v>
      </c>
      <c r="C2041" t="s">
        <v>55</v>
      </c>
      <c r="D2041" t="s">
        <v>55</v>
      </c>
      <c r="E2041">
        <v>-4</v>
      </c>
      <c r="F2041" t="s">
        <v>14</v>
      </c>
      <c r="G2041" t="b">
        <v>0</v>
      </c>
      <c r="H2041" t="s">
        <v>78</v>
      </c>
      <c r="I2041">
        <v>1307373</v>
      </c>
      <c r="J2041" t="s">
        <v>250</v>
      </c>
      <c r="K2041" t="s">
        <v>251</v>
      </c>
      <c r="L2041" t="s">
        <v>57</v>
      </c>
      <c r="M2041" t="s">
        <v>57</v>
      </c>
      <c r="N2041" t="s">
        <v>57</v>
      </c>
      <c r="O2041" t="s">
        <v>57</v>
      </c>
      <c r="P2041">
        <v>1307373</v>
      </c>
      <c r="Q2041" t="s">
        <v>250</v>
      </c>
      <c r="R2041" t="s">
        <v>251</v>
      </c>
      <c r="S2041" t="s">
        <v>78</v>
      </c>
      <c r="T2041">
        <v>1210</v>
      </c>
      <c r="U2041">
        <v>1210</v>
      </c>
      <c r="V2041">
        <v>1210</v>
      </c>
      <c r="W2041">
        <v>175.62193387326201</v>
      </c>
      <c r="X2041" t="s">
        <v>58</v>
      </c>
      <c r="Y2041" t="s">
        <v>58</v>
      </c>
      <c r="Z2041" t="s">
        <v>1</v>
      </c>
      <c r="AA2041" t="s">
        <v>1</v>
      </c>
      <c r="AB2041" t="s">
        <v>57</v>
      </c>
      <c r="AC2041" t="str">
        <f t="shared" si="31"/>
        <v>2016-1</v>
      </c>
    </row>
    <row r="2042" spans="1:29" x14ac:dyDescent="0.25">
      <c r="A2042" t="s">
        <v>346</v>
      </c>
      <c r="B2042" t="s">
        <v>54</v>
      </c>
      <c r="C2042" t="s">
        <v>55</v>
      </c>
      <c r="D2042" t="s">
        <v>55</v>
      </c>
      <c r="E2042">
        <v>-4</v>
      </c>
      <c r="F2042" t="s">
        <v>14</v>
      </c>
      <c r="G2042" t="b">
        <v>0</v>
      </c>
      <c r="H2042" t="s">
        <v>59</v>
      </c>
      <c r="I2042">
        <v>2206610</v>
      </c>
      <c r="J2042" t="s">
        <v>329</v>
      </c>
      <c r="K2042" t="s">
        <v>330</v>
      </c>
      <c r="L2042" t="s">
        <v>57</v>
      </c>
      <c r="M2042" t="s">
        <v>57</v>
      </c>
      <c r="N2042" t="s">
        <v>57</v>
      </c>
      <c r="O2042" t="s">
        <v>57</v>
      </c>
      <c r="P2042">
        <v>10606</v>
      </c>
      <c r="Q2042" t="s">
        <v>62</v>
      </c>
      <c r="R2042" t="s">
        <v>63</v>
      </c>
      <c r="S2042" t="s">
        <v>64</v>
      </c>
      <c r="T2042">
        <v>420</v>
      </c>
      <c r="U2042">
        <v>2893.72</v>
      </c>
      <c r="V2042">
        <v>2893.72</v>
      </c>
      <c r="W2042">
        <v>420.00058056837599</v>
      </c>
      <c r="X2042" t="s">
        <v>58</v>
      </c>
      <c r="Y2042" t="s">
        <v>58</v>
      </c>
      <c r="Z2042" t="s">
        <v>1</v>
      </c>
      <c r="AA2042" t="s">
        <v>6</v>
      </c>
      <c r="AB2042" t="s">
        <v>57</v>
      </c>
      <c r="AC2042" t="str">
        <f t="shared" si="31"/>
        <v>2016-1</v>
      </c>
    </row>
    <row r="2043" spans="1:29" hidden="1" x14ac:dyDescent="0.25">
      <c r="A2043" t="s">
        <v>346</v>
      </c>
      <c r="B2043" t="s">
        <v>54</v>
      </c>
      <c r="C2043" t="s">
        <v>55</v>
      </c>
      <c r="D2043" t="s">
        <v>55</v>
      </c>
      <c r="E2043">
        <v>-6</v>
      </c>
      <c r="F2043" t="s">
        <v>12</v>
      </c>
      <c r="G2043" t="b">
        <v>0</v>
      </c>
      <c r="H2043" t="s">
        <v>59</v>
      </c>
      <c r="I2043">
        <v>2206610</v>
      </c>
      <c r="J2043" t="s">
        <v>329</v>
      </c>
      <c r="K2043" t="s">
        <v>330</v>
      </c>
      <c r="L2043" t="s">
        <v>57</v>
      </c>
      <c r="M2043" t="s">
        <v>57</v>
      </c>
      <c r="N2043" t="s">
        <v>57</v>
      </c>
      <c r="O2043" t="s">
        <v>57</v>
      </c>
      <c r="P2043">
        <v>10606</v>
      </c>
      <c r="Q2043" t="s">
        <v>62</v>
      </c>
      <c r="R2043" t="s">
        <v>63</v>
      </c>
      <c r="S2043" t="s">
        <v>64</v>
      </c>
      <c r="T2043">
        <v>420</v>
      </c>
      <c r="U2043">
        <v>2879.2474200000001</v>
      </c>
      <c r="V2043">
        <v>2879.2474200000001</v>
      </c>
      <c r="W2043">
        <v>420</v>
      </c>
      <c r="X2043" t="s">
        <v>58</v>
      </c>
      <c r="Y2043" t="s">
        <v>58</v>
      </c>
      <c r="Z2043" t="s">
        <v>1</v>
      </c>
      <c r="AA2043" t="s">
        <v>6</v>
      </c>
      <c r="AB2043" t="s">
        <v>57</v>
      </c>
      <c r="AC2043" t="str">
        <f t="shared" si="31"/>
        <v>2016-1</v>
      </c>
    </row>
    <row r="2044" spans="1:29" hidden="1" x14ac:dyDescent="0.25">
      <c r="A2044" t="s">
        <v>346</v>
      </c>
      <c r="B2044" t="s">
        <v>54</v>
      </c>
      <c r="C2044" t="s">
        <v>55</v>
      </c>
      <c r="D2044" t="s">
        <v>55</v>
      </c>
      <c r="E2044">
        <v>-5</v>
      </c>
      <c r="F2044" t="s">
        <v>13</v>
      </c>
      <c r="G2044" t="b">
        <v>0</v>
      </c>
      <c r="H2044" t="s">
        <v>59</v>
      </c>
      <c r="I2044">
        <v>2206610</v>
      </c>
      <c r="J2044" t="s">
        <v>329</v>
      </c>
      <c r="K2044" t="s">
        <v>330</v>
      </c>
      <c r="L2044" t="s">
        <v>57</v>
      </c>
      <c r="M2044" t="s">
        <v>57</v>
      </c>
      <c r="N2044" t="s">
        <v>57</v>
      </c>
      <c r="O2044" t="s">
        <v>57</v>
      </c>
      <c r="P2044">
        <v>10606</v>
      </c>
      <c r="Q2044" t="s">
        <v>62</v>
      </c>
      <c r="R2044" t="s">
        <v>63</v>
      </c>
      <c r="S2044" t="s">
        <v>64</v>
      </c>
      <c r="T2044">
        <v>-142</v>
      </c>
      <c r="U2044">
        <v>-969.13</v>
      </c>
      <c r="V2044">
        <v>-969.13</v>
      </c>
      <c r="W2044">
        <v>-141.9993030409</v>
      </c>
      <c r="X2044" t="s">
        <v>58</v>
      </c>
      <c r="Y2044" t="s">
        <v>58</v>
      </c>
      <c r="Z2044" t="s">
        <v>1</v>
      </c>
      <c r="AA2044" t="s">
        <v>6</v>
      </c>
      <c r="AB2044" t="s">
        <v>57</v>
      </c>
      <c r="AC2044" t="str">
        <f t="shared" si="31"/>
        <v>2016-1</v>
      </c>
    </row>
    <row r="2045" spans="1:29" x14ac:dyDescent="0.25">
      <c r="A2045" t="s">
        <v>347</v>
      </c>
      <c r="B2045" t="s">
        <v>54</v>
      </c>
      <c r="C2045" t="s">
        <v>55</v>
      </c>
      <c r="D2045" t="s">
        <v>55</v>
      </c>
      <c r="E2045">
        <v>-3</v>
      </c>
      <c r="F2045" t="s">
        <v>56</v>
      </c>
      <c r="G2045" t="b">
        <v>0</v>
      </c>
      <c r="H2045" t="s">
        <v>57</v>
      </c>
      <c r="I2045">
        <v>0</v>
      </c>
      <c r="J2045" t="s">
        <v>57</v>
      </c>
      <c r="K2045" t="s">
        <v>57</v>
      </c>
      <c r="L2045" t="s">
        <v>57</v>
      </c>
      <c r="M2045" t="s">
        <v>57</v>
      </c>
      <c r="N2045" t="s">
        <v>57</v>
      </c>
      <c r="O2045" t="s">
        <v>57</v>
      </c>
      <c r="P2045">
        <v>0</v>
      </c>
      <c r="Q2045" t="s">
        <v>57</v>
      </c>
      <c r="R2045" t="s">
        <v>57</v>
      </c>
      <c r="S2045" t="s">
        <v>57</v>
      </c>
      <c r="T2045">
        <v>402.59</v>
      </c>
      <c r="U2045">
        <v>402.59</v>
      </c>
      <c r="V2045">
        <v>402.59</v>
      </c>
      <c r="W2045">
        <v>57.995879971764801</v>
      </c>
      <c r="X2045" t="s">
        <v>58</v>
      </c>
      <c r="Y2045" t="s">
        <v>58</v>
      </c>
      <c r="Z2045" t="s">
        <v>1</v>
      </c>
      <c r="AA2045" t="s">
        <v>1</v>
      </c>
      <c r="AB2045" t="s">
        <v>57</v>
      </c>
      <c r="AC2045" t="str">
        <f t="shared" si="31"/>
        <v>2016-1</v>
      </c>
    </row>
    <row r="2046" spans="1:29" hidden="1" x14ac:dyDescent="0.25">
      <c r="A2046" t="s">
        <v>347</v>
      </c>
      <c r="B2046" t="s">
        <v>54</v>
      </c>
      <c r="C2046" t="s">
        <v>55</v>
      </c>
      <c r="D2046" t="s">
        <v>55</v>
      </c>
      <c r="E2046">
        <v>-6</v>
      </c>
      <c r="F2046" t="s">
        <v>12</v>
      </c>
      <c r="G2046" t="b">
        <v>0</v>
      </c>
      <c r="H2046" t="s">
        <v>78</v>
      </c>
      <c r="I2046">
        <v>1307373</v>
      </c>
      <c r="J2046" t="s">
        <v>250</v>
      </c>
      <c r="K2046" t="s">
        <v>251</v>
      </c>
      <c r="L2046" t="s">
        <v>57</v>
      </c>
      <c r="M2046" t="s">
        <v>57</v>
      </c>
      <c r="N2046" t="s">
        <v>57</v>
      </c>
      <c r="O2046" t="s">
        <v>57</v>
      </c>
      <c r="P2046">
        <v>1307373</v>
      </c>
      <c r="Q2046" t="s">
        <v>250</v>
      </c>
      <c r="R2046" t="s">
        <v>251</v>
      </c>
      <c r="S2046" t="s">
        <v>78</v>
      </c>
      <c r="T2046">
        <v>1210</v>
      </c>
      <c r="U2046">
        <v>1210</v>
      </c>
      <c r="V2046">
        <v>1210</v>
      </c>
      <c r="W2046">
        <v>174.30888687209199</v>
      </c>
      <c r="X2046" t="s">
        <v>58</v>
      </c>
      <c r="Y2046" t="s">
        <v>58</v>
      </c>
      <c r="Z2046" t="s">
        <v>1</v>
      </c>
      <c r="AA2046" t="s">
        <v>1</v>
      </c>
      <c r="AB2046" t="s">
        <v>57</v>
      </c>
      <c r="AC2046" t="str">
        <f t="shared" si="31"/>
        <v>2016-1</v>
      </c>
    </row>
    <row r="2047" spans="1:29" x14ac:dyDescent="0.25">
      <c r="A2047" t="s">
        <v>347</v>
      </c>
      <c r="B2047" t="s">
        <v>54</v>
      </c>
      <c r="C2047" t="s">
        <v>55</v>
      </c>
      <c r="D2047" t="s">
        <v>55</v>
      </c>
      <c r="E2047">
        <v>-4</v>
      </c>
      <c r="F2047" t="s">
        <v>14</v>
      </c>
      <c r="G2047" t="b">
        <v>0</v>
      </c>
      <c r="H2047" t="s">
        <v>78</v>
      </c>
      <c r="I2047">
        <v>1307373</v>
      </c>
      <c r="J2047" t="s">
        <v>250</v>
      </c>
      <c r="K2047" t="s">
        <v>251</v>
      </c>
      <c r="L2047" t="s">
        <v>57</v>
      </c>
      <c r="M2047" t="s">
        <v>57</v>
      </c>
      <c r="N2047" t="s">
        <v>57</v>
      </c>
      <c r="O2047" t="s">
        <v>57</v>
      </c>
      <c r="P2047">
        <v>1307373</v>
      </c>
      <c r="Q2047" t="s">
        <v>250</v>
      </c>
      <c r="R2047" t="s">
        <v>251</v>
      </c>
      <c r="S2047" t="s">
        <v>78</v>
      </c>
      <c r="T2047">
        <v>1210</v>
      </c>
      <c r="U2047">
        <v>1210</v>
      </c>
      <c r="V2047">
        <v>1210</v>
      </c>
      <c r="W2047">
        <v>174.30888687209199</v>
      </c>
      <c r="X2047" t="s">
        <v>58</v>
      </c>
      <c r="Y2047" t="s">
        <v>58</v>
      </c>
      <c r="Z2047" t="s">
        <v>1</v>
      </c>
      <c r="AA2047" t="s">
        <v>1</v>
      </c>
      <c r="AB2047" t="s">
        <v>57</v>
      </c>
      <c r="AC2047" t="str">
        <f t="shared" si="31"/>
        <v>2016-1</v>
      </c>
    </row>
    <row r="2048" spans="1:29" x14ac:dyDescent="0.25">
      <c r="A2048" t="s">
        <v>347</v>
      </c>
      <c r="B2048" t="s">
        <v>54</v>
      </c>
      <c r="C2048" t="s">
        <v>55</v>
      </c>
      <c r="D2048" t="s">
        <v>55</v>
      </c>
      <c r="E2048">
        <v>-4</v>
      </c>
      <c r="F2048" t="s">
        <v>14</v>
      </c>
      <c r="G2048" t="b">
        <v>0</v>
      </c>
      <c r="H2048" t="s">
        <v>59</v>
      </c>
      <c r="I2048">
        <v>2206610</v>
      </c>
      <c r="J2048" t="s">
        <v>329</v>
      </c>
      <c r="K2048" t="s">
        <v>330</v>
      </c>
      <c r="L2048" t="s">
        <v>57</v>
      </c>
      <c r="M2048" t="s">
        <v>57</v>
      </c>
      <c r="N2048" t="s">
        <v>57</v>
      </c>
      <c r="O2048" t="s">
        <v>57</v>
      </c>
      <c r="P2048">
        <v>10606</v>
      </c>
      <c r="Q2048" t="s">
        <v>62</v>
      </c>
      <c r="R2048" t="s">
        <v>63</v>
      </c>
      <c r="S2048" t="s">
        <v>64</v>
      </c>
      <c r="T2048">
        <v>430</v>
      </c>
      <c r="U2048">
        <v>2984.93</v>
      </c>
      <c r="V2048">
        <v>2984.93</v>
      </c>
      <c r="W2048">
        <v>429.99985594306901</v>
      </c>
      <c r="X2048" t="s">
        <v>58</v>
      </c>
      <c r="Y2048" t="s">
        <v>58</v>
      </c>
      <c r="Z2048" t="s">
        <v>1</v>
      </c>
      <c r="AA2048" t="s">
        <v>6</v>
      </c>
      <c r="AB2048" t="s">
        <v>57</v>
      </c>
      <c r="AC2048" t="str">
        <f t="shared" si="31"/>
        <v>2016-1</v>
      </c>
    </row>
    <row r="2049" spans="1:29" hidden="1" x14ac:dyDescent="0.25">
      <c r="A2049" t="s">
        <v>347</v>
      </c>
      <c r="B2049" t="s">
        <v>54</v>
      </c>
      <c r="C2049" t="s">
        <v>55</v>
      </c>
      <c r="D2049" t="s">
        <v>55</v>
      </c>
      <c r="E2049">
        <v>-6</v>
      </c>
      <c r="F2049" t="s">
        <v>12</v>
      </c>
      <c r="G2049" t="b">
        <v>0</v>
      </c>
      <c r="H2049" t="s">
        <v>59</v>
      </c>
      <c r="I2049">
        <v>2206610</v>
      </c>
      <c r="J2049" t="s">
        <v>329</v>
      </c>
      <c r="K2049" t="s">
        <v>330</v>
      </c>
      <c r="L2049" t="s">
        <v>57</v>
      </c>
      <c r="M2049" t="s">
        <v>57</v>
      </c>
      <c r="N2049" t="s">
        <v>57</v>
      </c>
      <c r="O2049" t="s">
        <v>57</v>
      </c>
      <c r="P2049">
        <v>10606</v>
      </c>
      <c r="Q2049" t="s">
        <v>62</v>
      </c>
      <c r="R2049" t="s">
        <v>63</v>
      </c>
      <c r="S2049" t="s">
        <v>64</v>
      </c>
      <c r="T2049">
        <v>430</v>
      </c>
      <c r="U2049">
        <v>2970.0063449999998</v>
      </c>
      <c r="V2049">
        <v>2970.0063449999998</v>
      </c>
      <c r="W2049">
        <v>430</v>
      </c>
      <c r="X2049" t="s">
        <v>58</v>
      </c>
      <c r="Y2049" t="s">
        <v>58</v>
      </c>
      <c r="Z2049" t="s">
        <v>1</v>
      </c>
      <c r="AA2049" t="s">
        <v>6</v>
      </c>
      <c r="AB2049" t="s">
        <v>57</v>
      </c>
      <c r="AC2049" t="str">
        <f t="shared" si="31"/>
        <v>2016-1</v>
      </c>
    </row>
    <row r="2050" spans="1:29" hidden="1" x14ac:dyDescent="0.25">
      <c r="A2050" t="s">
        <v>347</v>
      </c>
      <c r="B2050" t="s">
        <v>54</v>
      </c>
      <c r="C2050" t="s">
        <v>55</v>
      </c>
      <c r="D2050" t="s">
        <v>55</v>
      </c>
      <c r="E2050">
        <v>-5</v>
      </c>
      <c r="F2050" t="s">
        <v>13</v>
      </c>
      <c r="G2050" t="b">
        <v>0</v>
      </c>
      <c r="H2050" t="s">
        <v>59</v>
      </c>
      <c r="I2050">
        <v>2206610</v>
      </c>
      <c r="J2050" t="s">
        <v>329</v>
      </c>
      <c r="K2050" t="s">
        <v>330</v>
      </c>
      <c r="L2050" t="s">
        <v>57</v>
      </c>
      <c r="M2050" t="s">
        <v>57</v>
      </c>
      <c r="N2050" t="s">
        <v>57</v>
      </c>
      <c r="O2050" t="s">
        <v>57</v>
      </c>
      <c r="P2050">
        <v>10606</v>
      </c>
      <c r="Q2050" t="s">
        <v>62</v>
      </c>
      <c r="R2050" t="s">
        <v>63</v>
      </c>
      <c r="S2050" t="s">
        <v>64</v>
      </c>
      <c r="T2050">
        <v>10</v>
      </c>
      <c r="U2050">
        <v>91.21</v>
      </c>
      <c r="V2050">
        <v>91.21</v>
      </c>
      <c r="W2050">
        <v>9.9992753746922798</v>
      </c>
      <c r="X2050" t="s">
        <v>58</v>
      </c>
      <c r="Y2050" t="s">
        <v>58</v>
      </c>
      <c r="Z2050" t="s">
        <v>1</v>
      </c>
      <c r="AA2050" t="s">
        <v>6</v>
      </c>
      <c r="AB2050" t="s">
        <v>57</v>
      </c>
      <c r="AC2050" t="str">
        <f t="shared" si="31"/>
        <v>2016-1</v>
      </c>
    </row>
    <row r="2051" spans="1:29" x14ac:dyDescent="0.25">
      <c r="A2051" t="s">
        <v>348</v>
      </c>
      <c r="B2051" t="s">
        <v>54</v>
      </c>
      <c r="C2051" t="s">
        <v>55</v>
      </c>
      <c r="D2051" t="s">
        <v>55</v>
      </c>
      <c r="E2051">
        <v>-3</v>
      </c>
      <c r="F2051" t="s">
        <v>56</v>
      </c>
      <c r="G2051" t="b">
        <v>0</v>
      </c>
      <c r="H2051" t="s">
        <v>57</v>
      </c>
      <c r="I2051">
        <v>0</v>
      </c>
      <c r="J2051" t="s">
        <v>57</v>
      </c>
      <c r="K2051" t="s">
        <v>57</v>
      </c>
      <c r="L2051" t="s">
        <v>57</v>
      </c>
      <c r="M2051" t="s">
        <v>57</v>
      </c>
      <c r="N2051" t="s">
        <v>57</v>
      </c>
      <c r="O2051" t="s">
        <v>57</v>
      </c>
      <c r="P2051">
        <v>0</v>
      </c>
      <c r="Q2051" t="s">
        <v>57</v>
      </c>
      <c r="R2051" t="s">
        <v>57</v>
      </c>
      <c r="S2051" t="s">
        <v>57</v>
      </c>
      <c r="T2051">
        <v>402.59</v>
      </c>
      <c r="U2051">
        <v>402.59</v>
      </c>
      <c r="V2051">
        <v>402.59</v>
      </c>
      <c r="W2051">
        <v>58.175643943499203</v>
      </c>
      <c r="X2051" t="s">
        <v>58</v>
      </c>
      <c r="Y2051" t="s">
        <v>58</v>
      </c>
      <c r="Z2051" t="s">
        <v>1</v>
      </c>
      <c r="AA2051" t="s">
        <v>1</v>
      </c>
      <c r="AB2051" t="s">
        <v>57</v>
      </c>
      <c r="AC2051" t="str">
        <f t="shared" ref="AC2051:AC2114" si="32">+YEAR(A2051)&amp; "-" &amp;ROUNDUP(MONTH(A2051)/3,0)</f>
        <v>2016-1</v>
      </c>
    </row>
    <row r="2052" spans="1:29" hidden="1" x14ac:dyDescent="0.25">
      <c r="A2052" t="s">
        <v>348</v>
      </c>
      <c r="B2052" t="s">
        <v>54</v>
      </c>
      <c r="C2052" t="s">
        <v>55</v>
      </c>
      <c r="D2052" t="s">
        <v>55</v>
      </c>
      <c r="E2052">
        <v>-6</v>
      </c>
      <c r="F2052" t="s">
        <v>12</v>
      </c>
      <c r="G2052" t="b">
        <v>0</v>
      </c>
      <c r="H2052" t="s">
        <v>78</v>
      </c>
      <c r="I2052">
        <v>1307373</v>
      </c>
      <c r="J2052" t="s">
        <v>250</v>
      </c>
      <c r="K2052" t="s">
        <v>251</v>
      </c>
      <c r="L2052" t="s">
        <v>57</v>
      </c>
      <c r="M2052" t="s">
        <v>57</v>
      </c>
      <c r="N2052" t="s">
        <v>57</v>
      </c>
      <c r="O2052" t="s">
        <v>57</v>
      </c>
      <c r="P2052">
        <v>1307373</v>
      </c>
      <c r="Q2052" t="s">
        <v>250</v>
      </c>
      <c r="R2052" t="s">
        <v>251</v>
      </c>
      <c r="S2052" t="s">
        <v>78</v>
      </c>
      <c r="T2052">
        <v>1210</v>
      </c>
      <c r="U2052">
        <v>1210</v>
      </c>
      <c r="V2052">
        <v>1210</v>
      </c>
      <c r="W2052">
        <v>174.84917452404201</v>
      </c>
      <c r="X2052" t="s">
        <v>58</v>
      </c>
      <c r="Y2052" t="s">
        <v>58</v>
      </c>
      <c r="Z2052" t="s">
        <v>1</v>
      </c>
      <c r="AA2052" t="s">
        <v>1</v>
      </c>
      <c r="AB2052" t="s">
        <v>57</v>
      </c>
      <c r="AC2052" t="str">
        <f t="shared" si="32"/>
        <v>2016-1</v>
      </c>
    </row>
    <row r="2053" spans="1:29" x14ac:dyDescent="0.25">
      <c r="A2053" t="s">
        <v>348</v>
      </c>
      <c r="B2053" t="s">
        <v>54</v>
      </c>
      <c r="C2053" t="s">
        <v>55</v>
      </c>
      <c r="D2053" t="s">
        <v>55</v>
      </c>
      <c r="E2053">
        <v>-4</v>
      </c>
      <c r="F2053" t="s">
        <v>14</v>
      </c>
      <c r="G2053" t="b">
        <v>0</v>
      </c>
      <c r="H2053" t="s">
        <v>78</v>
      </c>
      <c r="I2053">
        <v>1307373</v>
      </c>
      <c r="J2053" t="s">
        <v>250</v>
      </c>
      <c r="K2053" t="s">
        <v>251</v>
      </c>
      <c r="L2053" t="s">
        <v>57</v>
      </c>
      <c r="M2053" t="s">
        <v>57</v>
      </c>
      <c r="N2053" t="s">
        <v>57</v>
      </c>
      <c r="O2053" t="s">
        <v>57</v>
      </c>
      <c r="P2053">
        <v>1307373</v>
      </c>
      <c r="Q2053" t="s">
        <v>250</v>
      </c>
      <c r="R2053" t="s">
        <v>251</v>
      </c>
      <c r="S2053" t="s">
        <v>78</v>
      </c>
      <c r="T2053">
        <v>1210</v>
      </c>
      <c r="U2053">
        <v>1210</v>
      </c>
      <c r="V2053">
        <v>1210</v>
      </c>
      <c r="W2053">
        <v>174.84917452404201</v>
      </c>
      <c r="X2053" t="s">
        <v>58</v>
      </c>
      <c r="Y2053" t="s">
        <v>58</v>
      </c>
      <c r="Z2053" t="s">
        <v>1</v>
      </c>
      <c r="AA2053" t="s">
        <v>1</v>
      </c>
      <c r="AB2053" t="s">
        <v>57</v>
      </c>
      <c r="AC2053" t="str">
        <f t="shared" si="32"/>
        <v>2016-1</v>
      </c>
    </row>
    <row r="2054" spans="1:29" x14ac:dyDescent="0.25">
      <c r="A2054" t="s">
        <v>348</v>
      </c>
      <c r="B2054" t="s">
        <v>54</v>
      </c>
      <c r="C2054" t="s">
        <v>55</v>
      </c>
      <c r="D2054" t="s">
        <v>55</v>
      </c>
      <c r="E2054">
        <v>-4</v>
      </c>
      <c r="F2054" t="s">
        <v>14</v>
      </c>
      <c r="G2054" t="b">
        <v>0</v>
      </c>
      <c r="H2054" t="s">
        <v>59</v>
      </c>
      <c r="I2054">
        <v>2206610</v>
      </c>
      <c r="J2054" t="s">
        <v>329</v>
      </c>
      <c r="K2054" t="s">
        <v>330</v>
      </c>
      <c r="L2054" t="s">
        <v>57</v>
      </c>
      <c r="M2054" t="s">
        <v>57</v>
      </c>
      <c r="N2054" t="s">
        <v>57</v>
      </c>
      <c r="O2054" t="s">
        <v>57</v>
      </c>
      <c r="P2054">
        <v>10606</v>
      </c>
      <c r="Q2054" t="s">
        <v>62</v>
      </c>
      <c r="R2054" t="s">
        <v>63</v>
      </c>
      <c r="S2054" t="s">
        <v>64</v>
      </c>
      <c r="T2054">
        <v>320</v>
      </c>
      <c r="U2054">
        <v>2214.48</v>
      </c>
      <c r="V2054">
        <v>2214.48</v>
      </c>
      <c r="W2054">
        <v>320</v>
      </c>
      <c r="X2054" t="s">
        <v>58</v>
      </c>
      <c r="Y2054" t="s">
        <v>58</v>
      </c>
      <c r="Z2054" t="s">
        <v>1</v>
      </c>
      <c r="AA2054" t="s">
        <v>6</v>
      </c>
      <c r="AB2054" t="s">
        <v>57</v>
      </c>
      <c r="AC2054" t="str">
        <f t="shared" si="32"/>
        <v>2016-1</v>
      </c>
    </row>
    <row r="2055" spans="1:29" hidden="1" x14ac:dyDescent="0.25">
      <c r="A2055" t="s">
        <v>348</v>
      </c>
      <c r="B2055" t="s">
        <v>54</v>
      </c>
      <c r="C2055" t="s">
        <v>55</v>
      </c>
      <c r="D2055" t="s">
        <v>55</v>
      </c>
      <c r="E2055">
        <v>-6</v>
      </c>
      <c r="F2055" t="s">
        <v>12</v>
      </c>
      <c r="G2055" t="b">
        <v>0</v>
      </c>
      <c r="H2055" t="s">
        <v>59</v>
      </c>
      <c r="I2055">
        <v>2206610</v>
      </c>
      <c r="J2055" t="s">
        <v>329</v>
      </c>
      <c r="K2055" t="s">
        <v>330</v>
      </c>
      <c r="L2055" t="s">
        <v>57</v>
      </c>
      <c r="M2055" t="s">
        <v>57</v>
      </c>
      <c r="N2055" t="s">
        <v>57</v>
      </c>
      <c r="O2055" t="s">
        <v>57</v>
      </c>
      <c r="P2055">
        <v>10606</v>
      </c>
      <c r="Q2055" t="s">
        <v>62</v>
      </c>
      <c r="R2055" t="s">
        <v>63</v>
      </c>
      <c r="S2055" t="s">
        <v>64</v>
      </c>
      <c r="T2055">
        <v>320</v>
      </c>
      <c r="U2055">
        <v>2203.4076</v>
      </c>
      <c r="V2055">
        <v>2203.4076</v>
      </c>
      <c r="W2055">
        <v>320</v>
      </c>
      <c r="X2055" t="s">
        <v>58</v>
      </c>
      <c r="Y2055" t="s">
        <v>58</v>
      </c>
      <c r="Z2055" t="s">
        <v>1</v>
      </c>
      <c r="AA2055" t="s">
        <v>6</v>
      </c>
      <c r="AB2055" t="s">
        <v>57</v>
      </c>
      <c r="AC2055" t="str">
        <f t="shared" si="32"/>
        <v>2016-1</v>
      </c>
    </row>
    <row r="2056" spans="1:29" hidden="1" x14ac:dyDescent="0.25">
      <c r="A2056" t="s">
        <v>348</v>
      </c>
      <c r="B2056" t="s">
        <v>54</v>
      </c>
      <c r="C2056" t="s">
        <v>55</v>
      </c>
      <c r="D2056" t="s">
        <v>55</v>
      </c>
      <c r="E2056">
        <v>-5</v>
      </c>
      <c r="F2056" t="s">
        <v>13</v>
      </c>
      <c r="G2056" t="b">
        <v>0</v>
      </c>
      <c r="H2056" t="s">
        <v>59</v>
      </c>
      <c r="I2056">
        <v>2206610</v>
      </c>
      <c r="J2056" t="s">
        <v>329</v>
      </c>
      <c r="K2056" t="s">
        <v>330</v>
      </c>
      <c r="L2056" t="s">
        <v>57</v>
      </c>
      <c r="M2056" t="s">
        <v>57</v>
      </c>
      <c r="N2056" t="s">
        <v>57</v>
      </c>
      <c r="O2056" t="s">
        <v>57</v>
      </c>
      <c r="P2056">
        <v>10606</v>
      </c>
      <c r="Q2056" t="s">
        <v>62</v>
      </c>
      <c r="R2056" t="s">
        <v>63</v>
      </c>
      <c r="S2056" t="s">
        <v>64</v>
      </c>
      <c r="T2056">
        <v>-110</v>
      </c>
      <c r="U2056">
        <v>-770.45</v>
      </c>
      <c r="V2056">
        <v>-770.45</v>
      </c>
      <c r="W2056">
        <v>-109.99985594306899</v>
      </c>
      <c r="X2056" t="s">
        <v>58</v>
      </c>
      <c r="Y2056" t="s">
        <v>58</v>
      </c>
      <c r="Z2056" t="s">
        <v>1</v>
      </c>
      <c r="AA2056" t="s">
        <v>6</v>
      </c>
      <c r="AB2056" t="s">
        <v>57</v>
      </c>
      <c r="AC2056" t="str">
        <f t="shared" si="32"/>
        <v>2016-1</v>
      </c>
    </row>
    <row r="2057" spans="1:29" x14ac:dyDescent="0.25">
      <c r="A2057" t="s">
        <v>349</v>
      </c>
      <c r="B2057" t="s">
        <v>54</v>
      </c>
      <c r="C2057" t="s">
        <v>55</v>
      </c>
      <c r="D2057" t="s">
        <v>55</v>
      </c>
      <c r="E2057">
        <v>-3</v>
      </c>
      <c r="F2057" t="s">
        <v>56</v>
      </c>
      <c r="G2057" t="b">
        <v>0</v>
      </c>
      <c r="H2057" t="s">
        <v>57</v>
      </c>
      <c r="I2057">
        <v>0</v>
      </c>
      <c r="J2057" t="s">
        <v>57</v>
      </c>
      <c r="K2057" t="s">
        <v>57</v>
      </c>
      <c r="L2057" t="s">
        <v>57</v>
      </c>
      <c r="M2057" t="s">
        <v>57</v>
      </c>
      <c r="N2057" t="s">
        <v>57</v>
      </c>
      <c r="O2057" t="s">
        <v>57</v>
      </c>
      <c r="P2057">
        <v>0</v>
      </c>
      <c r="Q2057" t="s">
        <v>57</v>
      </c>
      <c r="R2057" t="s">
        <v>57</v>
      </c>
      <c r="S2057" t="s">
        <v>57</v>
      </c>
      <c r="T2057">
        <v>402.59</v>
      </c>
      <c r="U2057">
        <v>402.59</v>
      </c>
      <c r="V2057">
        <v>402.59</v>
      </c>
      <c r="W2057">
        <v>58.994028647836799</v>
      </c>
      <c r="X2057" t="s">
        <v>58</v>
      </c>
      <c r="Y2057" t="s">
        <v>58</v>
      </c>
      <c r="Z2057" t="s">
        <v>1</v>
      </c>
      <c r="AA2057" t="s">
        <v>1</v>
      </c>
      <c r="AB2057" t="s">
        <v>57</v>
      </c>
      <c r="AC2057" t="str">
        <f t="shared" si="32"/>
        <v>2016-1</v>
      </c>
    </row>
    <row r="2058" spans="1:29" hidden="1" x14ac:dyDescent="0.25">
      <c r="A2058" t="s">
        <v>349</v>
      </c>
      <c r="B2058" t="s">
        <v>54</v>
      </c>
      <c r="C2058" t="s">
        <v>55</v>
      </c>
      <c r="D2058" t="s">
        <v>55</v>
      </c>
      <c r="E2058">
        <v>-6</v>
      </c>
      <c r="F2058" t="s">
        <v>12</v>
      </c>
      <c r="G2058" t="b">
        <v>0</v>
      </c>
      <c r="H2058" t="s">
        <v>78</v>
      </c>
      <c r="I2058">
        <v>1307373</v>
      </c>
      <c r="J2058" t="s">
        <v>250</v>
      </c>
      <c r="K2058" t="s">
        <v>251</v>
      </c>
      <c r="L2058" t="s">
        <v>57</v>
      </c>
      <c r="M2058" t="s">
        <v>57</v>
      </c>
      <c r="N2058" t="s">
        <v>57</v>
      </c>
      <c r="O2058" t="s">
        <v>57</v>
      </c>
      <c r="P2058">
        <v>1307373</v>
      </c>
      <c r="Q2058" t="s">
        <v>250</v>
      </c>
      <c r="R2058" t="s">
        <v>251</v>
      </c>
      <c r="S2058" t="s">
        <v>78</v>
      </c>
      <c r="T2058">
        <v>1210</v>
      </c>
      <c r="U2058">
        <v>1210</v>
      </c>
      <c r="V2058">
        <v>1210</v>
      </c>
      <c r="W2058">
        <v>177.30886177968301</v>
      </c>
      <c r="X2058" t="s">
        <v>58</v>
      </c>
      <c r="Y2058" t="s">
        <v>58</v>
      </c>
      <c r="Z2058" t="s">
        <v>1</v>
      </c>
      <c r="AA2058" t="s">
        <v>1</v>
      </c>
      <c r="AB2058" t="s">
        <v>57</v>
      </c>
      <c r="AC2058" t="str">
        <f t="shared" si="32"/>
        <v>2016-1</v>
      </c>
    </row>
    <row r="2059" spans="1:29" x14ac:dyDescent="0.25">
      <c r="A2059" t="s">
        <v>349</v>
      </c>
      <c r="B2059" t="s">
        <v>54</v>
      </c>
      <c r="C2059" t="s">
        <v>55</v>
      </c>
      <c r="D2059" t="s">
        <v>55</v>
      </c>
      <c r="E2059">
        <v>-4</v>
      </c>
      <c r="F2059" t="s">
        <v>14</v>
      </c>
      <c r="G2059" t="b">
        <v>0</v>
      </c>
      <c r="H2059" t="s">
        <v>78</v>
      </c>
      <c r="I2059">
        <v>1307373</v>
      </c>
      <c r="J2059" t="s">
        <v>250</v>
      </c>
      <c r="K2059" t="s">
        <v>251</v>
      </c>
      <c r="L2059" t="s">
        <v>57</v>
      </c>
      <c r="M2059" t="s">
        <v>57</v>
      </c>
      <c r="N2059" t="s">
        <v>57</v>
      </c>
      <c r="O2059" t="s">
        <v>57</v>
      </c>
      <c r="P2059">
        <v>1307373</v>
      </c>
      <c r="Q2059" t="s">
        <v>250</v>
      </c>
      <c r="R2059" t="s">
        <v>251</v>
      </c>
      <c r="S2059" t="s">
        <v>78</v>
      </c>
      <c r="T2059">
        <v>1210</v>
      </c>
      <c r="U2059">
        <v>1210</v>
      </c>
      <c r="V2059">
        <v>1210</v>
      </c>
      <c r="W2059">
        <v>177.30886177968301</v>
      </c>
      <c r="X2059" t="s">
        <v>58</v>
      </c>
      <c r="Y2059" t="s">
        <v>58</v>
      </c>
      <c r="Z2059" t="s">
        <v>1</v>
      </c>
      <c r="AA2059" t="s">
        <v>1</v>
      </c>
      <c r="AB2059" t="s">
        <v>57</v>
      </c>
      <c r="AC2059" t="str">
        <f t="shared" si="32"/>
        <v>2016-1</v>
      </c>
    </row>
    <row r="2060" spans="1:29" x14ac:dyDescent="0.25">
      <c r="A2060" t="s">
        <v>349</v>
      </c>
      <c r="B2060" t="s">
        <v>54</v>
      </c>
      <c r="C2060" t="s">
        <v>55</v>
      </c>
      <c r="D2060" t="s">
        <v>55</v>
      </c>
      <c r="E2060">
        <v>-4</v>
      </c>
      <c r="F2060" t="s">
        <v>14</v>
      </c>
      <c r="G2060" t="b">
        <v>0</v>
      </c>
      <c r="H2060" t="s">
        <v>59</v>
      </c>
      <c r="I2060">
        <v>2206610</v>
      </c>
      <c r="J2060" t="s">
        <v>329</v>
      </c>
      <c r="K2060" t="s">
        <v>330</v>
      </c>
      <c r="L2060" t="s">
        <v>57</v>
      </c>
      <c r="M2060" t="s">
        <v>57</v>
      </c>
      <c r="N2060" t="s">
        <v>57</v>
      </c>
      <c r="O2060" t="s">
        <v>57</v>
      </c>
      <c r="P2060">
        <v>10606</v>
      </c>
      <c r="Q2060" t="s">
        <v>62</v>
      </c>
      <c r="R2060" t="s">
        <v>63</v>
      </c>
      <c r="S2060" t="s">
        <v>64</v>
      </c>
      <c r="T2060">
        <v>250</v>
      </c>
      <c r="U2060">
        <v>1706.06</v>
      </c>
      <c r="V2060">
        <v>1706.06</v>
      </c>
      <c r="W2060">
        <v>249.999633659376</v>
      </c>
      <c r="X2060" t="s">
        <v>58</v>
      </c>
      <c r="Y2060" t="s">
        <v>58</v>
      </c>
      <c r="Z2060" t="s">
        <v>1</v>
      </c>
      <c r="AA2060" t="s">
        <v>6</v>
      </c>
      <c r="AB2060" t="s">
        <v>57</v>
      </c>
      <c r="AC2060" t="str">
        <f t="shared" si="32"/>
        <v>2016-1</v>
      </c>
    </row>
    <row r="2061" spans="1:29" hidden="1" x14ac:dyDescent="0.25">
      <c r="A2061" t="s">
        <v>349</v>
      </c>
      <c r="B2061" t="s">
        <v>54</v>
      </c>
      <c r="C2061" t="s">
        <v>55</v>
      </c>
      <c r="D2061" t="s">
        <v>55</v>
      </c>
      <c r="E2061">
        <v>-6</v>
      </c>
      <c r="F2061" t="s">
        <v>12</v>
      </c>
      <c r="G2061" t="b">
        <v>0</v>
      </c>
      <c r="H2061" t="s">
        <v>59</v>
      </c>
      <c r="I2061">
        <v>2206610</v>
      </c>
      <c r="J2061" t="s">
        <v>329</v>
      </c>
      <c r="K2061" t="s">
        <v>330</v>
      </c>
      <c r="L2061" t="s">
        <v>57</v>
      </c>
      <c r="M2061" t="s">
        <v>57</v>
      </c>
      <c r="N2061" t="s">
        <v>57</v>
      </c>
      <c r="O2061" t="s">
        <v>57</v>
      </c>
      <c r="P2061">
        <v>10606</v>
      </c>
      <c r="Q2061" t="s">
        <v>62</v>
      </c>
      <c r="R2061" t="s">
        <v>63</v>
      </c>
      <c r="S2061" t="s">
        <v>64</v>
      </c>
      <c r="T2061">
        <v>250</v>
      </c>
      <c r="U2061">
        <v>1697.5321875</v>
      </c>
      <c r="V2061">
        <v>1697.5321875</v>
      </c>
      <c r="W2061">
        <v>250</v>
      </c>
      <c r="X2061" t="s">
        <v>58</v>
      </c>
      <c r="Y2061" t="s">
        <v>58</v>
      </c>
      <c r="Z2061" t="s">
        <v>1</v>
      </c>
      <c r="AA2061" t="s">
        <v>6</v>
      </c>
      <c r="AB2061" t="s">
        <v>57</v>
      </c>
      <c r="AC2061" t="str">
        <f t="shared" si="32"/>
        <v>2016-1</v>
      </c>
    </row>
    <row r="2062" spans="1:29" hidden="1" x14ac:dyDescent="0.25">
      <c r="A2062" t="s">
        <v>349</v>
      </c>
      <c r="B2062" t="s">
        <v>54</v>
      </c>
      <c r="C2062" t="s">
        <v>55</v>
      </c>
      <c r="D2062" t="s">
        <v>55</v>
      </c>
      <c r="E2062">
        <v>-5</v>
      </c>
      <c r="F2062" t="s">
        <v>13</v>
      </c>
      <c r="G2062" t="b">
        <v>0</v>
      </c>
      <c r="H2062" t="s">
        <v>59</v>
      </c>
      <c r="I2062">
        <v>2206610</v>
      </c>
      <c r="J2062" t="s">
        <v>329</v>
      </c>
      <c r="K2062" t="s">
        <v>330</v>
      </c>
      <c r="L2062" t="s">
        <v>57</v>
      </c>
      <c r="M2062" t="s">
        <v>57</v>
      </c>
      <c r="N2062" t="s">
        <v>57</v>
      </c>
      <c r="O2062" t="s">
        <v>57</v>
      </c>
      <c r="P2062">
        <v>10606</v>
      </c>
      <c r="Q2062" t="s">
        <v>62</v>
      </c>
      <c r="R2062" t="s">
        <v>63</v>
      </c>
      <c r="S2062" t="s">
        <v>64</v>
      </c>
      <c r="T2062">
        <v>-70</v>
      </c>
      <c r="U2062">
        <v>-508.42</v>
      </c>
      <c r="V2062">
        <v>-508.42</v>
      </c>
      <c r="W2062">
        <v>-70.0003663406236</v>
      </c>
      <c r="X2062" t="s">
        <v>58</v>
      </c>
      <c r="Y2062" t="s">
        <v>58</v>
      </c>
      <c r="Z2062" t="s">
        <v>1</v>
      </c>
      <c r="AA2062" t="s">
        <v>6</v>
      </c>
      <c r="AB2062" t="s">
        <v>57</v>
      </c>
      <c r="AC2062" t="str">
        <f t="shared" si="32"/>
        <v>2016-1</v>
      </c>
    </row>
    <row r="2063" spans="1:29" x14ac:dyDescent="0.25">
      <c r="A2063" t="s">
        <v>350</v>
      </c>
      <c r="B2063" t="s">
        <v>54</v>
      </c>
      <c r="C2063" t="s">
        <v>55</v>
      </c>
      <c r="D2063" t="s">
        <v>55</v>
      </c>
      <c r="E2063">
        <v>-3</v>
      </c>
      <c r="F2063" t="s">
        <v>56</v>
      </c>
      <c r="G2063" t="b">
        <v>0</v>
      </c>
      <c r="H2063" t="s">
        <v>57</v>
      </c>
      <c r="I2063">
        <v>0</v>
      </c>
      <c r="J2063" t="s">
        <v>57</v>
      </c>
      <c r="K2063" t="s">
        <v>57</v>
      </c>
      <c r="L2063" t="s">
        <v>57</v>
      </c>
      <c r="M2063" t="s">
        <v>57</v>
      </c>
      <c r="N2063" t="s">
        <v>57</v>
      </c>
      <c r="O2063" t="s">
        <v>57</v>
      </c>
      <c r="P2063">
        <v>0</v>
      </c>
      <c r="Q2063" t="s">
        <v>57</v>
      </c>
      <c r="R2063" t="s">
        <v>57</v>
      </c>
      <c r="S2063" t="s">
        <v>57</v>
      </c>
      <c r="T2063">
        <v>402.59</v>
      </c>
      <c r="U2063">
        <v>402.59</v>
      </c>
      <c r="V2063">
        <v>402.59</v>
      </c>
      <c r="W2063">
        <v>58.955584518283104</v>
      </c>
      <c r="X2063" t="s">
        <v>58</v>
      </c>
      <c r="Y2063" t="s">
        <v>58</v>
      </c>
      <c r="Z2063" t="s">
        <v>1</v>
      </c>
      <c r="AA2063" t="s">
        <v>1</v>
      </c>
      <c r="AB2063" t="s">
        <v>57</v>
      </c>
      <c r="AC2063" t="str">
        <f t="shared" si="32"/>
        <v>2016-1</v>
      </c>
    </row>
    <row r="2064" spans="1:29" x14ac:dyDescent="0.25">
      <c r="A2064" t="s">
        <v>350</v>
      </c>
      <c r="B2064" t="s">
        <v>54</v>
      </c>
      <c r="C2064" t="s">
        <v>55</v>
      </c>
      <c r="D2064" t="s">
        <v>55</v>
      </c>
      <c r="E2064">
        <v>-4</v>
      </c>
      <c r="F2064" t="s">
        <v>14</v>
      </c>
      <c r="G2064" t="b">
        <v>0</v>
      </c>
      <c r="H2064" t="s">
        <v>78</v>
      </c>
      <c r="I2064">
        <v>1307373</v>
      </c>
      <c r="J2064" t="s">
        <v>250</v>
      </c>
      <c r="K2064" t="s">
        <v>251</v>
      </c>
      <c r="L2064" t="s">
        <v>57</v>
      </c>
      <c r="M2064" t="s">
        <v>57</v>
      </c>
      <c r="N2064" t="s">
        <v>57</v>
      </c>
      <c r="O2064" t="s">
        <v>57</v>
      </c>
      <c r="P2064">
        <v>1307373</v>
      </c>
      <c r="Q2064" t="s">
        <v>250</v>
      </c>
      <c r="R2064" t="s">
        <v>251</v>
      </c>
      <c r="S2064" t="s">
        <v>78</v>
      </c>
      <c r="T2064">
        <v>1210</v>
      </c>
      <c r="U2064">
        <v>1210</v>
      </c>
      <c r="V2064">
        <v>1210</v>
      </c>
      <c r="W2064">
        <v>177.193316443833</v>
      </c>
      <c r="X2064" t="s">
        <v>58</v>
      </c>
      <c r="Y2064" t="s">
        <v>58</v>
      </c>
      <c r="Z2064" t="s">
        <v>1</v>
      </c>
      <c r="AA2064" t="s">
        <v>1</v>
      </c>
      <c r="AB2064" t="s">
        <v>57</v>
      </c>
      <c r="AC2064" t="str">
        <f t="shared" si="32"/>
        <v>2016-1</v>
      </c>
    </row>
    <row r="2065" spans="1:29" hidden="1" x14ac:dyDescent="0.25">
      <c r="A2065" t="s">
        <v>350</v>
      </c>
      <c r="B2065" t="s">
        <v>54</v>
      </c>
      <c r="C2065" t="s">
        <v>55</v>
      </c>
      <c r="D2065" t="s">
        <v>55</v>
      </c>
      <c r="E2065">
        <v>-6</v>
      </c>
      <c r="F2065" t="s">
        <v>12</v>
      </c>
      <c r="G2065" t="b">
        <v>0</v>
      </c>
      <c r="H2065" t="s">
        <v>78</v>
      </c>
      <c r="I2065">
        <v>1307373</v>
      </c>
      <c r="J2065" t="s">
        <v>250</v>
      </c>
      <c r="K2065" t="s">
        <v>251</v>
      </c>
      <c r="L2065" t="s">
        <v>57</v>
      </c>
      <c r="M2065" t="s">
        <v>57</v>
      </c>
      <c r="N2065" t="s">
        <v>57</v>
      </c>
      <c r="O2065" t="s">
        <v>57</v>
      </c>
      <c r="P2065">
        <v>1307373</v>
      </c>
      <c r="Q2065" t="s">
        <v>250</v>
      </c>
      <c r="R2065" t="s">
        <v>251</v>
      </c>
      <c r="S2065" t="s">
        <v>78</v>
      </c>
      <c r="T2065">
        <v>1210</v>
      </c>
      <c r="U2065">
        <v>1210</v>
      </c>
      <c r="V2065">
        <v>1210</v>
      </c>
      <c r="W2065">
        <v>177.193316443833</v>
      </c>
      <c r="X2065" t="s">
        <v>58</v>
      </c>
      <c r="Y2065" t="s">
        <v>58</v>
      </c>
      <c r="Z2065" t="s">
        <v>1</v>
      </c>
      <c r="AA2065" t="s">
        <v>1</v>
      </c>
      <c r="AB2065" t="s">
        <v>57</v>
      </c>
      <c r="AC2065" t="str">
        <f t="shared" si="32"/>
        <v>2016-1</v>
      </c>
    </row>
    <row r="2066" spans="1:29" hidden="1" x14ac:dyDescent="0.25">
      <c r="A2066" t="s">
        <v>350</v>
      </c>
      <c r="B2066" t="s">
        <v>54</v>
      </c>
      <c r="C2066" t="s">
        <v>55</v>
      </c>
      <c r="D2066" t="s">
        <v>55</v>
      </c>
      <c r="E2066">
        <v>-6</v>
      </c>
      <c r="F2066" t="s">
        <v>12</v>
      </c>
      <c r="G2066" t="b">
        <v>0</v>
      </c>
      <c r="H2066" t="s">
        <v>59</v>
      </c>
      <c r="I2066">
        <v>2206610</v>
      </c>
      <c r="J2066" t="s">
        <v>329</v>
      </c>
      <c r="K2066" t="s">
        <v>330</v>
      </c>
      <c r="L2066" t="s">
        <v>57</v>
      </c>
      <c r="M2066" t="s">
        <v>57</v>
      </c>
      <c r="N2066" t="s">
        <v>57</v>
      </c>
      <c r="O2066" t="s">
        <v>57</v>
      </c>
      <c r="P2066">
        <v>10606</v>
      </c>
      <c r="Q2066" t="s">
        <v>62</v>
      </c>
      <c r="R2066" t="s">
        <v>63</v>
      </c>
      <c r="S2066" t="s">
        <v>64</v>
      </c>
      <c r="T2066">
        <v>70</v>
      </c>
      <c r="U2066">
        <v>475.61895500000003</v>
      </c>
      <c r="V2066">
        <v>475.61895500000003</v>
      </c>
      <c r="W2066">
        <v>70</v>
      </c>
      <c r="X2066" t="s">
        <v>58</v>
      </c>
      <c r="Y2066" t="s">
        <v>58</v>
      </c>
      <c r="Z2066" t="s">
        <v>1</v>
      </c>
      <c r="AA2066" t="s">
        <v>6</v>
      </c>
      <c r="AB2066" t="s">
        <v>57</v>
      </c>
      <c r="AC2066" t="str">
        <f t="shared" si="32"/>
        <v>2016-1</v>
      </c>
    </row>
    <row r="2067" spans="1:29" hidden="1" x14ac:dyDescent="0.25">
      <c r="A2067" t="s">
        <v>350</v>
      </c>
      <c r="B2067" t="s">
        <v>54</v>
      </c>
      <c r="C2067" t="s">
        <v>55</v>
      </c>
      <c r="D2067" t="s">
        <v>55</v>
      </c>
      <c r="E2067">
        <v>-5</v>
      </c>
      <c r="F2067" t="s">
        <v>13</v>
      </c>
      <c r="G2067" t="b">
        <v>0</v>
      </c>
      <c r="H2067" t="s">
        <v>59</v>
      </c>
      <c r="I2067">
        <v>2206610</v>
      </c>
      <c r="J2067" t="s">
        <v>329</v>
      </c>
      <c r="K2067" t="s">
        <v>330</v>
      </c>
      <c r="L2067" t="s">
        <v>57</v>
      </c>
      <c r="M2067" t="s">
        <v>57</v>
      </c>
      <c r="N2067" t="s">
        <v>57</v>
      </c>
      <c r="O2067" t="s">
        <v>57</v>
      </c>
      <c r="P2067">
        <v>10606</v>
      </c>
      <c r="Q2067" t="s">
        <v>62</v>
      </c>
      <c r="R2067" t="s">
        <v>63</v>
      </c>
      <c r="S2067" t="s">
        <v>64</v>
      </c>
      <c r="T2067">
        <v>-180</v>
      </c>
      <c r="U2067">
        <v>-1228.05</v>
      </c>
      <c r="V2067">
        <v>-1228.05</v>
      </c>
      <c r="W2067">
        <v>-179.99948721861901</v>
      </c>
      <c r="X2067" t="s">
        <v>58</v>
      </c>
      <c r="Y2067" t="s">
        <v>58</v>
      </c>
      <c r="Z2067" t="s">
        <v>1</v>
      </c>
      <c r="AA2067" t="s">
        <v>6</v>
      </c>
      <c r="AB2067" t="s">
        <v>57</v>
      </c>
      <c r="AC2067" t="str">
        <f t="shared" si="32"/>
        <v>2016-1</v>
      </c>
    </row>
    <row r="2068" spans="1:29" x14ac:dyDescent="0.25">
      <c r="A2068" t="s">
        <v>350</v>
      </c>
      <c r="B2068" t="s">
        <v>54</v>
      </c>
      <c r="C2068" t="s">
        <v>55</v>
      </c>
      <c r="D2068" t="s">
        <v>55</v>
      </c>
      <c r="E2068">
        <v>-4</v>
      </c>
      <c r="F2068" t="s">
        <v>14</v>
      </c>
      <c r="G2068" t="b">
        <v>0</v>
      </c>
      <c r="H2068" t="s">
        <v>59</v>
      </c>
      <c r="I2068">
        <v>2206610</v>
      </c>
      <c r="J2068" t="s">
        <v>329</v>
      </c>
      <c r="K2068" t="s">
        <v>330</v>
      </c>
      <c r="L2068" t="s">
        <v>57</v>
      </c>
      <c r="M2068" t="s">
        <v>57</v>
      </c>
      <c r="N2068" t="s">
        <v>57</v>
      </c>
      <c r="O2068" t="s">
        <v>57</v>
      </c>
      <c r="P2068">
        <v>10606</v>
      </c>
      <c r="Q2068" t="s">
        <v>62</v>
      </c>
      <c r="R2068" t="s">
        <v>63</v>
      </c>
      <c r="S2068" t="s">
        <v>64</v>
      </c>
      <c r="T2068">
        <v>70</v>
      </c>
      <c r="U2068">
        <v>478.01</v>
      </c>
      <c r="V2068">
        <v>478.01</v>
      </c>
      <c r="W2068">
        <v>70.000146440757405</v>
      </c>
      <c r="X2068" t="s">
        <v>58</v>
      </c>
      <c r="Y2068" t="s">
        <v>58</v>
      </c>
      <c r="Z2068" t="s">
        <v>1</v>
      </c>
      <c r="AA2068" t="s">
        <v>6</v>
      </c>
      <c r="AB2068" t="s">
        <v>57</v>
      </c>
      <c r="AC2068" t="str">
        <f t="shared" si="32"/>
        <v>2016-1</v>
      </c>
    </row>
    <row r="2069" spans="1:29" x14ac:dyDescent="0.25">
      <c r="A2069" t="s">
        <v>351</v>
      </c>
      <c r="B2069" t="s">
        <v>54</v>
      </c>
      <c r="C2069" t="s">
        <v>55</v>
      </c>
      <c r="D2069" t="s">
        <v>55</v>
      </c>
      <c r="E2069">
        <v>-3</v>
      </c>
      <c r="F2069" t="s">
        <v>56</v>
      </c>
      <c r="G2069" t="b">
        <v>0</v>
      </c>
      <c r="H2069" t="s">
        <v>57</v>
      </c>
      <c r="I2069">
        <v>0</v>
      </c>
      <c r="J2069" t="s">
        <v>57</v>
      </c>
      <c r="K2069" t="s">
        <v>57</v>
      </c>
      <c r="L2069" t="s">
        <v>57</v>
      </c>
      <c r="M2069" t="s">
        <v>57</v>
      </c>
      <c r="N2069" t="s">
        <v>57</v>
      </c>
      <c r="O2069" t="s">
        <v>57</v>
      </c>
      <c r="P2069">
        <v>0</v>
      </c>
      <c r="Q2069" t="s">
        <v>57</v>
      </c>
      <c r="R2069" t="s">
        <v>57</v>
      </c>
      <c r="S2069" t="s">
        <v>57</v>
      </c>
      <c r="T2069">
        <v>402.59</v>
      </c>
      <c r="U2069">
        <v>402.59</v>
      </c>
      <c r="V2069">
        <v>402.59</v>
      </c>
      <c r="W2069">
        <v>58.594767674562398</v>
      </c>
      <c r="X2069" t="s">
        <v>58</v>
      </c>
      <c r="Y2069" t="s">
        <v>58</v>
      </c>
      <c r="Z2069" t="s">
        <v>1</v>
      </c>
      <c r="AA2069" t="s">
        <v>1</v>
      </c>
      <c r="AB2069" t="s">
        <v>57</v>
      </c>
      <c r="AC2069" t="str">
        <f t="shared" si="32"/>
        <v>2016-1</v>
      </c>
    </row>
    <row r="2070" spans="1:29" hidden="1" x14ac:dyDescent="0.25">
      <c r="A2070" t="s">
        <v>351</v>
      </c>
      <c r="B2070" t="s">
        <v>54</v>
      </c>
      <c r="C2070" t="s">
        <v>55</v>
      </c>
      <c r="D2070" t="s">
        <v>55</v>
      </c>
      <c r="E2070">
        <v>-6</v>
      </c>
      <c r="F2070" t="s">
        <v>12</v>
      </c>
      <c r="G2070" t="b">
        <v>0</v>
      </c>
      <c r="H2070" t="s">
        <v>78</v>
      </c>
      <c r="I2070">
        <v>1307373</v>
      </c>
      <c r="J2070" t="s">
        <v>250</v>
      </c>
      <c r="K2070" t="s">
        <v>251</v>
      </c>
      <c r="L2070" t="s">
        <v>57</v>
      </c>
      <c r="M2070" t="s">
        <v>57</v>
      </c>
      <c r="N2070" t="s">
        <v>57</v>
      </c>
      <c r="O2070" t="s">
        <v>57</v>
      </c>
      <c r="P2070">
        <v>1307373</v>
      </c>
      <c r="Q2070" t="s">
        <v>250</v>
      </c>
      <c r="R2070" t="s">
        <v>251</v>
      </c>
      <c r="S2070" t="s">
        <v>78</v>
      </c>
      <c r="T2070">
        <v>1149.1877999999999</v>
      </c>
      <c r="U2070">
        <v>1149.1877999999999</v>
      </c>
      <c r="V2070">
        <v>1149.1877999999999</v>
      </c>
      <c r="W2070">
        <v>167.25798493614201</v>
      </c>
      <c r="X2070" t="s">
        <v>58</v>
      </c>
      <c r="Y2070" t="s">
        <v>58</v>
      </c>
      <c r="Z2070" t="s">
        <v>1</v>
      </c>
      <c r="AA2070" t="s">
        <v>1</v>
      </c>
      <c r="AB2070" t="s">
        <v>57</v>
      </c>
      <c r="AC2070" t="str">
        <f t="shared" si="32"/>
        <v>2016-1</v>
      </c>
    </row>
    <row r="2071" spans="1:29" hidden="1" x14ac:dyDescent="0.25">
      <c r="A2071" t="s">
        <v>351</v>
      </c>
      <c r="B2071" t="s">
        <v>54</v>
      </c>
      <c r="C2071" t="s">
        <v>55</v>
      </c>
      <c r="D2071" t="s">
        <v>55</v>
      </c>
      <c r="E2071">
        <v>-5</v>
      </c>
      <c r="F2071" t="s">
        <v>13</v>
      </c>
      <c r="G2071" t="b">
        <v>0</v>
      </c>
      <c r="H2071" t="s">
        <v>78</v>
      </c>
      <c r="I2071">
        <v>1307373</v>
      </c>
      <c r="J2071" t="s">
        <v>250</v>
      </c>
      <c r="K2071" t="s">
        <v>251</v>
      </c>
      <c r="L2071" t="s">
        <v>57</v>
      </c>
      <c r="M2071" t="s">
        <v>57</v>
      </c>
      <c r="N2071" t="s">
        <v>57</v>
      </c>
      <c r="O2071" t="s">
        <v>57</v>
      </c>
      <c r="P2071">
        <v>1307373</v>
      </c>
      <c r="Q2071" t="s">
        <v>250</v>
      </c>
      <c r="R2071" t="s">
        <v>251</v>
      </c>
      <c r="S2071" t="s">
        <v>78</v>
      </c>
      <c r="T2071">
        <v>-60.81</v>
      </c>
      <c r="U2071">
        <v>-60.81</v>
      </c>
      <c r="V2071">
        <v>-60.81</v>
      </c>
      <c r="W2071">
        <v>-9.9350113097497701</v>
      </c>
      <c r="X2071" t="s">
        <v>58</v>
      </c>
      <c r="Y2071" t="s">
        <v>58</v>
      </c>
      <c r="Z2071" t="s">
        <v>1</v>
      </c>
      <c r="AA2071" t="s">
        <v>1</v>
      </c>
      <c r="AB2071" t="s">
        <v>57</v>
      </c>
      <c r="AC2071" t="str">
        <f t="shared" si="32"/>
        <v>2016-1</v>
      </c>
    </row>
    <row r="2072" spans="1:29" x14ac:dyDescent="0.25">
      <c r="A2072" t="s">
        <v>351</v>
      </c>
      <c r="B2072" t="s">
        <v>54</v>
      </c>
      <c r="C2072" t="s">
        <v>55</v>
      </c>
      <c r="D2072" t="s">
        <v>55</v>
      </c>
      <c r="E2072">
        <v>-4</v>
      </c>
      <c r="F2072" t="s">
        <v>14</v>
      </c>
      <c r="G2072" t="b">
        <v>0</v>
      </c>
      <c r="H2072" t="s">
        <v>78</v>
      </c>
      <c r="I2072">
        <v>1307373</v>
      </c>
      <c r="J2072" t="s">
        <v>250</v>
      </c>
      <c r="K2072" t="s">
        <v>251</v>
      </c>
      <c r="L2072" t="s">
        <v>57</v>
      </c>
      <c r="M2072" t="s">
        <v>57</v>
      </c>
      <c r="N2072" t="s">
        <v>57</v>
      </c>
      <c r="O2072" t="s">
        <v>57</v>
      </c>
      <c r="P2072">
        <v>1307373</v>
      </c>
      <c r="Q2072" t="s">
        <v>250</v>
      </c>
      <c r="R2072" t="s">
        <v>251</v>
      </c>
      <c r="S2072" t="s">
        <v>78</v>
      </c>
      <c r="T2072">
        <v>1149.19</v>
      </c>
      <c r="U2072">
        <v>1149.19</v>
      </c>
      <c r="V2072">
        <v>1149.19</v>
      </c>
      <c r="W2072">
        <v>167.258305134083</v>
      </c>
      <c r="X2072" t="s">
        <v>58</v>
      </c>
      <c r="Y2072" t="s">
        <v>58</v>
      </c>
      <c r="Z2072" t="s">
        <v>1</v>
      </c>
      <c r="AA2072" t="s">
        <v>1</v>
      </c>
      <c r="AB2072" t="s">
        <v>57</v>
      </c>
      <c r="AC2072" t="str">
        <f t="shared" si="32"/>
        <v>2016-1</v>
      </c>
    </row>
    <row r="2073" spans="1:29" x14ac:dyDescent="0.25">
      <c r="A2073" t="s">
        <v>351</v>
      </c>
      <c r="B2073" t="s">
        <v>54</v>
      </c>
      <c r="C2073" t="s">
        <v>55</v>
      </c>
      <c r="D2073" t="s">
        <v>55</v>
      </c>
      <c r="E2073">
        <v>-4</v>
      </c>
      <c r="F2073" t="s">
        <v>14</v>
      </c>
      <c r="G2073" t="b">
        <v>0</v>
      </c>
      <c r="H2073" t="s">
        <v>59</v>
      </c>
      <c r="I2073">
        <v>2206610</v>
      </c>
      <c r="J2073" t="s">
        <v>329</v>
      </c>
      <c r="K2073" t="s">
        <v>330</v>
      </c>
      <c r="L2073" t="s">
        <v>57</v>
      </c>
      <c r="M2073" t="s">
        <v>57</v>
      </c>
      <c r="N2073" t="s">
        <v>57</v>
      </c>
      <c r="O2073" t="s">
        <v>57</v>
      </c>
      <c r="P2073">
        <v>10606</v>
      </c>
      <c r="Q2073" t="s">
        <v>62</v>
      </c>
      <c r="R2073" t="s">
        <v>63</v>
      </c>
      <c r="S2073" t="s">
        <v>64</v>
      </c>
      <c r="T2073">
        <v>180</v>
      </c>
      <c r="U2073">
        <v>1236.74</v>
      </c>
      <c r="V2073">
        <v>1236.74</v>
      </c>
      <c r="W2073">
        <v>180.00072772259199</v>
      </c>
      <c r="X2073" t="s">
        <v>58</v>
      </c>
      <c r="Y2073" t="s">
        <v>58</v>
      </c>
      <c r="Z2073" t="s">
        <v>1</v>
      </c>
      <c r="AA2073" t="s">
        <v>6</v>
      </c>
      <c r="AB2073" t="s">
        <v>57</v>
      </c>
      <c r="AC2073" t="str">
        <f t="shared" si="32"/>
        <v>2016-1</v>
      </c>
    </row>
    <row r="2074" spans="1:29" hidden="1" x14ac:dyDescent="0.25">
      <c r="A2074" t="s">
        <v>351</v>
      </c>
      <c r="B2074" t="s">
        <v>54</v>
      </c>
      <c r="C2074" t="s">
        <v>55</v>
      </c>
      <c r="D2074" t="s">
        <v>55</v>
      </c>
      <c r="E2074">
        <v>-5</v>
      </c>
      <c r="F2074" t="s">
        <v>13</v>
      </c>
      <c r="G2074" t="b">
        <v>0</v>
      </c>
      <c r="H2074" t="s">
        <v>59</v>
      </c>
      <c r="I2074">
        <v>2206610</v>
      </c>
      <c r="J2074" t="s">
        <v>329</v>
      </c>
      <c r="K2074" t="s">
        <v>330</v>
      </c>
      <c r="L2074" t="s">
        <v>57</v>
      </c>
      <c r="M2074" t="s">
        <v>57</v>
      </c>
      <c r="N2074" t="s">
        <v>57</v>
      </c>
      <c r="O2074" t="s">
        <v>57</v>
      </c>
      <c r="P2074">
        <v>10606</v>
      </c>
      <c r="Q2074" t="s">
        <v>62</v>
      </c>
      <c r="R2074" t="s">
        <v>63</v>
      </c>
      <c r="S2074" t="s">
        <v>64</v>
      </c>
      <c r="T2074">
        <v>110</v>
      </c>
      <c r="U2074">
        <v>758.73</v>
      </c>
      <c r="V2074">
        <v>758.73</v>
      </c>
      <c r="W2074">
        <v>110.000581281835</v>
      </c>
      <c r="X2074" t="s">
        <v>58</v>
      </c>
      <c r="Y2074" t="s">
        <v>58</v>
      </c>
      <c r="Z2074" t="s">
        <v>1</v>
      </c>
      <c r="AA2074" t="s">
        <v>6</v>
      </c>
      <c r="AB2074" t="s">
        <v>57</v>
      </c>
      <c r="AC2074" t="str">
        <f t="shared" si="32"/>
        <v>2016-1</v>
      </c>
    </row>
    <row r="2075" spans="1:29" hidden="1" x14ac:dyDescent="0.25">
      <c r="A2075" t="s">
        <v>351</v>
      </c>
      <c r="B2075" t="s">
        <v>54</v>
      </c>
      <c r="C2075" t="s">
        <v>55</v>
      </c>
      <c r="D2075" t="s">
        <v>55</v>
      </c>
      <c r="E2075">
        <v>-6</v>
      </c>
      <c r="F2075" t="s">
        <v>12</v>
      </c>
      <c r="G2075" t="b">
        <v>0</v>
      </c>
      <c r="H2075" t="s">
        <v>59</v>
      </c>
      <c r="I2075">
        <v>2206610</v>
      </c>
      <c r="J2075" t="s">
        <v>329</v>
      </c>
      <c r="K2075" t="s">
        <v>330</v>
      </c>
      <c r="L2075" t="s">
        <v>57</v>
      </c>
      <c r="M2075" t="s">
        <v>57</v>
      </c>
      <c r="N2075" t="s">
        <v>57</v>
      </c>
      <c r="O2075" t="s">
        <v>57</v>
      </c>
      <c r="P2075">
        <v>10606</v>
      </c>
      <c r="Q2075" t="s">
        <v>62</v>
      </c>
      <c r="R2075" t="s">
        <v>63</v>
      </c>
      <c r="S2075" t="s">
        <v>64</v>
      </c>
      <c r="T2075">
        <v>180</v>
      </c>
      <c r="U2075">
        <v>1230.5513249999999</v>
      </c>
      <c r="V2075">
        <v>1230.5513249999999</v>
      </c>
      <c r="W2075">
        <v>180</v>
      </c>
      <c r="X2075" t="s">
        <v>58</v>
      </c>
      <c r="Y2075" t="s">
        <v>58</v>
      </c>
      <c r="Z2075" t="s">
        <v>1</v>
      </c>
      <c r="AA2075" t="s">
        <v>6</v>
      </c>
      <c r="AB2075" t="s">
        <v>57</v>
      </c>
      <c r="AC2075" t="str">
        <f t="shared" si="32"/>
        <v>2016-1</v>
      </c>
    </row>
    <row r="2076" spans="1:29" x14ac:dyDescent="0.25">
      <c r="A2076" t="s">
        <v>352</v>
      </c>
      <c r="B2076" t="s">
        <v>54</v>
      </c>
      <c r="C2076" t="s">
        <v>55</v>
      </c>
      <c r="D2076" t="s">
        <v>55</v>
      </c>
      <c r="E2076">
        <v>-3</v>
      </c>
      <c r="F2076" t="s">
        <v>56</v>
      </c>
      <c r="G2076" t="b">
        <v>0</v>
      </c>
      <c r="H2076" t="s">
        <v>57</v>
      </c>
      <c r="I2076">
        <v>0</v>
      </c>
      <c r="J2076" t="s">
        <v>57</v>
      </c>
      <c r="K2076" t="s">
        <v>57</v>
      </c>
      <c r="L2076" t="s">
        <v>57</v>
      </c>
      <c r="M2076" t="s">
        <v>57</v>
      </c>
      <c r="N2076" t="s">
        <v>57</v>
      </c>
      <c r="O2076" t="s">
        <v>57</v>
      </c>
      <c r="P2076">
        <v>0</v>
      </c>
      <c r="Q2076" t="s">
        <v>57</v>
      </c>
      <c r="R2076" t="s">
        <v>57</v>
      </c>
      <c r="S2076" t="s">
        <v>57</v>
      </c>
      <c r="T2076">
        <v>402.59</v>
      </c>
      <c r="U2076">
        <v>402.59</v>
      </c>
      <c r="V2076">
        <v>402.59</v>
      </c>
      <c r="W2076">
        <v>58.582830700726802</v>
      </c>
      <c r="X2076" t="s">
        <v>58</v>
      </c>
      <c r="Y2076" t="s">
        <v>58</v>
      </c>
      <c r="Z2076" t="s">
        <v>1</v>
      </c>
      <c r="AA2076" t="s">
        <v>1</v>
      </c>
      <c r="AB2076" t="s">
        <v>57</v>
      </c>
      <c r="AC2076" t="str">
        <f t="shared" si="32"/>
        <v>2016-1</v>
      </c>
    </row>
    <row r="2077" spans="1:29" x14ac:dyDescent="0.25">
      <c r="A2077" t="s">
        <v>352</v>
      </c>
      <c r="B2077" t="s">
        <v>54</v>
      </c>
      <c r="C2077" t="s">
        <v>55</v>
      </c>
      <c r="D2077" t="s">
        <v>55</v>
      </c>
      <c r="E2077">
        <v>-4</v>
      </c>
      <c r="F2077" t="s">
        <v>14</v>
      </c>
      <c r="G2077" t="b">
        <v>0</v>
      </c>
      <c r="H2077" t="s">
        <v>78</v>
      </c>
      <c r="I2077">
        <v>1307373</v>
      </c>
      <c r="J2077" t="s">
        <v>250</v>
      </c>
      <c r="K2077" t="s">
        <v>251</v>
      </c>
      <c r="L2077" t="s">
        <v>57</v>
      </c>
      <c r="M2077" t="s">
        <v>57</v>
      </c>
      <c r="N2077" t="s">
        <v>57</v>
      </c>
      <c r="O2077" t="s">
        <v>57</v>
      </c>
      <c r="P2077">
        <v>1307373</v>
      </c>
      <c r="Q2077" t="s">
        <v>250</v>
      </c>
      <c r="R2077" t="s">
        <v>251</v>
      </c>
      <c r="S2077" t="s">
        <v>78</v>
      </c>
      <c r="T2077">
        <v>1149.19</v>
      </c>
      <c r="U2077">
        <v>1149.19</v>
      </c>
      <c r="V2077">
        <v>1149.19</v>
      </c>
      <c r="W2077">
        <v>167.22423113581601</v>
      </c>
      <c r="X2077" t="s">
        <v>58</v>
      </c>
      <c r="Y2077" t="s">
        <v>58</v>
      </c>
      <c r="Z2077" t="s">
        <v>1</v>
      </c>
      <c r="AA2077" t="s">
        <v>1</v>
      </c>
      <c r="AB2077" t="s">
        <v>57</v>
      </c>
      <c r="AC2077" t="str">
        <f t="shared" si="32"/>
        <v>2016-1</v>
      </c>
    </row>
    <row r="2078" spans="1:29" hidden="1" x14ac:dyDescent="0.25">
      <c r="A2078" t="s">
        <v>352</v>
      </c>
      <c r="B2078" t="s">
        <v>54</v>
      </c>
      <c r="C2078" t="s">
        <v>55</v>
      </c>
      <c r="D2078" t="s">
        <v>55</v>
      </c>
      <c r="E2078">
        <v>-6</v>
      </c>
      <c r="F2078" t="s">
        <v>12</v>
      </c>
      <c r="G2078" t="b">
        <v>0</v>
      </c>
      <c r="H2078" t="s">
        <v>78</v>
      </c>
      <c r="I2078">
        <v>1307373</v>
      </c>
      <c r="J2078" t="s">
        <v>250</v>
      </c>
      <c r="K2078" t="s">
        <v>251</v>
      </c>
      <c r="L2078" t="s">
        <v>57</v>
      </c>
      <c r="M2078" t="s">
        <v>57</v>
      </c>
      <c r="N2078" t="s">
        <v>57</v>
      </c>
      <c r="O2078" t="s">
        <v>57</v>
      </c>
      <c r="P2078">
        <v>1307373</v>
      </c>
      <c r="Q2078" t="s">
        <v>250</v>
      </c>
      <c r="R2078" t="s">
        <v>251</v>
      </c>
      <c r="S2078" t="s">
        <v>78</v>
      </c>
      <c r="T2078">
        <v>1149.1877999999999</v>
      </c>
      <c r="U2078">
        <v>1149.1877999999999</v>
      </c>
      <c r="V2078">
        <v>1149.1877999999999</v>
      </c>
      <c r="W2078">
        <v>167.22391100310699</v>
      </c>
      <c r="X2078" t="s">
        <v>58</v>
      </c>
      <c r="Y2078" t="s">
        <v>58</v>
      </c>
      <c r="Z2078" t="s">
        <v>1</v>
      </c>
      <c r="AA2078" t="s">
        <v>1</v>
      </c>
      <c r="AB2078" t="s">
        <v>57</v>
      </c>
      <c r="AC2078" t="str">
        <f t="shared" si="32"/>
        <v>2016-1</v>
      </c>
    </row>
    <row r="2079" spans="1:29" hidden="1" x14ac:dyDescent="0.25">
      <c r="A2079" t="s">
        <v>352</v>
      </c>
      <c r="B2079" t="s">
        <v>54</v>
      </c>
      <c r="C2079" t="s">
        <v>55</v>
      </c>
      <c r="D2079" t="s">
        <v>55</v>
      </c>
      <c r="E2079">
        <v>-6</v>
      </c>
      <c r="F2079" t="s">
        <v>12</v>
      </c>
      <c r="G2079" t="b">
        <v>0</v>
      </c>
      <c r="H2079" t="s">
        <v>59</v>
      </c>
      <c r="I2079">
        <v>2206610</v>
      </c>
      <c r="J2079" t="s">
        <v>329</v>
      </c>
      <c r="K2079" t="s">
        <v>330</v>
      </c>
      <c r="L2079" t="s">
        <v>57</v>
      </c>
      <c r="M2079" t="s">
        <v>57</v>
      </c>
      <c r="N2079" t="s">
        <v>57</v>
      </c>
      <c r="O2079" t="s">
        <v>57</v>
      </c>
      <c r="P2079">
        <v>10606</v>
      </c>
      <c r="Q2079" t="s">
        <v>62</v>
      </c>
      <c r="R2079" t="s">
        <v>63</v>
      </c>
      <c r="S2079" t="s">
        <v>64</v>
      </c>
      <c r="T2079">
        <v>110</v>
      </c>
      <c r="U2079">
        <v>752.15681749999999</v>
      </c>
      <c r="V2079">
        <v>752.15681749999999</v>
      </c>
      <c r="W2079">
        <v>110</v>
      </c>
      <c r="X2079" t="s">
        <v>58</v>
      </c>
      <c r="Y2079" t="s">
        <v>58</v>
      </c>
      <c r="Z2079" t="s">
        <v>1</v>
      </c>
      <c r="AA2079" t="s">
        <v>6</v>
      </c>
      <c r="AB2079" t="s">
        <v>57</v>
      </c>
      <c r="AC2079" t="str">
        <f t="shared" si="32"/>
        <v>2016-1</v>
      </c>
    </row>
    <row r="2080" spans="1:29" hidden="1" x14ac:dyDescent="0.25">
      <c r="A2080" t="s">
        <v>352</v>
      </c>
      <c r="B2080" t="s">
        <v>54</v>
      </c>
      <c r="C2080" t="s">
        <v>55</v>
      </c>
      <c r="D2080" t="s">
        <v>55</v>
      </c>
      <c r="E2080">
        <v>-5</v>
      </c>
      <c r="F2080" t="s">
        <v>13</v>
      </c>
      <c r="G2080" t="b">
        <v>0</v>
      </c>
      <c r="H2080" t="s">
        <v>59</v>
      </c>
      <c r="I2080">
        <v>2206610</v>
      </c>
      <c r="J2080" t="s">
        <v>329</v>
      </c>
      <c r="K2080" t="s">
        <v>330</v>
      </c>
      <c r="L2080" t="s">
        <v>57</v>
      </c>
      <c r="M2080" t="s">
        <v>57</v>
      </c>
      <c r="N2080" t="s">
        <v>57</v>
      </c>
      <c r="O2080" t="s">
        <v>57</v>
      </c>
      <c r="P2080">
        <v>10606</v>
      </c>
      <c r="Q2080" t="s">
        <v>62</v>
      </c>
      <c r="R2080" t="s">
        <v>63</v>
      </c>
      <c r="S2080" t="s">
        <v>64</v>
      </c>
      <c r="T2080">
        <v>-70</v>
      </c>
      <c r="U2080">
        <v>-480.8</v>
      </c>
      <c r="V2080">
        <v>-480.8</v>
      </c>
      <c r="W2080">
        <v>-70.000218420554205</v>
      </c>
      <c r="X2080" t="s">
        <v>58</v>
      </c>
      <c r="Y2080" t="s">
        <v>58</v>
      </c>
      <c r="Z2080" t="s">
        <v>1</v>
      </c>
      <c r="AA2080" t="s">
        <v>6</v>
      </c>
      <c r="AB2080" t="s">
        <v>57</v>
      </c>
      <c r="AC2080" t="str">
        <f t="shared" si="32"/>
        <v>2016-1</v>
      </c>
    </row>
    <row r="2081" spans="1:29" x14ac:dyDescent="0.25">
      <c r="A2081" t="s">
        <v>352</v>
      </c>
      <c r="B2081" t="s">
        <v>54</v>
      </c>
      <c r="C2081" t="s">
        <v>55</v>
      </c>
      <c r="D2081" t="s">
        <v>55</v>
      </c>
      <c r="E2081">
        <v>-4</v>
      </c>
      <c r="F2081" t="s">
        <v>14</v>
      </c>
      <c r="G2081" t="b">
        <v>0</v>
      </c>
      <c r="H2081" t="s">
        <v>59</v>
      </c>
      <c r="I2081">
        <v>2206610</v>
      </c>
      <c r="J2081" t="s">
        <v>329</v>
      </c>
      <c r="K2081" t="s">
        <v>330</v>
      </c>
      <c r="L2081" t="s">
        <v>57</v>
      </c>
      <c r="M2081" t="s">
        <v>57</v>
      </c>
      <c r="N2081" t="s">
        <v>57</v>
      </c>
      <c r="O2081" t="s">
        <v>57</v>
      </c>
      <c r="P2081">
        <v>10606</v>
      </c>
      <c r="Q2081" t="s">
        <v>62</v>
      </c>
      <c r="R2081" t="s">
        <v>63</v>
      </c>
      <c r="S2081" t="s">
        <v>64</v>
      </c>
      <c r="T2081">
        <v>110</v>
      </c>
      <c r="U2081">
        <v>755.94</v>
      </c>
      <c r="V2081">
        <v>755.94</v>
      </c>
      <c r="W2081">
        <v>110.000509302038</v>
      </c>
      <c r="X2081" t="s">
        <v>58</v>
      </c>
      <c r="Y2081" t="s">
        <v>58</v>
      </c>
      <c r="Z2081" t="s">
        <v>1</v>
      </c>
      <c r="AA2081" t="s">
        <v>6</v>
      </c>
      <c r="AB2081" t="s">
        <v>57</v>
      </c>
      <c r="AC2081" t="str">
        <f t="shared" si="32"/>
        <v>2016-1</v>
      </c>
    </row>
    <row r="2082" spans="1:29" x14ac:dyDescent="0.25">
      <c r="A2082" t="s">
        <v>353</v>
      </c>
      <c r="B2082" t="s">
        <v>54</v>
      </c>
      <c r="C2082" t="s">
        <v>55</v>
      </c>
      <c r="D2082" t="s">
        <v>55</v>
      </c>
      <c r="E2082">
        <v>-3</v>
      </c>
      <c r="F2082" t="s">
        <v>56</v>
      </c>
      <c r="G2082" t="b">
        <v>0</v>
      </c>
      <c r="H2082" t="s">
        <v>57</v>
      </c>
      <c r="I2082">
        <v>0</v>
      </c>
      <c r="J2082" t="s">
        <v>57</v>
      </c>
      <c r="K2082" t="s">
        <v>57</v>
      </c>
      <c r="L2082" t="s">
        <v>57</v>
      </c>
      <c r="M2082" t="s">
        <v>57</v>
      </c>
      <c r="N2082" t="s">
        <v>57</v>
      </c>
      <c r="O2082" t="s">
        <v>57</v>
      </c>
      <c r="P2082">
        <v>0</v>
      </c>
      <c r="Q2082" t="s">
        <v>57</v>
      </c>
      <c r="R2082" t="s">
        <v>57</v>
      </c>
      <c r="S2082" t="s">
        <v>57</v>
      </c>
      <c r="T2082">
        <v>402.59</v>
      </c>
      <c r="U2082">
        <v>402.59</v>
      </c>
      <c r="V2082">
        <v>402.59</v>
      </c>
      <c r="W2082">
        <v>58.678035271826303</v>
      </c>
      <c r="X2082" t="s">
        <v>58</v>
      </c>
      <c r="Y2082" t="s">
        <v>58</v>
      </c>
      <c r="Z2082" t="s">
        <v>1</v>
      </c>
      <c r="AA2082" t="s">
        <v>1</v>
      </c>
      <c r="AB2082" t="s">
        <v>57</v>
      </c>
      <c r="AC2082" t="str">
        <f t="shared" si="32"/>
        <v>2016-1</v>
      </c>
    </row>
    <row r="2083" spans="1:29" hidden="1" x14ac:dyDescent="0.25">
      <c r="A2083" t="s">
        <v>353</v>
      </c>
      <c r="B2083" t="s">
        <v>54</v>
      </c>
      <c r="C2083" t="s">
        <v>55</v>
      </c>
      <c r="D2083" t="s">
        <v>55</v>
      </c>
      <c r="E2083">
        <v>-6</v>
      </c>
      <c r="F2083" t="s">
        <v>12</v>
      </c>
      <c r="G2083" t="b">
        <v>0</v>
      </c>
      <c r="H2083" t="s">
        <v>78</v>
      </c>
      <c r="I2083">
        <v>1307373</v>
      </c>
      <c r="J2083" t="s">
        <v>250</v>
      </c>
      <c r="K2083" t="s">
        <v>251</v>
      </c>
      <c r="L2083" t="s">
        <v>57</v>
      </c>
      <c r="M2083" t="s">
        <v>57</v>
      </c>
      <c r="N2083" t="s">
        <v>57</v>
      </c>
      <c r="O2083" t="s">
        <v>57</v>
      </c>
      <c r="P2083">
        <v>1307373</v>
      </c>
      <c r="Q2083" t="s">
        <v>250</v>
      </c>
      <c r="R2083" t="s">
        <v>251</v>
      </c>
      <c r="S2083" t="s">
        <v>78</v>
      </c>
      <c r="T2083">
        <v>1149.1877999999999</v>
      </c>
      <c r="U2083">
        <v>1149.1877999999999</v>
      </c>
      <c r="V2083">
        <v>1149.1877999999999</v>
      </c>
      <c r="W2083">
        <v>167.49567118495801</v>
      </c>
      <c r="X2083" t="s">
        <v>58</v>
      </c>
      <c r="Y2083" t="s">
        <v>58</v>
      </c>
      <c r="Z2083" t="s">
        <v>1</v>
      </c>
      <c r="AA2083" t="s">
        <v>1</v>
      </c>
      <c r="AB2083" t="s">
        <v>57</v>
      </c>
      <c r="AC2083" t="str">
        <f t="shared" si="32"/>
        <v>2016-1</v>
      </c>
    </row>
    <row r="2084" spans="1:29" x14ac:dyDescent="0.25">
      <c r="A2084" t="s">
        <v>353</v>
      </c>
      <c r="B2084" t="s">
        <v>54</v>
      </c>
      <c r="C2084" t="s">
        <v>55</v>
      </c>
      <c r="D2084" t="s">
        <v>55</v>
      </c>
      <c r="E2084">
        <v>-4</v>
      </c>
      <c r="F2084" t="s">
        <v>14</v>
      </c>
      <c r="G2084" t="b">
        <v>0</v>
      </c>
      <c r="H2084" t="s">
        <v>78</v>
      </c>
      <c r="I2084">
        <v>1307373</v>
      </c>
      <c r="J2084" t="s">
        <v>250</v>
      </c>
      <c r="K2084" t="s">
        <v>251</v>
      </c>
      <c r="L2084" t="s">
        <v>57</v>
      </c>
      <c r="M2084" t="s">
        <v>57</v>
      </c>
      <c r="N2084" t="s">
        <v>57</v>
      </c>
      <c r="O2084" t="s">
        <v>57</v>
      </c>
      <c r="P2084">
        <v>1307373</v>
      </c>
      <c r="Q2084" t="s">
        <v>250</v>
      </c>
      <c r="R2084" t="s">
        <v>251</v>
      </c>
      <c r="S2084" t="s">
        <v>78</v>
      </c>
      <c r="T2084">
        <v>1149.19</v>
      </c>
      <c r="U2084">
        <v>1149.19</v>
      </c>
      <c r="V2084">
        <v>1149.19</v>
      </c>
      <c r="W2084">
        <v>167.495991837925</v>
      </c>
      <c r="X2084" t="s">
        <v>58</v>
      </c>
      <c r="Y2084" t="s">
        <v>58</v>
      </c>
      <c r="Z2084" t="s">
        <v>1</v>
      </c>
      <c r="AA2084" t="s">
        <v>1</v>
      </c>
      <c r="AB2084" t="s">
        <v>57</v>
      </c>
      <c r="AC2084" t="str">
        <f t="shared" si="32"/>
        <v>2016-1</v>
      </c>
    </row>
    <row r="2085" spans="1:29" x14ac:dyDescent="0.25">
      <c r="A2085" t="s">
        <v>353</v>
      </c>
      <c r="B2085" t="s">
        <v>54</v>
      </c>
      <c r="C2085" t="s">
        <v>55</v>
      </c>
      <c r="D2085" t="s">
        <v>55</v>
      </c>
      <c r="E2085">
        <v>-4</v>
      </c>
      <c r="F2085" t="s">
        <v>14</v>
      </c>
      <c r="G2085" t="b">
        <v>0</v>
      </c>
      <c r="H2085" t="s">
        <v>59</v>
      </c>
      <c r="I2085">
        <v>2206610</v>
      </c>
      <c r="J2085" t="s">
        <v>329</v>
      </c>
      <c r="K2085" t="s">
        <v>330</v>
      </c>
      <c r="L2085" t="s">
        <v>57</v>
      </c>
      <c r="M2085" t="s">
        <v>57</v>
      </c>
      <c r="N2085" t="s">
        <v>57</v>
      </c>
      <c r="O2085" t="s">
        <v>57</v>
      </c>
      <c r="P2085">
        <v>10606</v>
      </c>
      <c r="Q2085" t="s">
        <v>62</v>
      </c>
      <c r="R2085" t="s">
        <v>63</v>
      </c>
      <c r="S2085" t="s">
        <v>64</v>
      </c>
      <c r="T2085">
        <v>28</v>
      </c>
      <c r="U2085">
        <v>192.11</v>
      </c>
      <c r="V2085">
        <v>192.11</v>
      </c>
      <c r="W2085">
        <v>28.000291502696399</v>
      </c>
      <c r="X2085" t="s">
        <v>58</v>
      </c>
      <c r="Y2085" t="s">
        <v>58</v>
      </c>
      <c r="Z2085" t="s">
        <v>1</v>
      </c>
      <c r="AA2085" t="s">
        <v>6</v>
      </c>
      <c r="AB2085" t="s">
        <v>57</v>
      </c>
      <c r="AC2085" t="str">
        <f t="shared" si="32"/>
        <v>2016-1</v>
      </c>
    </row>
    <row r="2086" spans="1:29" hidden="1" x14ac:dyDescent="0.25">
      <c r="A2086" t="s">
        <v>353</v>
      </c>
      <c r="B2086" t="s">
        <v>54</v>
      </c>
      <c r="C2086" t="s">
        <v>55</v>
      </c>
      <c r="D2086" t="s">
        <v>55</v>
      </c>
      <c r="E2086">
        <v>-6</v>
      </c>
      <c r="F2086" t="s">
        <v>12</v>
      </c>
      <c r="G2086" t="b">
        <v>0</v>
      </c>
      <c r="H2086" t="s">
        <v>59</v>
      </c>
      <c r="I2086">
        <v>2206610</v>
      </c>
      <c r="J2086" t="s">
        <v>329</v>
      </c>
      <c r="K2086" t="s">
        <v>330</v>
      </c>
      <c r="L2086" t="s">
        <v>57</v>
      </c>
      <c r="M2086" t="s">
        <v>57</v>
      </c>
      <c r="N2086" t="s">
        <v>57</v>
      </c>
      <c r="O2086" t="s">
        <v>57</v>
      </c>
      <c r="P2086">
        <v>10606</v>
      </c>
      <c r="Q2086" t="s">
        <v>62</v>
      </c>
      <c r="R2086" t="s">
        <v>63</v>
      </c>
      <c r="S2086" t="s">
        <v>64</v>
      </c>
      <c r="T2086">
        <v>28</v>
      </c>
      <c r="U2086">
        <v>191.14746</v>
      </c>
      <c r="V2086">
        <v>191.14746</v>
      </c>
      <c r="W2086">
        <v>28</v>
      </c>
      <c r="X2086" t="s">
        <v>58</v>
      </c>
      <c r="Y2086" t="s">
        <v>58</v>
      </c>
      <c r="Z2086" t="s">
        <v>1</v>
      </c>
      <c r="AA2086" t="s">
        <v>6</v>
      </c>
      <c r="AB2086" t="s">
        <v>57</v>
      </c>
      <c r="AC2086" t="str">
        <f t="shared" si="32"/>
        <v>2016-1</v>
      </c>
    </row>
    <row r="2087" spans="1:29" hidden="1" x14ac:dyDescent="0.25">
      <c r="A2087" t="s">
        <v>353</v>
      </c>
      <c r="B2087" t="s">
        <v>54</v>
      </c>
      <c r="C2087" t="s">
        <v>55</v>
      </c>
      <c r="D2087" t="s">
        <v>55</v>
      </c>
      <c r="E2087">
        <v>-5</v>
      </c>
      <c r="F2087" t="s">
        <v>13</v>
      </c>
      <c r="G2087" t="b">
        <v>0</v>
      </c>
      <c r="H2087" t="s">
        <v>59</v>
      </c>
      <c r="I2087">
        <v>2206610</v>
      </c>
      <c r="J2087" t="s">
        <v>329</v>
      </c>
      <c r="K2087" t="s">
        <v>330</v>
      </c>
      <c r="L2087" t="s">
        <v>57</v>
      </c>
      <c r="M2087" t="s">
        <v>57</v>
      </c>
      <c r="N2087" t="s">
        <v>57</v>
      </c>
      <c r="O2087" t="s">
        <v>57</v>
      </c>
      <c r="P2087">
        <v>10606</v>
      </c>
      <c r="Q2087" t="s">
        <v>62</v>
      </c>
      <c r="R2087" t="s">
        <v>63</v>
      </c>
      <c r="S2087" t="s">
        <v>64</v>
      </c>
      <c r="T2087">
        <v>-82</v>
      </c>
      <c r="U2087">
        <v>-563.83000000000004</v>
      </c>
      <c r="V2087">
        <v>-563.83000000000004</v>
      </c>
      <c r="W2087">
        <v>-82.000217799341598</v>
      </c>
      <c r="X2087" t="s">
        <v>58</v>
      </c>
      <c r="Y2087" t="s">
        <v>58</v>
      </c>
      <c r="Z2087" t="s">
        <v>1</v>
      </c>
      <c r="AA2087" t="s">
        <v>6</v>
      </c>
      <c r="AB2087" t="s">
        <v>57</v>
      </c>
      <c r="AC2087" t="str">
        <f t="shared" si="32"/>
        <v>2016-1</v>
      </c>
    </row>
    <row r="2088" spans="1:29" x14ac:dyDescent="0.25">
      <c r="A2088" t="s">
        <v>354</v>
      </c>
      <c r="B2088" t="s">
        <v>54</v>
      </c>
      <c r="C2088" t="s">
        <v>55</v>
      </c>
      <c r="D2088" t="s">
        <v>55</v>
      </c>
      <c r="E2088">
        <v>-3</v>
      </c>
      <c r="F2088" t="s">
        <v>56</v>
      </c>
      <c r="G2088" t="b">
        <v>0</v>
      </c>
      <c r="H2088" t="s">
        <v>57</v>
      </c>
      <c r="I2088">
        <v>0</v>
      </c>
      <c r="J2088" t="s">
        <v>57</v>
      </c>
      <c r="K2088" t="s">
        <v>57</v>
      </c>
      <c r="L2088" t="s">
        <v>57</v>
      </c>
      <c r="M2088" t="s">
        <v>57</v>
      </c>
      <c r="N2088" t="s">
        <v>57</v>
      </c>
      <c r="O2088" t="s">
        <v>57</v>
      </c>
      <c r="P2088">
        <v>0</v>
      </c>
      <c r="Q2088" t="s">
        <v>57</v>
      </c>
      <c r="R2088" t="s">
        <v>57</v>
      </c>
      <c r="S2088" t="s">
        <v>57</v>
      </c>
      <c r="T2088">
        <v>402.59</v>
      </c>
      <c r="U2088">
        <v>402.59</v>
      </c>
      <c r="V2088">
        <v>402.59</v>
      </c>
      <c r="W2088">
        <v>58.613535607952201</v>
      </c>
      <c r="X2088" t="s">
        <v>58</v>
      </c>
      <c r="Y2088" t="s">
        <v>58</v>
      </c>
      <c r="Z2088" t="s">
        <v>1</v>
      </c>
      <c r="AA2088" t="s">
        <v>1</v>
      </c>
      <c r="AB2088" t="s">
        <v>57</v>
      </c>
      <c r="AC2088" t="str">
        <f t="shared" si="32"/>
        <v>2016-1</v>
      </c>
    </row>
    <row r="2089" spans="1:29" x14ac:dyDescent="0.25">
      <c r="A2089" t="s">
        <v>354</v>
      </c>
      <c r="B2089" t="s">
        <v>54</v>
      </c>
      <c r="C2089" t="s">
        <v>55</v>
      </c>
      <c r="D2089" t="s">
        <v>55</v>
      </c>
      <c r="E2089">
        <v>-4</v>
      </c>
      <c r="F2089" t="s">
        <v>14</v>
      </c>
      <c r="G2089" t="b">
        <v>0</v>
      </c>
      <c r="H2089" t="s">
        <v>78</v>
      </c>
      <c r="I2089">
        <v>1307373</v>
      </c>
      <c r="J2089" t="s">
        <v>250</v>
      </c>
      <c r="K2089" t="s">
        <v>251</v>
      </c>
      <c r="L2089" t="s">
        <v>57</v>
      </c>
      <c r="M2089" t="s">
        <v>57</v>
      </c>
      <c r="N2089" t="s">
        <v>57</v>
      </c>
      <c r="O2089" t="s">
        <v>57</v>
      </c>
      <c r="P2089">
        <v>1307373</v>
      </c>
      <c r="Q2089" t="s">
        <v>250</v>
      </c>
      <c r="R2089" t="s">
        <v>251</v>
      </c>
      <c r="S2089" t="s">
        <v>78</v>
      </c>
      <c r="T2089">
        <v>1149.19</v>
      </c>
      <c r="U2089">
        <v>1149.19</v>
      </c>
      <c r="V2089">
        <v>1149.19</v>
      </c>
      <c r="W2089">
        <v>167.31187805286399</v>
      </c>
      <c r="X2089" t="s">
        <v>58</v>
      </c>
      <c r="Y2089" t="s">
        <v>58</v>
      </c>
      <c r="Z2089" t="s">
        <v>1</v>
      </c>
      <c r="AA2089" t="s">
        <v>1</v>
      </c>
      <c r="AB2089" t="s">
        <v>57</v>
      </c>
      <c r="AC2089" t="str">
        <f t="shared" si="32"/>
        <v>2016-1</v>
      </c>
    </row>
    <row r="2090" spans="1:29" hidden="1" x14ac:dyDescent="0.25">
      <c r="A2090" t="s">
        <v>354</v>
      </c>
      <c r="B2090" t="s">
        <v>54</v>
      </c>
      <c r="C2090" t="s">
        <v>55</v>
      </c>
      <c r="D2090" t="s">
        <v>55</v>
      </c>
      <c r="E2090">
        <v>-6</v>
      </c>
      <c r="F2090" t="s">
        <v>12</v>
      </c>
      <c r="G2090" t="b">
        <v>0</v>
      </c>
      <c r="H2090" t="s">
        <v>78</v>
      </c>
      <c r="I2090">
        <v>1307373</v>
      </c>
      <c r="J2090" t="s">
        <v>250</v>
      </c>
      <c r="K2090" t="s">
        <v>251</v>
      </c>
      <c r="L2090" t="s">
        <v>57</v>
      </c>
      <c r="M2090" t="s">
        <v>57</v>
      </c>
      <c r="N2090" t="s">
        <v>57</v>
      </c>
      <c r="O2090" t="s">
        <v>57</v>
      </c>
      <c r="P2090">
        <v>1307373</v>
      </c>
      <c r="Q2090" t="s">
        <v>250</v>
      </c>
      <c r="R2090" t="s">
        <v>251</v>
      </c>
      <c r="S2090" t="s">
        <v>78</v>
      </c>
      <c r="T2090">
        <v>1149.1877999999999</v>
      </c>
      <c r="U2090">
        <v>1149.1877999999999</v>
      </c>
      <c r="V2090">
        <v>1149.1877999999999</v>
      </c>
      <c r="W2090">
        <v>167.311557752364</v>
      </c>
      <c r="X2090" t="s">
        <v>58</v>
      </c>
      <c r="Y2090" t="s">
        <v>58</v>
      </c>
      <c r="Z2090" t="s">
        <v>1</v>
      </c>
      <c r="AA2090" t="s">
        <v>1</v>
      </c>
      <c r="AB2090" t="s">
        <v>57</v>
      </c>
      <c r="AC2090" t="str">
        <f t="shared" si="32"/>
        <v>2016-1</v>
      </c>
    </row>
    <row r="2091" spans="1:29" hidden="1" x14ac:dyDescent="0.25">
      <c r="A2091" t="s">
        <v>354</v>
      </c>
      <c r="B2091" t="s">
        <v>54</v>
      </c>
      <c r="C2091" t="s">
        <v>55</v>
      </c>
      <c r="D2091" t="s">
        <v>55</v>
      </c>
      <c r="E2091">
        <v>-6</v>
      </c>
      <c r="F2091" t="s">
        <v>12</v>
      </c>
      <c r="G2091" t="b">
        <v>0</v>
      </c>
      <c r="H2091" t="s">
        <v>59</v>
      </c>
      <c r="I2091">
        <v>2206610</v>
      </c>
      <c r="J2091" t="s">
        <v>329</v>
      </c>
      <c r="K2091" t="s">
        <v>330</v>
      </c>
      <c r="L2091" t="s">
        <v>57</v>
      </c>
      <c r="M2091" t="s">
        <v>57</v>
      </c>
      <c r="N2091" t="s">
        <v>57</v>
      </c>
      <c r="O2091" t="s">
        <v>57</v>
      </c>
      <c r="P2091">
        <v>10606</v>
      </c>
      <c r="Q2091" t="s">
        <v>62</v>
      </c>
      <c r="R2091" t="s">
        <v>63</v>
      </c>
      <c r="S2091" t="s">
        <v>64</v>
      </c>
      <c r="T2091">
        <v>30</v>
      </c>
      <c r="U2091">
        <v>205.0262175</v>
      </c>
      <c r="V2091">
        <v>205.0262175</v>
      </c>
      <c r="W2091">
        <v>30</v>
      </c>
      <c r="X2091" t="s">
        <v>58</v>
      </c>
      <c r="Y2091" t="s">
        <v>58</v>
      </c>
      <c r="Z2091" t="s">
        <v>1</v>
      </c>
      <c r="AA2091" t="s">
        <v>6</v>
      </c>
      <c r="AB2091" t="s">
        <v>57</v>
      </c>
      <c r="AC2091" t="str">
        <f t="shared" si="32"/>
        <v>2016-1</v>
      </c>
    </row>
    <row r="2092" spans="1:29" hidden="1" x14ac:dyDescent="0.25">
      <c r="A2092" t="s">
        <v>354</v>
      </c>
      <c r="B2092" t="s">
        <v>54</v>
      </c>
      <c r="C2092" t="s">
        <v>55</v>
      </c>
      <c r="D2092" t="s">
        <v>55</v>
      </c>
      <c r="E2092">
        <v>-5</v>
      </c>
      <c r="F2092" t="s">
        <v>13</v>
      </c>
      <c r="G2092" t="b">
        <v>0</v>
      </c>
      <c r="H2092" t="s">
        <v>59</v>
      </c>
      <c r="I2092">
        <v>2206610</v>
      </c>
      <c r="J2092" t="s">
        <v>329</v>
      </c>
      <c r="K2092" t="s">
        <v>330</v>
      </c>
      <c r="L2092" t="s">
        <v>57</v>
      </c>
      <c r="M2092" t="s">
        <v>57</v>
      </c>
      <c r="N2092" t="s">
        <v>57</v>
      </c>
      <c r="O2092" t="s">
        <v>57</v>
      </c>
      <c r="P2092">
        <v>10606</v>
      </c>
      <c r="Q2092" t="s">
        <v>62</v>
      </c>
      <c r="R2092" t="s">
        <v>63</v>
      </c>
      <c r="S2092" t="s">
        <v>64</v>
      </c>
      <c r="T2092">
        <v>2</v>
      </c>
      <c r="U2092">
        <v>13.95</v>
      </c>
      <c r="V2092">
        <v>13.95</v>
      </c>
      <c r="W2092">
        <v>2.00021806628104</v>
      </c>
      <c r="X2092" t="s">
        <v>58</v>
      </c>
      <c r="Y2092" t="s">
        <v>58</v>
      </c>
      <c r="Z2092" t="s">
        <v>1</v>
      </c>
      <c r="AA2092" t="s">
        <v>6</v>
      </c>
      <c r="AB2092" t="s">
        <v>57</v>
      </c>
      <c r="AC2092" t="str">
        <f t="shared" si="32"/>
        <v>2016-1</v>
      </c>
    </row>
    <row r="2093" spans="1:29" x14ac:dyDescent="0.25">
      <c r="A2093" t="s">
        <v>354</v>
      </c>
      <c r="B2093" t="s">
        <v>54</v>
      </c>
      <c r="C2093" t="s">
        <v>55</v>
      </c>
      <c r="D2093" t="s">
        <v>55</v>
      </c>
      <c r="E2093">
        <v>-4</v>
      </c>
      <c r="F2093" t="s">
        <v>14</v>
      </c>
      <c r="G2093" t="b">
        <v>0</v>
      </c>
      <c r="H2093" t="s">
        <v>59</v>
      </c>
      <c r="I2093">
        <v>2206610</v>
      </c>
      <c r="J2093" t="s">
        <v>329</v>
      </c>
      <c r="K2093" t="s">
        <v>330</v>
      </c>
      <c r="L2093" t="s">
        <v>57</v>
      </c>
      <c r="M2093" t="s">
        <v>57</v>
      </c>
      <c r="N2093" t="s">
        <v>57</v>
      </c>
      <c r="O2093" t="s">
        <v>57</v>
      </c>
      <c r="P2093">
        <v>10606</v>
      </c>
      <c r="Q2093" t="s">
        <v>62</v>
      </c>
      <c r="R2093" t="s">
        <v>63</v>
      </c>
      <c r="S2093" t="s">
        <v>64</v>
      </c>
      <c r="T2093">
        <v>30</v>
      </c>
      <c r="U2093">
        <v>206.06</v>
      </c>
      <c r="V2093">
        <v>206.06</v>
      </c>
      <c r="W2093">
        <v>30.0005095689774</v>
      </c>
      <c r="X2093" t="s">
        <v>58</v>
      </c>
      <c r="Y2093" t="s">
        <v>58</v>
      </c>
      <c r="Z2093" t="s">
        <v>1</v>
      </c>
      <c r="AA2093" t="s">
        <v>6</v>
      </c>
      <c r="AB2093" t="s">
        <v>57</v>
      </c>
      <c r="AC2093" t="str">
        <f t="shared" si="32"/>
        <v>2016-1</v>
      </c>
    </row>
    <row r="2094" spans="1:29" x14ac:dyDescent="0.25">
      <c r="A2094" t="s">
        <v>355</v>
      </c>
      <c r="B2094" t="s">
        <v>54</v>
      </c>
      <c r="C2094" t="s">
        <v>55</v>
      </c>
      <c r="D2094" t="s">
        <v>55</v>
      </c>
      <c r="E2094">
        <v>-3</v>
      </c>
      <c r="F2094" t="s">
        <v>56</v>
      </c>
      <c r="G2094" t="b">
        <v>0</v>
      </c>
      <c r="H2094" t="s">
        <v>57</v>
      </c>
      <c r="I2094">
        <v>0</v>
      </c>
      <c r="J2094" t="s">
        <v>57</v>
      </c>
      <c r="K2094" t="s">
        <v>57</v>
      </c>
      <c r="L2094" t="s">
        <v>57</v>
      </c>
      <c r="M2094" t="s">
        <v>57</v>
      </c>
      <c r="N2094" t="s">
        <v>57</v>
      </c>
      <c r="O2094" t="s">
        <v>57</v>
      </c>
      <c r="P2094">
        <v>0</v>
      </c>
      <c r="Q2094" t="s">
        <v>57</v>
      </c>
      <c r="R2094" t="s">
        <v>57</v>
      </c>
      <c r="S2094" t="s">
        <v>57</v>
      </c>
      <c r="T2094">
        <v>402.59</v>
      </c>
      <c r="U2094">
        <v>402.59</v>
      </c>
      <c r="V2094">
        <v>402.59</v>
      </c>
      <c r="W2094">
        <v>58.929695390605602</v>
      </c>
      <c r="X2094" t="s">
        <v>58</v>
      </c>
      <c r="Y2094" t="s">
        <v>58</v>
      </c>
      <c r="Z2094" t="s">
        <v>1</v>
      </c>
      <c r="AA2094" t="s">
        <v>1</v>
      </c>
      <c r="AB2094" t="s">
        <v>57</v>
      </c>
      <c r="AC2094" t="str">
        <f t="shared" si="32"/>
        <v>2016-1</v>
      </c>
    </row>
    <row r="2095" spans="1:29" x14ac:dyDescent="0.25">
      <c r="A2095" t="s">
        <v>355</v>
      </c>
      <c r="B2095" t="s">
        <v>54</v>
      </c>
      <c r="C2095" t="s">
        <v>55</v>
      </c>
      <c r="D2095" t="s">
        <v>55</v>
      </c>
      <c r="E2095">
        <v>-4</v>
      </c>
      <c r="F2095" t="s">
        <v>14</v>
      </c>
      <c r="G2095" t="b">
        <v>0</v>
      </c>
      <c r="H2095" t="s">
        <v>78</v>
      </c>
      <c r="I2095">
        <v>1307373</v>
      </c>
      <c r="J2095" t="s">
        <v>250</v>
      </c>
      <c r="K2095" t="s">
        <v>251</v>
      </c>
      <c r="L2095" t="s">
        <v>57</v>
      </c>
      <c r="M2095" t="s">
        <v>57</v>
      </c>
      <c r="N2095" t="s">
        <v>57</v>
      </c>
      <c r="O2095" t="s">
        <v>57</v>
      </c>
      <c r="P2095">
        <v>1307373</v>
      </c>
      <c r="Q2095" t="s">
        <v>250</v>
      </c>
      <c r="R2095" t="s">
        <v>251</v>
      </c>
      <c r="S2095" t="s">
        <v>78</v>
      </c>
      <c r="T2095">
        <v>1149.19</v>
      </c>
      <c r="U2095">
        <v>1149.19</v>
      </c>
      <c r="V2095">
        <v>1149.19</v>
      </c>
      <c r="W2095">
        <v>168.21435367478099</v>
      </c>
      <c r="X2095" t="s">
        <v>58</v>
      </c>
      <c r="Y2095" t="s">
        <v>58</v>
      </c>
      <c r="Z2095" t="s">
        <v>1</v>
      </c>
      <c r="AA2095" t="s">
        <v>1</v>
      </c>
      <c r="AB2095" t="s">
        <v>57</v>
      </c>
      <c r="AC2095" t="str">
        <f t="shared" si="32"/>
        <v>2016-1</v>
      </c>
    </row>
    <row r="2096" spans="1:29" hidden="1" x14ac:dyDescent="0.25">
      <c r="A2096" t="s">
        <v>355</v>
      </c>
      <c r="B2096" t="s">
        <v>54</v>
      </c>
      <c r="C2096" t="s">
        <v>55</v>
      </c>
      <c r="D2096" t="s">
        <v>55</v>
      </c>
      <c r="E2096">
        <v>-6</v>
      </c>
      <c r="F2096" t="s">
        <v>12</v>
      </c>
      <c r="G2096" t="b">
        <v>0</v>
      </c>
      <c r="H2096" t="s">
        <v>78</v>
      </c>
      <c r="I2096">
        <v>1307373</v>
      </c>
      <c r="J2096" t="s">
        <v>250</v>
      </c>
      <c r="K2096" t="s">
        <v>251</v>
      </c>
      <c r="L2096" t="s">
        <v>57</v>
      </c>
      <c r="M2096" t="s">
        <v>57</v>
      </c>
      <c r="N2096" t="s">
        <v>57</v>
      </c>
      <c r="O2096" t="s">
        <v>57</v>
      </c>
      <c r="P2096">
        <v>1307373</v>
      </c>
      <c r="Q2096" t="s">
        <v>250</v>
      </c>
      <c r="R2096" t="s">
        <v>251</v>
      </c>
      <c r="S2096" t="s">
        <v>78</v>
      </c>
      <c r="T2096">
        <v>1149.1877999999999</v>
      </c>
      <c r="U2096">
        <v>1149.1877999999999</v>
      </c>
      <c r="V2096">
        <v>1149.1877999999999</v>
      </c>
      <c r="W2096">
        <v>168.21403164658901</v>
      </c>
      <c r="X2096" t="s">
        <v>58</v>
      </c>
      <c r="Y2096" t="s">
        <v>58</v>
      </c>
      <c r="Z2096" t="s">
        <v>1</v>
      </c>
      <c r="AA2096" t="s">
        <v>1</v>
      </c>
      <c r="AB2096" t="s">
        <v>57</v>
      </c>
      <c r="AC2096" t="str">
        <f t="shared" si="32"/>
        <v>2016-1</v>
      </c>
    </row>
    <row r="2097" spans="1:29" hidden="1" x14ac:dyDescent="0.25">
      <c r="A2097" t="s">
        <v>355</v>
      </c>
      <c r="B2097" t="s">
        <v>54</v>
      </c>
      <c r="C2097" t="s">
        <v>55</v>
      </c>
      <c r="D2097" t="s">
        <v>55</v>
      </c>
      <c r="E2097">
        <v>-6</v>
      </c>
      <c r="F2097" t="s">
        <v>12</v>
      </c>
      <c r="G2097" t="b">
        <v>0</v>
      </c>
      <c r="H2097" t="s">
        <v>59</v>
      </c>
      <c r="I2097">
        <v>2206610</v>
      </c>
      <c r="J2097" t="s">
        <v>329</v>
      </c>
      <c r="K2097" t="s">
        <v>330</v>
      </c>
      <c r="L2097" t="s">
        <v>57</v>
      </c>
      <c r="M2097" t="s">
        <v>57</v>
      </c>
      <c r="N2097" t="s">
        <v>57</v>
      </c>
      <c r="O2097" t="s">
        <v>57</v>
      </c>
      <c r="P2097">
        <v>10606</v>
      </c>
      <c r="Q2097" t="s">
        <v>62</v>
      </c>
      <c r="R2097" t="s">
        <v>63</v>
      </c>
      <c r="S2097" t="s">
        <v>64</v>
      </c>
      <c r="T2097">
        <v>10</v>
      </c>
      <c r="U2097">
        <v>67.975414999999998</v>
      </c>
      <c r="V2097">
        <v>67.975414999999998</v>
      </c>
      <c r="W2097">
        <v>10</v>
      </c>
      <c r="X2097" t="s">
        <v>58</v>
      </c>
      <c r="Y2097" t="s">
        <v>58</v>
      </c>
      <c r="Z2097" t="s">
        <v>1</v>
      </c>
      <c r="AA2097" t="s">
        <v>6</v>
      </c>
      <c r="AB2097" t="s">
        <v>57</v>
      </c>
      <c r="AC2097" t="str">
        <f t="shared" si="32"/>
        <v>2016-1</v>
      </c>
    </row>
    <row r="2098" spans="1:29" hidden="1" x14ac:dyDescent="0.25">
      <c r="A2098" t="s">
        <v>355</v>
      </c>
      <c r="B2098" t="s">
        <v>54</v>
      </c>
      <c r="C2098" t="s">
        <v>55</v>
      </c>
      <c r="D2098" t="s">
        <v>55</v>
      </c>
      <c r="E2098">
        <v>-5</v>
      </c>
      <c r="F2098" t="s">
        <v>13</v>
      </c>
      <c r="G2098" t="b">
        <v>0</v>
      </c>
      <c r="H2098" t="s">
        <v>59</v>
      </c>
      <c r="I2098">
        <v>2206610</v>
      </c>
      <c r="J2098" t="s">
        <v>329</v>
      </c>
      <c r="K2098" t="s">
        <v>330</v>
      </c>
      <c r="L2098" t="s">
        <v>57</v>
      </c>
      <c r="M2098" t="s">
        <v>57</v>
      </c>
      <c r="N2098" t="s">
        <v>57</v>
      </c>
      <c r="O2098" t="s">
        <v>57</v>
      </c>
      <c r="P2098">
        <v>10606</v>
      </c>
      <c r="Q2098" t="s">
        <v>62</v>
      </c>
      <c r="R2098" t="s">
        <v>63</v>
      </c>
      <c r="S2098" t="s">
        <v>64</v>
      </c>
      <c r="T2098">
        <v>-20</v>
      </c>
      <c r="U2098">
        <v>-137.74</v>
      </c>
      <c r="V2098">
        <v>-137.74</v>
      </c>
      <c r="W2098">
        <v>-20.000070439624601</v>
      </c>
      <c r="X2098" t="s">
        <v>58</v>
      </c>
      <c r="Y2098" t="s">
        <v>58</v>
      </c>
      <c r="Z2098" t="s">
        <v>1</v>
      </c>
      <c r="AA2098" t="s">
        <v>6</v>
      </c>
      <c r="AB2098" t="s">
        <v>57</v>
      </c>
      <c r="AC2098" t="str">
        <f t="shared" si="32"/>
        <v>2016-1</v>
      </c>
    </row>
    <row r="2099" spans="1:29" x14ac:dyDescent="0.25">
      <c r="A2099" t="s">
        <v>355</v>
      </c>
      <c r="B2099" t="s">
        <v>54</v>
      </c>
      <c r="C2099" t="s">
        <v>55</v>
      </c>
      <c r="D2099" t="s">
        <v>55</v>
      </c>
      <c r="E2099">
        <v>-4</v>
      </c>
      <c r="F2099" t="s">
        <v>14</v>
      </c>
      <c r="G2099" t="b">
        <v>0</v>
      </c>
      <c r="H2099" t="s">
        <v>59</v>
      </c>
      <c r="I2099">
        <v>2206610</v>
      </c>
      <c r="J2099" t="s">
        <v>329</v>
      </c>
      <c r="K2099" t="s">
        <v>330</v>
      </c>
      <c r="L2099" t="s">
        <v>57</v>
      </c>
      <c r="M2099" t="s">
        <v>57</v>
      </c>
      <c r="N2099" t="s">
        <v>57</v>
      </c>
      <c r="O2099" t="s">
        <v>57</v>
      </c>
      <c r="P2099">
        <v>10606</v>
      </c>
      <c r="Q2099" t="s">
        <v>62</v>
      </c>
      <c r="R2099" t="s">
        <v>63</v>
      </c>
      <c r="S2099" t="s">
        <v>64</v>
      </c>
      <c r="T2099">
        <v>10</v>
      </c>
      <c r="U2099">
        <v>68.319999999999993</v>
      </c>
      <c r="V2099">
        <v>68.319999999999993</v>
      </c>
      <c r="W2099">
        <v>10.0004391293529</v>
      </c>
      <c r="X2099" t="s">
        <v>58</v>
      </c>
      <c r="Y2099" t="s">
        <v>58</v>
      </c>
      <c r="Z2099" t="s">
        <v>1</v>
      </c>
      <c r="AA2099" t="s">
        <v>6</v>
      </c>
      <c r="AB2099" t="s">
        <v>57</v>
      </c>
      <c r="AC2099" t="str">
        <f t="shared" si="32"/>
        <v>2016-1</v>
      </c>
    </row>
    <row r="2100" spans="1:29" x14ac:dyDescent="0.25">
      <c r="A2100" t="s">
        <v>356</v>
      </c>
      <c r="B2100" t="s">
        <v>54</v>
      </c>
      <c r="C2100" t="s">
        <v>55</v>
      </c>
      <c r="D2100" t="s">
        <v>55</v>
      </c>
      <c r="E2100">
        <v>-3</v>
      </c>
      <c r="F2100" t="s">
        <v>56</v>
      </c>
      <c r="G2100" t="b">
        <v>0</v>
      </c>
      <c r="H2100" t="s">
        <v>57</v>
      </c>
      <c r="I2100">
        <v>0</v>
      </c>
      <c r="J2100" t="s">
        <v>57</v>
      </c>
      <c r="K2100" t="s">
        <v>57</v>
      </c>
      <c r="L2100" t="s">
        <v>57</v>
      </c>
      <c r="M2100" t="s">
        <v>57</v>
      </c>
      <c r="N2100" t="s">
        <v>57</v>
      </c>
      <c r="O2100" t="s">
        <v>57</v>
      </c>
      <c r="P2100">
        <v>0</v>
      </c>
      <c r="Q2100" t="s">
        <v>57</v>
      </c>
      <c r="R2100" t="s">
        <v>57</v>
      </c>
      <c r="S2100" t="s">
        <v>57</v>
      </c>
      <c r="T2100">
        <v>402.59</v>
      </c>
      <c r="U2100">
        <v>402.59</v>
      </c>
      <c r="V2100">
        <v>402.59</v>
      </c>
      <c r="W2100">
        <v>58.750820868296202</v>
      </c>
      <c r="X2100" t="s">
        <v>58</v>
      </c>
      <c r="Y2100" t="s">
        <v>58</v>
      </c>
      <c r="Z2100" t="s">
        <v>1</v>
      </c>
      <c r="AA2100" t="s">
        <v>1</v>
      </c>
      <c r="AB2100" t="s">
        <v>57</v>
      </c>
      <c r="AC2100" t="str">
        <f t="shared" si="32"/>
        <v>2016-1</v>
      </c>
    </row>
    <row r="2101" spans="1:29" hidden="1" x14ac:dyDescent="0.25">
      <c r="A2101" t="s">
        <v>356</v>
      </c>
      <c r="B2101" t="s">
        <v>54</v>
      </c>
      <c r="C2101" t="s">
        <v>55</v>
      </c>
      <c r="D2101" t="s">
        <v>55</v>
      </c>
      <c r="E2101">
        <v>-6</v>
      </c>
      <c r="F2101" t="s">
        <v>12</v>
      </c>
      <c r="G2101" t="b">
        <v>0</v>
      </c>
      <c r="H2101" t="s">
        <v>78</v>
      </c>
      <c r="I2101">
        <v>1307373</v>
      </c>
      <c r="J2101" t="s">
        <v>250</v>
      </c>
      <c r="K2101" t="s">
        <v>251</v>
      </c>
      <c r="L2101" t="s">
        <v>57</v>
      </c>
      <c r="M2101" t="s">
        <v>57</v>
      </c>
      <c r="N2101" t="s">
        <v>57</v>
      </c>
      <c r="O2101" t="s">
        <v>57</v>
      </c>
      <c r="P2101">
        <v>1307373</v>
      </c>
      <c r="Q2101" t="s">
        <v>250</v>
      </c>
      <c r="R2101" t="s">
        <v>251</v>
      </c>
      <c r="S2101" t="s">
        <v>78</v>
      </c>
      <c r="T2101">
        <v>1149.1877999999999</v>
      </c>
      <c r="U2101">
        <v>1149.1877999999999</v>
      </c>
      <c r="V2101">
        <v>1149.1877999999999</v>
      </c>
      <c r="W2101">
        <v>167.70343670193401</v>
      </c>
      <c r="X2101" t="s">
        <v>58</v>
      </c>
      <c r="Y2101" t="s">
        <v>58</v>
      </c>
      <c r="Z2101" t="s">
        <v>1</v>
      </c>
      <c r="AA2101" t="s">
        <v>1</v>
      </c>
      <c r="AB2101" t="s">
        <v>57</v>
      </c>
      <c r="AC2101" t="str">
        <f t="shared" si="32"/>
        <v>2016-1</v>
      </c>
    </row>
    <row r="2102" spans="1:29" x14ac:dyDescent="0.25">
      <c r="A2102" t="s">
        <v>356</v>
      </c>
      <c r="B2102" t="s">
        <v>54</v>
      </c>
      <c r="C2102" t="s">
        <v>55</v>
      </c>
      <c r="D2102" t="s">
        <v>55</v>
      </c>
      <c r="E2102">
        <v>-4</v>
      </c>
      <c r="F2102" t="s">
        <v>14</v>
      </c>
      <c r="G2102" t="b">
        <v>0</v>
      </c>
      <c r="H2102" t="s">
        <v>78</v>
      </c>
      <c r="I2102">
        <v>1307373</v>
      </c>
      <c r="J2102" t="s">
        <v>250</v>
      </c>
      <c r="K2102" t="s">
        <v>251</v>
      </c>
      <c r="L2102" t="s">
        <v>57</v>
      </c>
      <c r="M2102" t="s">
        <v>57</v>
      </c>
      <c r="N2102" t="s">
        <v>57</v>
      </c>
      <c r="O2102" t="s">
        <v>57</v>
      </c>
      <c r="P2102">
        <v>1307373</v>
      </c>
      <c r="Q2102" t="s">
        <v>250</v>
      </c>
      <c r="R2102" t="s">
        <v>251</v>
      </c>
      <c r="S2102" t="s">
        <v>78</v>
      </c>
      <c r="T2102">
        <v>1149.19</v>
      </c>
      <c r="U2102">
        <v>1149.19</v>
      </c>
      <c r="V2102">
        <v>1149.19</v>
      </c>
      <c r="W2102">
        <v>167.703757752645</v>
      </c>
      <c r="X2102" t="s">
        <v>58</v>
      </c>
      <c r="Y2102" t="s">
        <v>58</v>
      </c>
      <c r="Z2102" t="s">
        <v>1</v>
      </c>
      <c r="AA2102" t="s">
        <v>1</v>
      </c>
      <c r="AB2102" t="s">
        <v>57</v>
      </c>
      <c r="AC2102" t="str">
        <f t="shared" si="32"/>
        <v>2016-1</v>
      </c>
    </row>
    <row r="2103" spans="1:29" x14ac:dyDescent="0.25">
      <c r="A2103" t="s">
        <v>356</v>
      </c>
      <c r="B2103" t="s">
        <v>54</v>
      </c>
      <c r="C2103" t="s">
        <v>55</v>
      </c>
      <c r="D2103" t="s">
        <v>55</v>
      </c>
      <c r="E2103">
        <v>-4</v>
      </c>
      <c r="F2103" t="s">
        <v>14</v>
      </c>
      <c r="G2103" t="b">
        <v>0</v>
      </c>
      <c r="H2103" t="s">
        <v>59</v>
      </c>
      <c r="I2103">
        <v>2206610</v>
      </c>
      <c r="J2103" t="s">
        <v>329</v>
      </c>
      <c r="K2103" t="s">
        <v>330</v>
      </c>
      <c r="L2103" t="s">
        <v>57</v>
      </c>
      <c r="M2103" t="s">
        <v>57</v>
      </c>
      <c r="N2103" t="s">
        <v>57</v>
      </c>
      <c r="O2103" t="s">
        <v>57</v>
      </c>
      <c r="P2103">
        <v>10606</v>
      </c>
      <c r="Q2103" t="s">
        <v>62</v>
      </c>
      <c r="R2103" t="s">
        <v>63</v>
      </c>
      <c r="S2103" t="s">
        <v>64</v>
      </c>
      <c r="T2103">
        <v>10</v>
      </c>
      <c r="U2103">
        <v>68.53</v>
      </c>
      <c r="V2103">
        <v>68.53</v>
      </c>
      <c r="W2103">
        <v>10.000729660707799</v>
      </c>
      <c r="X2103" t="s">
        <v>58</v>
      </c>
      <c r="Y2103" t="s">
        <v>58</v>
      </c>
      <c r="Z2103" t="s">
        <v>1</v>
      </c>
      <c r="AA2103" t="s">
        <v>6</v>
      </c>
      <c r="AB2103" t="s">
        <v>57</v>
      </c>
      <c r="AC2103" t="str">
        <f t="shared" si="32"/>
        <v>2016-1</v>
      </c>
    </row>
    <row r="2104" spans="1:29" hidden="1" x14ac:dyDescent="0.25">
      <c r="A2104" t="s">
        <v>356</v>
      </c>
      <c r="B2104" t="s">
        <v>54</v>
      </c>
      <c r="C2104" t="s">
        <v>55</v>
      </c>
      <c r="D2104" t="s">
        <v>55</v>
      </c>
      <c r="E2104">
        <v>-6</v>
      </c>
      <c r="F2104" t="s">
        <v>12</v>
      </c>
      <c r="G2104" t="b">
        <v>0</v>
      </c>
      <c r="H2104" t="s">
        <v>59</v>
      </c>
      <c r="I2104">
        <v>2206610</v>
      </c>
      <c r="J2104" t="s">
        <v>329</v>
      </c>
      <c r="K2104" t="s">
        <v>330</v>
      </c>
      <c r="L2104" t="s">
        <v>57</v>
      </c>
      <c r="M2104" t="s">
        <v>57</v>
      </c>
      <c r="N2104" t="s">
        <v>57</v>
      </c>
      <c r="O2104" t="s">
        <v>57</v>
      </c>
      <c r="P2104">
        <v>10606</v>
      </c>
      <c r="Q2104" t="s">
        <v>62</v>
      </c>
      <c r="R2104" t="s">
        <v>63</v>
      </c>
      <c r="S2104" t="s">
        <v>64</v>
      </c>
      <c r="T2104">
        <v>10</v>
      </c>
      <c r="U2104">
        <v>68.182374999999993</v>
      </c>
      <c r="V2104">
        <v>68.182374999999993</v>
      </c>
      <c r="W2104">
        <v>10</v>
      </c>
      <c r="X2104" t="s">
        <v>58</v>
      </c>
      <c r="Y2104" t="s">
        <v>58</v>
      </c>
      <c r="Z2104" t="s">
        <v>1</v>
      </c>
      <c r="AA2104" t="s">
        <v>6</v>
      </c>
      <c r="AB2104" t="s">
        <v>57</v>
      </c>
      <c r="AC2104" t="str">
        <f t="shared" si="32"/>
        <v>2016-1</v>
      </c>
    </row>
    <row r="2105" spans="1:29" hidden="1" x14ac:dyDescent="0.25">
      <c r="A2105" t="s">
        <v>356</v>
      </c>
      <c r="B2105" t="s">
        <v>54</v>
      </c>
      <c r="C2105" t="s">
        <v>55</v>
      </c>
      <c r="D2105" t="s">
        <v>55</v>
      </c>
      <c r="E2105">
        <v>-5</v>
      </c>
      <c r="F2105" t="s">
        <v>13</v>
      </c>
      <c r="G2105" t="b">
        <v>0</v>
      </c>
      <c r="H2105" t="s">
        <v>59</v>
      </c>
      <c r="I2105">
        <v>2206610</v>
      </c>
      <c r="J2105" t="s">
        <v>329</v>
      </c>
      <c r="K2105" t="s">
        <v>330</v>
      </c>
      <c r="L2105" t="s">
        <v>57</v>
      </c>
      <c r="M2105" t="s">
        <v>57</v>
      </c>
      <c r="N2105" t="s">
        <v>57</v>
      </c>
      <c r="O2105" t="s">
        <v>57</v>
      </c>
      <c r="P2105">
        <v>10606</v>
      </c>
      <c r="Q2105" t="s">
        <v>62</v>
      </c>
      <c r="R2105" t="s">
        <v>63</v>
      </c>
      <c r="S2105" t="s">
        <v>64</v>
      </c>
      <c r="T2105">
        <v>0</v>
      </c>
      <c r="U2105">
        <v>0.21000000000000801</v>
      </c>
      <c r="V2105">
        <v>0.21000000000000801</v>
      </c>
      <c r="W2105">
        <v>2.9053135490109101E-4</v>
      </c>
      <c r="X2105" t="s">
        <v>58</v>
      </c>
      <c r="Y2105" t="s">
        <v>58</v>
      </c>
      <c r="Z2105" t="s">
        <v>1</v>
      </c>
      <c r="AA2105" t="s">
        <v>6</v>
      </c>
      <c r="AB2105" t="s">
        <v>57</v>
      </c>
      <c r="AC2105" t="str">
        <f t="shared" si="32"/>
        <v>2016-1</v>
      </c>
    </row>
    <row r="2106" spans="1:29" x14ac:dyDescent="0.25">
      <c r="A2106" t="s">
        <v>357</v>
      </c>
      <c r="B2106" t="s">
        <v>54</v>
      </c>
      <c r="C2106" t="s">
        <v>55</v>
      </c>
      <c r="D2106" t="s">
        <v>55</v>
      </c>
      <c r="E2106">
        <v>-3</v>
      </c>
      <c r="F2106" t="s">
        <v>56</v>
      </c>
      <c r="G2106" t="b">
        <v>0</v>
      </c>
      <c r="H2106" t="s">
        <v>57</v>
      </c>
      <c r="I2106">
        <v>0</v>
      </c>
      <c r="J2106" t="s">
        <v>57</v>
      </c>
      <c r="K2106" t="s">
        <v>57</v>
      </c>
      <c r="L2106" t="s">
        <v>57</v>
      </c>
      <c r="M2106" t="s">
        <v>57</v>
      </c>
      <c r="N2106" t="s">
        <v>57</v>
      </c>
      <c r="O2106" t="s">
        <v>57</v>
      </c>
      <c r="P2106">
        <v>0</v>
      </c>
      <c r="Q2106" t="s">
        <v>57</v>
      </c>
      <c r="R2106" t="s">
        <v>57</v>
      </c>
      <c r="S2106" t="s">
        <v>57</v>
      </c>
      <c r="T2106">
        <v>402.59</v>
      </c>
      <c r="U2106">
        <v>402.59</v>
      </c>
      <c r="V2106">
        <v>402.59</v>
      </c>
      <c r="W2106">
        <v>58.8375423827897</v>
      </c>
      <c r="X2106" t="s">
        <v>58</v>
      </c>
      <c r="Y2106" t="s">
        <v>58</v>
      </c>
      <c r="Z2106" t="s">
        <v>1</v>
      </c>
      <c r="AA2106" t="s">
        <v>1</v>
      </c>
      <c r="AB2106" t="s">
        <v>57</v>
      </c>
      <c r="AC2106" t="str">
        <f t="shared" si="32"/>
        <v>2016-1</v>
      </c>
    </row>
    <row r="2107" spans="1:29" hidden="1" x14ac:dyDescent="0.25">
      <c r="A2107" t="s">
        <v>357</v>
      </c>
      <c r="B2107" t="s">
        <v>54</v>
      </c>
      <c r="C2107" t="s">
        <v>55</v>
      </c>
      <c r="D2107" t="s">
        <v>55</v>
      </c>
      <c r="E2107">
        <v>-6</v>
      </c>
      <c r="F2107" t="s">
        <v>12</v>
      </c>
      <c r="G2107" t="b">
        <v>0</v>
      </c>
      <c r="H2107" t="s">
        <v>78</v>
      </c>
      <c r="I2107">
        <v>1307373</v>
      </c>
      <c r="J2107" t="s">
        <v>250</v>
      </c>
      <c r="K2107" t="s">
        <v>251</v>
      </c>
      <c r="L2107" t="s">
        <v>57</v>
      </c>
      <c r="M2107" t="s">
        <v>57</v>
      </c>
      <c r="N2107" t="s">
        <v>57</v>
      </c>
      <c r="O2107" t="s">
        <v>57</v>
      </c>
      <c r="P2107">
        <v>1307373</v>
      </c>
      <c r="Q2107" t="s">
        <v>250</v>
      </c>
      <c r="R2107" t="s">
        <v>251</v>
      </c>
      <c r="S2107" t="s">
        <v>78</v>
      </c>
      <c r="T2107">
        <v>1149.1877999999999</v>
      </c>
      <c r="U2107">
        <v>1149.1877999999999</v>
      </c>
      <c r="V2107">
        <v>1149.1877999999999</v>
      </c>
      <c r="W2107">
        <v>167.95098211153999</v>
      </c>
      <c r="X2107" t="s">
        <v>58</v>
      </c>
      <c r="Y2107" t="s">
        <v>58</v>
      </c>
      <c r="Z2107" t="s">
        <v>1</v>
      </c>
      <c r="AA2107" t="s">
        <v>1</v>
      </c>
      <c r="AB2107" t="s">
        <v>57</v>
      </c>
      <c r="AC2107" t="str">
        <f t="shared" si="32"/>
        <v>2016-1</v>
      </c>
    </row>
    <row r="2108" spans="1:29" x14ac:dyDescent="0.25">
      <c r="A2108" t="s">
        <v>357</v>
      </c>
      <c r="B2108" t="s">
        <v>54</v>
      </c>
      <c r="C2108" t="s">
        <v>55</v>
      </c>
      <c r="D2108" t="s">
        <v>55</v>
      </c>
      <c r="E2108">
        <v>-4</v>
      </c>
      <c r="F2108" t="s">
        <v>14</v>
      </c>
      <c r="G2108" t="b">
        <v>0</v>
      </c>
      <c r="H2108" t="s">
        <v>78</v>
      </c>
      <c r="I2108">
        <v>1307373</v>
      </c>
      <c r="J2108" t="s">
        <v>250</v>
      </c>
      <c r="K2108" t="s">
        <v>251</v>
      </c>
      <c r="L2108" t="s">
        <v>57</v>
      </c>
      <c r="M2108" t="s">
        <v>57</v>
      </c>
      <c r="N2108" t="s">
        <v>57</v>
      </c>
      <c r="O2108" t="s">
        <v>57</v>
      </c>
      <c r="P2108">
        <v>1307373</v>
      </c>
      <c r="Q2108" t="s">
        <v>250</v>
      </c>
      <c r="R2108" t="s">
        <v>251</v>
      </c>
      <c r="S2108" t="s">
        <v>78</v>
      </c>
      <c r="T2108">
        <v>1149.19</v>
      </c>
      <c r="U2108">
        <v>1149.19</v>
      </c>
      <c r="V2108">
        <v>1149.19</v>
      </c>
      <c r="W2108">
        <v>167.95130363615101</v>
      </c>
      <c r="X2108" t="s">
        <v>58</v>
      </c>
      <c r="Y2108" t="s">
        <v>58</v>
      </c>
      <c r="Z2108" t="s">
        <v>1</v>
      </c>
      <c r="AA2108" t="s">
        <v>1</v>
      </c>
      <c r="AB2108" t="s">
        <v>57</v>
      </c>
      <c r="AC2108" t="str">
        <f t="shared" si="32"/>
        <v>2016-1</v>
      </c>
    </row>
    <row r="2109" spans="1:29" x14ac:dyDescent="0.25">
      <c r="A2109" t="s">
        <v>357</v>
      </c>
      <c r="B2109" t="s">
        <v>54</v>
      </c>
      <c r="C2109" t="s">
        <v>55</v>
      </c>
      <c r="D2109" t="s">
        <v>55</v>
      </c>
      <c r="E2109">
        <v>-4</v>
      </c>
      <c r="F2109" t="s">
        <v>14</v>
      </c>
      <c r="G2109" t="b">
        <v>0</v>
      </c>
      <c r="H2109" t="s">
        <v>59</v>
      </c>
      <c r="I2109">
        <v>2206610</v>
      </c>
      <c r="J2109" t="s">
        <v>329</v>
      </c>
      <c r="K2109" t="s">
        <v>330</v>
      </c>
      <c r="L2109" t="s">
        <v>57</v>
      </c>
      <c r="M2109" t="s">
        <v>57</v>
      </c>
      <c r="N2109" t="s">
        <v>57</v>
      </c>
      <c r="O2109" t="s">
        <v>57</v>
      </c>
      <c r="P2109">
        <v>10606</v>
      </c>
      <c r="Q2109" t="s">
        <v>62</v>
      </c>
      <c r="R2109" t="s">
        <v>63</v>
      </c>
      <c r="S2109" t="s">
        <v>64</v>
      </c>
      <c r="T2109">
        <v>70</v>
      </c>
      <c r="U2109">
        <v>478.97</v>
      </c>
      <c r="V2109">
        <v>478.97</v>
      </c>
      <c r="W2109">
        <v>70.000292295101204</v>
      </c>
      <c r="X2109" t="s">
        <v>58</v>
      </c>
      <c r="Y2109" t="s">
        <v>58</v>
      </c>
      <c r="Z2109" t="s">
        <v>1</v>
      </c>
      <c r="AA2109" t="s">
        <v>6</v>
      </c>
      <c r="AB2109" t="s">
        <v>57</v>
      </c>
      <c r="AC2109" t="str">
        <f t="shared" si="32"/>
        <v>2016-1</v>
      </c>
    </row>
    <row r="2110" spans="1:29" hidden="1" x14ac:dyDescent="0.25">
      <c r="A2110" t="s">
        <v>357</v>
      </c>
      <c r="B2110" t="s">
        <v>54</v>
      </c>
      <c r="C2110" t="s">
        <v>55</v>
      </c>
      <c r="D2110" t="s">
        <v>55</v>
      </c>
      <c r="E2110">
        <v>-6</v>
      </c>
      <c r="F2110" t="s">
        <v>12</v>
      </c>
      <c r="G2110" t="b">
        <v>0</v>
      </c>
      <c r="H2110" t="s">
        <v>59</v>
      </c>
      <c r="I2110">
        <v>2206610</v>
      </c>
      <c r="J2110" t="s">
        <v>329</v>
      </c>
      <c r="K2110" t="s">
        <v>330</v>
      </c>
      <c r="L2110" t="s">
        <v>57</v>
      </c>
      <c r="M2110" t="s">
        <v>57</v>
      </c>
      <c r="N2110" t="s">
        <v>57</v>
      </c>
      <c r="O2110" t="s">
        <v>57</v>
      </c>
      <c r="P2110">
        <v>10606</v>
      </c>
      <c r="Q2110" t="s">
        <v>62</v>
      </c>
      <c r="R2110" t="s">
        <v>63</v>
      </c>
      <c r="S2110" t="s">
        <v>64</v>
      </c>
      <c r="T2110">
        <v>70</v>
      </c>
      <c r="U2110">
        <v>476.57315999999997</v>
      </c>
      <c r="V2110">
        <v>476.57315999999997</v>
      </c>
      <c r="W2110">
        <v>70</v>
      </c>
      <c r="X2110" t="s">
        <v>58</v>
      </c>
      <c r="Y2110" t="s">
        <v>58</v>
      </c>
      <c r="Z2110" t="s">
        <v>1</v>
      </c>
      <c r="AA2110" t="s">
        <v>6</v>
      </c>
      <c r="AB2110" t="s">
        <v>57</v>
      </c>
      <c r="AC2110" t="str">
        <f t="shared" si="32"/>
        <v>2016-1</v>
      </c>
    </row>
    <row r="2111" spans="1:29" hidden="1" x14ac:dyDescent="0.25">
      <c r="A2111" t="s">
        <v>357</v>
      </c>
      <c r="B2111" t="s">
        <v>54</v>
      </c>
      <c r="C2111" t="s">
        <v>55</v>
      </c>
      <c r="D2111" t="s">
        <v>55</v>
      </c>
      <c r="E2111">
        <v>-5</v>
      </c>
      <c r="F2111" t="s">
        <v>13</v>
      </c>
      <c r="G2111" t="b">
        <v>0</v>
      </c>
      <c r="H2111" t="s">
        <v>59</v>
      </c>
      <c r="I2111">
        <v>2206610</v>
      </c>
      <c r="J2111" t="s">
        <v>329</v>
      </c>
      <c r="K2111" t="s">
        <v>330</v>
      </c>
      <c r="L2111" t="s">
        <v>57</v>
      </c>
      <c r="M2111" t="s">
        <v>57</v>
      </c>
      <c r="N2111" t="s">
        <v>57</v>
      </c>
      <c r="O2111" t="s">
        <v>57</v>
      </c>
      <c r="P2111">
        <v>10606</v>
      </c>
      <c r="Q2111" t="s">
        <v>62</v>
      </c>
      <c r="R2111" t="s">
        <v>63</v>
      </c>
      <c r="S2111" t="s">
        <v>64</v>
      </c>
      <c r="T2111">
        <v>60</v>
      </c>
      <c r="U2111">
        <v>410.44</v>
      </c>
      <c r="V2111">
        <v>410.44</v>
      </c>
      <c r="W2111">
        <v>59.999562634393399</v>
      </c>
      <c r="X2111" t="s">
        <v>58</v>
      </c>
      <c r="Y2111" t="s">
        <v>58</v>
      </c>
      <c r="Z2111" t="s">
        <v>1</v>
      </c>
      <c r="AA2111" t="s">
        <v>6</v>
      </c>
      <c r="AB2111" t="s">
        <v>57</v>
      </c>
      <c r="AC2111" t="str">
        <f t="shared" si="32"/>
        <v>2016-1</v>
      </c>
    </row>
    <row r="2112" spans="1:29" x14ac:dyDescent="0.25">
      <c r="A2112" t="s">
        <v>358</v>
      </c>
      <c r="B2112" t="s">
        <v>54</v>
      </c>
      <c r="C2112" t="s">
        <v>55</v>
      </c>
      <c r="D2112" t="s">
        <v>55</v>
      </c>
      <c r="E2112">
        <v>-3</v>
      </c>
      <c r="F2112" t="s">
        <v>56</v>
      </c>
      <c r="G2112" t="b">
        <v>0</v>
      </c>
      <c r="H2112" t="s">
        <v>57</v>
      </c>
      <c r="I2112">
        <v>0</v>
      </c>
      <c r="J2112" t="s">
        <v>57</v>
      </c>
      <c r="K2112" t="s">
        <v>57</v>
      </c>
      <c r="L2112" t="s">
        <v>57</v>
      </c>
      <c r="M2112" t="s">
        <v>57</v>
      </c>
      <c r="N2112" t="s">
        <v>57</v>
      </c>
      <c r="O2112" t="s">
        <v>57</v>
      </c>
      <c r="P2112">
        <v>0</v>
      </c>
      <c r="Q2112" t="s">
        <v>57</v>
      </c>
      <c r="R2112" t="s">
        <v>57</v>
      </c>
      <c r="S2112" t="s">
        <v>57</v>
      </c>
      <c r="T2112">
        <v>402.59</v>
      </c>
      <c r="U2112">
        <v>402.59</v>
      </c>
      <c r="V2112">
        <v>402.59</v>
      </c>
      <c r="W2112">
        <v>58.738391730316103</v>
      </c>
      <c r="X2112" t="s">
        <v>58</v>
      </c>
      <c r="Y2112" t="s">
        <v>58</v>
      </c>
      <c r="Z2112" t="s">
        <v>1</v>
      </c>
      <c r="AA2112" t="s">
        <v>1</v>
      </c>
      <c r="AB2112" t="s">
        <v>57</v>
      </c>
      <c r="AC2112" t="str">
        <f t="shared" si="32"/>
        <v>2016-1</v>
      </c>
    </row>
    <row r="2113" spans="1:29" x14ac:dyDescent="0.25">
      <c r="A2113" t="s">
        <v>358</v>
      </c>
      <c r="B2113" t="s">
        <v>54</v>
      </c>
      <c r="C2113" t="s">
        <v>55</v>
      </c>
      <c r="D2113" t="s">
        <v>55</v>
      </c>
      <c r="E2113">
        <v>-4</v>
      </c>
      <c r="F2113" t="s">
        <v>14</v>
      </c>
      <c r="G2113" t="b">
        <v>0</v>
      </c>
      <c r="H2113" t="s">
        <v>78</v>
      </c>
      <c r="I2113">
        <v>1307373</v>
      </c>
      <c r="J2113" t="s">
        <v>250</v>
      </c>
      <c r="K2113" t="s">
        <v>251</v>
      </c>
      <c r="L2113" t="s">
        <v>57</v>
      </c>
      <c r="M2113" t="s">
        <v>57</v>
      </c>
      <c r="N2113" t="s">
        <v>57</v>
      </c>
      <c r="O2113" t="s">
        <v>57</v>
      </c>
      <c r="P2113">
        <v>1307373</v>
      </c>
      <c r="Q2113" t="s">
        <v>250</v>
      </c>
      <c r="R2113" t="s">
        <v>251</v>
      </c>
      <c r="S2113" t="s">
        <v>78</v>
      </c>
      <c r="T2113">
        <v>1082</v>
      </c>
      <c r="U2113">
        <v>1082</v>
      </c>
      <c r="V2113">
        <v>1082</v>
      </c>
      <c r="W2113">
        <v>157.86517263767601</v>
      </c>
      <c r="X2113" t="s">
        <v>58</v>
      </c>
      <c r="Y2113" t="s">
        <v>58</v>
      </c>
      <c r="Z2113" t="s">
        <v>1</v>
      </c>
      <c r="AA2113" t="s">
        <v>1</v>
      </c>
      <c r="AB2113" t="s">
        <v>57</v>
      </c>
      <c r="AC2113" t="str">
        <f t="shared" si="32"/>
        <v>2016-1</v>
      </c>
    </row>
    <row r="2114" spans="1:29" hidden="1" x14ac:dyDescent="0.25">
      <c r="A2114" t="s">
        <v>358</v>
      </c>
      <c r="B2114" t="s">
        <v>54</v>
      </c>
      <c r="C2114" t="s">
        <v>55</v>
      </c>
      <c r="D2114" t="s">
        <v>55</v>
      </c>
      <c r="E2114">
        <v>-6</v>
      </c>
      <c r="F2114" t="s">
        <v>12</v>
      </c>
      <c r="G2114" t="b">
        <v>0</v>
      </c>
      <c r="H2114" t="s">
        <v>78</v>
      </c>
      <c r="I2114">
        <v>1307373</v>
      </c>
      <c r="J2114" t="s">
        <v>250</v>
      </c>
      <c r="K2114" t="s">
        <v>251</v>
      </c>
      <c r="L2114" t="s">
        <v>57</v>
      </c>
      <c r="M2114" t="s">
        <v>57</v>
      </c>
      <c r="N2114" t="s">
        <v>57</v>
      </c>
      <c r="O2114" t="s">
        <v>57</v>
      </c>
      <c r="P2114">
        <v>1307373</v>
      </c>
      <c r="Q2114" t="s">
        <v>250</v>
      </c>
      <c r="R2114" t="s">
        <v>251</v>
      </c>
      <c r="S2114" t="s">
        <v>78</v>
      </c>
      <c r="T2114">
        <v>1082</v>
      </c>
      <c r="U2114">
        <v>1082</v>
      </c>
      <c r="V2114">
        <v>1082</v>
      </c>
      <c r="W2114">
        <v>157.86517263767601</v>
      </c>
      <c r="X2114" t="s">
        <v>58</v>
      </c>
      <c r="Y2114" t="s">
        <v>58</v>
      </c>
      <c r="Z2114" t="s">
        <v>1</v>
      </c>
      <c r="AA2114" t="s">
        <v>1</v>
      </c>
      <c r="AB2114" t="s">
        <v>57</v>
      </c>
      <c r="AC2114" t="str">
        <f t="shared" si="32"/>
        <v>2016-1</v>
      </c>
    </row>
    <row r="2115" spans="1:29" hidden="1" x14ac:dyDescent="0.25">
      <c r="A2115" t="s">
        <v>358</v>
      </c>
      <c r="B2115" t="s">
        <v>54</v>
      </c>
      <c r="C2115" t="s">
        <v>55</v>
      </c>
      <c r="D2115" t="s">
        <v>55</v>
      </c>
      <c r="E2115">
        <v>-5</v>
      </c>
      <c r="F2115" t="s">
        <v>13</v>
      </c>
      <c r="G2115" t="b">
        <v>0</v>
      </c>
      <c r="H2115" t="s">
        <v>78</v>
      </c>
      <c r="I2115">
        <v>1307373</v>
      </c>
      <c r="J2115" t="s">
        <v>250</v>
      </c>
      <c r="K2115" t="s">
        <v>251</v>
      </c>
      <c r="L2115" t="s">
        <v>57</v>
      </c>
      <c r="M2115" t="s">
        <v>57</v>
      </c>
      <c r="N2115" t="s">
        <v>57</v>
      </c>
      <c r="O2115" t="s">
        <v>57</v>
      </c>
      <c r="P2115">
        <v>1307373</v>
      </c>
      <c r="Q2115" t="s">
        <v>250</v>
      </c>
      <c r="R2115" t="s">
        <v>251</v>
      </c>
      <c r="S2115" t="s">
        <v>78</v>
      </c>
      <c r="T2115">
        <v>-67.19</v>
      </c>
      <c r="U2115">
        <v>-67.19</v>
      </c>
      <c r="V2115">
        <v>-67.19</v>
      </c>
      <c r="W2115">
        <v>-10.086130998474999</v>
      </c>
      <c r="X2115" t="s">
        <v>58</v>
      </c>
      <c r="Y2115" t="s">
        <v>58</v>
      </c>
      <c r="Z2115" t="s">
        <v>1</v>
      </c>
      <c r="AA2115" t="s">
        <v>1</v>
      </c>
      <c r="AB2115" t="s">
        <v>57</v>
      </c>
      <c r="AC2115" t="str">
        <f t="shared" ref="AC2115:AC2178" si="33">+YEAR(A2115)&amp; "-" &amp;ROUNDUP(MONTH(A2115)/3,0)</f>
        <v>2016-1</v>
      </c>
    </row>
    <row r="2116" spans="1:29" hidden="1" x14ac:dyDescent="0.25">
      <c r="A2116" t="s">
        <v>358</v>
      </c>
      <c r="B2116" t="s">
        <v>54</v>
      </c>
      <c r="C2116" t="s">
        <v>55</v>
      </c>
      <c r="D2116" t="s">
        <v>55</v>
      </c>
      <c r="E2116">
        <v>-5</v>
      </c>
      <c r="F2116" t="s">
        <v>13</v>
      </c>
      <c r="G2116" t="b">
        <v>0</v>
      </c>
      <c r="H2116" t="s">
        <v>59</v>
      </c>
      <c r="I2116">
        <v>2206610</v>
      </c>
      <c r="J2116" t="s">
        <v>329</v>
      </c>
      <c r="K2116" t="s">
        <v>330</v>
      </c>
      <c r="L2116" t="s">
        <v>57</v>
      </c>
      <c r="M2116" t="s">
        <v>57</v>
      </c>
      <c r="N2116" t="s">
        <v>57</v>
      </c>
      <c r="O2116" t="s">
        <v>57</v>
      </c>
      <c r="P2116">
        <v>10606</v>
      </c>
      <c r="Q2116" t="s">
        <v>62</v>
      </c>
      <c r="R2116" t="s">
        <v>63</v>
      </c>
      <c r="S2116" t="s">
        <v>64</v>
      </c>
      <c r="T2116">
        <v>-70</v>
      </c>
      <c r="U2116">
        <v>-478.97</v>
      </c>
      <c r="V2116">
        <v>-478.97</v>
      </c>
      <c r="W2116">
        <v>-70.000292295101204</v>
      </c>
      <c r="X2116" t="s">
        <v>58</v>
      </c>
      <c r="Y2116" t="s">
        <v>58</v>
      </c>
      <c r="Z2116" t="s">
        <v>1</v>
      </c>
      <c r="AA2116" t="s">
        <v>6</v>
      </c>
      <c r="AB2116" t="s">
        <v>57</v>
      </c>
      <c r="AC2116" t="str">
        <f t="shared" si="33"/>
        <v>2016-1</v>
      </c>
    </row>
    <row r="2117" spans="1:29" x14ac:dyDescent="0.25">
      <c r="A2117" t="s">
        <v>359</v>
      </c>
      <c r="B2117" t="s">
        <v>54</v>
      </c>
      <c r="C2117" t="s">
        <v>55</v>
      </c>
      <c r="D2117" t="s">
        <v>55</v>
      </c>
      <c r="E2117">
        <v>-3</v>
      </c>
      <c r="F2117" t="s">
        <v>56</v>
      </c>
      <c r="G2117" t="b">
        <v>0</v>
      </c>
      <c r="H2117" t="s">
        <v>57</v>
      </c>
      <c r="I2117">
        <v>0</v>
      </c>
      <c r="J2117" t="s">
        <v>57</v>
      </c>
      <c r="K2117" t="s">
        <v>57</v>
      </c>
      <c r="L2117" t="s">
        <v>57</v>
      </c>
      <c r="M2117" t="s">
        <v>57</v>
      </c>
      <c r="N2117" t="s">
        <v>57</v>
      </c>
      <c r="O2117" t="s">
        <v>57</v>
      </c>
      <c r="P2117">
        <v>0</v>
      </c>
      <c r="Q2117" t="s">
        <v>57</v>
      </c>
      <c r="R2117" t="s">
        <v>57</v>
      </c>
      <c r="S2117" t="s">
        <v>57</v>
      </c>
      <c r="T2117">
        <v>402.59</v>
      </c>
      <c r="U2117">
        <v>402.59</v>
      </c>
      <c r="V2117">
        <v>402.59</v>
      </c>
      <c r="W2117">
        <v>58.665636908101298</v>
      </c>
      <c r="X2117" t="s">
        <v>58</v>
      </c>
      <c r="Y2117" t="s">
        <v>58</v>
      </c>
      <c r="Z2117" t="s">
        <v>1</v>
      </c>
      <c r="AA2117" t="s">
        <v>1</v>
      </c>
      <c r="AB2117" t="s">
        <v>57</v>
      </c>
      <c r="AC2117" t="str">
        <f t="shared" si="33"/>
        <v>2016-1</v>
      </c>
    </row>
    <row r="2118" spans="1:29" hidden="1" x14ac:dyDescent="0.25">
      <c r="A2118" t="s">
        <v>359</v>
      </c>
      <c r="B2118" t="s">
        <v>54</v>
      </c>
      <c r="C2118" t="s">
        <v>55</v>
      </c>
      <c r="D2118" t="s">
        <v>55</v>
      </c>
      <c r="E2118">
        <v>-6</v>
      </c>
      <c r="F2118" t="s">
        <v>12</v>
      </c>
      <c r="G2118" t="b">
        <v>0</v>
      </c>
      <c r="H2118" t="s">
        <v>78</v>
      </c>
      <c r="I2118">
        <v>1307373</v>
      </c>
      <c r="J2118" t="s">
        <v>250</v>
      </c>
      <c r="K2118" t="s">
        <v>251</v>
      </c>
      <c r="L2118" t="s">
        <v>57</v>
      </c>
      <c r="M2118" t="s">
        <v>57</v>
      </c>
      <c r="N2118" t="s">
        <v>57</v>
      </c>
      <c r="O2118" t="s">
        <v>57</v>
      </c>
      <c r="P2118">
        <v>1307373</v>
      </c>
      <c r="Q2118" t="s">
        <v>250</v>
      </c>
      <c r="R2118" t="s">
        <v>251</v>
      </c>
      <c r="S2118" t="s">
        <v>78</v>
      </c>
      <c r="T2118">
        <v>1082</v>
      </c>
      <c r="U2118">
        <v>1082</v>
      </c>
      <c r="V2118">
        <v>1082</v>
      </c>
      <c r="W2118">
        <v>157.669636937245</v>
      </c>
      <c r="X2118" t="s">
        <v>58</v>
      </c>
      <c r="Y2118" t="s">
        <v>58</v>
      </c>
      <c r="Z2118" t="s">
        <v>1</v>
      </c>
      <c r="AA2118" t="s">
        <v>1</v>
      </c>
      <c r="AB2118" t="s">
        <v>57</v>
      </c>
      <c r="AC2118" t="str">
        <f t="shared" si="33"/>
        <v>2016-1</v>
      </c>
    </row>
    <row r="2119" spans="1:29" x14ac:dyDescent="0.25">
      <c r="A2119" t="s">
        <v>359</v>
      </c>
      <c r="B2119" t="s">
        <v>54</v>
      </c>
      <c r="C2119" t="s">
        <v>55</v>
      </c>
      <c r="D2119" t="s">
        <v>55</v>
      </c>
      <c r="E2119">
        <v>-4</v>
      </c>
      <c r="F2119" t="s">
        <v>14</v>
      </c>
      <c r="G2119" t="b">
        <v>0</v>
      </c>
      <c r="H2119" t="s">
        <v>78</v>
      </c>
      <c r="I2119">
        <v>1307373</v>
      </c>
      <c r="J2119" t="s">
        <v>250</v>
      </c>
      <c r="K2119" t="s">
        <v>251</v>
      </c>
      <c r="L2119" t="s">
        <v>57</v>
      </c>
      <c r="M2119" t="s">
        <v>57</v>
      </c>
      <c r="N2119" t="s">
        <v>57</v>
      </c>
      <c r="O2119" t="s">
        <v>57</v>
      </c>
      <c r="P2119">
        <v>1307373</v>
      </c>
      <c r="Q2119" t="s">
        <v>250</v>
      </c>
      <c r="R2119" t="s">
        <v>251</v>
      </c>
      <c r="S2119" t="s">
        <v>78</v>
      </c>
      <c r="T2119">
        <v>1082</v>
      </c>
      <c r="U2119">
        <v>1082</v>
      </c>
      <c r="V2119">
        <v>1082</v>
      </c>
      <c r="W2119">
        <v>157.669636937245</v>
      </c>
      <c r="X2119" t="s">
        <v>58</v>
      </c>
      <c r="Y2119" t="s">
        <v>58</v>
      </c>
      <c r="Z2119" t="s">
        <v>1</v>
      </c>
      <c r="AA2119" t="s">
        <v>1</v>
      </c>
      <c r="AB2119" t="s">
        <v>57</v>
      </c>
      <c r="AC2119" t="str">
        <f t="shared" si="33"/>
        <v>2016-1</v>
      </c>
    </row>
    <row r="2120" spans="1:29" x14ac:dyDescent="0.25">
      <c r="A2120" t="s">
        <v>360</v>
      </c>
      <c r="B2120" t="s">
        <v>54</v>
      </c>
      <c r="C2120" t="s">
        <v>55</v>
      </c>
      <c r="D2120" t="s">
        <v>55</v>
      </c>
      <c r="E2120">
        <v>-3</v>
      </c>
      <c r="F2120" t="s">
        <v>56</v>
      </c>
      <c r="G2120" t="b">
        <v>0</v>
      </c>
      <c r="H2120" t="s">
        <v>57</v>
      </c>
      <c r="I2120">
        <v>0</v>
      </c>
      <c r="J2120" t="s">
        <v>57</v>
      </c>
      <c r="K2120" t="s">
        <v>57</v>
      </c>
      <c r="L2120" t="s">
        <v>57</v>
      </c>
      <c r="M2120" t="s">
        <v>57</v>
      </c>
      <c r="N2120" t="s">
        <v>57</v>
      </c>
      <c r="O2120" t="s">
        <v>57</v>
      </c>
      <c r="P2120">
        <v>0</v>
      </c>
      <c r="Q2120" t="s">
        <v>57</v>
      </c>
      <c r="R2120" t="s">
        <v>57</v>
      </c>
      <c r="S2120" t="s">
        <v>57</v>
      </c>
      <c r="T2120">
        <v>402.59</v>
      </c>
      <c r="U2120">
        <v>402.59</v>
      </c>
      <c r="V2120">
        <v>402.59</v>
      </c>
      <c r="W2120">
        <v>58.252244561324801</v>
      </c>
      <c r="X2120" t="s">
        <v>58</v>
      </c>
      <c r="Y2120" t="s">
        <v>58</v>
      </c>
      <c r="Z2120" t="s">
        <v>1</v>
      </c>
      <c r="AA2120" t="s">
        <v>1</v>
      </c>
      <c r="AB2120" t="s">
        <v>57</v>
      </c>
      <c r="AC2120" t="str">
        <f t="shared" si="33"/>
        <v>2016-1</v>
      </c>
    </row>
    <row r="2121" spans="1:29" hidden="1" x14ac:dyDescent="0.25">
      <c r="A2121" t="s">
        <v>360</v>
      </c>
      <c r="B2121" t="s">
        <v>54</v>
      </c>
      <c r="C2121" t="s">
        <v>55</v>
      </c>
      <c r="D2121" t="s">
        <v>55</v>
      </c>
      <c r="E2121">
        <v>-6</v>
      </c>
      <c r="F2121" t="s">
        <v>12</v>
      </c>
      <c r="G2121" t="b">
        <v>0</v>
      </c>
      <c r="H2121" t="s">
        <v>78</v>
      </c>
      <c r="I2121">
        <v>1307373</v>
      </c>
      <c r="J2121" t="s">
        <v>250</v>
      </c>
      <c r="K2121" t="s">
        <v>251</v>
      </c>
      <c r="L2121" t="s">
        <v>57</v>
      </c>
      <c r="M2121" t="s">
        <v>57</v>
      </c>
      <c r="N2121" t="s">
        <v>57</v>
      </c>
      <c r="O2121" t="s">
        <v>57</v>
      </c>
      <c r="P2121">
        <v>1307373</v>
      </c>
      <c r="Q2121" t="s">
        <v>250</v>
      </c>
      <c r="R2121" t="s">
        <v>251</v>
      </c>
      <c r="S2121" t="s">
        <v>78</v>
      </c>
      <c r="T2121">
        <v>1108</v>
      </c>
      <c r="U2121">
        <v>1108</v>
      </c>
      <c r="V2121">
        <v>1108</v>
      </c>
      <c r="W2121">
        <v>160.32064128256499</v>
      </c>
      <c r="X2121" t="s">
        <v>58</v>
      </c>
      <c r="Y2121" t="s">
        <v>58</v>
      </c>
      <c r="Z2121" t="s">
        <v>1</v>
      </c>
      <c r="AA2121" t="s">
        <v>1</v>
      </c>
      <c r="AB2121" t="s">
        <v>57</v>
      </c>
      <c r="AC2121" t="str">
        <f t="shared" si="33"/>
        <v>2016-1</v>
      </c>
    </row>
    <row r="2122" spans="1:29" hidden="1" x14ac:dyDescent="0.25">
      <c r="A2122" t="s">
        <v>360</v>
      </c>
      <c r="B2122" t="s">
        <v>54</v>
      </c>
      <c r="C2122" t="s">
        <v>55</v>
      </c>
      <c r="D2122" t="s">
        <v>55</v>
      </c>
      <c r="E2122">
        <v>-5</v>
      </c>
      <c r="F2122" t="s">
        <v>13</v>
      </c>
      <c r="G2122" t="b">
        <v>0</v>
      </c>
      <c r="H2122" t="s">
        <v>78</v>
      </c>
      <c r="I2122">
        <v>1307373</v>
      </c>
      <c r="J2122" t="s">
        <v>250</v>
      </c>
      <c r="K2122" t="s">
        <v>251</v>
      </c>
      <c r="L2122" t="s">
        <v>57</v>
      </c>
      <c r="M2122" t="s">
        <v>57</v>
      </c>
      <c r="N2122" t="s">
        <v>57</v>
      </c>
      <c r="O2122" t="s">
        <v>57</v>
      </c>
      <c r="P2122">
        <v>1307373</v>
      </c>
      <c r="Q2122" t="s">
        <v>250</v>
      </c>
      <c r="R2122" t="s">
        <v>251</v>
      </c>
      <c r="S2122" t="s">
        <v>78</v>
      </c>
      <c r="T2122">
        <v>26</v>
      </c>
      <c r="U2122">
        <v>26</v>
      </c>
      <c r="V2122">
        <v>26</v>
      </c>
      <c r="W2122">
        <v>2.6510043453196799</v>
      </c>
      <c r="X2122" t="s">
        <v>58</v>
      </c>
      <c r="Y2122" t="s">
        <v>58</v>
      </c>
      <c r="Z2122" t="s">
        <v>1</v>
      </c>
      <c r="AA2122" t="s">
        <v>1</v>
      </c>
      <c r="AB2122" t="s">
        <v>57</v>
      </c>
      <c r="AC2122" t="str">
        <f t="shared" si="33"/>
        <v>2016-1</v>
      </c>
    </row>
    <row r="2123" spans="1:29" x14ac:dyDescent="0.25">
      <c r="A2123" t="s">
        <v>360</v>
      </c>
      <c r="B2123" t="s">
        <v>54</v>
      </c>
      <c r="C2123" t="s">
        <v>55</v>
      </c>
      <c r="D2123" t="s">
        <v>55</v>
      </c>
      <c r="E2123">
        <v>-4</v>
      </c>
      <c r="F2123" t="s">
        <v>14</v>
      </c>
      <c r="G2123" t="b">
        <v>0</v>
      </c>
      <c r="H2123" t="s">
        <v>78</v>
      </c>
      <c r="I2123">
        <v>1307373</v>
      </c>
      <c r="J2123" t="s">
        <v>250</v>
      </c>
      <c r="K2123" t="s">
        <v>251</v>
      </c>
      <c r="L2123" t="s">
        <v>57</v>
      </c>
      <c r="M2123" t="s">
        <v>57</v>
      </c>
      <c r="N2123" t="s">
        <v>57</v>
      </c>
      <c r="O2123" t="s">
        <v>57</v>
      </c>
      <c r="P2123">
        <v>1307373</v>
      </c>
      <c r="Q2123" t="s">
        <v>250</v>
      </c>
      <c r="R2123" t="s">
        <v>251</v>
      </c>
      <c r="S2123" t="s">
        <v>78</v>
      </c>
      <c r="T2123">
        <v>1108</v>
      </c>
      <c r="U2123">
        <v>1108</v>
      </c>
      <c r="V2123">
        <v>1108</v>
      </c>
      <c r="W2123">
        <v>160.32064128256499</v>
      </c>
      <c r="X2123" t="s">
        <v>58</v>
      </c>
      <c r="Y2123" t="s">
        <v>58</v>
      </c>
      <c r="Z2123" t="s">
        <v>1</v>
      </c>
      <c r="AA2123" t="s">
        <v>1</v>
      </c>
      <c r="AB2123" t="s">
        <v>57</v>
      </c>
      <c r="AC2123" t="str">
        <f t="shared" si="33"/>
        <v>2016-1</v>
      </c>
    </row>
    <row r="2124" spans="1:29" x14ac:dyDescent="0.25">
      <c r="A2124" t="s">
        <v>361</v>
      </c>
      <c r="B2124" t="s">
        <v>54</v>
      </c>
      <c r="C2124" t="s">
        <v>55</v>
      </c>
      <c r="D2124" t="s">
        <v>55</v>
      </c>
      <c r="E2124">
        <v>-3</v>
      </c>
      <c r="F2124" t="s">
        <v>56</v>
      </c>
      <c r="G2124" t="b">
        <v>0</v>
      </c>
      <c r="H2124" t="s">
        <v>57</v>
      </c>
      <c r="I2124">
        <v>0</v>
      </c>
      <c r="J2124" t="s">
        <v>57</v>
      </c>
      <c r="K2124" t="s">
        <v>57</v>
      </c>
      <c r="L2124" t="s">
        <v>57</v>
      </c>
      <c r="M2124" t="s">
        <v>57</v>
      </c>
      <c r="N2124" t="s">
        <v>57</v>
      </c>
      <c r="O2124" t="s">
        <v>57</v>
      </c>
      <c r="P2124">
        <v>0</v>
      </c>
      <c r="Q2124" t="s">
        <v>57</v>
      </c>
      <c r="R2124" t="s">
        <v>57</v>
      </c>
      <c r="S2124" t="s">
        <v>57</v>
      </c>
      <c r="T2124">
        <v>402.59</v>
      </c>
      <c r="U2124">
        <v>402.59</v>
      </c>
      <c r="V2124">
        <v>402.59</v>
      </c>
      <c r="W2124">
        <v>58.527472687227899</v>
      </c>
      <c r="X2124" t="s">
        <v>58</v>
      </c>
      <c r="Y2124" t="s">
        <v>58</v>
      </c>
      <c r="Z2124" t="s">
        <v>1</v>
      </c>
      <c r="AA2124" t="s">
        <v>1</v>
      </c>
      <c r="AB2124" t="s">
        <v>57</v>
      </c>
      <c r="AC2124" t="str">
        <f t="shared" si="33"/>
        <v>2016-1</v>
      </c>
    </row>
    <row r="2125" spans="1:29" hidden="1" x14ac:dyDescent="0.25">
      <c r="A2125" t="s">
        <v>361</v>
      </c>
      <c r="B2125" t="s">
        <v>54</v>
      </c>
      <c r="C2125" t="s">
        <v>55</v>
      </c>
      <c r="D2125" t="s">
        <v>55</v>
      </c>
      <c r="E2125">
        <v>-6</v>
      </c>
      <c r="F2125" t="s">
        <v>12</v>
      </c>
      <c r="G2125" t="b">
        <v>0</v>
      </c>
      <c r="H2125" t="s">
        <v>78</v>
      </c>
      <c r="I2125">
        <v>1307373</v>
      </c>
      <c r="J2125" t="s">
        <v>250</v>
      </c>
      <c r="K2125" t="s">
        <v>251</v>
      </c>
      <c r="L2125" t="s">
        <v>57</v>
      </c>
      <c r="M2125" t="s">
        <v>57</v>
      </c>
      <c r="N2125" t="s">
        <v>57</v>
      </c>
      <c r="O2125" t="s">
        <v>57</v>
      </c>
      <c r="P2125">
        <v>1307373</v>
      </c>
      <c r="Q2125" t="s">
        <v>250</v>
      </c>
      <c r="R2125" t="s">
        <v>251</v>
      </c>
      <c r="S2125" t="s">
        <v>78</v>
      </c>
      <c r="T2125">
        <v>1108</v>
      </c>
      <c r="U2125">
        <v>1108</v>
      </c>
      <c r="V2125">
        <v>1108</v>
      </c>
      <c r="W2125">
        <v>161.07811852616399</v>
      </c>
      <c r="X2125" t="s">
        <v>58</v>
      </c>
      <c r="Y2125" t="s">
        <v>58</v>
      </c>
      <c r="Z2125" t="s">
        <v>1</v>
      </c>
      <c r="AA2125" t="s">
        <v>1</v>
      </c>
      <c r="AB2125" t="s">
        <v>57</v>
      </c>
      <c r="AC2125" t="str">
        <f t="shared" si="33"/>
        <v>2016-1</v>
      </c>
    </row>
    <row r="2126" spans="1:29" x14ac:dyDescent="0.25">
      <c r="A2126" t="s">
        <v>361</v>
      </c>
      <c r="B2126" t="s">
        <v>54</v>
      </c>
      <c r="C2126" t="s">
        <v>55</v>
      </c>
      <c r="D2126" t="s">
        <v>55</v>
      </c>
      <c r="E2126">
        <v>-4</v>
      </c>
      <c r="F2126" t="s">
        <v>14</v>
      </c>
      <c r="G2126" t="b">
        <v>0</v>
      </c>
      <c r="H2126" t="s">
        <v>78</v>
      </c>
      <c r="I2126">
        <v>1307373</v>
      </c>
      <c r="J2126" t="s">
        <v>250</v>
      </c>
      <c r="K2126" t="s">
        <v>251</v>
      </c>
      <c r="L2126" t="s">
        <v>57</v>
      </c>
      <c r="M2126" t="s">
        <v>57</v>
      </c>
      <c r="N2126" t="s">
        <v>57</v>
      </c>
      <c r="O2126" t="s">
        <v>57</v>
      </c>
      <c r="P2126">
        <v>1307373</v>
      </c>
      <c r="Q2126" t="s">
        <v>250</v>
      </c>
      <c r="R2126" t="s">
        <v>251</v>
      </c>
      <c r="S2126" t="s">
        <v>78</v>
      </c>
      <c r="T2126">
        <v>1108</v>
      </c>
      <c r="U2126">
        <v>1108</v>
      </c>
      <c r="V2126">
        <v>1108</v>
      </c>
      <c r="W2126">
        <v>161.07811852616399</v>
      </c>
      <c r="X2126" t="s">
        <v>58</v>
      </c>
      <c r="Y2126" t="s">
        <v>58</v>
      </c>
      <c r="Z2126" t="s">
        <v>1</v>
      </c>
      <c r="AA2126" t="s">
        <v>1</v>
      </c>
      <c r="AB2126" t="s">
        <v>57</v>
      </c>
      <c r="AC2126" t="str">
        <f t="shared" si="33"/>
        <v>2016-1</v>
      </c>
    </row>
    <row r="2127" spans="1:29" x14ac:dyDescent="0.25">
      <c r="A2127" t="s">
        <v>362</v>
      </c>
      <c r="B2127" t="s">
        <v>54</v>
      </c>
      <c r="C2127" t="s">
        <v>55</v>
      </c>
      <c r="D2127" t="s">
        <v>55</v>
      </c>
      <c r="E2127">
        <v>-3</v>
      </c>
      <c r="F2127" t="s">
        <v>56</v>
      </c>
      <c r="G2127" t="b">
        <v>0</v>
      </c>
      <c r="H2127" t="s">
        <v>57</v>
      </c>
      <c r="I2127">
        <v>0</v>
      </c>
      <c r="J2127" t="s">
        <v>57</v>
      </c>
      <c r="K2127" t="s">
        <v>57</v>
      </c>
      <c r="L2127" t="s">
        <v>57</v>
      </c>
      <c r="M2127" t="s">
        <v>57</v>
      </c>
      <c r="N2127" t="s">
        <v>57</v>
      </c>
      <c r="O2127" t="s">
        <v>57</v>
      </c>
      <c r="P2127">
        <v>0</v>
      </c>
      <c r="Q2127" t="s">
        <v>57</v>
      </c>
      <c r="R2127" t="s">
        <v>57</v>
      </c>
      <c r="S2127" t="s">
        <v>57</v>
      </c>
      <c r="T2127">
        <v>402.59</v>
      </c>
      <c r="U2127">
        <v>402.59</v>
      </c>
      <c r="V2127">
        <v>402.59</v>
      </c>
      <c r="W2127">
        <v>58.642137155508898</v>
      </c>
      <c r="X2127" t="s">
        <v>58</v>
      </c>
      <c r="Y2127" t="s">
        <v>58</v>
      </c>
      <c r="Z2127" t="s">
        <v>1</v>
      </c>
      <c r="AA2127" t="s">
        <v>1</v>
      </c>
      <c r="AB2127" t="s">
        <v>57</v>
      </c>
      <c r="AC2127" t="str">
        <f t="shared" si="33"/>
        <v>2016-1</v>
      </c>
    </row>
    <row r="2128" spans="1:29" hidden="1" x14ac:dyDescent="0.25">
      <c r="A2128" t="s">
        <v>362</v>
      </c>
      <c r="B2128" t="s">
        <v>54</v>
      </c>
      <c r="C2128" t="s">
        <v>55</v>
      </c>
      <c r="D2128" t="s">
        <v>55</v>
      </c>
      <c r="E2128">
        <v>-6</v>
      </c>
      <c r="F2128" t="s">
        <v>12</v>
      </c>
      <c r="G2128" t="b">
        <v>0</v>
      </c>
      <c r="H2128" t="s">
        <v>78</v>
      </c>
      <c r="I2128">
        <v>1307373</v>
      </c>
      <c r="J2128" t="s">
        <v>250</v>
      </c>
      <c r="K2128" t="s">
        <v>251</v>
      </c>
      <c r="L2128" t="s">
        <v>57</v>
      </c>
      <c r="M2128" t="s">
        <v>57</v>
      </c>
      <c r="N2128" t="s">
        <v>57</v>
      </c>
      <c r="O2128" t="s">
        <v>57</v>
      </c>
      <c r="P2128">
        <v>1307373</v>
      </c>
      <c r="Q2128" t="s">
        <v>250</v>
      </c>
      <c r="R2128" t="s">
        <v>251</v>
      </c>
      <c r="S2128" t="s">
        <v>78</v>
      </c>
      <c r="T2128">
        <v>1109</v>
      </c>
      <c r="U2128">
        <v>1109</v>
      </c>
      <c r="V2128">
        <v>1109</v>
      </c>
      <c r="W2128">
        <v>161.539357921109</v>
      </c>
      <c r="X2128" t="s">
        <v>58</v>
      </c>
      <c r="Y2128" t="s">
        <v>58</v>
      </c>
      <c r="Z2128" t="s">
        <v>1</v>
      </c>
      <c r="AA2128" t="s">
        <v>1</v>
      </c>
      <c r="AB2128" t="s">
        <v>57</v>
      </c>
      <c r="AC2128" t="str">
        <f t="shared" si="33"/>
        <v>2016-1</v>
      </c>
    </row>
    <row r="2129" spans="1:29" hidden="1" x14ac:dyDescent="0.25">
      <c r="A2129" t="s">
        <v>362</v>
      </c>
      <c r="B2129" t="s">
        <v>54</v>
      </c>
      <c r="C2129" t="s">
        <v>55</v>
      </c>
      <c r="D2129" t="s">
        <v>55</v>
      </c>
      <c r="E2129">
        <v>-5</v>
      </c>
      <c r="F2129" t="s">
        <v>13</v>
      </c>
      <c r="G2129" t="b">
        <v>0</v>
      </c>
      <c r="H2129" t="s">
        <v>78</v>
      </c>
      <c r="I2129">
        <v>1307373</v>
      </c>
      <c r="J2129" t="s">
        <v>250</v>
      </c>
      <c r="K2129" t="s">
        <v>251</v>
      </c>
      <c r="L2129" t="s">
        <v>57</v>
      </c>
      <c r="M2129" t="s">
        <v>57</v>
      </c>
      <c r="N2129" t="s">
        <v>57</v>
      </c>
      <c r="O2129" t="s">
        <v>57</v>
      </c>
      <c r="P2129">
        <v>1307373</v>
      </c>
      <c r="Q2129" t="s">
        <v>250</v>
      </c>
      <c r="R2129" t="s">
        <v>251</v>
      </c>
      <c r="S2129" t="s">
        <v>78</v>
      </c>
      <c r="T2129">
        <v>1</v>
      </c>
      <c r="U2129">
        <v>1</v>
      </c>
      <c r="V2129">
        <v>1</v>
      </c>
      <c r="W2129">
        <v>0.46123939494509603</v>
      </c>
      <c r="X2129" t="s">
        <v>58</v>
      </c>
      <c r="Y2129" t="s">
        <v>58</v>
      </c>
      <c r="Z2129" t="s">
        <v>1</v>
      </c>
      <c r="AA2129" t="s">
        <v>1</v>
      </c>
      <c r="AB2129" t="s">
        <v>57</v>
      </c>
      <c r="AC2129" t="str">
        <f t="shared" si="33"/>
        <v>2016-1</v>
      </c>
    </row>
    <row r="2130" spans="1:29" x14ac:dyDescent="0.25">
      <c r="A2130" t="s">
        <v>362</v>
      </c>
      <c r="B2130" t="s">
        <v>54</v>
      </c>
      <c r="C2130" t="s">
        <v>55</v>
      </c>
      <c r="D2130" t="s">
        <v>55</v>
      </c>
      <c r="E2130">
        <v>-4</v>
      </c>
      <c r="F2130" t="s">
        <v>14</v>
      </c>
      <c r="G2130" t="b">
        <v>0</v>
      </c>
      <c r="H2130" t="s">
        <v>78</v>
      </c>
      <c r="I2130">
        <v>1307373</v>
      </c>
      <c r="J2130" t="s">
        <v>250</v>
      </c>
      <c r="K2130" t="s">
        <v>251</v>
      </c>
      <c r="L2130" t="s">
        <v>57</v>
      </c>
      <c r="M2130" t="s">
        <v>57</v>
      </c>
      <c r="N2130" t="s">
        <v>57</v>
      </c>
      <c r="O2130" t="s">
        <v>57</v>
      </c>
      <c r="P2130">
        <v>1307373</v>
      </c>
      <c r="Q2130" t="s">
        <v>250</v>
      </c>
      <c r="R2130" t="s">
        <v>251</v>
      </c>
      <c r="S2130" t="s">
        <v>78</v>
      </c>
      <c r="T2130">
        <v>1109</v>
      </c>
      <c r="U2130">
        <v>1109</v>
      </c>
      <c r="V2130">
        <v>1109</v>
      </c>
      <c r="W2130">
        <v>161.539357921109</v>
      </c>
      <c r="X2130" t="s">
        <v>58</v>
      </c>
      <c r="Y2130" t="s">
        <v>58</v>
      </c>
      <c r="Z2130" t="s">
        <v>1</v>
      </c>
      <c r="AA2130" t="s">
        <v>1</v>
      </c>
      <c r="AB2130" t="s">
        <v>57</v>
      </c>
      <c r="AC2130" t="str">
        <f t="shared" si="33"/>
        <v>2016-1</v>
      </c>
    </row>
    <row r="2131" spans="1:29" x14ac:dyDescent="0.25">
      <c r="A2131" t="s">
        <v>363</v>
      </c>
      <c r="B2131" t="s">
        <v>54</v>
      </c>
      <c r="C2131" t="s">
        <v>55</v>
      </c>
      <c r="D2131" t="s">
        <v>55</v>
      </c>
      <c r="E2131">
        <v>-3</v>
      </c>
      <c r="F2131" t="s">
        <v>56</v>
      </c>
      <c r="G2131" t="b">
        <v>0</v>
      </c>
      <c r="H2131" t="s">
        <v>57</v>
      </c>
      <c r="I2131">
        <v>0</v>
      </c>
      <c r="J2131" t="s">
        <v>57</v>
      </c>
      <c r="K2131" t="s">
        <v>57</v>
      </c>
      <c r="L2131" t="s">
        <v>57</v>
      </c>
      <c r="M2131" t="s">
        <v>57</v>
      </c>
      <c r="N2131" t="s">
        <v>57</v>
      </c>
      <c r="O2131" t="s">
        <v>57</v>
      </c>
      <c r="P2131">
        <v>0</v>
      </c>
      <c r="Q2131" t="s">
        <v>57</v>
      </c>
      <c r="R2131" t="s">
        <v>57</v>
      </c>
      <c r="S2131" t="s">
        <v>57</v>
      </c>
      <c r="T2131">
        <v>402.59</v>
      </c>
      <c r="U2131">
        <v>402.59</v>
      </c>
      <c r="V2131">
        <v>402.59</v>
      </c>
      <c r="W2131">
        <v>58.760682201317998</v>
      </c>
      <c r="X2131" t="s">
        <v>58</v>
      </c>
      <c r="Y2131" t="s">
        <v>58</v>
      </c>
      <c r="Z2131" t="s">
        <v>1</v>
      </c>
      <c r="AA2131" t="s">
        <v>1</v>
      </c>
      <c r="AB2131" t="s">
        <v>57</v>
      </c>
      <c r="AC2131" t="str">
        <f t="shared" si="33"/>
        <v>2016-1</v>
      </c>
    </row>
    <row r="2132" spans="1:29" hidden="1" x14ac:dyDescent="0.25">
      <c r="A2132" t="s">
        <v>363</v>
      </c>
      <c r="B2132" t="s">
        <v>54</v>
      </c>
      <c r="C2132" t="s">
        <v>55</v>
      </c>
      <c r="D2132" t="s">
        <v>55</v>
      </c>
      <c r="E2132">
        <v>-6</v>
      </c>
      <c r="F2132" t="s">
        <v>12</v>
      </c>
      <c r="G2132" t="b">
        <v>0</v>
      </c>
      <c r="H2132" t="s">
        <v>78</v>
      </c>
      <c r="I2132">
        <v>1307373</v>
      </c>
      <c r="J2132" t="s">
        <v>250</v>
      </c>
      <c r="K2132" t="s">
        <v>251</v>
      </c>
      <c r="L2132" t="s">
        <v>57</v>
      </c>
      <c r="M2132" t="s">
        <v>57</v>
      </c>
      <c r="N2132" t="s">
        <v>57</v>
      </c>
      <c r="O2132" t="s">
        <v>57</v>
      </c>
      <c r="P2132">
        <v>1307373</v>
      </c>
      <c r="Q2132" t="s">
        <v>250</v>
      </c>
      <c r="R2132" t="s">
        <v>251</v>
      </c>
      <c r="S2132" t="s">
        <v>78</v>
      </c>
      <c r="T2132">
        <v>1109</v>
      </c>
      <c r="U2132">
        <v>1109</v>
      </c>
      <c r="V2132">
        <v>1109</v>
      </c>
      <c r="W2132">
        <v>161.86590963824599</v>
      </c>
      <c r="X2132" t="s">
        <v>58</v>
      </c>
      <c r="Y2132" t="s">
        <v>58</v>
      </c>
      <c r="Z2132" t="s">
        <v>1</v>
      </c>
      <c r="AA2132" t="s">
        <v>1</v>
      </c>
      <c r="AB2132" t="s">
        <v>57</v>
      </c>
      <c r="AC2132" t="str">
        <f t="shared" si="33"/>
        <v>2016-1</v>
      </c>
    </row>
    <row r="2133" spans="1:29" x14ac:dyDescent="0.25">
      <c r="A2133" t="s">
        <v>363</v>
      </c>
      <c r="B2133" t="s">
        <v>54</v>
      </c>
      <c r="C2133" t="s">
        <v>55</v>
      </c>
      <c r="D2133" t="s">
        <v>55</v>
      </c>
      <c r="E2133">
        <v>-4</v>
      </c>
      <c r="F2133" t="s">
        <v>14</v>
      </c>
      <c r="G2133" t="b">
        <v>0</v>
      </c>
      <c r="H2133" t="s">
        <v>78</v>
      </c>
      <c r="I2133">
        <v>1307373</v>
      </c>
      <c r="J2133" t="s">
        <v>250</v>
      </c>
      <c r="K2133" t="s">
        <v>251</v>
      </c>
      <c r="L2133" t="s">
        <v>57</v>
      </c>
      <c r="M2133" t="s">
        <v>57</v>
      </c>
      <c r="N2133" t="s">
        <v>57</v>
      </c>
      <c r="O2133" t="s">
        <v>57</v>
      </c>
      <c r="P2133">
        <v>1307373</v>
      </c>
      <c r="Q2133" t="s">
        <v>250</v>
      </c>
      <c r="R2133" t="s">
        <v>251</v>
      </c>
      <c r="S2133" t="s">
        <v>78</v>
      </c>
      <c r="T2133">
        <v>1109</v>
      </c>
      <c r="U2133">
        <v>1109</v>
      </c>
      <c r="V2133">
        <v>1109</v>
      </c>
      <c r="W2133">
        <v>161.86590963824599</v>
      </c>
      <c r="X2133" t="s">
        <v>58</v>
      </c>
      <c r="Y2133" t="s">
        <v>58</v>
      </c>
      <c r="Z2133" t="s">
        <v>1</v>
      </c>
      <c r="AA2133" t="s">
        <v>1</v>
      </c>
      <c r="AB2133" t="s">
        <v>57</v>
      </c>
      <c r="AC2133" t="str">
        <f t="shared" si="33"/>
        <v>2016-1</v>
      </c>
    </row>
    <row r="2134" spans="1:29" x14ac:dyDescent="0.25">
      <c r="A2134" t="s">
        <v>364</v>
      </c>
      <c r="B2134" t="s">
        <v>54</v>
      </c>
      <c r="C2134" t="s">
        <v>55</v>
      </c>
      <c r="D2134" t="s">
        <v>55</v>
      </c>
      <c r="E2134">
        <v>-3</v>
      </c>
      <c r="F2134" t="s">
        <v>56</v>
      </c>
      <c r="G2134" t="b">
        <v>0</v>
      </c>
      <c r="H2134" t="s">
        <v>57</v>
      </c>
      <c r="I2134">
        <v>0</v>
      </c>
      <c r="J2134" t="s">
        <v>57</v>
      </c>
      <c r="K2134" t="s">
        <v>57</v>
      </c>
      <c r="L2134" t="s">
        <v>57</v>
      </c>
      <c r="M2134" t="s">
        <v>57</v>
      </c>
      <c r="N2134" t="s">
        <v>57</v>
      </c>
      <c r="O2134" t="s">
        <v>57</v>
      </c>
      <c r="P2134">
        <v>0</v>
      </c>
      <c r="Q2134" t="s">
        <v>57</v>
      </c>
      <c r="R2134" t="s">
        <v>57</v>
      </c>
      <c r="S2134" t="s">
        <v>57</v>
      </c>
      <c r="T2134">
        <v>402.59</v>
      </c>
      <c r="U2134">
        <v>402.59</v>
      </c>
      <c r="V2134">
        <v>402.59</v>
      </c>
      <c r="W2134">
        <v>59.015648477296899</v>
      </c>
      <c r="X2134" t="s">
        <v>58</v>
      </c>
      <c r="Y2134" t="s">
        <v>58</v>
      </c>
      <c r="Z2134" t="s">
        <v>1</v>
      </c>
      <c r="AA2134" t="s">
        <v>1</v>
      </c>
      <c r="AB2134" t="s">
        <v>57</v>
      </c>
      <c r="AC2134" t="str">
        <f t="shared" si="33"/>
        <v>2016-1</v>
      </c>
    </row>
    <row r="2135" spans="1:29" hidden="1" x14ac:dyDescent="0.25">
      <c r="A2135" t="s">
        <v>364</v>
      </c>
      <c r="B2135" t="s">
        <v>54</v>
      </c>
      <c r="C2135" t="s">
        <v>55</v>
      </c>
      <c r="D2135" t="s">
        <v>55</v>
      </c>
      <c r="E2135">
        <v>-6</v>
      </c>
      <c r="F2135" t="s">
        <v>12</v>
      </c>
      <c r="G2135" t="b">
        <v>0</v>
      </c>
      <c r="H2135" t="s">
        <v>78</v>
      </c>
      <c r="I2135">
        <v>1307373</v>
      </c>
      <c r="J2135" t="s">
        <v>250</v>
      </c>
      <c r="K2135" t="s">
        <v>251</v>
      </c>
      <c r="L2135" t="s">
        <v>57</v>
      </c>
      <c r="M2135" t="s">
        <v>57</v>
      </c>
      <c r="N2135" t="s">
        <v>57</v>
      </c>
      <c r="O2135" t="s">
        <v>57</v>
      </c>
      <c r="P2135">
        <v>1307373</v>
      </c>
      <c r="Q2135" t="s">
        <v>250</v>
      </c>
      <c r="R2135" t="s">
        <v>251</v>
      </c>
      <c r="S2135" t="s">
        <v>78</v>
      </c>
      <c r="T2135">
        <v>1109</v>
      </c>
      <c r="U2135">
        <v>1109</v>
      </c>
      <c r="V2135">
        <v>1109</v>
      </c>
      <c r="W2135">
        <v>162.56825594605499</v>
      </c>
      <c r="X2135" t="s">
        <v>58</v>
      </c>
      <c r="Y2135" t="s">
        <v>58</v>
      </c>
      <c r="Z2135" t="s">
        <v>1</v>
      </c>
      <c r="AA2135" t="s">
        <v>1</v>
      </c>
      <c r="AB2135" t="s">
        <v>57</v>
      </c>
      <c r="AC2135" t="str">
        <f t="shared" si="33"/>
        <v>2016-1</v>
      </c>
    </row>
    <row r="2136" spans="1:29" x14ac:dyDescent="0.25">
      <c r="A2136" t="s">
        <v>364</v>
      </c>
      <c r="B2136" t="s">
        <v>54</v>
      </c>
      <c r="C2136" t="s">
        <v>55</v>
      </c>
      <c r="D2136" t="s">
        <v>55</v>
      </c>
      <c r="E2136">
        <v>-4</v>
      </c>
      <c r="F2136" t="s">
        <v>14</v>
      </c>
      <c r="G2136" t="b">
        <v>0</v>
      </c>
      <c r="H2136" t="s">
        <v>78</v>
      </c>
      <c r="I2136">
        <v>1307373</v>
      </c>
      <c r="J2136" t="s">
        <v>250</v>
      </c>
      <c r="K2136" t="s">
        <v>251</v>
      </c>
      <c r="L2136" t="s">
        <v>57</v>
      </c>
      <c r="M2136" t="s">
        <v>57</v>
      </c>
      <c r="N2136" t="s">
        <v>57</v>
      </c>
      <c r="O2136" t="s">
        <v>57</v>
      </c>
      <c r="P2136">
        <v>1307373</v>
      </c>
      <c r="Q2136" t="s">
        <v>250</v>
      </c>
      <c r="R2136" t="s">
        <v>251</v>
      </c>
      <c r="S2136" t="s">
        <v>78</v>
      </c>
      <c r="T2136">
        <v>1109</v>
      </c>
      <c r="U2136">
        <v>1109</v>
      </c>
      <c r="V2136">
        <v>1109</v>
      </c>
      <c r="W2136">
        <v>162.56825594605499</v>
      </c>
      <c r="X2136" t="s">
        <v>58</v>
      </c>
      <c r="Y2136" t="s">
        <v>58</v>
      </c>
      <c r="Z2136" t="s">
        <v>1</v>
      </c>
      <c r="AA2136" t="s">
        <v>1</v>
      </c>
      <c r="AB2136" t="s">
        <v>57</v>
      </c>
      <c r="AC2136" t="str">
        <f t="shared" si="33"/>
        <v>2016-1</v>
      </c>
    </row>
    <row r="2137" spans="1:29" x14ac:dyDescent="0.25">
      <c r="A2137" t="s">
        <v>365</v>
      </c>
      <c r="B2137" t="s">
        <v>54</v>
      </c>
      <c r="C2137" t="s">
        <v>55</v>
      </c>
      <c r="D2137" t="s">
        <v>55</v>
      </c>
      <c r="E2137">
        <v>-3</v>
      </c>
      <c r="F2137" t="s">
        <v>56</v>
      </c>
      <c r="G2137" t="b">
        <v>0</v>
      </c>
      <c r="H2137" t="s">
        <v>57</v>
      </c>
      <c r="I2137">
        <v>0</v>
      </c>
      <c r="J2137" t="s">
        <v>57</v>
      </c>
      <c r="K2137" t="s">
        <v>57</v>
      </c>
      <c r="L2137" t="s">
        <v>57</v>
      </c>
      <c r="M2137" t="s">
        <v>57</v>
      </c>
      <c r="N2137" t="s">
        <v>57</v>
      </c>
      <c r="O2137" t="s">
        <v>57</v>
      </c>
      <c r="P2137">
        <v>0</v>
      </c>
      <c r="Q2137" t="s">
        <v>57</v>
      </c>
      <c r="R2137" t="s">
        <v>57</v>
      </c>
      <c r="S2137" t="s">
        <v>57</v>
      </c>
      <c r="T2137">
        <v>402.59</v>
      </c>
      <c r="U2137">
        <v>402.59</v>
      </c>
      <c r="V2137">
        <v>402.59</v>
      </c>
      <c r="W2137">
        <v>58.428515449254803</v>
      </c>
      <c r="X2137" t="s">
        <v>58</v>
      </c>
      <c r="Y2137" t="s">
        <v>58</v>
      </c>
      <c r="Z2137" t="s">
        <v>1</v>
      </c>
      <c r="AA2137" t="s">
        <v>1</v>
      </c>
      <c r="AB2137" t="s">
        <v>57</v>
      </c>
      <c r="AC2137" t="str">
        <f t="shared" si="33"/>
        <v>2016-1</v>
      </c>
    </row>
    <row r="2138" spans="1:29" hidden="1" x14ac:dyDescent="0.25">
      <c r="A2138" t="s">
        <v>365</v>
      </c>
      <c r="B2138" t="s">
        <v>54</v>
      </c>
      <c r="C2138" t="s">
        <v>55</v>
      </c>
      <c r="D2138" t="s">
        <v>55</v>
      </c>
      <c r="E2138">
        <v>-6</v>
      </c>
      <c r="F2138" t="s">
        <v>12</v>
      </c>
      <c r="G2138" t="b">
        <v>0</v>
      </c>
      <c r="H2138" t="s">
        <v>78</v>
      </c>
      <c r="I2138">
        <v>1307373</v>
      </c>
      <c r="J2138" t="s">
        <v>250</v>
      </c>
      <c r="K2138" t="s">
        <v>251</v>
      </c>
      <c r="L2138" t="s">
        <v>57</v>
      </c>
      <c r="M2138" t="s">
        <v>57</v>
      </c>
      <c r="N2138" t="s">
        <v>57</v>
      </c>
      <c r="O2138" t="s">
        <v>57</v>
      </c>
      <c r="P2138">
        <v>1307373</v>
      </c>
      <c r="Q2138" t="s">
        <v>250</v>
      </c>
      <c r="R2138" t="s">
        <v>251</v>
      </c>
      <c r="S2138" t="s">
        <v>78</v>
      </c>
      <c r="T2138">
        <v>1109</v>
      </c>
      <c r="U2138">
        <v>1109</v>
      </c>
      <c r="V2138">
        <v>1109</v>
      </c>
      <c r="W2138">
        <v>160.95090199265599</v>
      </c>
      <c r="X2138" t="s">
        <v>58</v>
      </c>
      <c r="Y2138" t="s">
        <v>58</v>
      </c>
      <c r="Z2138" t="s">
        <v>1</v>
      </c>
      <c r="AA2138" t="s">
        <v>1</v>
      </c>
      <c r="AB2138" t="s">
        <v>57</v>
      </c>
      <c r="AC2138" t="str">
        <f t="shared" si="33"/>
        <v>2016-1</v>
      </c>
    </row>
    <row r="2139" spans="1:29" x14ac:dyDescent="0.25">
      <c r="A2139" t="s">
        <v>365</v>
      </c>
      <c r="B2139" t="s">
        <v>54</v>
      </c>
      <c r="C2139" t="s">
        <v>55</v>
      </c>
      <c r="D2139" t="s">
        <v>55</v>
      </c>
      <c r="E2139">
        <v>-4</v>
      </c>
      <c r="F2139" t="s">
        <v>14</v>
      </c>
      <c r="G2139" t="b">
        <v>0</v>
      </c>
      <c r="H2139" t="s">
        <v>78</v>
      </c>
      <c r="I2139">
        <v>1307373</v>
      </c>
      <c r="J2139" t="s">
        <v>250</v>
      </c>
      <c r="K2139" t="s">
        <v>251</v>
      </c>
      <c r="L2139" t="s">
        <v>57</v>
      </c>
      <c r="M2139" t="s">
        <v>57</v>
      </c>
      <c r="N2139" t="s">
        <v>57</v>
      </c>
      <c r="O2139" t="s">
        <v>57</v>
      </c>
      <c r="P2139">
        <v>1307373</v>
      </c>
      <c r="Q2139" t="s">
        <v>250</v>
      </c>
      <c r="R2139" t="s">
        <v>251</v>
      </c>
      <c r="S2139" t="s">
        <v>78</v>
      </c>
      <c r="T2139">
        <v>1109</v>
      </c>
      <c r="U2139">
        <v>1109</v>
      </c>
      <c r="V2139">
        <v>1109</v>
      </c>
      <c r="W2139">
        <v>160.95090199265599</v>
      </c>
      <c r="X2139" t="s">
        <v>58</v>
      </c>
      <c r="Y2139" t="s">
        <v>58</v>
      </c>
      <c r="Z2139" t="s">
        <v>1</v>
      </c>
      <c r="AA2139" t="s">
        <v>1</v>
      </c>
      <c r="AB2139" t="s">
        <v>57</v>
      </c>
      <c r="AC2139" t="str">
        <f t="shared" si="33"/>
        <v>2016-1</v>
      </c>
    </row>
    <row r="2140" spans="1:29" x14ac:dyDescent="0.25">
      <c r="A2140" t="s">
        <v>366</v>
      </c>
      <c r="B2140" t="s">
        <v>54</v>
      </c>
      <c r="C2140" t="s">
        <v>55</v>
      </c>
      <c r="D2140" t="s">
        <v>55</v>
      </c>
      <c r="E2140">
        <v>-3</v>
      </c>
      <c r="F2140" t="s">
        <v>56</v>
      </c>
      <c r="G2140" t="b">
        <v>0</v>
      </c>
      <c r="H2140" t="s">
        <v>57</v>
      </c>
      <c r="I2140">
        <v>0</v>
      </c>
      <c r="J2140" t="s">
        <v>57</v>
      </c>
      <c r="K2140" t="s">
        <v>57</v>
      </c>
      <c r="L2140" t="s">
        <v>57</v>
      </c>
      <c r="M2140" t="s">
        <v>57</v>
      </c>
      <c r="N2140" t="s">
        <v>57</v>
      </c>
      <c r="O2140" t="s">
        <v>57</v>
      </c>
      <c r="P2140">
        <v>0</v>
      </c>
      <c r="Q2140" t="s">
        <v>57</v>
      </c>
      <c r="R2140" t="s">
        <v>57</v>
      </c>
      <c r="S2140" t="s">
        <v>57</v>
      </c>
      <c r="T2140">
        <v>402.59</v>
      </c>
      <c r="U2140">
        <v>402.59</v>
      </c>
      <c r="V2140">
        <v>402.59</v>
      </c>
      <c r="W2140">
        <v>58.738391730316103</v>
      </c>
      <c r="X2140" t="s">
        <v>58</v>
      </c>
      <c r="Y2140" t="s">
        <v>58</v>
      </c>
      <c r="Z2140" t="s">
        <v>1</v>
      </c>
      <c r="AA2140" t="s">
        <v>1</v>
      </c>
      <c r="AB2140" t="s">
        <v>57</v>
      </c>
      <c r="AC2140" t="str">
        <f t="shared" si="33"/>
        <v>2016-1</v>
      </c>
    </row>
    <row r="2141" spans="1:29" hidden="1" x14ac:dyDescent="0.25">
      <c r="A2141" t="s">
        <v>366</v>
      </c>
      <c r="B2141" t="s">
        <v>54</v>
      </c>
      <c r="C2141" t="s">
        <v>55</v>
      </c>
      <c r="D2141" t="s">
        <v>55</v>
      </c>
      <c r="E2141">
        <v>-6</v>
      </c>
      <c r="F2141" t="s">
        <v>12</v>
      </c>
      <c r="G2141" t="b">
        <v>0</v>
      </c>
      <c r="H2141" t="s">
        <v>78</v>
      </c>
      <c r="I2141">
        <v>1307373</v>
      </c>
      <c r="J2141" t="s">
        <v>250</v>
      </c>
      <c r="K2141" t="s">
        <v>251</v>
      </c>
      <c r="L2141" t="s">
        <v>57</v>
      </c>
      <c r="M2141" t="s">
        <v>57</v>
      </c>
      <c r="N2141" t="s">
        <v>57</v>
      </c>
      <c r="O2141" t="s">
        <v>57</v>
      </c>
      <c r="P2141">
        <v>1307373</v>
      </c>
      <c r="Q2141" t="s">
        <v>250</v>
      </c>
      <c r="R2141" t="s">
        <v>251</v>
      </c>
      <c r="S2141" t="s">
        <v>78</v>
      </c>
      <c r="T2141">
        <v>1109</v>
      </c>
      <c r="U2141">
        <v>1109</v>
      </c>
      <c r="V2141">
        <v>1109</v>
      </c>
      <c r="W2141">
        <v>161.80450689018701</v>
      </c>
      <c r="X2141" t="s">
        <v>58</v>
      </c>
      <c r="Y2141" t="s">
        <v>58</v>
      </c>
      <c r="Z2141" t="s">
        <v>1</v>
      </c>
      <c r="AA2141" t="s">
        <v>1</v>
      </c>
      <c r="AB2141" t="s">
        <v>57</v>
      </c>
      <c r="AC2141" t="str">
        <f t="shared" si="33"/>
        <v>2016-1</v>
      </c>
    </row>
    <row r="2142" spans="1:29" x14ac:dyDescent="0.25">
      <c r="A2142" t="s">
        <v>366</v>
      </c>
      <c r="B2142" t="s">
        <v>54</v>
      </c>
      <c r="C2142" t="s">
        <v>55</v>
      </c>
      <c r="D2142" t="s">
        <v>55</v>
      </c>
      <c r="E2142">
        <v>-4</v>
      </c>
      <c r="F2142" t="s">
        <v>14</v>
      </c>
      <c r="G2142" t="b">
        <v>0</v>
      </c>
      <c r="H2142" t="s">
        <v>78</v>
      </c>
      <c r="I2142">
        <v>1307373</v>
      </c>
      <c r="J2142" t="s">
        <v>250</v>
      </c>
      <c r="K2142" t="s">
        <v>251</v>
      </c>
      <c r="L2142" t="s">
        <v>57</v>
      </c>
      <c r="M2142" t="s">
        <v>57</v>
      </c>
      <c r="N2142" t="s">
        <v>57</v>
      </c>
      <c r="O2142" t="s">
        <v>57</v>
      </c>
      <c r="P2142">
        <v>1307373</v>
      </c>
      <c r="Q2142" t="s">
        <v>250</v>
      </c>
      <c r="R2142" t="s">
        <v>251</v>
      </c>
      <c r="S2142" t="s">
        <v>78</v>
      </c>
      <c r="T2142">
        <v>1109</v>
      </c>
      <c r="U2142">
        <v>1109</v>
      </c>
      <c r="V2142">
        <v>1109</v>
      </c>
      <c r="W2142">
        <v>161.80450689018701</v>
      </c>
      <c r="X2142" t="s">
        <v>58</v>
      </c>
      <c r="Y2142" t="s">
        <v>58</v>
      </c>
      <c r="Z2142" t="s">
        <v>1</v>
      </c>
      <c r="AA2142" t="s">
        <v>1</v>
      </c>
      <c r="AB2142" t="s">
        <v>57</v>
      </c>
      <c r="AC2142" t="str">
        <f t="shared" si="33"/>
        <v>2016-1</v>
      </c>
    </row>
    <row r="2143" spans="1:29" x14ac:dyDescent="0.25">
      <c r="A2143" t="s">
        <v>367</v>
      </c>
      <c r="B2143" t="s">
        <v>54</v>
      </c>
      <c r="C2143" t="s">
        <v>55</v>
      </c>
      <c r="D2143" t="s">
        <v>55</v>
      </c>
      <c r="E2143">
        <v>-3</v>
      </c>
      <c r="F2143" t="s">
        <v>56</v>
      </c>
      <c r="G2143" t="b">
        <v>0</v>
      </c>
      <c r="H2143" t="s">
        <v>57</v>
      </c>
      <c r="I2143">
        <v>0</v>
      </c>
      <c r="J2143" t="s">
        <v>57</v>
      </c>
      <c r="K2143" t="s">
        <v>57</v>
      </c>
      <c r="L2143" t="s">
        <v>57</v>
      </c>
      <c r="M2143" t="s">
        <v>57</v>
      </c>
      <c r="N2143" t="s">
        <v>57</v>
      </c>
      <c r="O2143" t="s">
        <v>57</v>
      </c>
      <c r="P2143">
        <v>0</v>
      </c>
      <c r="Q2143" t="s">
        <v>57</v>
      </c>
      <c r="R2143" t="s">
        <v>57</v>
      </c>
      <c r="S2143" t="s">
        <v>57</v>
      </c>
      <c r="T2143">
        <v>402.59</v>
      </c>
      <c r="U2143">
        <v>402.59</v>
      </c>
      <c r="V2143">
        <v>402.59</v>
      </c>
      <c r="W2143">
        <v>58.899950988639603</v>
      </c>
      <c r="X2143" t="s">
        <v>58</v>
      </c>
      <c r="Y2143" t="s">
        <v>58</v>
      </c>
      <c r="Z2143" t="s">
        <v>1</v>
      </c>
      <c r="AA2143" t="s">
        <v>1</v>
      </c>
      <c r="AB2143" t="s">
        <v>57</v>
      </c>
      <c r="AC2143" t="str">
        <f t="shared" si="33"/>
        <v>2016-1</v>
      </c>
    </row>
    <row r="2144" spans="1:29" hidden="1" x14ac:dyDescent="0.25">
      <c r="A2144" t="s">
        <v>367</v>
      </c>
      <c r="B2144" t="s">
        <v>54</v>
      </c>
      <c r="C2144" t="s">
        <v>55</v>
      </c>
      <c r="D2144" t="s">
        <v>55</v>
      </c>
      <c r="E2144">
        <v>-6</v>
      </c>
      <c r="F2144" t="s">
        <v>12</v>
      </c>
      <c r="G2144" t="b">
        <v>0</v>
      </c>
      <c r="H2144" t="s">
        <v>78</v>
      </c>
      <c r="I2144">
        <v>1307373</v>
      </c>
      <c r="J2144" t="s">
        <v>250</v>
      </c>
      <c r="K2144" t="s">
        <v>251</v>
      </c>
      <c r="L2144" t="s">
        <v>57</v>
      </c>
      <c r="M2144" t="s">
        <v>57</v>
      </c>
      <c r="N2144" t="s">
        <v>57</v>
      </c>
      <c r="O2144" t="s">
        <v>57</v>
      </c>
      <c r="P2144">
        <v>1307373</v>
      </c>
      <c r="Q2144" t="s">
        <v>250</v>
      </c>
      <c r="R2144" t="s">
        <v>251</v>
      </c>
      <c r="S2144" t="s">
        <v>78</v>
      </c>
      <c r="T2144">
        <v>1109</v>
      </c>
      <c r="U2144">
        <v>1109</v>
      </c>
      <c r="V2144">
        <v>1109</v>
      </c>
      <c r="W2144">
        <v>162.24954829082</v>
      </c>
      <c r="X2144" t="s">
        <v>58</v>
      </c>
      <c r="Y2144" t="s">
        <v>58</v>
      </c>
      <c r="Z2144" t="s">
        <v>1</v>
      </c>
      <c r="AA2144" t="s">
        <v>1</v>
      </c>
      <c r="AB2144" t="s">
        <v>57</v>
      </c>
      <c r="AC2144" t="str">
        <f t="shared" si="33"/>
        <v>2016-1</v>
      </c>
    </row>
    <row r="2145" spans="1:29" x14ac:dyDescent="0.25">
      <c r="A2145" t="s">
        <v>367</v>
      </c>
      <c r="B2145" t="s">
        <v>54</v>
      </c>
      <c r="C2145" t="s">
        <v>55</v>
      </c>
      <c r="D2145" t="s">
        <v>55</v>
      </c>
      <c r="E2145">
        <v>-4</v>
      </c>
      <c r="F2145" t="s">
        <v>14</v>
      </c>
      <c r="G2145" t="b">
        <v>0</v>
      </c>
      <c r="H2145" t="s">
        <v>78</v>
      </c>
      <c r="I2145">
        <v>1307373</v>
      </c>
      <c r="J2145" t="s">
        <v>250</v>
      </c>
      <c r="K2145" t="s">
        <v>251</v>
      </c>
      <c r="L2145" t="s">
        <v>57</v>
      </c>
      <c r="M2145" t="s">
        <v>57</v>
      </c>
      <c r="N2145" t="s">
        <v>57</v>
      </c>
      <c r="O2145" t="s">
        <v>57</v>
      </c>
      <c r="P2145">
        <v>1307373</v>
      </c>
      <c r="Q2145" t="s">
        <v>250</v>
      </c>
      <c r="R2145" t="s">
        <v>251</v>
      </c>
      <c r="S2145" t="s">
        <v>78</v>
      </c>
      <c r="T2145">
        <v>1109</v>
      </c>
      <c r="U2145">
        <v>1109</v>
      </c>
      <c r="V2145">
        <v>1109</v>
      </c>
      <c r="W2145">
        <v>162.24954829082</v>
      </c>
      <c r="X2145" t="s">
        <v>58</v>
      </c>
      <c r="Y2145" t="s">
        <v>58</v>
      </c>
      <c r="Z2145" t="s">
        <v>1</v>
      </c>
      <c r="AA2145" t="s">
        <v>1</v>
      </c>
      <c r="AB2145" t="s">
        <v>57</v>
      </c>
      <c r="AC2145" t="str">
        <f t="shared" si="33"/>
        <v>2016-1</v>
      </c>
    </row>
    <row r="2146" spans="1:29" x14ac:dyDescent="0.25">
      <c r="A2146" t="s">
        <v>368</v>
      </c>
      <c r="B2146" t="s">
        <v>54</v>
      </c>
      <c r="C2146" t="s">
        <v>55</v>
      </c>
      <c r="D2146" t="s">
        <v>55</v>
      </c>
      <c r="E2146">
        <v>-3</v>
      </c>
      <c r="F2146" t="s">
        <v>56</v>
      </c>
      <c r="G2146" t="b">
        <v>0</v>
      </c>
      <c r="H2146" t="s">
        <v>57</v>
      </c>
      <c r="I2146">
        <v>0</v>
      </c>
      <c r="J2146" t="s">
        <v>57</v>
      </c>
      <c r="K2146" t="s">
        <v>57</v>
      </c>
      <c r="L2146" t="s">
        <v>57</v>
      </c>
      <c r="M2146" t="s">
        <v>57</v>
      </c>
      <c r="N2146" t="s">
        <v>57</v>
      </c>
      <c r="O2146" t="s">
        <v>57</v>
      </c>
      <c r="P2146">
        <v>0</v>
      </c>
      <c r="Q2146" t="s">
        <v>57</v>
      </c>
      <c r="R2146" t="s">
        <v>57</v>
      </c>
      <c r="S2146" t="s">
        <v>57</v>
      </c>
      <c r="T2146">
        <v>402.59</v>
      </c>
      <c r="U2146">
        <v>402.59</v>
      </c>
      <c r="V2146">
        <v>402.59</v>
      </c>
      <c r="W2146">
        <v>59.898084433699097</v>
      </c>
      <c r="X2146" t="s">
        <v>58</v>
      </c>
      <c r="Y2146" t="s">
        <v>58</v>
      </c>
      <c r="Z2146" t="s">
        <v>1</v>
      </c>
      <c r="AA2146" t="s">
        <v>1</v>
      </c>
      <c r="AB2146" t="s">
        <v>57</v>
      </c>
      <c r="AC2146" t="str">
        <f t="shared" si="33"/>
        <v>2016-1</v>
      </c>
    </row>
    <row r="2147" spans="1:29" hidden="1" x14ac:dyDescent="0.25">
      <c r="A2147" t="s">
        <v>368</v>
      </c>
      <c r="B2147" t="s">
        <v>54</v>
      </c>
      <c r="C2147" t="s">
        <v>55</v>
      </c>
      <c r="D2147" t="s">
        <v>55</v>
      </c>
      <c r="E2147">
        <v>-6</v>
      </c>
      <c r="F2147" t="s">
        <v>12</v>
      </c>
      <c r="G2147" t="b">
        <v>0</v>
      </c>
      <c r="H2147" t="s">
        <v>78</v>
      </c>
      <c r="I2147">
        <v>1307373</v>
      </c>
      <c r="J2147" t="s">
        <v>250</v>
      </c>
      <c r="K2147" t="s">
        <v>251</v>
      </c>
      <c r="L2147" t="s">
        <v>57</v>
      </c>
      <c r="M2147" t="s">
        <v>57</v>
      </c>
      <c r="N2147" t="s">
        <v>57</v>
      </c>
      <c r="O2147" t="s">
        <v>57</v>
      </c>
      <c r="P2147">
        <v>1307373</v>
      </c>
      <c r="Q2147" t="s">
        <v>250</v>
      </c>
      <c r="R2147" t="s">
        <v>251</v>
      </c>
      <c r="S2147" t="s">
        <v>78</v>
      </c>
      <c r="T2147">
        <v>1109</v>
      </c>
      <c r="U2147">
        <v>1109</v>
      </c>
      <c r="V2147">
        <v>1109</v>
      </c>
      <c r="W2147">
        <v>164.99907011344601</v>
      </c>
      <c r="X2147" t="s">
        <v>58</v>
      </c>
      <c r="Y2147" t="s">
        <v>58</v>
      </c>
      <c r="Z2147" t="s">
        <v>1</v>
      </c>
      <c r="AA2147" t="s">
        <v>1</v>
      </c>
      <c r="AB2147" t="s">
        <v>57</v>
      </c>
      <c r="AC2147" t="str">
        <f t="shared" si="33"/>
        <v>2016-1</v>
      </c>
    </row>
    <row r="2148" spans="1:29" x14ac:dyDescent="0.25">
      <c r="A2148" t="s">
        <v>368</v>
      </c>
      <c r="B2148" t="s">
        <v>54</v>
      </c>
      <c r="C2148" t="s">
        <v>55</v>
      </c>
      <c r="D2148" t="s">
        <v>55</v>
      </c>
      <c r="E2148">
        <v>-4</v>
      </c>
      <c r="F2148" t="s">
        <v>14</v>
      </c>
      <c r="G2148" t="b">
        <v>0</v>
      </c>
      <c r="H2148" t="s">
        <v>78</v>
      </c>
      <c r="I2148">
        <v>1307373</v>
      </c>
      <c r="J2148" t="s">
        <v>250</v>
      </c>
      <c r="K2148" t="s">
        <v>251</v>
      </c>
      <c r="L2148" t="s">
        <v>57</v>
      </c>
      <c r="M2148" t="s">
        <v>57</v>
      </c>
      <c r="N2148" t="s">
        <v>57</v>
      </c>
      <c r="O2148" t="s">
        <v>57</v>
      </c>
      <c r="P2148">
        <v>1307373</v>
      </c>
      <c r="Q2148" t="s">
        <v>250</v>
      </c>
      <c r="R2148" t="s">
        <v>251</v>
      </c>
      <c r="S2148" t="s">
        <v>78</v>
      </c>
      <c r="T2148">
        <v>1109</v>
      </c>
      <c r="U2148">
        <v>1109</v>
      </c>
      <c r="V2148">
        <v>1109</v>
      </c>
      <c r="W2148">
        <v>164.99907011344601</v>
      </c>
      <c r="X2148" t="s">
        <v>58</v>
      </c>
      <c r="Y2148" t="s">
        <v>58</v>
      </c>
      <c r="Z2148" t="s">
        <v>1</v>
      </c>
      <c r="AA2148" t="s">
        <v>1</v>
      </c>
      <c r="AB2148" t="s">
        <v>57</v>
      </c>
      <c r="AC2148" t="str">
        <f t="shared" si="33"/>
        <v>2016-1</v>
      </c>
    </row>
    <row r="2149" spans="1:29" x14ac:dyDescent="0.25">
      <c r="A2149" t="s">
        <v>369</v>
      </c>
      <c r="B2149" t="s">
        <v>54</v>
      </c>
      <c r="C2149" t="s">
        <v>55</v>
      </c>
      <c r="D2149" t="s">
        <v>55</v>
      </c>
      <c r="E2149">
        <v>-3</v>
      </c>
      <c r="F2149" t="s">
        <v>56</v>
      </c>
      <c r="G2149" t="b">
        <v>0</v>
      </c>
      <c r="H2149" t="s">
        <v>57</v>
      </c>
      <c r="I2149">
        <v>0</v>
      </c>
      <c r="J2149" t="s">
        <v>57</v>
      </c>
      <c r="K2149" t="s">
        <v>57</v>
      </c>
      <c r="L2149" t="s">
        <v>57</v>
      </c>
      <c r="M2149" t="s">
        <v>57</v>
      </c>
      <c r="N2149" t="s">
        <v>57</v>
      </c>
      <c r="O2149" t="s">
        <v>57</v>
      </c>
      <c r="P2149">
        <v>0</v>
      </c>
      <c r="Q2149" t="s">
        <v>57</v>
      </c>
      <c r="R2149" t="s">
        <v>57</v>
      </c>
      <c r="S2149" t="s">
        <v>57</v>
      </c>
      <c r="T2149">
        <v>402.59</v>
      </c>
      <c r="U2149">
        <v>402.59</v>
      </c>
      <c r="V2149">
        <v>402.59</v>
      </c>
      <c r="W2149">
        <v>60.462566644139102</v>
      </c>
      <c r="X2149" t="s">
        <v>58</v>
      </c>
      <c r="Y2149" t="s">
        <v>58</v>
      </c>
      <c r="Z2149" t="s">
        <v>1</v>
      </c>
      <c r="AA2149" t="s">
        <v>1</v>
      </c>
      <c r="AB2149" t="s">
        <v>57</v>
      </c>
      <c r="AC2149" t="str">
        <f t="shared" si="33"/>
        <v>2016-1</v>
      </c>
    </row>
    <row r="2150" spans="1:29" hidden="1" x14ac:dyDescent="0.25">
      <c r="A2150" t="s">
        <v>369</v>
      </c>
      <c r="B2150" t="s">
        <v>54</v>
      </c>
      <c r="C2150" t="s">
        <v>55</v>
      </c>
      <c r="D2150" t="s">
        <v>55</v>
      </c>
      <c r="E2150">
        <v>-6</v>
      </c>
      <c r="F2150" t="s">
        <v>12</v>
      </c>
      <c r="G2150" t="b">
        <v>0</v>
      </c>
      <c r="H2150" t="s">
        <v>78</v>
      </c>
      <c r="I2150">
        <v>1307373</v>
      </c>
      <c r="J2150" t="s">
        <v>250</v>
      </c>
      <c r="K2150" t="s">
        <v>251</v>
      </c>
      <c r="L2150" t="s">
        <v>57</v>
      </c>
      <c r="M2150" t="s">
        <v>57</v>
      </c>
      <c r="N2150" t="s">
        <v>57</v>
      </c>
      <c r="O2150" t="s">
        <v>57</v>
      </c>
      <c r="P2150">
        <v>1307373</v>
      </c>
      <c r="Q2150" t="s">
        <v>250</v>
      </c>
      <c r="R2150" t="s">
        <v>251</v>
      </c>
      <c r="S2150" t="s">
        <v>78</v>
      </c>
      <c r="T2150">
        <v>1109</v>
      </c>
      <c r="U2150">
        <v>1109</v>
      </c>
      <c r="V2150">
        <v>1109</v>
      </c>
      <c r="W2150">
        <v>166.554028685139</v>
      </c>
      <c r="X2150" t="s">
        <v>58</v>
      </c>
      <c r="Y2150" t="s">
        <v>58</v>
      </c>
      <c r="Z2150" t="s">
        <v>1</v>
      </c>
      <c r="AA2150" t="s">
        <v>1</v>
      </c>
      <c r="AB2150" t="s">
        <v>57</v>
      </c>
      <c r="AC2150" t="str">
        <f t="shared" si="33"/>
        <v>2016-1</v>
      </c>
    </row>
    <row r="2151" spans="1:29" x14ac:dyDescent="0.25">
      <c r="A2151" t="s">
        <v>369</v>
      </c>
      <c r="B2151" t="s">
        <v>54</v>
      </c>
      <c r="C2151" t="s">
        <v>55</v>
      </c>
      <c r="D2151" t="s">
        <v>55</v>
      </c>
      <c r="E2151">
        <v>-4</v>
      </c>
      <c r="F2151" t="s">
        <v>14</v>
      </c>
      <c r="G2151" t="b">
        <v>0</v>
      </c>
      <c r="H2151" t="s">
        <v>78</v>
      </c>
      <c r="I2151">
        <v>1307373</v>
      </c>
      <c r="J2151" t="s">
        <v>250</v>
      </c>
      <c r="K2151" t="s">
        <v>251</v>
      </c>
      <c r="L2151" t="s">
        <v>57</v>
      </c>
      <c r="M2151" t="s">
        <v>57</v>
      </c>
      <c r="N2151" t="s">
        <v>57</v>
      </c>
      <c r="O2151" t="s">
        <v>57</v>
      </c>
      <c r="P2151">
        <v>1307373</v>
      </c>
      <c r="Q2151" t="s">
        <v>250</v>
      </c>
      <c r="R2151" t="s">
        <v>251</v>
      </c>
      <c r="S2151" t="s">
        <v>78</v>
      </c>
      <c r="T2151">
        <v>1109</v>
      </c>
      <c r="U2151">
        <v>1109</v>
      </c>
      <c r="V2151">
        <v>1109</v>
      </c>
      <c r="W2151">
        <v>166.554028685139</v>
      </c>
      <c r="X2151" t="s">
        <v>58</v>
      </c>
      <c r="Y2151" t="s">
        <v>58</v>
      </c>
      <c r="Z2151" t="s">
        <v>1</v>
      </c>
      <c r="AA2151" t="s">
        <v>1</v>
      </c>
      <c r="AB2151" t="s">
        <v>57</v>
      </c>
      <c r="AC2151" t="str">
        <f t="shared" si="33"/>
        <v>2016-1</v>
      </c>
    </row>
    <row r="2152" spans="1:29" x14ac:dyDescent="0.25">
      <c r="A2152" t="s">
        <v>370</v>
      </c>
      <c r="B2152" t="s">
        <v>54</v>
      </c>
      <c r="C2152" t="s">
        <v>55</v>
      </c>
      <c r="D2152" t="s">
        <v>55</v>
      </c>
      <c r="E2152">
        <v>-3</v>
      </c>
      <c r="F2152" t="s">
        <v>56</v>
      </c>
      <c r="G2152" t="b">
        <v>0</v>
      </c>
      <c r="H2152" t="s">
        <v>57</v>
      </c>
      <c r="I2152">
        <v>0</v>
      </c>
      <c r="J2152" t="s">
        <v>57</v>
      </c>
      <c r="K2152" t="s">
        <v>57</v>
      </c>
      <c r="L2152" t="s">
        <v>57</v>
      </c>
      <c r="M2152" t="s">
        <v>57</v>
      </c>
      <c r="N2152" t="s">
        <v>57</v>
      </c>
      <c r="O2152" t="s">
        <v>57</v>
      </c>
      <c r="P2152">
        <v>0</v>
      </c>
      <c r="Q2152" t="s">
        <v>57</v>
      </c>
      <c r="R2152" t="s">
        <v>57</v>
      </c>
      <c r="S2152" t="s">
        <v>57</v>
      </c>
      <c r="T2152">
        <v>402.59</v>
      </c>
      <c r="U2152">
        <v>402.59</v>
      </c>
      <c r="V2152">
        <v>402.59</v>
      </c>
      <c r="W2152">
        <v>60.182375364377002</v>
      </c>
      <c r="X2152" t="s">
        <v>58</v>
      </c>
      <c r="Y2152" t="s">
        <v>58</v>
      </c>
      <c r="Z2152" t="s">
        <v>1</v>
      </c>
      <c r="AA2152" t="s">
        <v>1</v>
      </c>
      <c r="AB2152" t="s">
        <v>57</v>
      </c>
      <c r="AC2152" t="str">
        <f t="shared" si="33"/>
        <v>2016-1</v>
      </c>
    </row>
    <row r="2153" spans="1:29" hidden="1" x14ac:dyDescent="0.25">
      <c r="A2153" t="s">
        <v>370</v>
      </c>
      <c r="B2153" t="s">
        <v>54</v>
      </c>
      <c r="C2153" t="s">
        <v>55</v>
      </c>
      <c r="D2153" t="s">
        <v>55</v>
      </c>
      <c r="E2153">
        <v>-6</v>
      </c>
      <c r="F2153" t="s">
        <v>12</v>
      </c>
      <c r="G2153" t="b">
        <v>0</v>
      </c>
      <c r="H2153" t="s">
        <v>78</v>
      </c>
      <c r="I2153">
        <v>1307373</v>
      </c>
      <c r="J2153" t="s">
        <v>250</v>
      </c>
      <c r="K2153" t="s">
        <v>251</v>
      </c>
      <c r="L2153" t="s">
        <v>57</v>
      </c>
      <c r="M2153" t="s">
        <v>57</v>
      </c>
      <c r="N2153" t="s">
        <v>57</v>
      </c>
      <c r="O2153" t="s">
        <v>57</v>
      </c>
      <c r="P2153">
        <v>1307373</v>
      </c>
      <c r="Q2153" t="s">
        <v>250</v>
      </c>
      <c r="R2153" t="s">
        <v>251</v>
      </c>
      <c r="S2153" t="s">
        <v>78</v>
      </c>
      <c r="T2153">
        <v>1109</v>
      </c>
      <c r="U2153">
        <v>1109</v>
      </c>
      <c r="V2153">
        <v>1109</v>
      </c>
      <c r="W2153">
        <v>165.78219597877299</v>
      </c>
      <c r="X2153" t="s">
        <v>58</v>
      </c>
      <c r="Y2153" t="s">
        <v>58</v>
      </c>
      <c r="Z2153" t="s">
        <v>1</v>
      </c>
      <c r="AA2153" t="s">
        <v>1</v>
      </c>
      <c r="AB2153" t="s">
        <v>57</v>
      </c>
      <c r="AC2153" t="str">
        <f t="shared" si="33"/>
        <v>2016-1</v>
      </c>
    </row>
    <row r="2154" spans="1:29" x14ac:dyDescent="0.25">
      <c r="A2154" t="s">
        <v>370</v>
      </c>
      <c r="B2154" t="s">
        <v>54</v>
      </c>
      <c r="C2154" t="s">
        <v>55</v>
      </c>
      <c r="D2154" t="s">
        <v>55</v>
      </c>
      <c r="E2154">
        <v>-4</v>
      </c>
      <c r="F2154" t="s">
        <v>14</v>
      </c>
      <c r="G2154" t="b">
        <v>0</v>
      </c>
      <c r="H2154" t="s">
        <v>78</v>
      </c>
      <c r="I2154">
        <v>1307373</v>
      </c>
      <c r="J2154" t="s">
        <v>250</v>
      </c>
      <c r="K2154" t="s">
        <v>251</v>
      </c>
      <c r="L2154" t="s">
        <v>57</v>
      </c>
      <c r="M2154" t="s">
        <v>57</v>
      </c>
      <c r="N2154" t="s">
        <v>57</v>
      </c>
      <c r="O2154" t="s">
        <v>57</v>
      </c>
      <c r="P2154">
        <v>1307373</v>
      </c>
      <c r="Q2154" t="s">
        <v>250</v>
      </c>
      <c r="R2154" t="s">
        <v>251</v>
      </c>
      <c r="S2154" t="s">
        <v>78</v>
      </c>
      <c r="T2154">
        <v>1109</v>
      </c>
      <c r="U2154">
        <v>1109</v>
      </c>
      <c r="V2154">
        <v>1109</v>
      </c>
      <c r="W2154">
        <v>165.78219597877299</v>
      </c>
      <c r="X2154" t="s">
        <v>58</v>
      </c>
      <c r="Y2154" t="s">
        <v>58</v>
      </c>
      <c r="Z2154" t="s">
        <v>1</v>
      </c>
      <c r="AA2154" t="s">
        <v>1</v>
      </c>
      <c r="AB2154" t="s">
        <v>57</v>
      </c>
      <c r="AC2154" t="str">
        <f t="shared" si="33"/>
        <v>2016-1</v>
      </c>
    </row>
    <row r="2155" spans="1:29" x14ac:dyDescent="0.25">
      <c r="A2155" t="s">
        <v>371</v>
      </c>
      <c r="B2155" t="s">
        <v>54</v>
      </c>
      <c r="C2155" t="s">
        <v>55</v>
      </c>
      <c r="D2155" t="s">
        <v>55</v>
      </c>
      <c r="E2155">
        <v>-3</v>
      </c>
      <c r="F2155" t="s">
        <v>56</v>
      </c>
      <c r="G2155" t="b">
        <v>0</v>
      </c>
      <c r="H2155" t="s">
        <v>57</v>
      </c>
      <c r="I2155">
        <v>0</v>
      </c>
      <c r="J2155" t="s">
        <v>57</v>
      </c>
      <c r="K2155" t="s">
        <v>57</v>
      </c>
      <c r="L2155" t="s">
        <v>57</v>
      </c>
      <c r="M2155" t="s">
        <v>57</v>
      </c>
      <c r="N2155" t="s">
        <v>57</v>
      </c>
      <c r="O2155" t="s">
        <v>57</v>
      </c>
      <c r="P2155">
        <v>0</v>
      </c>
      <c r="Q2155" t="s">
        <v>57</v>
      </c>
      <c r="R2155" t="s">
        <v>57</v>
      </c>
      <c r="S2155" t="s">
        <v>57</v>
      </c>
      <c r="T2155">
        <v>402.59</v>
      </c>
      <c r="U2155">
        <v>402.59</v>
      </c>
      <c r="V2155">
        <v>402.59</v>
      </c>
      <c r="W2155">
        <v>60.374161136730002</v>
      </c>
      <c r="X2155" t="s">
        <v>58</v>
      </c>
      <c r="Y2155" t="s">
        <v>58</v>
      </c>
      <c r="Z2155" t="s">
        <v>1</v>
      </c>
      <c r="AA2155" t="s">
        <v>1</v>
      </c>
      <c r="AB2155" t="s">
        <v>57</v>
      </c>
      <c r="AC2155" t="str">
        <f t="shared" si="33"/>
        <v>2016-1</v>
      </c>
    </row>
    <row r="2156" spans="1:29" hidden="1" x14ac:dyDescent="0.25">
      <c r="A2156" t="s">
        <v>371</v>
      </c>
      <c r="B2156" t="s">
        <v>54</v>
      </c>
      <c r="C2156" t="s">
        <v>55</v>
      </c>
      <c r="D2156" t="s">
        <v>55</v>
      </c>
      <c r="E2156">
        <v>-6</v>
      </c>
      <c r="F2156" t="s">
        <v>12</v>
      </c>
      <c r="G2156" t="b">
        <v>0</v>
      </c>
      <c r="H2156" t="s">
        <v>78</v>
      </c>
      <c r="I2156">
        <v>1307373</v>
      </c>
      <c r="J2156" t="s">
        <v>250</v>
      </c>
      <c r="K2156" t="s">
        <v>251</v>
      </c>
      <c r="L2156" t="s">
        <v>57</v>
      </c>
      <c r="M2156" t="s">
        <v>57</v>
      </c>
      <c r="N2156" t="s">
        <v>57</v>
      </c>
      <c r="O2156" t="s">
        <v>57</v>
      </c>
      <c r="P2156">
        <v>1307373</v>
      </c>
      <c r="Q2156" t="s">
        <v>250</v>
      </c>
      <c r="R2156" t="s">
        <v>251</v>
      </c>
      <c r="S2156" t="s">
        <v>78</v>
      </c>
      <c r="T2156">
        <v>1109</v>
      </c>
      <c r="U2156">
        <v>1109</v>
      </c>
      <c r="V2156">
        <v>1109</v>
      </c>
      <c r="W2156">
        <v>166.310501255952</v>
      </c>
      <c r="X2156" t="s">
        <v>58</v>
      </c>
      <c r="Y2156" t="s">
        <v>58</v>
      </c>
      <c r="Z2156" t="s">
        <v>1</v>
      </c>
      <c r="AA2156" t="s">
        <v>1</v>
      </c>
      <c r="AB2156" t="s">
        <v>57</v>
      </c>
      <c r="AC2156" t="str">
        <f t="shared" si="33"/>
        <v>2016-1</v>
      </c>
    </row>
    <row r="2157" spans="1:29" x14ac:dyDescent="0.25">
      <c r="A2157" t="s">
        <v>371</v>
      </c>
      <c r="B2157" t="s">
        <v>54</v>
      </c>
      <c r="C2157" t="s">
        <v>55</v>
      </c>
      <c r="D2157" t="s">
        <v>55</v>
      </c>
      <c r="E2157">
        <v>-4</v>
      </c>
      <c r="F2157" t="s">
        <v>14</v>
      </c>
      <c r="G2157" t="b">
        <v>0</v>
      </c>
      <c r="H2157" t="s">
        <v>78</v>
      </c>
      <c r="I2157">
        <v>1307373</v>
      </c>
      <c r="J2157" t="s">
        <v>250</v>
      </c>
      <c r="K2157" t="s">
        <v>251</v>
      </c>
      <c r="L2157" t="s">
        <v>57</v>
      </c>
      <c r="M2157" t="s">
        <v>57</v>
      </c>
      <c r="N2157" t="s">
        <v>57</v>
      </c>
      <c r="O2157" t="s">
        <v>57</v>
      </c>
      <c r="P2157">
        <v>1307373</v>
      </c>
      <c r="Q2157" t="s">
        <v>250</v>
      </c>
      <c r="R2157" t="s">
        <v>251</v>
      </c>
      <c r="S2157" t="s">
        <v>78</v>
      </c>
      <c r="T2157">
        <v>1109</v>
      </c>
      <c r="U2157">
        <v>1109</v>
      </c>
      <c r="V2157">
        <v>1109</v>
      </c>
      <c r="W2157">
        <v>166.310501255952</v>
      </c>
      <c r="X2157" t="s">
        <v>58</v>
      </c>
      <c r="Y2157" t="s">
        <v>58</v>
      </c>
      <c r="Z2157" t="s">
        <v>1</v>
      </c>
      <c r="AA2157" t="s">
        <v>1</v>
      </c>
      <c r="AB2157" t="s">
        <v>57</v>
      </c>
      <c r="AC2157" t="str">
        <f t="shared" si="33"/>
        <v>2016-1</v>
      </c>
    </row>
    <row r="2158" spans="1:29" x14ac:dyDescent="0.25">
      <c r="A2158" t="s">
        <v>372</v>
      </c>
      <c r="B2158" t="s">
        <v>54</v>
      </c>
      <c r="C2158" t="s">
        <v>55</v>
      </c>
      <c r="D2158" t="s">
        <v>55</v>
      </c>
      <c r="E2158">
        <v>-3</v>
      </c>
      <c r="F2158" t="s">
        <v>56</v>
      </c>
      <c r="G2158" t="b">
        <v>0</v>
      </c>
      <c r="H2158" t="s">
        <v>57</v>
      </c>
      <c r="I2158">
        <v>0</v>
      </c>
      <c r="J2158" t="s">
        <v>57</v>
      </c>
      <c r="K2158" t="s">
        <v>57</v>
      </c>
      <c r="L2158" t="s">
        <v>57</v>
      </c>
      <c r="M2158" t="s">
        <v>57</v>
      </c>
      <c r="N2158" t="s">
        <v>57</v>
      </c>
      <c r="O2158" t="s">
        <v>57</v>
      </c>
      <c r="P2158">
        <v>0</v>
      </c>
      <c r="Q2158" t="s">
        <v>57</v>
      </c>
      <c r="R2158" t="s">
        <v>57</v>
      </c>
      <c r="S2158" t="s">
        <v>57</v>
      </c>
      <c r="T2158">
        <v>402.59</v>
      </c>
      <c r="U2158">
        <v>402.59</v>
      </c>
      <c r="V2158">
        <v>402.59</v>
      </c>
      <c r="W2158">
        <v>60.918644503794297</v>
      </c>
      <c r="X2158" t="s">
        <v>58</v>
      </c>
      <c r="Y2158" t="s">
        <v>58</v>
      </c>
      <c r="Z2158" t="s">
        <v>1</v>
      </c>
      <c r="AA2158" t="s">
        <v>1</v>
      </c>
      <c r="AB2158" t="s">
        <v>57</v>
      </c>
      <c r="AC2158" t="str">
        <f t="shared" si="33"/>
        <v>2016-1</v>
      </c>
    </row>
    <row r="2159" spans="1:29" hidden="1" x14ac:dyDescent="0.25">
      <c r="A2159" t="s">
        <v>372</v>
      </c>
      <c r="B2159" t="s">
        <v>54</v>
      </c>
      <c r="C2159" t="s">
        <v>55</v>
      </c>
      <c r="D2159" t="s">
        <v>55</v>
      </c>
      <c r="E2159">
        <v>-6</v>
      </c>
      <c r="F2159" t="s">
        <v>12</v>
      </c>
      <c r="G2159" t="b">
        <v>0</v>
      </c>
      <c r="H2159" t="s">
        <v>78</v>
      </c>
      <c r="I2159">
        <v>1307373</v>
      </c>
      <c r="J2159" t="s">
        <v>250</v>
      </c>
      <c r="K2159" t="s">
        <v>251</v>
      </c>
      <c r="L2159" t="s">
        <v>57</v>
      </c>
      <c r="M2159" t="s">
        <v>57</v>
      </c>
      <c r="N2159" t="s">
        <v>57</v>
      </c>
      <c r="O2159" t="s">
        <v>57</v>
      </c>
      <c r="P2159">
        <v>1307373</v>
      </c>
      <c r="Q2159" t="s">
        <v>250</v>
      </c>
      <c r="R2159" t="s">
        <v>251</v>
      </c>
      <c r="S2159" t="s">
        <v>78</v>
      </c>
      <c r="T2159">
        <v>1109</v>
      </c>
      <c r="U2159">
        <v>1109</v>
      </c>
      <c r="V2159">
        <v>1109</v>
      </c>
      <c r="W2159">
        <v>167.81036974268599</v>
      </c>
      <c r="X2159" t="s">
        <v>58</v>
      </c>
      <c r="Y2159" t="s">
        <v>58</v>
      </c>
      <c r="Z2159" t="s">
        <v>1</v>
      </c>
      <c r="AA2159" t="s">
        <v>1</v>
      </c>
      <c r="AB2159" t="s">
        <v>57</v>
      </c>
      <c r="AC2159" t="str">
        <f t="shared" si="33"/>
        <v>2016-1</v>
      </c>
    </row>
    <row r="2160" spans="1:29" x14ac:dyDescent="0.25">
      <c r="A2160" t="s">
        <v>372</v>
      </c>
      <c r="B2160" t="s">
        <v>54</v>
      </c>
      <c r="C2160" t="s">
        <v>55</v>
      </c>
      <c r="D2160" t="s">
        <v>55</v>
      </c>
      <c r="E2160">
        <v>-4</v>
      </c>
      <c r="F2160" t="s">
        <v>14</v>
      </c>
      <c r="G2160" t="b">
        <v>0</v>
      </c>
      <c r="H2160" t="s">
        <v>78</v>
      </c>
      <c r="I2160">
        <v>1307373</v>
      </c>
      <c r="J2160" t="s">
        <v>250</v>
      </c>
      <c r="K2160" t="s">
        <v>251</v>
      </c>
      <c r="L2160" t="s">
        <v>57</v>
      </c>
      <c r="M2160" t="s">
        <v>57</v>
      </c>
      <c r="N2160" t="s">
        <v>57</v>
      </c>
      <c r="O2160" t="s">
        <v>57</v>
      </c>
      <c r="P2160">
        <v>1307373</v>
      </c>
      <c r="Q2160" t="s">
        <v>250</v>
      </c>
      <c r="R2160" t="s">
        <v>251</v>
      </c>
      <c r="S2160" t="s">
        <v>78</v>
      </c>
      <c r="T2160">
        <v>1109</v>
      </c>
      <c r="U2160">
        <v>1109</v>
      </c>
      <c r="V2160">
        <v>1109</v>
      </c>
      <c r="W2160">
        <v>167.81036974268599</v>
      </c>
      <c r="X2160" t="s">
        <v>58</v>
      </c>
      <c r="Y2160" t="s">
        <v>58</v>
      </c>
      <c r="Z2160" t="s">
        <v>1</v>
      </c>
      <c r="AA2160" t="s">
        <v>1</v>
      </c>
      <c r="AB2160" t="s">
        <v>57</v>
      </c>
      <c r="AC2160" t="str">
        <f t="shared" si="33"/>
        <v>2016-1</v>
      </c>
    </row>
    <row r="2161" spans="1:29" x14ac:dyDescent="0.25">
      <c r="A2161" t="s">
        <v>373</v>
      </c>
      <c r="B2161" t="s">
        <v>54</v>
      </c>
      <c r="C2161" t="s">
        <v>55</v>
      </c>
      <c r="D2161" t="s">
        <v>55</v>
      </c>
      <c r="E2161">
        <v>-3</v>
      </c>
      <c r="F2161" t="s">
        <v>56</v>
      </c>
      <c r="G2161" t="b">
        <v>0</v>
      </c>
      <c r="H2161" t="s">
        <v>57</v>
      </c>
      <c r="I2161">
        <v>0</v>
      </c>
      <c r="J2161" t="s">
        <v>57</v>
      </c>
      <c r="K2161" t="s">
        <v>57</v>
      </c>
      <c r="L2161" t="s">
        <v>57</v>
      </c>
      <c r="M2161" t="s">
        <v>57</v>
      </c>
      <c r="N2161" t="s">
        <v>57</v>
      </c>
      <c r="O2161" t="s">
        <v>57</v>
      </c>
      <c r="P2161">
        <v>0</v>
      </c>
      <c r="Q2161" t="s">
        <v>57</v>
      </c>
      <c r="R2161" t="s">
        <v>57</v>
      </c>
      <c r="S2161" t="s">
        <v>57</v>
      </c>
      <c r="T2161">
        <v>402.59</v>
      </c>
      <c r="U2161">
        <v>402.59</v>
      </c>
      <c r="V2161">
        <v>402.59</v>
      </c>
      <c r="W2161">
        <v>60.906663439209098</v>
      </c>
      <c r="X2161" t="s">
        <v>58</v>
      </c>
      <c r="Y2161" t="s">
        <v>58</v>
      </c>
      <c r="Z2161" t="s">
        <v>1</v>
      </c>
      <c r="AA2161" t="s">
        <v>1</v>
      </c>
      <c r="AB2161" t="s">
        <v>57</v>
      </c>
      <c r="AC2161" t="str">
        <f t="shared" si="33"/>
        <v>2016-1</v>
      </c>
    </row>
    <row r="2162" spans="1:29" hidden="1" x14ac:dyDescent="0.25">
      <c r="A2162" t="s">
        <v>373</v>
      </c>
      <c r="B2162" t="s">
        <v>54</v>
      </c>
      <c r="C2162" t="s">
        <v>55</v>
      </c>
      <c r="D2162" t="s">
        <v>55</v>
      </c>
      <c r="E2162">
        <v>-6</v>
      </c>
      <c r="F2162" t="s">
        <v>12</v>
      </c>
      <c r="G2162" t="b">
        <v>0</v>
      </c>
      <c r="H2162" t="s">
        <v>78</v>
      </c>
      <c r="I2162">
        <v>1307373</v>
      </c>
      <c r="J2162" t="s">
        <v>250</v>
      </c>
      <c r="K2162" t="s">
        <v>251</v>
      </c>
      <c r="L2162" t="s">
        <v>57</v>
      </c>
      <c r="M2162" t="s">
        <v>57</v>
      </c>
      <c r="N2162" t="s">
        <v>57</v>
      </c>
      <c r="O2162" t="s">
        <v>57</v>
      </c>
      <c r="P2162">
        <v>1307373</v>
      </c>
      <c r="Q2162" t="s">
        <v>250</v>
      </c>
      <c r="R2162" t="s">
        <v>251</v>
      </c>
      <c r="S2162" t="s">
        <v>78</v>
      </c>
      <c r="T2162">
        <v>994</v>
      </c>
      <c r="U2162">
        <v>994</v>
      </c>
      <c r="V2162">
        <v>994</v>
      </c>
      <c r="W2162">
        <v>150.37935234003299</v>
      </c>
      <c r="X2162" t="s">
        <v>58</v>
      </c>
      <c r="Y2162" t="s">
        <v>58</v>
      </c>
      <c r="Z2162" t="s">
        <v>1</v>
      </c>
      <c r="AA2162" t="s">
        <v>1</v>
      </c>
      <c r="AB2162" t="s">
        <v>57</v>
      </c>
      <c r="AC2162" t="str">
        <f t="shared" si="33"/>
        <v>2016-1</v>
      </c>
    </row>
    <row r="2163" spans="1:29" hidden="1" x14ac:dyDescent="0.25">
      <c r="A2163" t="s">
        <v>373</v>
      </c>
      <c r="B2163" t="s">
        <v>54</v>
      </c>
      <c r="C2163" t="s">
        <v>55</v>
      </c>
      <c r="D2163" t="s">
        <v>55</v>
      </c>
      <c r="E2163">
        <v>-5</v>
      </c>
      <c r="F2163" t="s">
        <v>13</v>
      </c>
      <c r="G2163" t="b">
        <v>0</v>
      </c>
      <c r="H2163" t="s">
        <v>78</v>
      </c>
      <c r="I2163">
        <v>1307373</v>
      </c>
      <c r="J2163" t="s">
        <v>250</v>
      </c>
      <c r="K2163" t="s">
        <v>251</v>
      </c>
      <c r="L2163" t="s">
        <v>57</v>
      </c>
      <c r="M2163" t="s">
        <v>57</v>
      </c>
      <c r="N2163" t="s">
        <v>57</v>
      </c>
      <c r="O2163" t="s">
        <v>57</v>
      </c>
      <c r="P2163">
        <v>1307373</v>
      </c>
      <c r="Q2163" t="s">
        <v>250</v>
      </c>
      <c r="R2163" t="s">
        <v>251</v>
      </c>
      <c r="S2163" t="s">
        <v>78</v>
      </c>
      <c r="T2163">
        <v>-115</v>
      </c>
      <c r="U2163">
        <v>-115</v>
      </c>
      <c r="V2163">
        <v>-115</v>
      </c>
      <c r="W2163">
        <v>-17.431017402652898</v>
      </c>
      <c r="X2163" t="s">
        <v>58</v>
      </c>
      <c r="Y2163" t="s">
        <v>58</v>
      </c>
      <c r="Z2163" t="s">
        <v>1</v>
      </c>
      <c r="AA2163" t="s">
        <v>1</v>
      </c>
      <c r="AB2163" t="s">
        <v>57</v>
      </c>
      <c r="AC2163" t="str">
        <f t="shared" si="33"/>
        <v>2016-1</v>
      </c>
    </row>
    <row r="2164" spans="1:29" x14ac:dyDescent="0.25">
      <c r="A2164" t="s">
        <v>373</v>
      </c>
      <c r="B2164" t="s">
        <v>54</v>
      </c>
      <c r="C2164" t="s">
        <v>55</v>
      </c>
      <c r="D2164" t="s">
        <v>55</v>
      </c>
      <c r="E2164">
        <v>-4</v>
      </c>
      <c r="F2164" t="s">
        <v>14</v>
      </c>
      <c r="G2164" t="b">
        <v>0</v>
      </c>
      <c r="H2164" t="s">
        <v>78</v>
      </c>
      <c r="I2164">
        <v>1307373</v>
      </c>
      <c r="J2164" t="s">
        <v>250</v>
      </c>
      <c r="K2164" t="s">
        <v>251</v>
      </c>
      <c r="L2164" t="s">
        <v>57</v>
      </c>
      <c r="M2164" t="s">
        <v>57</v>
      </c>
      <c r="N2164" t="s">
        <v>57</v>
      </c>
      <c r="O2164" t="s">
        <v>57</v>
      </c>
      <c r="P2164">
        <v>1307373</v>
      </c>
      <c r="Q2164" t="s">
        <v>250</v>
      </c>
      <c r="R2164" t="s">
        <v>251</v>
      </c>
      <c r="S2164" t="s">
        <v>78</v>
      </c>
      <c r="T2164">
        <v>994</v>
      </c>
      <c r="U2164">
        <v>994</v>
      </c>
      <c r="V2164">
        <v>994</v>
      </c>
      <c r="W2164">
        <v>150.37935234003299</v>
      </c>
      <c r="X2164" t="s">
        <v>58</v>
      </c>
      <c r="Y2164" t="s">
        <v>58</v>
      </c>
      <c r="Z2164" t="s">
        <v>1</v>
      </c>
      <c r="AA2164" t="s">
        <v>1</v>
      </c>
      <c r="AB2164" t="s">
        <v>57</v>
      </c>
      <c r="AC2164" t="str">
        <f t="shared" si="33"/>
        <v>2016-1</v>
      </c>
    </row>
    <row r="2165" spans="1:29" x14ac:dyDescent="0.25">
      <c r="A2165" t="s">
        <v>374</v>
      </c>
      <c r="B2165" t="s">
        <v>54</v>
      </c>
      <c r="C2165" t="s">
        <v>55</v>
      </c>
      <c r="D2165" t="s">
        <v>55</v>
      </c>
      <c r="E2165">
        <v>-3</v>
      </c>
      <c r="F2165" t="s">
        <v>56</v>
      </c>
      <c r="G2165" t="b">
        <v>0</v>
      </c>
      <c r="H2165" t="s">
        <v>57</v>
      </c>
      <c r="I2165">
        <v>0</v>
      </c>
      <c r="J2165" t="s">
        <v>57</v>
      </c>
      <c r="K2165" t="s">
        <v>57</v>
      </c>
      <c r="L2165" t="s">
        <v>57</v>
      </c>
      <c r="M2165" t="s">
        <v>57</v>
      </c>
      <c r="N2165" t="s">
        <v>57</v>
      </c>
      <c r="O2165" t="s">
        <v>57</v>
      </c>
      <c r="P2165">
        <v>0</v>
      </c>
      <c r="Q2165" t="s">
        <v>57</v>
      </c>
      <c r="R2165" t="s">
        <v>57</v>
      </c>
      <c r="S2165" t="s">
        <v>57</v>
      </c>
      <c r="T2165">
        <v>402.59</v>
      </c>
      <c r="U2165">
        <v>402.59</v>
      </c>
      <c r="V2165">
        <v>402.59</v>
      </c>
      <c r="W2165">
        <v>61.073901863665</v>
      </c>
      <c r="X2165" t="s">
        <v>58</v>
      </c>
      <c r="Y2165" t="s">
        <v>58</v>
      </c>
      <c r="Z2165" t="s">
        <v>1</v>
      </c>
      <c r="AA2165" t="s">
        <v>1</v>
      </c>
      <c r="AB2165" t="s">
        <v>57</v>
      </c>
      <c r="AC2165" t="str">
        <f t="shared" si="33"/>
        <v>2016-1</v>
      </c>
    </row>
    <row r="2166" spans="1:29" hidden="1" x14ac:dyDescent="0.25">
      <c r="A2166" t="s">
        <v>374</v>
      </c>
      <c r="B2166" t="s">
        <v>54</v>
      </c>
      <c r="C2166" t="s">
        <v>55</v>
      </c>
      <c r="D2166" t="s">
        <v>55</v>
      </c>
      <c r="E2166">
        <v>-6</v>
      </c>
      <c r="F2166" t="s">
        <v>12</v>
      </c>
      <c r="G2166" t="b">
        <v>0</v>
      </c>
      <c r="H2166" t="s">
        <v>78</v>
      </c>
      <c r="I2166">
        <v>1307373</v>
      </c>
      <c r="J2166" t="s">
        <v>250</v>
      </c>
      <c r="K2166" t="s">
        <v>251</v>
      </c>
      <c r="L2166" t="s">
        <v>57</v>
      </c>
      <c r="M2166" t="s">
        <v>57</v>
      </c>
      <c r="N2166" t="s">
        <v>57</v>
      </c>
      <c r="O2166" t="s">
        <v>57</v>
      </c>
      <c r="P2166">
        <v>1307373</v>
      </c>
      <c r="Q2166" t="s">
        <v>250</v>
      </c>
      <c r="R2166" t="s">
        <v>251</v>
      </c>
      <c r="S2166" t="s">
        <v>78</v>
      </c>
      <c r="T2166">
        <v>994</v>
      </c>
      <c r="U2166">
        <v>994</v>
      </c>
      <c r="V2166">
        <v>994</v>
      </c>
      <c r="W2166">
        <v>150.79226620751399</v>
      </c>
      <c r="X2166" t="s">
        <v>58</v>
      </c>
      <c r="Y2166" t="s">
        <v>58</v>
      </c>
      <c r="Z2166" t="s">
        <v>1</v>
      </c>
      <c r="AA2166" t="s">
        <v>1</v>
      </c>
      <c r="AB2166" t="s">
        <v>57</v>
      </c>
      <c r="AC2166" t="str">
        <f t="shared" si="33"/>
        <v>2016-1</v>
      </c>
    </row>
    <row r="2167" spans="1:29" x14ac:dyDescent="0.25">
      <c r="A2167" t="s">
        <v>374</v>
      </c>
      <c r="B2167" t="s">
        <v>54</v>
      </c>
      <c r="C2167" t="s">
        <v>55</v>
      </c>
      <c r="D2167" t="s">
        <v>55</v>
      </c>
      <c r="E2167">
        <v>-4</v>
      </c>
      <c r="F2167" t="s">
        <v>14</v>
      </c>
      <c r="G2167" t="b">
        <v>0</v>
      </c>
      <c r="H2167" t="s">
        <v>78</v>
      </c>
      <c r="I2167">
        <v>1307373</v>
      </c>
      <c r="J2167" t="s">
        <v>250</v>
      </c>
      <c r="K2167" t="s">
        <v>251</v>
      </c>
      <c r="L2167" t="s">
        <v>57</v>
      </c>
      <c r="M2167" t="s">
        <v>57</v>
      </c>
      <c r="N2167" t="s">
        <v>57</v>
      </c>
      <c r="O2167" t="s">
        <v>57</v>
      </c>
      <c r="P2167">
        <v>1307373</v>
      </c>
      <c r="Q2167" t="s">
        <v>250</v>
      </c>
      <c r="R2167" t="s">
        <v>251</v>
      </c>
      <c r="S2167" t="s">
        <v>78</v>
      </c>
      <c r="T2167">
        <v>994</v>
      </c>
      <c r="U2167">
        <v>994</v>
      </c>
      <c r="V2167">
        <v>994</v>
      </c>
      <c r="W2167">
        <v>150.79226620751399</v>
      </c>
      <c r="X2167" t="s">
        <v>58</v>
      </c>
      <c r="Y2167" t="s">
        <v>58</v>
      </c>
      <c r="Z2167" t="s">
        <v>1</v>
      </c>
      <c r="AA2167" t="s">
        <v>1</v>
      </c>
      <c r="AB2167" t="s">
        <v>57</v>
      </c>
      <c r="AC2167" t="str">
        <f t="shared" si="33"/>
        <v>2016-1</v>
      </c>
    </row>
    <row r="2168" spans="1:29" x14ac:dyDescent="0.25">
      <c r="A2168" t="s">
        <v>375</v>
      </c>
      <c r="B2168" t="s">
        <v>54</v>
      </c>
      <c r="C2168" t="s">
        <v>55</v>
      </c>
      <c r="D2168" t="s">
        <v>55</v>
      </c>
      <c r="E2168">
        <v>-3</v>
      </c>
      <c r="F2168" t="s">
        <v>56</v>
      </c>
      <c r="G2168" t="b">
        <v>0</v>
      </c>
      <c r="H2168" t="s">
        <v>57</v>
      </c>
      <c r="I2168">
        <v>0</v>
      </c>
      <c r="J2168" t="s">
        <v>57</v>
      </c>
      <c r="K2168" t="s">
        <v>57</v>
      </c>
      <c r="L2168" t="s">
        <v>57</v>
      </c>
      <c r="M2168" t="s">
        <v>57</v>
      </c>
      <c r="N2168" t="s">
        <v>57</v>
      </c>
      <c r="O2168" t="s">
        <v>57</v>
      </c>
      <c r="P2168">
        <v>0</v>
      </c>
      <c r="Q2168" t="s">
        <v>57</v>
      </c>
      <c r="R2168" t="s">
        <v>57</v>
      </c>
      <c r="S2168" t="s">
        <v>57</v>
      </c>
      <c r="T2168">
        <v>402.59</v>
      </c>
      <c r="U2168">
        <v>402.59</v>
      </c>
      <c r="V2168">
        <v>402.59</v>
      </c>
      <c r="W2168">
        <v>60.697297501036502</v>
      </c>
      <c r="X2168" t="s">
        <v>58</v>
      </c>
      <c r="Y2168" t="s">
        <v>58</v>
      </c>
      <c r="Z2168" t="s">
        <v>1</v>
      </c>
      <c r="AA2168" t="s">
        <v>1</v>
      </c>
      <c r="AB2168" t="s">
        <v>57</v>
      </c>
      <c r="AC2168" t="str">
        <f t="shared" si="33"/>
        <v>2016-1</v>
      </c>
    </row>
    <row r="2169" spans="1:29" hidden="1" x14ac:dyDescent="0.25">
      <c r="A2169" t="s">
        <v>375</v>
      </c>
      <c r="B2169" t="s">
        <v>54</v>
      </c>
      <c r="C2169" t="s">
        <v>55</v>
      </c>
      <c r="D2169" t="s">
        <v>55</v>
      </c>
      <c r="E2169">
        <v>-6</v>
      </c>
      <c r="F2169" t="s">
        <v>12</v>
      </c>
      <c r="G2169" t="b">
        <v>0</v>
      </c>
      <c r="H2169" t="s">
        <v>78</v>
      </c>
      <c r="I2169">
        <v>1307373</v>
      </c>
      <c r="J2169" t="s">
        <v>250</v>
      </c>
      <c r="K2169" t="s">
        <v>251</v>
      </c>
      <c r="L2169" t="s">
        <v>57</v>
      </c>
      <c r="M2169" t="s">
        <v>57</v>
      </c>
      <c r="N2169" t="s">
        <v>57</v>
      </c>
      <c r="O2169" t="s">
        <v>57</v>
      </c>
      <c r="P2169">
        <v>1307373</v>
      </c>
      <c r="Q2169" t="s">
        <v>250</v>
      </c>
      <c r="R2169" t="s">
        <v>251</v>
      </c>
      <c r="S2169" t="s">
        <v>78</v>
      </c>
      <c r="T2169">
        <v>994</v>
      </c>
      <c r="U2169">
        <v>994</v>
      </c>
      <c r="V2169">
        <v>994</v>
      </c>
      <c r="W2169">
        <v>149.862425087633</v>
      </c>
      <c r="X2169" t="s">
        <v>58</v>
      </c>
      <c r="Y2169" t="s">
        <v>58</v>
      </c>
      <c r="Z2169" t="s">
        <v>1</v>
      </c>
      <c r="AA2169" t="s">
        <v>1</v>
      </c>
      <c r="AB2169" t="s">
        <v>57</v>
      </c>
      <c r="AC2169" t="str">
        <f t="shared" si="33"/>
        <v>2016-1</v>
      </c>
    </row>
    <row r="2170" spans="1:29" x14ac:dyDescent="0.25">
      <c r="A2170" t="s">
        <v>375</v>
      </c>
      <c r="B2170" t="s">
        <v>54</v>
      </c>
      <c r="C2170" t="s">
        <v>55</v>
      </c>
      <c r="D2170" t="s">
        <v>55</v>
      </c>
      <c r="E2170">
        <v>-4</v>
      </c>
      <c r="F2170" t="s">
        <v>14</v>
      </c>
      <c r="G2170" t="b">
        <v>0</v>
      </c>
      <c r="H2170" t="s">
        <v>78</v>
      </c>
      <c r="I2170">
        <v>1307373</v>
      </c>
      <c r="J2170" t="s">
        <v>250</v>
      </c>
      <c r="K2170" t="s">
        <v>251</v>
      </c>
      <c r="L2170" t="s">
        <v>57</v>
      </c>
      <c r="M2170" t="s">
        <v>57</v>
      </c>
      <c r="N2170" t="s">
        <v>57</v>
      </c>
      <c r="O2170" t="s">
        <v>57</v>
      </c>
      <c r="P2170">
        <v>1307373</v>
      </c>
      <c r="Q2170" t="s">
        <v>250</v>
      </c>
      <c r="R2170" t="s">
        <v>251</v>
      </c>
      <c r="S2170" t="s">
        <v>78</v>
      </c>
      <c r="T2170">
        <v>994</v>
      </c>
      <c r="U2170">
        <v>994</v>
      </c>
      <c r="V2170">
        <v>994</v>
      </c>
      <c r="W2170">
        <v>149.862425087633</v>
      </c>
      <c r="X2170" t="s">
        <v>58</v>
      </c>
      <c r="Y2170" t="s">
        <v>58</v>
      </c>
      <c r="Z2170" t="s">
        <v>1</v>
      </c>
      <c r="AA2170" t="s">
        <v>1</v>
      </c>
      <c r="AB2170" t="s">
        <v>57</v>
      </c>
      <c r="AC2170" t="str">
        <f t="shared" si="33"/>
        <v>2016-1</v>
      </c>
    </row>
    <row r="2171" spans="1:29" x14ac:dyDescent="0.25">
      <c r="A2171" t="s">
        <v>376</v>
      </c>
      <c r="B2171" t="s">
        <v>54</v>
      </c>
      <c r="C2171" t="s">
        <v>55</v>
      </c>
      <c r="D2171" t="s">
        <v>55</v>
      </c>
      <c r="E2171">
        <v>-3</v>
      </c>
      <c r="F2171" t="s">
        <v>56</v>
      </c>
      <c r="G2171" t="b">
        <v>0</v>
      </c>
      <c r="H2171" t="s">
        <v>57</v>
      </c>
      <c r="I2171">
        <v>0</v>
      </c>
      <c r="J2171" t="s">
        <v>57</v>
      </c>
      <c r="K2171" t="s">
        <v>57</v>
      </c>
      <c r="L2171" t="s">
        <v>57</v>
      </c>
      <c r="M2171" t="s">
        <v>57</v>
      </c>
      <c r="N2171" t="s">
        <v>57</v>
      </c>
      <c r="O2171" t="s">
        <v>57</v>
      </c>
      <c r="P2171">
        <v>0</v>
      </c>
      <c r="Q2171" t="s">
        <v>57</v>
      </c>
      <c r="R2171" t="s">
        <v>57</v>
      </c>
      <c r="S2171" t="s">
        <v>57</v>
      </c>
      <c r="T2171">
        <v>402.59</v>
      </c>
      <c r="U2171">
        <v>402.59</v>
      </c>
      <c r="V2171">
        <v>402.59</v>
      </c>
      <c r="W2171">
        <v>60.165736361122903</v>
      </c>
      <c r="X2171" t="s">
        <v>58</v>
      </c>
      <c r="Y2171" t="s">
        <v>58</v>
      </c>
      <c r="Z2171" t="s">
        <v>1</v>
      </c>
      <c r="AA2171" t="s">
        <v>1</v>
      </c>
      <c r="AB2171" t="s">
        <v>57</v>
      </c>
      <c r="AC2171" t="str">
        <f t="shared" si="33"/>
        <v>2016-1</v>
      </c>
    </row>
    <row r="2172" spans="1:29" hidden="1" x14ac:dyDescent="0.25">
      <c r="A2172" t="s">
        <v>376</v>
      </c>
      <c r="B2172" t="s">
        <v>54</v>
      </c>
      <c r="C2172" t="s">
        <v>55</v>
      </c>
      <c r="D2172" t="s">
        <v>55</v>
      </c>
      <c r="E2172">
        <v>-6</v>
      </c>
      <c r="F2172" t="s">
        <v>12</v>
      </c>
      <c r="G2172" t="b">
        <v>0</v>
      </c>
      <c r="H2172" t="s">
        <v>78</v>
      </c>
      <c r="I2172">
        <v>1307373</v>
      </c>
      <c r="J2172" t="s">
        <v>250</v>
      </c>
      <c r="K2172" t="s">
        <v>251</v>
      </c>
      <c r="L2172" t="s">
        <v>57</v>
      </c>
      <c r="M2172" t="s">
        <v>57</v>
      </c>
      <c r="N2172" t="s">
        <v>57</v>
      </c>
      <c r="O2172" t="s">
        <v>57</v>
      </c>
      <c r="P2172">
        <v>1307373</v>
      </c>
      <c r="Q2172" t="s">
        <v>250</v>
      </c>
      <c r="R2172" t="s">
        <v>251</v>
      </c>
      <c r="S2172" t="s">
        <v>78</v>
      </c>
      <c r="T2172">
        <v>994</v>
      </c>
      <c r="U2172">
        <v>994</v>
      </c>
      <c r="V2172">
        <v>994</v>
      </c>
      <c r="W2172">
        <v>148.54999364851599</v>
      </c>
      <c r="X2172" t="s">
        <v>58</v>
      </c>
      <c r="Y2172" t="s">
        <v>58</v>
      </c>
      <c r="Z2172" t="s">
        <v>1</v>
      </c>
      <c r="AA2172" t="s">
        <v>1</v>
      </c>
      <c r="AB2172" t="s">
        <v>57</v>
      </c>
      <c r="AC2172" t="str">
        <f t="shared" si="33"/>
        <v>2016-1</v>
      </c>
    </row>
    <row r="2173" spans="1:29" x14ac:dyDescent="0.25">
      <c r="A2173" t="s">
        <v>376</v>
      </c>
      <c r="B2173" t="s">
        <v>54</v>
      </c>
      <c r="C2173" t="s">
        <v>55</v>
      </c>
      <c r="D2173" t="s">
        <v>55</v>
      </c>
      <c r="E2173">
        <v>-4</v>
      </c>
      <c r="F2173" t="s">
        <v>14</v>
      </c>
      <c r="G2173" t="b">
        <v>0</v>
      </c>
      <c r="H2173" t="s">
        <v>78</v>
      </c>
      <c r="I2173">
        <v>1307373</v>
      </c>
      <c r="J2173" t="s">
        <v>250</v>
      </c>
      <c r="K2173" t="s">
        <v>251</v>
      </c>
      <c r="L2173" t="s">
        <v>57</v>
      </c>
      <c r="M2173" t="s">
        <v>57</v>
      </c>
      <c r="N2173" t="s">
        <v>57</v>
      </c>
      <c r="O2173" t="s">
        <v>57</v>
      </c>
      <c r="P2173">
        <v>1307373</v>
      </c>
      <c r="Q2173" t="s">
        <v>250</v>
      </c>
      <c r="R2173" t="s">
        <v>251</v>
      </c>
      <c r="S2173" t="s">
        <v>78</v>
      </c>
      <c r="T2173">
        <v>994</v>
      </c>
      <c r="U2173">
        <v>994</v>
      </c>
      <c r="V2173">
        <v>994</v>
      </c>
      <c r="W2173">
        <v>148.54999364851599</v>
      </c>
      <c r="X2173" t="s">
        <v>58</v>
      </c>
      <c r="Y2173" t="s">
        <v>58</v>
      </c>
      <c r="Z2173" t="s">
        <v>1</v>
      </c>
      <c r="AA2173" t="s">
        <v>1</v>
      </c>
      <c r="AB2173" t="s">
        <v>57</v>
      </c>
      <c r="AC2173" t="str">
        <f t="shared" si="33"/>
        <v>2016-1</v>
      </c>
    </row>
    <row r="2174" spans="1:29" x14ac:dyDescent="0.25">
      <c r="A2174" t="s">
        <v>377</v>
      </c>
      <c r="B2174" t="s">
        <v>54</v>
      </c>
      <c r="C2174" t="s">
        <v>55</v>
      </c>
      <c r="D2174" t="s">
        <v>55</v>
      </c>
      <c r="E2174">
        <v>-3</v>
      </c>
      <c r="F2174" t="s">
        <v>56</v>
      </c>
      <c r="G2174" t="b">
        <v>0</v>
      </c>
      <c r="H2174" t="s">
        <v>57</v>
      </c>
      <c r="I2174">
        <v>0</v>
      </c>
      <c r="J2174" t="s">
        <v>57</v>
      </c>
      <c r="K2174" t="s">
        <v>57</v>
      </c>
      <c r="L2174" t="s">
        <v>57</v>
      </c>
      <c r="M2174" t="s">
        <v>57</v>
      </c>
      <c r="N2174" t="s">
        <v>57</v>
      </c>
      <c r="O2174" t="s">
        <v>57</v>
      </c>
      <c r="P2174">
        <v>0</v>
      </c>
      <c r="Q2174" t="s">
        <v>57</v>
      </c>
      <c r="R2174" t="s">
        <v>57</v>
      </c>
      <c r="S2174" t="s">
        <v>57</v>
      </c>
      <c r="T2174">
        <v>402.59</v>
      </c>
      <c r="U2174">
        <v>402.59</v>
      </c>
      <c r="V2174">
        <v>402.59</v>
      </c>
      <c r="W2174">
        <v>60.108245306259597</v>
      </c>
      <c r="X2174" t="s">
        <v>58</v>
      </c>
      <c r="Y2174" t="s">
        <v>58</v>
      </c>
      <c r="Z2174" t="s">
        <v>1</v>
      </c>
      <c r="AA2174" t="s">
        <v>1</v>
      </c>
      <c r="AB2174" t="s">
        <v>57</v>
      </c>
      <c r="AC2174" t="str">
        <f t="shared" si="33"/>
        <v>2016-1</v>
      </c>
    </row>
    <row r="2175" spans="1:29" hidden="1" x14ac:dyDescent="0.25">
      <c r="A2175" t="s">
        <v>377</v>
      </c>
      <c r="B2175" t="s">
        <v>54</v>
      </c>
      <c r="C2175" t="s">
        <v>55</v>
      </c>
      <c r="D2175" t="s">
        <v>55</v>
      </c>
      <c r="E2175">
        <v>-6</v>
      </c>
      <c r="F2175" t="s">
        <v>12</v>
      </c>
      <c r="G2175" t="b">
        <v>0</v>
      </c>
      <c r="H2175" t="s">
        <v>78</v>
      </c>
      <c r="I2175">
        <v>1307373</v>
      </c>
      <c r="J2175" t="s">
        <v>250</v>
      </c>
      <c r="K2175" t="s">
        <v>251</v>
      </c>
      <c r="L2175" t="s">
        <v>57</v>
      </c>
      <c r="M2175" t="s">
        <v>57</v>
      </c>
      <c r="N2175" t="s">
        <v>57</v>
      </c>
      <c r="O2175" t="s">
        <v>57</v>
      </c>
      <c r="P2175">
        <v>1307373</v>
      </c>
      <c r="Q2175" t="s">
        <v>250</v>
      </c>
      <c r="R2175" t="s">
        <v>251</v>
      </c>
      <c r="S2175" t="s">
        <v>78</v>
      </c>
      <c r="T2175">
        <v>994</v>
      </c>
      <c r="U2175">
        <v>994</v>
      </c>
      <c r="V2175">
        <v>994</v>
      </c>
      <c r="W2175">
        <v>148.408047478631</v>
      </c>
      <c r="X2175" t="s">
        <v>58</v>
      </c>
      <c r="Y2175" t="s">
        <v>58</v>
      </c>
      <c r="Z2175" t="s">
        <v>1</v>
      </c>
      <c r="AA2175" t="s">
        <v>1</v>
      </c>
      <c r="AB2175" t="s">
        <v>57</v>
      </c>
      <c r="AC2175" t="str">
        <f t="shared" si="33"/>
        <v>2016-1</v>
      </c>
    </row>
    <row r="2176" spans="1:29" x14ac:dyDescent="0.25">
      <c r="A2176" t="s">
        <v>377</v>
      </c>
      <c r="B2176" t="s">
        <v>54</v>
      </c>
      <c r="C2176" t="s">
        <v>55</v>
      </c>
      <c r="D2176" t="s">
        <v>55</v>
      </c>
      <c r="E2176">
        <v>-4</v>
      </c>
      <c r="F2176" t="s">
        <v>14</v>
      </c>
      <c r="G2176" t="b">
        <v>0</v>
      </c>
      <c r="H2176" t="s">
        <v>78</v>
      </c>
      <c r="I2176">
        <v>1307373</v>
      </c>
      <c r="J2176" t="s">
        <v>250</v>
      </c>
      <c r="K2176" t="s">
        <v>251</v>
      </c>
      <c r="L2176" t="s">
        <v>57</v>
      </c>
      <c r="M2176" t="s">
        <v>57</v>
      </c>
      <c r="N2176" t="s">
        <v>57</v>
      </c>
      <c r="O2176" t="s">
        <v>57</v>
      </c>
      <c r="P2176">
        <v>1307373</v>
      </c>
      <c r="Q2176" t="s">
        <v>250</v>
      </c>
      <c r="R2176" t="s">
        <v>251</v>
      </c>
      <c r="S2176" t="s">
        <v>78</v>
      </c>
      <c r="T2176">
        <v>994</v>
      </c>
      <c r="U2176">
        <v>994</v>
      </c>
      <c r="V2176">
        <v>994</v>
      </c>
      <c r="W2176">
        <v>148.408047478631</v>
      </c>
      <c r="X2176" t="s">
        <v>58</v>
      </c>
      <c r="Y2176" t="s">
        <v>58</v>
      </c>
      <c r="Z2176" t="s">
        <v>1</v>
      </c>
      <c r="AA2176" t="s">
        <v>1</v>
      </c>
      <c r="AB2176" t="s">
        <v>57</v>
      </c>
      <c r="AC2176" t="str">
        <f t="shared" si="33"/>
        <v>2016-1</v>
      </c>
    </row>
    <row r="2177" spans="1:29" x14ac:dyDescent="0.25">
      <c r="A2177" t="s">
        <v>378</v>
      </c>
      <c r="B2177" t="s">
        <v>54</v>
      </c>
      <c r="C2177" t="s">
        <v>55</v>
      </c>
      <c r="D2177" t="s">
        <v>55</v>
      </c>
      <c r="E2177">
        <v>-3</v>
      </c>
      <c r="F2177" t="s">
        <v>56</v>
      </c>
      <c r="G2177" t="b">
        <v>0</v>
      </c>
      <c r="H2177" t="s">
        <v>57</v>
      </c>
      <c r="I2177">
        <v>0</v>
      </c>
      <c r="J2177" t="s">
        <v>57</v>
      </c>
      <c r="K2177" t="s">
        <v>57</v>
      </c>
      <c r="L2177" t="s">
        <v>57</v>
      </c>
      <c r="M2177" t="s">
        <v>57</v>
      </c>
      <c r="N2177" t="s">
        <v>57</v>
      </c>
      <c r="O2177" t="s">
        <v>57</v>
      </c>
      <c r="P2177">
        <v>0</v>
      </c>
      <c r="Q2177" t="s">
        <v>57</v>
      </c>
      <c r="R2177" t="s">
        <v>57</v>
      </c>
      <c r="S2177" t="s">
        <v>57</v>
      </c>
      <c r="T2177">
        <v>402.59</v>
      </c>
      <c r="U2177">
        <v>402.59</v>
      </c>
      <c r="V2177">
        <v>402.59</v>
      </c>
      <c r="W2177">
        <v>60.015056312097997</v>
      </c>
      <c r="X2177" t="s">
        <v>58</v>
      </c>
      <c r="Y2177" t="s">
        <v>58</v>
      </c>
      <c r="Z2177" t="s">
        <v>1</v>
      </c>
      <c r="AA2177" t="s">
        <v>1</v>
      </c>
      <c r="AB2177" t="s">
        <v>57</v>
      </c>
      <c r="AC2177" t="str">
        <f t="shared" si="33"/>
        <v>2016-1</v>
      </c>
    </row>
    <row r="2178" spans="1:29" hidden="1" x14ac:dyDescent="0.25">
      <c r="A2178" t="s">
        <v>378</v>
      </c>
      <c r="B2178" t="s">
        <v>54</v>
      </c>
      <c r="C2178" t="s">
        <v>55</v>
      </c>
      <c r="D2178" t="s">
        <v>55</v>
      </c>
      <c r="E2178">
        <v>-6</v>
      </c>
      <c r="F2178" t="s">
        <v>12</v>
      </c>
      <c r="G2178" t="b">
        <v>0</v>
      </c>
      <c r="H2178" t="s">
        <v>78</v>
      </c>
      <c r="I2178">
        <v>1307373</v>
      </c>
      <c r="J2178" t="s">
        <v>250</v>
      </c>
      <c r="K2178" t="s">
        <v>251</v>
      </c>
      <c r="L2178" t="s">
        <v>57</v>
      </c>
      <c r="M2178" t="s">
        <v>57</v>
      </c>
      <c r="N2178" t="s">
        <v>57</v>
      </c>
      <c r="O2178" t="s">
        <v>57</v>
      </c>
      <c r="P2178">
        <v>1307373</v>
      </c>
      <c r="Q2178" t="s">
        <v>250</v>
      </c>
      <c r="R2178" t="s">
        <v>251</v>
      </c>
      <c r="S2178" t="s">
        <v>78</v>
      </c>
      <c r="T2178">
        <v>994</v>
      </c>
      <c r="U2178">
        <v>994</v>
      </c>
      <c r="V2178">
        <v>994</v>
      </c>
      <c r="W2178">
        <v>148.17796262754999</v>
      </c>
      <c r="X2178" t="s">
        <v>58</v>
      </c>
      <c r="Y2178" t="s">
        <v>58</v>
      </c>
      <c r="Z2178" t="s">
        <v>1</v>
      </c>
      <c r="AA2178" t="s">
        <v>1</v>
      </c>
      <c r="AB2178" t="s">
        <v>57</v>
      </c>
      <c r="AC2178" t="str">
        <f t="shared" si="33"/>
        <v>2016-1</v>
      </c>
    </row>
    <row r="2179" spans="1:29" x14ac:dyDescent="0.25">
      <c r="A2179" t="s">
        <v>378</v>
      </c>
      <c r="B2179" t="s">
        <v>54</v>
      </c>
      <c r="C2179" t="s">
        <v>55</v>
      </c>
      <c r="D2179" t="s">
        <v>55</v>
      </c>
      <c r="E2179">
        <v>-4</v>
      </c>
      <c r="F2179" t="s">
        <v>14</v>
      </c>
      <c r="G2179" t="b">
        <v>0</v>
      </c>
      <c r="H2179" t="s">
        <v>78</v>
      </c>
      <c r="I2179">
        <v>1307373</v>
      </c>
      <c r="J2179" t="s">
        <v>250</v>
      </c>
      <c r="K2179" t="s">
        <v>251</v>
      </c>
      <c r="L2179" t="s">
        <v>57</v>
      </c>
      <c r="M2179" t="s">
        <v>57</v>
      </c>
      <c r="N2179" t="s">
        <v>57</v>
      </c>
      <c r="O2179" t="s">
        <v>57</v>
      </c>
      <c r="P2179">
        <v>1307373</v>
      </c>
      <c r="Q2179" t="s">
        <v>250</v>
      </c>
      <c r="R2179" t="s">
        <v>251</v>
      </c>
      <c r="S2179" t="s">
        <v>78</v>
      </c>
      <c r="T2179">
        <v>994</v>
      </c>
      <c r="U2179">
        <v>994</v>
      </c>
      <c r="V2179">
        <v>994</v>
      </c>
      <c r="W2179">
        <v>148.17796262754999</v>
      </c>
      <c r="X2179" t="s">
        <v>58</v>
      </c>
      <c r="Y2179" t="s">
        <v>58</v>
      </c>
      <c r="Z2179" t="s">
        <v>1</v>
      </c>
      <c r="AA2179" t="s">
        <v>1</v>
      </c>
      <c r="AB2179" t="s">
        <v>57</v>
      </c>
      <c r="AC2179" t="str">
        <f t="shared" ref="AC2179:AC2242" si="34">+YEAR(A2179)&amp; "-" &amp;ROUNDUP(MONTH(A2179)/3,0)</f>
        <v>2016-1</v>
      </c>
    </row>
    <row r="2180" spans="1:29" x14ac:dyDescent="0.25">
      <c r="A2180" t="s">
        <v>379</v>
      </c>
      <c r="B2180" t="s">
        <v>54</v>
      </c>
      <c r="C2180" t="s">
        <v>55</v>
      </c>
      <c r="D2180" t="s">
        <v>55</v>
      </c>
      <c r="E2180">
        <v>-3</v>
      </c>
      <c r="F2180" t="s">
        <v>56</v>
      </c>
      <c r="G2180" t="b">
        <v>0</v>
      </c>
      <c r="H2180" t="s">
        <v>57</v>
      </c>
      <c r="I2180">
        <v>0</v>
      </c>
      <c r="J2180" t="s">
        <v>57</v>
      </c>
      <c r="K2180" t="s">
        <v>57</v>
      </c>
      <c r="L2180" t="s">
        <v>57</v>
      </c>
      <c r="M2180" t="s">
        <v>57</v>
      </c>
      <c r="N2180" t="s">
        <v>57</v>
      </c>
      <c r="O2180" t="s">
        <v>57</v>
      </c>
      <c r="P2180">
        <v>0</v>
      </c>
      <c r="Q2180" t="s">
        <v>57</v>
      </c>
      <c r="R2180" t="s">
        <v>57</v>
      </c>
      <c r="S2180" t="s">
        <v>57</v>
      </c>
      <c r="T2180">
        <v>402.59</v>
      </c>
      <c r="U2180">
        <v>402.59</v>
      </c>
      <c r="V2180">
        <v>402.59</v>
      </c>
      <c r="W2180">
        <v>59.918142580741197</v>
      </c>
      <c r="X2180" t="s">
        <v>58</v>
      </c>
      <c r="Y2180" t="s">
        <v>58</v>
      </c>
      <c r="Z2180" t="s">
        <v>1</v>
      </c>
      <c r="AA2180" t="s">
        <v>1</v>
      </c>
      <c r="AB2180" t="s">
        <v>57</v>
      </c>
      <c r="AC2180" t="str">
        <f t="shared" si="34"/>
        <v>2016-1</v>
      </c>
    </row>
    <row r="2181" spans="1:29" hidden="1" x14ac:dyDescent="0.25">
      <c r="A2181" t="s">
        <v>379</v>
      </c>
      <c r="B2181" t="s">
        <v>54</v>
      </c>
      <c r="C2181" t="s">
        <v>55</v>
      </c>
      <c r="D2181" t="s">
        <v>55</v>
      </c>
      <c r="E2181">
        <v>-6</v>
      </c>
      <c r="F2181" t="s">
        <v>12</v>
      </c>
      <c r="G2181" t="b">
        <v>0</v>
      </c>
      <c r="H2181" t="s">
        <v>78</v>
      </c>
      <c r="I2181">
        <v>1307373</v>
      </c>
      <c r="J2181" t="s">
        <v>250</v>
      </c>
      <c r="K2181" t="s">
        <v>251</v>
      </c>
      <c r="L2181" t="s">
        <v>57</v>
      </c>
      <c r="M2181" t="s">
        <v>57</v>
      </c>
      <c r="N2181" t="s">
        <v>57</v>
      </c>
      <c r="O2181" t="s">
        <v>57</v>
      </c>
      <c r="P2181">
        <v>1307373</v>
      </c>
      <c r="Q2181" t="s">
        <v>250</v>
      </c>
      <c r="R2181" t="s">
        <v>251</v>
      </c>
      <c r="S2181" t="s">
        <v>78</v>
      </c>
      <c r="T2181">
        <v>994</v>
      </c>
      <c r="U2181">
        <v>994</v>
      </c>
      <c r="V2181">
        <v>994</v>
      </c>
      <c r="W2181">
        <v>147.93868135139201</v>
      </c>
      <c r="X2181" t="s">
        <v>58</v>
      </c>
      <c r="Y2181" t="s">
        <v>58</v>
      </c>
      <c r="Z2181" t="s">
        <v>1</v>
      </c>
      <c r="AA2181" t="s">
        <v>1</v>
      </c>
      <c r="AB2181" t="s">
        <v>57</v>
      </c>
      <c r="AC2181" t="str">
        <f t="shared" si="34"/>
        <v>2016-1</v>
      </c>
    </row>
    <row r="2182" spans="1:29" x14ac:dyDescent="0.25">
      <c r="A2182" t="s">
        <v>379</v>
      </c>
      <c r="B2182" t="s">
        <v>54</v>
      </c>
      <c r="C2182" t="s">
        <v>55</v>
      </c>
      <c r="D2182" t="s">
        <v>55</v>
      </c>
      <c r="E2182">
        <v>-4</v>
      </c>
      <c r="F2182" t="s">
        <v>14</v>
      </c>
      <c r="G2182" t="b">
        <v>0</v>
      </c>
      <c r="H2182" t="s">
        <v>78</v>
      </c>
      <c r="I2182">
        <v>1307373</v>
      </c>
      <c r="J2182" t="s">
        <v>250</v>
      </c>
      <c r="K2182" t="s">
        <v>251</v>
      </c>
      <c r="L2182" t="s">
        <v>57</v>
      </c>
      <c r="M2182" t="s">
        <v>57</v>
      </c>
      <c r="N2182" t="s">
        <v>57</v>
      </c>
      <c r="O2182" t="s">
        <v>57</v>
      </c>
      <c r="P2182">
        <v>1307373</v>
      </c>
      <c r="Q2182" t="s">
        <v>250</v>
      </c>
      <c r="R2182" t="s">
        <v>251</v>
      </c>
      <c r="S2182" t="s">
        <v>78</v>
      </c>
      <c r="T2182">
        <v>994</v>
      </c>
      <c r="U2182">
        <v>994</v>
      </c>
      <c r="V2182">
        <v>994</v>
      </c>
      <c r="W2182">
        <v>147.93868135139201</v>
      </c>
      <c r="X2182" t="s">
        <v>58</v>
      </c>
      <c r="Y2182" t="s">
        <v>58</v>
      </c>
      <c r="Z2182" t="s">
        <v>1</v>
      </c>
      <c r="AA2182" t="s">
        <v>1</v>
      </c>
      <c r="AB2182" t="s">
        <v>57</v>
      </c>
      <c r="AC2182" t="str">
        <f t="shared" si="34"/>
        <v>2016-1</v>
      </c>
    </row>
    <row r="2183" spans="1:29" x14ac:dyDescent="0.25">
      <c r="A2183" t="s">
        <v>380</v>
      </c>
      <c r="B2183" t="s">
        <v>54</v>
      </c>
      <c r="C2183" t="s">
        <v>55</v>
      </c>
      <c r="D2183" t="s">
        <v>55</v>
      </c>
      <c r="E2183">
        <v>-3</v>
      </c>
      <c r="F2183" t="s">
        <v>56</v>
      </c>
      <c r="G2183" t="b">
        <v>0</v>
      </c>
      <c r="H2183" t="s">
        <v>57</v>
      </c>
      <c r="I2183">
        <v>0</v>
      </c>
      <c r="J2183" t="s">
        <v>57</v>
      </c>
      <c r="K2183" t="s">
        <v>57</v>
      </c>
      <c r="L2183" t="s">
        <v>57</v>
      </c>
      <c r="M2183" t="s">
        <v>57</v>
      </c>
      <c r="N2183" t="s">
        <v>57</v>
      </c>
      <c r="O2183" t="s">
        <v>57</v>
      </c>
      <c r="P2183">
        <v>0</v>
      </c>
      <c r="Q2183" t="s">
        <v>57</v>
      </c>
      <c r="R2183" t="s">
        <v>57</v>
      </c>
      <c r="S2183" t="s">
        <v>57</v>
      </c>
      <c r="T2183">
        <v>402.59</v>
      </c>
      <c r="U2183">
        <v>402.59</v>
      </c>
      <c r="V2183">
        <v>402.59</v>
      </c>
      <c r="W2183">
        <v>60.055790918312603</v>
      </c>
      <c r="X2183" t="s">
        <v>58</v>
      </c>
      <c r="Y2183" t="s">
        <v>58</v>
      </c>
      <c r="Z2183" t="s">
        <v>1</v>
      </c>
      <c r="AA2183" t="s">
        <v>1</v>
      </c>
      <c r="AB2183" t="s">
        <v>57</v>
      </c>
      <c r="AC2183" t="str">
        <f t="shared" si="34"/>
        <v>2016-1</v>
      </c>
    </row>
    <row r="2184" spans="1:29" hidden="1" x14ac:dyDescent="0.25">
      <c r="A2184" t="s">
        <v>380</v>
      </c>
      <c r="B2184" t="s">
        <v>54</v>
      </c>
      <c r="C2184" t="s">
        <v>55</v>
      </c>
      <c r="D2184" t="s">
        <v>55</v>
      </c>
      <c r="E2184">
        <v>-6</v>
      </c>
      <c r="F2184" t="s">
        <v>12</v>
      </c>
      <c r="G2184" t="b">
        <v>0</v>
      </c>
      <c r="H2184" t="s">
        <v>78</v>
      </c>
      <c r="I2184">
        <v>1307373</v>
      </c>
      <c r="J2184" t="s">
        <v>250</v>
      </c>
      <c r="K2184" t="s">
        <v>251</v>
      </c>
      <c r="L2184" t="s">
        <v>57</v>
      </c>
      <c r="M2184" t="s">
        <v>57</v>
      </c>
      <c r="N2184" t="s">
        <v>57</v>
      </c>
      <c r="O2184" t="s">
        <v>57</v>
      </c>
      <c r="P2184">
        <v>1307373</v>
      </c>
      <c r="Q2184" t="s">
        <v>250</v>
      </c>
      <c r="R2184" t="s">
        <v>251</v>
      </c>
      <c r="S2184" t="s">
        <v>78</v>
      </c>
      <c r="T2184">
        <v>994</v>
      </c>
      <c r="U2184">
        <v>994</v>
      </c>
      <c r="V2184">
        <v>994</v>
      </c>
      <c r="W2184">
        <v>148.27853690554301</v>
      </c>
      <c r="X2184" t="s">
        <v>58</v>
      </c>
      <c r="Y2184" t="s">
        <v>58</v>
      </c>
      <c r="Z2184" t="s">
        <v>1</v>
      </c>
      <c r="AA2184" t="s">
        <v>1</v>
      </c>
      <c r="AB2184" t="s">
        <v>57</v>
      </c>
      <c r="AC2184" t="str">
        <f t="shared" si="34"/>
        <v>2016-1</v>
      </c>
    </row>
    <row r="2185" spans="1:29" x14ac:dyDescent="0.25">
      <c r="A2185" t="s">
        <v>380</v>
      </c>
      <c r="B2185" t="s">
        <v>54</v>
      </c>
      <c r="C2185" t="s">
        <v>55</v>
      </c>
      <c r="D2185" t="s">
        <v>55</v>
      </c>
      <c r="E2185">
        <v>-4</v>
      </c>
      <c r="F2185" t="s">
        <v>14</v>
      </c>
      <c r="G2185" t="b">
        <v>0</v>
      </c>
      <c r="H2185" t="s">
        <v>78</v>
      </c>
      <c r="I2185">
        <v>1307373</v>
      </c>
      <c r="J2185" t="s">
        <v>250</v>
      </c>
      <c r="K2185" t="s">
        <v>251</v>
      </c>
      <c r="L2185" t="s">
        <v>57</v>
      </c>
      <c r="M2185" t="s">
        <v>57</v>
      </c>
      <c r="N2185" t="s">
        <v>57</v>
      </c>
      <c r="O2185" t="s">
        <v>57</v>
      </c>
      <c r="P2185">
        <v>1307373</v>
      </c>
      <c r="Q2185" t="s">
        <v>250</v>
      </c>
      <c r="R2185" t="s">
        <v>251</v>
      </c>
      <c r="S2185" t="s">
        <v>78</v>
      </c>
      <c r="T2185">
        <v>994</v>
      </c>
      <c r="U2185">
        <v>994</v>
      </c>
      <c r="V2185">
        <v>994</v>
      </c>
      <c r="W2185">
        <v>148.27853690554301</v>
      </c>
      <c r="X2185" t="s">
        <v>58</v>
      </c>
      <c r="Y2185" t="s">
        <v>58</v>
      </c>
      <c r="Z2185" t="s">
        <v>1</v>
      </c>
      <c r="AA2185" t="s">
        <v>1</v>
      </c>
      <c r="AB2185" t="s">
        <v>57</v>
      </c>
      <c r="AC2185" t="str">
        <f t="shared" si="34"/>
        <v>2016-1</v>
      </c>
    </row>
    <row r="2186" spans="1:29" x14ac:dyDescent="0.25">
      <c r="A2186" t="s">
        <v>381</v>
      </c>
      <c r="B2186" t="s">
        <v>54</v>
      </c>
      <c r="C2186" t="s">
        <v>55</v>
      </c>
      <c r="D2186" t="s">
        <v>55</v>
      </c>
      <c r="E2186">
        <v>-3</v>
      </c>
      <c r="F2186" t="s">
        <v>56</v>
      </c>
      <c r="G2186" t="b">
        <v>0</v>
      </c>
      <c r="H2186" t="s">
        <v>57</v>
      </c>
      <c r="I2186">
        <v>0</v>
      </c>
      <c r="J2186" t="s">
        <v>57</v>
      </c>
      <c r="K2186" t="s">
        <v>57</v>
      </c>
      <c r="L2186" t="s">
        <v>57</v>
      </c>
      <c r="M2186" t="s">
        <v>57</v>
      </c>
      <c r="N2186" t="s">
        <v>57</v>
      </c>
      <c r="O2186" t="s">
        <v>57</v>
      </c>
      <c r="P2186">
        <v>0</v>
      </c>
      <c r="Q2186" t="s">
        <v>57</v>
      </c>
      <c r="R2186" t="s">
        <v>57</v>
      </c>
      <c r="S2186" t="s">
        <v>57</v>
      </c>
      <c r="T2186">
        <v>402.59</v>
      </c>
      <c r="U2186">
        <v>402.59</v>
      </c>
      <c r="V2186">
        <v>402.59</v>
      </c>
      <c r="W2186">
        <v>59.507638185755397</v>
      </c>
      <c r="X2186" t="s">
        <v>58</v>
      </c>
      <c r="Y2186" t="s">
        <v>58</v>
      </c>
      <c r="Z2186" t="s">
        <v>1</v>
      </c>
      <c r="AA2186" t="s">
        <v>1</v>
      </c>
      <c r="AB2186" t="s">
        <v>57</v>
      </c>
      <c r="AC2186" t="str">
        <f t="shared" si="34"/>
        <v>2016-1</v>
      </c>
    </row>
    <row r="2187" spans="1:29" hidden="1" x14ac:dyDescent="0.25">
      <c r="A2187" t="s">
        <v>381</v>
      </c>
      <c r="B2187" t="s">
        <v>54</v>
      </c>
      <c r="C2187" t="s">
        <v>55</v>
      </c>
      <c r="D2187" t="s">
        <v>55</v>
      </c>
      <c r="E2187">
        <v>-6</v>
      </c>
      <c r="F2187" t="s">
        <v>12</v>
      </c>
      <c r="G2187" t="b">
        <v>0</v>
      </c>
      <c r="H2187" t="s">
        <v>78</v>
      </c>
      <c r="I2187">
        <v>1307373</v>
      </c>
      <c r="J2187" t="s">
        <v>250</v>
      </c>
      <c r="K2187" t="s">
        <v>251</v>
      </c>
      <c r="L2187" t="s">
        <v>57</v>
      </c>
      <c r="M2187" t="s">
        <v>57</v>
      </c>
      <c r="N2187" t="s">
        <v>57</v>
      </c>
      <c r="O2187" t="s">
        <v>57</v>
      </c>
      <c r="P2187">
        <v>1307373</v>
      </c>
      <c r="Q2187" t="s">
        <v>250</v>
      </c>
      <c r="R2187" t="s">
        <v>251</v>
      </c>
      <c r="S2187" t="s">
        <v>78</v>
      </c>
      <c r="T2187">
        <v>994</v>
      </c>
      <c r="U2187">
        <v>994</v>
      </c>
      <c r="V2187">
        <v>994</v>
      </c>
      <c r="W2187">
        <v>146.925140606177</v>
      </c>
      <c r="X2187" t="s">
        <v>58</v>
      </c>
      <c r="Y2187" t="s">
        <v>58</v>
      </c>
      <c r="Z2187" t="s">
        <v>1</v>
      </c>
      <c r="AA2187" t="s">
        <v>1</v>
      </c>
      <c r="AB2187" t="s">
        <v>57</v>
      </c>
      <c r="AC2187" t="str">
        <f t="shared" si="34"/>
        <v>2016-1</v>
      </c>
    </row>
    <row r="2188" spans="1:29" x14ac:dyDescent="0.25">
      <c r="A2188" t="s">
        <v>381</v>
      </c>
      <c r="B2188" t="s">
        <v>54</v>
      </c>
      <c r="C2188" t="s">
        <v>55</v>
      </c>
      <c r="D2188" t="s">
        <v>55</v>
      </c>
      <c r="E2188">
        <v>-4</v>
      </c>
      <c r="F2188" t="s">
        <v>14</v>
      </c>
      <c r="G2188" t="b">
        <v>0</v>
      </c>
      <c r="H2188" t="s">
        <v>78</v>
      </c>
      <c r="I2188">
        <v>1307373</v>
      </c>
      <c r="J2188" t="s">
        <v>250</v>
      </c>
      <c r="K2188" t="s">
        <v>251</v>
      </c>
      <c r="L2188" t="s">
        <v>57</v>
      </c>
      <c r="M2188" t="s">
        <v>57</v>
      </c>
      <c r="N2188" t="s">
        <v>57</v>
      </c>
      <c r="O2188" t="s">
        <v>57</v>
      </c>
      <c r="P2188">
        <v>1307373</v>
      </c>
      <c r="Q2188" t="s">
        <v>250</v>
      </c>
      <c r="R2188" t="s">
        <v>251</v>
      </c>
      <c r="S2188" t="s">
        <v>78</v>
      </c>
      <c r="T2188">
        <v>994</v>
      </c>
      <c r="U2188">
        <v>994</v>
      </c>
      <c r="V2188">
        <v>994</v>
      </c>
      <c r="W2188">
        <v>146.925140606177</v>
      </c>
      <c r="X2188" t="s">
        <v>58</v>
      </c>
      <c r="Y2188" t="s">
        <v>58</v>
      </c>
      <c r="Z2188" t="s">
        <v>1</v>
      </c>
      <c r="AA2188" t="s">
        <v>1</v>
      </c>
      <c r="AB2188" t="s">
        <v>57</v>
      </c>
      <c r="AC2188" t="str">
        <f t="shared" si="34"/>
        <v>2016-1</v>
      </c>
    </row>
    <row r="2189" spans="1:29" x14ac:dyDescent="0.25">
      <c r="A2189" t="s">
        <v>382</v>
      </c>
      <c r="B2189" t="s">
        <v>54</v>
      </c>
      <c r="C2189" t="s">
        <v>55</v>
      </c>
      <c r="D2189" t="s">
        <v>55</v>
      </c>
      <c r="E2189">
        <v>-3</v>
      </c>
      <c r="F2189" t="s">
        <v>56</v>
      </c>
      <c r="G2189" t="b">
        <v>0</v>
      </c>
      <c r="H2189" t="s">
        <v>57</v>
      </c>
      <c r="I2189">
        <v>0</v>
      </c>
      <c r="J2189" t="s">
        <v>57</v>
      </c>
      <c r="K2189" t="s">
        <v>57</v>
      </c>
      <c r="L2189" t="s">
        <v>57</v>
      </c>
      <c r="M2189" t="s">
        <v>57</v>
      </c>
      <c r="N2189" t="s">
        <v>57</v>
      </c>
      <c r="O2189" t="s">
        <v>57</v>
      </c>
      <c r="P2189">
        <v>0</v>
      </c>
      <c r="Q2189" t="s">
        <v>57</v>
      </c>
      <c r="R2189" t="s">
        <v>57</v>
      </c>
      <c r="S2189" t="s">
        <v>57</v>
      </c>
      <c r="T2189">
        <v>402.59</v>
      </c>
      <c r="U2189">
        <v>402.59</v>
      </c>
      <c r="V2189">
        <v>402.59</v>
      </c>
      <c r="W2189">
        <v>59.4167392298951</v>
      </c>
      <c r="X2189" t="s">
        <v>58</v>
      </c>
      <c r="Y2189" t="s">
        <v>58</v>
      </c>
      <c r="Z2189" t="s">
        <v>1</v>
      </c>
      <c r="AA2189" t="s">
        <v>1</v>
      </c>
      <c r="AB2189" t="s">
        <v>57</v>
      </c>
      <c r="AC2189" t="str">
        <f t="shared" si="34"/>
        <v>2016-1</v>
      </c>
    </row>
    <row r="2190" spans="1:29" hidden="1" x14ac:dyDescent="0.25">
      <c r="A2190" t="s">
        <v>382</v>
      </c>
      <c r="B2190" t="s">
        <v>54</v>
      </c>
      <c r="C2190" t="s">
        <v>55</v>
      </c>
      <c r="D2190" t="s">
        <v>55</v>
      </c>
      <c r="E2190">
        <v>-6</v>
      </c>
      <c r="F2190" t="s">
        <v>12</v>
      </c>
      <c r="G2190" t="b">
        <v>0</v>
      </c>
      <c r="H2190" t="s">
        <v>78</v>
      </c>
      <c r="I2190">
        <v>1307373</v>
      </c>
      <c r="J2190" t="s">
        <v>250</v>
      </c>
      <c r="K2190" t="s">
        <v>251</v>
      </c>
      <c r="L2190" t="s">
        <v>57</v>
      </c>
      <c r="M2190" t="s">
        <v>57</v>
      </c>
      <c r="N2190" t="s">
        <v>57</v>
      </c>
      <c r="O2190" t="s">
        <v>57</v>
      </c>
      <c r="P2190">
        <v>1307373</v>
      </c>
      <c r="Q2190" t="s">
        <v>250</v>
      </c>
      <c r="R2190" t="s">
        <v>251</v>
      </c>
      <c r="S2190" t="s">
        <v>78</v>
      </c>
      <c r="T2190">
        <v>994</v>
      </c>
      <c r="U2190">
        <v>994</v>
      </c>
      <c r="V2190">
        <v>994</v>
      </c>
      <c r="W2190">
        <v>146.700709889753</v>
      </c>
      <c r="X2190" t="s">
        <v>58</v>
      </c>
      <c r="Y2190" t="s">
        <v>58</v>
      </c>
      <c r="Z2190" t="s">
        <v>1</v>
      </c>
      <c r="AA2190" t="s">
        <v>1</v>
      </c>
      <c r="AB2190" t="s">
        <v>57</v>
      </c>
      <c r="AC2190" t="str">
        <f t="shared" si="34"/>
        <v>2016-1</v>
      </c>
    </row>
    <row r="2191" spans="1:29" x14ac:dyDescent="0.25">
      <c r="A2191" t="s">
        <v>382</v>
      </c>
      <c r="B2191" t="s">
        <v>54</v>
      </c>
      <c r="C2191" t="s">
        <v>55</v>
      </c>
      <c r="D2191" t="s">
        <v>55</v>
      </c>
      <c r="E2191">
        <v>-4</v>
      </c>
      <c r="F2191" t="s">
        <v>14</v>
      </c>
      <c r="G2191" t="b">
        <v>0</v>
      </c>
      <c r="H2191" t="s">
        <v>78</v>
      </c>
      <c r="I2191">
        <v>1307373</v>
      </c>
      <c r="J2191" t="s">
        <v>250</v>
      </c>
      <c r="K2191" t="s">
        <v>251</v>
      </c>
      <c r="L2191" t="s">
        <v>57</v>
      </c>
      <c r="M2191" t="s">
        <v>57</v>
      </c>
      <c r="N2191" t="s">
        <v>57</v>
      </c>
      <c r="O2191" t="s">
        <v>57</v>
      </c>
      <c r="P2191">
        <v>1307373</v>
      </c>
      <c r="Q2191" t="s">
        <v>250</v>
      </c>
      <c r="R2191" t="s">
        <v>251</v>
      </c>
      <c r="S2191" t="s">
        <v>78</v>
      </c>
      <c r="T2191">
        <v>994</v>
      </c>
      <c r="U2191">
        <v>994</v>
      </c>
      <c r="V2191">
        <v>994</v>
      </c>
      <c r="W2191">
        <v>146.700709889753</v>
      </c>
      <c r="X2191" t="s">
        <v>58</v>
      </c>
      <c r="Y2191" t="s">
        <v>58</v>
      </c>
      <c r="Z2191" t="s">
        <v>1</v>
      </c>
      <c r="AA2191" t="s">
        <v>1</v>
      </c>
      <c r="AB2191" t="s">
        <v>57</v>
      </c>
      <c r="AC2191" t="str">
        <f t="shared" si="34"/>
        <v>2016-1</v>
      </c>
    </row>
    <row r="2192" spans="1:29" x14ac:dyDescent="0.25">
      <c r="A2192" t="s">
        <v>383</v>
      </c>
      <c r="B2192" t="s">
        <v>54</v>
      </c>
      <c r="C2192" t="s">
        <v>55</v>
      </c>
      <c r="D2192" t="s">
        <v>55</v>
      </c>
      <c r="E2192">
        <v>-3</v>
      </c>
      <c r="F2192" t="s">
        <v>56</v>
      </c>
      <c r="G2192" t="b">
        <v>0</v>
      </c>
      <c r="H2192" t="s">
        <v>57</v>
      </c>
      <c r="I2192">
        <v>0</v>
      </c>
      <c r="J2192" t="s">
        <v>57</v>
      </c>
      <c r="K2192" t="s">
        <v>57</v>
      </c>
      <c r="L2192" t="s">
        <v>57</v>
      </c>
      <c r="M2192" t="s">
        <v>57</v>
      </c>
      <c r="N2192" t="s">
        <v>57</v>
      </c>
      <c r="O2192" t="s">
        <v>57</v>
      </c>
      <c r="P2192">
        <v>0</v>
      </c>
      <c r="Q2192" t="s">
        <v>57</v>
      </c>
      <c r="R2192" t="s">
        <v>57</v>
      </c>
      <c r="S2192" t="s">
        <v>57</v>
      </c>
      <c r="T2192">
        <v>402.59</v>
      </c>
      <c r="U2192">
        <v>402.59</v>
      </c>
      <c r="V2192">
        <v>402.59</v>
      </c>
      <c r="W2192">
        <v>59.413231800002997</v>
      </c>
      <c r="X2192" t="s">
        <v>58</v>
      </c>
      <c r="Y2192" t="s">
        <v>58</v>
      </c>
      <c r="Z2192" t="s">
        <v>1</v>
      </c>
      <c r="AA2192" t="s">
        <v>1</v>
      </c>
      <c r="AB2192" t="s">
        <v>57</v>
      </c>
      <c r="AC2192" t="str">
        <f t="shared" si="34"/>
        <v>2016-1</v>
      </c>
    </row>
    <row r="2193" spans="1:29" hidden="1" x14ac:dyDescent="0.25">
      <c r="A2193" t="s">
        <v>383</v>
      </c>
      <c r="B2193" t="s">
        <v>54</v>
      </c>
      <c r="C2193" t="s">
        <v>55</v>
      </c>
      <c r="D2193" t="s">
        <v>55</v>
      </c>
      <c r="E2193">
        <v>-6</v>
      </c>
      <c r="F2193" t="s">
        <v>12</v>
      </c>
      <c r="G2193" t="b">
        <v>0</v>
      </c>
      <c r="H2193" t="s">
        <v>78</v>
      </c>
      <c r="I2193">
        <v>1307373</v>
      </c>
      <c r="J2193" t="s">
        <v>250</v>
      </c>
      <c r="K2193" t="s">
        <v>251</v>
      </c>
      <c r="L2193" t="s">
        <v>57</v>
      </c>
      <c r="M2193" t="s">
        <v>57</v>
      </c>
      <c r="N2193" t="s">
        <v>57</v>
      </c>
      <c r="O2193" t="s">
        <v>57</v>
      </c>
      <c r="P2193">
        <v>1307373</v>
      </c>
      <c r="Q2193" t="s">
        <v>250</v>
      </c>
      <c r="R2193" t="s">
        <v>251</v>
      </c>
      <c r="S2193" t="s">
        <v>78</v>
      </c>
      <c r="T2193">
        <v>994</v>
      </c>
      <c r="U2193">
        <v>994</v>
      </c>
      <c r="V2193">
        <v>994</v>
      </c>
      <c r="W2193">
        <v>146.692049999262</v>
      </c>
      <c r="X2193" t="s">
        <v>58</v>
      </c>
      <c r="Y2193" t="s">
        <v>58</v>
      </c>
      <c r="Z2193" t="s">
        <v>1</v>
      </c>
      <c r="AA2193" t="s">
        <v>1</v>
      </c>
      <c r="AB2193" t="s">
        <v>57</v>
      </c>
      <c r="AC2193" t="str">
        <f t="shared" si="34"/>
        <v>2016-1</v>
      </c>
    </row>
    <row r="2194" spans="1:29" x14ac:dyDescent="0.25">
      <c r="A2194" t="s">
        <v>383</v>
      </c>
      <c r="B2194" t="s">
        <v>54</v>
      </c>
      <c r="C2194" t="s">
        <v>55</v>
      </c>
      <c r="D2194" t="s">
        <v>55</v>
      </c>
      <c r="E2194">
        <v>-4</v>
      </c>
      <c r="F2194" t="s">
        <v>14</v>
      </c>
      <c r="G2194" t="b">
        <v>0</v>
      </c>
      <c r="H2194" t="s">
        <v>78</v>
      </c>
      <c r="I2194">
        <v>1307373</v>
      </c>
      <c r="J2194" t="s">
        <v>250</v>
      </c>
      <c r="K2194" t="s">
        <v>251</v>
      </c>
      <c r="L2194" t="s">
        <v>57</v>
      </c>
      <c r="M2194" t="s">
        <v>57</v>
      </c>
      <c r="N2194" t="s">
        <v>57</v>
      </c>
      <c r="O2194" t="s">
        <v>57</v>
      </c>
      <c r="P2194">
        <v>1307373</v>
      </c>
      <c r="Q2194" t="s">
        <v>250</v>
      </c>
      <c r="R2194" t="s">
        <v>251</v>
      </c>
      <c r="S2194" t="s">
        <v>78</v>
      </c>
      <c r="T2194">
        <v>994</v>
      </c>
      <c r="U2194">
        <v>994</v>
      </c>
      <c r="V2194">
        <v>994</v>
      </c>
      <c r="W2194">
        <v>146.692049999262</v>
      </c>
      <c r="X2194" t="s">
        <v>58</v>
      </c>
      <c r="Y2194" t="s">
        <v>58</v>
      </c>
      <c r="Z2194" t="s">
        <v>1</v>
      </c>
      <c r="AA2194" t="s">
        <v>1</v>
      </c>
      <c r="AB2194" t="s">
        <v>57</v>
      </c>
      <c r="AC2194" t="str">
        <f t="shared" si="34"/>
        <v>2016-1</v>
      </c>
    </row>
    <row r="2195" spans="1:29" x14ac:dyDescent="0.25">
      <c r="A2195" t="s">
        <v>384</v>
      </c>
      <c r="B2195" t="s">
        <v>54</v>
      </c>
      <c r="C2195" t="s">
        <v>55</v>
      </c>
      <c r="D2195" t="s">
        <v>55</v>
      </c>
      <c r="E2195">
        <v>-3</v>
      </c>
      <c r="F2195" t="s">
        <v>56</v>
      </c>
      <c r="G2195" t="b">
        <v>0</v>
      </c>
      <c r="H2195" t="s">
        <v>57</v>
      </c>
      <c r="I2195">
        <v>0</v>
      </c>
      <c r="J2195" t="s">
        <v>57</v>
      </c>
      <c r="K2195" t="s">
        <v>57</v>
      </c>
      <c r="L2195" t="s">
        <v>57</v>
      </c>
      <c r="M2195" t="s">
        <v>57</v>
      </c>
      <c r="N2195" t="s">
        <v>57</v>
      </c>
      <c r="O2195" t="s">
        <v>57</v>
      </c>
      <c r="P2195">
        <v>0</v>
      </c>
      <c r="Q2195" t="s">
        <v>57</v>
      </c>
      <c r="R2195" t="s">
        <v>57</v>
      </c>
      <c r="S2195" t="s">
        <v>57</v>
      </c>
      <c r="T2195">
        <v>402.59</v>
      </c>
      <c r="U2195">
        <v>402.59</v>
      </c>
      <c r="V2195">
        <v>402.59</v>
      </c>
      <c r="W2195">
        <v>59.4509583862488</v>
      </c>
      <c r="X2195" t="s">
        <v>58</v>
      </c>
      <c r="Y2195" t="s">
        <v>58</v>
      </c>
      <c r="Z2195" t="s">
        <v>1</v>
      </c>
      <c r="AA2195" t="s">
        <v>1</v>
      </c>
      <c r="AB2195" t="s">
        <v>57</v>
      </c>
      <c r="AC2195" t="str">
        <f t="shared" si="34"/>
        <v>2016-1</v>
      </c>
    </row>
    <row r="2196" spans="1:29" hidden="1" x14ac:dyDescent="0.25">
      <c r="A2196" t="s">
        <v>384</v>
      </c>
      <c r="B2196" t="s">
        <v>54</v>
      </c>
      <c r="C2196" t="s">
        <v>55</v>
      </c>
      <c r="D2196" t="s">
        <v>55</v>
      </c>
      <c r="E2196">
        <v>-6</v>
      </c>
      <c r="F2196" t="s">
        <v>12</v>
      </c>
      <c r="G2196" t="b">
        <v>0</v>
      </c>
      <c r="H2196" t="s">
        <v>78</v>
      </c>
      <c r="I2196">
        <v>1307373</v>
      </c>
      <c r="J2196" t="s">
        <v>250</v>
      </c>
      <c r="K2196" t="s">
        <v>251</v>
      </c>
      <c r="L2196" t="s">
        <v>57</v>
      </c>
      <c r="M2196" t="s">
        <v>57</v>
      </c>
      <c r="N2196" t="s">
        <v>57</v>
      </c>
      <c r="O2196" t="s">
        <v>57</v>
      </c>
      <c r="P2196">
        <v>1307373</v>
      </c>
      <c r="Q2196" t="s">
        <v>250</v>
      </c>
      <c r="R2196" t="s">
        <v>251</v>
      </c>
      <c r="S2196" t="s">
        <v>78</v>
      </c>
      <c r="T2196">
        <v>994</v>
      </c>
      <c r="U2196">
        <v>994</v>
      </c>
      <c r="V2196">
        <v>994</v>
      </c>
      <c r="W2196">
        <v>146.78519743642801</v>
      </c>
      <c r="X2196" t="s">
        <v>58</v>
      </c>
      <c r="Y2196" t="s">
        <v>58</v>
      </c>
      <c r="Z2196" t="s">
        <v>1</v>
      </c>
      <c r="AA2196" t="s">
        <v>1</v>
      </c>
      <c r="AB2196" t="s">
        <v>57</v>
      </c>
      <c r="AC2196" t="str">
        <f t="shared" si="34"/>
        <v>2016-1</v>
      </c>
    </row>
    <row r="2197" spans="1:29" x14ac:dyDescent="0.25">
      <c r="A2197" t="s">
        <v>384</v>
      </c>
      <c r="B2197" t="s">
        <v>54</v>
      </c>
      <c r="C2197" t="s">
        <v>55</v>
      </c>
      <c r="D2197" t="s">
        <v>55</v>
      </c>
      <c r="E2197">
        <v>-4</v>
      </c>
      <c r="F2197" t="s">
        <v>14</v>
      </c>
      <c r="G2197" t="b">
        <v>0</v>
      </c>
      <c r="H2197" t="s">
        <v>78</v>
      </c>
      <c r="I2197">
        <v>1307373</v>
      </c>
      <c r="J2197" t="s">
        <v>250</v>
      </c>
      <c r="K2197" t="s">
        <v>251</v>
      </c>
      <c r="L2197" t="s">
        <v>57</v>
      </c>
      <c r="M2197" t="s">
        <v>57</v>
      </c>
      <c r="N2197" t="s">
        <v>57</v>
      </c>
      <c r="O2197" t="s">
        <v>57</v>
      </c>
      <c r="P2197">
        <v>1307373</v>
      </c>
      <c r="Q2197" t="s">
        <v>250</v>
      </c>
      <c r="R2197" t="s">
        <v>251</v>
      </c>
      <c r="S2197" t="s">
        <v>78</v>
      </c>
      <c r="T2197">
        <v>994</v>
      </c>
      <c r="U2197">
        <v>994</v>
      </c>
      <c r="V2197">
        <v>994</v>
      </c>
      <c r="W2197">
        <v>146.78519743642801</v>
      </c>
      <c r="X2197" t="s">
        <v>58</v>
      </c>
      <c r="Y2197" t="s">
        <v>58</v>
      </c>
      <c r="Z2197" t="s">
        <v>1</v>
      </c>
      <c r="AA2197" t="s">
        <v>1</v>
      </c>
      <c r="AB2197" t="s">
        <v>57</v>
      </c>
      <c r="AC2197" t="str">
        <f t="shared" si="34"/>
        <v>2016-1</v>
      </c>
    </row>
    <row r="2198" spans="1:29" x14ac:dyDescent="0.25">
      <c r="A2198" t="s">
        <v>385</v>
      </c>
      <c r="B2198" t="s">
        <v>54</v>
      </c>
      <c r="C2198" t="s">
        <v>55</v>
      </c>
      <c r="D2198" t="s">
        <v>55</v>
      </c>
      <c r="E2198">
        <v>-3</v>
      </c>
      <c r="F2198" t="s">
        <v>56</v>
      </c>
      <c r="G2198" t="b">
        <v>0</v>
      </c>
      <c r="H2198" t="s">
        <v>57</v>
      </c>
      <c r="I2198">
        <v>0</v>
      </c>
      <c r="J2198" t="s">
        <v>57</v>
      </c>
      <c r="K2198" t="s">
        <v>57</v>
      </c>
      <c r="L2198" t="s">
        <v>57</v>
      </c>
      <c r="M2198" t="s">
        <v>57</v>
      </c>
      <c r="N2198" t="s">
        <v>57</v>
      </c>
      <c r="O2198" t="s">
        <v>57</v>
      </c>
      <c r="P2198">
        <v>0</v>
      </c>
      <c r="Q2198" t="s">
        <v>57</v>
      </c>
      <c r="R2198" t="s">
        <v>57</v>
      </c>
      <c r="S2198" t="s">
        <v>57</v>
      </c>
      <c r="T2198">
        <v>402.59</v>
      </c>
      <c r="U2198">
        <v>402.59</v>
      </c>
      <c r="V2198">
        <v>402.59</v>
      </c>
      <c r="W2198">
        <v>58.985817265428103</v>
      </c>
      <c r="X2198" t="s">
        <v>58</v>
      </c>
      <c r="Y2198" t="s">
        <v>58</v>
      </c>
      <c r="Z2198" t="s">
        <v>1</v>
      </c>
      <c r="AA2198" t="s">
        <v>1</v>
      </c>
      <c r="AB2198" t="s">
        <v>57</v>
      </c>
      <c r="AC2198" t="str">
        <f t="shared" si="34"/>
        <v>2016-1</v>
      </c>
    </row>
    <row r="2199" spans="1:29" hidden="1" x14ac:dyDescent="0.25">
      <c r="A2199" t="s">
        <v>385</v>
      </c>
      <c r="B2199" t="s">
        <v>54</v>
      </c>
      <c r="C2199" t="s">
        <v>55</v>
      </c>
      <c r="D2199" t="s">
        <v>55</v>
      </c>
      <c r="E2199">
        <v>-6</v>
      </c>
      <c r="F2199" t="s">
        <v>12</v>
      </c>
      <c r="G2199" t="b">
        <v>0</v>
      </c>
      <c r="H2199" t="s">
        <v>78</v>
      </c>
      <c r="I2199">
        <v>1307373</v>
      </c>
      <c r="J2199" t="s">
        <v>250</v>
      </c>
      <c r="K2199" t="s">
        <v>251</v>
      </c>
      <c r="L2199" t="s">
        <v>57</v>
      </c>
      <c r="M2199" t="s">
        <v>57</v>
      </c>
      <c r="N2199" t="s">
        <v>57</v>
      </c>
      <c r="O2199" t="s">
        <v>57</v>
      </c>
      <c r="P2199">
        <v>1307373</v>
      </c>
      <c r="Q2199" t="s">
        <v>250</v>
      </c>
      <c r="R2199" t="s">
        <v>251</v>
      </c>
      <c r="S2199" t="s">
        <v>78</v>
      </c>
      <c r="T2199">
        <v>994</v>
      </c>
      <c r="U2199">
        <v>994</v>
      </c>
      <c r="V2199">
        <v>994</v>
      </c>
      <c r="W2199">
        <v>145.63675789720401</v>
      </c>
      <c r="X2199" t="s">
        <v>58</v>
      </c>
      <c r="Y2199" t="s">
        <v>58</v>
      </c>
      <c r="Z2199" t="s">
        <v>1</v>
      </c>
      <c r="AA2199" t="s">
        <v>1</v>
      </c>
      <c r="AB2199" t="s">
        <v>57</v>
      </c>
      <c r="AC2199" t="str">
        <f t="shared" si="34"/>
        <v>2016-1</v>
      </c>
    </row>
    <row r="2200" spans="1:29" x14ac:dyDescent="0.25">
      <c r="A2200" t="s">
        <v>385</v>
      </c>
      <c r="B2200" t="s">
        <v>54</v>
      </c>
      <c r="C2200" t="s">
        <v>55</v>
      </c>
      <c r="D2200" t="s">
        <v>55</v>
      </c>
      <c r="E2200">
        <v>-4</v>
      </c>
      <c r="F2200" t="s">
        <v>14</v>
      </c>
      <c r="G2200" t="b">
        <v>0</v>
      </c>
      <c r="H2200" t="s">
        <v>78</v>
      </c>
      <c r="I2200">
        <v>1307373</v>
      </c>
      <c r="J2200" t="s">
        <v>250</v>
      </c>
      <c r="K2200" t="s">
        <v>251</v>
      </c>
      <c r="L2200" t="s">
        <v>57</v>
      </c>
      <c r="M2200" t="s">
        <v>57</v>
      </c>
      <c r="N2200" t="s">
        <v>57</v>
      </c>
      <c r="O2200" t="s">
        <v>57</v>
      </c>
      <c r="P2200">
        <v>1307373</v>
      </c>
      <c r="Q2200" t="s">
        <v>250</v>
      </c>
      <c r="R2200" t="s">
        <v>251</v>
      </c>
      <c r="S2200" t="s">
        <v>78</v>
      </c>
      <c r="T2200">
        <v>994</v>
      </c>
      <c r="U2200">
        <v>994</v>
      </c>
      <c r="V2200">
        <v>994</v>
      </c>
      <c r="W2200">
        <v>145.63675789720401</v>
      </c>
      <c r="X2200" t="s">
        <v>58</v>
      </c>
      <c r="Y2200" t="s">
        <v>58</v>
      </c>
      <c r="Z2200" t="s">
        <v>1</v>
      </c>
      <c r="AA2200" t="s">
        <v>1</v>
      </c>
      <c r="AB2200" t="s">
        <v>57</v>
      </c>
      <c r="AC2200" t="str">
        <f t="shared" si="34"/>
        <v>2016-1</v>
      </c>
    </row>
    <row r="2201" spans="1:29" x14ac:dyDescent="0.25">
      <c r="A2201" t="s">
        <v>386</v>
      </c>
      <c r="B2201" t="s">
        <v>54</v>
      </c>
      <c r="C2201" t="s">
        <v>55</v>
      </c>
      <c r="D2201" t="s">
        <v>55</v>
      </c>
      <c r="E2201">
        <v>-3</v>
      </c>
      <c r="F2201" t="s">
        <v>56</v>
      </c>
      <c r="G2201" t="b">
        <v>0</v>
      </c>
      <c r="H2201" t="s">
        <v>57</v>
      </c>
      <c r="I2201">
        <v>0</v>
      </c>
      <c r="J2201" t="s">
        <v>57</v>
      </c>
      <c r="K2201" t="s">
        <v>57</v>
      </c>
      <c r="L2201" t="s">
        <v>57</v>
      </c>
      <c r="M2201" t="s">
        <v>57</v>
      </c>
      <c r="N2201" t="s">
        <v>57</v>
      </c>
      <c r="O2201" t="s">
        <v>57</v>
      </c>
      <c r="P2201">
        <v>0</v>
      </c>
      <c r="Q2201" t="s">
        <v>57</v>
      </c>
      <c r="R2201" t="s">
        <v>57</v>
      </c>
      <c r="S2201" t="s">
        <v>57</v>
      </c>
      <c r="T2201">
        <v>1399.64</v>
      </c>
      <c r="U2201">
        <v>1399.64</v>
      </c>
      <c r="V2201">
        <v>1399.64</v>
      </c>
      <c r="W2201">
        <v>204.01131096405601</v>
      </c>
      <c r="X2201" t="s">
        <v>58</v>
      </c>
      <c r="Y2201" t="s">
        <v>58</v>
      </c>
      <c r="Z2201" t="s">
        <v>1</v>
      </c>
      <c r="AA2201" t="s">
        <v>1</v>
      </c>
      <c r="AB2201" t="s">
        <v>57</v>
      </c>
      <c r="AC2201" t="str">
        <f t="shared" si="34"/>
        <v>2016-1</v>
      </c>
    </row>
    <row r="2202" spans="1:29" hidden="1" x14ac:dyDescent="0.25">
      <c r="A2202" t="s">
        <v>386</v>
      </c>
      <c r="B2202" t="s">
        <v>54</v>
      </c>
      <c r="C2202" t="s">
        <v>55</v>
      </c>
      <c r="D2202" t="s">
        <v>55</v>
      </c>
      <c r="E2202">
        <v>4</v>
      </c>
      <c r="F2202" t="s">
        <v>10</v>
      </c>
      <c r="G2202" t="b">
        <v>1</v>
      </c>
      <c r="H2202" t="s">
        <v>110</v>
      </c>
      <c r="I2202">
        <v>10625</v>
      </c>
      <c r="J2202" t="s">
        <v>387</v>
      </c>
      <c r="K2202" t="s">
        <v>388</v>
      </c>
      <c r="L2202" t="s">
        <v>57</v>
      </c>
      <c r="M2202" t="s">
        <v>57</v>
      </c>
      <c r="N2202" t="s">
        <v>57</v>
      </c>
      <c r="O2202" t="s">
        <v>57</v>
      </c>
      <c r="P2202">
        <v>10625</v>
      </c>
      <c r="Q2202" t="s">
        <v>387</v>
      </c>
      <c r="R2202" t="s">
        <v>388</v>
      </c>
      <c r="S2202" t="s">
        <v>110</v>
      </c>
      <c r="T2202">
        <v>-65</v>
      </c>
      <c r="U2202">
        <v>-51.31</v>
      </c>
      <c r="V2202">
        <v>-51.31</v>
      </c>
      <c r="W2202">
        <v>-7.4789377022417902</v>
      </c>
      <c r="X2202" t="s">
        <v>58</v>
      </c>
      <c r="Y2202" t="s">
        <v>58</v>
      </c>
      <c r="Z2202" t="s">
        <v>4</v>
      </c>
      <c r="AA2202" t="s">
        <v>6</v>
      </c>
      <c r="AB2202" t="s">
        <v>57</v>
      </c>
      <c r="AC2202" t="str">
        <f t="shared" si="34"/>
        <v>2016-1</v>
      </c>
    </row>
    <row r="2203" spans="1:29" hidden="1" x14ac:dyDescent="0.25">
      <c r="A2203" t="s">
        <v>386</v>
      </c>
      <c r="B2203" t="s">
        <v>54</v>
      </c>
      <c r="C2203" t="s">
        <v>55</v>
      </c>
      <c r="D2203" t="s">
        <v>55</v>
      </c>
      <c r="E2203">
        <v>10</v>
      </c>
      <c r="F2203" t="s">
        <v>9</v>
      </c>
      <c r="G2203" t="b">
        <v>1</v>
      </c>
      <c r="H2203" t="s">
        <v>110</v>
      </c>
      <c r="I2203">
        <v>10625</v>
      </c>
      <c r="J2203" t="s">
        <v>387</v>
      </c>
      <c r="K2203" t="s">
        <v>388</v>
      </c>
      <c r="L2203" t="s">
        <v>57</v>
      </c>
      <c r="M2203" t="s">
        <v>57</v>
      </c>
      <c r="N2203" t="s">
        <v>57</v>
      </c>
      <c r="O2203" t="s">
        <v>57</v>
      </c>
      <c r="P2203">
        <v>10625</v>
      </c>
      <c r="Q2203" t="s">
        <v>387</v>
      </c>
      <c r="R2203" t="s">
        <v>388</v>
      </c>
      <c r="S2203" t="s">
        <v>110</v>
      </c>
      <c r="T2203">
        <v>-0.65</v>
      </c>
      <c r="U2203">
        <v>-0.51</v>
      </c>
      <c r="V2203">
        <v>-0.51</v>
      </c>
      <c r="W2203">
        <v>-7.43375214995773E-2</v>
      </c>
      <c r="X2203" t="s">
        <v>58</v>
      </c>
      <c r="Y2203" t="s">
        <v>58</v>
      </c>
      <c r="Z2203" t="s">
        <v>2</v>
      </c>
      <c r="AA2203" t="s">
        <v>6</v>
      </c>
      <c r="AB2203" t="s">
        <v>57</v>
      </c>
      <c r="AC2203" t="str">
        <f t="shared" si="34"/>
        <v>2016-1</v>
      </c>
    </row>
    <row r="2204" spans="1:29" x14ac:dyDescent="0.25">
      <c r="A2204" t="s">
        <v>386</v>
      </c>
      <c r="B2204" t="s">
        <v>54</v>
      </c>
      <c r="C2204" t="s">
        <v>55</v>
      </c>
      <c r="D2204" t="s">
        <v>55</v>
      </c>
      <c r="E2204">
        <v>-4</v>
      </c>
      <c r="F2204" t="s">
        <v>14</v>
      </c>
      <c r="G2204" t="b">
        <v>0</v>
      </c>
      <c r="H2204" t="s">
        <v>110</v>
      </c>
      <c r="I2204">
        <v>10625</v>
      </c>
      <c r="J2204" t="s">
        <v>387</v>
      </c>
      <c r="K2204" t="s">
        <v>388</v>
      </c>
      <c r="L2204" t="s">
        <v>57</v>
      </c>
      <c r="M2204" t="s">
        <v>57</v>
      </c>
      <c r="N2204" t="s">
        <v>57</v>
      </c>
      <c r="O2204" t="s">
        <v>57</v>
      </c>
      <c r="P2204">
        <v>10625</v>
      </c>
      <c r="Q2204" t="s">
        <v>387</v>
      </c>
      <c r="R2204" t="s">
        <v>388</v>
      </c>
      <c r="S2204" t="s">
        <v>110</v>
      </c>
      <c r="T2204">
        <v>-127.5</v>
      </c>
      <c r="U2204">
        <v>-100.6</v>
      </c>
      <c r="V2204">
        <v>-100.6</v>
      </c>
      <c r="W2204">
        <v>-14.663440515406799</v>
      </c>
      <c r="X2204" t="s">
        <v>58</v>
      </c>
      <c r="Y2204" t="s">
        <v>58</v>
      </c>
      <c r="Z2204" t="s">
        <v>1</v>
      </c>
      <c r="AA2204" t="s">
        <v>1</v>
      </c>
      <c r="AB2204" t="s">
        <v>57</v>
      </c>
      <c r="AC2204" t="str">
        <f t="shared" si="34"/>
        <v>2016-1</v>
      </c>
    </row>
    <row r="2205" spans="1:29" hidden="1" x14ac:dyDescent="0.25">
      <c r="A2205" t="s">
        <v>386</v>
      </c>
      <c r="B2205" t="s">
        <v>54</v>
      </c>
      <c r="C2205" t="s">
        <v>55</v>
      </c>
      <c r="D2205" t="s">
        <v>55</v>
      </c>
      <c r="E2205">
        <v>-6</v>
      </c>
      <c r="F2205" t="s">
        <v>12</v>
      </c>
      <c r="G2205" t="b">
        <v>0</v>
      </c>
      <c r="H2205" t="s">
        <v>110</v>
      </c>
      <c r="I2205">
        <v>10625</v>
      </c>
      <c r="J2205" t="s">
        <v>387</v>
      </c>
      <c r="K2205" t="s">
        <v>388</v>
      </c>
      <c r="L2205" t="s">
        <v>57</v>
      </c>
      <c r="M2205" t="s">
        <v>57</v>
      </c>
      <c r="N2205" t="s">
        <v>57</v>
      </c>
      <c r="O2205" t="s">
        <v>57</v>
      </c>
      <c r="P2205">
        <v>10625</v>
      </c>
      <c r="Q2205" t="s">
        <v>387</v>
      </c>
      <c r="R2205" t="s">
        <v>388</v>
      </c>
      <c r="S2205" t="s">
        <v>110</v>
      </c>
      <c r="T2205">
        <v>4947.5</v>
      </c>
      <c r="U2205">
        <v>3923.3439993749998</v>
      </c>
      <c r="V2205">
        <v>3923.3439993749998</v>
      </c>
      <c r="W2205">
        <v>569.02091289391603</v>
      </c>
      <c r="X2205" t="s">
        <v>58</v>
      </c>
      <c r="Y2205" t="s">
        <v>58</v>
      </c>
      <c r="Z2205" t="s">
        <v>1</v>
      </c>
      <c r="AA2205" t="s">
        <v>1</v>
      </c>
      <c r="AB2205" t="s">
        <v>57</v>
      </c>
      <c r="AC2205" t="str">
        <f t="shared" si="34"/>
        <v>2016-1</v>
      </c>
    </row>
    <row r="2206" spans="1:29" hidden="1" x14ac:dyDescent="0.25">
      <c r="A2206" t="s">
        <v>386</v>
      </c>
      <c r="B2206" t="s">
        <v>54</v>
      </c>
      <c r="C2206" t="s">
        <v>55</v>
      </c>
      <c r="D2206" t="s">
        <v>55</v>
      </c>
      <c r="E2206">
        <v>-5</v>
      </c>
      <c r="F2206" t="s">
        <v>13</v>
      </c>
      <c r="G2206" t="b">
        <v>0</v>
      </c>
      <c r="H2206" t="s">
        <v>110</v>
      </c>
      <c r="I2206">
        <v>10625</v>
      </c>
      <c r="J2206" t="s">
        <v>387</v>
      </c>
      <c r="K2206" t="s">
        <v>388</v>
      </c>
      <c r="L2206" t="s">
        <v>57</v>
      </c>
      <c r="M2206" t="s">
        <v>57</v>
      </c>
      <c r="N2206" t="s">
        <v>57</v>
      </c>
      <c r="O2206" t="s">
        <v>57</v>
      </c>
      <c r="P2206">
        <v>10625</v>
      </c>
      <c r="Q2206" t="s">
        <v>387</v>
      </c>
      <c r="R2206" t="s">
        <v>388</v>
      </c>
      <c r="S2206" t="s">
        <v>110</v>
      </c>
      <c r="T2206">
        <v>-193.15</v>
      </c>
      <c r="U2206">
        <v>-152.41999999999999</v>
      </c>
      <c r="V2206">
        <v>-152.41999999999999</v>
      </c>
      <c r="W2206">
        <v>-22.216715739148199</v>
      </c>
      <c r="X2206" t="s">
        <v>58</v>
      </c>
      <c r="Y2206" t="s">
        <v>58</v>
      </c>
      <c r="Z2206" t="s">
        <v>1</v>
      </c>
      <c r="AA2206" t="s">
        <v>1</v>
      </c>
      <c r="AB2206" t="s">
        <v>57</v>
      </c>
      <c r="AC2206" t="str">
        <f t="shared" si="34"/>
        <v>2016-1</v>
      </c>
    </row>
    <row r="2207" spans="1:29" hidden="1" x14ac:dyDescent="0.25">
      <c r="A2207" t="s">
        <v>386</v>
      </c>
      <c r="B2207" t="s">
        <v>54</v>
      </c>
      <c r="C2207" t="s">
        <v>55</v>
      </c>
      <c r="D2207" t="s">
        <v>55</v>
      </c>
      <c r="E2207">
        <v>-5</v>
      </c>
      <c r="F2207" t="s">
        <v>13</v>
      </c>
      <c r="G2207" t="b">
        <v>0</v>
      </c>
      <c r="H2207" t="s">
        <v>78</v>
      </c>
      <c r="I2207">
        <v>1307373</v>
      </c>
      <c r="J2207" t="s">
        <v>250</v>
      </c>
      <c r="K2207" t="s">
        <v>251</v>
      </c>
      <c r="L2207" t="s">
        <v>57</v>
      </c>
      <c r="M2207" t="s">
        <v>57</v>
      </c>
      <c r="N2207" t="s">
        <v>57</v>
      </c>
      <c r="O2207" t="s">
        <v>57</v>
      </c>
      <c r="P2207">
        <v>1307373</v>
      </c>
      <c r="Q2207" t="s">
        <v>250</v>
      </c>
      <c r="R2207" t="s">
        <v>251</v>
      </c>
      <c r="S2207" t="s">
        <v>78</v>
      </c>
      <c r="T2207">
        <v>55</v>
      </c>
      <c r="U2207">
        <v>55</v>
      </c>
      <c r="V2207">
        <v>55</v>
      </c>
      <c r="W2207">
        <v>7.2653206382006204</v>
      </c>
      <c r="X2207" t="s">
        <v>58</v>
      </c>
      <c r="Y2207" t="s">
        <v>58</v>
      </c>
      <c r="Z2207" t="s">
        <v>1</v>
      </c>
      <c r="AA2207" t="s">
        <v>1</v>
      </c>
      <c r="AB2207" t="s">
        <v>57</v>
      </c>
      <c r="AC2207" t="str">
        <f t="shared" si="34"/>
        <v>2016-1</v>
      </c>
    </row>
    <row r="2208" spans="1:29" hidden="1" x14ac:dyDescent="0.25">
      <c r="A2208" t="s">
        <v>386</v>
      </c>
      <c r="B2208" t="s">
        <v>54</v>
      </c>
      <c r="C2208" t="s">
        <v>55</v>
      </c>
      <c r="D2208" t="s">
        <v>55</v>
      </c>
      <c r="E2208">
        <v>2</v>
      </c>
      <c r="F2208" t="s">
        <v>77</v>
      </c>
      <c r="G2208" t="b">
        <v>1</v>
      </c>
      <c r="H2208" t="s">
        <v>78</v>
      </c>
      <c r="I2208">
        <v>1307373</v>
      </c>
      <c r="J2208" t="s">
        <v>250</v>
      </c>
      <c r="K2208" t="s">
        <v>251</v>
      </c>
      <c r="L2208" t="s">
        <v>57</v>
      </c>
      <c r="M2208" t="s">
        <v>57</v>
      </c>
      <c r="N2208" t="s">
        <v>57</v>
      </c>
      <c r="O2208" t="s">
        <v>57</v>
      </c>
      <c r="P2208">
        <v>1307373</v>
      </c>
      <c r="Q2208" t="s">
        <v>250</v>
      </c>
      <c r="R2208" t="s">
        <v>251</v>
      </c>
      <c r="S2208" t="s">
        <v>78</v>
      </c>
      <c r="T2208">
        <v>1078</v>
      </c>
      <c r="U2208">
        <v>1078</v>
      </c>
      <c r="V2208">
        <v>1078</v>
      </c>
      <c r="W2208">
        <v>157.12911407165601</v>
      </c>
      <c r="X2208" t="s">
        <v>58</v>
      </c>
      <c r="Y2208" t="s">
        <v>58</v>
      </c>
      <c r="Z2208" t="s">
        <v>1</v>
      </c>
      <c r="AA2208" t="s">
        <v>6</v>
      </c>
      <c r="AB2208" t="s">
        <v>57</v>
      </c>
      <c r="AC2208" t="str">
        <f t="shared" si="34"/>
        <v>2016-1</v>
      </c>
    </row>
    <row r="2209" spans="1:29" hidden="1" x14ac:dyDescent="0.25">
      <c r="A2209" t="s">
        <v>386</v>
      </c>
      <c r="B2209" t="s">
        <v>54</v>
      </c>
      <c r="C2209" t="s">
        <v>55</v>
      </c>
      <c r="D2209" t="s">
        <v>55</v>
      </c>
      <c r="E2209">
        <v>4</v>
      </c>
      <c r="F2209" t="s">
        <v>10</v>
      </c>
      <c r="G2209" t="b">
        <v>1</v>
      </c>
      <c r="H2209" t="s">
        <v>78</v>
      </c>
      <c r="I2209">
        <v>1307373</v>
      </c>
      <c r="J2209" t="s">
        <v>250</v>
      </c>
      <c r="K2209" t="s">
        <v>251</v>
      </c>
      <c r="L2209" t="s">
        <v>57</v>
      </c>
      <c r="M2209" t="s">
        <v>57</v>
      </c>
      <c r="N2209" t="s">
        <v>57</v>
      </c>
      <c r="O2209" t="s">
        <v>57</v>
      </c>
      <c r="P2209">
        <v>1307373</v>
      </c>
      <c r="Q2209" t="s">
        <v>250</v>
      </c>
      <c r="R2209" t="s">
        <v>251</v>
      </c>
      <c r="S2209" t="s">
        <v>78</v>
      </c>
      <c r="T2209">
        <v>-29</v>
      </c>
      <c r="U2209">
        <v>-29</v>
      </c>
      <c r="V2209">
        <v>-29</v>
      </c>
      <c r="W2209">
        <v>-4.2270355362504697</v>
      </c>
      <c r="X2209" t="s">
        <v>58</v>
      </c>
      <c r="Y2209" t="s">
        <v>58</v>
      </c>
      <c r="Z2209" t="s">
        <v>4</v>
      </c>
      <c r="AA2209" t="s">
        <v>6</v>
      </c>
      <c r="AB2209" t="s">
        <v>57</v>
      </c>
      <c r="AC2209" t="str">
        <f t="shared" si="34"/>
        <v>2016-1</v>
      </c>
    </row>
    <row r="2210" spans="1:29" hidden="1" x14ac:dyDescent="0.25">
      <c r="A2210" t="s">
        <v>389</v>
      </c>
      <c r="B2210" t="s">
        <v>54</v>
      </c>
      <c r="C2210" t="s">
        <v>55</v>
      </c>
      <c r="D2210" t="s">
        <v>55</v>
      </c>
      <c r="E2210">
        <v>-5</v>
      </c>
      <c r="F2210" t="s">
        <v>13</v>
      </c>
      <c r="G2210" t="b">
        <v>0</v>
      </c>
      <c r="H2210" t="s">
        <v>57</v>
      </c>
      <c r="I2210">
        <v>0</v>
      </c>
      <c r="J2210" t="s">
        <v>57</v>
      </c>
      <c r="K2210" t="s">
        <v>57</v>
      </c>
      <c r="L2210" t="s">
        <v>57</v>
      </c>
      <c r="M2210" t="s">
        <v>57</v>
      </c>
      <c r="N2210" t="s">
        <v>57</v>
      </c>
      <c r="O2210" t="s">
        <v>57</v>
      </c>
      <c r="P2210">
        <v>0</v>
      </c>
      <c r="Q2210" t="s">
        <v>57</v>
      </c>
      <c r="R2210" t="s">
        <v>57</v>
      </c>
      <c r="S2210" t="s">
        <v>57</v>
      </c>
      <c r="T2210">
        <v>-0.13</v>
      </c>
      <c r="U2210">
        <v>-0.13</v>
      </c>
      <c r="V2210">
        <v>-0.13</v>
      </c>
      <c r="W2210">
        <v>-1.8941325601387098E-2</v>
      </c>
      <c r="X2210" t="s">
        <v>58</v>
      </c>
      <c r="Y2210" t="s">
        <v>58</v>
      </c>
      <c r="Z2210" t="s">
        <v>1</v>
      </c>
      <c r="AA2210" t="s">
        <v>1</v>
      </c>
      <c r="AB2210" t="s">
        <v>57</v>
      </c>
      <c r="AC2210" t="str">
        <f t="shared" si="34"/>
        <v>2016-1</v>
      </c>
    </row>
    <row r="2211" spans="1:29" x14ac:dyDescent="0.25">
      <c r="A2211" t="s">
        <v>389</v>
      </c>
      <c r="B2211" t="s">
        <v>54</v>
      </c>
      <c r="C2211" t="s">
        <v>55</v>
      </c>
      <c r="D2211" t="s">
        <v>55</v>
      </c>
      <c r="E2211">
        <v>-3</v>
      </c>
      <c r="F2211" t="s">
        <v>56</v>
      </c>
      <c r="G2211" t="b">
        <v>0</v>
      </c>
      <c r="H2211" t="s">
        <v>57</v>
      </c>
      <c r="I2211">
        <v>0</v>
      </c>
      <c r="J2211" t="s">
        <v>57</v>
      </c>
      <c r="K2211" t="s">
        <v>57</v>
      </c>
      <c r="L2211" t="s">
        <v>57</v>
      </c>
      <c r="M2211" t="s">
        <v>57</v>
      </c>
      <c r="N2211" t="s">
        <v>57</v>
      </c>
      <c r="O2211" t="s">
        <v>57</v>
      </c>
      <c r="P2211">
        <v>0</v>
      </c>
      <c r="Q2211" t="s">
        <v>57</v>
      </c>
      <c r="R2211" t="s">
        <v>57</v>
      </c>
      <c r="S2211" t="s">
        <v>57</v>
      </c>
      <c r="T2211">
        <v>2341.94</v>
      </c>
      <c r="U2211">
        <v>2341.94</v>
      </c>
      <c r="V2211">
        <v>2341.94</v>
      </c>
      <c r="W2211">
        <v>341.22652368394199</v>
      </c>
      <c r="X2211" t="s">
        <v>58</v>
      </c>
      <c r="Y2211" t="s">
        <v>58</v>
      </c>
      <c r="Z2211" t="s">
        <v>1</v>
      </c>
      <c r="AA2211" t="s">
        <v>1</v>
      </c>
      <c r="AB2211" t="s">
        <v>57</v>
      </c>
      <c r="AC2211" t="str">
        <f t="shared" si="34"/>
        <v>2016-1</v>
      </c>
    </row>
    <row r="2212" spans="1:29" hidden="1" x14ac:dyDescent="0.25">
      <c r="A2212" t="s">
        <v>389</v>
      </c>
      <c r="B2212" t="s">
        <v>54</v>
      </c>
      <c r="C2212" t="s">
        <v>55</v>
      </c>
      <c r="D2212" t="s">
        <v>55</v>
      </c>
      <c r="E2212">
        <v>45</v>
      </c>
      <c r="F2212" t="s">
        <v>17</v>
      </c>
      <c r="G2212" t="b">
        <v>1</v>
      </c>
      <c r="H2212" t="s">
        <v>57</v>
      </c>
      <c r="I2212">
        <v>0</v>
      </c>
      <c r="J2212" t="s">
        <v>57</v>
      </c>
      <c r="K2212" t="s">
        <v>57</v>
      </c>
      <c r="L2212" t="s">
        <v>57</v>
      </c>
      <c r="M2212" t="s">
        <v>57</v>
      </c>
      <c r="N2212" t="s">
        <v>57</v>
      </c>
      <c r="O2212" t="s">
        <v>57</v>
      </c>
      <c r="P2212">
        <v>0</v>
      </c>
      <c r="Q2212" t="s">
        <v>57</v>
      </c>
      <c r="R2212" t="s">
        <v>57</v>
      </c>
      <c r="S2212" t="s">
        <v>57</v>
      </c>
      <c r="T2212">
        <v>-0.13</v>
      </c>
      <c r="U2212">
        <v>-0.13</v>
      </c>
      <c r="V2212">
        <v>-0.13</v>
      </c>
      <c r="W2212">
        <v>-1.8941325601387098E-2</v>
      </c>
      <c r="X2212" t="s">
        <v>58</v>
      </c>
      <c r="Y2212" t="s">
        <v>58</v>
      </c>
      <c r="Z2212" t="s">
        <v>2</v>
      </c>
      <c r="AA2212" t="s">
        <v>8</v>
      </c>
      <c r="AB2212" t="s">
        <v>57</v>
      </c>
      <c r="AC2212" t="str">
        <f t="shared" si="34"/>
        <v>2016-1</v>
      </c>
    </row>
    <row r="2213" spans="1:29" hidden="1" x14ac:dyDescent="0.25">
      <c r="A2213" t="s">
        <v>389</v>
      </c>
      <c r="B2213" t="s">
        <v>54</v>
      </c>
      <c r="C2213" t="s">
        <v>55</v>
      </c>
      <c r="D2213" t="s">
        <v>55</v>
      </c>
      <c r="E2213">
        <v>76</v>
      </c>
      <c r="F2213" t="s">
        <v>390</v>
      </c>
      <c r="G2213" t="b">
        <v>1</v>
      </c>
      <c r="H2213" t="s">
        <v>391</v>
      </c>
      <c r="I2213">
        <v>9466</v>
      </c>
      <c r="J2213" t="s">
        <v>392</v>
      </c>
      <c r="K2213" t="s">
        <v>393</v>
      </c>
      <c r="L2213" t="s">
        <v>57</v>
      </c>
      <c r="M2213" t="s">
        <v>57</v>
      </c>
      <c r="N2213" t="s">
        <v>57</v>
      </c>
      <c r="O2213" t="s">
        <v>57</v>
      </c>
      <c r="P2213">
        <v>9466</v>
      </c>
      <c r="Q2213" t="s">
        <v>392</v>
      </c>
      <c r="R2213" t="s">
        <v>393</v>
      </c>
      <c r="S2213" t="s">
        <v>391</v>
      </c>
      <c r="T2213">
        <v>1000</v>
      </c>
      <c r="U2213">
        <v>1000</v>
      </c>
      <c r="V2213">
        <v>1000</v>
      </c>
      <c r="W2213">
        <v>145.702504626055</v>
      </c>
      <c r="X2213" t="s">
        <v>58</v>
      </c>
      <c r="Y2213" t="s">
        <v>58</v>
      </c>
      <c r="Z2213" t="s">
        <v>1</v>
      </c>
      <c r="AA2213" t="s">
        <v>6</v>
      </c>
      <c r="AB2213" t="s">
        <v>57</v>
      </c>
      <c r="AC2213" t="str">
        <f t="shared" si="34"/>
        <v>2016-1</v>
      </c>
    </row>
    <row r="2214" spans="1:29" hidden="1" x14ac:dyDescent="0.25">
      <c r="A2214" t="s">
        <v>389</v>
      </c>
      <c r="B2214" t="s">
        <v>54</v>
      </c>
      <c r="C2214" t="s">
        <v>55</v>
      </c>
      <c r="D2214" t="s">
        <v>55</v>
      </c>
      <c r="E2214">
        <v>-5</v>
      </c>
      <c r="F2214" t="s">
        <v>13</v>
      </c>
      <c r="G2214" t="b">
        <v>0</v>
      </c>
      <c r="H2214" t="s">
        <v>391</v>
      </c>
      <c r="I2214">
        <v>9466</v>
      </c>
      <c r="J2214" t="s">
        <v>392</v>
      </c>
      <c r="K2214" t="s">
        <v>393</v>
      </c>
      <c r="L2214" t="s">
        <v>57</v>
      </c>
      <c r="M2214" t="s">
        <v>57</v>
      </c>
      <c r="N2214" t="s">
        <v>57</v>
      </c>
      <c r="O2214" t="s">
        <v>57</v>
      </c>
      <c r="P2214">
        <v>9466</v>
      </c>
      <c r="Q2214" t="s">
        <v>392</v>
      </c>
      <c r="R2214" t="s">
        <v>393</v>
      </c>
      <c r="S2214" t="s">
        <v>391</v>
      </c>
      <c r="T2214">
        <v>0</v>
      </c>
      <c r="U2214">
        <v>1000</v>
      </c>
      <c r="V2214">
        <v>1000</v>
      </c>
      <c r="W2214">
        <v>145.702504626055</v>
      </c>
      <c r="X2214" t="s">
        <v>58</v>
      </c>
      <c r="Y2214" t="s">
        <v>58</v>
      </c>
      <c r="Z2214" t="s">
        <v>1</v>
      </c>
      <c r="AA2214" t="s">
        <v>1</v>
      </c>
      <c r="AB2214" t="s">
        <v>57</v>
      </c>
      <c r="AC2214" t="str">
        <f t="shared" si="34"/>
        <v>2016-1</v>
      </c>
    </row>
    <row r="2215" spans="1:29" hidden="1" x14ac:dyDescent="0.25">
      <c r="A2215" t="s">
        <v>389</v>
      </c>
      <c r="B2215" t="s">
        <v>54</v>
      </c>
      <c r="C2215" t="s">
        <v>55</v>
      </c>
      <c r="D2215" t="s">
        <v>55</v>
      </c>
      <c r="E2215">
        <v>-5</v>
      </c>
      <c r="F2215" t="s">
        <v>13</v>
      </c>
      <c r="G2215" t="b">
        <v>0</v>
      </c>
      <c r="H2215" t="s">
        <v>110</v>
      </c>
      <c r="I2215">
        <v>10625</v>
      </c>
      <c r="J2215" t="s">
        <v>387</v>
      </c>
      <c r="K2215" t="s">
        <v>388</v>
      </c>
      <c r="L2215" t="s">
        <v>57</v>
      </c>
      <c r="M2215" t="s">
        <v>57</v>
      </c>
      <c r="N2215" t="s">
        <v>57</v>
      </c>
      <c r="O2215" t="s">
        <v>57</v>
      </c>
      <c r="P2215">
        <v>10625</v>
      </c>
      <c r="Q2215" t="s">
        <v>387</v>
      </c>
      <c r="R2215" t="s">
        <v>388</v>
      </c>
      <c r="S2215" t="s">
        <v>110</v>
      </c>
      <c r="T2215">
        <v>387.5</v>
      </c>
      <c r="U2215">
        <v>306.62</v>
      </c>
      <c r="V2215">
        <v>306.62</v>
      </c>
      <c r="W2215">
        <v>44.681070518466598</v>
      </c>
      <c r="X2215" t="s">
        <v>58</v>
      </c>
      <c r="Y2215" t="s">
        <v>58</v>
      </c>
      <c r="Z2215" t="s">
        <v>1</v>
      </c>
      <c r="AA2215" t="s">
        <v>1</v>
      </c>
      <c r="AB2215" t="s">
        <v>57</v>
      </c>
      <c r="AC2215" t="str">
        <f t="shared" si="34"/>
        <v>2016-1</v>
      </c>
    </row>
    <row r="2216" spans="1:29" x14ac:dyDescent="0.25">
      <c r="A2216" t="s">
        <v>389</v>
      </c>
      <c r="B2216" t="s">
        <v>54</v>
      </c>
      <c r="C2216" t="s">
        <v>55</v>
      </c>
      <c r="D2216" t="s">
        <v>55</v>
      </c>
      <c r="E2216">
        <v>-4</v>
      </c>
      <c r="F2216" t="s">
        <v>14</v>
      </c>
      <c r="G2216" t="b">
        <v>0</v>
      </c>
      <c r="H2216" t="s">
        <v>110</v>
      </c>
      <c r="I2216">
        <v>10625</v>
      </c>
      <c r="J2216" t="s">
        <v>387</v>
      </c>
      <c r="K2216" t="s">
        <v>388</v>
      </c>
      <c r="L2216" t="s">
        <v>57</v>
      </c>
      <c r="M2216" t="s">
        <v>57</v>
      </c>
      <c r="N2216" t="s">
        <v>57</v>
      </c>
      <c r="O2216" t="s">
        <v>57</v>
      </c>
      <c r="P2216">
        <v>10625</v>
      </c>
      <c r="Q2216" t="s">
        <v>387</v>
      </c>
      <c r="R2216" t="s">
        <v>388</v>
      </c>
      <c r="S2216" t="s">
        <v>110</v>
      </c>
      <c r="T2216">
        <v>325</v>
      </c>
      <c r="U2216">
        <v>257.8</v>
      </c>
      <c r="V2216">
        <v>257.8</v>
      </c>
      <c r="W2216">
        <v>37.562105692596802</v>
      </c>
      <c r="X2216" t="s">
        <v>58</v>
      </c>
      <c r="Y2216" t="s">
        <v>58</v>
      </c>
      <c r="Z2216" t="s">
        <v>1</v>
      </c>
      <c r="AA2216" t="s">
        <v>1</v>
      </c>
      <c r="AB2216" t="s">
        <v>57</v>
      </c>
      <c r="AC2216" t="str">
        <f t="shared" si="34"/>
        <v>2016-1</v>
      </c>
    </row>
    <row r="2217" spans="1:29" hidden="1" x14ac:dyDescent="0.25">
      <c r="A2217" t="s">
        <v>389</v>
      </c>
      <c r="B2217" t="s">
        <v>54</v>
      </c>
      <c r="C2217" t="s">
        <v>55</v>
      </c>
      <c r="D2217" t="s">
        <v>55</v>
      </c>
      <c r="E2217">
        <v>-6</v>
      </c>
      <c r="F2217" t="s">
        <v>12</v>
      </c>
      <c r="G2217" t="b">
        <v>0</v>
      </c>
      <c r="H2217" t="s">
        <v>110</v>
      </c>
      <c r="I2217">
        <v>10625</v>
      </c>
      <c r="J2217" t="s">
        <v>387</v>
      </c>
      <c r="K2217" t="s">
        <v>388</v>
      </c>
      <c r="L2217" t="s">
        <v>57</v>
      </c>
      <c r="M2217" t="s">
        <v>57</v>
      </c>
      <c r="N2217" t="s">
        <v>57</v>
      </c>
      <c r="O2217" t="s">
        <v>57</v>
      </c>
      <c r="P2217">
        <v>10625</v>
      </c>
      <c r="Q2217" t="s">
        <v>387</v>
      </c>
      <c r="R2217" t="s">
        <v>388</v>
      </c>
      <c r="S2217" t="s">
        <v>110</v>
      </c>
      <c r="T2217">
        <v>10730</v>
      </c>
      <c r="U2217">
        <v>8469.0146375000004</v>
      </c>
      <c r="V2217">
        <v>8469.0146375000004</v>
      </c>
      <c r="W2217">
        <v>1240.15743155625</v>
      </c>
      <c r="X2217" t="s">
        <v>58</v>
      </c>
      <c r="Y2217" t="s">
        <v>58</v>
      </c>
      <c r="Z2217" t="s">
        <v>1</v>
      </c>
      <c r="AA2217" t="s">
        <v>1</v>
      </c>
      <c r="AB2217" t="s">
        <v>57</v>
      </c>
      <c r="AC2217" t="str">
        <f t="shared" si="34"/>
        <v>2016-1</v>
      </c>
    </row>
    <row r="2218" spans="1:29" hidden="1" x14ac:dyDescent="0.25">
      <c r="A2218" t="s">
        <v>389</v>
      </c>
      <c r="B2218" t="s">
        <v>54</v>
      </c>
      <c r="C2218" t="s">
        <v>55</v>
      </c>
      <c r="D2218" t="s">
        <v>55</v>
      </c>
      <c r="E2218">
        <v>4</v>
      </c>
      <c r="F2218" t="s">
        <v>10</v>
      </c>
      <c r="G2218" t="b">
        <v>1</v>
      </c>
      <c r="H2218" t="s">
        <v>110</v>
      </c>
      <c r="I2218">
        <v>10625</v>
      </c>
      <c r="J2218" t="s">
        <v>387</v>
      </c>
      <c r="K2218" t="s">
        <v>388</v>
      </c>
      <c r="L2218" t="s">
        <v>57</v>
      </c>
      <c r="M2218" t="s">
        <v>57</v>
      </c>
      <c r="N2218" t="s">
        <v>57</v>
      </c>
      <c r="O2218" t="s">
        <v>57</v>
      </c>
      <c r="P2218">
        <v>10625</v>
      </c>
      <c r="Q2218" t="s">
        <v>387</v>
      </c>
      <c r="R2218" t="s">
        <v>388</v>
      </c>
      <c r="S2218" t="s">
        <v>110</v>
      </c>
      <c r="T2218">
        <v>-65</v>
      </c>
      <c r="U2218">
        <v>-51.78</v>
      </c>
      <c r="V2218">
        <v>-51.78</v>
      </c>
      <c r="W2218">
        <v>-7.5444756895370997</v>
      </c>
      <c r="X2218" t="s">
        <v>58</v>
      </c>
      <c r="Y2218" t="s">
        <v>58</v>
      </c>
      <c r="Z2218" t="s">
        <v>4</v>
      </c>
      <c r="AA2218" t="s">
        <v>6</v>
      </c>
      <c r="AB2218" t="s">
        <v>57</v>
      </c>
      <c r="AC2218" t="str">
        <f t="shared" si="34"/>
        <v>2016-1</v>
      </c>
    </row>
    <row r="2219" spans="1:29" hidden="1" x14ac:dyDescent="0.25">
      <c r="A2219" t="s">
        <v>389</v>
      </c>
      <c r="B2219" t="s">
        <v>54</v>
      </c>
      <c r="C2219" t="s">
        <v>55</v>
      </c>
      <c r="D2219" t="s">
        <v>55</v>
      </c>
      <c r="E2219">
        <v>-5</v>
      </c>
      <c r="F2219" t="s">
        <v>13</v>
      </c>
      <c r="G2219" t="b">
        <v>0</v>
      </c>
      <c r="H2219" t="s">
        <v>394</v>
      </c>
      <c r="I2219">
        <v>21</v>
      </c>
      <c r="J2219" t="s">
        <v>395</v>
      </c>
      <c r="K2219" t="s">
        <v>396</v>
      </c>
      <c r="L2219" t="s">
        <v>57</v>
      </c>
      <c r="M2219" t="s">
        <v>57</v>
      </c>
      <c r="N2219" t="s">
        <v>57</v>
      </c>
      <c r="O2219" t="s">
        <v>57</v>
      </c>
      <c r="P2219">
        <v>21</v>
      </c>
      <c r="Q2219" t="s">
        <v>395</v>
      </c>
      <c r="R2219" t="s">
        <v>396</v>
      </c>
      <c r="S2219" t="s">
        <v>394</v>
      </c>
      <c r="T2219">
        <v>-0.86</v>
      </c>
      <c r="U2219">
        <v>-5.92</v>
      </c>
      <c r="V2219">
        <v>-5.92</v>
      </c>
      <c r="W2219">
        <v>-0.86255882738624301</v>
      </c>
      <c r="X2219" t="s">
        <v>58</v>
      </c>
      <c r="Y2219" t="s">
        <v>58</v>
      </c>
      <c r="Z2219" t="s">
        <v>1</v>
      </c>
      <c r="AA2219" t="s">
        <v>1</v>
      </c>
      <c r="AB2219" t="s">
        <v>57</v>
      </c>
      <c r="AC2219" t="str">
        <f t="shared" si="34"/>
        <v>2016-1</v>
      </c>
    </row>
    <row r="2220" spans="1:29" hidden="1" x14ac:dyDescent="0.25">
      <c r="A2220" t="s">
        <v>389</v>
      </c>
      <c r="B2220" t="s">
        <v>54</v>
      </c>
      <c r="C2220" t="s">
        <v>55</v>
      </c>
      <c r="D2220" t="s">
        <v>55</v>
      </c>
      <c r="E2220">
        <v>1</v>
      </c>
      <c r="F2220" t="s">
        <v>227</v>
      </c>
      <c r="G2220" t="b">
        <v>1</v>
      </c>
      <c r="H2220" t="s">
        <v>394</v>
      </c>
      <c r="I2220">
        <v>21</v>
      </c>
      <c r="J2220" t="s">
        <v>395</v>
      </c>
      <c r="K2220" t="s">
        <v>396</v>
      </c>
      <c r="L2220" t="s">
        <v>57</v>
      </c>
      <c r="M2220" t="s">
        <v>57</v>
      </c>
      <c r="N2220" t="s">
        <v>57</v>
      </c>
      <c r="O2220" t="s">
        <v>57</v>
      </c>
      <c r="P2220">
        <v>21</v>
      </c>
      <c r="Q2220" t="s">
        <v>395</v>
      </c>
      <c r="R2220" t="s">
        <v>396</v>
      </c>
      <c r="S2220" t="s">
        <v>394</v>
      </c>
      <c r="T2220">
        <v>-0.2</v>
      </c>
      <c r="U2220">
        <v>-1.38</v>
      </c>
      <c r="V2220">
        <v>-1.38</v>
      </c>
      <c r="W2220">
        <v>-0.20106945638395499</v>
      </c>
      <c r="X2220" t="s">
        <v>58</v>
      </c>
      <c r="Y2220" t="s">
        <v>58</v>
      </c>
      <c r="Z2220" t="s">
        <v>1</v>
      </c>
      <c r="AA2220" t="s">
        <v>6</v>
      </c>
      <c r="AB2220" t="s">
        <v>57</v>
      </c>
      <c r="AC2220" t="str">
        <f t="shared" si="34"/>
        <v>2016-1</v>
      </c>
    </row>
    <row r="2221" spans="1:29" hidden="1" x14ac:dyDescent="0.25">
      <c r="A2221" t="s">
        <v>389</v>
      </c>
      <c r="B2221" t="s">
        <v>54</v>
      </c>
      <c r="C2221" t="s">
        <v>55</v>
      </c>
      <c r="D2221" t="s">
        <v>55</v>
      </c>
      <c r="E2221">
        <v>4</v>
      </c>
      <c r="F2221" t="s">
        <v>10</v>
      </c>
      <c r="G2221" t="b">
        <v>1</v>
      </c>
      <c r="H2221" t="s">
        <v>394</v>
      </c>
      <c r="I2221">
        <v>21</v>
      </c>
      <c r="J2221" t="s">
        <v>395</v>
      </c>
      <c r="K2221" t="s">
        <v>396</v>
      </c>
      <c r="L2221" t="s">
        <v>57</v>
      </c>
      <c r="M2221" t="s">
        <v>57</v>
      </c>
      <c r="N2221" t="s">
        <v>57</v>
      </c>
      <c r="O2221" t="s">
        <v>57</v>
      </c>
      <c r="P2221">
        <v>21</v>
      </c>
      <c r="Q2221" t="s">
        <v>395</v>
      </c>
      <c r="R2221" t="s">
        <v>396</v>
      </c>
      <c r="S2221" t="s">
        <v>394</v>
      </c>
      <c r="T2221">
        <v>-0.66</v>
      </c>
      <c r="U2221">
        <v>-4.54</v>
      </c>
      <c r="V2221">
        <v>-4.54</v>
      </c>
      <c r="W2221">
        <v>-0.661489371002287</v>
      </c>
      <c r="X2221" t="s">
        <v>58</v>
      </c>
      <c r="Y2221" t="s">
        <v>58</v>
      </c>
      <c r="Z2221" t="s">
        <v>4</v>
      </c>
      <c r="AA2221" t="s">
        <v>6</v>
      </c>
      <c r="AB2221" t="s">
        <v>57</v>
      </c>
      <c r="AC2221" t="str">
        <f t="shared" si="34"/>
        <v>2016-1</v>
      </c>
    </row>
    <row r="2222" spans="1:29" hidden="1" x14ac:dyDescent="0.25">
      <c r="A2222" t="s">
        <v>397</v>
      </c>
      <c r="B2222" t="s">
        <v>54</v>
      </c>
      <c r="C2222" t="s">
        <v>55</v>
      </c>
      <c r="D2222" t="s">
        <v>55</v>
      </c>
      <c r="E2222">
        <v>-5</v>
      </c>
      <c r="F2222" t="s">
        <v>13</v>
      </c>
      <c r="G2222" t="b">
        <v>0</v>
      </c>
      <c r="H2222" t="s">
        <v>57</v>
      </c>
      <c r="I2222">
        <v>0</v>
      </c>
      <c r="J2222" t="s">
        <v>57</v>
      </c>
      <c r="K2222" t="s">
        <v>57</v>
      </c>
      <c r="L2222" t="s">
        <v>57</v>
      </c>
      <c r="M2222" t="s">
        <v>57</v>
      </c>
      <c r="N2222" t="s">
        <v>57</v>
      </c>
      <c r="O2222" t="s">
        <v>57</v>
      </c>
      <c r="P2222">
        <v>0</v>
      </c>
      <c r="Q2222" t="s">
        <v>57</v>
      </c>
      <c r="R2222" t="s">
        <v>57</v>
      </c>
      <c r="S2222" t="s">
        <v>57</v>
      </c>
      <c r="T2222">
        <v>-10</v>
      </c>
      <c r="U2222">
        <v>-7.92</v>
      </c>
      <c r="V2222">
        <v>-7.92</v>
      </c>
      <c r="W2222">
        <v>-1.15403950253903</v>
      </c>
      <c r="X2222" t="s">
        <v>58</v>
      </c>
      <c r="Y2222" t="s">
        <v>58</v>
      </c>
      <c r="Z2222" t="s">
        <v>1</v>
      </c>
      <c r="AA2222" t="s">
        <v>1</v>
      </c>
      <c r="AB2222" t="s">
        <v>57</v>
      </c>
      <c r="AC2222" t="str">
        <f t="shared" si="34"/>
        <v>2016-1</v>
      </c>
    </row>
    <row r="2223" spans="1:29" hidden="1" x14ac:dyDescent="0.25">
      <c r="A2223" t="s">
        <v>397</v>
      </c>
      <c r="B2223" t="s">
        <v>54</v>
      </c>
      <c r="C2223" t="s">
        <v>55</v>
      </c>
      <c r="D2223" t="s">
        <v>55</v>
      </c>
      <c r="E2223">
        <v>29</v>
      </c>
      <c r="F2223" t="s">
        <v>18</v>
      </c>
      <c r="G2223" t="b">
        <v>1</v>
      </c>
      <c r="H2223" t="s">
        <v>57</v>
      </c>
      <c r="I2223">
        <v>0</v>
      </c>
      <c r="J2223" t="s">
        <v>57</v>
      </c>
      <c r="K2223" t="s">
        <v>57</v>
      </c>
      <c r="L2223" t="s">
        <v>57</v>
      </c>
      <c r="M2223" t="s">
        <v>57</v>
      </c>
      <c r="N2223" t="s">
        <v>57</v>
      </c>
      <c r="O2223" t="s">
        <v>57</v>
      </c>
      <c r="P2223">
        <v>0</v>
      </c>
      <c r="Q2223" t="s">
        <v>57</v>
      </c>
      <c r="R2223" t="s">
        <v>57</v>
      </c>
      <c r="S2223" t="s">
        <v>57</v>
      </c>
      <c r="T2223">
        <v>-10</v>
      </c>
      <c r="U2223">
        <v>-7.92</v>
      </c>
      <c r="V2223">
        <v>-7.92</v>
      </c>
      <c r="W2223">
        <v>-1.15403950253903</v>
      </c>
      <c r="X2223" t="s">
        <v>58</v>
      </c>
      <c r="Y2223" t="s">
        <v>58</v>
      </c>
      <c r="Z2223" t="s">
        <v>2</v>
      </c>
      <c r="AA2223" t="s">
        <v>8</v>
      </c>
      <c r="AB2223" t="s">
        <v>57</v>
      </c>
      <c r="AC2223" t="str">
        <f t="shared" si="34"/>
        <v>2016-1</v>
      </c>
    </row>
    <row r="2224" spans="1:29" x14ac:dyDescent="0.25">
      <c r="A2224" t="s">
        <v>397</v>
      </c>
      <c r="B2224" t="s">
        <v>54</v>
      </c>
      <c r="C2224" t="s">
        <v>55</v>
      </c>
      <c r="D2224" t="s">
        <v>55</v>
      </c>
      <c r="E2224">
        <v>-3</v>
      </c>
      <c r="F2224" t="s">
        <v>56</v>
      </c>
      <c r="G2224" t="b">
        <v>0</v>
      </c>
      <c r="H2224" t="s">
        <v>57</v>
      </c>
      <c r="I2224">
        <v>0</v>
      </c>
      <c r="J2224" t="s">
        <v>57</v>
      </c>
      <c r="K2224" t="s">
        <v>57</v>
      </c>
      <c r="L2224" t="s">
        <v>57</v>
      </c>
      <c r="M2224" t="s">
        <v>57</v>
      </c>
      <c r="N2224" t="s">
        <v>57</v>
      </c>
      <c r="O2224" t="s">
        <v>57</v>
      </c>
      <c r="P2224">
        <v>0</v>
      </c>
      <c r="Q2224" t="s">
        <v>57</v>
      </c>
      <c r="R2224" t="s">
        <v>57</v>
      </c>
      <c r="S2224" t="s">
        <v>57</v>
      </c>
      <c r="T2224">
        <v>2019.91</v>
      </c>
      <c r="U2224">
        <v>2019.91</v>
      </c>
      <c r="V2224">
        <v>2019.91</v>
      </c>
      <c r="W2224">
        <v>294.325243885558</v>
      </c>
      <c r="X2224" t="s">
        <v>58</v>
      </c>
      <c r="Y2224" t="s">
        <v>58</v>
      </c>
      <c r="Z2224" t="s">
        <v>1</v>
      </c>
      <c r="AA2224" t="s">
        <v>1</v>
      </c>
      <c r="AB2224" t="s">
        <v>57</v>
      </c>
      <c r="AC2224" t="str">
        <f t="shared" si="34"/>
        <v>2016-1</v>
      </c>
    </row>
    <row r="2225" spans="1:29" hidden="1" x14ac:dyDescent="0.25">
      <c r="A2225" t="s">
        <v>397</v>
      </c>
      <c r="B2225" t="s">
        <v>54</v>
      </c>
      <c r="C2225" t="s">
        <v>55</v>
      </c>
      <c r="D2225" t="s">
        <v>55</v>
      </c>
      <c r="E2225">
        <v>-6</v>
      </c>
      <c r="F2225" t="s">
        <v>12</v>
      </c>
      <c r="G2225" t="b">
        <v>0</v>
      </c>
      <c r="H2225" t="s">
        <v>110</v>
      </c>
      <c r="I2225">
        <v>10625</v>
      </c>
      <c r="J2225" t="s">
        <v>387</v>
      </c>
      <c r="K2225" t="s">
        <v>388</v>
      </c>
      <c r="L2225" t="s">
        <v>57</v>
      </c>
      <c r="M2225" t="s">
        <v>57</v>
      </c>
      <c r="N2225" t="s">
        <v>57</v>
      </c>
      <c r="O2225" t="s">
        <v>57</v>
      </c>
      <c r="P2225">
        <v>10625</v>
      </c>
      <c r="Q2225" t="s">
        <v>387</v>
      </c>
      <c r="R2225" t="s">
        <v>388</v>
      </c>
      <c r="S2225" t="s">
        <v>110</v>
      </c>
      <c r="T2225">
        <v>5105</v>
      </c>
      <c r="U2225">
        <v>4023.7061212499998</v>
      </c>
      <c r="V2225">
        <v>4023.7061212499998</v>
      </c>
      <c r="W2225">
        <v>589.24874505489697</v>
      </c>
      <c r="X2225" t="s">
        <v>58</v>
      </c>
      <c r="Y2225" t="s">
        <v>58</v>
      </c>
      <c r="Z2225" t="s">
        <v>1</v>
      </c>
      <c r="AA2225" t="s">
        <v>1</v>
      </c>
      <c r="AB2225" t="s">
        <v>57</v>
      </c>
      <c r="AC2225" t="str">
        <f t="shared" si="34"/>
        <v>2016-1</v>
      </c>
    </row>
    <row r="2226" spans="1:29" hidden="1" x14ac:dyDescent="0.25">
      <c r="A2226" t="s">
        <v>397</v>
      </c>
      <c r="B2226" t="s">
        <v>54</v>
      </c>
      <c r="C2226" t="s">
        <v>55</v>
      </c>
      <c r="D2226" t="s">
        <v>55</v>
      </c>
      <c r="E2226">
        <v>-5</v>
      </c>
      <c r="F2226" t="s">
        <v>13</v>
      </c>
      <c r="G2226" t="b">
        <v>0</v>
      </c>
      <c r="H2226" t="s">
        <v>110</v>
      </c>
      <c r="I2226">
        <v>10625</v>
      </c>
      <c r="J2226" t="s">
        <v>387</v>
      </c>
      <c r="K2226" t="s">
        <v>388</v>
      </c>
      <c r="L2226" t="s">
        <v>57</v>
      </c>
      <c r="M2226" t="s">
        <v>57</v>
      </c>
      <c r="N2226" t="s">
        <v>57</v>
      </c>
      <c r="O2226" t="s">
        <v>57</v>
      </c>
      <c r="P2226">
        <v>10625</v>
      </c>
      <c r="Q2226" t="s">
        <v>387</v>
      </c>
      <c r="R2226" t="s">
        <v>388</v>
      </c>
      <c r="S2226" t="s">
        <v>110</v>
      </c>
      <c r="T2226">
        <v>-690</v>
      </c>
      <c r="U2226">
        <v>-548.15</v>
      </c>
      <c r="V2226">
        <v>-548.15</v>
      </c>
      <c r="W2226">
        <v>-79.869601849441295</v>
      </c>
      <c r="X2226" t="s">
        <v>58</v>
      </c>
      <c r="Y2226" t="s">
        <v>58</v>
      </c>
      <c r="Z2226" t="s">
        <v>1</v>
      </c>
      <c r="AA2226" t="s">
        <v>1</v>
      </c>
      <c r="AB2226" t="s">
        <v>57</v>
      </c>
      <c r="AC2226" t="str">
        <f t="shared" si="34"/>
        <v>2016-1</v>
      </c>
    </row>
    <row r="2227" spans="1:29" x14ac:dyDescent="0.25">
      <c r="A2227" t="s">
        <v>397</v>
      </c>
      <c r="B2227" t="s">
        <v>54</v>
      </c>
      <c r="C2227" t="s">
        <v>55</v>
      </c>
      <c r="D2227" t="s">
        <v>55</v>
      </c>
      <c r="E2227">
        <v>-4</v>
      </c>
      <c r="F2227" t="s">
        <v>14</v>
      </c>
      <c r="G2227" t="b">
        <v>0</v>
      </c>
      <c r="H2227" t="s">
        <v>110</v>
      </c>
      <c r="I2227">
        <v>10625</v>
      </c>
      <c r="J2227" t="s">
        <v>387</v>
      </c>
      <c r="K2227" t="s">
        <v>388</v>
      </c>
      <c r="L2227" t="s">
        <v>57</v>
      </c>
      <c r="M2227" t="s">
        <v>57</v>
      </c>
      <c r="N2227" t="s">
        <v>57</v>
      </c>
      <c r="O2227" t="s">
        <v>57</v>
      </c>
      <c r="P2227">
        <v>10625</v>
      </c>
      <c r="Q2227" t="s">
        <v>387</v>
      </c>
      <c r="R2227" t="s">
        <v>388</v>
      </c>
      <c r="S2227" t="s">
        <v>110</v>
      </c>
      <c r="T2227">
        <v>30</v>
      </c>
      <c r="U2227">
        <v>23.76</v>
      </c>
      <c r="V2227">
        <v>23.76</v>
      </c>
      <c r="W2227">
        <v>3.4621185076171002</v>
      </c>
      <c r="X2227" t="s">
        <v>58</v>
      </c>
      <c r="Y2227" t="s">
        <v>58</v>
      </c>
      <c r="Z2227" t="s">
        <v>1</v>
      </c>
      <c r="AA2227" t="s">
        <v>1</v>
      </c>
      <c r="AB2227" t="s">
        <v>57</v>
      </c>
      <c r="AC2227" t="str">
        <f t="shared" si="34"/>
        <v>2016-1</v>
      </c>
    </row>
    <row r="2228" spans="1:29" hidden="1" x14ac:dyDescent="0.25">
      <c r="A2228" t="s">
        <v>397</v>
      </c>
      <c r="B2228" t="s">
        <v>54</v>
      </c>
      <c r="C2228" t="s">
        <v>55</v>
      </c>
      <c r="D2228" t="s">
        <v>55</v>
      </c>
      <c r="E2228">
        <v>1</v>
      </c>
      <c r="F2228" t="s">
        <v>227</v>
      </c>
      <c r="G2228" t="b">
        <v>1</v>
      </c>
      <c r="H2228" t="s">
        <v>110</v>
      </c>
      <c r="I2228">
        <v>10625</v>
      </c>
      <c r="J2228" t="s">
        <v>387</v>
      </c>
      <c r="K2228" t="s">
        <v>388</v>
      </c>
      <c r="L2228" t="s">
        <v>57</v>
      </c>
      <c r="M2228" t="s">
        <v>57</v>
      </c>
      <c r="N2228" t="s">
        <v>57</v>
      </c>
      <c r="O2228" t="s">
        <v>57</v>
      </c>
      <c r="P2228">
        <v>10625</v>
      </c>
      <c r="Q2228" t="s">
        <v>387</v>
      </c>
      <c r="R2228" t="s">
        <v>388</v>
      </c>
      <c r="S2228" t="s">
        <v>110</v>
      </c>
      <c r="T2228">
        <v>-330</v>
      </c>
      <c r="U2228">
        <v>-262.42</v>
      </c>
      <c r="V2228">
        <v>-262.42</v>
      </c>
      <c r="W2228">
        <v>-38.237758365693601</v>
      </c>
      <c r="X2228" t="s">
        <v>58</v>
      </c>
      <c r="Y2228" t="s">
        <v>58</v>
      </c>
      <c r="Z2228" t="s">
        <v>1</v>
      </c>
      <c r="AA2228" t="s">
        <v>6</v>
      </c>
      <c r="AB2228" t="s">
        <v>57</v>
      </c>
      <c r="AC2228" t="str">
        <f t="shared" si="34"/>
        <v>2016-1</v>
      </c>
    </row>
    <row r="2229" spans="1:29" hidden="1" x14ac:dyDescent="0.25">
      <c r="A2229" t="s">
        <v>397</v>
      </c>
      <c r="B2229" t="s">
        <v>54</v>
      </c>
      <c r="C2229" t="s">
        <v>55</v>
      </c>
      <c r="D2229" t="s">
        <v>55</v>
      </c>
      <c r="E2229">
        <v>4</v>
      </c>
      <c r="F2229" t="s">
        <v>10</v>
      </c>
      <c r="G2229" t="b">
        <v>1</v>
      </c>
      <c r="H2229" t="s">
        <v>110</v>
      </c>
      <c r="I2229">
        <v>10625</v>
      </c>
      <c r="J2229" t="s">
        <v>387</v>
      </c>
      <c r="K2229" t="s">
        <v>388</v>
      </c>
      <c r="L2229" t="s">
        <v>57</v>
      </c>
      <c r="M2229" t="s">
        <v>57</v>
      </c>
      <c r="N2229" t="s">
        <v>57</v>
      </c>
      <c r="O2229" t="s">
        <v>57</v>
      </c>
      <c r="P2229">
        <v>10625</v>
      </c>
      <c r="Q2229" t="s">
        <v>387</v>
      </c>
      <c r="R2229" t="s">
        <v>388</v>
      </c>
      <c r="S2229" t="s">
        <v>110</v>
      </c>
      <c r="T2229">
        <v>-65</v>
      </c>
      <c r="U2229">
        <v>-51.69</v>
      </c>
      <c r="V2229">
        <v>-51.69</v>
      </c>
      <c r="W2229">
        <v>-7.531856298768</v>
      </c>
      <c r="X2229" t="s">
        <v>58</v>
      </c>
      <c r="Y2229" t="s">
        <v>58</v>
      </c>
      <c r="Z2229" t="s">
        <v>4</v>
      </c>
      <c r="AA2229" t="s">
        <v>6</v>
      </c>
      <c r="AB2229" t="s">
        <v>57</v>
      </c>
      <c r="AC2229" t="str">
        <f t="shared" si="34"/>
        <v>2016-1</v>
      </c>
    </row>
    <row r="2230" spans="1:29" x14ac:dyDescent="0.25">
      <c r="A2230" t="s">
        <v>398</v>
      </c>
      <c r="B2230" t="s">
        <v>54</v>
      </c>
      <c r="C2230" t="s">
        <v>55</v>
      </c>
      <c r="D2230" t="s">
        <v>55</v>
      </c>
      <c r="E2230">
        <v>-3</v>
      </c>
      <c r="F2230" t="s">
        <v>56</v>
      </c>
      <c r="G2230" t="b">
        <v>0</v>
      </c>
      <c r="H2230" t="s">
        <v>57</v>
      </c>
      <c r="I2230">
        <v>0</v>
      </c>
      <c r="J2230" t="s">
        <v>57</v>
      </c>
      <c r="K2230" t="s">
        <v>57</v>
      </c>
      <c r="L2230" t="s">
        <v>57</v>
      </c>
      <c r="M2230" t="s">
        <v>57</v>
      </c>
      <c r="N2230" t="s">
        <v>57</v>
      </c>
      <c r="O2230" t="s">
        <v>57</v>
      </c>
      <c r="P2230">
        <v>0</v>
      </c>
      <c r="Q2230" t="s">
        <v>57</v>
      </c>
      <c r="R2230" t="s">
        <v>57</v>
      </c>
      <c r="S2230" t="s">
        <v>57</v>
      </c>
      <c r="T2230">
        <v>1968.16</v>
      </c>
      <c r="U2230">
        <v>1968.16</v>
      </c>
      <c r="V2230">
        <v>1968.16</v>
      </c>
      <c r="W2230">
        <v>289.065460366884</v>
      </c>
      <c r="X2230" t="s">
        <v>58</v>
      </c>
      <c r="Y2230" t="s">
        <v>58</v>
      </c>
      <c r="Z2230" t="s">
        <v>1</v>
      </c>
      <c r="AA2230" t="s">
        <v>1</v>
      </c>
      <c r="AB2230" t="s">
        <v>57</v>
      </c>
      <c r="AC2230" t="str">
        <f t="shared" si="34"/>
        <v>2016-1</v>
      </c>
    </row>
    <row r="2231" spans="1:29" hidden="1" x14ac:dyDescent="0.25">
      <c r="A2231" t="s">
        <v>398</v>
      </c>
      <c r="B2231" t="s">
        <v>54</v>
      </c>
      <c r="C2231" t="s">
        <v>55</v>
      </c>
      <c r="D2231" t="s">
        <v>55</v>
      </c>
      <c r="E2231">
        <v>4</v>
      </c>
      <c r="F2231" t="s">
        <v>10</v>
      </c>
      <c r="G2231" t="b">
        <v>1</v>
      </c>
      <c r="H2231" t="s">
        <v>110</v>
      </c>
      <c r="I2231">
        <v>10625</v>
      </c>
      <c r="J2231" t="s">
        <v>387</v>
      </c>
      <c r="K2231" t="s">
        <v>388</v>
      </c>
      <c r="L2231" t="s">
        <v>57</v>
      </c>
      <c r="M2231" t="s">
        <v>57</v>
      </c>
      <c r="N2231" t="s">
        <v>57</v>
      </c>
      <c r="O2231" t="s">
        <v>57</v>
      </c>
      <c r="P2231">
        <v>10625</v>
      </c>
      <c r="Q2231" t="s">
        <v>387</v>
      </c>
      <c r="R2231" t="s">
        <v>388</v>
      </c>
      <c r="S2231" t="s">
        <v>110</v>
      </c>
      <c r="T2231">
        <v>-65</v>
      </c>
      <c r="U2231">
        <v>-51.75</v>
      </c>
      <c r="V2231">
        <v>-51.75</v>
      </c>
      <c r="W2231">
        <v>-7.6005698591507898</v>
      </c>
      <c r="X2231" t="s">
        <v>58</v>
      </c>
      <c r="Y2231" t="s">
        <v>58</v>
      </c>
      <c r="Z2231" t="s">
        <v>4</v>
      </c>
      <c r="AA2231" t="s">
        <v>6</v>
      </c>
      <c r="AB2231" t="s">
        <v>57</v>
      </c>
      <c r="AC2231" t="str">
        <f t="shared" si="34"/>
        <v>2016-1</v>
      </c>
    </row>
    <row r="2232" spans="1:29" hidden="1" x14ac:dyDescent="0.25">
      <c r="A2232" t="s">
        <v>398</v>
      </c>
      <c r="B2232" t="s">
        <v>54</v>
      </c>
      <c r="C2232" t="s">
        <v>55</v>
      </c>
      <c r="D2232" t="s">
        <v>55</v>
      </c>
      <c r="E2232">
        <v>-6</v>
      </c>
      <c r="F2232" t="s">
        <v>12</v>
      </c>
      <c r="G2232" t="b">
        <v>0</v>
      </c>
      <c r="H2232" t="s">
        <v>110</v>
      </c>
      <c r="I2232">
        <v>10625</v>
      </c>
      <c r="J2232" t="s">
        <v>387</v>
      </c>
      <c r="K2232" t="s">
        <v>388</v>
      </c>
      <c r="L2232" t="s">
        <v>57</v>
      </c>
      <c r="M2232" t="s">
        <v>57</v>
      </c>
      <c r="N2232" t="s">
        <v>57</v>
      </c>
      <c r="O2232" t="s">
        <v>57</v>
      </c>
      <c r="P2232">
        <v>10625</v>
      </c>
      <c r="Q2232" t="s">
        <v>387</v>
      </c>
      <c r="R2232" t="s">
        <v>388</v>
      </c>
      <c r="S2232" t="s">
        <v>110</v>
      </c>
      <c r="T2232">
        <v>10350</v>
      </c>
      <c r="U2232">
        <v>8165.9973375</v>
      </c>
      <c r="V2232">
        <v>8165.9973375</v>
      </c>
      <c r="W2232">
        <v>1205.37437396272</v>
      </c>
      <c r="X2232" t="s">
        <v>58</v>
      </c>
      <c r="Y2232" t="s">
        <v>58</v>
      </c>
      <c r="Z2232" t="s">
        <v>1</v>
      </c>
      <c r="AA2232" t="s">
        <v>1</v>
      </c>
      <c r="AB2232" t="s">
        <v>57</v>
      </c>
      <c r="AC2232" t="str">
        <f t="shared" si="34"/>
        <v>2016-1</v>
      </c>
    </row>
    <row r="2233" spans="1:29" hidden="1" x14ac:dyDescent="0.25">
      <c r="A2233" t="s">
        <v>398</v>
      </c>
      <c r="B2233" t="s">
        <v>54</v>
      </c>
      <c r="C2233" t="s">
        <v>55</v>
      </c>
      <c r="D2233" t="s">
        <v>55</v>
      </c>
      <c r="E2233">
        <v>-5</v>
      </c>
      <c r="F2233" t="s">
        <v>13</v>
      </c>
      <c r="G2233" t="b">
        <v>0</v>
      </c>
      <c r="H2233" t="s">
        <v>110</v>
      </c>
      <c r="I2233">
        <v>10625</v>
      </c>
      <c r="J2233" t="s">
        <v>387</v>
      </c>
      <c r="K2233" t="s">
        <v>388</v>
      </c>
      <c r="L2233" t="s">
        <v>57</v>
      </c>
      <c r="M2233" t="s">
        <v>57</v>
      </c>
      <c r="N2233" t="s">
        <v>57</v>
      </c>
      <c r="O2233" t="s">
        <v>57</v>
      </c>
      <c r="P2233">
        <v>10625</v>
      </c>
      <c r="Q2233" t="s">
        <v>387</v>
      </c>
      <c r="R2233" t="s">
        <v>388</v>
      </c>
      <c r="S2233" t="s">
        <v>110</v>
      </c>
      <c r="T2233">
        <v>780</v>
      </c>
      <c r="U2233">
        <v>618.32000000000005</v>
      </c>
      <c r="V2233">
        <v>618.32000000000005</v>
      </c>
      <c r="W2233">
        <v>90.840758693610795</v>
      </c>
      <c r="X2233" t="s">
        <v>58</v>
      </c>
      <c r="Y2233" t="s">
        <v>58</v>
      </c>
      <c r="Z2233" t="s">
        <v>1</v>
      </c>
      <c r="AA2233" t="s">
        <v>1</v>
      </c>
      <c r="AB2233" t="s">
        <v>57</v>
      </c>
      <c r="AC2233" t="str">
        <f t="shared" si="34"/>
        <v>2016-1</v>
      </c>
    </row>
    <row r="2234" spans="1:29" x14ac:dyDescent="0.25">
      <c r="A2234" t="s">
        <v>398</v>
      </c>
      <c r="B2234" t="s">
        <v>54</v>
      </c>
      <c r="C2234" t="s">
        <v>55</v>
      </c>
      <c r="D2234" t="s">
        <v>55</v>
      </c>
      <c r="E2234">
        <v>-4</v>
      </c>
      <c r="F2234" t="s">
        <v>14</v>
      </c>
      <c r="G2234" t="b">
        <v>0</v>
      </c>
      <c r="H2234" t="s">
        <v>110</v>
      </c>
      <c r="I2234">
        <v>10625</v>
      </c>
      <c r="J2234" t="s">
        <v>387</v>
      </c>
      <c r="K2234" t="s">
        <v>388</v>
      </c>
      <c r="L2234" t="s">
        <v>57</v>
      </c>
      <c r="M2234" t="s">
        <v>57</v>
      </c>
      <c r="N2234" t="s">
        <v>57</v>
      </c>
      <c r="O2234" t="s">
        <v>57</v>
      </c>
      <c r="P2234">
        <v>10625</v>
      </c>
      <c r="Q2234" t="s">
        <v>387</v>
      </c>
      <c r="R2234" t="s">
        <v>388</v>
      </c>
      <c r="S2234" t="s">
        <v>110</v>
      </c>
      <c r="T2234">
        <v>875</v>
      </c>
      <c r="U2234">
        <v>693.83</v>
      </c>
      <c r="V2234">
        <v>693.83</v>
      </c>
      <c r="W2234">
        <v>101.90344706037899</v>
      </c>
      <c r="X2234" t="s">
        <v>58</v>
      </c>
      <c r="Y2234" t="s">
        <v>58</v>
      </c>
      <c r="Z2234" t="s">
        <v>1</v>
      </c>
      <c r="AA2234" t="s">
        <v>1</v>
      </c>
      <c r="AB2234" t="s">
        <v>57</v>
      </c>
      <c r="AC2234" t="str">
        <f t="shared" si="34"/>
        <v>2016-1</v>
      </c>
    </row>
    <row r="2235" spans="1:29" x14ac:dyDescent="0.25">
      <c r="A2235" t="s">
        <v>399</v>
      </c>
      <c r="B2235" t="s">
        <v>54</v>
      </c>
      <c r="C2235" t="s">
        <v>55</v>
      </c>
      <c r="D2235" t="s">
        <v>55</v>
      </c>
      <c r="E2235">
        <v>-3</v>
      </c>
      <c r="F2235" t="s">
        <v>56</v>
      </c>
      <c r="G2235" t="b">
        <v>0</v>
      </c>
      <c r="H2235" t="s">
        <v>57</v>
      </c>
      <c r="I2235">
        <v>0</v>
      </c>
      <c r="J2235" t="s">
        <v>57</v>
      </c>
      <c r="K2235" t="s">
        <v>57</v>
      </c>
      <c r="L2235" t="s">
        <v>57</v>
      </c>
      <c r="M2235" t="s">
        <v>57</v>
      </c>
      <c r="N2235" t="s">
        <v>57</v>
      </c>
      <c r="O2235" t="s">
        <v>57</v>
      </c>
      <c r="P2235">
        <v>0</v>
      </c>
      <c r="Q2235" t="s">
        <v>57</v>
      </c>
      <c r="R2235" t="s">
        <v>57</v>
      </c>
      <c r="S2235" t="s">
        <v>57</v>
      </c>
      <c r="T2235">
        <v>1968.16</v>
      </c>
      <c r="U2235">
        <v>1968.16</v>
      </c>
      <c r="V2235">
        <v>1968.16</v>
      </c>
      <c r="W2235">
        <v>290.32334198725499</v>
      </c>
      <c r="X2235" t="s">
        <v>58</v>
      </c>
      <c r="Y2235" t="s">
        <v>58</v>
      </c>
      <c r="Z2235" t="s">
        <v>1</v>
      </c>
      <c r="AA2235" t="s">
        <v>1</v>
      </c>
      <c r="AB2235" t="s">
        <v>57</v>
      </c>
      <c r="AC2235" t="str">
        <f t="shared" si="34"/>
        <v>2016-1</v>
      </c>
    </row>
    <row r="2236" spans="1:29" hidden="1" x14ac:dyDescent="0.25">
      <c r="A2236" t="s">
        <v>399</v>
      </c>
      <c r="B2236" t="s">
        <v>54</v>
      </c>
      <c r="C2236" t="s">
        <v>55</v>
      </c>
      <c r="D2236" t="s">
        <v>55</v>
      </c>
      <c r="E2236">
        <v>-6</v>
      </c>
      <c r="F2236" t="s">
        <v>12</v>
      </c>
      <c r="G2236" t="b">
        <v>0</v>
      </c>
      <c r="H2236" t="s">
        <v>110</v>
      </c>
      <c r="I2236">
        <v>10625</v>
      </c>
      <c r="J2236" t="s">
        <v>387</v>
      </c>
      <c r="K2236" t="s">
        <v>388</v>
      </c>
      <c r="L2236" t="s">
        <v>57</v>
      </c>
      <c r="M2236" t="s">
        <v>57</v>
      </c>
      <c r="N2236" t="s">
        <v>57</v>
      </c>
      <c r="O2236" t="s">
        <v>57</v>
      </c>
      <c r="P2236">
        <v>10625</v>
      </c>
      <c r="Q2236" t="s">
        <v>387</v>
      </c>
      <c r="R2236" t="s">
        <v>388</v>
      </c>
      <c r="S2236" t="s">
        <v>110</v>
      </c>
      <c r="T2236">
        <v>12015</v>
      </c>
      <c r="U2236">
        <v>9559.7557762500001</v>
      </c>
      <c r="V2236">
        <v>9559.7557762500001</v>
      </c>
      <c r="W2236">
        <v>1417.24609835969</v>
      </c>
      <c r="X2236" t="s">
        <v>58</v>
      </c>
      <c r="Y2236" t="s">
        <v>58</v>
      </c>
      <c r="Z2236" t="s">
        <v>1</v>
      </c>
      <c r="AA2236" t="s">
        <v>1</v>
      </c>
      <c r="AB2236" t="s">
        <v>57</v>
      </c>
      <c r="AC2236" t="str">
        <f t="shared" si="34"/>
        <v>2016-1</v>
      </c>
    </row>
    <row r="2237" spans="1:29" hidden="1" x14ac:dyDescent="0.25">
      <c r="A2237" t="s">
        <v>399</v>
      </c>
      <c r="B2237" t="s">
        <v>54</v>
      </c>
      <c r="C2237" t="s">
        <v>55</v>
      </c>
      <c r="D2237" t="s">
        <v>55</v>
      </c>
      <c r="E2237">
        <v>-5</v>
      </c>
      <c r="F2237" t="s">
        <v>13</v>
      </c>
      <c r="G2237" t="b">
        <v>0</v>
      </c>
      <c r="H2237" t="s">
        <v>110</v>
      </c>
      <c r="I2237">
        <v>10625</v>
      </c>
      <c r="J2237" t="s">
        <v>387</v>
      </c>
      <c r="K2237" t="s">
        <v>388</v>
      </c>
      <c r="L2237" t="s">
        <v>57</v>
      </c>
      <c r="M2237" t="s">
        <v>57</v>
      </c>
      <c r="N2237" t="s">
        <v>57</v>
      </c>
      <c r="O2237" t="s">
        <v>57</v>
      </c>
      <c r="P2237">
        <v>10625</v>
      </c>
      <c r="Q2237" t="s">
        <v>387</v>
      </c>
      <c r="R2237" t="s">
        <v>388</v>
      </c>
      <c r="S2237" t="s">
        <v>110</v>
      </c>
      <c r="T2237">
        <v>1665</v>
      </c>
      <c r="U2237">
        <v>1337.28</v>
      </c>
      <c r="V2237">
        <v>1337.28</v>
      </c>
      <c r="W2237">
        <v>197.70565135831399</v>
      </c>
      <c r="X2237" t="s">
        <v>58</v>
      </c>
      <c r="Y2237" t="s">
        <v>58</v>
      </c>
      <c r="Z2237" t="s">
        <v>1</v>
      </c>
      <c r="AA2237" t="s">
        <v>1</v>
      </c>
      <c r="AB2237" t="s">
        <v>57</v>
      </c>
      <c r="AC2237" t="str">
        <f t="shared" si="34"/>
        <v>2016-1</v>
      </c>
    </row>
    <row r="2238" spans="1:29" x14ac:dyDescent="0.25">
      <c r="A2238" t="s">
        <v>399</v>
      </c>
      <c r="B2238" t="s">
        <v>54</v>
      </c>
      <c r="C2238" t="s">
        <v>55</v>
      </c>
      <c r="D2238" t="s">
        <v>55</v>
      </c>
      <c r="E2238">
        <v>-4</v>
      </c>
      <c r="F2238" t="s">
        <v>14</v>
      </c>
      <c r="G2238" t="b">
        <v>0</v>
      </c>
      <c r="H2238" t="s">
        <v>110</v>
      </c>
      <c r="I2238">
        <v>10625</v>
      </c>
      <c r="J2238" t="s">
        <v>387</v>
      </c>
      <c r="K2238" t="s">
        <v>388</v>
      </c>
      <c r="L2238" t="s">
        <v>57</v>
      </c>
      <c r="M2238" t="s">
        <v>57</v>
      </c>
      <c r="N2238" t="s">
        <v>57</v>
      </c>
      <c r="O2238" t="s">
        <v>57</v>
      </c>
      <c r="P2238">
        <v>10625</v>
      </c>
      <c r="Q2238" t="s">
        <v>387</v>
      </c>
      <c r="R2238" t="s">
        <v>388</v>
      </c>
      <c r="S2238" t="s">
        <v>110</v>
      </c>
      <c r="T2238">
        <v>2540</v>
      </c>
      <c r="U2238">
        <v>2031.11</v>
      </c>
      <c r="V2238">
        <v>2031.11</v>
      </c>
      <c r="W2238">
        <v>299.60909841869199</v>
      </c>
      <c r="X2238" t="s">
        <v>58</v>
      </c>
      <c r="Y2238" t="s">
        <v>58</v>
      </c>
      <c r="Z2238" t="s">
        <v>1</v>
      </c>
      <c r="AA2238" t="s">
        <v>1</v>
      </c>
      <c r="AB2238" t="s">
        <v>57</v>
      </c>
      <c r="AC2238" t="str">
        <f t="shared" si="34"/>
        <v>2016-1</v>
      </c>
    </row>
    <row r="2239" spans="1:29" x14ac:dyDescent="0.25">
      <c r="A2239" t="s">
        <v>400</v>
      </c>
      <c r="B2239" t="s">
        <v>54</v>
      </c>
      <c r="C2239" t="s">
        <v>55</v>
      </c>
      <c r="D2239" t="s">
        <v>55</v>
      </c>
      <c r="E2239">
        <v>-3</v>
      </c>
      <c r="F2239" t="s">
        <v>56</v>
      </c>
      <c r="G2239" t="b">
        <v>0</v>
      </c>
      <c r="H2239" t="s">
        <v>57</v>
      </c>
      <c r="I2239">
        <v>0</v>
      </c>
      <c r="J2239" t="s">
        <v>57</v>
      </c>
      <c r="K2239" t="s">
        <v>57</v>
      </c>
      <c r="L2239" t="s">
        <v>57</v>
      </c>
      <c r="M2239" t="s">
        <v>57</v>
      </c>
      <c r="N2239" t="s">
        <v>57</v>
      </c>
      <c r="O2239" t="s">
        <v>57</v>
      </c>
      <c r="P2239">
        <v>0</v>
      </c>
      <c r="Q2239" t="s">
        <v>57</v>
      </c>
      <c r="R2239" t="s">
        <v>57</v>
      </c>
      <c r="S2239" t="s">
        <v>57</v>
      </c>
      <c r="T2239">
        <v>1968.16</v>
      </c>
      <c r="U2239">
        <v>1968.16</v>
      </c>
      <c r="V2239">
        <v>1968.16</v>
      </c>
      <c r="W2239">
        <v>290.50760896839802</v>
      </c>
      <c r="X2239" t="s">
        <v>58</v>
      </c>
      <c r="Y2239" t="s">
        <v>58</v>
      </c>
      <c r="Z2239" t="s">
        <v>1</v>
      </c>
      <c r="AA2239" t="s">
        <v>1</v>
      </c>
      <c r="AB2239" t="s">
        <v>57</v>
      </c>
      <c r="AC2239" t="str">
        <f t="shared" si="34"/>
        <v>2016-1</v>
      </c>
    </row>
    <row r="2240" spans="1:29" hidden="1" x14ac:dyDescent="0.25">
      <c r="A2240" t="s">
        <v>400</v>
      </c>
      <c r="B2240" t="s">
        <v>54</v>
      </c>
      <c r="C2240" t="s">
        <v>55</v>
      </c>
      <c r="D2240" t="s">
        <v>55</v>
      </c>
      <c r="E2240">
        <v>-6</v>
      </c>
      <c r="F2240" t="s">
        <v>12</v>
      </c>
      <c r="G2240" t="b">
        <v>0</v>
      </c>
      <c r="H2240" t="s">
        <v>110</v>
      </c>
      <c r="I2240">
        <v>10625</v>
      </c>
      <c r="J2240" t="s">
        <v>387</v>
      </c>
      <c r="K2240" t="s">
        <v>388</v>
      </c>
      <c r="L2240" t="s">
        <v>57</v>
      </c>
      <c r="M2240" t="s">
        <v>57</v>
      </c>
      <c r="N2240" t="s">
        <v>57</v>
      </c>
      <c r="O2240" t="s">
        <v>57</v>
      </c>
      <c r="P2240">
        <v>10625</v>
      </c>
      <c r="Q2240" t="s">
        <v>387</v>
      </c>
      <c r="R2240" t="s">
        <v>388</v>
      </c>
      <c r="S2240" t="s">
        <v>110</v>
      </c>
      <c r="T2240">
        <v>11970</v>
      </c>
      <c r="U2240">
        <v>9490.6030274999994</v>
      </c>
      <c r="V2240">
        <v>9490.6030274999994</v>
      </c>
      <c r="W2240">
        <v>1407.88712748528</v>
      </c>
      <c r="X2240" t="s">
        <v>58</v>
      </c>
      <c r="Y2240" t="s">
        <v>58</v>
      </c>
      <c r="Z2240" t="s">
        <v>1</v>
      </c>
      <c r="AA2240" t="s">
        <v>1</v>
      </c>
      <c r="AB2240" t="s">
        <v>57</v>
      </c>
      <c r="AC2240" t="str">
        <f t="shared" si="34"/>
        <v>2016-1</v>
      </c>
    </row>
    <row r="2241" spans="1:29" hidden="1" x14ac:dyDescent="0.25">
      <c r="A2241" t="s">
        <v>400</v>
      </c>
      <c r="B2241" t="s">
        <v>54</v>
      </c>
      <c r="C2241" t="s">
        <v>55</v>
      </c>
      <c r="D2241" t="s">
        <v>55</v>
      </c>
      <c r="E2241">
        <v>-5</v>
      </c>
      <c r="F2241" t="s">
        <v>13</v>
      </c>
      <c r="G2241" t="b">
        <v>0</v>
      </c>
      <c r="H2241" t="s">
        <v>110</v>
      </c>
      <c r="I2241">
        <v>10625</v>
      </c>
      <c r="J2241" t="s">
        <v>387</v>
      </c>
      <c r="K2241" t="s">
        <v>388</v>
      </c>
      <c r="L2241" t="s">
        <v>57</v>
      </c>
      <c r="M2241" t="s">
        <v>57</v>
      </c>
      <c r="N2241" t="s">
        <v>57</v>
      </c>
      <c r="O2241" t="s">
        <v>57</v>
      </c>
      <c r="P2241">
        <v>10625</v>
      </c>
      <c r="Q2241" t="s">
        <v>387</v>
      </c>
      <c r="R2241" t="s">
        <v>388</v>
      </c>
      <c r="S2241" t="s">
        <v>110</v>
      </c>
      <c r="T2241">
        <v>-45</v>
      </c>
      <c r="U2241">
        <v>-42.970000000000297</v>
      </c>
      <c r="V2241">
        <v>-42.970000000000297</v>
      </c>
      <c r="W2241">
        <v>-6.1523684300579999</v>
      </c>
      <c r="X2241" t="s">
        <v>58</v>
      </c>
      <c r="Y2241" t="s">
        <v>58</v>
      </c>
      <c r="Z2241" t="s">
        <v>1</v>
      </c>
      <c r="AA2241" t="s">
        <v>1</v>
      </c>
      <c r="AB2241" t="s">
        <v>57</v>
      </c>
      <c r="AC2241" t="str">
        <f t="shared" si="34"/>
        <v>2016-1</v>
      </c>
    </row>
    <row r="2242" spans="1:29" x14ac:dyDescent="0.25">
      <c r="A2242" t="s">
        <v>400</v>
      </c>
      <c r="B2242" t="s">
        <v>54</v>
      </c>
      <c r="C2242" t="s">
        <v>55</v>
      </c>
      <c r="D2242" t="s">
        <v>55</v>
      </c>
      <c r="E2242">
        <v>-4</v>
      </c>
      <c r="F2242" t="s">
        <v>14</v>
      </c>
      <c r="G2242" t="b">
        <v>0</v>
      </c>
      <c r="H2242" t="s">
        <v>110</v>
      </c>
      <c r="I2242">
        <v>10625</v>
      </c>
      <c r="J2242" t="s">
        <v>387</v>
      </c>
      <c r="K2242" t="s">
        <v>388</v>
      </c>
      <c r="L2242" t="s">
        <v>57</v>
      </c>
      <c r="M2242" t="s">
        <v>57</v>
      </c>
      <c r="N2242" t="s">
        <v>57</v>
      </c>
      <c r="O2242" t="s">
        <v>57</v>
      </c>
      <c r="P2242">
        <v>10625</v>
      </c>
      <c r="Q2242" t="s">
        <v>387</v>
      </c>
      <c r="R2242" t="s">
        <v>388</v>
      </c>
      <c r="S2242" t="s">
        <v>110</v>
      </c>
      <c r="T2242">
        <v>2495</v>
      </c>
      <c r="U2242">
        <v>1988.14</v>
      </c>
      <c r="V2242">
        <v>1988.14</v>
      </c>
      <c r="W2242">
        <v>293.45672998863398</v>
      </c>
      <c r="X2242" t="s">
        <v>58</v>
      </c>
      <c r="Y2242" t="s">
        <v>58</v>
      </c>
      <c r="Z2242" t="s">
        <v>1</v>
      </c>
      <c r="AA2242" t="s">
        <v>1</v>
      </c>
      <c r="AB2242" t="s">
        <v>57</v>
      </c>
      <c r="AC2242" t="str">
        <f t="shared" si="34"/>
        <v>2016-1</v>
      </c>
    </row>
    <row r="2243" spans="1:29" x14ac:dyDescent="0.25">
      <c r="A2243" t="s">
        <v>401</v>
      </c>
      <c r="B2243" t="s">
        <v>54</v>
      </c>
      <c r="C2243" t="s">
        <v>55</v>
      </c>
      <c r="D2243" t="s">
        <v>55</v>
      </c>
      <c r="E2243">
        <v>-3</v>
      </c>
      <c r="F2243" t="s">
        <v>56</v>
      </c>
      <c r="G2243" t="b">
        <v>0</v>
      </c>
      <c r="H2243" t="s">
        <v>57</v>
      </c>
      <c r="I2243">
        <v>0</v>
      </c>
      <c r="J2243" t="s">
        <v>57</v>
      </c>
      <c r="K2243" t="s">
        <v>57</v>
      </c>
      <c r="L2243" t="s">
        <v>57</v>
      </c>
      <c r="M2243" t="s">
        <v>57</v>
      </c>
      <c r="N2243" t="s">
        <v>57</v>
      </c>
      <c r="O2243" t="s">
        <v>57</v>
      </c>
      <c r="P2243">
        <v>0</v>
      </c>
      <c r="Q2243" t="s">
        <v>57</v>
      </c>
      <c r="R2243" t="s">
        <v>57</v>
      </c>
      <c r="S2243" t="s">
        <v>57</v>
      </c>
      <c r="T2243">
        <v>1968.16</v>
      </c>
      <c r="U2243">
        <v>1968.16</v>
      </c>
      <c r="V2243">
        <v>1968.16</v>
      </c>
      <c r="W2243">
        <v>290.43044549707099</v>
      </c>
      <c r="X2243" t="s">
        <v>58</v>
      </c>
      <c r="Y2243" t="s">
        <v>58</v>
      </c>
      <c r="Z2243" t="s">
        <v>1</v>
      </c>
      <c r="AA2243" t="s">
        <v>1</v>
      </c>
      <c r="AB2243" t="s">
        <v>57</v>
      </c>
      <c r="AC2243" t="str">
        <f t="shared" ref="AC2243:AC2306" si="35">+YEAR(A2243)&amp; "-" &amp;ROUNDUP(MONTH(A2243)/3,0)</f>
        <v>2016-1</v>
      </c>
    </row>
    <row r="2244" spans="1:29" hidden="1" x14ac:dyDescent="0.25">
      <c r="A2244" t="s">
        <v>401</v>
      </c>
      <c r="B2244" t="s">
        <v>54</v>
      </c>
      <c r="C2244" t="s">
        <v>55</v>
      </c>
      <c r="D2244" t="s">
        <v>55</v>
      </c>
      <c r="E2244">
        <v>-6</v>
      </c>
      <c r="F2244" t="s">
        <v>12</v>
      </c>
      <c r="G2244" t="b">
        <v>0</v>
      </c>
      <c r="H2244" t="s">
        <v>110</v>
      </c>
      <c r="I2244">
        <v>10625</v>
      </c>
      <c r="J2244" t="s">
        <v>387</v>
      </c>
      <c r="K2244" t="s">
        <v>388</v>
      </c>
      <c r="L2244" t="s">
        <v>57</v>
      </c>
      <c r="M2244" t="s">
        <v>57</v>
      </c>
      <c r="N2244" t="s">
        <v>57</v>
      </c>
      <c r="O2244" t="s">
        <v>57</v>
      </c>
      <c r="P2244">
        <v>10625</v>
      </c>
      <c r="Q2244" t="s">
        <v>387</v>
      </c>
      <c r="R2244" t="s">
        <v>388</v>
      </c>
      <c r="S2244" t="s">
        <v>110</v>
      </c>
      <c r="T2244">
        <v>11718</v>
      </c>
      <c r="U2244">
        <v>9226.6741034999995</v>
      </c>
      <c r="V2244">
        <v>9226.6741034999995</v>
      </c>
      <c r="W2244">
        <v>1368.37093275488</v>
      </c>
      <c r="X2244" t="s">
        <v>58</v>
      </c>
      <c r="Y2244" t="s">
        <v>58</v>
      </c>
      <c r="Z2244" t="s">
        <v>1</v>
      </c>
      <c r="AA2244" t="s">
        <v>1</v>
      </c>
      <c r="AB2244" t="s">
        <v>57</v>
      </c>
      <c r="AC2244" t="str">
        <f t="shared" si="35"/>
        <v>2016-1</v>
      </c>
    </row>
    <row r="2245" spans="1:29" hidden="1" x14ac:dyDescent="0.25">
      <c r="A2245" t="s">
        <v>401</v>
      </c>
      <c r="B2245" t="s">
        <v>54</v>
      </c>
      <c r="C2245" t="s">
        <v>55</v>
      </c>
      <c r="D2245" t="s">
        <v>55</v>
      </c>
      <c r="E2245">
        <v>-5</v>
      </c>
      <c r="F2245" t="s">
        <v>13</v>
      </c>
      <c r="G2245" t="b">
        <v>0</v>
      </c>
      <c r="H2245" t="s">
        <v>110</v>
      </c>
      <c r="I2245">
        <v>10625</v>
      </c>
      <c r="J2245" t="s">
        <v>387</v>
      </c>
      <c r="K2245" t="s">
        <v>388</v>
      </c>
      <c r="L2245" t="s">
        <v>57</v>
      </c>
      <c r="M2245" t="s">
        <v>57</v>
      </c>
      <c r="N2245" t="s">
        <v>57</v>
      </c>
      <c r="O2245" t="s">
        <v>57</v>
      </c>
      <c r="P2245">
        <v>10625</v>
      </c>
      <c r="Q2245" t="s">
        <v>387</v>
      </c>
      <c r="R2245" t="s">
        <v>388</v>
      </c>
      <c r="S2245" t="s">
        <v>110</v>
      </c>
      <c r="T2245">
        <v>-252</v>
      </c>
      <c r="U2245">
        <v>-213.14</v>
      </c>
      <c r="V2245">
        <v>-213.14</v>
      </c>
      <c r="W2245">
        <v>-31.529833416556599</v>
      </c>
      <c r="X2245" t="s">
        <v>58</v>
      </c>
      <c r="Y2245" t="s">
        <v>58</v>
      </c>
      <c r="Z2245" t="s">
        <v>1</v>
      </c>
      <c r="AA2245" t="s">
        <v>1</v>
      </c>
      <c r="AB2245" t="s">
        <v>57</v>
      </c>
      <c r="AC2245" t="str">
        <f t="shared" si="35"/>
        <v>2016-1</v>
      </c>
    </row>
    <row r="2246" spans="1:29" x14ac:dyDescent="0.25">
      <c r="A2246" t="s">
        <v>401</v>
      </c>
      <c r="B2246" t="s">
        <v>54</v>
      </c>
      <c r="C2246" t="s">
        <v>55</v>
      </c>
      <c r="D2246" t="s">
        <v>55</v>
      </c>
      <c r="E2246">
        <v>-4</v>
      </c>
      <c r="F2246" t="s">
        <v>14</v>
      </c>
      <c r="G2246" t="b">
        <v>0</v>
      </c>
      <c r="H2246" t="s">
        <v>110</v>
      </c>
      <c r="I2246">
        <v>10625</v>
      </c>
      <c r="J2246" t="s">
        <v>387</v>
      </c>
      <c r="K2246" t="s">
        <v>388</v>
      </c>
      <c r="L2246" t="s">
        <v>57</v>
      </c>
      <c r="M2246" t="s">
        <v>57</v>
      </c>
      <c r="N2246" t="s">
        <v>57</v>
      </c>
      <c r="O2246" t="s">
        <v>57</v>
      </c>
      <c r="P2246">
        <v>10625</v>
      </c>
      <c r="Q2246" t="s">
        <v>387</v>
      </c>
      <c r="R2246" t="s">
        <v>388</v>
      </c>
      <c r="S2246" t="s">
        <v>110</v>
      </c>
      <c r="T2246">
        <v>2243</v>
      </c>
      <c r="U2246">
        <v>1775</v>
      </c>
      <c r="V2246">
        <v>1775</v>
      </c>
      <c r="W2246">
        <v>261.92689657207802</v>
      </c>
      <c r="X2246" t="s">
        <v>58</v>
      </c>
      <c r="Y2246" t="s">
        <v>58</v>
      </c>
      <c r="Z2246" t="s">
        <v>1</v>
      </c>
      <c r="AA2246" t="s">
        <v>1</v>
      </c>
      <c r="AB2246" t="s">
        <v>57</v>
      </c>
      <c r="AC2246" t="str">
        <f t="shared" si="35"/>
        <v>2016-1</v>
      </c>
    </row>
    <row r="2247" spans="1:29" x14ac:dyDescent="0.25">
      <c r="A2247" t="s">
        <v>402</v>
      </c>
      <c r="B2247" t="s">
        <v>54</v>
      </c>
      <c r="C2247" t="s">
        <v>55</v>
      </c>
      <c r="D2247" t="s">
        <v>55</v>
      </c>
      <c r="E2247">
        <v>-3</v>
      </c>
      <c r="F2247" t="s">
        <v>56</v>
      </c>
      <c r="G2247" t="b">
        <v>0</v>
      </c>
      <c r="H2247" t="s">
        <v>57</v>
      </c>
      <c r="I2247">
        <v>0</v>
      </c>
      <c r="J2247" t="s">
        <v>57</v>
      </c>
      <c r="K2247" t="s">
        <v>57</v>
      </c>
      <c r="L2247" t="s">
        <v>57</v>
      </c>
      <c r="M2247" t="s">
        <v>57</v>
      </c>
      <c r="N2247" t="s">
        <v>57</v>
      </c>
      <c r="O2247" t="s">
        <v>57</v>
      </c>
      <c r="P2247">
        <v>0</v>
      </c>
      <c r="Q2247" t="s">
        <v>57</v>
      </c>
      <c r="R2247" t="s">
        <v>57</v>
      </c>
      <c r="S2247" t="s">
        <v>57</v>
      </c>
      <c r="T2247">
        <v>1968.16</v>
      </c>
      <c r="U2247">
        <v>1968.16</v>
      </c>
      <c r="V2247">
        <v>1968.16</v>
      </c>
      <c r="W2247">
        <v>290.15214058261603</v>
      </c>
      <c r="X2247" t="s">
        <v>58</v>
      </c>
      <c r="Y2247" t="s">
        <v>58</v>
      </c>
      <c r="Z2247" t="s">
        <v>1</v>
      </c>
      <c r="AA2247" t="s">
        <v>1</v>
      </c>
      <c r="AB2247" t="s">
        <v>57</v>
      </c>
      <c r="AC2247" t="str">
        <f t="shared" si="35"/>
        <v>2016-1</v>
      </c>
    </row>
    <row r="2248" spans="1:29" hidden="1" x14ac:dyDescent="0.25">
      <c r="A2248" t="s">
        <v>402</v>
      </c>
      <c r="B2248" t="s">
        <v>54</v>
      </c>
      <c r="C2248" t="s">
        <v>55</v>
      </c>
      <c r="D2248" t="s">
        <v>55</v>
      </c>
      <c r="E2248">
        <v>-6</v>
      </c>
      <c r="F2248" t="s">
        <v>12</v>
      </c>
      <c r="G2248" t="b">
        <v>0</v>
      </c>
      <c r="H2248" t="s">
        <v>110</v>
      </c>
      <c r="I2248">
        <v>10625</v>
      </c>
      <c r="J2248" t="s">
        <v>387</v>
      </c>
      <c r="K2248" t="s">
        <v>388</v>
      </c>
      <c r="L2248" t="s">
        <v>57</v>
      </c>
      <c r="M2248" t="s">
        <v>57</v>
      </c>
      <c r="N2248" t="s">
        <v>57</v>
      </c>
      <c r="O2248" t="s">
        <v>57</v>
      </c>
      <c r="P2248">
        <v>10625</v>
      </c>
      <c r="Q2248" t="s">
        <v>387</v>
      </c>
      <c r="R2248" t="s">
        <v>388</v>
      </c>
      <c r="S2248" t="s">
        <v>110</v>
      </c>
      <c r="T2248">
        <v>11196</v>
      </c>
      <c r="U2248">
        <v>8864.6709150000006</v>
      </c>
      <c r="V2248">
        <v>8864.6709150000006</v>
      </c>
      <c r="W2248">
        <v>1313.4239002240799</v>
      </c>
      <c r="X2248" t="s">
        <v>58</v>
      </c>
      <c r="Y2248" t="s">
        <v>58</v>
      </c>
      <c r="Z2248" t="s">
        <v>1</v>
      </c>
      <c r="AA2248" t="s">
        <v>1</v>
      </c>
      <c r="AB2248" t="s">
        <v>57</v>
      </c>
      <c r="AC2248" t="str">
        <f t="shared" si="35"/>
        <v>2016-1</v>
      </c>
    </row>
    <row r="2249" spans="1:29" hidden="1" x14ac:dyDescent="0.25">
      <c r="A2249" t="s">
        <v>402</v>
      </c>
      <c r="B2249" t="s">
        <v>54</v>
      </c>
      <c r="C2249" t="s">
        <v>55</v>
      </c>
      <c r="D2249" t="s">
        <v>55</v>
      </c>
      <c r="E2249">
        <v>-5</v>
      </c>
      <c r="F2249" t="s">
        <v>13</v>
      </c>
      <c r="G2249" t="b">
        <v>0</v>
      </c>
      <c r="H2249" t="s">
        <v>110</v>
      </c>
      <c r="I2249">
        <v>10625</v>
      </c>
      <c r="J2249" t="s">
        <v>387</v>
      </c>
      <c r="K2249" t="s">
        <v>388</v>
      </c>
      <c r="L2249" t="s">
        <v>57</v>
      </c>
      <c r="M2249" t="s">
        <v>57</v>
      </c>
      <c r="N2249" t="s">
        <v>57</v>
      </c>
      <c r="O2249" t="s">
        <v>57</v>
      </c>
      <c r="P2249">
        <v>10625</v>
      </c>
      <c r="Q2249" t="s">
        <v>387</v>
      </c>
      <c r="R2249" t="s">
        <v>388</v>
      </c>
      <c r="S2249" t="s">
        <v>110</v>
      </c>
      <c r="T2249">
        <v>-522</v>
      </c>
      <c r="U2249">
        <v>-405.52</v>
      </c>
      <c r="V2249">
        <v>-405.52</v>
      </c>
      <c r="W2249">
        <v>-60.033984672089602</v>
      </c>
      <c r="X2249" t="s">
        <v>58</v>
      </c>
      <c r="Y2249" t="s">
        <v>58</v>
      </c>
      <c r="Z2249" t="s">
        <v>1</v>
      </c>
      <c r="AA2249" t="s">
        <v>1</v>
      </c>
      <c r="AB2249" t="s">
        <v>57</v>
      </c>
      <c r="AC2249" t="str">
        <f t="shared" si="35"/>
        <v>2016-1</v>
      </c>
    </row>
    <row r="2250" spans="1:29" x14ac:dyDescent="0.25">
      <c r="A2250" t="s">
        <v>402</v>
      </c>
      <c r="B2250" t="s">
        <v>54</v>
      </c>
      <c r="C2250" t="s">
        <v>55</v>
      </c>
      <c r="D2250" t="s">
        <v>55</v>
      </c>
      <c r="E2250">
        <v>-4</v>
      </c>
      <c r="F2250" t="s">
        <v>14</v>
      </c>
      <c r="G2250" t="b">
        <v>0</v>
      </c>
      <c r="H2250" t="s">
        <v>110</v>
      </c>
      <c r="I2250">
        <v>10625</v>
      </c>
      <c r="J2250" t="s">
        <v>387</v>
      </c>
      <c r="K2250" t="s">
        <v>388</v>
      </c>
      <c r="L2250" t="s">
        <v>57</v>
      </c>
      <c r="M2250" t="s">
        <v>57</v>
      </c>
      <c r="N2250" t="s">
        <v>57</v>
      </c>
      <c r="O2250" t="s">
        <v>57</v>
      </c>
      <c r="P2250">
        <v>10625</v>
      </c>
      <c r="Q2250" t="s">
        <v>387</v>
      </c>
      <c r="R2250" t="s">
        <v>388</v>
      </c>
      <c r="S2250" t="s">
        <v>110</v>
      </c>
      <c r="T2250">
        <v>1721</v>
      </c>
      <c r="U2250">
        <v>1369.48</v>
      </c>
      <c r="V2250">
        <v>1369.48</v>
      </c>
      <c r="W2250">
        <v>201.89291189998801</v>
      </c>
      <c r="X2250" t="s">
        <v>58</v>
      </c>
      <c r="Y2250" t="s">
        <v>58</v>
      </c>
      <c r="Z2250" t="s">
        <v>1</v>
      </c>
      <c r="AA2250" t="s">
        <v>1</v>
      </c>
      <c r="AB2250" t="s">
        <v>57</v>
      </c>
      <c r="AC2250" t="str">
        <f t="shared" si="35"/>
        <v>2016-1</v>
      </c>
    </row>
    <row r="2251" spans="1:29" x14ac:dyDescent="0.25">
      <c r="A2251" t="s">
        <v>403</v>
      </c>
      <c r="B2251" t="s">
        <v>54</v>
      </c>
      <c r="C2251" t="s">
        <v>55</v>
      </c>
      <c r="D2251" t="s">
        <v>55</v>
      </c>
      <c r="E2251">
        <v>-3</v>
      </c>
      <c r="F2251" t="s">
        <v>56</v>
      </c>
      <c r="G2251" t="b">
        <v>0</v>
      </c>
      <c r="H2251" t="s">
        <v>57</v>
      </c>
      <c r="I2251">
        <v>0</v>
      </c>
      <c r="J2251" t="s">
        <v>57</v>
      </c>
      <c r="K2251" t="s">
        <v>57</v>
      </c>
      <c r="L2251" t="s">
        <v>57</v>
      </c>
      <c r="M2251" t="s">
        <v>57</v>
      </c>
      <c r="N2251" t="s">
        <v>57</v>
      </c>
      <c r="O2251" t="s">
        <v>57</v>
      </c>
      <c r="P2251">
        <v>0</v>
      </c>
      <c r="Q2251" t="s">
        <v>57</v>
      </c>
      <c r="R2251" t="s">
        <v>57</v>
      </c>
      <c r="S2251" t="s">
        <v>57</v>
      </c>
      <c r="T2251">
        <v>1968.16</v>
      </c>
      <c r="U2251">
        <v>1968.16</v>
      </c>
      <c r="V2251">
        <v>1968.16</v>
      </c>
      <c r="W2251">
        <v>294.90181976191002</v>
      </c>
      <c r="X2251" t="s">
        <v>58</v>
      </c>
      <c r="Y2251" t="s">
        <v>58</v>
      </c>
      <c r="Z2251" t="s">
        <v>1</v>
      </c>
      <c r="AA2251" t="s">
        <v>1</v>
      </c>
      <c r="AB2251" t="s">
        <v>57</v>
      </c>
      <c r="AC2251" t="str">
        <f t="shared" si="35"/>
        <v>2016-1</v>
      </c>
    </row>
    <row r="2252" spans="1:29" hidden="1" x14ac:dyDescent="0.25">
      <c r="A2252" t="s">
        <v>403</v>
      </c>
      <c r="B2252" t="s">
        <v>54</v>
      </c>
      <c r="C2252" t="s">
        <v>55</v>
      </c>
      <c r="D2252" t="s">
        <v>55</v>
      </c>
      <c r="E2252">
        <v>-6</v>
      </c>
      <c r="F2252" t="s">
        <v>12</v>
      </c>
      <c r="G2252" t="b">
        <v>0</v>
      </c>
      <c r="H2252" t="s">
        <v>110</v>
      </c>
      <c r="I2252">
        <v>10625</v>
      </c>
      <c r="J2252" t="s">
        <v>387</v>
      </c>
      <c r="K2252" t="s">
        <v>388</v>
      </c>
      <c r="L2252" t="s">
        <v>57</v>
      </c>
      <c r="M2252" t="s">
        <v>57</v>
      </c>
      <c r="N2252" t="s">
        <v>57</v>
      </c>
      <c r="O2252" t="s">
        <v>57</v>
      </c>
      <c r="P2252">
        <v>10625</v>
      </c>
      <c r="Q2252" t="s">
        <v>387</v>
      </c>
      <c r="R2252" t="s">
        <v>388</v>
      </c>
      <c r="S2252" t="s">
        <v>110</v>
      </c>
      <c r="T2252">
        <v>11542.5</v>
      </c>
      <c r="U2252">
        <v>9001.2022031249999</v>
      </c>
      <c r="V2252">
        <v>9001.2022031249999</v>
      </c>
      <c r="W2252">
        <v>1355.48428966354</v>
      </c>
      <c r="X2252" t="s">
        <v>58</v>
      </c>
      <c r="Y2252" t="s">
        <v>58</v>
      </c>
      <c r="Z2252" t="s">
        <v>1</v>
      </c>
      <c r="AA2252" t="s">
        <v>1</v>
      </c>
      <c r="AB2252" t="s">
        <v>57</v>
      </c>
      <c r="AC2252" t="str">
        <f t="shared" si="35"/>
        <v>2016-1</v>
      </c>
    </row>
    <row r="2253" spans="1:29" hidden="1" x14ac:dyDescent="0.25">
      <c r="A2253" t="s">
        <v>403</v>
      </c>
      <c r="B2253" t="s">
        <v>54</v>
      </c>
      <c r="C2253" t="s">
        <v>55</v>
      </c>
      <c r="D2253" t="s">
        <v>55</v>
      </c>
      <c r="E2253">
        <v>-5</v>
      </c>
      <c r="F2253" t="s">
        <v>13</v>
      </c>
      <c r="G2253" t="b">
        <v>0</v>
      </c>
      <c r="H2253" t="s">
        <v>110</v>
      </c>
      <c r="I2253">
        <v>10625</v>
      </c>
      <c r="J2253" t="s">
        <v>387</v>
      </c>
      <c r="K2253" t="s">
        <v>388</v>
      </c>
      <c r="L2253" t="s">
        <v>57</v>
      </c>
      <c r="M2253" t="s">
        <v>57</v>
      </c>
      <c r="N2253" t="s">
        <v>57</v>
      </c>
      <c r="O2253" t="s">
        <v>57</v>
      </c>
      <c r="P2253">
        <v>10625</v>
      </c>
      <c r="Q2253" t="s">
        <v>387</v>
      </c>
      <c r="R2253" t="s">
        <v>388</v>
      </c>
      <c r="S2253" t="s">
        <v>110</v>
      </c>
      <c r="T2253">
        <v>346.5</v>
      </c>
      <c r="U2253">
        <v>250.93</v>
      </c>
      <c r="V2253">
        <v>250.93</v>
      </c>
      <c r="W2253">
        <v>40.903333202237597</v>
      </c>
      <c r="X2253" t="s">
        <v>58</v>
      </c>
      <c r="Y2253" t="s">
        <v>58</v>
      </c>
      <c r="Z2253" t="s">
        <v>1</v>
      </c>
      <c r="AA2253" t="s">
        <v>1</v>
      </c>
      <c r="AB2253" t="s">
        <v>57</v>
      </c>
      <c r="AC2253" t="str">
        <f t="shared" si="35"/>
        <v>2016-1</v>
      </c>
    </row>
    <row r="2254" spans="1:29" x14ac:dyDescent="0.25">
      <c r="A2254" t="s">
        <v>403</v>
      </c>
      <c r="B2254" t="s">
        <v>54</v>
      </c>
      <c r="C2254" t="s">
        <v>55</v>
      </c>
      <c r="D2254" t="s">
        <v>55</v>
      </c>
      <c r="E2254">
        <v>-4</v>
      </c>
      <c r="F2254" t="s">
        <v>14</v>
      </c>
      <c r="G2254" t="b">
        <v>0</v>
      </c>
      <c r="H2254" t="s">
        <v>110</v>
      </c>
      <c r="I2254">
        <v>10625</v>
      </c>
      <c r="J2254" t="s">
        <v>387</v>
      </c>
      <c r="K2254" t="s">
        <v>388</v>
      </c>
      <c r="L2254" t="s">
        <v>57</v>
      </c>
      <c r="M2254" t="s">
        <v>57</v>
      </c>
      <c r="N2254" t="s">
        <v>57</v>
      </c>
      <c r="O2254" t="s">
        <v>57</v>
      </c>
      <c r="P2254">
        <v>10625</v>
      </c>
      <c r="Q2254" t="s">
        <v>387</v>
      </c>
      <c r="R2254" t="s">
        <v>388</v>
      </c>
      <c r="S2254" t="s">
        <v>110</v>
      </c>
      <c r="T2254">
        <v>2067.5</v>
      </c>
      <c r="U2254">
        <v>1620.41</v>
      </c>
      <c r="V2254">
        <v>1620.41</v>
      </c>
      <c r="W2254">
        <v>242.79624510222601</v>
      </c>
      <c r="X2254" t="s">
        <v>58</v>
      </c>
      <c r="Y2254" t="s">
        <v>58</v>
      </c>
      <c r="Z2254" t="s">
        <v>1</v>
      </c>
      <c r="AA2254" t="s">
        <v>1</v>
      </c>
      <c r="AB2254" t="s">
        <v>57</v>
      </c>
      <c r="AC2254" t="str">
        <f t="shared" si="35"/>
        <v>2016-1</v>
      </c>
    </row>
    <row r="2255" spans="1:29" x14ac:dyDescent="0.25">
      <c r="A2255" t="s">
        <v>404</v>
      </c>
      <c r="B2255" t="s">
        <v>54</v>
      </c>
      <c r="C2255" t="s">
        <v>55</v>
      </c>
      <c r="D2255" t="s">
        <v>55</v>
      </c>
      <c r="E2255">
        <v>-3</v>
      </c>
      <c r="F2255" t="s">
        <v>56</v>
      </c>
      <c r="G2255" t="b">
        <v>0</v>
      </c>
      <c r="H2255" t="s">
        <v>57</v>
      </c>
      <c r="I2255">
        <v>0</v>
      </c>
      <c r="J2255" t="s">
        <v>57</v>
      </c>
      <c r="K2255" t="s">
        <v>57</v>
      </c>
      <c r="L2255" t="s">
        <v>57</v>
      </c>
      <c r="M2255" t="s">
        <v>57</v>
      </c>
      <c r="N2255" t="s">
        <v>57</v>
      </c>
      <c r="O2255" t="s">
        <v>57</v>
      </c>
      <c r="P2255">
        <v>0</v>
      </c>
      <c r="Q2255" t="s">
        <v>57</v>
      </c>
      <c r="R2255" t="s">
        <v>57</v>
      </c>
      <c r="S2255" t="s">
        <v>57</v>
      </c>
      <c r="T2255">
        <v>1968.16</v>
      </c>
      <c r="U2255">
        <v>1968.16</v>
      </c>
      <c r="V2255">
        <v>1968.16</v>
      </c>
      <c r="W2255">
        <v>294.23610228657299</v>
      </c>
      <c r="X2255" t="s">
        <v>58</v>
      </c>
      <c r="Y2255" t="s">
        <v>58</v>
      </c>
      <c r="Z2255" t="s">
        <v>1</v>
      </c>
      <c r="AA2255" t="s">
        <v>1</v>
      </c>
      <c r="AB2255" t="s">
        <v>57</v>
      </c>
      <c r="AC2255" t="str">
        <f t="shared" si="35"/>
        <v>2016-1</v>
      </c>
    </row>
    <row r="2256" spans="1:29" hidden="1" x14ac:dyDescent="0.25">
      <c r="A2256" t="s">
        <v>404</v>
      </c>
      <c r="B2256" t="s">
        <v>54</v>
      </c>
      <c r="C2256" t="s">
        <v>55</v>
      </c>
      <c r="D2256" t="s">
        <v>55</v>
      </c>
      <c r="E2256">
        <v>-6</v>
      </c>
      <c r="F2256" t="s">
        <v>12</v>
      </c>
      <c r="G2256" t="b">
        <v>0</v>
      </c>
      <c r="H2256" t="s">
        <v>110</v>
      </c>
      <c r="I2256">
        <v>10625</v>
      </c>
      <c r="J2256" t="s">
        <v>387</v>
      </c>
      <c r="K2256" t="s">
        <v>388</v>
      </c>
      <c r="L2256" t="s">
        <v>57</v>
      </c>
      <c r="M2256" t="s">
        <v>57</v>
      </c>
      <c r="N2256" t="s">
        <v>57</v>
      </c>
      <c r="O2256" t="s">
        <v>57</v>
      </c>
      <c r="P2256">
        <v>10625</v>
      </c>
      <c r="Q2256" t="s">
        <v>387</v>
      </c>
      <c r="R2256" t="s">
        <v>388</v>
      </c>
      <c r="S2256" t="s">
        <v>110</v>
      </c>
      <c r="T2256">
        <v>11700</v>
      </c>
      <c r="U2256">
        <v>9254.410425</v>
      </c>
      <c r="V2256">
        <v>9254.410425</v>
      </c>
      <c r="W2256">
        <v>1390.4687511679499</v>
      </c>
      <c r="X2256" t="s">
        <v>58</v>
      </c>
      <c r="Y2256" t="s">
        <v>58</v>
      </c>
      <c r="Z2256" t="s">
        <v>1</v>
      </c>
      <c r="AA2256" t="s">
        <v>1</v>
      </c>
      <c r="AB2256" t="s">
        <v>57</v>
      </c>
      <c r="AC2256" t="str">
        <f t="shared" si="35"/>
        <v>2016-1</v>
      </c>
    </row>
    <row r="2257" spans="1:29" hidden="1" x14ac:dyDescent="0.25">
      <c r="A2257" t="s">
        <v>404</v>
      </c>
      <c r="B2257" t="s">
        <v>54</v>
      </c>
      <c r="C2257" t="s">
        <v>55</v>
      </c>
      <c r="D2257" t="s">
        <v>55</v>
      </c>
      <c r="E2257">
        <v>-5</v>
      </c>
      <c r="F2257" t="s">
        <v>13</v>
      </c>
      <c r="G2257" t="b">
        <v>0</v>
      </c>
      <c r="H2257" t="s">
        <v>110</v>
      </c>
      <c r="I2257">
        <v>10625</v>
      </c>
      <c r="J2257" t="s">
        <v>387</v>
      </c>
      <c r="K2257" t="s">
        <v>388</v>
      </c>
      <c r="L2257" t="s">
        <v>57</v>
      </c>
      <c r="M2257" t="s">
        <v>57</v>
      </c>
      <c r="N2257" t="s">
        <v>57</v>
      </c>
      <c r="O2257" t="s">
        <v>57</v>
      </c>
      <c r="P2257">
        <v>10625</v>
      </c>
      <c r="Q2257" t="s">
        <v>387</v>
      </c>
      <c r="R2257" t="s">
        <v>388</v>
      </c>
      <c r="S2257" t="s">
        <v>110</v>
      </c>
      <c r="T2257">
        <v>157.5</v>
      </c>
      <c r="U2257">
        <v>148.35</v>
      </c>
      <c r="V2257">
        <v>148.35</v>
      </c>
      <c r="W2257">
        <v>21.629943967970998</v>
      </c>
      <c r="X2257" t="s">
        <v>58</v>
      </c>
      <c r="Y2257" t="s">
        <v>58</v>
      </c>
      <c r="Z2257" t="s">
        <v>1</v>
      </c>
      <c r="AA2257" t="s">
        <v>1</v>
      </c>
      <c r="AB2257" t="s">
        <v>57</v>
      </c>
      <c r="AC2257" t="str">
        <f t="shared" si="35"/>
        <v>2016-1</v>
      </c>
    </row>
    <row r="2258" spans="1:29" x14ac:dyDescent="0.25">
      <c r="A2258" t="s">
        <v>404</v>
      </c>
      <c r="B2258" t="s">
        <v>54</v>
      </c>
      <c r="C2258" t="s">
        <v>55</v>
      </c>
      <c r="D2258" t="s">
        <v>55</v>
      </c>
      <c r="E2258">
        <v>-4</v>
      </c>
      <c r="F2258" t="s">
        <v>14</v>
      </c>
      <c r="G2258" t="b">
        <v>0</v>
      </c>
      <c r="H2258" t="s">
        <v>110</v>
      </c>
      <c r="I2258">
        <v>10625</v>
      </c>
      <c r="J2258" t="s">
        <v>387</v>
      </c>
      <c r="K2258" t="s">
        <v>388</v>
      </c>
      <c r="L2258" t="s">
        <v>57</v>
      </c>
      <c r="M2258" t="s">
        <v>57</v>
      </c>
      <c r="N2258" t="s">
        <v>57</v>
      </c>
      <c r="O2258" t="s">
        <v>57</v>
      </c>
      <c r="P2258">
        <v>10625</v>
      </c>
      <c r="Q2258" t="s">
        <v>387</v>
      </c>
      <c r="R2258" t="s">
        <v>388</v>
      </c>
      <c r="S2258" t="s">
        <v>110</v>
      </c>
      <c r="T2258">
        <v>2225</v>
      </c>
      <c r="U2258">
        <v>1768.76</v>
      </c>
      <c r="V2258">
        <v>1768.76</v>
      </c>
      <c r="W2258">
        <v>264.42618907019698</v>
      </c>
      <c r="X2258" t="s">
        <v>58</v>
      </c>
      <c r="Y2258" t="s">
        <v>58</v>
      </c>
      <c r="Z2258" t="s">
        <v>1</v>
      </c>
      <c r="AA2258" t="s">
        <v>1</v>
      </c>
      <c r="AB2258" t="s">
        <v>57</v>
      </c>
      <c r="AC2258" t="str">
        <f t="shared" si="35"/>
        <v>2016-1</v>
      </c>
    </row>
    <row r="2259" spans="1:29" x14ac:dyDescent="0.25">
      <c r="A2259" t="s">
        <v>405</v>
      </c>
      <c r="B2259" t="s">
        <v>54</v>
      </c>
      <c r="C2259" t="s">
        <v>55</v>
      </c>
      <c r="D2259" t="s">
        <v>55</v>
      </c>
      <c r="E2259">
        <v>-3</v>
      </c>
      <c r="F2259" t="s">
        <v>56</v>
      </c>
      <c r="G2259" t="b">
        <v>0</v>
      </c>
      <c r="H2259" t="s">
        <v>57</v>
      </c>
      <c r="I2259">
        <v>0</v>
      </c>
      <c r="J2259" t="s">
        <v>57</v>
      </c>
      <c r="K2259" t="s">
        <v>57</v>
      </c>
      <c r="L2259" t="s">
        <v>57</v>
      </c>
      <c r="M2259" t="s">
        <v>57</v>
      </c>
      <c r="N2259" t="s">
        <v>57</v>
      </c>
      <c r="O2259" t="s">
        <v>57</v>
      </c>
      <c r="P2259">
        <v>0</v>
      </c>
      <c r="Q2259" t="s">
        <v>57</v>
      </c>
      <c r="R2259" t="s">
        <v>57</v>
      </c>
      <c r="S2259" t="s">
        <v>57</v>
      </c>
      <c r="T2259">
        <v>1968.16</v>
      </c>
      <c r="U2259">
        <v>1968.16</v>
      </c>
      <c r="V2259">
        <v>1968.16</v>
      </c>
      <c r="W2259">
        <v>293.03357403409501</v>
      </c>
      <c r="X2259" t="s">
        <v>58</v>
      </c>
      <c r="Y2259" t="s">
        <v>58</v>
      </c>
      <c r="Z2259" t="s">
        <v>1</v>
      </c>
      <c r="AA2259" t="s">
        <v>1</v>
      </c>
      <c r="AB2259" t="s">
        <v>57</v>
      </c>
      <c r="AC2259" t="str">
        <f t="shared" si="35"/>
        <v>2016-1</v>
      </c>
    </row>
    <row r="2260" spans="1:29" hidden="1" x14ac:dyDescent="0.25">
      <c r="A2260" t="s">
        <v>405</v>
      </c>
      <c r="B2260" t="s">
        <v>54</v>
      </c>
      <c r="C2260" t="s">
        <v>55</v>
      </c>
      <c r="D2260" t="s">
        <v>55</v>
      </c>
      <c r="E2260">
        <v>-6</v>
      </c>
      <c r="F2260" t="s">
        <v>12</v>
      </c>
      <c r="G2260" t="b">
        <v>0</v>
      </c>
      <c r="H2260" t="s">
        <v>110</v>
      </c>
      <c r="I2260">
        <v>10625</v>
      </c>
      <c r="J2260" t="s">
        <v>387</v>
      </c>
      <c r="K2260" t="s">
        <v>388</v>
      </c>
      <c r="L2260" t="s">
        <v>57</v>
      </c>
      <c r="M2260" t="s">
        <v>57</v>
      </c>
      <c r="N2260" t="s">
        <v>57</v>
      </c>
      <c r="O2260" t="s">
        <v>57</v>
      </c>
      <c r="P2260">
        <v>10625</v>
      </c>
      <c r="Q2260" t="s">
        <v>387</v>
      </c>
      <c r="R2260" t="s">
        <v>388</v>
      </c>
      <c r="S2260" t="s">
        <v>110</v>
      </c>
      <c r="T2260">
        <v>11704.5</v>
      </c>
      <c r="U2260">
        <v>9234.6778586250002</v>
      </c>
      <c r="V2260">
        <v>9234.6778586250002</v>
      </c>
      <c r="W2260">
        <v>1381.83328742649</v>
      </c>
      <c r="X2260" t="s">
        <v>58</v>
      </c>
      <c r="Y2260" t="s">
        <v>58</v>
      </c>
      <c r="Z2260" t="s">
        <v>1</v>
      </c>
      <c r="AA2260" t="s">
        <v>1</v>
      </c>
      <c r="AB2260" t="s">
        <v>57</v>
      </c>
      <c r="AC2260" t="str">
        <f t="shared" si="35"/>
        <v>2016-1</v>
      </c>
    </row>
    <row r="2261" spans="1:29" hidden="1" x14ac:dyDescent="0.25">
      <c r="A2261" t="s">
        <v>405</v>
      </c>
      <c r="B2261" t="s">
        <v>54</v>
      </c>
      <c r="C2261" t="s">
        <v>55</v>
      </c>
      <c r="D2261" t="s">
        <v>55</v>
      </c>
      <c r="E2261">
        <v>-5</v>
      </c>
      <c r="F2261" t="s">
        <v>13</v>
      </c>
      <c r="G2261" t="b">
        <v>0</v>
      </c>
      <c r="H2261" t="s">
        <v>110</v>
      </c>
      <c r="I2261">
        <v>10625</v>
      </c>
      <c r="J2261" t="s">
        <v>387</v>
      </c>
      <c r="K2261" t="s">
        <v>388</v>
      </c>
      <c r="L2261" t="s">
        <v>57</v>
      </c>
      <c r="M2261" t="s">
        <v>57</v>
      </c>
      <c r="N2261" t="s">
        <v>57</v>
      </c>
      <c r="O2261" t="s">
        <v>57</v>
      </c>
      <c r="P2261">
        <v>10625</v>
      </c>
      <c r="Q2261" t="s">
        <v>387</v>
      </c>
      <c r="R2261" t="s">
        <v>388</v>
      </c>
      <c r="S2261" t="s">
        <v>110</v>
      </c>
      <c r="T2261">
        <v>4.5</v>
      </c>
      <c r="U2261">
        <v>-0.86999999999989097</v>
      </c>
      <c r="V2261">
        <v>-0.86999999999989097</v>
      </c>
      <c r="W2261">
        <v>-1.2102283763831001</v>
      </c>
      <c r="X2261" t="s">
        <v>58</v>
      </c>
      <c r="Y2261" t="s">
        <v>58</v>
      </c>
      <c r="Z2261" t="s">
        <v>1</v>
      </c>
      <c r="AA2261" t="s">
        <v>1</v>
      </c>
      <c r="AB2261" t="s">
        <v>57</v>
      </c>
      <c r="AC2261" t="str">
        <f t="shared" si="35"/>
        <v>2016-1</v>
      </c>
    </row>
    <row r="2262" spans="1:29" x14ac:dyDescent="0.25">
      <c r="A2262" t="s">
        <v>405</v>
      </c>
      <c r="B2262" t="s">
        <v>54</v>
      </c>
      <c r="C2262" t="s">
        <v>55</v>
      </c>
      <c r="D2262" t="s">
        <v>55</v>
      </c>
      <c r="E2262">
        <v>-4</v>
      </c>
      <c r="F2262" t="s">
        <v>14</v>
      </c>
      <c r="G2262" t="b">
        <v>0</v>
      </c>
      <c r="H2262" t="s">
        <v>110</v>
      </c>
      <c r="I2262">
        <v>10625</v>
      </c>
      <c r="J2262" t="s">
        <v>387</v>
      </c>
      <c r="K2262" t="s">
        <v>388</v>
      </c>
      <c r="L2262" t="s">
        <v>57</v>
      </c>
      <c r="M2262" t="s">
        <v>57</v>
      </c>
      <c r="N2262" t="s">
        <v>57</v>
      </c>
      <c r="O2262" t="s">
        <v>57</v>
      </c>
      <c r="P2262">
        <v>10625</v>
      </c>
      <c r="Q2262" t="s">
        <v>387</v>
      </c>
      <c r="R2262" t="s">
        <v>388</v>
      </c>
      <c r="S2262" t="s">
        <v>110</v>
      </c>
      <c r="T2262">
        <v>2229.5</v>
      </c>
      <c r="U2262">
        <v>1767.89</v>
      </c>
      <c r="V2262">
        <v>1767.89</v>
      </c>
      <c r="W2262">
        <v>263.215960693814</v>
      </c>
      <c r="X2262" t="s">
        <v>58</v>
      </c>
      <c r="Y2262" t="s">
        <v>58</v>
      </c>
      <c r="Z2262" t="s">
        <v>1</v>
      </c>
      <c r="AA2262" t="s">
        <v>1</v>
      </c>
      <c r="AB2262" t="s">
        <v>57</v>
      </c>
      <c r="AC2262" t="str">
        <f t="shared" si="35"/>
        <v>2016-1</v>
      </c>
    </row>
    <row r="2263" spans="1:29" x14ac:dyDescent="0.25">
      <c r="A2263" t="s">
        <v>406</v>
      </c>
      <c r="B2263" t="s">
        <v>54</v>
      </c>
      <c r="C2263" t="s">
        <v>55</v>
      </c>
      <c r="D2263" t="s">
        <v>55</v>
      </c>
      <c r="E2263">
        <v>-3</v>
      </c>
      <c r="F2263" t="s">
        <v>56</v>
      </c>
      <c r="G2263" t="b">
        <v>0</v>
      </c>
      <c r="H2263" t="s">
        <v>57</v>
      </c>
      <c r="I2263">
        <v>0</v>
      </c>
      <c r="J2263" t="s">
        <v>57</v>
      </c>
      <c r="K2263" t="s">
        <v>57</v>
      </c>
      <c r="L2263" t="s">
        <v>57</v>
      </c>
      <c r="M2263" t="s">
        <v>57</v>
      </c>
      <c r="N2263" t="s">
        <v>57</v>
      </c>
      <c r="O2263" t="s">
        <v>57</v>
      </c>
      <c r="P2263">
        <v>0</v>
      </c>
      <c r="Q2263" t="s">
        <v>57</v>
      </c>
      <c r="R2263" t="s">
        <v>57</v>
      </c>
      <c r="S2263" t="s">
        <v>57</v>
      </c>
      <c r="T2263">
        <v>1968.16</v>
      </c>
      <c r="U2263">
        <v>1968.16</v>
      </c>
      <c r="V2263">
        <v>1968.16</v>
      </c>
      <c r="W2263">
        <v>293.199457744276</v>
      </c>
      <c r="X2263" t="s">
        <v>58</v>
      </c>
      <c r="Y2263" t="s">
        <v>58</v>
      </c>
      <c r="Z2263" t="s">
        <v>1</v>
      </c>
      <c r="AA2263" t="s">
        <v>1</v>
      </c>
      <c r="AB2263" t="s">
        <v>57</v>
      </c>
      <c r="AC2263" t="str">
        <f t="shared" si="35"/>
        <v>2016-1</v>
      </c>
    </row>
    <row r="2264" spans="1:29" hidden="1" x14ac:dyDescent="0.25">
      <c r="A2264" t="s">
        <v>406</v>
      </c>
      <c r="B2264" t="s">
        <v>54</v>
      </c>
      <c r="C2264" t="s">
        <v>55</v>
      </c>
      <c r="D2264" t="s">
        <v>55</v>
      </c>
      <c r="E2264">
        <v>-6</v>
      </c>
      <c r="F2264" t="s">
        <v>12</v>
      </c>
      <c r="G2264" t="b">
        <v>0</v>
      </c>
      <c r="H2264" t="s">
        <v>110</v>
      </c>
      <c r="I2264">
        <v>10625</v>
      </c>
      <c r="J2264" t="s">
        <v>387</v>
      </c>
      <c r="K2264" t="s">
        <v>388</v>
      </c>
      <c r="L2264" t="s">
        <v>57</v>
      </c>
      <c r="M2264" t="s">
        <v>57</v>
      </c>
      <c r="N2264" t="s">
        <v>57</v>
      </c>
      <c r="O2264" t="s">
        <v>57</v>
      </c>
      <c r="P2264">
        <v>10625</v>
      </c>
      <c r="Q2264" t="s">
        <v>387</v>
      </c>
      <c r="R2264" t="s">
        <v>388</v>
      </c>
      <c r="S2264" t="s">
        <v>110</v>
      </c>
      <c r="T2264">
        <v>10800</v>
      </c>
      <c r="U2264">
        <v>8440.4457000000002</v>
      </c>
      <c r="V2264">
        <v>8440.4457000000002</v>
      </c>
      <c r="W2264">
        <v>1263.70312988812</v>
      </c>
      <c r="X2264" t="s">
        <v>58</v>
      </c>
      <c r="Y2264" t="s">
        <v>58</v>
      </c>
      <c r="Z2264" t="s">
        <v>1</v>
      </c>
      <c r="AA2264" t="s">
        <v>1</v>
      </c>
      <c r="AB2264" t="s">
        <v>57</v>
      </c>
      <c r="AC2264" t="str">
        <f t="shared" si="35"/>
        <v>2016-1</v>
      </c>
    </row>
    <row r="2265" spans="1:29" hidden="1" x14ac:dyDescent="0.25">
      <c r="A2265" t="s">
        <v>406</v>
      </c>
      <c r="B2265" t="s">
        <v>54</v>
      </c>
      <c r="C2265" t="s">
        <v>55</v>
      </c>
      <c r="D2265" t="s">
        <v>55</v>
      </c>
      <c r="E2265">
        <v>-5</v>
      </c>
      <c r="F2265" t="s">
        <v>13</v>
      </c>
      <c r="G2265" t="b">
        <v>0</v>
      </c>
      <c r="H2265" t="s">
        <v>110</v>
      </c>
      <c r="I2265">
        <v>10625</v>
      </c>
      <c r="J2265" t="s">
        <v>387</v>
      </c>
      <c r="K2265" t="s">
        <v>388</v>
      </c>
      <c r="L2265" t="s">
        <v>57</v>
      </c>
      <c r="M2265" t="s">
        <v>57</v>
      </c>
      <c r="N2265" t="s">
        <v>57</v>
      </c>
      <c r="O2265" t="s">
        <v>57</v>
      </c>
      <c r="P2265">
        <v>10625</v>
      </c>
      <c r="Q2265" t="s">
        <v>387</v>
      </c>
      <c r="R2265" t="s">
        <v>388</v>
      </c>
      <c r="S2265" t="s">
        <v>110</v>
      </c>
      <c r="T2265">
        <v>-904.5</v>
      </c>
      <c r="U2265">
        <v>-727.17</v>
      </c>
      <c r="V2265">
        <v>-727.17</v>
      </c>
      <c r="W2265">
        <v>-108.178494398582</v>
      </c>
      <c r="X2265" t="s">
        <v>58</v>
      </c>
      <c r="Y2265" t="s">
        <v>58</v>
      </c>
      <c r="Z2265" t="s">
        <v>1</v>
      </c>
      <c r="AA2265" t="s">
        <v>1</v>
      </c>
      <c r="AB2265" t="s">
        <v>57</v>
      </c>
      <c r="AC2265" t="str">
        <f t="shared" si="35"/>
        <v>2016-1</v>
      </c>
    </row>
    <row r="2266" spans="1:29" x14ac:dyDescent="0.25">
      <c r="A2266" t="s">
        <v>406</v>
      </c>
      <c r="B2266" t="s">
        <v>54</v>
      </c>
      <c r="C2266" t="s">
        <v>55</v>
      </c>
      <c r="D2266" t="s">
        <v>55</v>
      </c>
      <c r="E2266">
        <v>-4</v>
      </c>
      <c r="F2266" t="s">
        <v>14</v>
      </c>
      <c r="G2266" t="b">
        <v>0</v>
      </c>
      <c r="H2266" t="s">
        <v>110</v>
      </c>
      <c r="I2266">
        <v>10625</v>
      </c>
      <c r="J2266" t="s">
        <v>387</v>
      </c>
      <c r="K2266" t="s">
        <v>388</v>
      </c>
      <c r="L2266" t="s">
        <v>57</v>
      </c>
      <c r="M2266" t="s">
        <v>57</v>
      </c>
      <c r="N2266" t="s">
        <v>57</v>
      </c>
      <c r="O2266" t="s">
        <v>57</v>
      </c>
      <c r="P2266">
        <v>10625</v>
      </c>
      <c r="Q2266" t="s">
        <v>387</v>
      </c>
      <c r="R2266" t="s">
        <v>388</v>
      </c>
      <c r="S2266" t="s">
        <v>110</v>
      </c>
      <c r="T2266">
        <v>1325</v>
      </c>
      <c r="U2266">
        <v>1040.72</v>
      </c>
      <c r="V2266">
        <v>1040.72</v>
      </c>
      <c r="W2266">
        <v>155.03746629523101</v>
      </c>
      <c r="X2266" t="s">
        <v>58</v>
      </c>
      <c r="Y2266" t="s">
        <v>58</v>
      </c>
      <c r="Z2266" t="s">
        <v>1</v>
      </c>
      <c r="AA2266" t="s">
        <v>1</v>
      </c>
      <c r="AB2266" t="s">
        <v>57</v>
      </c>
      <c r="AC2266" t="str">
        <f t="shared" si="35"/>
        <v>2016-1</v>
      </c>
    </row>
    <row r="2267" spans="1:29" x14ac:dyDescent="0.25">
      <c r="A2267" t="s">
        <v>407</v>
      </c>
      <c r="B2267" t="s">
        <v>54</v>
      </c>
      <c r="C2267" t="s">
        <v>55</v>
      </c>
      <c r="D2267" t="s">
        <v>55</v>
      </c>
      <c r="E2267">
        <v>-3</v>
      </c>
      <c r="F2267" t="s">
        <v>56</v>
      </c>
      <c r="G2267" t="b">
        <v>0</v>
      </c>
      <c r="H2267" t="s">
        <v>57</v>
      </c>
      <c r="I2267">
        <v>0</v>
      </c>
      <c r="J2267" t="s">
        <v>57</v>
      </c>
      <c r="K2267" t="s">
        <v>57</v>
      </c>
      <c r="L2267" t="s">
        <v>57</v>
      </c>
      <c r="M2267" t="s">
        <v>57</v>
      </c>
      <c r="N2267" t="s">
        <v>57</v>
      </c>
      <c r="O2267" t="s">
        <v>57</v>
      </c>
      <c r="P2267">
        <v>0</v>
      </c>
      <c r="Q2267" t="s">
        <v>57</v>
      </c>
      <c r="R2267" t="s">
        <v>57</v>
      </c>
      <c r="S2267" t="s">
        <v>57</v>
      </c>
      <c r="T2267">
        <v>1968.16</v>
      </c>
      <c r="U2267">
        <v>1968.16</v>
      </c>
      <c r="V2267">
        <v>1968.16</v>
      </c>
      <c r="W2267">
        <v>296.28469922321898</v>
      </c>
      <c r="X2267" t="s">
        <v>58</v>
      </c>
      <c r="Y2267" t="s">
        <v>58</v>
      </c>
      <c r="Z2267" t="s">
        <v>1</v>
      </c>
      <c r="AA2267" t="s">
        <v>1</v>
      </c>
      <c r="AB2267" t="s">
        <v>57</v>
      </c>
      <c r="AC2267" t="str">
        <f t="shared" si="35"/>
        <v>2016-1</v>
      </c>
    </row>
    <row r="2268" spans="1:29" hidden="1" x14ac:dyDescent="0.25">
      <c r="A2268" t="s">
        <v>407</v>
      </c>
      <c r="B2268" t="s">
        <v>54</v>
      </c>
      <c r="C2268" t="s">
        <v>55</v>
      </c>
      <c r="D2268" t="s">
        <v>55</v>
      </c>
      <c r="E2268">
        <v>-6</v>
      </c>
      <c r="F2268" t="s">
        <v>12</v>
      </c>
      <c r="G2268" t="b">
        <v>0</v>
      </c>
      <c r="H2268" t="s">
        <v>110</v>
      </c>
      <c r="I2268">
        <v>10625</v>
      </c>
      <c r="J2268" t="s">
        <v>387</v>
      </c>
      <c r="K2268" t="s">
        <v>388</v>
      </c>
      <c r="L2268" t="s">
        <v>57</v>
      </c>
      <c r="M2268" t="s">
        <v>57</v>
      </c>
      <c r="N2268" t="s">
        <v>57</v>
      </c>
      <c r="O2268" t="s">
        <v>57</v>
      </c>
      <c r="P2268">
        <v>10625</v>
      </c>
      <c r="Q2268" t="s">
        <v>387</v>
      </c>
      <c r="R2268" t="s">
        <v>388</v>
      </c>
      <c r="S2268" t="s">
        <v>110</v>
      </c>
      <c r="T2268">
        <v>11088</v>
      </c>
      <c r="U2268">
        <v>8666.6275079999996</v>
      </c>
      <c r="V2268">
        <v>8666.6275079999996</v>
      </c>
      <c r="W2268">
        <v>1311.22093093274</v>
      </c>
      <c r="X2268" t="s">
        <v>58</v>
      </c>
      <c r="Y2268" t="s">
        <v>58</v>
      </c>
      <c r="Z2268" t="s">
        <v>1</v>
      </c>
      <c r="AA2268" t="s">
        <v>1</v>
      </c>
      <c r="AB2268" t="s">
        <v>57</v>
      </c>
      <c r="AC2268" t="str">
        <f t="shared" si="35"/>
        <v>2016-1</v>
      </c>
    </row>
    <row r="2269" spans="1:29" hidden="1" x14ac:dyDescent="0.25">
      <c r="A2269" t="s">
        <v>407</v>
      </c>
      <c r="B2269" t="s">
        <v>54</v>
      </c>
      <c r="C2269" t="s">
        <v>55</v>
      </c>
      <c r="D2269" t="s">
        <v>55</v>
      </c>
      <c r="E2269">
        <v>-5</v>
      </c>
      <c r="F2269" t="s">
        <v>13</v>
      </c>
      <c r="G2269" t="b">
        <v>0</v>
      </c>
      <c r="H2269" t="s">
        <v>110</v>
      </c>
      <c r="I2269">
        <v>10625</v>
      </c>
      <c r="J2269" t="s">
        <v>387</v>
      </c>
      <c r="K2269" t="s">
        <v>388</v>
      </c>
      <c r="L2269" t="s">
        <v>57</v>
      </c>
      <c r="M2269" t="s">
        <v>57</v>
      </c>
      <c r="N2269" t="s">
        <v>57</v>
      </c>
      <c r="O2269" t="s">
        <v>57</v>
      </c>
      <c r="P2269">
        <v>10625</v>
      </c>
      <c r="Q2269" t="s">
        <v>387</v>
      </c>
      <c r="R2269" t="s">
        <v>388</v>
      </c>
      <c r="S2269" t="s">
        <v>110</v>
      </c>
      <c r="T2269">
        <v>288</v>
      </c>
      <c r="U2269">
        <v>226.37</v>
      </c>
      <c r="V2269">
        <v>226.37</v>
      </c>
      <c r="W2269">
        <v>35.708905716570897</v>
      </c>
      <c r="X2269" t="s">
        <v>58</v>
      </c>
      <c r="Y2269" t="s">
        <v>58</v>
      </c>
      <c r="Z2269" t="s">
        <v>1</v>
      </c>
      <c r="AA2269" t="s">
        <v>1</v>
      </c>
      <c r="AB2269" t="s">
        <v>57</v>
      </c>
      <c r="AC2269" t="str">
        <f t="shared" si="35"/>
        <v>2016-1</v>
      </c>
    </row>
    <row r="2270" spans="1:29" x14ac:dyDescent="0.25">
      <c r="A2270" t="s">
        <v>407</v>
      </c>
      <c r="B2270" t="s">
        <v>54</v>
      </c>
      <c r="C2270" t="s">
        <v>55</v>
      </c>
      <c r="D2270" t="s">
        <v>55</v>
      </c>
      <c r="E2270">
        <v>-4</v>
      </c>
      <c r="F2270" t="s">
        <v>14</v>
      </c>
      <c r="G2270" t="b">
        <v>0</v>
      </c>
      <c r="H2270" t="s">
        <v>110</v>
      </c>
      <c r="I2270">
        <v>10625</v>
      </c>
      <c r="J2270" t="s">
        <v>387</v>
      </c>
      <c r="K2270" t="s">
        <v>388</v>
      </c>
      <c r="L2270" t="s">
        <v>57</v>
      </c>
      <c r="M2270" t="s">
        <v>57</v>
      </c>
      <c r="N2270" t="s">
        <v>57</v>
      </c>
      <c r="O2270" t="s">
        <v>57</v>
      </c>
      <c r="P2270">
        <v>10625</v>
      </c>
      <c r="Q2270" t="s">
        <v>387</v>
      </c>
      <c r="R2270" t="s">
        <v>388</v>
      </c>
      <c r="S2270" t="s">
        <v>110</v>
      </c>
      <c r="T2270">
        <v>1613</v>
      </c>
      <c r="U2270">
        <v>1267.0899999999999</v>
      </c>
      <c r="V2270">
        <v>1267.0899999999999</v>
      </c>
      <c r="W2270">
        <v>190.74637201180201</v>
      </c>
      <c r="X2270" t="s">
        <v>58</v>
      </c>
      <c r="Y2270" t="s">
        <v>58</v>
      </c>
      <c r="Z2270" t="s">
        <v>1</v>
      </c>
      <c r="AA2270" t="s">
        <v>1</v>
      </c>
      <c r="AB2270" t="s">
        <v>57</v>
      </c>
      <c r="AC2270" t="str">
        <f t="shared" si="35"/>
        <v>2016-1</v>
      </c>
    </row>
    <row r="2271" spans="1:29" x14ac:dyDescent="0.25">
      <c r="A2271" t="s">
        <v>408</v>
      </c>
      <c r="B2271" t="s">
        <v>54</v>
      </c>
      <c r="C2271" t="s">
        <v>55</v>
      </c>
      <c r="D2271" t="s">
        <v>55</v>
      </c>
      <c r="E2271">
        <v>-3</v>
      </c>
      <c r="F2271" t="s">
        <v>56</v>
      </c>
      <c r="G2271" t="b">
        <v>0</v>
      </c>
      <c r="H2271" t="s">
        <v>57</v>
      </c>
      <c r="I2271">
        <v>0</v>
      </c>
      <c r="J2271" t="s">
        <v>57</v>
      </c>
      <c r="K2271" t="s">
        <v>57</v>
      </c>
      <c r="L2271" t="s">
        <v>57</v>
      </c>
      <c r="M2271" t="s">
        <v>57</v>
      </c>
      <c r="N2271" t="s">
        <v>57</v>
      </c>
      <c r="O2271" t="s">
        <v>57</v>
      </c>
      <c r="P2271">
        <v>0</v>
      </c>
      <c r="Q2271" t="s">
        <v>57</v>
      </c>
      <c r="R2271" t="s">
        <v>57</v>
      </c>
      <c r="S2271" t="s">
        <v>57</v>
      </c>
      <c r="T2271">
        <v>1968.16</v>
      </c>
      <c r="U2271">
        <v>1968.16</v>
      </c>
      <c r="V2271">
        <v>1968.16</v>
      </c>
      <c r="W2271">
        <v>298.86038371889998</v>
      </c>
      <c r="X2271" t="s">
        <v>58</v>
      </c>
      <c r="Y2271" t="s">
        <v>58</v>
      </c>
      <c r="Z2271" t="s">
        <v>1</v>
      </c>
      <c r="AA2271" t="s">
        <v>1</v>
      </c>
      <c r="AB2271" t="s">
        <v>57</v>
      </c>
      <c r="AC2271" t="str">
        <f t="shared" si="35"/>
        <v>2016-1</v>
      </c>
    </row>
    <row r="2272" spans="1:29" hidden="1" x14ac:dyDescent="0.25">
      <c r="A2272" t="s">
        <v>408</v>
      </c>
      <c r="B2272" t="s">
        <v>54</v>
      </c>
      <c r="C2272" t="s">
        <v>55</v>
      </c>
      <c r="D2272" t="s">
        <v>55</v>
      </c>
      <c r="E2272">
        <v>-6</v>
      </c>
      <c r="F2272" t="s">
        <v>12</v>
      </c>
      <c r="G2272" t="b">
        <v>0</v>
      </c>
      <c r="H2272" t="s">
        <v>110</v>
      </c>
      <c r="I2272">
        <v>10625</v>
      </c>
      <c r="J2272" t="s">
        <v>387</v>
      </c>
      <c r="K2272" t="s">
        <v>388</v>
      </c>
      <c r="L2272" t="s">
        <v>57</v>
      </c>
      <c r="M2272" t="s">
        <v>57</v>
      </c>
      <c r="N2272" t="s">
        <v>57</v>
      </c>
      <c r="O2272" t="s">
        <v>57</v>
      </c>
      <c r="P2272">
        <v>10625</v>
      </c>
      <c r="Q2272" t="s">
        <v>387</v>
      </c>
      <c r="R2272" t="s">
        <v>388</v>
      </c>
      <c r="S2272" t="s">
        <v>110</v>
      </c>
      <c r="T2272">
        <v>11295</v>
      </c>
      <c r="U2272">
        <v>8894.7306112499991</v>
      </c>
      <c r="V2272">
        <v>8894.7306112499991</v>
      </c>
      <c r="W2272">
        <v>1357.43070054893</v>
      </c>
      <c r="X2272" t="s">
        <v>58</v>
      </c>
      <c r="Y2272" t="s">
        <v>58</v>
      </c>
      <c r="Z2272" t="s">
        <v>1</v>
      </c>
      <c r="AA2272" t="s">
        <v>1</v>
      </c>
      <c r="AB2272" t="s">
        <v>57</v>
      </c>
      <c r="AC2272" t="str">
        <f t="shared" si="35"/>
        <v>2016-1</v>
      </c>
    </row>
    <row r="2273" spans="1:29" hidden="1" x14ac:dyDescent="0.25">
      <c r="A2273" t="s">
        <v>408</v>
      </c>
      <c r="B2273" t="s">
        <v>54</v>
      </c>
      <c r="C2273" t="s">
        <v>55</v>
      </c>
      <c r="D2273" t="s">
        <v>55</v>
      </c>
      <c r="E2273">
        <v>-5</v>
      </c>
      <c r="F2273" t="s">
        <v>13</v>
      </c>
      <c r="G2273" t="b">
        <v>0</v>
      </c>
      <c r="H2273" t="s">
        <v>110</v>
      </c>
      <c r="I2273">
        <v>10625</v>
      </c>
      <c r="J2273" t="s">
        <v>387</v>
      </c>
      <c r="K2273" t="s">
        <v>388</v>
      </c>
      <c r="L2273" t="s">
        <v>57</v>
      </c>
      <c r="M2273" t="s">
        <v>57</v>
      </c>
      <c r="N2273" t="s">
        <v>57</v>
      </c>
      <c r="O2273" t="s">
        <v>57</v>
      </c>
      <c r="P2273">
        <v>10625</v>
      </c>
      <c r="Q2273" t="s">
        <v>387</v>
      </c>
      <c r="R2273" t="s">
        <v>388</v>
      </c>
      <c r="S2273" t="s">
        <v>110</v>
      </c>
      <c r="T2273">
        <v>207</v>
      </c>
      <c r="U2273">
        <v>173.35</v>
      </c>
      <c r="V2273">
        <v>173.35</v>
      </c>
      <c r="W2273">
        <v>27.9809932044666</v>
      </c>
      <c r="X2273" t="s">
        <v>58</v>
      </c>
      <c r="Y2273" t="s">
        <v>58</v>
      </c>
      <c r="Z2273" t="s">
        <v>1</v>
      </c>
      <c r="AA2273" t="s">
        <v>1</v>
      </c>
      <c r="AB2273" t="s">
        <v>57</v>
      </c>
      <c r="AC2273" t="str">
        <f t="shared" si="35"/>
        <v>2016-1</v>
      </c>
    </row>
    <row r="2274" spans="1:29" x14ac:dyDescent="0.25">
      <c r="A2274" t="s">
        <v>408</v>
      </c>
      <c r="B2274" t="s">
        <v>54</v>
      </c>
      <c r="C2274" t="s">
        <v>55</v>
      </c>
      <c r="D2274" t="s">
        <v>55</v>
      </c>
      <c r="E2274">
        <v>-4</v>
      </c>
      <c r="F2274" t="s">
        <v>14</v>
      </c>
      <c r="G2274" t="b">
        <v>0</v>
      </c>
      <c r="H2274" t="s">
        <v>110</v>
      </c>
      <c r="I2274">
        <v>10625</v>
      </c>
      <c r="J2274" t="s">
        <v>387</v>
      </c>
      <c r="K2274" t="s">
        <v>388</v>
      </c>
      <c r="L2274" t="s">
        <v>57</v>
      </c>
      <c r="M2274" t="s">
        <v>57</v>
      </c>
      <c r="N2274" t="s">
        <v>57</v>
      </c>
      <c r="O2274" t="s">
        <v>57</v>
      </c>
      <c r="P2274">
        <v>10625</v>
      </c>
      <c r="Q2274" t="s">
        <v>387</v>
      </c>
      <c r="R2274" t="s">
        <v>388</v>
      </c>
      <c r="S2274" t="s">
        <v>110</v>
      </c>
      <c r="T2274">
        <v>1820</v>
      </c>
      <c r="U2274">
        <v>1440.44</v>
      </c>
      <c r="V2274">
        <v>1440.44</v>
      </c>
      <c r="W2274">
        <v>218.72736521626899</v>
      </c>
      <c r="X2274" t="s">
        <v>58</v>
      </c>
      <c r="Y2274" t="s">
        <v>58</v>
      </c>
      <c r="Z2274" t="s">
        <v>1</v>
      </c>
      <c r="AA2274" t="s">
        <v>1</v>
      </c>
      <c r="AB2274" t="s">
        <v>57</v>
      </c>
      <c r="AC2274" t="str">
        <f t="shared" si="35"/>
        <v>2016-1</v>
      </c>
    </row>
    <row r="2275" spans="1:29" x14ac:dyDescent="0.25">
      <c r="A2275" t="s">
        <v>409</v>
      </c>
      <c r="B2275" t="s">
        <v>54</v>
      </c>
      <c r="C2275" t="s">
        <v>55</v>
      </c>
      <c r="D2275" t="s">
        <v>55</v>
      </c>
      <c r="E2275">
        <v>-3</v>
      </c>
      <c r="F2275" t="s">
        <v>56</v>
      </c>
      <c r="G2275" t="b">
        <v>0</v>
      </c>
      <c r="H2275" t="s">
        <v>57</v>
      </c>
      <c r="I2275">
        <v>0</v>
      </c>
      <c r="J2275" t="s">
        <v>57</v>
      </c>
      <c r="K2275" t="s">
        <v>57</v>
      </c>
      <c r="L2275" t="s">
        <v>57</v>
      </c>
      <c r="M2275" t="s">
        <v>57</v>
      </c>
      <c r="N2275" t="s">
        <v>57</v>
      </c>
      <c r="O2275" t="s">
        <v>57</v>
      </c>
      <c r="P2275">
        <v>0</v>
      </c>
      <c r="Q2275" t="s">
        <v>57</v>
      </c>
      <c r="R2275" t="s">
        <v>57</v>
      </c>
      <c r="S2275" t="s">
        <v>57</v>
      </c>
      <c r="T2275">
        <v>1968.16</v>
      </c>
      <c r="U2275">
        <v>1968.16</v>
      </c>
      <c r="V2275">
        <v>1968.16</v>
      </c>
      <c r="W2275">
        <v>297.60183869114201</v>
      </c>
      <c r="X2275" t="s">
        <v>58</v>
      </c>
      <c r="Y2275" t="s">
        <v>58</v>
      </c>
      <c r="Z2275" t="s">
        <v>1</v>
      </c>
      <c r="AA2275" t="s">
        <v>1</v>
      </c>
      <c r="AB2275" t="s">
        <v>57</v>
      </c>
      <c r="AC2275" t="str">
        <f t="shared" si="35"/>
        <v>2016-1</v>
      </c>
    </row>
    <row r="2276" spans="1:29" hidden="1" x14ac:dyDescent="0.25">
      <c r="A2276" t="s">
        <v>409</v>
      </c>
      <c r="B2276" t="s">
        <v>54</v>
      </c>
      <c r="C2276" t="s">
        <v>55</v>
      </c>
      <c r="D2276" t="s">
        <v>55</v>
      </c>
      <c r="E2276">
        <v>-6</v>
      </c>
      <c r="F2276" t="s">
        <v>12</v>
      </c>
      <c r="G2276" t="b">
        <v>0</v>
      </c>
      <c r="H2276" t="s">
        <v>110</v>
      </c>
      <c r="I2276">
        <v>10625</v>
      </c>
      <c r="J2276" t="s">
        <v>387</v>
      </c>
      <c r="K2276" t="s">
        <v>388</v>
      </c>
      <c r="L2276" t="s">
        <v>57</v>
      </c>
      <c r="M2276" t="s">
        <v>57</v>
      </c>
      <c r="N2276" t="s">
        <v>57</v>
      </c>
      <c r="O2276" t="s">
        <v>57</v>
      </c>
      <c r="P2276">
        <v>10625</v>
      </c>
      <c r="Q2276" t="s">
        <v>387</v>
      </c>
      <c r="R2276" t="s">
        <v>388</v>
      </c>
      <c r="S2276" t="s">
        <v>110</v>
      </c>
      <c r="T2276">
        <v>11925</v>
      </c>
      <c r="U2276">
        <v>9357.6279937500003</v>
      </c>
      <c r="V2276">
        <v>9357.6279937500003</v>
      </c>
      <c r="W2276">
        <v>1422.05994647231</v>
      </c>
      <c r="X2276" t="s">
        <v>58</v>
      </c>
      <c r="Y2276" t="s">
        <v>58</v>
      </c>
      <c r="Z2276" t="s">
        <v>1</v>
      </c>
      <c r="AA2276" t="s">
        <v>1</v>
      </c>
      <c r="AB2276" t="s">
        <v>57</v>
      </c>
      <c r="AC2276" t="str">
        <f t="shared" si="35"/>
        <v>2016-1</v>
      </c>
    </row>
    <row r="2277" spans="1:29" hidden="1" x14ac:dyDescent="0.25">
      <c r="A2277" t="s">
        <v>409</v>
      </c>
      <c r="B2277" t="s">
        <v>54</v>
      </c>
      <c r="C2277" t="s">
        <v>55</v>
      </c>
      <c r="D2277" t="s">
        <v>55</v>
      </c>
      <c r="E2277">
        <v>-5</v>
      </c>
      <c r="F2277" t="s">
        <v>13</v>
      </c>
      <c r="G2277" t="b">
        <v>0</v>
      </c>
      <c r="H2277" t="s">
        <v>110</v>
      </c>
      <c r="I2277">
        <v>10625</v>
      </c>
      <c r="J2277" t="s">
        <v>387</v>
      </c>
      <c r="K2277" t="s">
        <v>388</v>
      </c>
      <c r="L2277" t="s">
        <v>57</v>
      </c>
      <c r="M2277" t="s">
        <v>57</v>
      </c>
      <c r="N2277" t="s">
        <v>57</v>
      </c>
      <c r="O2277" t="s">
        <v>57</v>
      </c>
      <c r="P2277">
        <v>10625</v>
      </c>
      <c r="Q2277" t="s">
        <v>387</v>
      </c>
      <c r="R2277" t="s">
        <v>388</v>
      </c>
      <c r="S2277" t="s">
        <v>110</v>
      </c>
      <c r="T2277">
        <v>630</v>
      </c>
      <c r="U2277">
        <v>491.75</v>
      </c>
      <c r="V2277">
        <v>491.75</v>
      </c>
      <c r="W2277">
        <v>73.435516206297393</v>
      </c>
      <c r="X2277" t="s">
        <v>58</v>
      </c>
      <c r="Y2277" t="s">
        <v>58</v>
      </c>
      <c r="Z2277" t="s">
        <v>1</v>
      </c>
      <c r="AA2277" t="s">
        <v>1</v>
      </c>
      <c r="AB2277" t="s">
        <v>57</v>
      </c>
      <c r="AC2277" t="str">
        <f t="shared" si="35"/>
        <v>2016-1</v>
      </c>
    </row>
    <row r="2278" spans="1:29" x14ac:dyDescent="0.25">
      <c r="A2278" t="s">
        <v>409</v>
      </c>
      <c r="B2278" t="s">
        <v>54</v>
      </c>
      <c r="C2278" t="s">
        <v>55</v>
      </c>
      <c r="D2278" t="s">
        <v>55</v>
      </c>
      <c r="E2278">
        <v>-4</v>
      </c>
      <c r="F2278" t="s">
        <v>14</v>
      </c>
      <c r="G2278" t="b">
        <v>0</v>
      </c>
      <c r="H2278" t="s">
        <v>110</v>
      </c>
      <c r="I2278">
        <v>10625</v>
      </c>
      <c r="J2278" t="s">
        <v>387</v>
      </c>
      <c r="K2278" t="s">
        <v>388</v>
      </c>
      <c r="L2278" t="s">
        <v>57</v>
      </c>
      <c r="M2278" t="s">
        <v>57</v>
      </c>
      <c r="N2278" t="s">
        <v>57</v>
      </c>
      <c r="O2278" t="s">
        <v>57</v>
      </c>
      <c r="P2278">
        <v>10625</v>
      </c>
      <c r="Q2278" t="s">
        <v>387</v>
      </c>
      <c r="R2278" t="s">
        <v>388</v>
      </c>
      <c r="S2278" t="s">
        <v>110</v>
      </c>
      <c r="T2278">
        <v>2450</v>
      </c>
      <c r="U2278">
        <v>1932.19</v>
      </c>
      <c r="V2278">
        <v>1932.19</v>
      </c>
      <c r="W2278">
        <v>292.16288142256599</v>
      </c>
      <c r="X2278" t="s">
        <v>58</v>
      </c>
      <c r="Y2278" t="s">
        <v>58</v>
      </c>
      <c r="Z2278" t="s">
        <v>1</v>
      </c>
      <c r="AA2278" t="s">
        <v>1</v>
      </c>
      <c r="AB2278" t="s">
        <v>57</v>
      </c>
      <c r="AC2278" t="str">
        <f t="shared" si="35"/>
        <v>2016-1</v>
      </c>
    </row>
    <row r="2279" spans="1:29" x14ac:dyDescent="0.25">
      <c r="A2279" t="s">
        <v>410</v>
      </c>
      <c r="B2279" t="s">
        <v>54</v>
      </c>
      <c r="C2279" t="s">
        <v>55</v>
      </c>
      <c r="D2279" t="s">
        <v>55</v>
      </c>
      <c r="E2279">
        <v>-3</v>
      </c>
      <c r="F2279" t="s">
        <v>56</v>
      </c>
      <c r="G2279" t="b">
        <v>0</v>
      </c>
      <c r="H2279" t="s">
        <v>57</v>
      </c>
      <c r="I2279">
        <v>0</v>
      </c>
      <c r="J2279" t="s">
        <v>57</v>
      </c>
      <c r="K2279" t="s">
        <v>57</v>
      </c>
      <c r="L2279" t="s">
        <v>57</v>
      </c>
      <c r="M2279" t="s">
        <v>57</v>
      </c>
      <c r="N2279" t="s">
        <v>57</v>
      </c>
      <c r="O2279" t="s">
        <v>57</v>
      </c>
      <c r="P2279">
        <v>0</v>
      </c>
      <c r="Q2279" t="s">
        <v>57</v>
      </c>
      <c r="R2279" t="s">
        <v>57</v>
      </c>
      <c r="S2279" t="s">
        <v>57</v>
      </c>
      <c r="T2279">
        <v>1968.16</v>
      </c>
      <c r="U2279">
        <v>1968.16</v>
      </c>
      <c r="V2279">
        <v>1968.16</v>
      </c>
      <c r="W2279">
        <v>296.76718938480099</v>
      </c>
      <c r="X2279" t="s">
        <v>58</v>
      </c>
      <c r="Y2279" t="s">
        <v>58</v>
      </c>
      <c r="Z2279" t="s">
        <v>1</v>
      </c>
      <c r="AA2279" t="s">
        <v>1</v>
      </c>
      <c r="AB2279" t="s">
        <v>57</v>
      </c>
      <c r="AC2279" t="str">
        <f t="shared" si="35"/>
        <v>2016-1</v>
      </c>
    </row>
    <row r="2280" spans="1:29" hidden="1" x14ac:dyDescent="0.25">
      <c r="A2280" t="s">
        <v>410</v>
      </c>
      <c r="B2280" t="s">
        <v>54</v>
      </c>
      <c r="C2280" t="s">
        <v>55</v>
      </c>
      <c r="D2280" t="s">
        <v>55</v>
      </c>
      <c r="E2280">
        <v>-6</v>
      </c>
      <c r="F2280" t="s">
        <v>12</v>
      </c>
      <c r="G2280" t="b">
        <v>0</v>
      </c>
      <c r="H2280" t="s">
        <v>110</v>
      </c>
      <c r="I2280">
        <v>10625</v>
      </c>
      <c r="J2280" t="s">
        <v>387</v>
      </c>
      <c r="K2280" t="s">
        <v>388</v>
      </c>
      <c r="L2280" t="s">
        <v>57</v>
      </c>
      <c r="M2280" t="s">
        <v>57</v>
      </c>
      <c r="N2280" t="s">
        <v>57</v>
      </c>
      <c r="O2280" t="s">
        <v>57</v>
      </c>
      <c r="P2280">
        <v>10625</v>
      </c>
      <c r="Q2280" t="s">
        <v>387</v>
      </c>
      <c r="R2280" t="s">
        <v>388</v>
      </c>
      <c r="S2280" t="s">
        <v>110</v>
      </c>
      <c r="T2280">
        <v>11353.5</v>
      </c>
      <c r="U2280">
        <v>8899.0010268749993</v>
      </c>
      <c r="V2280">
        <v>8899.0010268749993</v>
      </c>
      <c r="W2280">
        <v>1348.5705104041001</v>
      </c>
      <c r="X2280" t="s">
        <v>58</v>
      </c>
      <c r="Y2280" t="s">
        <v>58</v>
      </c>
      <c r="Z2280" t="s">
        <v>1</v>
      </c>
      <c r="AA2280" t="s">
        <v>1</v>
      </c>
      <c r="AB2280" t="s">
        <v>57</v>
      </c>
      <c r="AC2280" t="str">
        <f t="shared" si="35"/>
        <v>2016-1</v>
      </c>
    </row>
    <row r="2281" spans="1:29" hidden="1" x14ac:dyDescent="0.25">
      <c r="A2281" t="s">
        <v>410</v>
      </c>
      <c r="B2281" t="s">
        <v>54</v>
      </c>
      <c r="C2281" t="s">
        <v>55</v>
      </c>
      <c r="D2281" t="s">
        <v>55</v>
      </c>
      <c r="E2281">
        <v>-5</v>
      </c>
      <c r="F2281" t="s">
        <v>13</v>
      </c>
      <c r="G2281" t="b">
        <v>0</v>
      </c>
      <c r="H2281" t="s">
        <v>110</v>
      </c>
      <c r="I2281">
        <v>10625</v>
      </c>
      <c r="J2281" t="s">
        <v>387</v>
      </c>
      <c r="K2281" t="s">
        <v>388</v>
      </c>
      <c r="L2281" t="s">
        <v>57</v>
      </c>
      <c r="M2281" t="s">
        <v>57</v>
      </c>
      <c r="N2281" t="s">
        <v>57</v>
      </c>
      <c r="O2281" t="s">
        <v>57</v>
      </c>
      <c r="P2281">
        <v>10625</v>
      </c>
      <c r="Q2281" t="s">
        <v>387</v>
      </c>
      <c r="R2281" t="s">
        <v>388</v>
      </c>
      <c r="S2281" t="s">
        <v>110</v>
      </c>
      <c r="T2281">
        <v>-571.5</v>
      </c>
      <c r="U2281">
        <v>-452.4</v>
      </c>
      <c r="V2281">
        <v>-452.4</v>
      </c>
      <c r="W2281">
        <v>-69.034111820636198</v>
      </c>
      <c r="X2281" t="s">
        <v>58</v>
      </c>
      <c r="Y2281" t="s">
        <v>58</v>
      </c>
      <c r="Z2281" t="s">
        <v>1</v>
      </c>
      <c r="AA2281" t="s">
        <v>1</v>
      </c>
      <c r="AB2281" t="s">
        <v>57</v>
      </c>
      <c r="AC2281" t="str">
        <f t="shared" si="35"/>
        <v>2016-1</v>
      </c>
    </row>
    <row r="2282" spans="1:29" x14ac:dyDescent="0.25">
      <c r="A2282" t="s">
        <v>410</v>
      </c>
      <c r="B2282" t="s">
        <v>54</v>
      </c>
      <c r="C2282" t="s">
        <v>55</v>
      </c>
      <c r="D2282" t="s">
        <v>55</v>
      </c>
      <c r="E2282">
        <v>-4</v>
      </c>
      <c r="F2282" t="s">
        <v>14</v>
      </c>
      <c r="G2282" t="b">
        <v>0</v>
      </c>
      <c r="H2282" t="s">
        <v>110</v>
      </c>
      <c r="I2282">
        <v>10625</v>
      </c>
      <c r="J2282" t="s">
        <v>387</v>
      </c>
      <c r="K2282" t="s">
        <v>388</v>
      </c>
      <c r="L2282" t="s">
        <v>57</v>
      </c>
      <c r="M2282" t="s">
        <v>57</v>
      </c>
      <c r="N2282" t="s">
        <v>57</v>
      </c>
      <c r="O2282" t="s">
        <v>57</v>
      </c>
      <c r="P2282">
        <v>10625</v>
      </c>
      <c r="Q2282" t="s">
        <v>387</v>
      </c>
      <c r="R2282" t="s">
        <v>388</v>
      </c>
      <c r="S2282" t="s">
        <v>110</v>
      </c>
      <c r="T2282">
        <v>1878.5</v>
      </c>
      <c r="U2282">
        <v>1479.79</v>
      </c>
      <c r="V2282">
        <v>1479.79</v>
      </c>
      <c r="W2282">
        <v>223.12876960193</v>
      </c>
      <c r="X2282" t="s">
        <v>58</v>
      </c>
      <c r="Y2282" t="s">
        <v>58</v>
      </c>
      <c r="Z2282" t="s">
        <v>1</v>
      </c>
      <c r="AA2282" t="s">
        <v>1</v>
      </c>
      <c r="AB2282" t="s">
        <v>57</v>
      </c>
      <c r="AC2282" t="str">
        <f t="shared" si="35"/>
        <v>2016-1</v>
      </c>
    </row>
    <row r="2283" spans="1:29" x14ac:dyDescent="0.25">
      <c r="A2283" t="s">
        <v>411</v>
      </c>
      <c r="B2283" t="s">
        <v>54</v>
      </c>
      <c r="C2283" t="s">
        <v>55</v>
      </c>
      <c r="D2283" t="s">
        <v>55</v>
      </c>
      <c r="E2283">
        <v>-3</v>
      </c>
      <c r="F2283" t="s">
        <v>56</v>
      </c>
      <c r="G2283" t="b">
        <v>0</v>
      </c>
      <c r="H2283" t="s">
        <v>57</v>
      </c>
      <c r="I2283">
        <v>0</v>
      </c>
      <c r="J2283" t="s">
        <v>57</v>
      </c>
      <c r="K2283" t="s">
        <v>57</v>
      </c>
      <c r="L2283" t="s">
        <v>57</v>
      </c>
      <c r="M2283" t="s">
        <v>57</v>
      </c>
      <c r="N2283" t="s">
        <v>57</v>
      </c>
      <c r="O2283" t="s">
        <v>57</v>
      </c>
      <c r="P2283">
        <v>0</v>
      </c>
      <c r="Q2283" t="s">
        <v>57</v>
      </c>
      <c r="R2283" t="s">
        <v>57</v>
      </c>
      <c r="S2283" t="s">
        <v>57</v>
      </c>
      <c r="T2283">
        <v>1968.16</v>
      </c>
      <c r="U2283">
        <v>1968.16</v>
      </c>
      <c r="V2283">
        <v>1968.16</v>
      </c>
      <c r="W2283">
        <v>296.24233301975499</v>
      </c>
      <c r="X2283" t="s">
        <v>58</v>
      </c>
      <c r="Y2283" t="s">
        <v>58</v>
      </c>
      <c r="Z2283" t="s">
        <v>1</v>
      </c>
      <c r="AA2283" t="s">
        <v>1</v>
      </c>
      <c r="AB2283" t="s">
        <v>57</v>
      </c>
      <c r="AC2283" t="str">
        <f t="shared" si="35"/>
        <v>2016-1</v>
      </c>
    </row>
    <row r="2284" spans="1:29" hidden="1" x14ac:dyDescent="0.25">
      <c r="A2284" t="s">
        <v>411</v>
      </c>
      <c r="B2284" t="s">
        <v>54</v>
      </c>
      <c r="C2284" t="s">
        <v>55</v>
      </c>
      <c r="D2284" t="s">
        <v>55</v>
      </c>
      <c r="E2284">
        <v>-6</v>
      </c>
      <c r="F2284" t="s">
        <v>12</v>
      </c>
      <c r="G2284" t="b">
        <v>0</v>
      </c>
      <c r="H2284" t="s">
        <v>110</v>
      </c>
      <c r="I2284">
        <v>10625</v>
      </c>
      <c r="J2284" t="s">
        <v>387</v>
      </c>
      <c r="K2284" t="s">
        <v>388</v>
      </c>
      <c r="L2284" t="s">
        <v>57</v>
      </c>
      <c r="M2284" t="s">
        <v>57</v>
      </c>
      <c r="N2284" t="s">
        <v>57</v>
      </c>
      <c r="O2284" t="s">
        <v>57</v>
      </c>
      <c r="P2284">
        <v>10625</v>
      </c>
      <c r="Q2284" t="s">
        <v>387</v>
      </c>
      <c r="R2284" t="s">
        <v>388</v>
      </c>
      <c r="S2284" t="s">
        <v>110</v>
      </c>
      <c r="T2284">
        <v>11560.5</v>
      </c>
      <c r="U2284">
        <v>9092.8823737500006</v>
      </c>
      <c r="V2284">
        <v>9092.8823737500006</v>
      </c>
      <c r="W2284">
        <v>1375.5146190028199</v>
      </c>
      <c r="X2284" t="s">
        <v>58</v>
      </c>
      <c r="Y2284" t="s">
        <v>58</v>
      </c>
      <c r="Z2284" t="s">
        <v>1</v>
      </c>
      <c r="AA2284" t="s">
        <v>1</v>
      </c>
      <c r="AB2284" t="s">
        <v>57</v>
      </c>
      <c r="AC2284" t="str">
        <f t="shared" si="35"/>
        <v>2016-1</v>
      </c>
    </row>
    <row r="2285" spans="1:29" hidden="1" x14ac:dyDescent="0.25">
      <c r="A2285" t="s">
        <v>411</v>
      </c>
      <c r="B2285" t="s">
        <v>54</v>
      </c>
      <c r="C2285" t="s">
        <v>55</v>
      </c>
      <c r="D2285" t="s">
        <v>55</v>
      </c>
      <c r="E2285">
        <v>-5</v>
      </c>
      <c r="F2285" t="s">
        <v>13</v>
      </c>
      <c r="G2285" t="b">
        <v>0</v>
      </c>
      <c r="H2285" t="s">
        <v>110</v>
      </c>
      <c r="I2285">
        <v>10625</v>
      </c>
      <c r="J2285" t="s">
        <v>387</v>
      </c>
      <c r="K2285" t="s">
        <v>388</v>
      </c>
      <c r="L2285" t="s">
        <v>57</v>
      </c>
      <c r="M2285" t="s">
        <v>57</v>
      </c>
      <c r="N2285" t="s">
        <v>57</v>
      </c>
      <c r="O2285" t="s">
        <v>57</v>
      </c>
      <c r="P2285">
        <v>10625</v>
      </c>
      <c r="Q2285" t="s">
        <v>387</v>
      </c>
      <c r="R2285" t="s">
        <v>388</v>
      </c>
      <c r="S2285" t="s">
        <v>110</v>
      </c>
      <c r="T2285">
        <v>207</v>
      </c>
      <c r="U2285">
        <v>168.8</v>
      </c>
      <c r="V2285">
        <v>168.8</v>
      </c>
      <c r="W2285">
        <v>25.012716757430201</v>
      </c>
      <c r="X2285" t="s">
        <v>58</v>
      </c>
      <c r="Y2285" t="s">
        <v>58</v>
      </c>
      <c r="Z2285" t="s">
        <v>1</v>
      </c>
      <c r="AA2285" t="s">
        <v>1</v>
      </c>
      <c r="AB2285" t="s">
        <v>57</v>
      </c>
      <c r="AC2285" t="str">
        <f t="shared" si="35"/>
        <v>2016-1</v>
      </c>
    </row>
    <row r="2286" spans="1:29" x14ac:dyDescent="0.25">
      <c r="A2286" t="s">
        <v>411</v>
      </c>
      <c r="B2286" t="s">
        <v>54</v>
      </c>
      <c r="C2286" t="s">
        <v>55</v>
      </c>
      <c r="D2286" t="s">
        <v>55</v>
      </c>
      <c r="E2286">
        <v>-4</v>
      </c>
      <c r="F2286" t="s">
        <v>14</v>
      </c>
      <c r="G2286" t="b">
        <v>0</v>
      </c>
      <c r="H2286" t="s">
        <v>110</v>
      </c>
      <c r="I2286">
        <v>10625</v>
      </c>
      <c r="J2286" t="s">
        <v>387</v>
      </c>
      <c r="K2286" t="s">
        <v>388</v>
      </c>
      <c r="L2286" t="s">
        <v>57</v>
      </c>
      <c r="M2286" t="s">
        <v>57</v>
      </c>
      <c r="N2286" t="s">
        <v>57</v>
      </c>
      <c r="O2286" t="s">
        <v>57</v>
      </c>
      <c r="P2286">
        <v>10625</v>
      </c>
      <c r="Q2286" t="s">
        <v>387</v>
      </c>
      <c r="R2286" t="s">
        <v>388</v>
      </c>
      <c r="S2286" t="s">
        <v>110</v>
      </c>
      <c r="T2286">
        <v>2085.5</v>
      </c>
      <c r="U2286">
        <v>1648.59</v>
      </c>
      <c r="V2286">
        <v>1648.59</v>
      </c>
      <c r="W2286">
        <v>248.14148635935999</v>
      </c>
      <c r="X2286" t="s">
        <v>58</v>
      </c>
      <c r="Y2286" t="s">
        <v>58</v>
      </c>
      <c r="Z2286" t="s">
        <v>1</v>
      </c>
      <c r="AA2286" t="s">
        <v>1</v>
      </c>
      <c r="AB2286" t="s">
        <v>57</v>
      </c>
      <c r="AC2286" t="str">
        <f t="shared" si="35"/>
        <v>2016-1</v>
      </c>
    </row>
    <row r="2287" spans="1:29" x14ac:dyDescent="0.25">
      <c r="A2287" t="s">
        <v>412</v>
      </c>
      <c r="B2287" t="s">
        <v>54</v>
      </c>
      <c r="C2287" t="s">
        <v>55</v>
      </c>
      <c r="D2287" t="s">
        <v>55</v>
      </c>
      <c r="E2287">
        <v>-3</v>
      </c>
      <c r="F2287" t="s">
        <v>56</v>
      </c>
      <c r="G2287" t="b">
        <v>0</v>
      </c>
      <c r="H2287" t="s">
        <v>57</v>
      </c>
      <c r="I2287">
        <v>0</v>
      </c>
      <c r="J2287" t="s">
        <v>57</v>
      </c>
      <c r="K2287" t="s">
        <v>57</v>
      </c>
      <c r="L2287" t="s">
        <v>57</v>
      </c>
      <c r="M2287" t="s">
        <v>57</v>
      </c>
      <c r="N2287" t="s">
        <v>57</v>
      </c>
      <c r="O2287" t="s">
        <v>57</v>
      </c>
      <c r="P2287">
        <v>0</v>
      </c>
      <c r="Q2287" t="s">
        <v>57</v>
      </c>
      <c r="R2287" t="s">
        <v>57</v>
      </c>
      <c r="S2287" t="s">
        <v>57</v>
      </c>
      <c r="T2287">
        <v>1968.16</v>
      </c>
      <c r="U2287">
        <v>1968.16</v>
      </c>
      <c r="V2287">
        <v>1968.16</v>
      </c>
      <c r="W2287">
        <v>295.18046088201999</v>
      </c>
      <c r="X2287" t="s">
        <v>58</v>
      </c>
      <c r="Y2287" t="s">
        <v>58</v>
      </c>
      <c r="Z2287" t="s">
        <v>1</v>
      </c>
      <c r="AA2287" t="s">
        <v>1</v>
      </c>
      <c r="AB2287" t="s">
        <v>57</v>
      </c>
      <c r="AC2287" t="str">
        <f t="shared" si="35"/>
        <v>2016-1</v>
      </c>
    </row>
    <row r="2288" spans="1:29" hidden="1" x14ac:dyDescent="0.25">
      <c r="A2288" t="s">
        <v>412</v>
      </c>
      <c r="B2288" t="s">
        <v>54</v>
      </c>
      <c r="C2288" t="s">
        <v>55</v>
      </c>
      <c r="D2288" t="s">
        <v>55</v>
      </c>
      <c r="E2288">
        <v>-6</v>
      </c>
      <c r="F2288" t="s">
        <v>12</v>
      </c>
      <c r="G2288" t="b">
        <v>0</v>
      </c>
      <c r="H2288" t="s">
        <v>110</v>
      </c>
      <c r="I2288">
        <v>10625</v>
      </c>
      <c r="J2288" t="s">
        <v>387</v>
      </c>
      <c r="K2288" t="s">
        <v>388</v>
      </c>
      <c r="L2288" t="s">
        <v>57</v>
      </c>
      <c r="M2288" t="s">
        <v>57</v>
      </c>
      <c r="N2288" t="s">
        <v>57</v>
      </c>
      <c r="O2288" t="s">
        <v>57</v>
      </c>
      <c r="P2288">
        <v>10625</v>
      </c>
      <c r="Q2288" t="s">
        <v>387</v>
      </c>
      <c r="R2288" t="s">
        <v>388</v>
      </c>
      <c r="S2288" t="s">
        <v>110</v>
      </c>
      <c r="T2288">
        <v>11205</v>
      </c>
      <c r="U2288">
        <v>8765.3241450000005</v>
      </c>
      <c r="V2288">
        <v>8765.3241450000005</v>
      </c>
      <c r="W2288">
        <v>1321.2107714112201</v>
      </c>
      <c r="X2288" t="s">
        <v>58</v>
      </c>
      <c r="Y2288" t="s">
        <v>58</v>
      </c>
      <c r="Z2288" t="s">
        <v>1</v>
      </c>
      <c r="AA2288" t="s">
        <v>1</v>
      </c>
      <c r="AB2288" t="s">
        <v>57</v>
      </c>
      <c r="AC2288" t="str">
        <f t="shared" si="35"/>
        <v>2016-1</v>
      </c>
    </row>
    <row r="2289" spans="1:29" hidden="1" x14ac:dyDescent="0.25">
      <c r="A2289" t="s">
        <v>412</v>
      </c>
      <c r="B2289" t="s">
        <v>54</v>
      </c>
      <c r="C2289" t="s">
        <v>55</v>
      </c>
      <c r="D2289" t="s">
        <v>55</v>
      </c>
      <c r="E2289">
        <v>-5</v>
      </c>
      <c r="F2289" t="s">
        <v>13</v>
      </c>
      <c r="G2289" t="b">
        <v>0</v>
      </c>
      <c r="H2289" t="s">
        <v>110</v>
      </c>
      <c r="I2289">
        <v>10625</v>
      </c>
      <c r="J2289" t="s">
        <v>387</v>
      </c>
      <c r="K2289" t="s">
        <v>388</v>
      </c>
      <c r="L2289" t="s">
        <v>57</v>
      </c>
      <c r="M2289" t="s">
        <v>57</v>
      </c>
      <c r="N2289" t="s">
        <v>57</v>
      </c>
      <c r="O2289" t="s">
        <v>57</v>
      </c>
      <c r="P2289">
        <v>10625</v>
      </c>
      <c r="Q2289" t="s">
        <v>387</v>
      </c>
      <c r="R2289" t="s">
        <v>388</v>
      </c>
      <c r="S2289" t="s">
        <v>110</v>
      </c>
      <c r="T2289">
        <v>-355.5</v>
      </c>
      <c r="U2289">
        <v>-288.45999999999998</v>
      </c>
      <c r="V2289">
        <v>-288.45999999999998</v>
      </c>
      <c r="W2289">
        <v>-44.152074797565703</v>
      </c>
      <c r="X2289" t="s">
        <v>58</v>
      </c>
      <c r="Y2289" t="s">
        <v>58</v>
      </c>
      <c r="Z2289" t="s">
        <v>1</v>
      </c>
      <c r="AA2289" t="s">
        <v>1</v>
      </c>
      <c r="AB2289" t="s">
        <v>57</v>
      </c>
      <c r="AC2289" t="str">
        <f t="shared" si="35"/>
        <v>2016-1</v>
      </c>
    </row>
    <row r="2290" spans="1:29" x14ac:dyDescent="0.25">
      <c r="A2290" t="s">
        <v>412</v>
      </c>
      <c r="B2290" t="s">
        <v>54</v>
      </c>
      <c r="C2290" t="s">
        <v>55</v>
      </c>
      <c r="D2290" t="s">
        <v>55</v>
      </c>
      <c r="E2290">
        <v>-4</v>
      </c>
      <c r="F2290" t="s">
        <v>14</v>
      </c>
      <c r="G2290" t="b">
        <v>0</v>
      </c>
      <c r="H2290" t="s">
        <v>110</v>
      </c>
      <c r="I2290">
        <v>10625</v>
      </c>
      <c r="J2290" t="s">
        <v>387</v>
      </c>
      <c r="K2290" t="s">
        <v>388</v>
      </c>
      <c r="L2290" t="s">
        <v>57</v>
      </c>
      <c r="M2290" t="s">
        <v>57</v>
      </c>
      <c r="N2290" t="s">
        <v>57</v>
      </c>
      <c r="O2290" t="s">
        <v>57</v>
      </c>
      <c r="P2290">
        <v>10625</v>
      </c>
      <c r="Q2290" t="s">
        <v>387</v>
      </c>
      <c r="R2290" t="s">
        <v>388</v>
      </c>
      <c r="S2290" t="s">
        <v>110</v>
      </c>
      <c r="T2290">
        <v>1730</v>
      </c>
      <c r="U2290">
        <v>1360.13</v>
      </c>
      <c r="V2290">
        <v>1360.13</v>
      </c>
      <c r="W2290">
        <v>203.98941156179501</v>
      </c>
      <c r="X2290" t="s">
        <v>58</v>
      </c>
      <c r="Y2290" t="s">
        <v>58</v>
      </c>
      <c r="Z2290" t="s">
        <v>1</v>
      </c>
      <c r="AA2290" t="s">
        <v>1</v>
      </c>
      <c r="AB2290" t="s">
        <v>57</v>
      </c>
      <c r="AC2290" t="str">
        <f t="shared" si="35"/>
        <v>2016-1</v>
      </c>
    </row>
    <row r="2291" spans="1:29" x14ac:dyDescent="0.25">
      <c r="A2291" t="s">
        <v>413</v>
      </c>
      <c r="B2291" t="s">
        <v>54</v>
      </c>
      <c r="C2291" t="s">
        <v>55</v>
      </c>
      <c r="D2291" t="s">
        <v>55</v>
      </c>
      <c r="E2291">
        <v>-3</v>
      </c>
      <c r="F2291" t="s">
        <v>56</v>
      </c>
      <c r="G2291" t="b">
        <v>0</v>
      </c>
      <c r="H2291" t="s">
        <v>57</v>
      </c>
      <c r="I2291">
        <v>0</v>
      </c>
      <c r="J2291" t="s">
        <v>57</v>
      </c>
      <c r="K2291" t="s">
        <v>57</v>
      </c>
      <c r="L2291" t="s">
        <v>57</v>
      </c>
      <c r="M2291" t="s">
        <v>57</v>
      </c>
      <c r="N2291" t="s">
        <v>57</v>
      </c>
      <c r="O2291" t="s">
        <v>57</v>
      </c>
      <c r="P2291">
        <v>0</v>
      </c>
      <c r="Q2291" t="s">
        <v>57</v>
      </c>
      <c r="R2291" t="s">
        <v>57</v>
      </c>
      <c r="S2291" t="s">
        <v>57</v>
      </c>
      <c r="T2291">
        <v>1968.16</v>
      </c>
      <c r="U2291">
        <v>1968.16</v>
      </c>
      <c r="V2291">
        <v>1968.16</v>
      </c>
      <c r="W2291">
        <v>295.00348489504103</v>
      </c>
      <c r="X2291" t="s">
        <v>58</v>
      </c>
      <c r="Y2291" t="s">
        <v>58</v>
      </c>
      <c r="Z2291" t="s">
        <v>1</v>
      </c>
      <c r="AA2291" t="s">
        <v>1</v>
      </c>
      <c r="AB2291" t="s">
        <v>57</v>
      </c>
      <c r="AC2291" t="str">
        <f t="shared" si="35"/>
        <v>2016-1</v>
      </c>
    </row>
    <row r="2292" spans="1:29" hidden="1" x14ac:dyDescent="0.25">
      <c r="A2292" t="s">
        <v>413</v>
      </c>
      <c r="B2292" t="s">
        <v>54</v>
      </c>
      <c r="C2292" t="s">
        <v>55</v>
      </c>
      <c r="D2292" t="s">
        <v>55</v>
      </c>
      <c r="E2292">
        <v>-6</v>
      </c>
      <c r="F2292" t="s">
        <v>12</v>
      </c>
      <c r="G2292" t="b">
        <v>0</v>
      </c>
      <c r="H2292" t="s">
        <v>110</v>
      </c>
      <c r="I2292">
        <v>10625</v>
      </c>
      <c r="J2292" t="s">
        <v>387</v>
      </c>
      <c r="K2292" t="s">
        <v>388</v>
      </c>
      <c r="L2292" t="s">
        <v>57</v>
      </c>
      <c r="M2292" t="s">
        <v>57</v>
      </c>
      <c r="N2292" t="s">
        <v>57</v>
      </c>
      <c r="O2292" t="s">
        <v>57</v>
      </c>
      <c r="P2292">
        <v>10625</v>
      </c>
      <c r="Q2292" t="s">
        <v>387</v>
      </c>
      <c r="R2292" t="s">
        <v>388</v>
      </c>
      <c r="S2292" t="s">
        <v>110</v>
      </c>
      <c r="T2292">
        <v>11205</v>
      </c>
      <c r="U2292">
        <v>8764.2092475000009</v>
      </c>
      <c r="V2292">
        <v>8764.2092475000009</v>
      </c>
      <c r="W2292">
        <v>1320.2506876110101</v>
      </c>
      <c r="X2292" t="s">
        <v>58</v>
      </c>
      <c r="Y2292" t="s">
        <v>58</v>
      </c>
      <c r="Z2292" t="s">
        <v>1</v>
      </c>
      <c r="AA2292" t="s">
        <v>1</v>
      </c>
      <c r="AB2292" t="s">
        <v>57</v>
      </c>
      <c r="AC2292" t="str">
        <f t="shared" si="35"/>
        <v>2016-1</v>
      </c>
    </row>
    <row r="2293" spans="1:29" hidden="1" x14ac:dyDescent="0.25">
      <c r="A2293" t="s">
        <v>413</v>
      </c>
      <c r="B2293" t="s">
        <v>54</v>
      </c>
      <c r="C2293" t="s">
        <v>55</v>
      </c>
      <c r="D2293" t="s">
        <v>55</v>
      </c>
      <c r="E2293">
        <v>-5</v>
      </c>
      <c r="F2293" t="s">
        <v>13</v>
      </c>
      <c r="G2293" t="b">
        <v>0</v>
      </c>
      <c r="H2293" t="s">
        <v>110</v>
      </c>
      <c r="I2293">
        <v>10625</v>
      </c>
      <c r="J2293" t="s">
        <v>387</v>
      </c>
      <c r="K2293" t="s">
        <v>388</v>
      </c>
      <c r="L2293" t="s">
        <v>57</v>
      </c>
      <c r="M2293" t="s">
        <v>57</v>
      </c>
      <c r="N2293" t="s">
        <v>57</v>
      </c>
      <c r="O2293" t="s">
        <v>57</v>
      </c>
      <c r="P2293">
        <v>10625</v>
      </c>
      <c r="Q2293" t="s">
        <v>387</v>
      </c>
      <c r="R2293" t="s">
        <v>388</v>
      </c>
      <c r="S2293" t="s">
        <v>110</v>
      </c>
      <c r="T2293">
        <v>0</v>
      </c>
      <c r="U2293">
        <v>-0.17000000000007301</v>
      </c>
      <c r="V2293">
        <v>-0.17000000000007301</v>
      </c>
      <c r="W2293">
        <v>-0.14778317901072999</v>
      </c>
      <c r="X2293" t="s">
        <v>58</v>
      </c>
      <c r="Y2293" t="s">
        <v>58</v>
      </c>
      <c r="Z2293" t="s">
        <v>1</v>
      </c>
      <c r="AA2293" t="s">
        <v>1</v>
      </c>
      <c r="AB2293" t="s">
        <v>57</v>
      </c>
      <c r="AC2293" t="str">
        <f t="shared" si="35"/>
        <v>2016-1</v>
      </c>
    </row>
    <row r="2294" spans="1:29" x14ac:dyDescent="0.25">
      <c r="A2294" t="s">
        <v>413</v>
      </c>
      <c r="B2294" t="s">
        <v>54</v>
      </c>
      <c r="C2294" t="s">
        <v>55</v>
      </c>
      <c r="D2294" t="s">
        <v>55</v>
      </c>
      <c r="E2294">
        <v>-4</v>
      </c>
      <c r="F2294" t="s">
        <v>14</v>
      </c>
      <c r="G2294" t="b">
        <v>0</v>
      </c>
      <c r="H2294" t="s">
        <v>110</v>
      </c>
      <c r="I2294">
        <v>10625</v>
      </c>
      <c r="J2294" t="s">
        <v>387</v>
      </c>
      <c r="K2294" t="s">
        <v>388</v>
      </c>
      <c r="L2294" t="s">
        <v>57</v>
      </c>
      <c r="M2294" t="s">
        <v>57</v>
      </c>
      <c r="N2294" t="s">
        <v>57</v>
      </c>
      <c r="O2294" t="s">
        <v>57</v>
      </c>
      <c r="P2294">
        <v>10625</v>
      </c>
      <c r="Q2294" t="s">
        <v>387</v>
      </c>
      <c r="R2294" t="s">
        <v>388</v>
      </c>
      <c r="S2294" t="s">
        <v>110</v>
      </c>
      <c r="T2294">
        <v>1730</v>
      </c>
      <c r="U2294">
        <v>1359.96</v>
      </c>
      <c r="V2294">
        <v>1359.96</v>
      </c>
      <c r="W2294">
        <v>203.84162838278399</v>
      </c>
      <c r="X2294" t="s">
        <v>58</v>
      </c>
      <c r="Y2294" t="s">
        <v>58</v>
      </c>
      <c r="Z2294" t="s">
        <v>1</v>
      </c>
      <c r="AA2294" t="s">
        <v>1</v>
      </c>
      <c r="AB2294" t="s">
        <v>57</v>
      </c>
      <c r="AC2294" t="str">
        <f t="shared" si="35"/>
        <v>2016-1</v>
      </c>
    </row>
    <row r="2295" spans="1:29" x14ac:dyDescent="0.25">
      <c r="A2295" t="s">
        <v>414</v>
      </c>
      <c r="B2295" t="s">
        <v>54</v>
      </c>
      <c r="C2295" t="s">
        <v>55</v>
      </c>
      <c r="D2295" t="s">
        <v>55</v>
      </c>
      <c r="E2295">
        <v>-3</v>
      </c>
      <c r="F2295" t="s">
        <v>56</v>
      </c>
      <c r="G2295" t="b">
        <v>0</v>
      </c>
      <c r="H2295" t="s">
        <v>57</v>
      </c>
      <c r="I2295">
        <v>0</v>
      </c>
      <c r="J2295" t="s">
        <v>57</v>
      </c>
      <c r="K2295" t="s">
        <v>57</v>
      </c>
      <c r="L2295" t="s">
        <v>57</v>
      </c>
      <c r="M2295" t="s">
        <v>57</v>
      </c>
      <c r="N2295" t="s">
        <v>57</v>
      </c>
      <c r="O2295" t="s">
        <v>57</v>
      </c>
      <c r="P2295">
        <v>0</v>
      </c>
      <c r="Q2295" t="s">
        <v>57</v>
      </c>
      <c r="R2295" t="s">
        <v>57</v>
      </c>
      <c r="S2295" t="s">
        <v>57</v>
      </c>
      <c r="T2295">
        <v>1968.16</v>
      </c>
      <c r="U2295">
        <v>1968.16</v>
      </c>
      <c r="V2295">
        <v>1968.16</v>
      </c>
      <c r="W2295">
        <v>294.89519186107498</v>
      </c>
      <c r="X2295" t="s">
        <v>58</v>
      </c>
      <c r="Y2295" t="s">
        <v>58</v>
      </c>
      <c r="Z2295" t="s">
        <v>1</v>
      </c>
      <c r="AA2295" t="s">
        <v>1</v>
      </c>
      <c r="AB2295" t="s">
        <v>57</v>
      </c>
      <c r="AC2295" t="str">
        <f t="shared" si="35"/>
        <v>2016-1</v>
      </c>
    </row>
    <row r="2296" spans="1:29" hidden="1" x14ac:dyDescent="0.25">
      <c r="A2296" t="s">
        <v>414</v>
      </c>
      <c r="B2296" t="s">
        <v>54</v>
      </c>
      <c r="C2296" t="s">
        <v>55</v>
      </c>
      <c r="D2296" t="s">
        <v>55</v>
      </c>
      <c r="E2296">
        <v>-6</v>
      </c>
      <c r="F2296" t="s">
        <v>12</v>
      </c>
      <c r="G2296" t="b">
        <v>0</v>
      </c>
      <c r="H2296" t="s">
        <v>110</v>
      </c>
      <c r="I2296">
        <v>10625</v>
      </c>
      <c r="J2296" t="s">
        <v>387</v>
      </c>
      <c r="K2296" t="s">
        <v>388</v>
      </c>
      <c r="L2296" t="s">
        <v>57</v>
      </c>
      <c r="M2296" t="s">
        <v>57</v>
      </c>
      <c r="N2296" t="s">
        <v>57</v>
      </c>
      <c r="O2296" t="s">
        <v>57</v>
      </c>
      <c r="P2296">
        <v>10625</v>
      </c>
      <c r="Q2296" t="s">
        <v>387</v>
      </c>
      <c r="R2296" t="s">
        <v>388</v>
      </c>
      <c r="S2296" t="s">
        <v>110</v>
      </c>
      <c r="T2296">
        <v>11205</v>
      </c>
      <c r="U2296">
        <v>8777.5880175000002</v>
      </c>
      <c r="V2296">
        <v>8777.5880175000002</v>
      </c>
      <c r="W2296">
        <v>1321.7806895311701</v>
      </c>
      <c r="X2296" t="s">
        <v>58</v>
      </c>
      <c r="Y2296" t="s">
        <v>58</v>
      </c>
      <c r="Z2296" t="s">
        <v>1</v>
      </c>
      <c r="AA2296" t="s">
        <v>1</v>
      </c>
      <c r="AB2296" t="s">
        <v>57</v>
      </c>
      <c r="AC2296" t="str">
        <f t="shared" si="35"/>
        <v>2016-1</v>
      </c>
    </row>
    <row r="2297" spans="1:29" hidden="1" x14ac:dyDescent="0.25">
      <c r="A2297" t="s">
        <v>414</v>
      </c>
      <c r="B2297" t="s">
        <v>54</v>
      </c>
      <c r="C2297" t="s">
        <v>55</v>
      </c>
      <c r="D2297" t="s">
        <v>55</v>
      </c>
      <c r="E2297">
        <v>-5</v>
      </c>
      <c r="F2297" t="s">
        <v>13</v>
      </c>
      <c r="G2297" t="b">
        <v>0</v>
      </c>
      <c r="H2297" t="s">
        <v>110</v>
      </c>
      <c r="I2297">
        <v>10625</v>
      </c>
      <c r="J2297" t="s">
        <v>387</v>
      </c>
      <c r="K2297" t="s">
        <v>388</v>
      </c>
      <c r="L2297" t="s">
        <v>57</v>
      </c>
      <c r="M2297" t="s">
        <v>57</v>
      </c>
      <c r="N2297" t="s">
        <v>57</v>
      </c>
      <c r="O2297" t="s">
        <v>57</v>
      </c>
      <c r="P2297">
        <v>10625</v>
      </c>
      <c r="Q2297" t="s">
        <v>387</v>
      </c>
      <c r="R2297" t="s">
        <v>388</v>
      </c>
      <c r="S2297" t="s">
        <v>110</v>
      </c>
      <c r="T2297">
        <v>0</v>
      </c>
      <c r="U2297">
        <v>2.0699999999999399</v>
      </c>
      <c r="V2297">
        <v>2.0699999999999399</v>
      </c>
      <c r="W2297">
        <v>0.23532581328754501</v>
      </c>
      <c r="X2297" t="s">
        <v>58</v>
      </c>
      <c r="Y2297" t="s">
        <v>58</v>
      </c>
      <c r="Z2297" t="s">
        <v>1</v>
      </c>
      <c r="AA2297" t="s">
        <v>1</v>
      </c>
      <c r="AB2297" t="s">
        <v>57</v>
      </c>
      <c r="AC2297" t="str">
        <f t="shared" si="35"/>
        <v>2016-1</v>
      </c>
    </row>
    <row r="2298" spans="1:29" x14ac:dyDescent="0.25">
      <c r="A2298" t="s">
        <v>414</v>
      </c>
      <c r="B2298" t="s">
        <v>54</v>
      </c>
      <c r="C2298" t="s">
        <v>55</v>
      </c>
      <c r="D2298" t="s">
        <v>55</v>
      </c>
      <c r="E2298">
        <v>-4</v>
      </c>
      <c r="F2298" t="s">
        <v>14</v>
      </c>
      <c r="G2298" t="b">
        <v>0</v>
      </c>
      <c r="H2298" t="s">
        <v>110</v>
      </c>
      <c r="I2298">
        <v>10625</v>
      </c>
      <c r="J2298" t="s">
        <v>387</v>
      </c>
      <c r="K2298" t="s">
        <v>388</v>
      </c>
      <c r="L2298" t="s">
        <v>57</v>
      </c>
      <c r="M2298" t="s">
        <v>57</v>
      </c>
      <c r="N2298" t="s">
        <v>57</v>
      </c>
      <c r="O2298" t="s">
        <v>57</v>
      </c>
      <c r="P2298">
        <v>10625</v>
      </c>
      <c r="Q2298" t="s">
        <v>387</v>
      </c>
      <c r="R2298" t="s">
        <v>388</v>
      </c>
      <c r="S2298" t="s">
        <v>110</v>
      </c>
      <c r="T2298">
        <v>1730</v>
      </c>
      <c r="U2298">
        <v>1362.03</v>
      </c>
      <c r="V2298">
        <v>1362.03</v>
      </c>
      <c r="W2298">
        <v>204.076954196071</v>
      </c>
      <c r="X2298" t="s">
        <v>58</v>
      </c>
      <c r="Y2298" t="s">
        <v>58</v>
      </c>
      <c r="Z2298" t="s">
        <v>1</v>
      </c>
      <c r="AA2298" t="s">
        <v>1</v>
      </c>
      <c r="AB2298" t="s">
        <v>57</v>
      </c>
      <c r="AC2298" t="str">
        <f t="shared" si="35"/>
        <v>2016-1</v>
      </c>
    </row>
    <row r="2299" spans="1:29" x14ac:dyDescent="0.25">
      <c r="A2299" t="s">
        <v>415</v>
      </c>
      <c r="B2299" t="s">
        <v>54</v>
      </c>
      <c r="C2299" t="s">
        <v>55</v>
      </c>
      <c r="D2299" t="s">
        <v>55</v>
      </c>
      <c r="E2299">
        <v>-3</v>
      </c>
      <c r="F2299" t="s">
        <v>56</v>
      </c>
      <c r="G2299" t="b">
        <v>0</v>
      </c>
      <c r="H2299" t="s">
        <v>57</v>
      </c>
      <c r="I2299">
        <v>0</v>
      </c>
      <c r="J2299" t="s">
        <v>57</v>
      </c>
      <c r="K2299" t="s">
        <v>57</v>
      </c>
      <c r="L2299" t="s">
        <v>57</v>
      </c>
      <c r="M2299" t="s">
        <v>57</v>
      </c>
      <c r="N2299" t="s">
        <v>57</v>
      </c>
      <c r="O2299" t="s">
        <v>57</v>
      </c>
      <c r="P2299">
        <v>0</v>
      </c>
      <c r="Q2299" t="s">
        <v>57</v>
      </c>
      <c r="R2299" t="s">
        <v>57</v>
      </c>
      <c r="S2299" t="s">
        <v>57</v>
      </c>
      <c r="T2299">
        <v>1968.16</v>
      </c>
      <c r="U2299">
        <v>1968.16</v>
      </c>
      <c r="V2299">
        <v>1968.16</v>
      </c>
      <c r="W2299">
        <v>295.56611778133203</v>
      </c>
      <c r="X2299" t="s">
        <v>58</v>
      </c>
      <c r="Y2299" t="s">
        <v>58</v>
      </c>
      <c r="Z2299" t="s">
        <v>1</v>
      </c>
      <c r="AA2299" t="s">
        <v>1</v>
      </c>
      <c r="AB2299" t="s">
        <v>57</v>
      </c>
      <c r="AC2299" t="str">
        <f t="shared" si="35"/>
        <v>2016-1</v>
      </c>
    </row>
    <row r="2300" spans="1:29" hidden="1" x14ac:dyDescent="0.25">
      <c r="A2300" t="s">
        <v>415</v>
      </c>
      <c r="B2300" t="s">
        <v>54</v>
      </c>
      <c r="C2300" t="s">
        <v>55</v>
      </c>
      <c r="D2300" t="s">
        <v>55</v>
      </c>
      <c r="E2300">
        <v>-6</v>
      </c>
      <c r="F2300" t="s">
        <v>12</v>
      </c>
      <c r="G2300" t="b">
        <v>0</v>
      </c>
      <c r="H2300" t="s">
        <v>110</v>
      </c>
      <c r="I2300">
        <v>10625</v>
      </c>
      <c r="J2300" t="s">
        <v>387</v>
      </c>
      <c r="K2300" t="s">
        <v>388</v>
      </c>
      <c r="L2300" t="s">
        <v>57</v>
      </c>
      <c r="M2300" t="s">
        <v>57</v>
      </c>
      <c r="N2300" t="s">
        <v>57</v>
      </c>
      <c r="O2300" t="s">
        <v>57</v>
      </c>
      <c r="P2300">
        <v>10625</v>
      </c>
      <c r="Q2300" t="s">
        <v>387</v>
      </c>
      <c r="R2300" t="s">
        <v>388</v>
      </c>
      <c r="S2300" t="s">
        <v>110</v>
      </c>
      <c r="T2300">
        <v>11205</v>
      </c>
      <c r="U2300">
        <v>8808.2476987499995</v>
      </c>
      <c r="V2300">
        <v>8808.2476987499995</v>
      </c>
      <c r="W2300">
        <v>1329.41533575113</v>
      </c>
      <c r="X2300" t="s">
        <v>58</v>
      </c>
      <c r="Y2300" t="s">
        <v>58</v>
      </c>
      <c r="Z2300" t="s">
        <v>1</v>
      </c>
      <c r="AA2300" t="s">
        <v>1</v>
      </c>
      <c r="AB2300" t="s">
        <v>57</v>
      </c>
      <c r="AC2300" t="str">
        <f t="shared" si="35"/>
        <v>2016-1</v>
      </c>
    </row>
    <row r="2301" spans="1:29" hidden="1" x14ac:dyDescent="0.25">
      <c r="A2301" t="s">
        <v>415</v>
      </c>
      <c r="B2301" t="s">
        <v>54</v>
      </c>
      <c r="C2301" t="s">
        <v>55</v>
      </c>
      <c r="D2301" t="s">
        <v>55</v>
      </c>
      <c r="E2301">
        <v>-5</v>
      </c>
      <c r="F2301" t="s">
        <v>13</v>
      </c>
      <c r="G2301" t="b">
        <v>0</v>
      </c>
      <c r="H2301" t="s">
        <v>110</v>
      </c>
      <c r="I2301">
        <v>10625</v>
      </c>
      <c r="J2301" t="s">
        <v>387</v>
      </c>
      <c r="K2301" t="s">
        <v>388</v>
      </c>
      <c r="L2301" t="s">
        <v>57</v>
      </c>
      <c r="M2301" t="s">
        <v>57</v>
      </c>
      <c r="N2301" t="s">
        <v>57</v>
      </c>
      <c r="O2301" t="s">
        <v>57</v>
      </c>
      <c r="P2301">
        <v>10625</v>
      </c>
      <c r="Q2301" t="s">
        <v>387</v>
      </c>
      <c r="R2301" t="s">
        <v>388</v>
      </c>
      <c r="S2301" t="s">
        <v>110</v>
      </c>
      <c r="T2301">
        <v>0</v>
      </c>
      <c r="U2301">
        <v>4.75999999999999</v>
      </c>
      <c r="V2301">
        <v>4.75999999999999</v>
      </c>
      <c r="W2301">
        <v>1.1791297210626199</v>
      </c>
      <c r="X2301" t="s">
        <v>58</v>
      </c>
      <c r="Y2301" t="s">
        <v>58</v>
      </c>
      <c r="Z2301" t="s">
        <v>1</v>
      </c>
      <c r="AA2301" t="s">
        <v>1</v>
      </c>
      <c r="AB2301" t="s">
        <v>57</v>
      </c>
      <c r="AC2301" t="str">
        <f t="shared" si="35"/>
        <v>2016-1</v>
      </c>
    </row>
    <row r="2302" spans="1:29" x14ac:dyDescent="0.25">
      <c r="A2302" t="s">
        <v>415</v>
      </c>
      <c r="B2302" t="s">
        <v>54</v>
      </c>
      <c r="C2302" t="s">
        <v>55</v>
      </c>
      <c r="D2302" t="s">
        <v>55</v>
      </c>
      <c r="E2302">
        <v>-4</v>
      </c>
      <c r="F2302" t="s">
        <v>14</v>
      </c>
      <c r="G2302" t="b">
        <v>0</v>
      </c>
      <c r="H2302" t="s">
        <v>110</v>
      </c>
      <c r="I2302">
        <v>10625</v>
      </c>
      <c r="J2302" t="s">
        <v>387</v>
      </c>
      <c r="K2302" t="s">
        <v>388</v>
      </c>
      <c r="L2302" t="s">
        <v>57</v>
      </c>
      <c r="M2302" t="s">
        <v>57</v>
      </c>
      <c r="N2302" t="s">
        <v>57</v>
      </c>
      <c r="O2302" t="s">
        <v>57</v>
      </c>
      <c r="P2302">
        <v>10625</v>
      </c>
      <c r="Q2302" t="s">
        <v>387</v>
      </c>
      <c r="R2302" t="s">
        <v>388</v>
      </c>
      <c r="S2302" t="s">
        <v>110</v>
      </c>
      <c r="T2302">
        <v>1730</v>
      </c>
      <c r="U2302">
        <v>1366.79</v>
      </c>
      <c r="V2302">
        <v>1366.79</v>
      </c>
      <c r="W2302">
        <v>205.25608391713399</v>
      </c>
      <c r="X2302" t="s">
        <v>58</v>
      </c>
      <c r="Y2302" t="s">
        <v>58</v>
      </c>
      <c r="Z2302" t="s">
        <v>1</v>
      </c>
      <c r="AA2302" t="s">
        <v>1</v>
      </c>
      <c r="AB2302" t="s">
        <v>57</v>
      </c>
      <c r="AC2302" t="str">
        <f t="shared" si="35"/>
        <v>2016-1</v>
      </c>
    </row>
    <row r="2303" spans="1:29" x14ac:dyDescent="0.25">
      <c r="A2303" t="s">
        <v>416</v>
      </c>
      <c r="B2303" t="s">
        <v>54</v>
      </c>
      <c r="C2303" t="s">
        <v>55</v>
      </c>
      <c r="D2303" t="s">
        <v>55</v>
      </c>
      <c r="E2303">
        <v>-3</v>
      </c>
      <c r="F2303" t="s">
        <v>56</v>
      </c>
      <c r="G2303" t="b">
        <v>0</v>
      </c>
      <c r="H2303" t="s">
        <v>57</v>
      </c>
      <c r="I2303">
        <v>0</v>
      </c>
      <c r="J2303" t="s">
        <v>57</v>
      </c>
      <c r="K2303" t="s">
        <v>57</v>
      </c>
      <c r="L2303" t="s">
        <v>57</v>
      </c>
      <c r="M2303" t="s">
        <v>57</v>
      </c>
      <c r="N2303" t="s">
        <v>57</v>
      </c>
      <c r="O2303" t="s">
        <v>57</v>
      </c>
      <c r="P2303">
        <v>0</v>
      </c>
      <c r="Q2303" t="s">
        <v>57</v>
      </c>
      <c r="R2303" t="s">
        <v>57</v>
      </c>
      <c r="S2303" t="s">
        <v>57</v>
      </c>
      <c r="T2303">
        <v>2274.63</v>
      </c>
      <c r="U2303">
        <v>2274.63</v>
      </c>
      <c r="V2303">
        <v>2274.63</v>
      </c>
      <c r="W2303">
        <v>344.51563067975297</v>
      </c>
      <c r="X2303" t="s">
        <v>58</v>
      </c>
      <c r="Y2303" t="s">
        <v>58</v>
      </c>
      <c r="Z2303" t="s">
        <v>1</v>
      </c>
      <c r="AA2303" t="s">
        <v>1</v>
      </c>
      <c r="AB2303" t="s">
        <v>57</v>
      </c>
      <c r="AC2303" t="str">
        <f t="shared" si="35"/>
        <v>2016-1</v>
      </c>
    </row>
    <row r="2304" spans="1:29" hidden="1" x14ac:dyDescent="0.25">
      <c r="A2304" t="s">
        <v>416</v>
      </c>
      <c r="B2304" t="s">
        <v>54</v>
      </c>
      <c r="C2304" t="s">
        <v>55</v>
      </c>
      <c r="D2304" t="s">
        <v>55</v>
      </c>
      <c r="E2304">
        <v>1</v>
      </c>
      <c r="F2304" t="s">
        <v>227</v>
      </c>
      <c r="G2304" t="b">
        <v>1</v>
      </c>
      <c r="H2304" t="s">
        <v>110</v>
      </c>
      <c r="I2304">
        <v>10625</v>
      </c>
      <c r="J2304" t="s">
        <v>387</v>
      </c>
      <c r="K2304" t="s">
        <v>388</v>
      </c>
      <c r="L2304" t="s">
        <v>57</v>
      </c>
      <c r="M2304" t="s">
        <v>57</v>
      </c>
      <c r="N2304" t="s">
        <v>57</v>
      </c>
      <c r="O2304" t="s">
        <v>57</v>
      </c>
      <c r="P2304">
        <v>10625</v>
      </c>
      <c r="Q2304" t="s">
        <v>387</v>
      </c>
      <c r="R2304" t="s">
        <v>388</v>
      </c>
      <c r="S2304" t="s">
        <v>110</v>
      </c>
      <c r="T2304">
        <v>522.5</v>
      </c>
      <c r="U2304">
        <v>408.51</v>
      </c>
      <c r="V2304">
        <v>408.51</v>
      </c>
      <c r="W2304">
        <v>61.8729552889858</v>
      </c>
      <c r="X2304" t="s">
        <v>58</v>
      </c>
      <c r="Y2304" t="s">
        <v>58</v>
      </c>
      <c r="Z2304" t="s">
        <v>1</v>
      </c>
      <c r="AA2304" t="s">
        <v>6</v>
      </c>
      <c r="AB2304" t="s">
        <v>57</v>
      </c>
      <c r="AC2304" t="str">
        <f t="shared" si="35"/>
        <v>2016-1</v>
      </c>
    </row>
    <row r="2305" spans="1:29" hidden="1" x14ac:dyDescent="0.25">
      <c r="A2305" t="s">
        <v>416</v>
      </c>
      <c r="B2305" t="s">
        <v>54</v>
      </c>
      <c r="C2305" t="s">
        <v>55</v>
      </c>
      <c r="D2305" t="s">
        <v>55</v>
      </c>
      <c r="E2305">
        <v>4</v>
      </c>
      <c r="F2305" t="s">
        <v>10</v>
      </c>
      <c r="G2305" t="b">
        <v>1</v>
      </c>
      <c r="H2305" t="s">
        <v>110</v>
      </c>
      <c r="I2305">
        <v>10625</v>
      </c>
      <c r="J2305" t="s">
        <v>387</v>
      </c>
      <c r="K2305" t="s">
        <v>388</v>
      </c>
      <c r="L2305" t="s">
        <v>57</v>
      </c>
      <c r="M2305" t="s">
        <v>57</v>
      </c>
      <c r="N2305" t="s">
        <v>57</v>
      </c>
      <c r="O2305" t="s">
        <v>57</v>
      </c>
      <c r="P2305">
        <v>10625</v>
      </c>
      <c r="Q2305" t="s">
        <v>387</v>
      </c>
      <c r="R2305" t="s">
        <v>388</v>
      </c>
      <c r="S2305" t="s">
        <v>110</v>
      </c>
      <c r="T2305">
        <v>-130</v>
      </c>
      <c r="U2305">
        <v>-102.04</v>
      </c>
      <c r="V2305">
        <v>-102.04</v>
      </c>
      <c r="W2305">
        <v>-15.454986065673101</v>
      </c>
      <c r="X2305" t="s">
        <v>58</v>
      </c>
      <c r="Y2305" t="s">
        <v>58</v>
      </c>
      <c r="Z2305" t="s">
        <v>4</v>
      </c>
      <c r="AA2305" t="s">
        <v>6</v>
      </c>
      <c r="AB2305" t="s">
        <v>57</v>
      </c>
      <c r="AC2305" t="str">
        <f t="shared" si="35"/>
        <v>2016-1</v>
      </c>
    </row>
    <row r="2306" spans="1:29" hidden="1" x14ac:dyDescent="0.25">
      <c r="A2306" t="s">
        <v>416</v>
      </c>
      <c r="B2306" t="s">
        <v>54</v>
      </c>
      <c r="C2306" t="s">
        <v>55</v>
      </c>
      <c r="D2306" t="s">
        <v>55</v>
      </c>
      <c r="E2306">
        <v>-5</v>
      </c>
      <c r="F2306" t="s">
        <v>13</v>
      </c>
      <c r="G2306" t="b">
        <v>0</v>
      </c>
      <c r="H2306" t="s">
        <v>110</v>
      </c>
      <c r="I2306">
        <v>10625</v>
      </c>
      <c r="J2306" t="s">
        <v>387</v>
      </c>
      <c r="K2306" t="s">
        <v>388</v>
      </c>
      <c r="L2306" t="s">
        <v>57</v>
      </c>
      <c r="M2306" t="s">
        <v>57</v>
      </c>
      <c r="N2306" t="s">
        <v>57</v>
      </c>
      <c r="O2306" t="s">
        <v>57</v>
      </c>
      <c r="P2306">
        <v>10625</v>
      </c>
      <c r="Q2306" t="s">
        <v>387</v>
      </c>
      <c r="R2306" t="s">
        <v>388</v>
      </c>
      <c r="S2306" t="s">
        <v>110</v>
      </c>
      <c r="T2306">
        <v>-1337.5</v>
      </c>
      <c r="U2306">
        <v>-1060.32</v>
      </c>
      <c r="V2306">
        <v>-1060.32</v>
      </c>
      <c r="W2306">
        <v>-158.83811469382101</v>
      </c>
      <c r="X2306" t="s">
        <v>58</v>
      </c>
      <c r="Y2306" t="s">
        <v>58</v>
      </c>
      <c r="Z2306" t="s">
        <v>1</v>
      </c>
      <c r="AA2306" t="s">
        <v>1</v>
      </c>
      <c r="AB2306" t="s">
        <v>57</v>
      </c>
      <c r="AC2306" t="str">
        <f t="shared" si="35"/>
        <v>2016-1</v>
      </c>
    </row>
    <row r="2307" spans="1:29" x14ac:dyDescent="0.25">
      <c r="A2307" t="s">
        <v>417</v>
      </c>
      <c r="B2307" t="s">
        <v>54</v>
      </c>
      <c r="C2307" t="s">
        <v>55</v>
      </c>
      <c r="D2307" t="s">
        <v>55</v>
      </c>
      <c r="E2307">
        <v>-3</v>
      </c>
      <c r="F2307" t="s">
        <v>56</v>
      </c>
      <c r="G2307" t="b">
        <v>0</v>
      </c>
      <c r="H2307" t="s">
        <v>57</v>
      </c>
      <c r="I2307">
        <v>0</v>
      </c>
      <c r="J2307" t="s">
        <v>57</v>
      </c>
      <c r="K2307" t="s">
        <v>57</v>
      </c>
      <c r="L2307" t="s">
        <v>57</v>
      </c>
      <c r="M2307" t="s">
        <v>57</v>
      </c>
      <c r="N2307" t="s">
        <v>57</v>
      </c>
      <c r="O2307" t="s">
        <v>57</v>
      </c>
      <c r="P2307">
        <v>0</v>
      </c>
      <c r="Q2307" t="s">
        <v>57</v>
      </c>
      <c r="R2307" t="s">
        <v>57</v>
      </c>
      <c r="S2307" t="s">
        <v>57</v>
      </c>
      <c r="T2307">
        <v>367.24</v>
      </c>
      <c r="U2307">
        <v>367.24</v>
      </c>
      <c r="V2307">
        <v>367.24</v>
      </c>
      <c r="W2307">
        <v>55.868437466721403</v>
      </c>
      <c r="X2307" t="s">
        <v>58</v>
      </c>
      <c r="Y2307" t="s">
        <v>58</v>
      </c>
      <c r="Z2307" t="s">
        <v>1</v>
      </c>
      <c r="AA2307" t="s">
        <v>1</v>
      </c>
      <c r="AB2307" t="s">
        <v>57</v>
      </c>
      <c r="AC2307" t="str">
        <f t="shared" ref="AC2307:AC2370" si="36">+YEAR(A2307)&amp; "-" &amp;ROUNDUP(MONTH(A2307)/3,0)</f>
        <v>2016-1</v>
      </c>
    </row>
    <row r="2308" spans="1:29" hidden="1" x14ac:dyDescent="0.25">
      <c r="A2308" t="s">
        <v>417</v>
      </c>
      <c r="B2308" t="s">
        <v>54</v>
      </c>
      <c r="C2308" t="s">
        <v>55</v>
      </c>
      <c r="D2308" t="s">
        <v>55</v>
      </c>
      <c r="E2308">
        <v>-6</v>
      </c>
      <c r="F2308" t="s">
        <v>12</v>
      </c>
      <c r="G2308" t="b">
        <v>0</v>
      </c>
      <c r="H2308" t="s">
        <v>59</v>
      </c>
      <c r="I2308">
        <v>3442176</v>
      </c>
      <c r="J2308" t="s">
        <v>418</v>
      </c>
      <c r="K2308" t="s">
        <v>419</v>
      </c>
      <c r="L2308" t="s">
        <v>57</v>
      </c>
      <c r="M2308" t="s">
        <v>57</v>
      </c>
      <c r="N2308" t="s">
        <v>57</v>
      </c>
      <c r="O2308" t="s">
        <v>57</v>
      </c>
      <c r="P2308">
        <v>10606</v>
      </c>
      <c r="Q2308" t="s">
        <v>62</v>
      </c>
      <c r="R2308" t="s">
        <v>63</v>
      </c>
      <c r="S2308" t="s">
        <v>64</v>
      </c>
      <c r="T2308">
        <v>160</v>
      </c>
      <c r="U2308">
        <v>1046.4693600000001</v>
      </c>
      <c r="V2308">
        <v>1046.4693600000001</v>
      </c>
      <c r="W2308">
        <v>160</v>
      </c>
      <c r="X2308" t="s">
        <v>58</v>
      </c>
      <c r="Y2308" t="s">
        <v>58</v>
      </c>
      <c r="Z2308" t="s">
        <v>1</v>
      </c>
      <c r="AA2308" t="s">
        <v>6</v>
      </c>
      <c r="AB2308" t="s">
        <v>57</v>
      </c>
      <c r="AC2308" t="str">
        <f t="shared" si="36"/>
        <v>2016-1</v>
      </c>
    </row>
    <row r="2309" spans="1:29" hidden="1" x14ac:dyDescent="0.25">
      <c r="A2309" t="s">
        <v>417</v>
      </c>
      <c r="B2309" t="s">
        <v>54</v>
      </c>
      <c r="C2309" t="s">
        <v>55</v>
      </c>
      <c r="D2309" t="s">
        <v>55</v>
      </c>
      <c r="E2309">
        <v>30</v>
      </c>
      <c r="F2309" t="s">
        <v>11</v>
      </c>
      <c r="G2309" t="b">
        <v>1</v>
      </c>
      <c r="H2309" t="s">
        <v>59</v>
      </c>
      <c r="I2309">
        <v>3442176</v>
      </c>
      <c r="J2309" t="s">
        <v>418</v>
      </c>
      <c r="K2309" t="s">
        <v>419</v>
      </c>
      <c r="L2309" t="s">
        <v>57</v>
      </c>
      <c r="M2309" t="s">
        <v>57</v>
      </c>
      <c r="N2309" t="s">
        <v>57</v>
      </c>
      <c r="O2309" t="s">
        <v>57</v>
      </c>
      <c r="P2309">
        <v>10606</v>
      </c>
      <c r="Q2309" t="s">
        <v>62</v>
      </c>
      <c r="R2309" t="s">
        <v>63</v>
      </c>
      <c r="S2309" t="s">
        <v>64</v>
      </c>
      <c r="T2309">
        <v>-0.519999980926514</v>
      </c>
      <c r="U2309">
        <v>-3.44</v>
      </c>
      <c r="V2309">
        <v>-3.44</v>
      </c>
      <c r="W2309">
        <v>-0.52332922580743302</v>
      </c>
      <c r="X2309" t="s">
        <v>58</v>
      </c>
      <c r="Y2309" t="s">
        <v>58</v>
      </c>
      <c r="Z2309" t="s">
        <v>4</v>
      </c>
      <c r="AA2309" t="s">
        <v>6</v>
      </c>
      <c r="AB2309" t="s">
        <v>57</v>
      </c>
      <c r="AC2309" t="str">
        <f t="shared" si="36"/>
        <v>2016-1</v>
      </c>
    </row>
    <row r="2310" spans="1:29" hidden="1" x14ac:dyDescent="0.25">
      <c r="A2310" t="s">
        <v>417</v>
      </c>
      <c r="B2310" t="s">
        <v>54</v>
      </c>
      <c r="C2310" t="s">
        <v>55</v>
      </c>
      <c r="D2310" t="s">
        <v>55</v>
      </c>
      <c r="E2310">
        <v>4</v>
      </c>
      <c r="F2310" t="s">
        <v>10</v>
      </c>
      <c r="G2310" t="b">
        <v>1</v>
      </c>
      <c r="H2310" t="s">
        <v>59</v>
      </c>
      <c r="I2310">
        <v>3442176</v>
      </c>
      <c r="J2310" t="s">
        <v>418</v>
      </c>
      <c r="K2310" t="s">
        <v>419</v>
      </c>
      <c r="L2310" t="s">
        <v>57</v>
      </c>
      <c r="M2310" t="s">
        <v>57</v>
      </c>
      <c r="N2310" t="s">
        <v>57</v>
      </c>
      <c r="O2310" t="s">
        <v>57</v>
      </c>
      <c r="P2310">
        <v>10606</v>
      </c>
      <c r="Q2310" t="s">
        <v>62</v>
      </c>
      <c r="R2310" t="s">
        <v>63</v>
      </c>
      <c r="S2310" t="s">
        <v>64</v>
      </c>
      <c r="T2310">
        <v>-6</v>
      </c>
      <c r="U2310">
        <v>-39.74</v>
      </c>
      <c r="V2310">
        <v>-39.74</v>
      </c>
      <c r="W2310">
        <v>-6.0456696027870303</v>
      </c>
      <c r="X2310" t="s">
        <v>58</v>
      </c>
      <c r="Y2310" t="s">
        <v>58</v>
      </c>
      <c r="Z2310" t="s">
        <v>4</v>
      </c>
      <c r="AA2310" t="s">
        <v>6</v>
      </c>
      <c r="AB2310" t="s">
        <v>57</v>
      </c>
      <c r="AC2310" t="str">
        <f t="shared" si="36"/>
        <v>2016-1</v>
      </c>
    </row>
    <row r="2311" spans="1:29" hidden="1" x14ac:dyDescent="0.25">
      <c r="A2311" t="s">
        <v>417</v>
      </c>
      <c r="B2311" t="s">
        <v>54</v>
      </c>
      <c r="C2311" t="s">
        <v>55</v>
      </c>
      <c r="D2311" t="s">
        <v>55</v>
      </c>
      <c r="E2311">
        <v>12</v>
      </c>
      <c r="F2311" t="s">
        <v>15</v>
      </c>
      <c r="G2311" t="b">
        <v>1</v>
      </c>
      <c r="H2311" t="s">
        <v>59</v>
      </c>
      <c r="I2311">
        <v>3442176</v>
      </c>
      <c r="J2311" t="s">
        <v>418</v>
      </c>
      <c r="K2311" t="s">
        <v>419</v>
      </c>
      <c r="L2311" t="s">
        <v>57</v>
      </c>
      <c r="M2311" t="s">
        <v>57</v>
      </c>
      <c r="N2311" t="s">
        <v>57</v>
      </c>
      <c r="O2311" t="s">
        <v>57</v>
      </c>
      <c r="P2311">
        <v>10606</v>
      </c>
      <c r="Q2311" t="s">
        <v>62</v>
      </c>
      <c r="R2311" t="s">
        <v>63</v>
      </c>
      <c r="S2311" t="s">
        <v>64</v>
      </c>
      <c r="T2311">
        <v>-170</v>
      </c>
      <c r="U2311">
        <v>-1125.97</v>
      </c>
      <c r="V2311">
        <v>-1125.97</v>
      </c>
      <c r="W2311">
        <v>-171.29447918092899</v>
      </c>
      <c r="X2311" t="s">
        <v>58</v>
      </c>
      <c r="Y2311" t="s">
        <v>58</v>
      </c>
      <c r="Z2311" t="s">
        <v>1</v>
      </c>
      <c r="AA2311" t="s">
        <v>6</v>
      </c>
      <c r="AB2311" t="s">
        <v>57</v>
      </c>
      <c r="AC2311" t="str">
        <f t="shared" si="36"/>
        <v>2016-1</v>
      </c>
    </row>
    <row r="2312" spans="1:29" hidden="1" x14ac:dyDescent="0.25">
      <c r="A2312" t="s">
        <v>417</v>
      </c>
      <c r="B2312" t="s">
        <v>54</v>
      </c>
      <c r="C2312" t="s">
        <v>55</v>
      </c>
      <c r="D2312" t="s">
        <v>55</v>
      </c>
      <c r="E2312">
        <v>-5</v>
      </c>
      <c r="F2312" t="s">
        <v>13</v>
      </c>
      <c r="G2312" t="b">
        <v>0</v>
      </c>
      <c r="H2312" t="s">
        <v>59</v>
      </c>
      <c r="I2312">
        <v>3442176</v>
      </c>
      <c r="J2312" t="s">
        <v>418</v>
      </c>
      <c r="K2312" t="s">
        <v>419</v>
      </c>
      <c r="L2312" t="s">
        <v>57</v>
      </c>
      <c r="M2312" t="s">
        <v>57</v>
      </c>
      <c r="N2312" t="s">
        <v>57</v>
      </c>
      <c r="O2312" t="s">
        <v>57</v>
      </c>
      <c r="P2312">
        <v>10606</v>
      </c>
      <c r="Q2312" t="s">
        <v>62</v>
      </c>
      <c r="R2312" t="s">
        <v>63</v>
      </c>
      <c r="S2312" t="s">
        <v>64</v>
      </c>
      <c r="T2312">
        <v>-16.519999980926499</v>
      </c>
      <c r="U2312">
        <v>-117.42</v>
      </c>
      <c r="V2312">
        <v>-117.42</v>
      </c>
      <c r="W2312">
        <v>-17.863173748345599</v>
      </c>
      <c r="X2312" t="s">
        <v>58</v>
      </c>
      <c r="Y2312" t="s">
        <v>58</v>
      </c>
      <c r="Z2312" t="s">
        <v>1</v>
      </c>
      <c r="AA2312" t="s">
        <v>6</v>
      </c>
      <c r="AB2312" t="s">
        <v>57</v>
      </c>
      <c r="AC2312" t="str">
        <f t="shared" si="36"/>
        <v>2016-1</v>
      </c>
    </row>
    <row r="2313" spans="1:29" x14ac:dyDescent="0.25">
      <c r="A2313" t="s">
        <v>417</v>
      </c>
      <c r="B2313" t="s">
        <v>54</v>
      </c>
      <c r="C2313" t="s">
        <v>55</v>
      </c>
      <c r="D2313" t="s">
        <v>55</v>
      </c>
      <c r="E2313">
        <v>-4</v>
      </c>
      <c r="F2313" t="s">
        <v>14</v>
      </c>
      <c r="G2313" t="b">
        <v>0</v>
      </c>
      <c r="H2313" t="s">
        <v>59</v>
      </c>
      <c r="I2313">
        <v>3442176</v>
      </c>
      <c r="J2313" t="s">
        <v>418</v>
      </c>
      <c r="K2313" t="s">
        <v>419</v>
      </c>
      <c r="L2313" t="s">
        <v>57</v>
      </c>
      <c r="M2313" t="s">
        <v>57</v>
      </c>
      <c r="N2313" t="s">
        <v>57</v>
      </c>
      <c r="O2313" t="s">
        <v>57</v>
      </c>
      <c r="P2313">
        <v>10606</v>
      </c>
      <c r="Q2313" t="s">
        <v>62</v>
      </c>
      <c r="R2313" t="s">
        <v>63</v>
      </c>
      <c r="S2313" t="s">
        <v>64</v>
      </c>
      <c r="T2313">
        <v>160</v>
      </c>
      <c r="U2313">
        <v>1051.73</v>
      </c>
      <c r="V2313">
        <v>1051.73</v>
      </c>
      <c r="W2313">
        <v>160.000304261178</v>
      </c>
      <c r="X2313" t="s">
        <v>58</v>
      </c>
      <c r="Y2313" t="s">
        <v>58</v>
      </c>
      <c r="Z2313" t="s">
        <v>1</v>
      </c>
      <c r="AA2313" t="s">
        <v>6</v>
      </c>
      <c r="AB2313" t="s">
        <v>57</v>
      </c>
      <c r="AC2313" t="str">
        <f t="shared" si="36"/>
        <v>2016-1</v>
      </c>
    </row>
    <row r="2314" spans="1:29" x14ac:dyDescent="0.25">
      <c r="A2314" t="s">
        <v>417</v>
      </c>
      <c r="B2314" t="s">
        <v>54</v>
      </c>
      <c r="C2314" t="s">
        <v>55</v>
      </c>
      <c r="D2314" t="s">
        <v>55</v>
      </c>
      <c r="E2314">
        <v>-4</v>
      </c>
      <c r="F2314" t="s">
        <v>14</v>
      </c>
      <c r="G2314" t="b">
        <v>0</v>
      </c>
      <c r="H2314" t="s">
        <v>59</v>
      </c>
      <c r="I2314">
        <v>3442179</v>
      </c>
      <c r="J2314" t="s">
        <v>420</v>
      </c>
      <c r="K2314" t="s">
        <v>421</v>
      </c>
      <c r="L2314" t="s">
        <v>57</v>
      </c>
      <c r="M2314" t="s">
        <v>57</v>
      </c>
      <c r="N2314" t="s">
        <v>57</v>
      </c>
      <c r="O2314" t="s">
        <v>57</v>
      </c>
      <c r="P2314">
        <v>10606</v>
      </c>
      <c r="Q2314" t="s">
        <v>62</v>
      </c>
      <c r="R2314" t="s">
        <v>63</v>
      </c>
      <c r="S2314" t="s">
        <v>64</v>
      </c>
      <c r="T2314">
        <v>100</v>
      </c>
      <c r="U2314">
        <v>657.33</v>
      </c>
      <c r="V2314">
        <v>657.33</v>
      </c>
      <c r="W2314">
        <v>100</v>
      </c>
      <c r="X2314" t="s">
        <v>58</v>
      </c>
      <c r="Y2314" t="s">
        <v>58</v>
      </c>
      <c r="Z2314" t="s">
        <v>1</v>
      </c>
      <c r="AA2314" t="s">
        <v>6</v>
      </c>
      <c r="AB2314" t="s">
        <v>57</v>
      </c>
      <c r="AC2314" t="str">
        <f t="shared" si="36"/>
        <v>2016-1</v>
      </c>
    </row>
    <row r="2315" spans="1:29" hidden="1" x14ac:dyDescent="0.25">
      <c r="A2315" t="s">
        <v>417</v>
      </c>
      <c r="B2315" t="s">
        <v>54</v>
      </c>
      <c r="C2315" t="s">
        <v>55</v>
      </c>
      <c r="D2315" t="s">
        <v>55</v>
      </c>
      <c r="E2315">
        <v>-5</v>
      </c>
      <c r="F2315" t="s">
        <v>13</v>
      </c>
      <c r="G2315" t="b">
        <v>0</v>
      </c>
      <c r="H2315" t="s">
        <v>59</v>
      </c>
      <c r="I2315">
        <v>3442179</v>
      </c>
      <c r="J2315" t="s">
        <v>420</v>
      </c>
      <c r="K2315" t="s">
        <v>421</v>
      </c>
      <c r="L2315" t="s">
        <v>57</v>
      </c>
      <c r="M2315" t="s">
        <v>57</v>
      </c>
      <c r="N2315" t="s">
        <v>57</v>
      </c>
      <c r="O2315" t="s">
        <v>57</v>
      </c>
      <c r="P2315">
        <v>10606</v>
      </c>
      <c r="Q2315" t="s">
        <v>62</v>
      </c>
      <c r="R2315" t="s">
        <v>63</v>
      </c>
      <c r="S2315" t="s">
        <v>64</v>
      </c>
      <c r="T2315">
        <v>-11.519999980926499</v>
      </c>
      <c r="U2315">
        <v>-80.910000000000096</v>
      </c>
      <c r="V2315">
        <v>-80.910000000000096</v>
      </c>
      <c r="W2315">
        <v>-12.308885947697499</v>
      </c>
      <c r="X2315" t="s">
        <v>58</v>
      </c>
      <c r="Y2315" t="s">
        <v>58</v>
      </c>
      <c r="Z2315" t="s">
        <v>1</v>
      </c>
      <c r="AA2315" t="s">
        <v>6</v>
      </c>
      <c r="AB2315" t="s">
        <v>57</v>
      </c>
      <c r="AC2315" t="str">
        <f t="shared" si="36"/>
        <v>2016-1</v>
      </c>
    </row>
    <row r="2316" spans="1:29" hidden="1" x14ac:dyDescent="0.25">
      <c r="A2316" t="s">
        <v>417</v>
      </c>
      <c r="B2316" t="s">
        <v>54</v>
      </c>
      <c r="C2316" t="s">
        <v>55</v>
      </c>
      <c r="D2316" t="s">
        <v>55</v>
      </c>
      <c r="E2316">
        <v>12</v>
      </c>
      <c r="F2316" t="s">
        <v>15</v>
      </c>
      <c r="G2316" t="b">
        <v>1</v>
      </c>
      <c r="H2316" t="s">
        <v>59</v>
      </c>
      <c r="I2316">
        <v>3442179</v>
      </c>
      <c r="J2316" t="s">
        <v>420</v>
      </c>
      <c r="K2316" t="s">
        <v>421</v>
      </c>
      <c r="L2316" t="s">
        <v>57</v>
      </c>
      <c r="M2316" t="s">
        <v>57</v>
      </c>
      <c r="N2316" t="s">
        <v>57</v>
      </c>
      <c r="O2316" t="s">
        <v>57</v>
      </c>
      <c r="P2316">
        <v>10606</v>
      </c>
      <c r="Q2316" t="s">
        <v>62</v>
      </c>
      <c r="R2316" t="s">
        <v>63</v>
      </c>
      <c r="S2316" t="s">
        <v>64</v>
      </c>
      <c r="T2316">
        <v>-105</v>
      </c>
      <c r="U2316">
        <v>-695.08</v>
      </c>
      <c r="V2316">
        <v>-695.08</v>
      </c>
      <c r="W2316">
        <v>-105.742929730881</v>
      </c>
      <c r="X2316" t="s">
        <v>58</v>
      </c>
      <c r="Y2316" t="s">
        <v>58</v>
      </c>
      <c r="Z2316" t="s">
        <v>1</v>
      </c>
      <c r="AA2316" t="s">
        <v>6</v>
      </c>
      <c r="AB2316" t="s">
        <v>57</v>
      </c>
      <c r="AC2316" t="str">
        <f t="shared" si="36"/>
        <v>2016-1</v>
      </c>
    </row>
    <row r="2317" spans="1:29" hidden="1" x14ac:dyDescent="0.25">
      <c r="A2317" t="s">
        <v>417</v>
      </c>
      <c r="B2317" t="s">
        <v>54</v>
      </c>
      <c r="C2317" t="s">
        <v>55</v>
      </c>
      <c r="D2317" t="s">
        <v>55</v>
      </c>
      <c r="E2317">
        <v>4</v>
      </c>
      <c r="F2317" t="s">
        <v>10</v>
      </c>
      <c r="G2317" t="b">
        <v>1</v>
      </c>
      <c r="H2317" t="s">
        <v>59</v>
      </c>
      <c r="I2317">
        <v>3442179</v>
      </c>
      <c r="J2317" t="s">
        <v>420</v>
      </c>
      <c r="K2317" t="s">
        <v>421</v>
      </c>
      <c r="L2317" t="s">
        <v>57</v>
      </c>
      <c r="M2317" t="s">
        <v>57</v>
      </c>
      <c r="N2317" t="s">
        <v>57</v>
      </c>
      <c r="O2317" t="s">
        <v>57</v>
      </c>
      <c r="P2317">
        <v>10606</v>
      </c>
      <c r="Q2317" t="s">
        <v>62</v>
      </c>
      <c r="R2317" t="s">
        <v>63</v>
      </c>
      <c r="S2317" t="s">
        <v>64</v>
      </c>
      <c r="T2317">
        <v>-6</v>
      </c>
      <c r="U2317">
        <v>-39.72</v>
      </c>
      <c r="V2317">
        <v>-39.72</v>
      </c>
      <c r="W2317">
        <v>-6.0426269910090804</v>
      </c>
      <c r="X2317" t="s">
        <v>58</v>
      </c>
      <c r="Y2317" t="s">
        <v>58</v>
      </c>
      <c r="Z2317" t="s">
        <v>4</v>
      </c>
      <c r="AA2317" t="s">
        <v>6</v>
      </c>
      <c r="AB2317" t="s">
        <v>57</v>
      </c>
      <c r="AC2317" t="str">
        <f t="shared" si="36"/>
        <v>2016-1</v>
      </c>
    </row>
    <row r="2318" spans="1:29" hidden="1" x14ac:dyDescent="0.25">
      <c r="A2318" t="s">
        <v>417</v>
      </c>
      <c r="B2318" t="s">
        <v>54</v>
      </c>
      <c r="C2318" t="s">
        <v>55</v>
      </c>
      <c r="D2318" t="s">
        <v>55</v>
      </c>
      <c r="E2318">
        <v>30</v>
      </c>
      <c r="F2318" t="s">
        <v>11</v>
      </c>
      <c r="G2318" t="b">
        <v>1</v>
      </c>
      <c r="H2318" t="s">
        <v>59</v>
      </c>
      <c r="I2318">
        <v>3442179</v>
      </c>
      <c r="J2318" t="s">
        <v>420</v>
      </c>
      <c r="K2318" t="s">
        <v>421</v>
      </c>
      <c r="L2318" t="s">
        <v>57</v>
      </c>
      <c r="M2318" t="s">
        <v>57</v>
      </c>
      <c r="N2318" t="s">
        <v>57</v>
      </c>
      <c r="O2318" t="s">
        <v>57</v>
      </c>
      <c r="P2318">
        <v>10606</v>
      </c>
      <c r="Q2318" t="s">
        <v>62</v>
      </c>
      <c r="R2318" t="s">
        <v>63</v>
      </c>
      <c r="S2318" t="s">
        <v>64</v>
      </c>
      <c r="T2318">
        <v>-0.519999980926514</v>
      </c>
      <c r="U2318">
        <v>-3.44</v>
      </c>
      <c r="V2318">
        <v>-3.44</v>
      </c>
      <c r="W2318">
        <v>-0.52332922580743302</v>
      </c>
      <c r="X2318" t="s">
        <v>58</v>
      </c>
      <c r="Y2318" t="s">
        <v>58</v>
      </c>
      <c r="Z2318" t="s">
        <v>4</v>
      </c>
      <c r="AA2318" t="s">
        <v>6</v>
      </c>
      <c r="AB2318" t="s">
        <v>57</v>
      </c>
      <c r="AC2318" t="str">
        <f t="shared" si="36"/>
        <v>2016-1</v>
      </c>
    </row>
    <row r="2319" spans="1:29" hidden="1" x14ac:dyDescent="0.25">
      <c r="A2319" t="s">
        <v>417</v>
      </c>
      <c r="B2319" t="s">
        <v>54</v>
      </c>
      <c r="C2319" t="s">
        <v>55</v>
      </c>
      <c r="D2319" t="s">
        <v>55</v>
      </c>
      <c r="E2319">
        <v>-6</v>
      </c>
      <c r="F2319" t="s">
        <v>12</v>
      </c>
      <c r="G2319" t="b">
        <v>0</v>
      </c>
      <c r="H2319" t="s">
        <v>59</v>
      </c>
      <c r="I2319">
        <v>3442179</v>
      </c>
      <c r="J2319" t="s">
        <v>420</v>
      </c>
      <c r="K2319" t="s">
        <v>421</v>
      </c>
      <c r="L2319" t="s">
        <v>57</v>
      </c>
      <c r="M2319" t="s">
        <v>57</v>
      </c>
      <c r="N2319" t="s">
        <v>57</v>
      </c>
      <c r="O2319" t="s">
        <v>57</v>
      </c>
      <c r="P2319">
        <v>10606</v>
      </c>
      <c r="Q2319" t="s">
        <v>62</v>
      </c>
      <c r="R2319" t="s">
        <v>63</v>
      </c>
      <c r="S2319" t="s">
        <v>64</v>
      </c>
      <c r="T2319">
        <v>100</v>
      </c>
      <c r="U2319">
        <v>654.04335000000003</v>
      </c>
      <c r="V2319">
        <v>654.04335000000003</v>
      </c>
      <c r="W2319">
        <v>100</v>
      </c>
      <c r="X2319" t="s">
        <v>58</v>
      </c>
      <c r="Y2319" t="s">
        <v>58</v>
      </c>
      <c r="Z2319" t="s">
        <v>1</v>
      </c>
      <c r="AA2319" t="s">
        <v>6</v>
      </c>
      <c r="AB2319" t="s">
        <v>57</v>
      </c>
      <c r="AC2319" t="str">
        <f t="shared" si="36"/>
        <v>2016-1</v>
      </c>
    </row>
    <row r="2320" spans="1:29" x14ac:dyDescent="0.25">
      <c r="A2320" t="s">
        <v>422</v>
      </c>
      <c r="B2320" t="s">
        <v>54</v>
      </c>
      <c r="C2320" t="s">
        <v>55</v>
      </c>
      <c r="D2320" t="s">
        <v>55</v>
      </c>
      <c r="E2320">
        <v>-3</v>
      </c>
      <c r="F2320" t="s">
        <v>56</v>
      </c>
      <c r="G2320" t="b">
        <v>0</v>
      </c>
      <c r="H2320" t="s">
        <v>57</v>
      </c>
      <c r="I2320">
        <v>0</v>
      </c>
      <c r="J2320" t="s">
        <v>57</v>
      </c>
      <c r="K2320" t="s">
        <v>57</v>
      </c>
      <c r="L2320" t="s">
        <v>57</v>
      </c>
      <c r="M2320" t="s">
        <v>57</v>
      </c>
      <c r="N2320" t="s">
        <v>57</v>
      </c>
      <c r="O2320" t="s">
        <v>57</v>
      </c>
      <c r="P2320">
        <v>0</v>
      </c>
      <c r="Q2320" t="s">
        <v>57</v>
      </c>
      <c r="R2320" t="s">
        <v>57</v>
      </c>
      <c r="S2320" t="s">
        <v>57</v>
      </c>
      <c r="T2320">
        <v>341.1</v>
      </c>
      <c r="U2320">
        <v>341.1</v>
      </c>
      <c r="V2320">
        <v>341.1</v>
      </c>
      <c r="W2320">
        <v>52.092241905925498</v>
      </c>
      <c r="X2320" t="s">
        <v>58</v>
      </c>
      <c r="Y2320" t="s">
        <v>58</v>
      </c>
      <c r="Z2320" t="s">
        <v>1</v>
      </c>
      <c r="AA2320" t="s">
        <v>1</v>
      </c>
      <c r="AB2320" t="s">
        <v>57</v>
      </c>
      <c r="AC2320" t="str">
        <f t="shared" si="36"/>
        <v>2016-1</v>
      </c>
    </row>
    <row r="2321" spans="1:29" hidden="1" x14ac:dyDescent="0.25">
      <c r="A2321" t="s">
        <v>422</v>
      </c>
      <c r="B2321" t="s">
        <v>54</v>
      </c>
      <c r="C2321" t="s">
        <v>55</v>
      </c>
      <c r="D2321" t="s">
        <v>55</v>
      </c>
      <c r="E2321">
        <v>-5</v>
      </c>
      <c r="F2321" t="s">
        <v>13</v>
      </c>
      <c r="G2321" t="b">
        <v>0</v>
      </c>
      <c r="H2321" t="s">
        <v>110</v>
      </c>
      <c r="I2321">
        <v>10625</v>
      </c>
      <c r="J2321" t="s">
        <v>387</v>
      </c>
      <c r="K2321" t="s">
        <v>388</v>
      </c>
      <c r="L2321" t="s">
        <v>57</v>
      </c>
      <c r="M2321" t="s">
        <v>57</v>
      </c>
      <c r="N2321" t="s">
        <v>57</v>
      </c>
      <c r="O2321" t="s">
        <v>57</v>
      </c>
      <c r="P2321">
        <v>10625</v>
      </c>
      <c r="Q2321" t="s">
        <v>387</v>
      </c>
      <c r="R2321" t="s">
        <v>388</v>
      </c>
      <c r="S2321" t="s">
        <v>110</v>
      </c>
      <c r="T2321">
        <v>-32.67</v>
      </c>
      <c r="U2321">
        <v>-25.87</v>
      </c>
      <c r="V2321">
        <v>-25.87</v>
      </c>
      <c r="W2321">
        <v>-3.9508246792913901</v>
      </c>
      <c r="X2321" t="s">
        <v>58</v>
      </c>
      <c r="Y2321" t="s">
        <v>58</v>
      </c>
      <c r="Z2321" t="s">
        <v>1</v>
      </c>
      <c r="AA2321" t="s">
        <v>1</v>
      </c>
      <c r="AB2321" t="s">
        <v>57</v>
      </c>
      <c r="AC2321" t="str">
        <f t="shared" si="36"/>
        <v>2016-1</v>
      </c>
    </row>
    <row r="2322" spans="1:29" hidden="1" x14ac:dyDescent="0.25">
      <c r="A2322" t="s">
        <v>422</v>
      </c>
      <c r="B2322" t="s">
        <v>54</v>
      </c>
      <c r="C2322" t="s">
        <v>55</v>
      </c>
      <c r="D2322" t="s">
        <v>55</v>
      </c>
      <c r="E2322">
        <v>10</v>
      </c>
      <c r="F2322" t="s">
        <v>9</v>
      </c>
      <c r="G2322" t="b">
        <v>1</v>
      </c>
      <c r="H2322" t="s">
        <v>110</v>
      </c>
      <c r="I2322">
        <v>10625</v>
      </c>
      <c r="J2322" t="s">
        <v>387</v>
      </c>
      <c r="K2322" t="s">
        <v>388</v>
      </c>
      <c r="L2322" t="s">
        <v>57</v>
      </c>
      <c r="M2322" t="s">
        <v>57</v>
      </c>
      <c r="N2322" t="s">
        <v>57</v>
      </c>
      <c r="O2322" t="s">
        <v>57</v>
      </c>
      <c r="P2322">
        <v>10625</v>
      </c>
      <c r="Q2322" t="s">
        <v>387</v>
      </c>
      <c r="R2322" t="s">
        <v>388</v>
      </c>
      <c r="S2322" t="s">
        <v>110</v>
      </c>
      <c r="T2322">
        <v>-32.67</v>
      </c>
      <c r="U2322">
        <v>-25.87</v>
      </c>
      <c r="V2322">
        <v>-25.87</v>
      </c>
      <c r="W2322">
        <v>-3.9508246792913901</v>
      </c>
      <c r="X2322" t="s">
        <v>58</v>
      </c>
      <c r="Y2322" t="s">
        <v>58</v>
      </c>
      <c r="Z2322" t="s">
        <v>2</v>
      </c>
      <c r="AA2322" t="s">
        <v>6</v>
      </c>
      <c r="AB2322" t="s">
        <v>57</v>
      </c>
      <c r="AC2322" t="str">
        <f t="shared" si="36"/>
        <v>2016-1</v>
      </c>
    </row>
    <row r="2323" spans="1:29" hidden="1" x14ac:dyDescent="0.25">
      <c r="A2323" t="s">
        <v>422</v>
      </c>
      <c r="B2323" t="s">
        <v>54</v>
      </c>
      <c r="C2323" t="s">
        <v>55</v>
      </c>
      <c r="D2323" t="s">
        <v>55</v>
      </c>
      <c r="E2323">
        <v>-5</v>
      </c>
      <c r="F2323" t="s">
        <v>13</v>
      </c>
      <c r="G2323" t="b">
        <v>0</v>
      </c>
      <c r="H2323" t="s">
        <v>59</v>
      </c>
      <c r="I2323">
        <v>3442176</v>
      </c>
      <c r="J2323" t="s">
        <v>418</v>
      </c>
      <c r="K2323" t="s">
        <v>419</v>
      </c>
      <c r="L2323" t="s">
        <v>57</v>
      </c>
      <c r="M2323" t="s">
        <v>57</v>
      </c>
      <c r="N2323" t="s">
        <v>57</v>
      </c>
      <c r="O2323" t="s">
        <v>57</v>
      </c>
      <c r="P2323">
        <v>10606</v>
      </c>
      <c r="Q2323" t="s">
        <v>62</v>
      </c>
      <c r="R2323" t="s">
        <v>63</v>
      </c>
      <c r="S2323" t="s">
        <v>64</v>
      </c>
      <c r="T2323">
        <v>0</v>
      </c>
      <c r="U2323">
        <v>-4.0499999999999501</v>
      </c>
      <c r="V2323">
        <v>-4.0499999999999501</v>
      </c>
      <c r="W2323">
        <v>-3.042611778028E-4</v>
      </c>
      <c r="X2323" t="s">
        <v>58</v>
      </c>
      <c r="Y2323" t="s">
        <v>58</v>
      </c>
      <c r="Z2323" t="s">
        <v>1</v>
      </c>
      <c r="AA2323" t="s">
        <v>6</v>
      </c>
      <c r="AB2323" t="s">
        <v>57</v>
      </c>
      <c r="AC2323" t="str">
        <f t="shared" si="36"/>
        <v>2016-1</v>
      </c>
    </row>
    <row r="2324" spans="1:29" x14ac:dyDescent="0.25">
      <c r="A2324" t="s">
        <v>422</v>
      </c>
      <c r="B2324" t="s">
        <v>54</v>
      </c>
      <c r="C2324" t="s">
        <v>55</v>
      </c>
      <c r="D2324" t="s">
        <v>55</v>
      </c>
      <c r="E2324">
        <v>-4</v>
      </c>
      <c r="F2324" t="s">
        <v>14</v>
      </c>
      <c r="G2324" t="b">
        <v>0</v>
      </c>
      <c r="H2324" t="s">
        <v>59</v>
      </c>
      <c r="I2324">
        <v>3442176</v>
      </c>
      <c r="J2324" t="s">
        <v>418</v>
      </c>
      <c r="K2324" t="s">
        <v>419</v>
      </c>
      <c r="L2324" t="s">
        <v>57</v>
      </c>
      <c r="M2324" t="s">
        <v>57</v>
      </c>
      <c r="N2324" t="s">
        <v>57</v>
      </c>
      <c r="O2324" t="s">
        <v>57</v>
      </c>
      <c r="P2324">
        <v>10606</v>
      </c>
      <c r="Q2324" t="s">
        <v>62</v>
      </c>
      <c r="R2324" t="s">
        <v>63</v>
      </c>
      <c r="S2324" t="s">
        <v>64</v>
      </c>
      <c r="T2324">
        <v>160</v>
      </c>
      <c r="U2324">
        <v>1047.68</v>
      </c>
      <c r="V2324">
        <v>1047.68</v>
      </c>
      <c r="W2324">
        <v>160</v>
      </c>
      <c r="X2324" t="s">
        <v>58</v>
      </c>
      <c r="Y2324" t="s">
        <v>58</v>
      </c>
      <c r="Z2324" t="s">
        <v>1</v>
      </c>
      <c r="AA2324" t="s">
        <v>6</v>
      </c>
      <c r="AB2324" t="s">
        <v>57</v>
      </c>
      <c r="AC2324" t="str">
        <f t="shared" si="36"/>
        <v>2016-1</v>
      </c>
    </row>
    <row r="2325" spans="1:29" hidden="1" x14ac:dyDescent="0.25">
      <c r="A2325" t="s">
        <v>422</v>
      </c>
      <c r="B2325" t="s">
        <v>54</v>
      </c>
      <c r="C2325" t="s">
        <v>55</v>
      </c>
      <c r="D2325" t="s">
        <v>55</v>
      </c>
      <c r="E2325">
        <v>-6</v>
      </c>
      <c r="F2325" t="s">
        <v>12</v>
      </c>
      <c r="G2325" t="b">
        <v>0</v>
      </c>
      <c r="H2325" t="s">
        <v>59</v>
      </c>
      <c r="I2325">
        <v>3442176</v>
      </c>
      <c r="J2325" t="s">
        <v>418</v>
      </c>
      <c r="K2325" t="s">
        <v>419</v>
      </c>
      <c r="L2325" t="s">
        <v>57</v>
      </c>
      <c r="M2325" t="s">
        <v>57</v>
      </c>
      <c r="N2325" t="s">
        <v>57</v>
      </c>
      <c r="O2325" t="s">
        <v>57</v>
      </c>
      <c r="P2325">
        <v>10606</v>
      </c>
      <c r="Q2325" t="s">
        <v>62</v>
      </c>
      <c r="R2325" t="s">
        <v>63</v>
      </c>
      <c r="S2325" t="s">
        <v>64</v>
      </c>
      <c r="T2325">
        <v>160</v>
      </c>
      <c r="U2325">
        <v>1042.4416000000001</v>
      </c>
      <c r="V2325">
        <v>1042.4416000000001</v>
      </c>
      <c r="W2325">
        <v>160</v>
      </c>
      <c r="X2325" t="s">
        <v>58</v>
      </c>
      <c r="Y2325" t="s">
        <v>58</v>
      </c>
      <c r="Z2325" t="s">
        <v>1</v>
      </c>
      <c r="AA2325" t="s">
        <v>6</v>
      </c>
      <c r="AB2325" t="s">
        <v>57</v>
      </c>
      <c r="AC2325" t="str">
        <f t="shared" si="36"/>
        <v>2016-1</v>
      </c>
    </row>
    <row r="2326" spans="1:29" hidden="1" x14ac:dyDescent="0.25">
      <c r="A2326" t="s">
        <v>422</v>
      </c>
      <c r="B2326" t="s">
        <v>54</v>
      </c>
      <c r="C2326" t="s">
        <v>55</v>
      </c>
      <c r="D2326" t="s">
        <v>55</v>
      </c>
      <c r="E2326">
        <v>-6</v>
      </c>
      <c r="F2326" t="s">
        <v>12</v>
      </c>
      <c r="G2326" t="b">
        <v>0</v>
      </c>
      <c r="H2326" t="s">
        <v>59</v>
      </c>
      <c r="I2326">
        <v>3442179</v>
      </c>
      <c r="J2326" t="s">
        <v>420</v>
      </c>
      <c r="K2326" t="s">
        <v>421</v>
      </c>
      <c r="L2326" t="s">
        <v>57</v>
      </c>
      <c r="M2326" t="s">
        <v>57</v>
      </c>
      <c r="N2326" t="s">
        <v>57</v>
      </c>
      <c r="O2326" t="s">
        <v>57</v>
      </c>
      <c r="P2326">
        <v>10606</v>
      </c>
      <c r="Q2326" t="s">
        <v>62</v>
      </c>
      <c r="R2326" t="s">
        <v>63</v>
      </c>
      <c r="S2326" t="s">
        <v>64</v>
      </c>
      <c r="T2326">
        <v>115</v>
      </c>
      <c r="U2326">
        <v>749.25490000000002</v>
      </c>
      <c r="V2326">
        <v>749.25490000000002</v>
      </c>
      <c r="W2326">
        <v>115</v>
      </c>
      <c r="X2326" t="s">
        <v>58</v>
      </c>
      <c r="Y2326" t="s">
        <v>58</v>
      </c>
      <c r="Z2326" t="s">
        <v>1</v>
      </c>
      <c r="AA2326" t="s">
        <v>6</v>
      </c>
      <c r="AB2326" t="s">
        <v>57</v>
      </c>
      <c r="AC2326" t="str">
        <f t="shared" si="36"/>
        <v>2016-1</v>
      </c>
    </row>
    <row r="2327" spans="1:29" x14ac:dyDescent="0.25">
      <c r="A2327" t="s">
        <v>422</v>
      </c>
      <c r="B2327" t="s">
        <v>54</v>
      </c>
      <c r="C2327" t="s">
        <v>55</v>
      </c>
      <c r="D2327" t="s">
        <v>55</v>
      </c>
      <c r="E2327">
        <v>-4</v>
      </c>
      <c r="F2327" t="s">
        <v>14</v>
      </c>
      <c r="G2327" t="b">
        <v>0</v>
      </c>
      <c r="H2327" t="s">
        <v>59</v>
      </c>
      <c r="I2327">
        <v>3442179</v>
      </c>
      <c r="J2327" t="s">
        <v>420</v>
      </c>
      <c r="K2327" t="s">
        <v>421</v>
      </c>
      <c r="L2327" t="s">
        <v>57</v>
      </c>
      <c r="M2327" t="s">
        <v>57</v>
      </c>
      <c r="N2327" t="s">
        <v>57</v>
      </c>
      <c r="O2327" t="s">
        <v>57</v>
      </c>
      <c r="P2327">
        <v>10606</v>
      </c>
      <c r="Q2327" t="s">
        <v>62</v>
      </c>
      <c r="R2327" t="s">
        <v>63</v>
      </c>
      <c r="S2327" t="s">
        <v>64</v>
      </c>
      <c r="T2327">
        <v>115</v>
      </c>
      <c r="U2327">
        <v>753.02</v>
      </c>
      <c r="V2327">
        <v>753.02</v>
      </c>
      <c r="W2327">
        <v>115</v>
      </c>
      <c r="X2327" t="s">
        <v>58</v>
      </c>
      <c r="Y2327" t="s">
        <v>58</v>
      </c>
      <c r="Z2327" t="s">
        <v>1</v>
      </c>
      <c r="AA2327" t="s">
        <v>6</v>
      </c>
      <c r="AB2327" t="s">
        <v>57</v>
      </c>
      <c r="AC2327" t="str">
        <f t="shared" si="36"/>
        <v>2016-1</v>
      </c>
    </row>
    <row r="2328" spans="1:29" hidden="1" x14ac:dyDescent="0.25">
      <c r="A2328" t="s">
        <v>422</v>
      </c>
      <c r="B2328" t="s">
        <v>54</v>
      </c>
      <c r="C2328" t="s">
        <v>55</v>
      </c>
      <c r="D2328" t="s">
        <v>55</v>
      </c>
      <c r="E2328">
        <v>-5</v>
      </c>
      <c r="F2328" t="s">
        <v>13</v>
      </c>
      <c r="G2328" t="b">
        <v>0</v>
      </c>
      <c r="H2328" t="s">
        <v>59</v>
      </c>
      <c r="I2328">
        <v>3442179</v>
      </c>
      <c r="J2328" t="s">
        <v>420</v>
      </c>
      <c r="K2328" t="s">
        <v>421</v>
      </c>
      <c r="L2328" t="s">
        <v>57</v>
      </c>
      <c r="M2328" t="s">
        <v>57</v>
      </c>
      <c r="N2328" t="s">
        <v>57</v>
      </c>
      <c r="O2328" t="s">
        <v>57</v>
      </c>
      <c r="P2328">
        <v>10606</v>
      </c>
      <c r="Q2328" t="s">
        <v>62</v>
      </c>
      <c r="R2328" t="s">
        <v>63</v>
      </c>
      <c r="S2328" t="s">
        <v>64</v>
      </c>
      <c r="T2328">
        <v>15</v>
      </c>
      <c r="U2328">
        <v>95.689999999999898</v>
      </c>
      <c r="V2328">
        <v>95.689999999999898</v>
      </c>
      <c r="W2328">
        <v>15</v>
      </c>
      <c r="X2328" t="s">
        <v>58</v>
      </c>
      <c r="Y2328" t="s">
        <v>58</v>
      </c>
      <c r="Z2328" t="s">
        <v>1</v>
      </c>
      <c r="AA2328" t="s">
        <v>6</v>
      </c>
      <c r="AB2328" t="s">
        <v>57</v>
      </c>
      <c r="AC2328" t="str">
        <f t="shared" si="36"/>
        <v>2016-1</v>
      </c>
    </row>
    <row r="2329" spans="1:29" hidden="1" x14ac:dyDescent="0.25">
      <c r="A2329" t="s">
        <v>423</v>
      </c>
      <c r="B2329" t="s">
        <v>54</v>
      </c>
      <c r="C2329" t="s">
        <v>55</v>
      </c>
      <c r="D2329" t="s">
        <v>55</v>
      </c>
      <c r="E2329">
        <v>-5</v>
      </c>
      <c r="F2329" t="s">
        <v>13</v>
      </c>
      <c r="G2329" t="b">
        <v>0</v>
      </c>
      <c r="H2329" t="s">
        <v>57</v>
      </c>
      <c r="I2329">
        <v>0</v>
      </c>
      <c r="J2329" t="s">
        <v>57</v>
      </c>
      <c r="K2329" t="s">
        <v>57</v>
      </c>
      <c r="L2329" t="s">
        <v>57</v>
      </c>
      <c r="M2329" t="s">
        <v>57</v>
      </c>
      <c r="N2329" t="s">
        <v>57</v>
      </c>
      <c r="O2329" t="s">
        <v>57</v>
      </c>
      <c r="P2329">
        <v>0</v>
      </c>
      <c r="Q2329" t="s">
        <v>57</v>
      </c>
      <c r="R2329" t="s">
        <v>57</v>
      </c>
      <c r="S2329" t="s">
        <v>57</v>
      </c>
      <c r="T2329">
        <v>-0.27</v>
      </c>
      <c r="U2329">
        <v>-0.27</v>
      </c>
      <c r="V2329">
        <v>-0.27</v>
      </c>
      <c r="W2329">
        <v>-4.1290085791622702E-2</v>
      </c>
      <c r="X2329" t="s">
        <v>58</v>
      </c>
      <c r="Y2329" t="s">
        <v>58</v>
      </c>
      <c r="Z2329" t="s">
        <v>1</v>
      </c>
      <c r="AA2329" t="s">
        <v>1</v>
      </c>
      <c r="AB2329" t="s">
        <v>57</v>
      </c>
      <c r="AC2329" t="str">
        <f t="shared" si="36"/>
        <v>2016-2</v>
      </c>
    </row>
    <row r="2330" spans="1:29" x14ac:dyDescent="0.25">
      <c r="A2330" t="s">
        <v>423</v>
      </c>
      <c r="B2330" t="s">
        <v>54</v>
      </c>
      <c r="C2330" t="s">
        <v>55</v>
      </c>
      <c r="D2330" t="s">
        <v>55</v>
      </c>
      <c r="E2330">
        <v>-3</v>
      </c>
      <c r="F2330" t="s">
        <v>56</v>
      </c>
      <c r="G2330" t="b">
        <v>0</v>
      </c>
      <c r="H2330" t="s">
        <v>57</v>
      </c>
      <c r="I2330">
        <v>0</v>
      </c>
      <c r="J2330" t="s">
        <v>57</v>
      </c>
      <c r="K2330" t="s">
        <v>57</v>
      </c>
      <c r="L2330" t="s">
        <v>57</v>
      </c>
      <c r="M2330" t="s">
        <v>57</v>
      </c>
      <c r="N2330" t="s">
        <v>57</v>
      </c>
      <c r="O2330" t="s">
        <v>57</v>
      </c>
      <c r="P2330">
        <v>0</v>
      </c>
      <c r="Q2330" t="s">
        <v>57</v>
      </c>
      <c r="R2330" t="s">
        <v>57</v>
      </c>
      <c r="S2330" t="s">
        <v>57</v>
      </c>
      <c r="T2330">
        <v>341.1</v>
      </c>
      <c r="U2330">
        <v>341.1</v>
      </c>
      <c r="V2330">
        <v>341.1</v>
      </c>
      <c r="W2330">
        <v>52.163141716749998</v>
      </c>
      <c r="X2330" t="s">
        <v>58</v>
      </c>
      <c r="Y2330" t="s">
        <v>58</v>
      </c>
      <c r="Z2330" t="s">
        <v>1</v>
      </c>
      <c r="AA2330" t="s">
        <v>1</v>
      </c>
      <c r="AB2330" t="s">
        <v>57</v>
      </c>
      <c r="AC2330" t="str">
        <f t="shared" si="36"/>
        <v>2016-2</v>
      </c>
    </row>
    <row r="2331" spans="1:29" hidden="1" x14ac:dyDescent="0.25">
      <c r="A2331" t="s">
        <v>423</v>
      </c>
      <c r="B2331" t="s">
        <v>54</v>
      </c>
      <c r="C2331" t="s">
        <v>55</v>
      </c>
      <c r="D2331" t="s">
        <v>55</v>
      </c>
      <c r="E2331">
        <v>45</v>
      </c>
      <c r="F2331" t="s">
        <v>17</v>
      </c>
      <c r="G2331" t="b">
        <v>1</v>
      </c>
      <c r="H2331" t="s">
        <v>57</v>
      </c>
      <c r="I2331">
        <v>0</v>
      </c>
      <c r="J2331" t="s">
        <v>57</v>
      </c>
      <c r="K2331" t="s">
        <v>57</v>
      </c>
      <c r="L2331" t="s">
        <v>57</v>
      </c>
      <c r="M2331" t="s">
        <v>57</v>
      </c>
      <c r="N2331" t="s">
        <v>57</v>
      </c>
      <c r="O2331" t="s">
        <v>57</v>
      </c>
      <c r="P2331">
        <v>0</v>
      </c>
      <c r="Q2331" t="s">
        <v>57</v>
      </c>
      <c r="R2331" t="s">
        <v>57</v>
      </c>
      <c r="S2331" t="s">
        <v>57</v>
      </c>
      <c r="T2331">
        <v>-0.27</v>
      </c>
      <c r="U2331">
        <v>-0.27</v>
      </c>
      <c r="V2331">
        <v>-0.27</v>
      </c>
      <c r="W2331">
        <v>-4.1290085791622702E-2</v>
      </c>
      <c r="X2331" t="s">
        <v>58</v>
      </c>
      <c r="Y2331" t="s">
        <v>58</v>
      </c>
      <c r="Z2331" t="s">
        <v>2</v>
      </c>
      <c r="AA2331" t="s">
        <v>8</v>
      </c>
      <c r="AB2331" t="s">
        <v>57</v>
      </c>
      <c r="AC2331" t="str">
        <f t="shared" si="36"/>
        <v>2016-2</v>
      </c>
    </row>
    <row r="2332" spans="1:29" hidden="1" x14ac:dyDescent="0.25">
      <c r="A2332" t="s">
        <v>423</v>
      </c>
      <c r="B2332" t="s">
        <v>54</v>
      </c>
      <c r="C2332" t="s">
        <v>55</v>
      </c>
      <c r="D2332" t="s">
        <v>55</v>
      </c>
      <c r="E2332">
        <v>-6</v>
      </c>
      <c r="F2332" t="s">
        <v>12</v>
      </c>
      <c r="G2332" t="b">
        <v>0</v>
      </c>
      <c r="H2332" t="s">
        <v>59</v>
      </c>
      <c r="I2332">
        <v>3442176</v>
      </c>
      <c r="J2332" t="s">
        <v>418</v>
      </c>
      <c r="K2332" t="s">
        <v>419</v>
      </c>
      <c r="L2332" t="s">
        <v>57</v>
      </c>
      <c r="M2332" t="s">
        <v>57</v>
      </c>
      <c r="N2332" t="s">
        <v>57</v>
      </c>
      <c r="O2332" t="s">
        <v>57</v>
      </c>
      <c r="P2332">
        <v>10606</v>
      </c>
      <c r="Q2332" t="s">
        <v>62</v>
      </c>
      <c r="R2332" t="s">
        <v>63</v>
      </c>
      <c r="S2332" t="s">
        <v>64</v>
      </c>
      <c r="T2332">
        <v>145</v>
      </c>
      <c r="U2332">
        <v>943.4286525</v>
      </c>
      <c r="V2332">
        <v>943.4286525</v>
      </c>
      <c r="W2332">
        <v>145</v>
      </c>
      <c r="X2332" t="s">
        <v>58</v>
      </c>
      <c r="Y2332" t="s">
        <v>58</v>
      </c>
      <c r="Z2332" t="s">
        <v>1</v>
      </c>
      <c r="AA2332" t="s">
        <v>6</v>
      </c>
      <c r="AB2332" t="s">
        <v>57</v>
      </c>
      <c r="AC2332" t="str">
        <f t="shared" si="36"/>
        <v>2016-2</v>
      </c>
    </row>
    <row r="2333" spans="1:29" hidden="1" x14ac:dyDescent="0.25">
      <c r="A2333" t="s">
        <v>423</v>
      </c>
      <c r="B2333" t="s">
        <v>54</v>
      </c>
      <c r="C2333" t="s">
        <v>55</v>
      </c>
      <c r="D2333" t="s">
        <v>55</v>
      </c>
      <c r="E2333">
        <v>-5</v>
      </c>
      <c r="F2333" t="s">
        <v>13</v>
      </c>
      <c r="G2333" t="b">
        <v>0</v>
      </c>
      <c r="H2333" t="s">
        <v>59</v>
      </c>
      <c r="I2333">
        <v>3442176</v>
      </c>
      <c r="J2333" t="s">
        <v>418</v>
      </c>
      <c r="K2333" t="s">
        <v>419</v>
      </c>
      <c r="L2333" t="s">
        <v>57</v>
      </c>
      <c r="M2333" t="s">
        <v>57</v>
      </c>
      <c r="N2333" t="s">
        <v>57</v>
      </c>
      <c r="O2333" t="s">
        <v>57</v>
      </c>
      <c r="P2333">
        <v>10606</v>
      </c>
      <c r="Q2333" t="s">
        <v>62</v>
      </c>
      <c r="R2333" t="s">
        <v>63</v>
      </c>
      <c r="S2333" t="s">
        <v>64</v>
      </c>
      <c r="T2333">
        <v>-15</v>
      </c>
      <c r="U2333">
        <v>-99.510000000000105</v>
      </c>
      <c r="V2333">
        <v>-99.510000000000105</v>
      </c>
      <c r="W2333">
        <v>-14.9999235368782</v>
      </c>
      <c r="X2333" t="s">
        <v>58</v>
      </c>
      <c r="Y2333" t="s">
        <v>58</v>
      </c>
      <c r="Z2333" t="s">
        <v>1</v>
      </c>
      <c r="AA2333" t="s">
        <v>6</v>
      </c>
      <c r="AB2333" t="s">
        <v>57</v>
      </c>
      <c r="AC2333" t="str">
        <f t="shared" si="36"/>
        <v>2016-2</v>
      </c>
    </row>
    <row r="2334" spans="1:29" x14ac:dyDescent="0.25">
      <c r="A2334" t="s">
        <v>423</v>
      </c>
      <c r="B2334" t="s">
        <v>54</v>
      </c>
      <c r="C2334" t="s">
        <v>55</v>
      </c>
      <c r="D2334" t="s">
        <v>55</v>
      </c>
      <c r="E2334">
        <v>-4</v>
      </c>
      <c r="F2334" t="s">
        <v>14</v>
      </c>
      <c r="G2334" t="b">
        <v>0</v>
      </c>
      <c r="H2334" t="s">
        <v>59</v>
      </c>
      <c r="I2334">
        <v>3442176</v>
      </c>
      <c r="J2334" t="s">
        <v>418</v>
      </c>
      <c r="K2334" t="s">
        <v>419</v>
      </c>
      <c r="L2334" t="s">
        <v>57</v>
      </c>
      <c r="M2334" t="s">
        <v>57</v>
      </c>
      <c r="N2334" t="s">
        <v>57</v>
      </c>
      <c r="O2334" t="s">
        <v>57</v>
      </c>
      <c r="P2334">
        <v>10606</v>
      </c>
      <c r="Q2334" t="s">
        <v>62</v>
      </c>
      <c r="R2334" t="s">
        <v>63</v>
      </c>
      <c r="S2334" t="s">
        <v>64</v>
      </c>
      <c r="T2334">
        <v>145</v>
      </c>
      <c r="U2334">
        <v>948.17</v>
      </c>
      <c r="V2334">
        <v>948.17</v>
      </c>
      <c r="W2334">
        <v>145.00007646312201</v>
      </c>
      <c r="X2334" t="s">
        <v>58</v>
      </c>
      <c r="Y2334" t="s">
        <v>58</v>
      </c>
      <c r="Z2334" t="s">
        <v>1</v>
      </c>
      <c r="AA2334" t="s">
        <v>6</v>
      </c>
      <c r="AB2334" t="s">
        <v>57</v>
      </c>
      <c r="AC2334" t="str">
        <f t="shared" si="36"/>
        <v>2016-2</v>
      </c>
    </row>
    <row r="2335" spans="1:29" x14ac:dyDescent="0.25">
      <c r="A2335" t="s">
        <v>423</v>
      </c>
      <c r="B2335" t="s">
        <v>54</v>
      </c>
      <c r="C2335" t="s">
        <v>55</v>
      </c>
      <c r="D2335" t="s">
        <v>55</v>
      </c>
      <c r="E2335">
        <v>-4</v>
      </c>
      <c r="F2335" t="s">
        <v>14</v>
      </c>
      <c r="G2335" t="b">
        <v>0</v>
      </c>
      <c r="H2335" t="s">
        <v>59</v>
      </c>
      <c r="I2335">
        <v>3442179</v>
      </c>
      <c r="J2335" t="s">
        <v>420</v>
      </c>
      <c r="K2335" t="s">
        <v>421</v>
      </c>
      <c r="L2335" t="s">
        <v>57</v>
      </c>
      <c r="M2335" t="s">
        <v>57</v>
      </c>
      <c r="N2335" t="s">
        <v>57</v>
      </c>
      <c r="O2335" t="s">
        <v>57</v>
      </c>
      <c r="P2335">
        <v>10606</v>
      </c>
      <c r="Q2335" t="s">
        <v>62</v>
      </c>
      <c r="R2335" t="s">
        <v>63</v>
      </c>
      <c r="S2335" t="s">
        <v>64</v>
      </c>
      <c r="T2335">
        <v>95</v>
      </c>
      <c r="U2335">
        <v>621.21</v>
      </c>
      <c r="V2335">
        <v>621.21</v>
      </c>
      <c r="W2335">
        <v>94.999311831903498</v>
      </c>
      <c r="X2335" t="s">
        <v>58</v>
      </c>
      <c r="Y2335" t="s">
        <v>58</v>
      </c>
      <c r="Z2335" t="s">
        <v>1</v>
      </c>
      <c r="AA2335" t="s">
        <v>6</v>
      </c>
      <c r="AB2335" t="s">
        <v>57</v>
      </c>
      <c r="AC2335" t="str">
        <f t="shared" si="36"/>
        <v>2016-2</v>
      </c>
    </row>
    <row r="2336" spans="1:29" hidden="1" x14ac:dyDescent="0.25">
      <c r="A2336" t="s">
        <v>423</v>
      </c>
      <c r="B2336" t="s">
        <v>54</v>
      </c>
      <c r="C2336" t="s">
        <v>55</v>
      </c>
      <c r="D2336" t="s">
        <v>55</v>
      </c>
      <c r="E2336">
        <v>-5</v>
      </c>
      <c r="F2336" t="s">
        <v>13</v>
      </c>
      <c r="G2336" t="b">
        <v>0</v>
      </c>
      <c r="H2336" t="s">
        <v>59</v>
      </c>
      <c r="I2336">
        <v>3442179</v>
      </c>
      <c r="J2336" t="s">
        <v>420</v>
      </c>
      <c r="K2336" t="s">
        <v>421</v>
      </c>
      <c r="L2336" t="s">
        <v>57</v>
      </c>
      <c r="M2336" t="s">
        <v>57</v>
      </c>
      <c r="N2336" t="s">
        <v>57</v>
      </c>
      <c r="O2336" t="s">
        <v>57</v>
      </c>
      <c r="P2336">
        <v>10606</v>
      </c>
      <c r="Q2336" t="s">
        <v>62</v>
      </c>
      <c r="R2336" t="s">
        <v>63</v>
      </c>
      <c r="S2336" t="s">
        <v>64</v>
      </c>
      <c r="T2336">
        <v>-20</v>
      </c>
      <c r="U2336">
        <v>-131.81</v>
      </c>
      <c r="V2336">
        <v>-131.81</v>
      </c>
      <c r="W2336">
        <v>-20.000688168096499</v>
      </c>
      <c r="X2336" t="s">
        <v>58</v>
      </c>
      <c r="Y2336" t="s">
        <v>58</v>
      </c>
      <c r="Z2336" t="s">
        <v>1</v>
      </c>
      <c r="AA2336" t="s">
        <v>6</v>
      </c>
      <c r="AB2336" t="s">
        <v>57</v>
      </c>
      <c r="AC2336" t="str">
        <f t="shared" si="36"/>
        <v>2016-2</v>
      </c>
    </row>
    <row r="2337" spans="1:29" hidden="1" x14ac:dyDescent="0.25">
      <c r="A2337" t="s">
        <v>423</v>
      </c>
      <c r="B2337" t="s">
        <v>54</v>
      </c>
      <c r="C2337" t="s">
        <v>55</v>
      </c>
      <c r="D2337" t="s">
        <v>55</v>
      </c>
      <c r="E2337">
        <v>-6</v>
      </c>
      <c r="F2337" t="s">
        <v>12</v>
      </c>
      <c r="G2337" t="b">
        <v>0</v>
      </c>
      <c r="H2337" t="s">
        <v>59</v>
      </c>
      <c r="I2337">
        <v>3442179</v>
      </c>
      <c r="J2337" t="s">
        <v>420</v>
      </c>
      <c r="K2337" t="s">
        <v>421</v>
      </c>
      <c r="L2337" t="s">
        <v>57</v>
      </c>
      <c r="M2337" t="s">
        <v>57</v>
      </c>
      <c r="N2337" t="s">
        <v>57</v>
      </c>
      <c r="O2337" t="s">
        <v>57</v>
      </c>
      <c r="P2337">
        <v>10606</v>
      </c>
      <c r="Q2337" t="s">
        <v>62</v>
      </c>
      <c r="R2337" t="s">
        <v>63</v>
      </c>
      <c r="S2337" t="s">
        <v>64</v>
      </c>
      <c r="T2337">
        <v>95</v>
      </c>
      <c r="U2337">
        <v>618.10842749999995</v>
      </c>
      <c r="V2337">
        <v>618.10842749999995</v>
      </c>
      <c r="W2337">
        <v>95</v>
      </c>
      <c r="X2337" t="s">
        <v>58</v>
      </c>
      <c r="Y2337" t="s">
        <v>58</v>
      </c>
      <c r="Z2337" t="s">
        <v>1</v>
      </c>
      <c r="AA2337" t="s">
        <v>6</v>
      </c>
      <c r="AB2337" t="s">
        <v>57</v>
      </c>
      <c r="AC2337" t="str">
        <f t="shared" si="36"/>
        <v>2016-2</v>
      </c>
    </row>
    <row r="2338" spans="1:29" hidden="1" x14ac:dyDescent="0.25">
      <c r="A2338" t="s">
        <v>424</v>
      </c>
      <c r="B2338" t="s">
        <v>54</v>
      </c>
      <c r="C2338" t="s">
        <v>55</v>
      </c>
      <c r="D2338" t="s">
        <v>55</v>
      </c>
      <c r="E2338">
        <v>-5</v>
      </c>
      <c r="F2338" t="s">
        <v>13</v>
      </c>
      <c r="G2338" t="b">
        <v>0</v>
      </c>
      <c r="H2338" t="s">
        <v>57</v>
      </c>
      <c r="I2338">
        <v>0</v>
      </c>
      <c r="J2338" t="s">
        <v>57</v>
      </c>
      <c r="K2338" t="s">
        <v>57</v>
      </c>
      <c r="L2338" t="s">
        <v>57</v>
      </c>
      <c r="M2338" t="s">
        <v>57</v>
      </c>
      <c r="N2338" t="s">
        <v>57</v>
      </c>
      <c r="O2338" t="s">
        <v>57</v>
      </c>
      <c r="P2338">
        <v>0</v>
      </c>
      <c r="Q2338" t="s">
        <v>57</v>
      </c>
      <c r="R2338" t="s">
        <v>57</v>
      </c>
      <c r="S2338" t="s">
        <v>57</v>
      </c>
      <c r="T2338">
        <v>-10</v>
      </c>
      <c r="U2338">
        <v>-7.84</v>
      </c>
      <c r="V2338">
        <v>-7.84</v>
      </c>
      <c r="W2338">
        <v>-1.2000979671809899</v>
      </c>
      <c r="X2338" t="s">
        <v>58</v>
      </c>
      <c r="Y2338" t="s">
        <v>58</v>
      </c>
      <c r="Z2338" t="s">
        <v>1</v>
      </c>
      <c r="AA2338" t="s">
        <v>1</v>
      </c>
      <c r="AB2338" t="s">
        <v>57</v>
      </c>
      <c r="AC2338" t="str">
        <f t="shared" si="36"/>
        <v>2016-2</v>
      </c>
    </row>
    <row r="2339" spans="1:29" x14ac:dyDescent="0.25">
      <c r="A2339" t="s">
        <v>424</v>
      </c>
      <c r="B2339" t="s">
        <v>54</v>
      </c>
      <c r="C2339" t="s">
        <v>55</v>
      </c>
      <c r="D2339" t="s">
        <v>55</v>
      </c>
      <c r="E2339">
        <v>-3</v>
      </c>
      <c r="F2339" t="s">
        <v>56</v>
      </c>
      <c r="G2339" t="b">
        <v>0</v>
      </c>
      <c r="H2339" t="s">
        <v>57</v>
      </c>
      <c r="I2339">
        <v>0</v>
      </c>
      <c r="J2339" t="s">
        <v>57</v>
      </c>
      <c r="K2339" t="s">
        <v>57</v>
      </c>
      <c r="L2339" t="s">
        <v>57</v>
      </c>
      <c r="M2339" t="s">
        <v>57</v>
      </c>
      <c r="N2339" t="s">
        <v>57</v>
      </c>
      <c r="O2339" t="s">
        <v>57</v>
      </c>
      <c r="P2339">
        <v>0</v>
      </c>
      <c r="Q2339" t="s">
        <v>57</v>
      </c>
      <c r="R2339" t="s">
        <v>57</v>
      </c>
      <c r="S2339" t="s">
        <v>57</v>
      </c>
      <c r="T2339">
        <v>333.26</v>
      </c>
      <c r="U2339">
        <v>333.26</v>
      </c>
      <c r="V2339">
        <v>333.26</v>
      </c>
      <c r="W2339">
        <v>51.013348028410498</v>
      </c>
      <c r="X2339" t="s">
        <v>58</v>
      </c>
      <c r="Y2339" t="s">
        <v>58</v>
      </c>
      <c r="Z2339" t="s">
        <v>1</v>
      </c>
      <c r="AA2339" t="s">
        <v>1</v>
      </c>
      <c r="AB2339" t="s">
        <v>57</v>
      </c>
      <c r="AC2339" t="str">
        <f t="shared" si="36"/>
        <v>2016-2</v>
      </c>
    </row>
    <row r="2340" spans="1:29" hidden="1" x14ac:dyDescent="0.25">
      <c r="A2340" t="s">
        <v>424</v>
      </c>
      <c r="B2340" t="s">
        <v>54</v>
      </c>
      <c r="C2340" t="s">
        <v>55</v>
      </c>
      <c r="D2340" t="s">
        <v>55</v>
      </c>
      <c r="E2340">
        <v>29</v>
      </c>
      <c r="F2340" t="s">
        <v>18</v>
      </c>
      <c r="G2340" t="b">
        <v>1</v>
      </c>
      <c r="H2340" t="s">
        <v>57</v>
      </c>
      <c r="I2340">
        <v>0</v>
      </c>
      <c r="J2340" t="s">
        <v>57</v>
      </c>
      <c r="K2340" t="s">
        <v>57</v>
      </c>
      <c r="L2340" t="s">
        <v>57</v>
      </c>
      <c r="M2340" t="s">
        <v>57</v>
      </c>
      <c r="N2340" t="s">
        <v>57</v>
      </c>
      <c r="O2340" t="s">
        <v>57</v>
      </c>
      <c r="P2340">
        <v>0</v>
      </c>
      <c r="Q2340" t="s">
        <v>57</v>
      </c>
      <c r="R2340" t="s">
        <v>57</v>
      </c>
      <c r="S2340" t="s">
        <v>57</v>
      </c>
      <c r="T2340">
        <v>-10</v>
      </c>
      <c r="U2340">
        <v>-7.84</v>
      </c>
      <c r="V2340">
        <v>-7.84</v>
      </c>
      <c r="W2340">
        <v>-1.2000979671809899</v>
      </c>
      <c r="X2340" t="s">
        <v>58</v>
      </c>
      <c r="Y2340" t="s">
        <v>58</v>
      </c>
      <c r="Z2340" t="s">
        <v>2</v>
      </c>
      <c r="AA2340" t="s">
        <v>8</v>
      </c>
      <c r="AB2340" t="s">
        <v>57</v>
      </c>
      <c r="AC2340" t="str">
        <f t="shared" si="36"/>
        <v>2016-2</v>
      </c>
    </row>
    <row r="2341" spans="1:29" hidden="1" x14ac:dyDescent="0.25">
      <c r="A2341" t="s">
        <v>424</v>
      </c>
      <c r="B2341" t="s">
        <v>54</v>
      </c>
      <c r="C2341" t="s">
        <v>55</v>
      </c>
      <c r="D2341" t="s">
        <v>55</v>
      </c>
      <c r="E2341">
        <v>-5</v>
      </c>
      <c r="F2341" t="s">
        <v>13</v>
      </c>
      <c r="G2341" t="b">
        <v>0</v>
      </c>
      <c r="H2341" t="s">
        <v>59</v>
      </c>
      <c r="I2341">
        <v>3442176</v>
      </c>
      <c r="J2341" t="s">
        <v>418</v>
      </c>
      <c r="K2341" t="s">
        <v>419</v>
      </c>
      <c r="L2341" t="s">
        <v>57</v>
      </c>
      <c r="M2341" t="s">
        <v>57</v>
      </c>
      <c r="N2341" t="s">
        <v>57</v>
      </c>
      <c r="O2341" t="s">
        <v>57</v>
      </c>
      <c r="P2341">
        <v>10606</v>
      </c>
      <c r="Q2341" t="s">
        <v>62</v>
      </c>
      <c r="R2341" t="s">
        <v>63</v>
      </c>
      <c r="S2341" t="s">
        <v>64</v>
      </c>
      <c r="T2341">
        <v>5</v>
      </c>
      <c r="U2341">
        <v>31.75</v>
      </c>
      <c r="V2341">
        <v>31.75</v>
      </c>
      <c r="W2341">
        <v>4.9999235368781596</v>
      </c>
      <c r="X2341" t="s">
        <v>58</v>
      </c>
      <c r="Y2341" t="s">
        <v>58</v>
      </c>
      <c r="Z2341" t="s">
        <v>1</v>
      </c>
      <c r="AA2341" t="s">
        <v>6</v>
      </c>
      <c r="AB2341" t="s">
        <v>57</v>
      </c>
      <c r="AC2341" t="str">
        <f t="shared" si="36"/>
        <v>2016-2</v>
      </c>
    </row>
    <row r="2342" spans="1:29" x14ac:dyDescent="0.25">
      <c r="A2342" t="s">
        <v>424</v>
      </c>
      <c r="B2342" t="s">
        <v>54</v>
      </c>
      <c r="C2342" t="s">
        <v>55</v>
      </c>
      <c r="D2342" t="s">
        <v>55</v>
      </c>
      <c r="E2342">
        <v>-4</v>
      </c>
      <c r="F2342" t="s">
        <v>14</v>
      </c>
      <c r="G2342" t="b">
        <v>0</v>
      </c>
      <c r="H2342" t="s">
        <v>59</v>
      </c>
      <c r="I2342">
        <v>3442176</v>
      </c>
      <c r="J2342" t="s">
        <v>418</v>
      </c>
      <c r="K2342" t="s">
        <v>419</v>
      </c>
      <c r="L2342" t="s">
        <v>57</v>
      </c>
      <c r="M2342" t="s">
        <v>57</v>
      </c>
      <c r="N2342" t="s">
        <v>57</v>
      </c>
      <c r="O2342" t="s">
        <v>57</v>
      </c>
      <c r="P2342">
        <v>10606</v>
      </c>
      <c r="Q2342" t="s">
        <v>62</v>
      </c>
      <c r="R2342" t="s">
        <v>63</v>
      </c>
      <c r="S2342" t="s">
        <v>64</v>
      </c>
      <c r="T2342">
        <v>150</v>
      </c>
      <c r="U2342">
        <v>979.92</v>
      </c>
      <c r="V2342">
        <v>979.92</v>
      </c>
      <c r="W2342">
        <v>150</v>
      </c>
      <c r="X2342" t="s">
        <v>58</v>
      </c>
      <c r="Y2342" t="s">
        <v>58</v>
      </c>
      <c r="Z2342" t="s">
        <v>1</v>
      </c>
      <c r="AA2342" t="s">
        <v>6</v>
      </c>
      <c r="AB2342" t="s">
        <v>57</v>
      </c>
      <c r="AC2342" t="str">
        <f t="shared" si="36"/>
        <v>2016-2</v>
      </c>
    </row>
    <row r="2343" spans="1:29" hidden="1" x14ac:dyDescent="0.25">
      <c r="A2343" t="s">
        <v>424</v>
      </c>
      <c r="B2343" t="s">
        <v>54</v>
      </c>
      <c r="C2343" t="s">
        <v>55</v>
      </c>
      <c r="D2343" t="s">
        <v>55</v>
      </c>
      <c r="E2343">
        <v>-6</v>
      </c>
      <c r="F2343" t="s">
        <v>12</v>
      </c>
      <c r="G2343" t="b">
        <v>0</v>
      </c>
      <c r="H2343" t="s">
        <v>59</v>
      </c>
      <c r="I2343">
        <v>3442176</v>
      </c>
      <c r="J2343" t="s">
        <v>418</v>
      </c>
      <c r="K2343" t="s">
        <v>419</v>
      </c>
      <c r="L2343" t="s">
        <v>57</v>
      </c>
      <c r="M2343" t="s">
        <v>57</v>
      </c>
      <c r="N2343" t="s">
        <v>57</v>
      </c>
      <c r="O2343" t="s">
        <v>57</v>
      </c>
      <c r="P2343">
        <v>10606</v>
      </c>
      <c r="Q2343" t="s">
        <v>62</v>
      </c>
      <c r="R2343" t="s">
        <v>63</v>
      </c>
      <c r="S2343" t="s">
        <v>64</v>
      </c>
      <c r="T2343">
        <v>150</v>
      </c>
      <c r="U2343">
        <v>975.0204</v>
      </c>
      <c r="V2343">
        <v>975.0204</v>
      </c>
      <c r="W2343">
        <v>150</v>
      </c>
      <c r="X2343" t="s">
        <v>58</v>
      </c>
      <c r="Y2343" t="s">
        <v>58</v>
      </c>
      <c r="Z2343" t="s">
        <v>1</v>
      </c>
      <c r="AA2343" t="s">
        <v>6</v>
      </c>
      <c r="AB2343" t="s">
        <v>57</v>
      </c>
      <c r="AC2343" t="str">
        <f t="shared" si="36"/>
        <v>2016-2</v>
      </c>
    </row>
    <row r="2344" spans="1:29" hidden="1" x14ac:dyDescent="0.25">
      <c r="A2344" t="s">
        <v>424</v>
      </c>
      <c r="B2344" t="s">
        <v>54</v>
      </c>
      <c r="C2344" t="s">
        <v>55</v>
      </c>
      <c r="D2344" t="s">
        <v>55</v>
      </c>
      <c r="E2344">
        <v>-6</v>
      </c>
      <c r="F2344" t="s">
        <v>12</v>
      </c>
      <c r="G2344" t="b">
        <v>0</v>
      </c>
      <c r="H2344" t="s">
        <v>59</v>
      </c>
      <c r="I2344">
        <v>3442179</v>
      </c>
      <c r="J2344" t="s">
        <v>420</v>
      </c>
      <c r="K2344" t="s">
        <v>421</v>
      </c>
      <c r="L2344" t="s">
        <v>57</v>
      </c>
      <c r="M2344" t="s">
        <v>57</v>
      </c>
      <c r="N2344" t="s">
        <v>57</v>
      </c>
      <c r="O2344" t="s">
        <v>57</v>
      </c>
      <c r="P2344">
        <v>10606</v>
      </c>
      <c r="Q2344" t="s">
        <v>62</v>
      </c>
      <c r="R2344" t="s">
        <v>63</v>
      </c>
      <c r="S2344" t="s">
        <v>64</v>
      </c>
      <c r="T2344">
        <v>100</v>
      </c>
      <c r="U2344">
        <v>650.0136</v>
      </c>
      <c r="V2344">
        <v>650.0136</v>
      </c>
      <c r="W2344">
        <v>100</v>
      </c>
      <c r="X2344" t="s">
        <v>58</v>
      </c>
      <c r="Y2344" t="s">
        <v>58</v>
      </c>
      <c r="Z2344" t="s">
        <v>1</v>
      </c>
      <c r="AA2344" t="s">
        <v>6</v>
      </c>
      <c r="AB2344" t="s">
        <v>57</v>
      </c>
      <c r="AC2344" t="str">
        <f t="shared" si="36"/>
        <v>2016-2</v>
      </c>
    </row>
    <row r="2345" spans="1:29" x14ac:dyDescent="0.25">
      <c r="A2345" t="s">
        <v>424</v>
      </c>
      <c r="B2345" t="s">
        <v>54</v>
      </c>
      <c r="C2345" t="s">
        <v>55</v>
      </c>
      <c r="D2345" t="s">
        <v>55</v>
      </c>
      <c r="E2345">
        <v>-4</v>
      </c>
      <c r="F2345" t="s">
        <v>14</v>
      </c>
      <c r="G2345" t="b">
        <v>0</v>
      </c>
      <c r="H2345" t="s">
        <v>59</v>
      </c>
      <c r="I2345">
        <v>3442179</v>
      </c>
      <c r="J2345" t="s">
        <v>420</v>
      </c>
      <c r="K2345" t="s">
        <v>421</v>
      </c>
      <c r="L2345" t="s">
        <v>57</v>
      </c>
      <c r="M2345" t="s">
        <v>57</v>
      </c>
      <c r="N2345" t="s">
        <v>57</v>
      </c>
      <c r="O2345" t="s">
        <v>57</v>
      </c>
      <c r="P2345">
        <v>10606</v>
      </c>
      <c r="Q2345" t="s">
        <v>62</v>
      </c>
      <c r="R2345" t="s">
        <v>63</v>
      </c>
      <c r="S2345" t="s">
        <v>64</v>
      </c>
      <c r="T2345">
        <v>100</v>
      </c>
      <c r="U2345">
        <v>653.28</v>
      </c>
      <c r="V2345">
        <v>653.28</v>
      </c>
      <c r="W2345">
        <v>100</v>
      </c>
      <c r="X2345" t="s">
        <v>58</v>
      </c>
      <c r="Y2345" t="s">
        <v>58</v>
      </c>
      <c r="Z2345" t="s">
        <v>1</v>
      </c>
      <c r="AA2345" t="s">
        <v>6</v>
      </c>
      <c r="AB2345" t="s">
        <v>57</v>
      </c>
      <c r="AC2345" t="str">
        <f t="shared" si="36"/>
        <v>2016-2</v>
      </c>
    </row>
    <row r="2346" spans="1:29" hidden="1" x14ac:dyDescent="0.25">
      <c r="A2346" t="s">
        <v>424</v>
      </c>
      <c r="B2346" t="s">
        <v>54</v>
      </c>
      <c r="C2346" t="s">
        <v>55</v>
      </c>
      <c r="D2346" t="s">
        <v>55</v>
      </c>
      <c r="E2346">
        <v>-5</v>
      </c>
      <c r="F2346" t="s">
        <v>13</v>
      </c>
      <c r="G2346" t="b">
        <v>0</v>
      </c>
      <c r="H2346" t="s">
        <v>59</v>
      </c>
      <c r="I2346">
        <v>3442179</v>
      </c>
      <c r="J2346" t="s">
        <v>420</v>
      </c>
      <c r="K2346" t="s">
        <v>421</v>
      </c>
      <c r="L2346" t="s">
        <v>57</v>
      </c>
      <c r="M2346" t="s">
        <v>57</v>
      </c>
      <c r="N2346" t="s">
        <v>57</v>
      </c>
      <c r="O2346" t="s">
        <v>57</v>
      </c>
      <c r="P2346">
        <v>10606</v>
      </c>
      <c r="Q2346" t="s">
        <v>62</v>
      </c>
      <c r="R2346" t="s">
        <v>63</v>
      </c>
      <c r="S2346" t="s">
        <v>64</v>
      </c>
      <c r="T2346">
        <v>5</v>
      </c>
      <c r="U2346">
        <v>32.069999999999901</v>
      </c>
      <c r="V2346">
        <v>32.069999999999901</v>
      </c>
      <c r="W2346">
        <v>5.0006881680965201</v>
      </c>
      <c r="X2346" t="s">
        <v>58</v>
      </c>
      <c r="Y2346" t="s">
        <v>58</v>
      </c>
      <c r="Z2346" t="s">
        <v>1</v>
      </c>
      <c r="AA2346" t="s">
        <v>6</v>
      </c>
      <c r="AB2346" t="s">
        <v>57</v>
      </c>
      <c r="AC2346" t="str">
        <f t="shared" si="36"/>
        <v>2016-2</v>
      </c>
    </row>
    <row r="2347" spans="1:29" x14ac:dyDescent="0.25">
      <c r="A2347" t="s">
        <v>425</v>
      </c>
      <c r="B2347" t="s">
        <v>54</v>
      </c>
      <c r="C2347" t="s">
        <v>55</v>
      </c>
      <c r="D2347" t="s">
        <v>55</v>
      </c>
      <c r="E2347">
        <v>-3</v>
      </c>
      <c r="F2347" t="s">
        <v>56</v>
      </c>
      <c r="G2347" t="b">
        <v>0</v>
      </c>
      <c r="H2347" t="s">
        <v>57</v>
      </c>
      <c r="I2347">
        <v>0</v>
      </c>
      <c r="J2347" t="s">
        <v>57</v>
      </c>
      <c r="K2347" t="s">
        <v>57</v>
      </c>
      <c r="L2347" t="s">
        <v>57</v>
      </c>
      <c r="M2347" t="s">
        <v>57</v>
      </c>
      <c r="N2347" t="s">
        <v>57</v>
      </c>
      <c r="O2347" t="s">
        <v>57</v>
      </c>
      <c r="P2347">
        <v>0</v>
      </c>
      <c r="Q2347" t="s">
        <v>57</v>
      </c>
      <c r="R2347" t="s">
        <v>57</v>
      </c>
      <c r="S2347" t="s">
        <v>57</v>
      </c>
      <c r="T2347">
        <v>333.26</v>
      </c>
      <c r="U2347">
        <v>333.26</v>
      </c>
      <c r="V2347">
        <v>333.26</v>
      </c>
      <c r="W2347">
        <v>50.970825526708197</v>
      </c>
      <c r="X2347" t="s">
        <v>58</v>
      </c>
      <c r="Y2347" t="s">
        <v>58</v>
      </c>
      <c r="Z2347" t="s">
        <v>1</v>
      </c>
      <c r="AA2347" t="s">
        <v>1</v>
      </c>
      <c r="AB2347" t="s">
        <v>57</v>
      </c>
      <c r="AC2347" t="str">
        <f t="shared" si="36"/>
        <v>2016-2</v>
      </c>
    </row>
    <row r="2348" spans="1:29" hidden="1" x14ac:dyDescent="0.25">
      <c r="A2348" t="s">
        <v>425</v>
      </c>
      <c r="B2348" t="s">
        <v>54</v>
      </c>
      <c r="C2348" t="s">
        <v>55</v>
      </c>
      <c r="D2348" t="s">
        <v>55</v>
      </c>
      <c r="E2348">
        <v>-6</v>
      </c>
      <c r="F2348" t="s">
        <v>12</v>
      </c>
      <c r="G2348" t="b">
        <v>0</v>
      </c>
      <c r="H2348" t="s">
        <v>59</v>
      </c>
      <c r="I2348">
        <v>3442176</v>
      </c>
      <c r="J2348" t="s">
        <v>418</v>
      </c>
      <c r="K2348" t="s">
        <v>419</v>
      </c>
      <c r="L2348" t="s">
        <v>57</v>
      </c>
      <c r="M2348" t="s">
        <v>57</v>
      </c>
      <c r="N2348" t="s">
        <v>57</v>
      </c>
      <c r="O2348" t="s">
        <v>57</v>
      </c>
      <c r="P2348">
        <v>10606</v>
      </c>
      <c r="Q2348" t="s">
        <v>62</v>
      </c>
      <c r="R2348" t="s">
        <v>63</v>
      </c>
      <c r="S2348" t="s">
        <v>64</v>
      </c>
      <c r="T2348">
        <v>200</v>
      </c>
      <c r="U2348">
        <v>1301.11175</v>
      </c>
      <c r="V2348">
        <v>1301.11175</v>
      </c>
      <c r="W2348">
        <v>200</v>
      </c>
      <c r="X2348" t="s">
        <v>58</v>
      </c>
      <c r="Y2348" t="s">
        <v>58</v>
      </c>
      <c r="Z2348" t="s">
        <v>1</v>
      </c>
      <c r="AA2348" t="s">
        <v>6</v>
      </c>
      <c r="AB2348" t="s">
        <v>57</v>
      </c>
      <c r="AC2348" t="str">
        <f t="shared" si="36"/>
        <v>2016-2</v>
      </c>
    </row>
    <row r="2349" spans="1:29" hidden="1" x14ac:dyDescent="0.25">
      <c r="A2349" t="s">
        <v>425</v>
      </c>
      <c r="B2349" t="s">
        <v>54</v>
      </c>
      <c r="C2349" t="s">
        <v>55</v>
      </c>
      <c r="D2349" t="s">
        <v>55</v>
      </c>
      <c r="E2349">
        <v>-5</v>
      </c>
      <c r="F2349" t="s">
        <v>13</v>
      </c>
      <c r="G2349" t="b">
        <v>0</v>
      </c>
      <c r="H2349" t="s">
        <v>59</v>
      </c>
      <c r="I2349">
        <v>3442176</v>
      </c>
      <c r="J2349" t="s">
        <v>418</v>
      </c>
      <c r="K2349" t="s">
        <v>419</v>
      </c>
      <c r="L2349" t="s">
        <v>57</v>
      </c>
      <c r="M2349" t="s">
        <v>57</v>
      </c>
      <c r="N2349" t="s">
        <v>57</v>
      </c>
      <c r="O2349" t="s">
        <v>57</v>
      </c>
      <c r="P2349">
        <v>10606</v>
      </c>
      <c r="Q2349" t="s">
        <v>62</v>
      </c>
      <c r="R2349" t="s">
        <v>63</v>
      </c>
      <c r="S2349" t="s">
        <v>64</v>
      </c>
      <c r="T2349">
        <v>50</v>
      </c>
      <c r="U2349">
        <v>327.73</v>
      </c>
      <c r="V2349">
        <v>327.73</v>
      </c>
      <c r="W2349">
        <v>50</v>
      </c>
      <c r="X2349" t="s">
        <v>58</v>
      </c>
      <c r="Y2349" t="s">
        <v>58</v>
      </c>
      <c r="Z2349" t="s">
        <v>1</v>
      </c>
      <c r="AA2349" t="s">
        <v>6</v>
      </c>
      <c r="AB2349" t="s">
        <v>57</v>
      </c>
      <c r="AC2349" t="str">
        <f t="shared" si="36"/>
        <v>2016-2</v>
      </c>
    </row>
    <row r="2350" spans="1:29" x14ac:dyDescent="0.25">
      <c r="A2350" t="s">
        <v>425</v>
      </c>
      <c r="B2350" t="s">
        <v>54</v>
      </c>
      <c r="C2350" t="s">
        <v>55</v>
      </c>
      <c r="D2350" t="s">
        <v>55</v>
      </c>
      <c r="E2350">
        <v>-4</v>
      </c>
      <c r="F2350" t="s">
        <v>14</v>
      </c>
      <c r="G2350" t="b">
        <v>0</v>
      </c>
      <c r="H2350" t="s">
        <v>59</v>
      </c>
      <c r="I2350">
        <v>3442176</v>
      </c>
      <c r="J2350" t="s">
        <v>418</v>
      </c>
      <c r="K2350" t="s">
        <v>419</v>
      </c>
      <c r="L2350" t="s">
        <v>57</v>
      </c>
      <c r="M2350" t="s">
        <v>57</v>
      </c>
      <c r="N2350" t="s">
        <v>57</v>
      </c>
      <c r="O2350" t="s">
        <v>57</v>
      </c>
      <c r="P2350">
        <v>10606</v>
      </c>
      <c r="Q2350" t="s">
        <v>62</v>
      </c>
      <c r="R2350" t="s">
        <v>63</v>
      </c>
      <c r="S2350" t="s">
        <v>64</v>
      </c>
      <c r="T2350">
        <v>200</v>
      </c>
      <c r="U2350">
        <v>1307.6500000000001</v>
      </c>
      <c r="V2350">
        <v>1307.6500000000001</v>
      </c>
      <c r="W2350">
        <v>200</v>
      </c>
      <c r="X2350" t="s">
        <v>58</v>
      </c>
      <c r="Y2350" t="s">
        <v>58</v>
      </c>
      <c r="Z2350" t="s">
        <v>1</v>
      </c>
      <c r="AA2350" t="s">
        <v>6</v>
      </c>
      <c r="AB2350" t="s">
        <v>57</v>
      </c>
      <c r="AC2350" t="str">
        <f t="shared" si="36"/>
        <v>2016-2</v>
      </c>
    </row>
    <row r="2351" spans="1:29" x14ac:dyDescent="0.25">
      <c r="A2351" t="s">
        <v>425</v>
      </c>
      <c r="B2351" t="s">
        <v>54</v>
      </c>
      <c r="C2351" t="s">
        <v>55</v>
      </c>
      <c r="D2351" t="s">
        <v>55</v>
      </c>
      <c r="E2351">
        <v>-4</v>
      </c>
      <c r="F2351" t="s">
        <v>14</v>
      </c>
      <c r="G2351" t="b">
        <v>0</v>
      </c>
      <c r="H2351" t="s">
        <v>59</v>
      </c>
      <c r="I2351">
        <v>3442179</v>
      </c>
      <c r="J2351" t="s">
        <v>420</v>
      </c>
      <c r="K2351" t="s">
        <v>421</v>
      </c>
      <c r="L2351" t="s">
        <v>57</v>
      </c>
      <c r="M2351" t="s">
        <v>57</v>
      </c>
      <c r="N2351" t="s">
        <v>57</v>
      </c>
      <c r="O2351" t="s">
        <v>57</v>
      </c>
      <c r="P2351">
        <v>10606</v>
      </c>
      <c r="Q2351" t="s">
        <v>62</v>
      </c>
      <c r="R2351" t="s">
        <v>63</v>
      </c>
      <c r="S2351" t="s">
        <v>64</v>
      </c>
      <c r="T2351">
        <v>130</v>
      </c>
      <c r="U2351">
        <v>849.97</v>
      </c>
      <c r="V2351">
        <v>849.97</v>
      </c>
      <c r="W2351">
        <v>129.99961763468801</v>
      </c>
      <c r="X2351" t="s">
        <v>58</v>
      </c>
      <c r="Y2351" t="s">
        <v>58</v>
      </c>
      <c r="Z2351" t="s">
        <v>1</v>
      </c>
      <c r="AA2351" t="s">
        <v>6</v>
      </c>
      <c r="AB2351" t="s">
        <v>57</v>
      </c>
      <c r="AC2351" t="str">
        <f t="shared" si="36"/>
        <v>2016-2</v>
      </c>
    </row>
    <row r="2352" spans="1:29" hidden="1" x14ac:dyDescent="0.25">
      <c r="A2352" t="s">
        <v>425</v>
      </c>
      <c r="B2352" t="s">
        <v>54</v>
      </c>
      <c r="C2352" t="s">
        <v>55</v>
      </c>
      <c r="D2352" t="s">
        <v>55</v>
      </c>
      <c r="E2352">
        <v>-5</v>
      </c>
      <c r="F2352" t="s">
        <v>13</v>
      </c>
      <c r="G2352" t="b">
        <v>0</v>
      </c>
      <c r="H2352" t="s">
        <v>59</v>
      </c>
      <c r="I2352">
        <v>3442179</v>
      </c>
      <c r="J2352" t="s">
        <v>420</v>
      </c>
      <c r="K2352" t="s">
        <v>421</v>
      </c>
      <c r="L2352" t="s">
        <v>57</v>
      </c>
      <c r="M2352" t="s">
        <v>57</v>
      </c>
      <c r="N2352" t="s">
        <v>57</v>
      </c>
      <c r="O2352" t="s">
        <v>57</v>
      </c>
      <c r="P2352">
        <v>10606</v>
      </c>
      <c r="Q2352" t="s">
        <v>62</v>
      </c>
      <c r="R2352" t="s">
        <v>63</v>
      </c>
      <c r="S2352" t="s">
        <v>64</v>
      </c>
      <c r="T2352">
        <v>30</v>
      </c>
      <c r="U2352">
        <v>196.69</v>
      </c>
      <c r="V2352">
        <v>196.69</v>
      </c>
      <c r="W2352">
        <v>29.9996176346882</v>
      </c>
      <c r="X2352" t="s">
        <v>58</v>
      </c>
      <c r="Y2352" t="s">
        <v>58</v>
      </c>
      <c r="Z2352" t="s">
        <v>1</v>
      </c>
      <c r="AA2352" t="s">
        <v>6</v>
      </c>
      <c r="AB2352" t="s">
        <v>57</v>
      </c>
      <c r="AC2352" t="str">
        <f t="shared" si="36"/>
        <v>2016-2</v>
      </c>
    </row>
    <row r="2353" spans="1:29" hidden="1" x14ac:dyDescent="0.25">
      <c r="A2353" t="s">
        <v>425</v>
      </c>
      <c r="B2353" t="s">
        <v>54</v>
      </c>
      <c r="C2353" t="s">
        <v>55</v>
      </c>
      <c r="D2353" t="s">
        <v>55</v>
      </c>
      <c r="E2353">
        <v>-6</v>
      </c>
      <c r="F2353" t="s">
        <v>12</v>
      </c>
      <c r="G2353" t="b">
        <v>0</v>
      </c>
      <c r="H2353" t="s">
        <v>59</v>
      </c>
      <c r="I2353">
        <v>3442179</v>
      </c>
      <c r="J2353" t="s">
        <v>420</v>
      </c>
      <c r="K2353" t="s">
        <v>421</v>
      </c>
      <c r="L2353" t="s">
        <v>57</v>
      </c>
      <c r="M2353" t="s">
        <v>57</v>
      </c>
      <c r="N2353" t="s">
        <v>57</v>
      </c>
      <c r="O2353" t="s">
        <v>57</v>
      </c>
      <c r="P2353">
        <v>10606</v>
      </c>
      <c r="Q2353" t="s">
        <v>62</v>
      </c>
      <c r="R2353" t="s">
        <v>63</v>
      </c>
      <c r="S2353" t="s">
        <v>64</v>
      </c>
      <c r="T2353">
        <v>130</v>
      </c>
      <c r="U2353">
        <v>845.72263750000002</v>
      </c>
      <c r="V2353">
        <v>845.72263750000002</v>
      </c>
      <c r="W2353">
        <v>130</v>
      </c>
      <c r="X2353" t="s">
        <v>58</v>
      </c>
      <c r="Y2353" t="s">
        <v>58</v>
      </c>
      <c r="Z2353" t="s">
        <v>1</v>
      </c>
      <c r="AA2353" t="s">
        <v>6</v>
      </c>
      <c r="AB2353" t="s">
        <v>57</v>
      </c>
      <c r="AC2353" t="str">
        <f t="shared" si="36"/>
        <v>2016-2</v>
      </c>
    </row>
    <row r="2354" spans="1:29" x14ac:dyDescent="0.25">
      <c r="A2354" t="s">
        <v>426</v>
      </c>
      <c r="B2354" t="s">
        <v>54</v>
      </c>
      <c r="C2354" t="s">
        <v>55</v>
      </c>
      <c r="D2354" t="s">
        <v>55</v>
      </c>
      <c r="E2354">
        <v>-3</v>
      </c>
      <c r="F2354" t="s">
        <v>56</v>
      </c>
      <c r="G2354" t="b">
        <v>0</v>
      </c>
      <c r="H2354" t="s">
        <v>57</v>
      </c>
      <c r="I2354">
        <v>0</v>
      </c>
      <c r="J2354" t="s">
        <v>57</v>
      </c>
      <c r="K2354" t="s">
        <v>57</v>
      </c>
      <c r="L2354" t="s">
        <v>57</v>
      </c>
      <c r="M2354" t="s">
        <v>57</v>
      </c>
      <c r="N2354" t="s">
        <v>57</v>
      </c>
      <c r="O2354" t="s">
        <v>57</v>
      </c>
      <c r="P2354">
        <v>0</v>
      </c>
      <c r="Q2354" t="s">
        <v>57</v>
      </c>
      <c r="R2354" t="s">
        <v>57</v>
      </c>
      <c r="S2354" t="s">
        <v>57</v>
      </c>
      <c r="T2354">
        <v>333.26</v>
      </c>
      <c r="U2354">
        <v>333.26</v>
      </c>
      <c r="V2354">
        <v>333.26</v>
      </c>
      <c r="W2354">
        <v>51.036785200159301</v>
      </c>
      <c r="X2354" t="s">
        <v>58</v>
      </c>
      <c r="Y2354" t="s">
        <v>58</v>
      </c>
      <c r="Z2354" t="s">
        <v>1</v>
      </c>
      <c r="AA2354" t="s">
        <v>1</v>
      </c>
      <c r="AB2354" t="s">
        <v>57</v>
      </c>
      <c r="AC2354" t="str">
        <f t="shared" si="36"/>
        <v>2016-2</v>
      </c>
    </row>
    <row r="2355" spans="1:29" x14ac:dyDescent="0.25">
      <c r="A2355" t="s">
        <v>426</v>
      </c>
      <c r="B2355" t="s">
        <v>54</v>
      </c>
      <c r="C2355" t="s">
        <v>55</v>
      </c>
      <c r="D2355" t="s">
        <v>55</v>
      </c>
      <c r="E2355">
        <v>-4</v>
      </c>
      <c r="F2355" t="s">
        <v>14</v>
      </c>
      <c r="G2355" t="b">
        <v>0</v>
      </c>
      <c r="H2355" t="s">
        <v>59</v>
      </c>
      <c r="I2355">
        <v>3442176</v>
      </c>
      <c r="J2355" t="s">
        <v>418</v>
      </c>
      <c r="K2355" t="s">
        <v>419</v>
      </c>
      <c r="L2355" t="s">
        <v>57</v>
      </c>
      <c r="M2355" t="s">
        <v>57</v>
      </c>
      <c r="N2355" t="s">
        <v>57</v>
      </c>
      <c r="O2355" t="s">
        <v>57</v>
      </c>
      <c r="P2355">
        <v>10606</v>
      </c>
      <c r="Q2355" t="s">
        <v>62</v>
      </c>
      <c r="R2355" t="s">
        <v>63</v>
      </c>
      <c r="S2355" t="s">
        <v>64</v>
      </c>
      <c r="T2355">
        <v>155</v>
      </c>
      <c r="U2355">
        <v>1012.12</v>
      </c>
      <c r="V2355">
        <v>1012.12</v>
      </c>
      <c r="W2355">
        <v>155.000153144047</v>
      </c>
      <c r="X2355" t="s">
        <v>58</v>
      </c>
      <c r="Y2355" t="s">
        <v>58</v>
      </c>
      <c r="Z2355" t="s">
        <v>1</v>
      </c>
      <c r="AA2355" t="s">
        <v>6</v>
      </c>
      <c r="AB2355" t="s">
        <v>57</v>
      </c>
      <c r="AC2355" t="str">
        <f t="shared" si="36"/>
        <v>2016-2</v>
      </c>
    </row>
    <row r="2356" spans="1:29" hidden="1" x14ac:dyDescent="0.25">
      <c r="A2356" t="s">
        <v>426</v>
      </c>
      <c r="B2356" t="s">
        <v>54</v>
      </c>
      <c r="C2356" t="s">
        <v>55</v>
      </c>
      <c r="D2356" t="s">
        <v>55</v>
      </c>
      <c r="E2356">
        <v>-6</v>
      </c>
      <c r="F2356" t="s">
        <v>12</v>
      </c>
      <c r="G2356" t="b">
        <v>0</v>
      </c>
      <c r="H2356" t="s">
        <v>59</v>
      </c>
      <c r="I2356">
        <v>3442176</v>
      </c>
      <c r="J2356" t="s">
        <v>418</v>
      </c>
      <c r="K2356" t="s">
        <v>419</v>
      </c>
      <c r="L2356" t="s">
        <v>57</v>
      </c>
      <c r="M2356" t="s">
        <v>57</v>
      </c>
      <c r="N2356" t="s">
        <v>57</v>
      </c>
      <c r="O2356" t="s">
        <v>57</v>
      </c>
      <c r="P2356">
        <v>10606</v>
      </c>
      <c r="Q2356" t="s">
        <v>62</v>
      </c>
      <c r="R2356" t="s">
        <v>63</v>
      </c>
      <c r="S2356" t="s">
        <v>64</v>
      </c>
      <c r="T2356">
        <v>155</v>
      </c>
      <c r="U2356">
        <v>1007.058405</v>
      </c>
      <c r="V2356">
        <v>1007.058405</v>
      </c>
      <c r="W2356">
        <v>155</v>
      </c>
      <c r="X2356" t="s">
        <v>58</v>
      </c>
      <c r="Y2356" t="s">
        <v>58</v>
      </c>
      <c r="Z2356" t="s">
        <v>1</v>
      </c>
      <c r="AA2356" t="s">
        <v>6</v>
      </c>
      <c r="AB2356" t="s">
        <v>57</v>
      </c>
      <c r="AC2356" t="str">
        <f t="shared" si="36"/>
        <v>2016-2</v>
      </c>
    </row>
    <row r="2357" spans="1:29" hidden="1" x14ac:dyDescent="0.25">
      <c r="A2357" t="s">
        <v>426</v>
      </c>
      <c r="B2357" t="s">
        <v>54</v>
      </c>
      <c r="C2357" t="s">
        <v>55</v>
      </c>
      <c r="D2357" t="s">
        <v>55</v>
      </c>
      <c r="E2357">
        <v>-5</v>
      </c>
      <c r="F2357" t="s">
        <v>13</v>
      </c>
      <c r="G2357" t="b">
        <v>0</v>
      </c>
      <c r="H2357" t="s">
        <v>59</v>
      </c>
      <c r="I2357">
        <v>3442176</v>
      </c>
      <c r="J2357" t="s">
        <v>418</v>
      </c>
      <c r="K2357" t="s">
        <v>419</v>
      </c>
      <c r="L2357" t="s">
        <v>57</v>
      </c>
      <c r="M2357" t="s">
        <v>57</v>
      </c>
      <c r="N2357" t="s">
        <v>57</v>
      </c>
      <c r="O2357" t="s">
        <v>57</v>
      </c>
      <c r="P2357">
        <v>10606</v>
      </c>
      <c r="Q2357" t="s">
        <v>62</v>
      </c>
      <c r="R2357" t="s">
        <v>63</v>
      </c>
      <c r="S2357" t="s">
        <v>64</v>
      </c>
      <c r="T2357">
        <v>-45</v>
      </c>
      <c r="U2357">
        <v>-295.52999999999997</v>
      </c>
      <c r="V2357">
        <v>-295.52999999999997</v>
      </c>
      <c r="W2357">
        <v>-44.999846855952697</v>
      </c>
      <c r="X2357" t="s">
        <v>58</v>
      </c>
      <c r="Y2357" t="s">
        <v>58</v>
      </c>
      <c r="Z2357" t="s">
        <v>1</v>
      </c>
      <c r="AA2357" t="s">
        <v>6</v>
      </c>
      <c r="AB2357" t="s">
        <v>57</v>
      </c>
      <c r="AC2357" t="str">
        <f t="shared" si="36"/>
        <v>2016-2</v>
      </c>
    </row>
    <row r="2358" spans="1:29" hidden="1" x14ac:dyDescent="0.25">
      <c r="A2358" t="s">
        <v>426</v>
      </c>
      <c r="B2358" t="s">
        <v>54</v>
      </c>
      <c r="C2358" t="s">
        <v>55</v>
      </c>
      <c r="D2358" t="s">
        <v>55</v>
      </c>
      <c r="E2358">
        <v>-5</v>
      </c>
      <c r="F2358" t="s">
        <v>13</v>
      </c>
      <c r="G2358" t="b">
        <v>0</v>
      </c>
      <c r="H2358" t="s">
        <v>59</v>
      </c>
      <c r="I2358">
        <v>3442179</v>
      </c>
      <c r="J2358" t="s">
        <v>420</v>
      </c>
      <c r="K2358" t="s">
        <v>421</v>
      </c>
      <c r="L2358" t="s">
        <v>57</v>
      </c>
      <c r="M2358" t="s">
        <v>57</v>
      </c>
      <c r="N2358" t="s">
        <v>57</v>
      </c>
      <c r="O2358" t="s">
        <v>57</v>
      </c>
      <c r="P2358">
        <v>10606</v>
      </c>
      <c r="Q2358" t="s">
        <v>62</v>
      </c>
      <c r="R2358" t="s">
        <v>63</v>
      </c>
      <c r="S2358" t="s">
        <v>64</v>
      </c>
      <c r="T2358">
        <v>-30</v>
      </c>
      <c r="U2358">
        <v>-196.99</v>
      </c>
      <c r="V2358">
        <v>-196.99</v>
      </c>
      <c r="W2358">
        <v>-29.9996176346882</v>
      </c>
      <c r="X2358" t="s">
        <v>58</v>
      </c>
      <c r="Y2358" t="s">
        <v>58</v>
      </c>
      <c r="Z2358" t="s">
        <v>1</v>
      </c>
      <c r="AA2358" t="s">
        <v>6</v>
      </c>
      <c r="AB2358" t="s">
        <v>57</v>
      </c>
      <c r="AC2358" t="str">
        <f t="shared" si="36"/>
        <v>2016-2</v>
      </c>
    </row>
    <row r="2359" spans="1:29" hidden="1" x14ac:dyDescent="0.25">
      <c r="A2359" t="s">
        <v>426</v>
      </c>
      <c r="B2359" t="s">
        <v>54</v>
      </c>
      <c r="C2359" t="s">
        <v>55</v>
      </c>
      <c r="D2359" t="s">
        <v>55</v>
      </c>
      <c r="E2359">
        <v>-6</v>
      </c>
      <c r="F2359" t="s">
        <v>12</v>
      </c>
      <c r="G2359" t="b">
        <v>0</v>
      </c>
      <c r="H2359" t="s">
        <v>59</v>
      </c>
      <c r="I2359">
        <v>3442179</v>
      </c>
      <c r="J2359" t="s">
        <v>420</v>
      </c>
      <c r="K2359" t="s">
        <v>421</v>
      </c>
      <c r="L2359" t="s">
        <v>57</v>
      </c>
      <c r="M2359" t="s">
        <v>57</v>
      </c>
      <c r="N2359" t="s">
        <v>57</v>
      </c>
      <c r="O2359" t="s">
        <v>57</v>
      </c>
      <c r="P2359">
        <v>10606</v>
      </c>
      <c r="Q2359" t="s">
        <v>62</v>
      </c>
      <c r="R2359" t="s">
        <v>63</v>
      </c>
      <c r="S2359" t="s">
        <v>64</v>
      </c>
      <c r="T2359">
        <v>100</v>
      </c>
      <c r="U2359">
        <v>649.71510000000001</v>
      </c>
      <c r="V2359">
        <v>649.71510000000001</v>
      </c>
      <c r="W2359">
        <v>100</v>
      </c>
      <c r="X2359" t="s">
        <v>58</v>
      </c>
      <c r="Y2359" t="s">
        <v>58</v>
      </c>
      <c r="Z2359" t="s">
        <v>1</v>
      </c>
      <c r="AA2359" t="s">
        <v>6</v>
      </c>
      <c r="AB2359" t="s">
        <v>57</v>
      </c>
      <c r="AC2359" t="str">
        <f t="shared" si="36"/>
        <v>2016-2</v>
      </c>
    </row>
    <row r="2360" spans="1:29" x14ac:dyDescent="0.25">
      <c r="A2360" t="s">
        <v>426</v>
      </c>
      <c r="B2360" t="s">
        <v>54</v>
      </c>
      <c r="C2360" t="s">
        <v>55</v>
      </c>
      <c r="D2360" t="s">
        <v>55</v>
      </c>
      <c r="E2360">
        <v>-4</v>
      </c>
      <c r="F2360" t="s">
        <v>14</v>
      </c>
      <c r="G2360" t="b">
        <v>0</v>
      </c>
      <c r="H2360" t="s">
        <v>59</v>
      </c>
      <c r="I2360">
        <v>3442179</v>
      </c>
      <c r="J2360" t="s">
        <v>420</v>
      </c>
      <c r="K2360" t="s">
        <v>421</v>
      </c>
      <c r="L2360" t="s">
        <v>57</v>
      </c>
      <c r="M2360" t="s">
        <v>57</v>
      </c>
      <c r="N2360" t="s">
        <v>57</v>
      </c>
      <c r="O2360" t="s">
        <v>57</v>
      </c>
      <c r="P2360">
        <v>10606</v>
      </c>
      <c r="Q2360" t="s">
        <v>62</v>
      </c>
      <c r="R2360" t="s">
        <v>63</v>
      </c>
      <c r="S2360" t="s">
        <v>64</v>
      </c>
      <c r="T2360">
        <v>100</v>
      </c>
      <c r="U2360">
        <v>652.98</v>
      </c>
      <c r="V2360">
        <v>652.98</v>
      </c>
      <c r="W2360">
        <v>100</v>
      </c>
      <c r="X2360" t="s">
        <v>58</v>
      </c>
      <c r="Y2360" t="s">
        <v>58</v>
      </c>
      <c r="Z2360" t="s">
        <v>1</v>
      </c>
      <c r="AA2360" t="s">
        <v>6</v>
      </c>
      <c r="AB2360" t="s">
        <v>57</v>
      </c>
      <c r="AC2360" t="str">
        <f t="shared" si="36"/>
        <v>2016-2</v>
      </c>
    </row>
    <row r="2361" spans="1:29" x14ac:dyDescent="0.25">
      <c r="A2361" t="s">
        <v>427</v>
      </c>
      <c r="B2361" t="s">
        <v>54</v>
      </c>
      <c r="C2361" t="s">
        <v>55</v>
      </c>
      <c r="D2361" t="s">
        <v>55</v>
      </c>
      <c r="E2361">
        <v>-3</v>
      </c>
      <c r="F2361" t="s">
        <v>56</v>
      </c>
      <c r="G2361" t="b">
        <v>0</v>
      </c>
      <c r="H2361" t="s">
        <v>57</v>
      </c>
      <c r="I2361">
        <v>0</v>
      </c>
      <c r="J2361" t="s">
        <v>57</v>
      </c>
      <c r="K2361" t="s">
        <v>57</v>
      </c>
      <c r="L2361" t="s">
        <v>57</v>
      </c>
      <c r="M2361" t="s">
        <v>57</v>
      </c>
      <c r="N2361" t="s">
        <v>57</v>
      </c>
      <c r="O2361" t="s">
        <v>57</v>
      </c>
      <c r="P2361">
        <v>0</v>
      </c>
      <c r="Q2361" t="s">
        <v>57</v>
      </c>
      <c r="R2361" t="s">
        <v>57</v>
      </c>
      <c r="S2361" t="s">
        <v>57</v>
      </c>
      <c r="T2361">
        <v>333.26</v>
      </c>
      <c r="U2361">
        <v>333.26</v>
      </c>
      <c r="V2361">
        <v>333.26</v>
      </c>
      <c r="W2361">
        <v>50.953680557148203</v>
      </c>
      <c r="X2361" t="s">
        <v>58</v>
      </c>
      <c r="Y2361" t="s">
        <v>58</v>
      </c>
      <c r="Z2361" t="s">
        <v>1</v>
      </c>
      <c r="AA2361" t="s">
        <v>1</v>
      </c>
      <c r="AB2361" t="s">
        <v>57</v>
      </c>
      <c r="AC2361" t="str">
        <f t="shared" si="36"/>
        <v>2016-2</v>
      </c>
    </row>
    <row r="2362" spans="1:29" hidden="1" x14ac:dyDescent="0.25">
      <c r="A2362" t="s">
        <v>427</v>
      </c>
      <c r="B2362" t="s">
        <v>54</v>
      </c>
      <c r="C2362" t="s">
        <v>55</v>
      </c>
      <c r="D2362" t="s">
        <v>55</v>
      </c>
      <c r="E2362">
        <v>-6</v>
      </c>
      <c r="F2362" t="s">
        <v>12</v>
      </c>
      <c r="G2362" t="b">
        <v>0</v>
      </c>
      <c r="H2362" t="s">
        <v>59</v>
      </c>
      <c r="I2362">
        <v>3442176</v>
      </c>
      <c r="J2362" t="s">
        <v>418</v>
      </c>
      <c r="K2362" t="s">
        <v>419</v>
      </c>
      <c r="L2362" t="s">
        <v>57</v>
      </c>
      <c r="M2362" t="s">
        <v>57</v>
      </c>
      <c r="N2362" t="s">
        <v>57</v>
      </c>
      <c r="O2362" t="s">
        <v>57</v>
      </c>
      <c r="P2362">
        <v>10606</v>
      </c>
      <c r="Q2362" t="s">
        <v>62</v>
      </c>
      <c r="R2362" t="s">
        <v>63</v>
      </c>
      <c r="S2362" t="s">
        <v>64</v>
      </c>
      <c r="T2362">
        <v>230</v>
      </c>
      <c r="U2362">
        <v>1496.7819824999999</v>
      </c>
      <c r="V2362">
        <v>1496.7819824999999</v>
      </c>
      <c r="W2362">
        <v>230</v>
      </c>
      <c r="X2362" t="s">
        <v>58</v>
      </c>
      <c r="Y2362" t="s">
        <v>58</v>
      </c>
      <c r="Z2362" t="s">
        <v>1</v>
      </c>
      <c r="AA2362" t="s">
        <v>6</v>
      </c>
      <c r="AB2362" t="s">
        <v>57</v>
      </c>
      <c r="AC2362" t="str">
        <f t="shared" si="36"/>
        <v>2016-2</v>
      </c>
    </row>
    <row r="2363" spans="1:29" hidden="1" x14ac:dyDescent="0.25">
      <c r="A2363" t="s">
        <v>427</v>
      </c>
      <c r="B2363" t="s">
        <v>54</v>
      </c>
      <c r="C2363" t="s">
        <v>55</v>
      </c>
      <c r="D2363" t="s">
        <v>55</v>
      </c>
      <c r="E2363">
        <v>-5</v>
      </c>
      <c r="F2363" t="s">
        <v>13</v>
      </c>
      <c r="G2363" t="b">
        <v>0</v>
      </c>
      <c r="H2363" t="s">
        <v>59</v>
      </c>
      <c r="I2363">
        <v>3442176</v>
      </c>
      <c r="J2363" t="s">
        <v>418</v>
      </c>
      <c r="K2363" t="s">
        <v>419</v>
      </c>
      <c r="L2363" t="s">
        <v>57</v>
      </c>
      <c r="M2363" t="s">
        <v>57</v>
      </c>
      <c r="N2363" t="s">
        <v>57</v>
      </c>
      <c r="O2363" t="s">
        <v>57</v>
      </c>
      <c r="P2363">
        <v>10606</v>
      </c>
      <c r="Q2363" t="s">
        <v>62</v>
      </c>
      <c r="R2363" t="s">
        <v>63</v>
      </c>
      <c r="S2363" t="s">
        <v>64</v>
      </c>
      <c r="T2363">
        <v>75</v>
      </c>
      <c r="U2363">
        <v>492.18</v>
      </c>
      <c r="V2363">
        <v>492.18</v>
      </c>
      <c r="W2363">
        <v>74.999311724578007</v>
      </c>
      <c r="X2363" t="s">
        <v>58</v>
      </c>
      <c r="Y2363" t="s">
        <v>58</v>
      </c>
      <c r="Z2363" t="s">
        <v>1</v>
      </c>
      <c r="AA2363" t="s">
        <v>6</v>
      </c>
      <c r="AB2363" t="s">
        <v>57</v>
      </c>
      <c r="AC2363" t="str">
        <f t="shared" si="36"/>
        <v>2016-2</v>
      </c>
    </row>
    <row r="2364" spans="1:29" x14ac:dyDescent="0.25">
      <c r="A2364" t="s">
        <v>427</v>
      </c>
      <c r="B2364" t="s">
        <v>54</v>
      </c>
      <c r="C2364" t="s">
        <v>55</v>
      </c>
      <c r="D2364" t="s">
        <v>55</v>
      </c>
      <c r="E2364">
        <v>-4</v>
      </c>
      <c r="F2364" t="s">
        <v>14</v>
      </c>
      <c r="G2364" t="b">
        <v>0</v>
      </c>
      <c r="H2364" t="s">
        <v>59</v>
      </c>
      <c r="I2364">
        <v>3442176</v>
      </c>
      <c r="J2364" t="s">
        <v>418</v>
      </c>
      <c r="K2364" t="s">
        <v>419</v>
      </c>
      <c r="L2364" t="s">
        <v>57</v>
      </c>
      <c r="M2364" t="s">
        <v>57</v>
      </c>
      <c r="N2364" t="s">
        <v>57</v>
      </c>
      <c r="O2364" t="s">
        <v>57</v>
      </c>
      <c r="P2364">
        <v>10606</v>
      </c>
      <c r="Q2364" t="s">
        <v>62</v>
      </c>
      <c r="R2364" t="s">
        <v>63</v>
      </c>
      <c r="S2364" t="s">
        <v>64</v>
      </c>
      <c r="T2364">
        <v>230</v>
      </c>
      <c r="U2364">
        <v>1504.3</v>
      </c>
      <c r="V2364">
        <v>1504.3</v>
      </c>
      <c r="W2364">
        <v>229.99946486862501</v>
      </c>
      <c r="X2364" t="s">
        <v>58</v>
      </c>
      <c r="Y2364" t="s">
        <v>58</v>
      </c>
      <c r="Z2364" t="s">
        <v>1</v>
      </c>
      <c r="AA2364" t="s">
        <v>6</v>
      </c>
      <c r="AB2364" t="s">
        <v>57</v>
      </c>
      <c r="AC2364" t="str">
        <f t="shared" si="36"/>
        <v>2016-2</v>
      </c>
    </row>
    <row r="2365" spans="1:29" x14ac:dyDescent="0.25">
      <c r="A2365" t="s">
        <v>427</v>
      </c>
      <c r="B2365" t="s">
        <v>54</v>
      </c>
      <c r="C2365" t="s">
        <v>55</v>
      </c>
      <c r="D2365" t="s">
        <v>55</v>
      </c>
      <c r="E2365">
        <v>-4</v>
      </c>
      <c r="F2365" t="s">
        <v>14</v>
      </c>
      <c r="G2365" t="b">
        <v>0</v>
      </c>
      <c r="H2365" t="s">
        <v>59</v>
      </c>
      <c r="I2365">
        <v>3442179</v>
      </c>
      <c r="J2365" t="s">
        <v>420</v>
      </c>
      <c r="K2365" t="s">
        <v>421</v>
      </c>
      <c r="L2365" t="s">
        <v>57</v>
      </c>
      <c r="M2365" t="s">
        <v>57</v>
      </c>
      <c r="N2365" t="s">
        <v>57</v>
      </c>
      <c r="O2365" t="s">
        <v>57</v>
      </c>
      <c r="P2365">
        <v>10606</v>
      </c>
      <c r="Q2365" t="s">
        <v>62</v>
      </c>
      <c r="R2365" t="s">
        <v>63</v>
      </c>
      <c r="S2365" t="s">
        <v>64</v>
      </c>
      <c r="T2365">
        <v>145</v>
      </c>
      <c r="U2365">
        <v>948.37</v>
      </c>
      <c r="V2365">
        <v>948.37</v>
      </c>
      <c r="W2365">
        <v>145.00072624972299</v>
      </c>
      <c r="X2365" t="s">
        <v>58</v>
      </c>
      <c r="Y2365" t="s">
        <v>58</v>
      </c>
      <c r="Z2365" t="s">
        <v>1</v>
      </c>
      <c r="AA2365" t="s">
        <v>6</v>
      </c>
      <c r="AB2365" t="s">
        <v>57</v>
      </c>
      <c r="AC2365" t="str">
        <f t="shared" si="36"/>
        <v>2016-2</v>
      </c>
    </row>
    <row r="2366" spans="1:29" hidden="1" x14ac:dyDescent="0.25">
      <c r="A2366" t="s">
        <v>427</v>
      </c>
      <c r="B2366" t="s">
        <v>54</v>
      </c>
      <c r="C2366" t="s">
        <v>55</v>
      </c>
      <c r="D2366" t="s">
        <v>55</v>
      </c>
      <c r="E2366">
        <v>-5</v>
      </c>
      <c r="F2366" t="s">
        <v>13</v>
      </c>
      <c r="G2366" t="b">
        <v>0</v>
      </c>
      <c r="H2366" t="s">
        <v>59</v>
      </c>
      <c r="I2366">
        <v>3442179</v>
      </c>
      <c r="J2366" t="s">
        <v>420</v>
      </c>
      <c r="K2366" t="s">
        <v>421</v>
      </c>
      <c r="L2366" t="s">
        <v>57</v>
      </c>
      <c r="M2366" t="s">
        <v>57</v>
      </c>
      <c r="N2366" t="s">
        <v>57</v>
      </c>
      <c r="O2366" t="s">
        <v>57</v>
      </c>
      <c r="P2366">
        <v>10606</v>
      </c>
      <c r="Q2366" t="s">
        <v>62</v>
      </c>
      <c r="R2366" t="s">
        <v>63</v>
      </c>
      <c r="S2366" t="s">
        <v>64</v>
      </c>
      <c r="T2366">
        <v>45</v>
      </c>
      <c r="U2366">
        <v>295.39</v>
      </c>
      <c r="V2366">
        <v>295.39</v>
      </c>
      <c r="W2366">
        <v>45.000726249722902</v>
      </c>
      <c r="X2366" t="s">
        <v>58</v>
      </c>
      <c r="Y2366" t="s">
        <v>58</v>
      </c>
      <c r="Z2366" t="s">
        <v>1</v>
      </c>
      <c r="AA2366" t="s">
        <v>6</v>
      </c>
      <c r="AB2366" t="s">
        <v>57</v>
      </c>
      <c r="AC2366" t="str">
        <f t="shared" si="36"/>
        <v>2016-2</v>
      </c>
    </row>
    <row r="2367" spans="1:29" hidden="1" x14ac:dyDescent="0.25">
      <c r="A2367" t="s">
        <v>427</v>
      </c>
      <c r="B2367" t="s">
        <v>54</v>
      </c>
      <c r="C2367" t="s">
        <v>55</v>
      </c>
      <c r="D2367" t="s">
        <v>55</v>
      </c>
      <c r="E2367">
        <v>-6</v>
      </c>
      <c r="F2367" t="s">
        <v>12</v>
      </c>
      <c r="G2367" t="b">
        <v>0</v>
      </c>
      <c r="H2367" t="s">
        <v>59</v>
      </c>
      <c r="I2367">
        <v>3442179</v>
      </c>
      <c r="J2367" t="s">
        <v>420</v>
      </c>
      <c r="K2367" t="s">
        <v>421</v>
      </c>
      <c r="L2367" t="s">
        <v>57</v>
      </c>
      <c r="M2367" t="s">
        <v>57</v>
      </c>
      <c r="N2367" t="s">
        <v>57</v>
      </c>
      <c r="O2367" t="s">
        <v>57</v>
      </c>
      <c r="P2367">
        <v>10606</v>
      </c>
      <c r="Q2367" t="s">
        <v>62</v>
      </c>
      <c r="R2367" t="s">
        <v>63</v>
      </c>
      <c r="S2367" t="s">
        <v>64</v>
      </c>
      <c r="T2367">
        <v>145</v>
      </c>
      <c r="U2367">
        <v>943.62342375000003</v>
      </c>
      <c r="V2367">
        <v>943.62342375000003</v>
      </c>
      <c r="W2367">
        <v>145</v>
      </c>
      <c r="X2367" t="s">
        <v>58</v>
      </c>
      <c r="Y2367" t="s">
        <v>58</v>
      </c>
      <c r="Z2367" t="s">
        <v>1</v>
      </c>
      <c r="AA2367" t="s">
        <v>6</v>
      </c>
      <c r="AB2367" t="s">
        <v>57</v>
      </c>
      <c r="AC2367" t="str">
        <f t="shared" si="36"/>
        <v>2016-2</v>
      </c>
    </row>
    <row r="2368" spans="1:29" x14ac:dyDescent="0.25">
      <c r="A2368" t="s">
        <v>428</v>
      </c>
      <c r="B2368" t="s">
        <v>54</v>
      </c>
      <c r="C2368" t="s">
        <v>55</v>
      </c>
      <c r="D2368" t="s">
        <v>55</v>
      </c>
      <c r="E2368">
        <v>-3</v>
      </c>
      <c r="F2368" t="s">
        <v>56</v>
      </c>
      <c r="G2368" t="b">
        <v>0</v>
      </c>
      <c r="H2368" t="s">
        <v>57</v>
      </c>
      <c r="I2368">
        <v>0</v>
      </c>
      <c r="J2368" t="s">
        <v>57</v>
      </c>
      <c r="K2368" t="s">
        <v>57</v>
      </c>
      <c r="L2368" t="s">
        <v>57</v>
      </c>
      <c r="M2368" t="s">
        <v>57</v>
      </c>
      <c r="N2368" t="s">
        <v>57</v>
      </c>
      <c r="O2368" t="s">
        <v>57</v>
      </c>
      <c r="P2368">
        <v>0</v>
      </c>
      <c r="Q2368" t="s">
        <v>57</v>
      </c>
      <c r="R2368" t="s">
        <v>57</v>
      </c>
      <c r="S2368" t="s">
        <v>57</v>
      </c>
      <c r="T2368">
        <v>333.26</v>
      </c>
      <c r="U2368">
        <v>333.26</v>
      </c>
      <c r="V2368">
        <v>333.26</v>
      </c>
      <c r="W2368">
        <v>51.033658999724402</v>
      </c>
      <c r="X2368" t="s">
        <v>58</v>
      </c>
      <c r="Y2368" t="s">
        <v>58</v>
      </c>
      <c r="Z2368" t="s">
        <v>1</v>
      </c>
      <c r="AA2368" t="s">
        <v>1</v>
      </c>
      <c r="AB2368" t="s">
        <v>57</v>
      </c>
      <c r="AC2368" t="str">
        <f t="shared" si="36"/>
        <v>2016-2</v>
      </c>
    </row>
    <row r="2369" spans="1:29" x14ac:dyDescent="0.25">
      <c r="A2369" t="s">
        <v>428</v>
      </c>
      <c r="B2369" t="s">
        <v>54</v>
      </c>
      <c r="C2369" t="s">
        <v>55</v>
      </c>
      <c r="D2369" t="s">
        <v>55</v>
      </c>
      <c r="E2369">
        <v>-4</v>
      </c>
      <c r="F2369" t="s">
        <v>14</v>
      </c>
      <c r="G2369" t="b">
        <v>0</v>
      </c>
      <c r="H2369" t="s">
        <v>59</v>
      </c>
      <c r="I2369">
        <v>3442176</v>
      </c>
      <c r="J2369" t="s">
        <v>418</v>
      </c>
      <c r="K2369" t="s">
        <v>419</v>
      </c>
      <c r="L2369" t="s">
        <v>57</v>
      </c>
      <c r="M2369" t="s">
        <v>57</v>
      </c>
      <c r="N2369" t="s">
        <v>57</v>
      </c>
      <c r="O2369" t="s">
        <v>57</v>
      </c>
      <c r="P2369">
        <v>10606</v>
      </c>
      <c r="Q2369" t="s">
        <v>62</v>
      </c>
      <c r="R2369" t="s">
        <v>63</v>
      </c>
      <c r="S2369" t="s">
        <v>64</v>
      </c>
      <c r="T2369">
        <v>195</v>
      </c>
      <c r="U2369">
        <v>1273.3900000000001</v>
      </c>
      <c r="V2369">
        <v>1273.3900000000001</v>
      </c>
      <c r="W2369">
        <v>195.00015313466699</v>
      </c>
      <c r="X2369" t="s">
        <v>58</v>
      </c>
      <c r="Y2369" t="s">
        <v>58</v>
      </c>
      <c r="Z2369" t="s">
        <v>1</v>
      </c>
      <c r="AA2369" t="s">
        <v>6</v>
      </c>
      <c r="AB2369" t="s">
        <v>57</v>
      </c>
      <c r="AC2369" t="str">
        <f t="shared" si="36"/>
        <v>2016-2</v>
      </c>
    </row>
    <row r="2370" spans="1:29" hidden="1" x14ac:dyDescent="0.25">
      <c r="A2370" t="s">
        <v>428</v>
      </c>
      <c r="B2370" t="s">
        <v>54</v>
      </c>
      <c r="C2370" t="s">
        <v>55</v>
      </c>
      <c r="D2370" t="s">
        <v>55</v>
      </c>
      <c r="E2370">
        <v>-6</v>
      </c>
      <c r="F2370" t="s">
        <v>12</v>
      </c>
      <c r="G2370" t="b">
        <v>0</v>
      </c>
      <c r="H2370" t="s">
        <v>59</v>
      </c>
      <c r="I2370">
        <v>3442176</v>
      </c>
      <c r="J2370" t="s">
        <v>418</v>
      </c>
      <c r="K2370" t="s">
        <v>419</v>
      </c>
      <c r="L2370" t="s">
        <v>57</v>
      </c>
      <c r="M2370" t="s">
        <v>57</v>
      </c>
      <c r="N2370" t="s">
        <v>57</v>
      </c>
      <c r="O2370" t="s">
        <v>57</v>
      </c>
      <c r="P2370">
        <v>10606</v>
      </c>
      <c r="Q2370" t="s">
        <v>62</v>
      </c>
      <c r="R2370" t="s">
        <v>63</v>
      </c>
      <c r="S2370" t="s">
        <v>64</v>
      </c>
      <c r="T2370">
        <v>195</v>
      </c>
      <c r="U2370">
        <v>1267.0220549999999</v>
      </c>
      <c r="V2370">
        <v>1267.0220549999999</v>
      </c>
      <c r="W2370">
        <v>195</v>
      </c>
      <c r="X2370" t="s">
        <v>58</v>
      </c>
      <c r="Y2370" t="s">
        <v>58</v>
      </c>
      <c r="Z2370" t="s">
        <v>1</v>
      </c>
      <c r="AA2370" t="s">
        <v>6</v>
      </c>
      <c r="AB2370" t="s">
        <v>57</v>
      </c>
      <c r="AC2370" t="str">
        <f t="shared" si="36"/>
        <v>2016-2</v>
      </c>
    </row>
    <row r="2371" spans="1:29" hidden="1" x14ac:dyDescent="0.25">
      <c r="A2371" t="s">
        <v>428</v>
      </c>
      <c r="B2371" t="s">
        <v>54</v>
      </c>
      <c r="C2371" t="s">
        <v>55</v>
      </c>
      <c r="D2371" t="s">
        <v>55</v>
      </c>
      <c r="E2371">
        <v>-5</v>
      </c>
      <c r="F2371" t="s">
        <v>13</v>
      </c>
      <c r="G2371" t="b">
        <v>0</v>
      </c>
      <c r="H2371" t="s">
        <v>59</v>
      </c>
      <c r="I2371">
        <v>3442176</v>
      </c>
      <c r="J2371" t="s">
        <v>418</v>
      </c>
      <c r="K2371" t="s">
        <v>419</v>
      </c>
      <c r="L2371" t="s">
        <v>57</v>
      </c>
      <c r="M2371" t="s">
        <v>57</v>
      </c>
      <c r="N2371" t="s">
        <v>57</v>
      </c>
      <c r="O2371" t="s">
        <v>57</v>
      </c>
      <c r="P2371">
        <v>10606</v>
      </c>
      <c r="Q2371" t="s">
        <v>62</v>
      </c>
      <c r="R2371" t="s">
        <v>63</v>
      </c>
      <c r="S2371" t="s">
        <v>64</v>
      </c>
      <c r="T2371">
        <v>-35</v>
      </c>
      <c r="U2371">
        <v>-230.91</v>
      </c>
      <c r="V2371">
        <v>-230.91</v>
      </c>
      <c r="W2371">
        <v>-34.999311733958599</v>
      </c>
      <c r="X2371" t="s">
        <v>58</v>
      </c>
      <c r="Y2371" t="s">
        <v>58</v>
      </c>
      <c r="Z2371" t="s">
        <v>1</v>
      </c>
      <c r="AA2371" t="s">
        <v>6</v>
      </c>
      <c r="AB2371" t="s">
        <v>57</v>
      </c>
      <c r="AC2371" t="str">
        <f t="shared" ref="AC2371:AC2434" si="37">+YEAR(A2371)&amp; "-" &amp;ROUNDUP(MONTH(A2371)/3,0)</f>
        <v>2016-2</v>
      </c>
    </row>
    <row r="2372" spans="1:29" hidden="1" x14ac:dyDescent="0.25">
      <c r="A2372" t="s">
        <v>428</v>
      </c>
      <c r="B2372" t="s">
        <v>54</v>
      </c>
      <c r="C2372" t="s">
        <v>55</v>
      </c>
      <c r="D2372" t="s">
        <v>55</v>
      </c>
      <c r="E2372">
        <v>-5</v>
      </c>
      <c r="F2372" t="s">
        <v>13</v>
      </c>
      <c r="G2372" t="b">
        <v>0</v>
      </c>
      <c r="H2372" t="s">
        <v>59</v>
      </c>
      <c r="I2372">
        <v>3442179</v>
      </c>
      <c r="J2372" t="s">
        <v>420</v>
      </c>
      <c r="K2372" t="s">
        <v>421</v>
      </c>
      <c r="L2372" t="s">
        <v>57</v>
      </c>
      <c r="M2372" t="s">
        <v>57</v>
      </c>
      <c r="N2372" t="s">
        <v>57</v>
      </c>
      <c r="O2372" t="s">
        <v>57</v>
      </c>
      <c r="P2372">
        <v>10606</v>
      </c>
      <c r="Q2372" t="s">
        <v>62</v>
      </c>
      <c r="R2372" t="s">
        <v>63</v>
      </c>
      <c r="S2372" t="s">
        <v>64</v>
      </c>
      <c r="T2372">
        <v>-15</v>
      </c>
      <c r="U2372">
        <v>-99.44</v>
      </c>
      <c r="V2372">
        <v>-99.44</v>
      </c>
      <c r="W2372">
        <v>-15.0001137110564</v>
      </c>
      <c r="X2372" t="s">
        <v>58</v>
      </c>
      <c r="Y2372" t="s">
        <v>58</v>
      </c>
      <c r="Z2372" t="s">
        <v>1</v>
      </c>
      <c r="AA2372" t="s">
        <v>6</v>
      </c>
      <c r="AB2372" t="s">
        <v>57</v>
      </c>
      <c r="AC2372" t="str">
        <f t="shared" si="37"/>
        <v>2016-2</v>
      </c>
    </row>
    <row r="2373" spans="1:29" hidden="1" x14ac:dyDescent="0.25">
      <c r="A2373" t="s">
        <v>428</v>
      </c>
      <c r="B2373" t="s">
        <v>54</v>
      </c>
      <c r="C2373" t="s">
        <v>55</v>
      </c>
      <c r="D2373" t="s">
        <v>55</v>
      </c>
      <c r="E2373">
        <v>-6</v>
      </c>
      <c r="F2373" t="s">
        <v>12</v>
      </c>
      <c r="G2373" t="b">
        <v>0</v>
      </c>
      <c r="H2373" t="s">
        <v>59</v>
      </c>
      <c r="I2373">
        <v>3442179</v>
      </c>
      <c r="J2373" t="s">
        <v>420</v>
      </c>
      <c r="K2373" t="s">
        <v>421</v>
      </c>
      <c r="L2373" t="s">
        <v>57</v>
      </c>
      <c r="M2373" t="s">
        <v>57</v>
      </c>
      <c r="N2373" t="s">
        <v>57</v>
      </c>
      <c r="O2373" t="s">
        <v>57</v>
      </c>
      <c r="P2373">
        <v>10606</v>
      </c>
      <c r="Q2373" t="s">
        <v>62</v>
      </c>
      <c r="R2373" t="s">
        <v>63</v>
      </c>
      <c r="S2373" t="s">
        <v>64</v>
      </c>
      <c r="T2373">
        <v>130</v>
      </c>
      <c r="U2373">
        <v>844.68137000000002</v>
      </c>
      <c r="V2373">
        <v>844.68137000000002</v>
      </c>
      <c r="W2373">
        <v>130</v>
      </c>
      <c r="X2373" t="s">
        <v>58</v>
      </c>
      <c r="Y2373" t="s">
        <v>58</v>
      </c>
      <c r="Z2373" t="s">
        <v>1</v>
      </c>
      <c r="AA2373" t="s">
        <v>6</v>
      </c>
      <c r="AB2373" t="s">
        <v>57</v>
      </c>
      <c r="AC2373" t="str">
        <f t="shared" si="37"/>
        <v>2016-2</v>
      </c>
    </row>
    <row r="2374" spans="1:29" x14ac:dyDescent="0.25">
      <c r="A2374" t="s">
        <v>428</v>
      </c>
      <c r="B2374" t="s">
        <v>54</v>
      </c>
      <c r="C2374" t="s">
        <v>55</v>
      </c>
      <c r="D2374" t="s">
        <v>55</v>
      </c>
      <c r="E2374">
        <v>-4</v>
      </c>
      <c r="F2374" t="s">
        <v>14</v>
      </c>
      <c r="G2374" t="b">
        <v>0</v>
      </c>
      <c r="H2374" t="s">
        <v>59</v>
      </c>
      <c r="I2374">
        <v>3442179</v>
      </c>
      <c r="J2374" t="s">
        <v>420</v>
      </c>
      <c r="K2374" t="s">
        <v>421</v>
      </c>
      <c r="L2374" t="s">
        <v>57</v>
      </c>
      <c r="M2374" t="s">
        <v>57</v>
      </c>
      <c r="N2374" t="s">
        <v>57</v>
      </c>
      <c r="O2374" t="s">
        <v>57</v>
      </c>
      <c r="P2374">
        <v>10606</v>
      </c>
      <c r="Q2374" t="s">
        <v>62</v>
      </c>
      <c r="R2374" t="s">
        <v>63</v>
      </c>
      <c r="S2374" t="s">
        <v>64</v>
      </c>
      <c r="T2374">
        <v>130</v>
      </c>
      <c r="U2374">
        <v>848.93</v>
      </c>
      <c r="V2374">
        <v>848.93</v>
      </c>
      <c r="W2374">
        <v>130.00061253866599</v>
      </c>
      <c r="X2374" t="s">
        <v>58</v>
      </c>
      <c r="Y2374" t="s">
        <v>58</v>
      </c>
      <c r="Z2374" t="s">
        <v>1</v>
      </c>
      <c r="AA2374" t="s">
        <v>6</v>
      </c>
      <c r="AB2374" t="s">
        <v>57</v>
      </c>
      <c r="AC2374" t="str">
        <f t="shared" si="37"/>
        <v>2016-2</v>
      </c>
    </row>
    <row r="2375" spans="1:29" x14ac:dyDescent="0.25">
      <c r="A2375" t="s">
        <v>429</v>
      </c>
      <c r="B2375" t="s">
        <v>54</v>
      </c>
      <c r="C2375" t="s">
        <v>55</v>
      </c>
      <c r="D2375" t="s">
        <v>55</v>
      </c>
      <c r="E2375">
        <v>-3</v>
      </c>
      <c r="F2375" t="s">
        <v>56</v>
      </c>
      <c r="G2375" t="b">
        <v>0</v>
      </c>
      <c r="H2375" t="s">
        <v>57</v>
      </c>
      <c r="I2375">
        <v>0</v>
      </c>
      <c r="J2375" t="s">
        <v>57</v>
      </c>
      <c r="K2375" t="s">
        <v>57</v>
      </c>
      <c r="L2375" t="s">
        <v>57</v>
      </c>
      <c r="M2375" t="s">
        <v>57</v>
      </c>
      <c r="N2375" t="s">
        <v>57</v>
      </c>
      <c r="O2375" t="s">
        <v>57</v>
      </c>
      <c r="P2375">
        <v>0</v>
      </c>
      <c r="Q2375" t="s">
        <v>57</v>
      </c>
      <c r="R2375" t="s">
        <v>57</v>
      </c>
      <c r="S2375" t="s">
        <v>57</v>
      </c>
      <c r="T2375">
        <v>333.26</v>
      </c>
      <c r="U2375">
        <v>333.26</v>
      </c>
      <c r="V2375">
        <v>333.26</v>
      </c>
      <c r="W2375">
        <v>51.073546765566803</v>
      </c>
      <c r="X2375" t="s">
        <v>58</v>
      </c>
      <c r="Y2375" t="s">
        <v>58</v>
      </c>
      <c r="Z2375" t="s">
        <v>1</v>
      </c>
      <c r="AA2375" t="s">
        <v>1</v>
      </c>
      <c r="AB2375" t="s">
        <v>57</v>
      </c>
      <c r="AC2375" t="str">
        <f t="shared" si="37"/>
        <v>2016-2</v>
      </c>
    </row>
    <row r="2376" spans="1:29" hidden="1" x14ac:dyDescent="0.25">
      <c r="A2376" t="s">
        <v>429</v>
      </c>
      <c r="B2376" t="s">
        <v>54</v>
      </c>
      <c r="C2376" t="s">
        <v>55</v>
      </c>
      <c r="D2376" t="s">
        <v>55</v>
      </c>
      <c r="E2376">
        <v>-6</v>
      </c>
      <c r="F2376" t="s">
        <v>12</v>
      </c>
      <c r="G2376" t="b">
        <v>0</v>
      </c>
      <c r="H2376" t="s">
        <v>59</v>
      </c>
      <c r="I2376">
        <v>3442176</v>
      </c>
      <c r="J2376" t="s">
        <v>418</v>
      </c>
      <c r="K2376" t="s">
        <v>419</v>
      </c>
      <c r="L2376" t="s">
        <v>57</v>
      </c>
      <c r="M2376" t="s">
        <v>57</v>
      </c>
      <c r="N2376" t="s">
        <v>57</v>
      </c>
      <c r="O2376" t="s">
        <v>57</v>
      </c>
      <c r="P2376">
        <v>10606</v>
      </c>
      <c r="Q2376" t="s">
        <v>62</v>
      </c>
      <c r="R2376" t="s">
        <v>63</v>
      </c>
      <c r="S2376" t="s">
        <v>64</v>
      </c>
      <c r="T2376">
        <v>215</v>
      </c>
      <c r="U2376">
        <v>1395.8820175000001</v>
      </c>
      <c r="V2376">
        <v>1395.8820175000001</v>
      </c>
      <c r="W2376">
        <v>215</v>
      </c>
      <c r="X2376" t="s">
        <v>58</v>
      </c>
      <c r="Y2376" t="s">
        <v>58</v>
      </c>
      <c r="Z2376" t="s">
        <v>1</v>
      </c>
      <c r="AA2376" t="s">
        <v>6</v>
      </c>
      <c r="AB2376" t="s">
        <v>57</v>
      </c>
      <c r="AC2376" t="str">
        <f t="shared" si="37"/>
        <v>2016-2</v>
      </c>
    </row>
    <row r="2377" spans="1:29" hidden="1" x14ac:dyDescent="0.25">
      <c r="A2377" t="s">
        <v>429</v>
      </c>
      <c r="B2377" t="s">
        <v>54</v>
      </c>
      <c r="C2377" t="s">
        <v>55</v>
      </c>
      <c r="D2377" t="s">
        <v>55</v>
      </c>
      <c r="E2377">
        <v>-5</v>
      </c>
      <c r="F2377" t="s">
        <v>13</v>
      </c>
      <c r="G2377" t="b">
        <v>0</v>
      </c>
      <c r="H2377" t="s">
        <v>59</v>
      </c>
      <c r="I2377">
        <v>3442176</v>
      </c>
      <c r="J2377" t="s">
        <v>418</v>
      </c>
      <c r="K2377" t="s">
        <v>419</v>
      </c>
      <c r="L2377" t="s">
        <v>57</v>
      </c>
      <c r="M2377" t="s">
        <v>57</v>
      </c>
      <c r="N2377" t="s">
        <v>57</v>
      </c>
      <c r="O2377" t="s">
        <v>57</v>
      </c>
      <c r="P2377">
        <v>10606</v>
      </c>
      <c r="Q2377" t="s">
        <v>62</v>
      </c>
      <c r="R2377" t="s">
        <v>63</v>
      </c>
      <c r="S2377" t="s">
        <v>64</v>
      </c>
      <c r="T2377">
        <v>20</v>
      </c>
      <c r="U2377">
        <v>129.51</v>
      </c>
      <c r="V2377">
        <v>129.51</v>
      </c>
      <c r="W2377">
        <v>20.000383255580299</v>
      </c>
      <c r="X2377" t="s">
        <v>58</v>
      </c>
      <c r="Y2377" t="s">
        <v>58</v>
      </c>
      <c r="Z2377" t="s">
        <v>1</v>
      </c>
      <c r="AA2377" t="s">
        <v>6</v>
      </c>
      <c r="AB2377" t="s">
        <v>57</v>
      </c>
      <c r="AC2377" t="str">
        <f t="shared" si="37"/>
        <v>2016-2</v>
      </c>
    </row>
    <row r="2378" spans="1:29" x14ac:dyDescent="0.25">
      <c r="A2378" t="s">
        <v>429</v>
      </c>
      <c r="B2378" t="s">
        <v>54</v>
      </c>
      <c r="C2378" t="s">
        <v>55</v>
      </c>
      <c r="D2378" t="s">
        <v>55</v>
      </c>
      <c r="E2378">
        <v>-4</v>
      </c>
      <c r="F2378" t="s">
        <v>14</v>
      </c>
      <c r="G2378" t="b">
        <v>0</v>
      </c>
      <c r="H2378" t="s">
        <v>59</v>
      </c>
      <c r="I2378">
        <v>3442176</v>
      </c>
      <c r="J2378" t="s">
        <v>418</v>
      </c>
      <c r="K2378" t="s">
        <v>419</v>
      </c>
      <c r="L2378" t="s">
        <v>57</v>
      </c>
      <c r="M2378" t="s">
        <v>57</v>
      </c>
      <c r="N2378" t="s">
        <v>57</v>
      </c>
      <c r="O2378" t="s">
        <v>57</v>
      </c>
      <c r="P2378">
        <v>10606</v>
      </c>
      <c r="Q2378" t="s">
        <v>62</v>
      </c>
      <c r="R2378" t="s">
        <v>63</v>
      </c>
      <c r="S2378" t="s">
        <v>64</v>
      </c>
      <c r="T2378">
        <v>215</v>
      </c>
      <c r="U2378">
        <v>1402.9</v>
      </c>
      <c r="V2378">
        <v>1402.9</v>
      </c>
      <c r="W2378">
        <v>215.00053639024699</v>
      </c>
      <c r="X2378" t="s">
        <v>58</v>
      </c>
      <c r="Y2378" t="s">
        <v>58</v>
      </c>
      <c r="Z2378" t="s">
        <v>1</v>
      </c>
      <c r="AA2378" t="s">
        <v>6</v>
      </c>
      <c r="AB2378" t="s">
        <v>57</v>
      </c>
      <c r="AC2378" t="str">
        <f t="shared" si="37"/>
        <v>2016-2</v>
      </c>
    </row>
    <row r="2379" spans="1:29" x14ac:dyDescent="0.25">
      <c r="A2379" t="s">
        <v>429</v>
      </c>
      <c r="B2379" t="s">
        <v>54</v>
      </c>
      <c r="C2379" t="s">
        <v>55</v>
      </c>
      <c r="D2379" t="s">
        <v>55</v>
      </c>
      <c r="E2379">
        <v>-4</v>
      </c>
      <c r="F2379" t="s">
        <v>14</v>
      </c>
      <c r="G2379" t="b">
        <v>0</v>
      </c>
      <c r="H2379" t="s">
        <v>59</v>
      </c>
      <c r="I2379">
        <v>3442179</v>
      </c>
      <c r="J2379" t="s">
        <v>420</v>
      </c>
      <c r="K2379" t="s">
        <v>421</v>
      </c>
      <c r="L2379" t="s">
        <v>57</v>
      </c>
      <c r="M2379" t="s">
        <v>57</v>
      </c>
      <c r="N2379" t="s">
        <v>57</v>
      </c>
      <c r="O2379" t="s">
        <v>57</v>
      </c>
      <c r="P2379">
        <v>10606</v>
      </c>
      <c r="Q2379" t="s">
        <v>62</v>
      </c>
      <c r="R2379" t="s">
        <v>63</v>
      </c>
      <c r="S2379" t="s">
        <v>64</v>
      </c>
      <c r="T2379">
        <v>140</v>
      </c>
      <c r="U2379">
        <v>913.51</v>
      </c>
      <c r="V2379">
        <v>913.51</v>
      </c>
      <c r="W2379">
        <v>139.999386982575</v>
      </c>
      <c r="X2379" t="s">
        <v>58</v>
      </c>
      <c r="Y2379" t="s">
        <v>58</v>
      </c>
      <c r="Z2379" t="s">
        <v>1</v>
      </c>
      <c r="AA2379" t="s">
        <v>6</v>
      </c>
      <c r="AB2379" t="s">
        <v>57</v>
      </c>
      <c r="AC2379" t="str">
        <f t="shared" si="37"/>
        <v>2016-2</v>
      </c>
    </row>
    <row r="2380" spans="1:29" hidden="1" x14ac:dyDescent="0.25">
      <c r="A2380" t="s">
        <v>429</v>
      </c>
      <c r="B2380" t="s">
        <v>54</v>
      </c>
      <c r="C2380" t="s">
        <v>55</v>
      </c>
      <c r="D2380" t="s">
        <v>55</v>
      </c>
      <c r="E2380">
        <v>-5</v>
      </c>
      <c r="F2380" t="s">
        <v>13</v>
      </c>
      <c r="G2380" t="b">
        <v>0</v>
      </c>
      <c r="H2380" t="s">
        <v>59</v>
      </c>
      <c r="I2380">
        <v>3442179</v>
      </c>
      <c r="J2380" t="s">
        <v>420</v>
      </c>
      <c r="K2380" t="s">
        <v>421</v>
      </c>
      <c r="L2380" t="s">
        <v>57</v>
      </c>
      <c r="M2380" t="s">
        <v>57</v>
      </c>
      <c r="N2380" t="s">
        <v>57</v>
      </c>
      <c r="O2380" t="s">
        <v>57</v>
      </c>
      <c r="P2380">
        <v>10606</v>
      </c>
      <c r="Q2380" t="s">
        <v>62</v>
      </c>
      <c r="R2380" t="s">
        <v>63</v>
      </c>
      <c r="S2380" t="s">
        <v>64</v>
      </c>
      <c r="T2380">
        <v>10</v>
      </c>
      <c r="U2380">
        <v>64.58</v>
      </c>
      <c r="V2380">
        <v>64.58</v>
      </c>
      <c r="W2380">
        <v>9.99877444390847</v>
      </c>
      <c r="X2380" t="s">
        <v>58</v>
      </c>
      <c r="Y2380" t="s">
        <v>58</v>
      </c>
      <c r="Z2380" t="s">
        <v>1</v>
      </c>
      <c r="AA2380" t="s">
        <v>6</v>
      </c>
      <c r="AB2380" t="s">
        <v>57</v>
      </c>
      <c r="AC2380" t="str">
        <f t="shared" si="37"/>
        <v>2016-2</v>
      </c>
    </row>
    <row r="2381" spans="1:29" hidden="1" x14ac:dyDescent="0.25">
      <c r="A2381" t="s">
        <v>429</v>
      </c>
      <c r="B2381" t="s">
        <v>54</v>
      </c>
      <c r="C2381" t="s">
        <v>55</v>
      </c>
      <c r="D2381" t="s">
        <v>55</v>
      </c>
      <c r="E2381">
        <v>-6</v>
      </c>
      <c r="F2381" t="s">
        <v>12</v>
      </c>
      <c r="G2381" t="b">
        <v>0</v>
      </c>
      <c r="H2381" t="s">
        <v>59</v>
      </c>
      <c r="I2381">
        <v>3442179</v>
      </c>
      <c r="J2381" t="s">
        <v>420</v>
      </c>
      <c r="K2381" t="s">
        <v>421</v>
      </c>
      <c r="L2381" t="s">
        <v>57</v>
      </c>
      <c r="M2381" t="s">
        <v>57</v>
      </c>
      <c r="N2381" t="s">
        <v>57</v>
      </c>
      <c r="O2381" t="s">
        <v>57</v>
      </c>
      <c r="P2381">
        <v>10606</v>
      </c>
      <c r="Q2381" t="s">
        <v>62</v>
      </c>
      <c r="R2381" t="s">
        <v>63</v>
      </c>
      <c r="S2381" t="s">
        <v>64</v>
      </c>
      <c r="T2381">
        <v>140</v>
      </c>
      <c r="U2381">
        <v>908.94642999999996</v>
      </c>
      <c r="V2381">
        <v>908.94642999999996</v>
      </c>
      <c r="W2381">
        <v>140</v>
      </c>
      <c r="X2381" t="s">
        <v>58</v>
      </c>
      <c r="Y2381" t="s">
        <v>58</v>
      </c>
      <c r="Z2381" t="s">
        <v>1</v>
      </c>
      <c r="AA2381" t="s">
        <v>6</v>
      </c>
      <c r="AB2381" t="s">
        <v>57</v>
      </c>
      <c r="AC2381" t="str">
        <f t="shared" si="37"/>
        <v>2016-2</v>
      </c>
    </row>
    <row r="2382" spans="1:29" x14ac:dyDescent="0.25">
      <c r="A2382" t="s">
        <v>430</v>
      </c>
      <c r="B2382" t="s">
        <v>54</v>
      </c>
      <c r="C2382" t="s">
        <v>55</v>
      </c>
      <c r="D2382" t="s">
        <v>55</v>
      </c>
      <c r="E2382">
        <v>-3</v>
      </c>
      <c r="F2382" t="s">
        <v>56</v>
      </c>
      <c r="G2382" t="b">
        <v>0</v>
      </c>
      <c r="H2382" t="s">
        <v>57</v>
      </c>
      <c r="I2382">
        <v>0</v>
      </c>
      <c r="J2382" t="s">
        <v>57</v>
      </c>
      <c r="K2382" t="s">
        <v>57</v>
      </c>
      <c r="L2382" t="s">
        <v>57</v>
      </c>
      <c r="M2382" t="s">
        <v>57</v>
      </c>
      <c r="N2382" t="s">
        <v>57</v>
      </c>
      <c r="O2382" t="s">
        <v>57</v>
      </c>
      <c r="P2382">
        <v>0</v>
      </c>
      <c r="Q2382" t="s">
        <v>57</v>
      </c>
      <c r="R2382" t="s">
        <v>57</v>
      </c>
      <c r="S2382" t="s">
        <v>57</v>
      </c>
      <c r="T2382">
        <v>333.26</v>
      </c>
      <c r="U2382">
        <v>333.26</v>
      </c>
      <c r="V2382">
        <v>333.26</v>
      </c>
      <c r="W2382">
        <v>50.980182192273297</v>
      </c>
      <c r="X2382" t="s">
        <v>58</v>
      </c>
      <c r="Y2382" t="s">
        <v>58</v>
      </c>
      <c r="Z2382" t="s">
        <v>1</v>
      </c>
      <c r="AA2382" t="s">
        <v>1</v>
      </c>
      <c r="AB2382" t="s">
        <v>57</v>
      </c>
      <c r="AC2382" t="str">
        <f t="shared" si="37"/>
        <v>2016-2</v>
      </c>
    </row>
    <row r="2383" spans="1:29" x14ac:dyDescent="0.25">
      <c r="A2383" t="s">
        <v>430</v>
      </c>
      <c r="B2383" t="s">
        <v>54</v>
      </c>
      <c r="C2383" t="s">
        <v>55</v>
      </c>
      <c r="D2383" t="s">
        <v>55</v>
      </c>
      <c r="E2383">
        <v>-4</v>
      </c>
      <c r="F2383" t="s">
        <v>14</v>
      </c>
      <c r="G2383" t="b">
        <v>0</v>
      </c>
      <c r="H2383" t="s">
        <v>59</v>
      </c>
      <c r="I2383">
        <v>3442176</v>
      </c>
      <c r="J2383" t="s">
        <v>418</v>
      </c>
      <c r="K2383" t="s">
        <v>419</v>
      </c>
      <c r="L2383" t="s">
        <v>57</v>
      </c>
      <c r="M2383" t="s">
        <v>57</v>
      </c>
      <c r="N2383" t="s">
        <v>57</v>
      </c>
      <c r="O2383" t="s">
        <v>57</v>
      </c>
      <c r="P2383">
        <v>10606</v>
      </c>
      <c r="Q2383" t="s">
        <v>62</v>
      </c>
      <c r="R2383" t="s">
        <v>63</v>
      </c>
      <c r="S2383" t="s">
        <v>64</v>
      </c>
      <c r="T2383">
        <v>175</v>
      </c>
      <c r="U2383">
        <v>1143.98</v>
      </c>
      <c r="V2383">
        <v>1143.98</v>
      </c>
      <c r="W2383">
        <v>174.99942634674699</v>
      </c>
      <c r="X2383" t="s">
        <v>58</v>
      </c>
      <c r="Y2383" t="s">
        <v>58</v>
      </c>
      <c r="Z2383" t="s">
        <v>1</v>
      </c>
      <c r="AA2383" t="s">
        <v>6</v>
      </c>
      <c r="AB2383" t="s">
        <v>57</v>
      </c>
      <c r="AC2383" t="str">
        <f t="shared" si="37"/>
        <v>2016-2</v>
      </c>
    </row>
    <row r="2384" spans="1:29" hidden="1" x14ac:dyDescent="0.25">
      <c r="A2384" t="s">
        <v>430</v>
      </c>
      <c r="B2384" t="s">
        <v>54</v>
      </c>
      <c r="C2384" t="s">
        <v>55</v>
      </c>
      <c r="D2384" t="s">
        <v>55</v>
      </c>
      <c r="E2384">
        <v>-6</v>
      </c>
      <c r="F2384" t="s">
        <v>12</v>
      </c>
      <c r="G2384" t="b">
        <v>0</v>
      </c>
      <c r="H2384" t="s">
        <v>59</v>
      </c>
      <c r="I2384">
        <v>3442176</v>
      </c>
      <c r="J2384" t="s">
        <v>418</v>
      </c>
      <c r="K2384" t="s">
        <v>419</v>
      </c>
      <c r="L2384" t="s">
        <v>57</v>
      </c>
      <c r="M2384" t="s">
        <v>57</v>
      </c>
      <c r="N2384" t="s">
        <v>57</v>
      </c>
      <c r="O2384" t="s">
        <v>57</v>
      </c>
      <c r="P2384">
        <v>10606</v>
      </c>
      <c r="Q2384" t="s">
        <v>62</v>
      </c>
      <c r="R2384" t="s">
        <v>63</v>
      </c>
      <c r="S2384" t="s">
        <v>64</v>
      </c>
      <c r="T2384">
        <v>175</v>
      </c>
      <c r="U2384">
        <v>1138.2638312500001</v>
      </c>
      <c r="V2384">
        <v>1138.2638312500001</v>
      </c>
      <c r="W2384">
        <v>175</v>
      </c>
      <c r="X2384" t="s">
        <v>58</v>
      </c>
      <c r="Y2384" t="s">
        <v>58</v>
      </c>
      <c r="Z2384" t="s">
        <v>1</v>
      </c>
      <c r="AA2384" t="s">
        <v>6</v>
      </c>
      <c r="AB2384" t="s">
        <v>57</v>
      </c>
      <c r="AC2384" t="str">
        <f t="shared" si="37"/>
        <v>2016-2</v>
      </c>
    </row>
    <row r="2385" spans="1:29" hidden="1" x14ac:dyDescent="0.25">
      <c r="A2385" t="s">
        <v>430</v>
      </c>
      <c r="B2385" t="s">
        <v>54</v>
      </c>
      <c r="C2385" t="s">
        <v>55</v>
      </c>
      <c r="D2385" t="s">
        <v>55</v>
      </c>
      <c r="E2385">
        <v>-5</v>
      </c>
      <c r="F2385" t="s">
        <v>13</v>
      </c>
      <c r="G2385" t="b">
        <v>0</v>
      </c>
      <c r="H2385" t="s">
        <v>59</v>
      </c>
      <c r="I2385">
        <v>3442176</v>
      </c>
      <c r="J2385" t="s">
        <v>418</v>
      </c>
      <c r="K2385" t="s">
        <v>419</v>
      </c>
      <c r="L2385" t="s">
        <v>57</v>
      </c>
      <c r="M2385" t="s">
        <v>57</v>
      </c>
      <c r="N2385" t="s">
        <v>57</v>
      </c>
      <c r="O2385" t="s">
        <v>57</v>
      </c>
      <c r="P2385">
        <v>10606</v>
      </c>
      <c r="Q2385" t="s">
        <v>62</v>
      </c>
      <c r="R2385" t="s">
        <v>63</v>
      </c>
      <c r="S2385" t="s">
        <v>64</v>
      </c>
      <c r="T2385">
        <v>-40</v>
      </c>
      <c r="U2385">
        <v>-258.92</v>
      </c>
      <c r="V2385">
        <v>-258.92</v>
      </c>
      <c r="W2385">
        <v>-40.001110043500297</v>
      </c>
      <c r="X2385" t="s">
        <v>58</v>
      </c>
      <c r="Y2385" t="s">
        <v>58</v>
      </c>
      <c r="Z2385" t="s">
        <v>1</v>
      </c>
      <c r="AA2385" t="s">
        <v>6</v>
      </c>
      <c r="AB2385" t="s">
        <v>57</v>
      </c>
      <c r="AC2385" t="str">
        <f t="shared" si="37"/>
        <v>2016-2</v>
      </c>
    </row>
    <row r="2386" spans="1:29" hidden="1" x14ac:dyDescent="0.25">
      <c r="A2386" t="s">
        <v>430</v>
      </c>
      <c r="B2386" t="s">
        <v>54</v>
      </c>
      <c r="C2386" t="s">
        <v>55</v>
      </c>
      <c r="D2386" t="s">
        <v>55</v>
      </c>
      <c r="E2386">
        <v>-5</v>
      </c>
      <c r="F2386" t="s">
        <v>13</v>
      </c>
      <c r="G2386" t="b">
        <v>0</v>
      </c>
      <c r="H2386" t="s">
        <v>59</v>
      </c>
      <c r="I2386">
        <v>3442179</v>
      </c>
      <c r="J2386" t="s">
        <v>420</v>
      </c>
      <c r="K2386" t="s">
        <v>421</v>
      </c>
      <c r="L2386" t="s">
        <v>57</v>
      </c>
      <c r="M2386" t="s">
        <v>57</v>
      </c>
      <c r="N2386" t="s">
        <v>57</v>
      </c>
      <c r="O2386" t="s">
        <v>57</v>
      </c>
      <c r="P2386">
        <v>10606</v>
      </c>
      <c r="Q2386" t="s">
        <v>62</v>
      </c>
      <c r="R2386" t="s">
        <v>63</v>
      </c>
      <c r="S2386" t="s">
        <v>64</v>
      </c>
      <c r="T2386">
        <v>-30</v>
      </c>
      <c r="U2386">
        <v>-194.43</v>
      </c>
      <c r="V2386">
        <v>-194.43</v>
      </c>
      <c r="W2386">
        <v>-29.998698598670899</v>
      </c>
      <c r="X2386" t="s">
        <v>58</v>
      </c>
      <c r="Y2386" t="s">
        <v>58</v>
      </c>
      <c r="Z2386" t="s">
        <v>1</v>
      </c>
      <c r="AA2386" t="s">
        <v>6</v>
      </c>
      <c r="AB2386" t="s">
        <v>57</v>
      </c>
      <c r="AC2386" t="str">
        <f t="shared" si="37"/>
        <v>2016-2</v>
      </c>
    </row>
    <row r="2387" spans="1:29" hidden="1" x14ac:dyDescent="0.25">
      <c r="A2387" t="s">
        <v>430</v>
      </c>
      <c r="B2387" t="s">
        <v>54</v>
      </c>
      <c r="C2387" t="s">
        <v>55</v>
      </c>
      <c r="D2387" t="s">
        <v>55</v>
      </c>
      <c r="E2387">
        <v>-6</v>
      </c>
      <c r="F2387" t="s">
        <v>12</v>
      </c>
      <c r="G2387" t="b">
        <v>0</v>
      </c>
      <c r="H2387" t="s">
        <v>59</v>
      </c>
      <c r="I2387">
        <v>3442179</v>
      </c>
      <c r="J2387" t="s">
        <v>420</v>
      </c>
      <c r="K2387" t="s">
        <v>421</v>
      </c>
      <c r="L2387" t="s">
        <v>57</v>
      </c>
      <c r="M2387" t="s">
        <v>57</v>
      </c>
      <c r="N2387" t="s">
        <v>57</v>
      </c>
      <c r="O2387" t="s">
        <v>57</v>
      </c>
      <c r="P2387">
        <v>10606</v>
      </c>
      <c r="Q2387" t="s">
        <v>62</v>
      </c>
      <c r="R2387" t="s">
        <v>63</v>
      </c>
      <c r="S2387" t="s">
        <v>64</v>
      </c>
      <c r="T2387">
        <v>110</v>
      </c>
      <c r="U2387">
        <v>715.48012249999999</v>
      </c>
      <c r="V2387">
        <v>715.48012249999999</v>
      </c>
      <c r="W2387">
        <v>110</v>
      </c>
      <c r="X2387" t="s">
        <v>58</v>
      </c>
      <c r="Y2387" t="s">
        <v>58</v>
      </c>
      <c r="Z2387" t="s">
        <v>1</v>
      </c>
      <c r="AA2387" t="s">
        <v>6</v>
      </c>
      <c r="AB2387" t="s">
        <v>57</v>
      </c>
      <c r="AC2387" t="str">
        <f t="shared" si="37"/>
        <v>2016-2</v>
      </c>
    </row>
    <row r="2388" spans="1:29" x14ac:dyDescent="0.25">
      <c r="A2388" t="s">
        <v>430</v>
      </c>
      <c r="B2388" t="s">
        <v>54</v>
      </c>
      <c r="C2388" t="s">
        <v>55</v>
      </c>
      <c r="D2388" t="s">
        <v>55</v>
      </c>
      <c r="E2388">
        <v>-4</v>
      </c>
      <c r="F2388" t="s">
        <v>14</v>
      </c>
      <c r="G2388" t="b">
        <v>0</v>
      </c>
      <c r="H2388" t="s">
        <v>59</v>
      </c>
      <c r="I2388">
        <v>3442179</v>
      </c>
      <c r="J2388" t="s">
        <v>420</v>
      </c>
      <c r="K2388" t="s">
        <v>421</v>
      </c>
      <c r="L2388" t="s">
        <v>57</v>
      </c>
      <c r="M2388" t="s">
        <v>57</v>
      </c>
      <c r="N2388" t="s">
        <v>57</v>
      </c>
      <c r="O2388" t="s">
        <v>57</v>
      </c>
      <c r="P2388">
        <v>10606</v>
      </c>
      <c r="Q2388" t="s">
        <v>62</v>
      </c>
      <c r="R2388" t="s">
        <v>63</v>
      </c>
      <c r="S2388" t="s">
        <v>64</v>
      </c>
      <c r="T2388">
        <v>110</v>
      </c>
      <c r="U2388">
        <v>719.08</v>
      </c>
      <c r="V2388">
        <v>719.08</v>
      </c>
      <c r="W2388">
        <v>110.00068838390401</v>
      </c>
      <c r="X2388" t="s">
        <v>58</v>
      </c>
      <c r="Y2388" t="s">
        <v>58</v>
      </c>
      <c r="Z2388" t="s">
        <v>1</v>
      </c>
      <c r="AA2388" t="s">
        <v>6</v>
      </c>
      <c r="AB2388" t="s">
        <v>57</v>
      </c>
      <c r="AC2388" t="str">
        <f t="shared" si="37"/>
        <v>2016-2</v>
      </c>
    </row>
    <row r="2389" spans="1:29" x14ac:dyDescent="0.25">
      <c r="A2389" t="s">
        <v>431</v>
      </c>
      <c r="B2389" t="s">
        <v>54</v>
      </c>
      <c r="C2389" t="s">
        <v>55</v>
      </c>
      <c r="D2389" t="s">
        <v>55</v>
      </c>
      <c r="E2389">
        <v>-3</v>
      </c>
      <c r="F2389" t="s">
        <v>56</v>
      </c>
      <c r="G2389" t="b">
        <v>0</v>
      </c>
      <c r="H2389" t="s">
        <v>57</v>
      </c>
      <c r="I2389">
        <v>0</v>
      </c>
      <c r="J2389" t="s">
        <v>57</v>
      </c>
      <c r="K2389" t="s">
        <v>57</v>
      </c>
      <c r="L2389" t="s">
        <v>57</v>
      </c>
      <c r="M2389" t="s">
        <v>57</v>
      </c>
      <c r="N2389" t="s">
        <v>57</v>
      </c>
      <c r="O2389" t="s">
        <v>57</v>
      </c>
      <c r="P2389">
        <v>0</v>
      </c>
      <c r="Q2389" t="s">
        <v>57</v>
      </c>
      <c r="R2389" t="s">
        <v>57</v>
      </c>
      <c r="S2389" t="s">
        <v>57</v>
      </c>
      <c r="T2389">
        <v>333.26</v>
      </c>
      <c r="U2389">
        <v>333.26</v>
      </c>
      <c r="V2389">
        <v>333.26</v>
      </c>
      <c r="W2389">
        <v>50.4839955766288</v>
      </c>
      <c r="X2389" t="s">
        <v>58</v>
      </c>
      <c r="Y2389" t="s">
        <v>58</v>
      </c>
      <c r="Z2389" t="s">
        <v>1</v>
      </c>
      <c r="AA2389" t="s">
        <v>1</v>
      </c>
      <c r="AB2389" t="s">
        <v>57</v>
      </c>
      <c r="AC2389" t="str">
        <f t="shared" si="37"/>
        <v>2016-2</v>
      </c>
    </row>
    <row r="2390" spans="1:29" hidden="1" x14ac:dyDescent="0.25">
      <c r="A2390" t="s">
        <v>431</v>
      </c>
      <c r="B2390" t="s">
        <v>54</v>
      </c>
      <c r="C2390" t="s">
        <v>55</v>
      </c>
      <c r="D2390" t="s">
        <v>55</v>
      </c>
      <c r="E2390">
        <v>-5</v>
      </c>
      <c r="F2390" t="s">
        <v>13</v>
      </c>
      <c r="G2390" t="b">
        <v>0</v>
      </c>
      <c r="H2390" t="s">
        <v>59</v>
      </c>
      <c r="I2390">
        <v>3442176</v>
      </c>
      <c r="J2390" t="s">
        <v>418</v>
      </c>
      <c r="K2390" t="s">
        <v>419</v>
      </c>
      <c r="L2390" t="s">
        <v>57</v>
      </c>
      <c r="M2390" t="s">
        <v>57</v>
      </c>
      <c r="N2390" t="s">
        <v>57</v>
      </c>
      <c r="O2390" t="s">
        <v>57</v>
      </c>
      <c r="P2390">
        <v>10606</v>
      </c>
      <c r="Q2390" t="s">
        <v>62</v>
      </c>
      <c r="R2390" t="s">
        <v>63</v>
      </c>
      <c r="S2390" t="s">
        <v>64</v>
      </c>
      <c r="T2390">
        <v>-40</v>
      </c>
      <c r="U2390">
        <v>-252.8</v>
      </c>
      <c r="V2390">
        <v>-252.8</v>
      </c>
      <c r="W2390">
        <v>-39.998744662835897</v>
      </c>
      <c r="X2390" t="s">
        <v>58</v>
      </c>
      <c r="Y2390" t="s">
        <v>58</v>
      </c>
      <c r="Z2390" t="s">
        <v>1</v>
      </c>
      <c r="AA2390" t="s">
        <v>6</v>
      </c>
      <c r="AB2390" t="s">
        <v>57</v>
      </c>
      <c r="AC2390" t="str">
        <f t="shared" si="37"/>
        <v>2016-2</v>
      </c>
    </row>
    <row r="2391" spans="1:29" x14ac:dyDescent="0.25">
      <c r="A2391" t="s">
        <v>431</v>
      </c>
      <c r="B2391" t="s">
        <v>54</v>
      </c>
      <c r="C2391" t="s">
        <v>55</v>
      </c>
      <c r="D2391" t="s">
        <v>55</v>
      </c>
      <c r="E2391">
        <v>-4</v>
      </c>
      <c r="F2391" t="s">
        <v>14</v>
      </c>
      <c r="G2391" t="b">
        <v>0</v>
      </c>
      <c r="H2391" t="s">
        <v>59</v>
      </c>
      <c r="I2391">
        <v>3442176</v>
      </c>
      <c r="J2391" t="s">
        <v>418</v>
      </c>
      <c r="K2391" t="s">
        <v>419</v>
      </c>
      <c r="L2391" t="s">
        <v>57</v>
      </c>
      <c r="M2391" t="s">
        <v>57</v>
      </c>
      <c r="N2391" t="s">
        <v>57</v>
      </c>
      <c r="O2391" t="s">
        <v>57</v>
      </c>
      <c r="P2391">
        <v>10606</v>
      </c>
      <c r="Q2391" t="s">
        <v>62</v>
      </c>
      <c r="R2391" t="s">
        <v>63</v>
      </c>
      <c r="S2391" t="s">
        <v>64</v>
      </c>
      <c r="T2391">
        <v>135</v>
      </c>
      <c r="U2391">
        <v>891.18</v>
      </c>
      <c r="V2391">
        <v>891.18</v>
      </c>
      <c r="W2391">
        <v>135.00068168391101</v>
      </c>
      <c r="X2391" t="s">
        <v>58</v>
      </c>
      <c r="Y2391" t="s">
        <v>58</v>
      </c>
      <c r="Z2391" t="s">
        <v>1</v>
      </c>
      <c r="AA2391" t="s">
        <v>6</v>
      </c>
      <c r="AB2391" t="s">
        <v>57</v>
      </c>
      <c r="AC2391" t="str">
        <f t="shared" si="37"/>
        <v>2016-2</v>
      </c>
    </row>
    <row r="2392" spans="1:29" hidden="1" x14ac:dyDescent="0.25">
      <c r="A2392" t="s">
        <v>431</v>
      </c>
      <c r="B2392" t="s">
        <v>54</v>
      </c>
      <c r="C2392" t="s">
        <v>55</v>
      </c>
      <c r="D2392" t="s">
        <v>55</v>
      </c>
      <c r="E2392">
        <v>-6</v>
      </c>
      <c r="F2392" t="s">
        <v>12</v>
      </c>
      <c r="G2392" t="b">
        <v>0</v>
      </c>
      <c r="H2392" t="s">
        <v>59</v>
      </c>
      <c r="I2392">
        <v>3442176</v>
      </c>
      <c r="J2392" t="s">
        <v>418</v>
      </c>
      <c r="K2392" t="s">
        <v>419</v>
      </c>
      <c r="L2392" t="s">
        <v>57</v>
      </c>
      <c r="M2392" t="s">
        <v>57</v>
      </c>
      <c r="N2392" t="s">
        <v>57</v>
      </c>
      <c r="O2392" t="s">
        <v>57</v>
      </c>
      <c r="P2392">
        <v>10606</v>
      </c>
      <c r="Q2392" t="s">
        <v>62</v>
      </c>
      <c r="R2392" t="s">
        <v>63</v>
      </c>
      <c r="S2392" t="s">
        <v>64</v>
      </c>
      <c r="T2392">
        <v>135</v>
      </c>
      <c r="U2392">
        <v>886.71962250000001</v>
      </c>
      <c r="V2392">
        <v>886.71962250000001</v>
      </c>
      <c r="W2392">
        <v>135</v>
      </c>
      <c r="X2392" t="s">
        <v>58</v>
      </c>
      <c r="Y2392" t="s">
        <v>58</v>
      </c>
      <c r="Z2392" t="s">
        <v>1</v>
      </c>
      <c r="AA2392" t="s">
        <v>6</v>
      </c>
      <c r="AB2392" t="s">
        <v>57</v>
      </c>
      <c r="AC2392" t="str">
        <f t="shared" si="37"/>
        <v>2016-2</v>
      </c>
    </row>
    <row r="2393" spans="1:29" hidden="1" x14ac:dyDescent="0.25">
      <c r="A2393" t="s">
        <v>431</v>
      </c>
      <c r="B2393" t="s">
        <v>54</v>
      </c>
      <c r="C2393" t="s">
        <v>55</v>
      </c>
      <c r="D2393" t="s">
        <v>55</v>
      </c>
      <c r="E2393">
        <v>-6</v>
      </c>
      <c r="F2393" t="s">
        <v>12</v>
      </c>
      <c r="G2393" t="b">
        <v>0</v>
      </c>
      <c r="H2393" t="s">
        <v>59</v>
      </c>
      <c r="I2393">
        <v>3442179</v>
      </c>
      <c r="J2393" t="s">
        <v>420</v>
      </c>
      <c r="K2393" t="s">
        <v>421</v>
      </c>
      <c r="L2393" t="s">
        <v>57</v>
      </c>
      <c r="M2393" t="s">
        <v>57</v>
      </c>
      <c r="N2393" t="s">
        <v>57</v>
      </c>
      <c r="O2393" t="s">
        <v>57</v>
      </c>
      <c r="P2393">
        <v>10606</v>
      </c>
      <c r="Q2393" t="s">
        <v>62</v>
      </c>
      <c r="R2393" t="s">
        <v>63</v>
      </c>
      <c r="S2393" t="s">
        <v>64</v>
      </c>
      <c r="T2393">
        <v>80</v>
      </c>
      <c r="U2393">
        <v>525.46348</v>
      </c>
      <c r="V2393">
        <v>525.46348</v>
      </c>
      <c r="W2393">
        <v>80</v>
      </c>
      <c r="X2393" t="s">
        <v>58</v>
      </c>
      <c r="Y2393" t="s">
        <v>58</v>
      </c>
      <c r="Z2393" t="s">
        <v>1</v>
      </c>
      <c r="AA2393" t="s">
        <v>6</v>
      </c>
      <c r="AB2393" t="s">
        <v>57</v>
      </c>
      <c r="AC2393" t="str">
        <f t="shared" si="37"/>
        <v>2016-2</v>
      </c>
    </row>
    <row r="2394" spans="1:29" x14ac:dyDescent="0.25">
      <c r="A2394" t="s">
        <v>431</v>
      </c>
      <c r="B2394" t="s">
        <v>54</v>
      </c>
      <c r="C2394" t="s">
        <v>55</v>
      </c>
      <c r="D2394" t="s">
        <v>55</v>
      </c>
      <c r="E2394">
        <v>-4</v>
      </c>
      <c r="F2394" t="s">
        <v>14</v>
      </c>
      <c r="G2394" t="b">
        <v>0</v>
      </c>
      <c r="H2394" t="s">
        <v>59</v>
      </c>
      <c r="I2394">
        <v>3442179</v>
      </c>
      <c r="J2394" t="s">
        <v>420</v>
      </c>
      <c r="K2394" t="s">
        <v>421</v>
      </c>
      <c r="L2394" t="s">
        <v>57</v>
      </c>
      <c r="M2394" t="s">
        <v>57</v>
      </c>
      <c r="N2394" t="s">
        <v>57</v>
      </c>
      <c r="O2394" t="s">
        <v>57</v>
      </c>
      <c r="P2394">
        <v>10606</v>
      </c>
      <c r="Q2394" t="s">
        <v>62</v>
      </c>
      <c r="R2394" t="s">
        <v>63</v>
      </c>
      <c r="S2394" t="s">
        <v>64</v>
      </c>
      <c r="T2394">
        <v>80</v>
      </c>
      <c r="U2394">
        <v>528.1</v>
      </c>
      <c r="V2394">
        <v>528.1</v>
      </c>
      <c r="W2394">
        <v>79.999394058746006</v>
      </c>
      <c r="X2394" t="s">
        <v>58</v>
      </c>
      <c r="Y2394" t="s">
        <v>58</v>
      </c>
      <c r="Z2394" t="s">
        <v>1</v>
      </c>
      <c r="AA2394" t="s">
        <v>6</v>
      </c>
      <c r="AB2394" t="s">
        <v>57</v>
      </c>
      <c r="AC2394" t="str">
        <f t="shared" si="37"/>
        <v>2016-2</v>
      </c>
    </row>
    <row r="2395" spans="1:29" hidden="1" x14ac:dyDescent="0.25">
      <c r="A2395" t="s">
        <v>431</v>
      </c>
      <c r="B2395" t="s">
        <v>54</v>
      </c>
      <c r="C2395" t="s">
        <v>55</v>
      </c>
      <c r="D2395" t="s">
        <v>55</v>
      </c>
      <c r="E2395">
        <v>-5</v>
      </c>
      <c r="F2395" t="s">
        <v>13</v>
      </c>
      <c r="G2395" t="b">
        <v>0</v>
      </c>
      <c r="H2395" t="s">
        <v>59</v>
      </c>
      <c r="I2395">
        <v>3442179</v>
      </c>
      <c r="J2395" t="s">
        <v>420</v>
      </c>
      <c r="K2395" t="s">
        <v>421</v>
      </c>
      <c r="L2395" t="s">
        <v>57</v>
      </c>
      <c r="M2395" t="s">
        <v>57</v>
      </c>
      <c r="N2395" t="s">
        <v>57</v>
      </c>
      <c r="O2395" t="s">
        <v>57</v>
      </c>
      <c r="P2395">
        <v>10606</v>
      </c>
      <c r="Q2395" t="s">
        <v>62</v>
      </c>
      <c r="R2395" t="s">
        <v>63</v>
      </c>
      <c r="S2395" t="s">
        <v>64</v>
      </c>
      <c r="T2395">
        <v>-30</v>
      </c>
      <c r="U2395">
        <v>-190.98</v>
      </c>
      <c r="V2395">
        <v>-190.98</v>
      </c>
      <c r="W2395">
        <v>-30.001294325158099</v>
      </c>
      <c r="X2395" t="s">
        <v>58</v>
      </c>
      <c r="Y2395" t="s">
        <v>58</v>
      </c>
      <c r="Z2395" t="s">
        <v>1</v>
      </c>
      <c r="AA2395" t="s">
        <v>6</v>
      </c>
      <c r="AB2395" t="s">
        <v>57</v>
      </c>
      <c r="AC2395" t="str">
        <f t="shared" si="37"/>
        <v>2016-2</v>
      </c>
    </row>
    <row r="2396" spans="1:29" x14ac:dyDescent="0.25">
      <c r="A2396" t="s">
        <v>432</v>
      </c>
      <c r="B2396" t="s">
        <v>54</v>
      </c>
      <c r="C2396" t="s">
        <v>55</v>
      </c>
      <c r="D2396" t="s">
        <v>55</v>
      </c>
      <c r="E2396">
        <v>-3</v>
      </c>
      <c r="F2396" t="s">
        <v>56</v>
      </c>
      <c r="G2396" t="b">
        <v>0</v>
      </c>
      <c r="H2396" t="s">
        <v>57</v>
      </c>
      <c r="I2396">
        <v>0</v>
      </c>
      <c r="J2396" t="s">
        <v>57</v>
      </c>
      <c r="K2396" t="s">
        <v>57</v>
      </c>
      <c r="L2396" t="s">
        <v>57</v>
      </c>
      <c r="M2396" t="s">
        <v>57</v>
      </c>
      <c r="N2396" t="s">
        <v>57</v>
      </c>
      <c r="O2396" t="s">
        <v>57</v>
      </c>
      <c r="P2396">
        <v>0</v>
      </c>
      <c r="Q2396" t="s">
        <v>57</v>
      </c>
      <c r="R2396" t="s">
        <v>57</v>
      </c>
      <c r="S2396" t="s">
        <v>57</v>
      </c>
      <c r="T2396">
        <v>333.26</v>
      </c>
      <c r="U2396">
        <v>333.26</v>
      </c>
      <c r="V2396">
        <v>333.26</v>
      </c>
      <c r="W2396">
        <v>50.471380216418403</v>
      </c>
      <c r="X2396" t="s">
        <v>58</v>
      </c>
      <c r="Y2396" t="s">
        <v>58</v>
      </c>
      <c r="Z2396" t="s">
        <v>1</v>
      </c>
      <c r="AA2396" t="s">
        <v>1</v>
      </c>
      <c r="AB2396" t="s">
        <v>57</v>
      </c>
      <c r="AC2396" t="str">
        <f t="shared" si="37"/>
        <v>2016-2</v>
      </c>
    </row>
    <row r="2397" spans="1:29" hidden="1" x14ac:dyDescent="0.25">
      <c r="A2397" t="s">
        <v>432</v>
      </c>
      <c r="B2397" t="s">
        <v>54</v>
      </c>
      <c r="C2397" t="s">
        <v>55</v>
      </c>
      <c r="D2397" t="s">
        <v>55</v>
      </c>
      <c r="E2397">
        <v>-6</v>
      </c>
      <c r="F2397" t="s">
        <v>12</v>
      </c>
      <c r="G2397" t="b">
        <v>0</v>
      </c>
      <c r="H2397" t="s">
        <v>59</v>
      </c>
      <c r="I2397">
        <v>3442176</v>
      </c>
      <c r="J2397" t="s">
        <v>418</v>
      </c>
      <c r="K2397" t="s">
        <v>419</v>
      </c>
      <c r="L2397" t="s">
        <v>57</v>
      </c>
      <c r="M2397" t="s">
        <v>57</v>
      </c>
      <c r="N2397" t="s">
        <v>57</v>
      </c>
      <c r="O2397" t="s">
        <v>57</v>
      </c>
      <c r="P2397">
        <v>10606</v>
      </c>
      <c r="Q2397" t="s">
        <v>62</v>
      </c>
      <c r="R2397" t="s">
        <v>63</v>
      </c>
      <c r="S2397" t="s">
        <v>64</v>
      </c>
      <c r="T2397">
        <v>130</v>
      </c>
      <c r="U2397">
        <v>854.09158249999996</v>
      </c>
      <c r="V2397">
        <v>854.09158249999996</v>
      </c>
      <c r="W2397">
        <v>130</v>
      </c>
      <c r="X2397" t="s">
        <v>58</v>
      </c>
      <c r="Y2397" t="s">
        <v>58</v>
      </c>
      <c r="Z2397" t="s">
        <v>1</v>
      </c>
      <c r="AA2397" t="s">
        <v>6</v>
      </c>
      <c r="AB2397" t="s">
        <v>57</v>
      </c>
      <c r="AC2397" t="str">
        <f t="shared" si="37"/>
        <v>2016-2</v>
      </c>
    </row>
    <row r="2398" spans="1:29" hidden="1" x14ac:dyDescent="0.25">
      <c r="A2398" t="s">
        <v>432</v>
      </c>
      <c r="B2398" t="s">
        <v>54</v>
      </c>
      <c r="C2398" t="s">
        <v>55</v>
      </c>
      <c r="D2398" t="s">
        <v>55</v>
      </c>
      <c r="E2398">
        <v>-5</v>
      </c>
      <c r="F2398" t="s">
        <v>13</v>
      </c>
      <c r="G2398" t="b">
        <v>0</v>
      </c>
      <c r="H2398" t="s">
        <v>59</v>
      </c>
      <c r="I2398">
        <v>3442176</v>
      </c>
      <c r="J2398" t="s">
        <v>418</v>
      </c>
      <c r="K2398" t="s">
        <v>419</v>
      </c>
      <c r="L2398" t="s">
        <v>57</v>
      </c>
      <c r="M2398" t="s">
        <v>57</v>
      </c>
      <c r="N2398" t="s">
        <v>57</v>
      </c>
      <c r="O2398" t="s">
        <v>57</v>
      </c>
      <c r="P2398">
        <v>10606</v>
      </c>
      <c r="Q2398" t="s">
        <v>62</v>
      </c>
      <c r="R2398" t="s">
        <v>63</v>
      </c>
      <c r="S2398" t="s">
        <v>64</v>
      </c>
      <c r="T2398">
        <v>-5</v>
      </c>
      <c r="U2398">
        <v>-32.799999999999997</v>
      </c>
      <c r="V2398">
        <v>-32.799999999999997</v>
      </c>
      <c r="W2398">
        <v>-5.0012117500175499</v>
      </c>
      <c r="X2398" t="s">
        <v>58</v>
      </c>
      <c r="Y2398" t="s">
        <v>58</v>
      </c>
      <c r="Z2398" t="s">
        <v>1</v>
      </c>
      <c r="AA2398" t="s">
        <v>6</v>
      </c>
      <c r="AB2398" t="s">
        <v>57</v>
      </c>
      <c r="AC2398" t="str">
        <f t="shared" si="37"/>
        <v>2016-2</v>
      </c>
    </row>
    <row r="2399" spans="1:29" x14ac:dyDescent="0.25">
      <c r="A2399" t="s">
        <v>432</v>
      </c>
      <c r="B2399" t="s">
        <v>54</v>
      </c>
      <c r="C2399" t="s">
        <v>55</v>
      </c>
      <c r="D2399" t="s">
        <v>55</v>
      </c>
      <c r="E2399">
        <v>-4</v>
      </c>
      <c r="F2399" t="s">
        <v>14</v>
      </c>
      <c r="G2399" t="b">
        <v>0</v>
      </c>
      <c r="H2399" t="s">
        <v>59</v>
      </c>
      <c r="I2399">
        <v>3442176</v>
      </c>
      <c r="J2399" t="s">
        <v>418</v>
      </c>
      <c r="K2399" t="s">
        <v>419</v>
      </c>
      <c r="L2399" t="s">
        <v>57</v>
      </c>
      <c r="M2399" t="s">
        <v>57</v>
      </c>
      <c r="N2399" t="s">
        <v>57</v>
      </c>
      <c r="O2399" t="s">
        <v>57</v>
      </c>
      <c r="P2399">
        <v>10606</v>
      </c>
      <c r="Q2399" t="s">
        <v>62</v>
      </c>
      <c r="R2399" t="s">
        <v>63</v>
      </c>
      <c r="S2399" t="s">
        <v>64</v>
      </c>
      <c r="T2399">
        <v>130</v>
      </c>
      <c r="U2399">
        <v>858.38</v>
      </c>
      <c r="V2399">
        <v>858.38</v>
      </c>
      <c r="W2399">
        <v>129.99946993389301</v>
      </c>
      <c r="X2399" t="s">
        <v>58</v>
      </c>
      <c r="Y2399" t="s">
        <v>58</v>
      </c>
      <c r="Z2399" t="s">
        <v>1</v>
      </c>
      <c r="AA2399" t="s">
        <v>6</v>
      </c>
      <c r="AB2399" t="s">
        <v>57</v>
      </c>
      <c r="AC2399" t="str">
        <f t="shared" si="37"/>
        <v>2016-2</v>
      </c>
    </row>
    <row r="2400" spans="1:29" x14ac:dyDescent="0.25">
      <c r="A2400" t="s">
        <v>432</v>
      </c>
      <c r="B2400" t="s">
        <v>54</v>
      </c>
      <c r="C2400" t="s">
        <v>55</v>
      </c>
      <c r="D2400" t="s">
        <v>55</v>
      </c>
      <c r="E2400">
        <v>-4</v>
      </c>
      <c r="F2400" t="s">
        <v>14</v>
      </c>
      <c r="G2400" t="b">
        <v>0</v>
      </c>
      <c r="H2400" t="s">
        <v>59</v>
      </c>
      <c r="I2400">
        <v>3442179</v>
      </c>
      <c r="J2400" t="s">
        <v>420</v>
      </c>
      <c r="K2400" t="s">
        <v>421</v>
      </c>
      <c r="L2400" t="s">
        <v>57</v>
      </c>
      <c r="M2400" t="s">
        <v>57</v>
      </c>
      <c r="N2400" t="s">
        <v>57</v>
      </c>
      <c r="O2400" t="s">
        <v>57</v>
      </c>
      <c r="P2400">
        <v>10606</v>
      </c>
      <c r="Q2400" t="s">
        <v>62</v>
      </c>
      <c r="R2400" t="s">
        <v>63</v>
      </c>
      <c r="S2400" t="s">
        <v>64</v>
      </c>
      <c r="T2400">
        <v>84</v>
      </c>
      <c r="U2400">
        <v>554.65</v>
      </c>
      <c r="V2400">
        <v>554.65</v>
      </c>
      <c r="W2400">
        <v>84.000333184409996</v>
      </c>
      <c r="X2400" t="s">
        <v>58</v>
      </c>
      <c r="Y2400" t="s">
        <v>58</v>
      </c>
      <c r="Z2400" t="s">
        <v>1</v>
      </c>
      <c r="AA2400" t="s">
        <v>6</v>
      </c>
      <c r="AB2400" t="s">
        <v>57</v>
      </c>
      <c r="AC2400" t="str">
        <f t="shared" si="37"/>
        <v>2016-2</v>
      </c>
    </row>
    <row r="2401" spans="1:29" hidden="1" x14ac:dyDescent="0.25">
      <c r="A2401" t="s">
        <v>432</v>
      </c>
      <c r="B2401" t="s">
        <v>54</v>
      </c>
      <c r="C2401" t="s">
        <v>55</v>
      </c>
      <c r="D2401" t="s">
        <v>55</v>
      </c>
      <c r="E2401">
        <v>-5</v>
      </c>
      <c r="F2401" t="s">
        <v>13</v>
      </c>
      <c r="G2401" t="b">
        <v>0</v>
      </c>
      <c r="H2401" t="s">
        <v>59</v>
      </c>
      <c r="I2401">
        <v>3442179</v>
      </c>
      <c r="J2401" t="s">
        <v>420</v>
      </c>
      <c r="K2401" t="s">
        <v>421</v>
      </c>
      <c r="L2401" t="s">
        <v>57</v>
      </c>
      <c r="M2401" t="s">
        <v>57</v>
      </c>
      <c r="N2401" t="s">
        <v>57</v>
      </c>
      <c r="O2401" t="s">
        <v>57</v>
      </c>
      <c r="P2401">
        <v>10606</v>
      </c>
      <c r="Q2401" t="s">
        <v>62</v>
      </c>
      <c r="R2401" t="s">
        <v>63</v>
      </c>
      <c r="S2401" t="s">
        <v>64</v>
      </c>
      <c r="T2401">
        <v>4</v>
      </c>
      <c r="U2401">
        <v>26.55</v>
      </c>
      <c r="V2401">
        <v>26.55</v>
      </c>
      <c r="W2401">
        <v>4.0009391256639901</v>
      </c>
      <c r="X2401" t="s">
        <v>58</v>
      </c>
      <c r="Y2401" t="s">
        <v>58</v>
      </c>
      <c r="Z2401" t="s">
        <v>1</v>
      </c>
      <c r="AA2401" t="s">
        <v>6</v>
      </c>
      <c r="AB2401" t="s">
        <v>57</v>
      </c>
      <c r="AC2401" t="str">
        <f t="shared" si="37"/>
        <v>2016-2</v>
      </c>
    </row>
    <row r="2402" spans="1:29" hidden="1" x14ac:dyDescent="0.25">
      <c r="A2402" t="s">
        <v>432</v>
      </c>
      <c r="B2402" t="s">
        <v>54</v>
      </c>
      <c r="C2402" t="s">
        <v>55</v>
      </c>
      <c r="D2402" t="s">
        <v>55</v>
      </c>
      <c r="E2402">
        <v>-6</v>
      </c>
      <c r="F2402" t="s">
        <v>12</v>
      </c>
      <c r="G2402" t="b">
        <v>0</v>
      </c>
      <c r="H2402" t="s">
        <v>59</v>
      </c>
      <c r="I2402">
        <v>3442179</v>
      </c>
      <c r="J2402" t="s">
        <v>420</v>
      </c>
      <c r="K2402" t="s">
        <v>421</v>
      </c>
      <c r="L2402" t="s">
        <v>57</v>
      </c>
      <c r="M2402" t="s">
        <v>57</v>
      </c>
      <c r="N2402" t="s">
        <v>57</v>
      </c>
      <c r="O2402" t="s">
        <v>57</v>
      </c>
      <c r="P2402">
        <v>10606</v>
      </c>
      <c r="Q2402" t="s">
        <v>62</v>
      </c>
      <c r="R2402" t="s">
        <v>63</v>
      </c>
      <c r="S2402" t="s">
        <v>64</v>
      </c>
      <c r="T2402">
        <v>84</v>
      </c>
      <c r="U2402">
        <v>551.87456099999997</v>
      </c>
      <c r="V2402">
        <v>551.87456099999997</v>
      </c>
      <c r="W2402">
        <v>84</v>
      </c>
      <c r="X2402" t="s">
        <v>58</v>
      </c>
      <c r="Y2402" t="s">
        <v>58</v>
      </c>
      <c r="Z2402" t="s">
        <v>1</v>
      </c>
      <c r="AA2402" t="s">
        <v>6</v>
      </c>
      <c r="AB2402" t="s">
        <v>57</v>
      </c>
      <c r="AC2402" t="str">
        <f t="shared" si="37"/>
        <v>2016-2</v>
      </c>
    </row>
    <row r="2403" spans="1:29" x14ac:dyDescent="0.25">
      <c r="A2403" t="s">
        <v>433</v>
      </c>
      <c r="B2403" t="s">
        <v>54</v>
      </c>
      <c r="C2403" t="s">
        <v>55</v>
      </c>
      <c r="D2403" t="s">
        <v>55</v>
      </c>
      <c r="E2403">
        <v>-3</v>
      </c>
      <c r="F2403" t="s">
        <v>56</v>
      </c>
      <c r="G2403" t="b">
        <v>0</v>
      </c>
      <c r="H2403" t="s">
        <v>57</v>
      </c>
      <c r="I2403">
        <v>0</v>
      </c>
      <c r="J2403" t="s">
        <v>57</v>
      </c>
      <c r="K2403" t="s">
        <v>57</v>
      </c>
      <c r="L2403" t="s">
        <v>57</v>
      </c>
      <c r="M2403" t="s">
        <v>57</v>
      </c>
      <c r="N2403" t="s">
        <v>57</v>
      </c>
      <c r="O2403" t="s">
        <v>57</v>
      </c>
      <c r="P2403">
        <v>0</v>
      </c>
      <c r="Q2403" t="s">
        <v>57</v>
      </c>
      <c r="R2403" t="s">
        <v>57</v>
      </c>
      <c r="S2403" t="s">
        <v>57</v>
      </c>
      <c r="T2403">
        <v>333.26</v>
      </c>
      <c r="U2403">
        <v>333.26</v>
      </c>
      <c r="V2403">
        <v>333.26</v>
      </c>
      <c r="W2403">
        <v>50.532604492831602</v>
      </c>
      <c r="X2403" t="s">
        <v>58</v>
      </c>
      <c r="Y2403" t="s">
        <v>58</v>
      </c>
      <c r="Z2403" t="s">
        <v>1</v>
      </c>
      <c r="AA2403" t="s">
        <v>1</v>
      </c>
      <c r="AB2403" t="s">
        <v>57</v>
      </c>
      <c r="AC2403" t="str">
        <f t="shared" si="37"/>
        <v>2016-2</v>
      </c>
    </row>
    <row r="2404" spans="1:29" hidden="1" x14ac:dyDescent="0.25">
      <c r="A2404" t="s">
        <v>433</v>
      </c>
      <c r="B2404" t="s">
        <v>54</v>
      </c>
      <c r="C2404" t="s">
        <v>55</v>
      </c>
      <c r="D2404" t="s">
        <v>55</v>
      </c>
      <c r="E2404">
        <v>-6</v>
      </c>
      <c r="F2404" t="s">
        <v>12</v>
      </c>
      <c r="G2404" t="b">
        <v>0</v>
      </c>
      <c r="H2404" t="s">
        <v>59</v>
      </c>
      <c r="I2404">
        <v>3442176</v>
      </c>
      <c r="J2404" t="s">
        <v>418</v>
      </c>
      <c r="K2404" t="s">
        <v>419</v>
      </c>
      <c r="L2404" t="s">
        <v>57</v>
      </c>
      <c r="M2404" t="s">
        <v>57</v>
      </c>
      <c r="N2404" t="s">
        <v>57</v>
      </c>
      <c r="O2404" t="s">
        <v>57</v>
      </c>
      <c r="P2404">
        <v>10606</v>
      </c>
      <c r="Q2404" t="s">
        <v>62</v>
      </c>
      <c r="R2404" t="s">
        <v>63</v>
      </c>
      <c r="S2404" t="s">
        <v>64</v>
      </c>
      <c r="T2404">
        <v>125</v>
      </c>
      <c r="U2404">
        <v>820.24690625000005</v>
      </c>
      <c r="V2404">
        <v>820.24690625000005</v>
      </c>
      <c r="W2404">
        <v>125</v>
      </c>
      <c r="X2404" t="s">
        <v>58</v>
      </c>
      <c r="Y2404" t="s">
        <v>58</v>
      </c>
      <c r="Z2404" t="s">
        <v>1</v>
      </c>
      <c r="AA2404" t="s">
        <v>6</v>
      </c>
      <c r="AB2404" t="s">
        <v>57</v>
      </c>
      <c r="AC2404" t="str">
        <f t="shared" si="37"/>
        <v>2016-2</v>
      </c>
    </row>
    <row r="2405" spans="1:29" hidden="1" x14ac:dyDescent="0.25">
      <c r="A2405" t="s">
        <v>433</v>
      </c>
      <c r="B2405" t="s">
        <v>54</v>
      </c>
      <c r="C2405" t="s">
        <v>55</v>
      </c>
      <c r="D2405" t="s">
        <v>55</v>
      </c>
      <c r="E2405">
        <v>-5</v>
      </c>
      <c r="F2405" t="s">
        <v>13</v>
      </c>
      <c r="G2405" t="b">
        <v>0</v>
      </c>
      <c r="H2405" t="s">
        <v>59</v>
      </c>
      <c r="I2405">
        <v>3442176</v>
      </c>
      <c r="J2405" t="s">
        <v>418</v>
      </c>
      <c r="K2405" t="s">
        <v>419</v>
      </c>
      <c r="L2405" t="s">
        <v>57</v>
      </c>
      <c r="M2405" t="s">
        <v>57</v>
      </c>
      <c r="N2405" t="s">
        <v>57</v>
      </c>
      <c r="O2405" t="s">
        <v>57</v>
      </c>
      <c r="P2405">
        <v>10606</v>
      </c>
      <c r="Q2405" t="s">
        <v>62</v>
      </c>
      <c r="R2405" t="s">
        <v>63</v>
      </c>
      <c r="S2405" t="s">
        <v>64</v>
      </c>
      <c r="T2405">
        <v>-5</v>
      </c>
      <c r="U2405">
        <v>-34.01</v>
      </c>
      <c r="V2405">
        <v>-34.01</v>
      </c>
      <c r="W2405">
        <v>-4.99928039492778</v>
      </c>
      <c r="X2405" t="s">
        <v>58</v>
      </c>
      <c r="Y2405" t="s">
        <v>58</v>
      </c>
      <c r="Z2405" t="s">
        <v>1</v>
      </c>
      <c r="AA2405" t="s">
        <v>6</v>
      </c>
      <c r="AB2405" t="s">
        <v>57</v>
      </c>
      <c r="AC2405" t="str">
        <f t="shared" si="37"/>
        <v>2016-2</v>
      </c>
    </row>
    <row r="2406" spans="1:29" x14ac:dyDescent="0.25">
      <c r="A2406" t="s">
        <v>433</v>
      </c>
      <c r="B2406" t="s">
        <v>54</v>
      </c>
      <c r="C2406" t="s">
        <v>55</v>
      </c>
      <c r="D2406" t="s">
        <v>55</v>
      </c>
      <c r="E2406">
        <v>-4</v>
      </c>
      <c r="F2406" t="s">
        <v>14</v>
      </c>
      <c r="G2406" t="b">
        <v>0</v>
      </c>
      <c r="H2406" t="s">
        <v>59</v>
      </c>
      <c r="I2406">
        <v>3442176</v>
      </c>
      <c r="J2406" t="s">
        <v>418</v>
      </c>
      <c r="K2406" t="s">
        <v>419</v>
      </c>
      <c r="L2406" t="s">
        <v>57</v>
      </c>
      <c r="M2406" t="s">
        <v>57</v>
      </c>
      <c r="N2406" t="s">
        <v>57</v>
      </c>
      <c r="O2406" t="s">
        <v>57</v>
      </c>
      <c r="P2406">
        <v>10606</v>
      </c>
      <c r="Q2406" t="s">
        <v>62</v>
      </c>
      <c r="R2406" t="s">
        <v>63</v>
      </c>
      <c r="S2406" t="s">
        <v>64</v>
      </c>
      <c r="T2406">
        <v>125</v>
      </c>
      <c r="U2406">
        <v>824.37</v>
      </c>
      <c r="V2406">
        <v>824.37</v>
      </c>
      <c r="W2406">
        <v>125.000189538965</v>
      </c>
      <c r="X2406" t="s">
        <v>58</v>
      </c>
      <c r="Y2406" t="s">
        <v>58</v>
      </c>
      <c r="Z2406" t="s">
        <v>1</v>
      </c>
      <c r="AA2406" t="s">
        <v>6</v>
      </c>
      <c r="AB2406" t="s">
        <v>57</v>
      </c>
      <c r="AC2406" t="str">
        <f t="shared" si="37"/>
        <v>2016-2</v>
      </c>
    </row>
    <row r="2407" spans="1:29" x14ac:dyDescent="0.25">
      <c r="A2407" t="s">
        <v>433</v>
      </c>
      <c r="B2407" t="s">
        <v>54</v>
      </c>
      <c r="C2407" t="s">
        <v>55</v>
      </c>
      <c r="D2407" t="s">
        <v>55</v>
      </c>
      <c r="E2407">
        <v>-4</v>
      </c>
      <c r="F2407" t="s">
        <v>14</v>
      </c>
      <c r="G2407" t="b">
        <v>0</v>
      </c>
      <c r="H2407" t="s">
        <v>59</v>
      </c>
      <c r="I2407">
        <v>3442179</v>
      </c>
      <c r="J2407" t="s">
        <v>420</v>
      </c>
      <c r="K2407" t="s">
        <v>421</v>
      </c>
      <c r="L2407" t="s">
        <v>57</v>
      </c>
      <c r="M2407" t="s">
        <v>57</v>
      </c>
      <c r="N2407" t="s">
        <v>57</v>
      </c>
      <c r="O2407" t="s">
        <v>57</v>
      </c>
      <c r="P2407">
        <v>10606</v>
      </c>
      <c r="Q2407" t="s">
        <v>62</v>
      </c>
      <c r="R2407" t="s">
        <v>63</v>
      </c>
      <c r="S2407" t="s">
        <v>64</v>
      </c>
      <c r="T2407">
        <v>80</v>
      </c>
      <c r="U2407">
        <v>527.6</v>
      </c>
      <c r="V2407">
        <v>527.6</v>
      </c>
      <c r="W2407">
        <v>80.000606524689402</v>
      </c>
      <c r="X2407" t="s">
        <v>58</v>
      </c>
      <c r="Y2407" t="s">
        <v>58</v>
      </c>
      <c r="Z2407" t="s">
        <v>1</v>
      </c>
      <c r="AA2407" t="s">
        <v>6</v>
      </c>
      <c r="AB2407" t="s">
        <v>57</v>
      </c>
      <c r="AC2407" t="str">
        <f t="shared" si="37"/>
        <v>2016-2</v>
      </c>
    </row>
    <row r="2408" spans="1:29" hidden="1" x14ac:dyDescent="0.25">
      <c r="A2408" t="s">
        <v>433</v>
      </c>
      <c r="B2408" t="s">
        <v>54</v>
      </c>
      <c r="C2408" t="s">
        <v>55</v>
      </c>
      <c r="D2408" t="s">
        <v>55</v>
      </c>
      <c r="E2408">
        <v>-5</v>
      </c>
      <c r="F2408" t="s">
        <v>13</v>
      </c>
      <c r="G2408" t="b">
        <v>0</v>
      </c>
      <c r="H2408" t="s">
        <v>59</v>
      </c>
      <c r="I2408">
        <v>3442179</v>
      </c>
      <c r="J2408" t="s">
        <v>420</v>
      </c>
      <c r="K2408" t="s">
        <v>421</v>
      </c>
      <c r="L2408" t="s">
        <v>57</v>
      </c>
      <c r="M2408" t="s">
        <v>57</v>
      </c>
      <c r="N2408" t="s">
        <v>57</v>
      </c>
      <c r="O2408" t="s">
        <v>57</v>
      </c>
      <c r="P2408">
        <v>10606</v>
      </c>
      <c r="Q2408" t="s">
        <v>62</v>
      </c>
      <c r="R2408" t="s">
        <v>63</v>
      </c>
      <c r="S2408" t="s">
        <v>64</v>
      </c>
      <c r="T2408">
        <v>-4</v>
      </c>
      <c r="U2408">
        <v>-27.05</v>
      </c>
      <c r="V2408">
        <v>-27.05</v>
      </c>
      <c r="W2408">
        <v>-3.99972665972065</v>
      </c>
      <c r="X2408" t="s">
        <v>58</v>
      </c>
      <c r="Y2408" t="s">
        <v>58</v>
      </c>
      <c r="Z2408" t="s">
        <v>1</v>
      </c>
      <c r="AA2408" t="s">
        <v>6</v>
      </c>
      <c r="AB2408" t="s">
        <v>57</v>
      </c>
      <c r="AC2408" t="str">
        <f t="shared" si="37"/>
        <v>2016-2</v>
      </c>
    </row>
    <row r="2409" spans="1:29" hidden="1" x14ac:dyDescent="0.25">
      <c r="A2409" t="s">
        <v>433</v>
      </c>
      <c r="B2409" t="s">
        <v>54</v>
      </c>
      <c r="C2409" t="s">
        <v>55</v>
      </c>
      <c r="D2409" t="s">
        <v>55</v>
      </c>
      <c r="E2409">
        <v>-6</v>
      </c>
      <c r="F2409" t="s">
        <v>12</v>
      </c>
      <c r="G2409" t="b">
        <v>0</v>
      </c>
      <c r="H2409" t="s">
        <v>59</v>
      </c>
      <c r="I2409">
        <v>3442179</v>
      </c>
      <c r="J2409" t="s">
        <v>420</v>
      </c>
      <c r="K2409" t="s">
        <v>421</v>
      </c>
      <c r="L2409" t="s">
        <v>57</v>
      </c>
      <c r="M2409" t="s">
        <v>57</v>
      </c>
      <c r="N2409" t="s">
        <v>57</v>
      </c>
      <c r="O2409" t="s">
        <v>57</v>
      </c>
      <c r="P2409">
        <v>10606</v>
      </c>
      <c r="Q2409" t="s">
        <v>62</v>
      </c>
      <c r="R2409" t="s">
        <v>63</v>
      </c>
      <c r="S2409" t="s">
        <v>64</v>
      </c>
      <c r="T2409">
        <v>80</v>
      </c>
      <c r="U2409">
        <v>524.95802000000003</v>
      </c>
      <c r="V2409">
        <v>524.95802000000003</v>
      </c>
      <c r="W2409">
        <v>80</v>
      </c>
      <c r="X2409" t="s">
        <v>58</v>
      </c>
      <c r="Y2409" t="s">
        <v>58</v>
      </c>
      <c r="Z2409" t="s">
        <v>1</v>
      </c>
      <c r="AA2409" t="s">
        <v>6</v>
      </c>
      <c r="AB2409" t="s">
        <v>57</v>
      </c>
      <c r="AC2409" t="str">
        <f t="shared" si="37"/>
        <v>2016-2</v>
      </c>
    </row>
    <row r="2410" spans="1:29" x14ac:dyDescent="0.25">
      <c r="A2410" t="s">
        <v>434</v>
      </c>
      <c r="B2410" t="s">
        <v>54</v>
      </c>
      <c r="C2410" t="s">
        <v>55</v>
      </c>
      <c r="D2410" t="s">
        <v>55</v>
      </c>
      <c r="E2410">
        <v>-3</v>
      </c>
      <c r="F2410" t="s">
        <v>56</v>
      </c>
      <c r="G2410" t="b">
        <v>0</v>
      </c>
      <c r="H2410" t="s">
        <v>57</v>
      </c>
      <c r="I2410">
        <v>0</v>
      </c>
      <c r="J2410" t="s">
        <v>57</v>
      </c>
      <c r="K2410" t="s">
        <v>57</v>
      </c>
      <c r="L2410" t="s">
        <v>57</v>
      </c>
      <c r="M2410" t="s">
        <v>57</v>
      </c>
      <c r="N2410" t="s">
        <v>57</v>
      </c>
      <c r="O2410" t="s">
        <v>57</v>
      </c>
      <c r="P2410">
        <v>0</v>
      </c>
      <c r="Q2410" t="s">
        <v>57</v>
      </c>
      <c r="R2410" t="s">
        <v>57</v>
      </c>
      <c r="S2410" t="s">
        <v>57</v>
      </c>
      <c r="T2410">
        <v>333.26</v>
      </c>
      <c r="U2410">
        <v>333.26</v>
      </c>
      <c r="V2410">
        <v>333.26</v>
      </c>
      <c r="W2410">
        <v>50.640489902596897</v>
      </c>
      <c r="X2410" t="s">
        <v>58</v>
      </c>
      <c r="Y2410" t="s">
        <v>58</v>
      </c>
      <c r="Z2410" t="s">
        <v>1</v>
      </c>
      <c r="AA2410" t="s">
        <v>1</v>
      </c>
      <c r="AB2410" t="s">
        <v>57</v>
      </c>
      <c r="AC2410" t="str">
        <f t="shared" si="37"/>
        <v>2016-2</v>
      </c>
    </row>
    <row r="2411" spans="1:29" x14ac:dyDescent="0.25">
      <c r="A2411" t="s">
        <v>434</v>
      </c>
      <c r="B2411" t="s">
        <v>54</v>
      </c>
      <c r="C2411" t="s">
        <v>55</v>
      </c>
      <c r="D2411" t="s">
        <v>55</v>
      </c>
      <c r="E2411">
        <v>-4</v>
      </c>
      <c r="F2411" t="s">
        <v>14</v>
      </c>
      <c r="G2411" t="b">
        <v>0</v>
      </c>
      <c r="H2411" t="s">
        <v>59</v>
      </c>
      <c r="I2411">
        <v>3442176</v>
      </c>
      <c r="J2411" t="s">
        <v>418</v>
      </c>
      <c r="K2411" t="s">
        <v>419</v>
      </c>
      <c r="L2411" t="s">
        <v>57</v>
      </c>
      <c r="M2411" t="s">
        <v>57</v>
      </c>
      <c r="N2411" t="s">
        <v>57</v>
      </c>
      <c r="O2411" t="s">
        <v>57</v>
      </c>
      <c r="P2411">
        <v>10606</v>
      </c>
      <c r="Q2411" t="s">
        <v>62</v>
      </c>
      <c r="R2411" t="s">
        <v>63</v>
      </c>
      <c r="S2411" t="s">
        <v>64</v>
      </c>
      <c r="T2411">
        <v>85</v>
      </c>
      <c r="U2411">
        <v>559.38</v>
      </c>
      <c r="V2411">
        <v>559.38</v>
      </c>
      <c r="W2411">
        <v>85.000531842149201</v>
      </c>
      <c r="X2411" t="s">
        <v>58</v>
      </c>
      <c r="Y2411" t="s">
        <v>58</v>
      </c>
      <c r="Z2411" t="s">
        <v>1</v>
      </c>
      <c r="AA2411" t="s">
        <v>6</v>
      </c>
      <c r="AB2411" t="s">
        <v>57</v>
      </c>
      <c r="AC2411" t="str">
        <f t="shared" si="37"/>
        <v>2016-2</v>
      </c>
    </row>
    <row r="2412" spans="1:29" hidden="1" x14ac:dyDescent="0.25">
      <c r="A2412" t="s">
        <v>434</v>
      </c>
      <c r="B2412" t="s">
        <v>54</v>
      </c>
      <c r="C2412" t="s">
        <v>55</v>
      </c>
      <c r="D2412" t="s">
        <v>55</v>
      </c>
      <c r="E2412">
        <v>-6</v>
      </c>
      <c r="F2412" t="s">
        <v>12</v>
      </c>
      <c r="G2412" t="b">
        <v>0</v>
      </c>
      <c r="H2412" t="s">
        <v>59</v>
      </c>
      <c r="I2412">
        <v>3442176</v>
      </c>
      <c r="J2412" t="s">
        <v>418</v>
      </c>
      <c r="K2412" t="s">
        <v>419</v>
      </c>
      <c r="L2412" t="s">
        <v>57</v>
      </c>
      <c r="M2412" t="s">
        <v>57</v>
      </c>
      <c r="N2412" t="s">
        <v>57</v>
      </c>
      <c r="O2412" t="s">
        <v>57</v>
      </c>
      <c r="P2412">
        <v>10606</v>
      </c>
      <c r="Q2412" t="s">
        <v>62</v>
      </c>
      <c r="R2412" t="s">
        <v>63</v>
      </c>
      <c r="S2412" t="s">
        <v>64</v>
      </c>
      <c r="T2412">
        <v>85</v>
      </c>
      <c r="U2412">
        <v>556.57961750000004</v>
      </c>
      <c r="V2412">
        <v>556.57961750000004</v>
      </c>
      <c r="W2412">
        <v>85</v>
      </c>
      <c r="X2412" t="s">
        <v>58</v>
      </c>
      <c r="Y2412" t="s">
        <v>58</v>
      </c>
      <c r="Z2412" t="s">
        <v>1</v>
      </c>
      <c r="AA2412" t="s">
        <v>6</v>
      </c>
      <c r="AB2412" t="s">
        <v>57</v>
      </c>
      <c r="AC2412" t="str">
        <f t="shared" si="37"/>
        <v>2016-2</v>
      </c>
    </row>
    <row r="2413" spans="1:29" hidden="1" x14ac:dyDescent="0.25">
      <c r="A2413" t="s">
        <v>434</v>
      </c>
      <c r="B2413" t="s">
        <v>54</v>
      </c>
      <c r="C2413" t="s">
        <v>55</v>
      </c>
      <c r="D2413" t="s">
        <v>55</v>
      </c>
      <c r="E2413">
        <v>-5</v>
      </c>
      <c r="F2413" t="s">
        <v>13</v>
      </c>
      <c r="G2413" t="b">
        <v>0</v>
      </c>
      <c r="H2413" t="s">
        <v>59</v>
      </c>
      <c r="I2413">
        <v>3442176</v>
      </c>
      <c r="J2413" t="s">
        <v>418</v>
      </c>
      <c r="K2413" t="s">
        <v>419</v>
      </c>
      <c r="L2413" t="s">
        <v>57</v>
      </c>
      <c r="M2413" t="s">
        <v>57</v>
      </c>
      <c r="N2413" t="s">
        <v>57</v>
      </c>
      <c r="O2413" t="s">
        <v>57</v>
      </c>
      <c r="P2413">
        <v>10606</v>
      </c>
      <c r="Q2413" t="s">
        <v>62</v>
      </c>
      <c r="R2413" t="s">
        <v>63</v>
      </c>
      <c r="S2413" t="s">
        <v>64</v>
      </c>
      <c r="T2413">
        <v>-40</v>
      </c>
      <c r="U2413">
        <v>-264.99</v>
      </c>
      <c r="V2413">
        <v>-264.99</v>
      </c>
      <c r="W2413">
        <v>-39.999657696816101</v>
      </c>
      <c r="X2413" t="s">
        <v>58</v>
      </c>
      <c r="Y2413" t="s">
        <v>58</v>
      </c>
      <c r="Z2413" t="s">
        <v>1</v>
      </c>
      <c r="AA2413" t="s">
        <v>6</v>
      </c>
      <c r="AB2413" t="s">
        <v>57</v>
      </c>
      <c r="AC2413" t="str">
        <f t="shared" si="37"/>
        <v>2016-2</v>
      </c>
    </row>
    <row r="2414" spans="1:29" hidden="1" x14ac:dyDescent="0.25">
      <c r="A2414" t="s">
        <v>434</v>
      </c>
      <c r="B2414" t="s">
        <v>54</v>
      </c>
      <c r="C2414" t="s">
        <v>55</v>
      </c>
      <c r="D2414" t="s">
        <v>55</v>
      </c>
      <c r="E2414">
        <v>-5</v>
      </c>
      <c r="F2414" t="s">
        <v>13</v>
      </c>
      <c r="G2414" t="b">
        <v>0</v>
      </c>
      <c r="H2414" t="s">
        <v>59</v>
      </c>
      <c r="I2414">
        <v>3442179</v>
      </c>
      <c r="J2414" t="s">
        <v>420</v>
      </c>
      <c r="K2414" t="s">
        <v>421</v>
      </c>
      <c r="L2414" t="s">
        <v>57</v>
      </c>
      <c r="M2414" t="s">
        <v>57</v>
      </c>
      <c r="N2414" t="s">
        <v>57</v>
      </c>
      <c r="O2414" t="s">
        <v>57</v>
      </c>
      <c r="P2414">
        <v>10606</v>
      </c>
      <c r="Q2414" t="s">
        <v>62</v>
      </c>
      <c r="R2414" t="s">
        <v>63</v>
      </c>
      <c r="S2414" t="s">
        <v>64</v>
      </c>
      <c r="T2414">
        <v>-30</v>
      </c>
      <c r="U2414">
        <v>-198.56</v>
      </c>
      <c r="V2414">
        <v>-198.56</v>
      </c>
      <c r="W2414">
        <v>-30.001366299188302</v>
      </c>
      <c r="X2414" t="s">
        <v>58</v>
      </c>
      <c r="Y2414" t="s">
        <v>58</v>
      </c>
      <c r="Z2414" t="s">
        <v>1</v>
      </c>
      <c r="AA2414" t="s">
        <v>6</v>
      </c>
      <c r="AB2414" t="s">
        <v>57</v>
      </c>
      <c r="AC2414" t="str">
        <f t="shared" si="37"/>
        <v>2016-2</v>
      </c>
    </row>
    <row r="2415" spans="1:29" hidden="1" x14ac:dyDescent="0.25">
      <c r="A2415" t="s">
        <v>434</v>
      </c>
      <c r="B2415" t="s">
        <v>54</v>
      </c>
      <c r="C2415" t="s">
        <v>55</v>
      </c>
      <c r="D2415" t="s">
        <v>55</v>
      </c>
      <c r="E2415">
        <v>-6</v>
      </c>
      <c r="F2415" t="s">
        <v>12</v>
      </c>
      <c r="G2415" t="b">
        <v>0</v>
      </c>
      <c r="H2415" t="s">
        <v>59</v>
      </c>
      <c r="I2415">
        <v>3442179</v>
      </c>
      <c r="J2415" t="s">
        <v>420</v>
      </c>
      <c r="K2415" t="s">
        <v>421</v>
      </c>
      <c r="L2415" t="s">
        <v>57</v>
      </c>
      <c r="M2415" t="s">
        <v>57</v>
      </c>
      <c r="N2415" t="s">
        <v>57</v>
      </c>
      <c r="O2415" t="s">
        <v>57</v>
      </c>
      <c r="P2415">
        <v>10606</v>
      </c>
      <c r="Q2415" t="s">
        <v>62</v>
      </c>
      <c r="R2415" t="s">
        <v>63</v>
      </c>
      <c r="S2415" t="s">
        <v>64</v>
      </c>
      <c r="T2415">
        <v>50</v>
      </c>
      <c r="U2415">
        <v>327.39977499999998</v>
      </c>
      <c r="V2415">
        <v>327.39977499999998</v>
      </c>
      <c r="W2415">
        <v>50</v>
      </c>
      <c r="X2415" t="s">
        <v>58</v>
      </c>
      <c r="Y2415" t="s">
        <v>58</v>
      </c>
      <c r="Z2415" t="s">
        <v>1</v>
      </c>
      <c r="AA2415" t="s">
        <v>6</v>
      </c>
      <c r="AB2415" t="s">
        <v>57</v>
      </c>
      <c r="AC2415" t="str">
        <f t="shared" si="37"/>
        <v>2016-2</v>
      </c>
    </row>
    <row r="2416" spans="1:29" x14ac:dyDescent="0.25">
      <c r="A2416" t="s">
        <v>434</v>
      </c>
      <c r="B2416" t="s">
        <v>54</v>
      </c>
      <c r="C2416" t="s">
        <v>55</v>
      </c>
      <c r="D2416" t="s">
        <v>55</v>
      </c>
      <c r="E2416">
        <v>-4</v>
      </c>
      <c r="F2416" t="s">
        <v>14</v>
      </c>
      <c r="G2416" t="b">
        <v>0</v>
      </c>
      <c r="H2416" t="s">
        <v>59</v>
      </c>
      <c r="I2416">
        <v>3442179</v>
      </c>
      <c r="J2416" t="s">
        <v>420</v>
      </c>
      <c r="K2416" t="s">
        <v>421</v>
      </c>
      <c r="L2416" t="s">
        <v>57</v>
      </c>
      <c r="M2416" t="s">
        <v>57</v>
      </c>
      <c r="N2416" t="s">
        <v>57</v>
      </c>
      <c r="O2416" t="s">
        <v>57</v>
      </c>
      <c r="P2416">
        <v>10606</v>
      </c>
      <c r="Q2416" t="s">
        <v>62</v>
      </c>
      <c r="R2416" t="s">
        <v>63</v>
      </c>
      <c r="S2416" t="s">
        <v>64</v>
      </c>
      <c r="T2416">
        <v>50</v>
      </c>
      <c r="U2416">
        <v>329.04</v>
      </c>
      <c r="V2416">
        <v>329.04</v>
      </c>
      <c r="W2416">
        <v>49.999240225501097</v>
      </c>
      <c r="X2416" t="s">
        <v>58</v>
      </c>
      <c r="Y2416" t="s">
        <v>58</v>
      </c>
      <c r="Z2416" t="s">
        <v>1</v>
      </c>
      <c r="AA2416" t="s">
        <v>6</v>
      </c>
      <c r="AB2416" t="s">
        <v>57</v>
      </c>
      <c r="AC2416" t="str">
        <f t="shared" si="37"/>
        <v>2016-2</v>
      </c>
    </row>
    <row r="2417" spans="1:29" x14ac:dyDescent="0.25">
      <c r="A2417" t="s">
        <v>435</v>
      </c>
      <c r="B2417" t="s">
        <v>54</v>
      </c>
      <c r="C2417" t="s">
        <v>55</v>
      </c>
      <c r="D2417" t="s">
        <v>55</v>
      </c>
      <c r="E2417">
        <v>-3</v>
      </c>
      <c r="F2417" t="s">
        <v>56</v>
      </c>
      <c r="G2417" t="b">
        <v>0</v>
      </c>
      <c r="H2417" t="s">
        <v>57</v>
      </c>
      <c r="I2417">
        <v>0</v>
      </c>
      <c r="J2417" t="s">
        <v>57</v>
      </c>
      <c r="K2417" t="s">
        <v>57</v>
      </c>
      <c r="L2417" t="s">
        <v>57</v>
      </c>
      <c r="M2417" t="s">
        <v>57</v>
      </c>
      <c r="N2417" t="s">
        <v>57</v>
      </c>
      <c r="O2417" t="s">
        <v>57</v>
      </c>
      <c r="P2417">
        <v>0</v>
      </c>
      <c r="Q2417" t="s">
        <v>57</v>
      </c>
      <c r="R2417" t="s">
        <v>57</v>
      </c>
      <c r="S2417" t="s">
        <v>57</v>
      </c>
      <c r="T2417">
        <v>333.26</v>
      </c>
      <c r="U2417">
        <v>333.26</v>
      </c>
      <c r="V2417">
        <v>333.26</v>
      </c>
      <c r="W2417">
        <v>50.859200927876003</v>
      </c>
      <c r="X2417" t="s">
        <v>58</v>
      </c>
      <c r="Y2417" t="s">
        <v>58</v>
      </c>
      <c r="Z2417" t="s">
        <v>1</v>
      </c>
      <c r="AA2417" t="s">
        <v>1</v>
      </c>
      <c r="AB2417" t="s">
        <v>57</v>
      </c>
      <c r="AC2417" t="str">
        <f t="shared" si="37"/>
        <v>2016-2</v>
      </c>
    </row>
    <row r="2418" spans="1:29" hidden="1" x14ac:dyDescent="0.25">
      <c r="A2418" t="s">
        <v>435</v>
      </c>
      <c r="B2418" t="s">
        <v>54</v>
      </c>
      <c r="C2418" t="s">
        <v>55</v>
      </c>
      <c r="D2418" t="s">
        <v>55</v>
      </c>
      <c r="E2418">
        <v>-5</v>
      </c>
      <c r="F2418" t="s">
        <v>13</v>
      </c>
      <c r="G2418" t="b">
        <v>0</v>
      </c>
      <c r="H2418" t="s">
        <v>59</v>
      </c>
      <c r="I2418">
        <v>3442176</v>
      </c>
      <c r="J2418" t="s">
        <v>418</v>
      </c>
      <c r="K2418" t="s">
        <v>419</v>
      </c>
      <c r="L2418" t="s">
        <v>57</v>
      </c>
      <c r="M2418" t="s">
        <v>57</v>
      </c>
      <c r="N2418" t="s">
        <v>57</v>
      </c>
      <c r="O2418" t="s">
        <v>57</v>
      </c>
      <c r="P2418">
        <v>10606</v>
      </c>
      <c r="Q2418" t="s">
        <v>62</v>
      </c>
      <c r="R2418" t="s">
        <v>63</v>
      </c>
      <c r="S2418" t="s">
        <v>64</v>
      </c>
      <c r="T2418">
        <v>5</v>
      </c>
      <c r="U2418">
        <v>30.35</v>
      </c>
      <c r="V2418">
        <v>30.35</v>
      </c>
      <c r="W2418">
        <v>4.9988577131417697</v>
      </c>
      <c r="X2418" t="s">
        <v>58</v>
      </c>
      <c r="Y2418" t="s">
        <v>58</v>
      </c>
      <c r="Z2418" t="s">
        <v>1</v>
      </c>
      <c r="AA2418" t="s">
        <v>6</v>
      </c>
      <c r="AB2418" t="s">
        <v>57</v>
      </c>
      <c r="AC2418" t="str">
        <f t="shared" si="37"/>
        <v>2016-2</v>
      </c>
    </row>
    <row r="2419" spans="1:29" x14ac:dyDescent="0.25">
      <c r="A2419" t="s">
        <v>435</v>
      </c>
      <c r="B2419" t="s">
        <v>54</v>
      </c>
      <c r="C2419" t="s">
        <v>55</v>
      </c>
      <c r="D2419" t="s">
        <v>55</v>
      </c>
      <c r="E2419">
        <v>-4</v>
      </c>
      <c r="F2419" t="s">
        <v>14</v>
      </c>
      <c r="G2419" t="b">
        <v>0</v>
      </c>
      <c r="H2419" t="s">
        <v>59</v>
      </c>
      <c r="I2419">
        <v>3442176</v>
      </c>
      <c r="J2419" t="s">
        <v>418</v>
      </c>
      <c r="K2419" t="s">
        <v>419</v>
      </c>
      <c r="L2419" t="s">
        <v>57</v>
      </c>
      <c r="M2419" t="s">
        <v>57</v>
      </c>
      <c r="N2419" t="s">
        <v>57</v>
      </c>
      <c r="O2419" t="s">
        <v>57</v>
      </c>
      <c r="P2419">
        <v>10606</v>
      </c>
      <c r="Q2419" t="s">
        <v>62</v>
      </c>
      <c r="R2419" t="s">
        <v>63</v>
      </c>
      <c r="S2419" t="s">
        <v>64</v>
      </c>
      <c r="T2419">
        <v>90</v>
      </c>
      <c r="U2419">
        <v>589.73</v>
      </c>
      <c r="V2419">
        <v>589.73</v>
      </c>
      <c r="W2419">
        <v>89.999389555291003</v>
      </c>
      <c r="X2419" t="s">
        <v>58</v>
      </c>
      <c r="Y2419" t="s">
        <v>58</v>
      </c>
      <c r="Z2419" t="s">
        <v>1</v>
      </c>
      <c r="AA2419" t="s">
        <v>6</v>
      </c>
      <c r="AB2419" t="s">
        <v>57</v>
      </c>
      <c r="AC2419" t="str">
        <f t="shared" si="37"/>
        <v>2016-2</v>
      </c>
    </row>
    <row r="2420" spans="1:29" hidden="1" x14ac:dyDescent="0.25">
      <c r="A2420" t="s">
        <v>435</v>
      </c>
      <c r="B2420" t="s">
        <v>54</v>
      </c>
      <c r="C2420" t="s">
        <v>55</v>
      </c>
      <c r="D2420" t="s">
        <v>55</v>
      </c>
      <c r="E2420">
        <v>-6</v>
      </c>
      <c r="F2420" t="s">
        <v>12</v>
      </c>
      <c r="G2420" t="b">
        <v>0</v>
      </c>
      <c r="H2420" t="s">
        <v>59</v>
      </c>
      <c r="I2420">
        <v>3442176</v>
      </c>
      <c r="J2420" t="s">
        <v>418</v>
      </c>
      <c r="K2420" t="s">
        <v>419</v>
      </c>
      <c r="L2420" t="s">
        <v>57</v>
      </c>
      <c r="M2420" t="s">
        <v>57</v>
      </c>
      <c r="N2420" t="s">
        <v>57</v>
      </c>
      <c r="O2420" t="s">
        <v>57</v>
      </c>
      <c r="P2420">
        <v>10606</v>
      </c>
      <c r="Q2420" t="s">
        <v>62</v>
      </c>
      <c r="R2420" t="s">
        <v>63</v>
      </c>
      <c r="S2420" t="s">
        <v>64</v>
      </c>
      <c r="T2420">
        <v>90</v>
      </c>
      <c r="U2420">
        <v>586.78533000000004</v>
      </c>
      <c r="V2420">
        <v>586.78533000000004</v>
      </c>
      <c r="W2420">
        <v>90</v>
      </c>
      <c r="X2420" t="s">
        <v>58</v>
      </c>
      <c r="Y2420" t="s">
        <v>58</v>
      </c>
      <c r="Z2420" t="s">
        <v>1</v>
      </c>
      <c r="AA2420" t="s">
        <v>6</v>
      </c>
      <c r="AB2420" t="s">
        <v>57</v>
      </c>
      <c r="AC2420" t="str">
        <f t="shared" si="37"/>
        <v>2016-2</v>
      </c>
    </row>
    <row r="2421" spans="1:29" hidden="1" x14ac:dyDescent="0.25">
      <c r="A2421" t="s">
        <v>435</v>
      </c>
      <c r="B2421" t="s">
        <v>54</v>
      </c>
      <c r="C2421" t="s">
        <v>55</v>
      </c>
      <c r="D2421" t="s">
        <v>55</v>
      </c>
      <c r="E2421">
        <v>-6</v>
      </c>
      <c r="F2421" t="s">
        <v>12</v>
      </c>
      <c r="G2421" t="b">
        <v>0</v>
      </c>
      <c r="H2421" t="s">
        <v>59</v>
      </c>
      <c r="I2421">
        <v>3442179</v>
      </c>
      <c r="J2421" t="s">
        <v>420</v>
      </c>
      <c r="K2421" t="s">
        <v>421</v>
      </c>
      <c r="L2421" t="s">
        <v>57</v>
      </c>
      <c r="M2421" t="s">
        <v>57</v>
      </c>
      <c r="N2421" t="s">
        <v>57</v>
      </c>
      <c r="O2421" t="s">
        <v>57</v>
      </c>
      <c r="P2421">
        <v>10606</v>
      </c>
      <c r="Q2421" t="s">
        <v>62</v>
      </c>
      <c r="R2421" t="s">
        <v>63</v>
      </c>
      <c r="S2421" t="s">
        <v>64</v>
      </c>
      <c r="T2421">
        <v>55</v>
      </c>
      <c r="U2421">
        <v>358.59103499999998</v>
      </c>
      <c r="V2421">
        <v>358.59103499999998</v>
      </c>
      <c r="W2421">
        <v>55</v>
      </c>
      <c r="X2421" t="s">
        <v>58</v>
      </c>
      <c r="Y2421" t="s">
        <v>58</v>
      </c>
      <c r="Z2421" t="s">
        <v>1</v>
      </c>
      <c r="AA2421" t="s">
        <v>6</v>
      </c>
      <c r="AB2421" t="s">
        <v>57</v>
      </c>
      <c r="AC2421" t="str">
        <f t="shared" si="37"/>
        <v>2016-2</v>
      </c>
    </row>
    <row r="2422" spans="1:29" x14ac:dyDescent="0.25">
      <c r="A2422" t="s">
        <v>435</v>
      </c>
      <c r="B2422" t="s">
        <v>54</v>
      </c>
      <c r="C2422" t="s">
        <v>55</v>
      </c>
      <c r="D2422" t="s">
        <v>55</v>
      </c>
      <c r="E2422">
        <v>-4</v>
      </c>
      <c r="F2422" t="s">
        <v>14</v>
      </c>
      <c r="G2422" t="b">
        <v>0</v>
      </c>
      <c r="H2422" t="s">
        <v>59</v>
      </c>
      <c r="I2422">
        <v>3442179</v>
      </c>
      <c r="J2422" t="s">
        <v>420</v>
      </c>
      <c r="K2422" t="s">
        <v>421</v>
      </c>
      <c r="L2422" t="s">
        <v>57</v>
      </c>
      <c r="M2422" t="s">
        <v>57</v>
      </c>
      <c r="N2422" t="s">
        <v>57</v>
      </c>
      <c r="O2422" t="s">
        <v>57</v>
      </c>
      <c r="P2422">
        <v>10606</v>
      </c>
      <c r="Q2422" t="s">
        <v>62</v>
      </c>
      <c r="R2422" t="s">
        <v>63</v>
      </c>
      <c r="S2422" t="s">
        <v>64</v>
      </c>
      <c r="T2422">
        <v>55</v>
      </c>
      <c r="U2422">
        <v>360.39</v>
      </c>
      <c r="V2422">
        <v>360.39</v>
      </c>
      <c r="W2422">
        <v>54.999542166468302</v>
      </c>
      <c r="X2422" t="s">
        <v>58</v>
      </c>
      <c r="Y2422" t="s">
        <v>58</v>
      </c>
      <c r="Z2422" t="s">
        <v>1</v>
      </c>
      <c r="AA2422" t="s">
        <v>6</v>
      </c>
      <c r="AB2422" t="s">
        <v>57</v>
      </c>
      <c r="AC2422" t="str">
        <f t="shared" si="37"/>
        <v>2016-2</v>
      </c>
    </row>
    <row r="2423" spans="1:29" hidden="1" x14ac:dyDescent="0.25">
      <c r="A2423" t="s">
        <v>435</v>
      </c>
      <c r="B2423" t="s">
        <v>54</v>
      </c>
      <c r="C2423" t="s">
        <v>55</v>
      </c>
      <c r="D2423" t="s">
        <v>55</v>
      </c>
      <c r="E2423">
        <v>-5</v>
      </c>
      <c r="F2423" t="s">
        <v>13</v>
      </c>
      <c r="G2423" t="b">
        <v>0</v>
      </c>
      <c r="H2423" t="s">
        <v>59</v>
      </c>
      <c r="I2423">
        <v>3442179</v>
      </c>
      <c r="J2423" t="s">
        <v>420</v>
      </c>
      <c r="K2423" t="s">
        <v>421</v>
      </c>
      <c r="L2423" t="s">
        <v>57</v>
      </c>
      <c r="M2423" t="s">
        <v>57</v>
      </c>
      <c r="N2423" t="s">
        <v>57</v>
      </c>
      <c r="O2423" t="s">
        <v>57</v>
      </c>
      <c r="P2423">
        <v>10606</v>
      </c>
      <c r="Q2423" t="s">
        <v>62</v>
      </c>
      <c r="R2423" t="s">
        <v>63</v>
      </c>
      <c r="S2423" t="s">
        <v>64</v>
      </c>
      <c r="T2423">
        <v>5</v>
      </c>
      <c r="U2423">
        <v>31.35</v>
      </c>
      <c r="V2423">
        <v>31.35</v>
      </c>
      <c r="W2423">
        <v>5.0003019409671996</v>
      </c>
      <c r="X2423" t="s">
        <v>58</v>
      </c>
      <c r="Y2423" t="s">
        <v>58</v>
      </c>
      <c r="Z2423" t="s">
        <v>1</v>
      </c>
      <c r="AA2423" t="s">
        <v>6</v>
      </c>
      <c r="AB2423" t="s">
        <v>57</v>
      </c>
      <c r="AC2423" t="str">
        <f t="shared" si="37"/>
        <v>2016-2</v>
      </c>
    </row>
    <row r="2424" spans="1:29" x14ac:dyDescent="0.25">
      <c r="A2424" t="s">
        <v>436</v>
      </c>
      <c r="B2424" t="s">
        <v>54</v>
      </c>
      <c r="C2424" t="s">
        <v>55</v>
      </c>
      <c r="D2424" t="s">
        <v>55</v>
      </c>
      <c r="E2424">
        <v>-3</v>
      </c>
      <c r="F2424" t="s">
        <v>56</v>
      </c>
      <c r="G2424" t="b">
        <v>0</v>
      </c>
      <c r="H2424" t="s">
        <v>57</v>
      </c>
      <c r="I2424">
        <v>0</v>
      </c>
      <c r="J2424" t="s">
        <v>57</v>
      </c>
      <c r="K2424" t="s">
        <v>57</v>
      </c>
      <c r="L2424" t="s">
        <v>57</v>
      </c>
      <c r="M2424" t="s">
        <v>57</v>
      </c>
      <c r="N2424" t="s">
        <v>57</v>
      </c>
      <c r="O2424" t="s">
        <v>57</v>
      </c>
      <c r="P2424">
        <v>0</v>
      </c>
      <c r="Q2424" t="s">
        <v>57</v>
      </c>
      <c r="R2424" t="s">
        <v>57</v>
      </c>
      <c r="S2424" t="s">
        <v>57</v>
      </c>
      <c r="T2424">
        <v>333.26</v>
      </c>
      <c r="U2424">
        <v>333.26</v>
      </c>
      <c r="V2424">
        <v>333.26</v>
      </c>
      <c r="W2424">
        <v>50.595129653245898</v>
      </c>
      <c r="X2424" t="s">
        <v>58</v>
      </c>
      <c r="Y2424" t="s">
        <v>58</v>
      </c>
      <c r="Z2424" t="s">
        <v>1</v>
      </c>
      <c r="AA2424" t="s">
        <v>1</v>
      </c>
      <c r="AB2424" t="s">
        <v>57</v>
      </c>
      <c r="AC2424" t="str">
        <f t="shared" si="37"/>
        <v>2016-2</v>
      </c>
    </row>
    <row r="2425" spans="1:29" x14ac:dyDescent="0.25">
      <c r="A2425" t="s">
        <v>436</v>
      </c>
      <c r="B2425" t="s">
        <v>54</v>
      </c>
      <c r="C2425" t="s">
        <v>55</v>
      </c>
      <c r="D2425" t="s">
        <v>55</v>
      </c>
      <c r="E2425">
        <v>-4</v>
      </c>
      <c r="F2425" t="s">
        <v>14</v>
      </c>
      <c r="G2425" t="b">
        <v>0</v>
      </c>
      <c r="H2425" t="s">
        <v>59</v>
      </c>
      <c r="I2425">
        <v>3442176</v>
      </c>
      <c r="J2425" t="s">
        <v>418</v>
      </c>
      <c r="K2425" t="s">
        <v>419</v>
      </c>
      <c r="L2425" t="s">
        <v>57</v>
      </c>
      <c r="M2425" t="s">
        <v>57</v>
      </c>
      <c r="N2425" t="s">
        <v>57</v>
      </c>
      <c r="O2425" t="s">
        <v>57</v>
      </c>
      <c r="P2425">
        <v>10606</v>
      </c>
      <c r="Q2425" t="s">
        <v>62</v>
      </c>
      <c r="R2425" t="s">
        <v>63</v>
      </c>
      <c r="S2425" t="s">
        <v>64</v>
      </c>
      <c r="T2425">
        <v>90</v>
      </c>
      <c r="U2425">
        <v>592.80999999999995</v>
      </c>
      <c r="V2425">
        <v>592.80999999999995</v>
      </c>
      <c r="W2425">
        <v>89.999696362421801</v>
      </c>
      <c r="X2425" t="s">
        <v>58</v>
      </c>
      <c r="Y2425" t="s">
        <v>58</v>
      </c>
      <c r="Z2425" t="s">
        <v>1</v>
      </c>
      <c r="AA2425" t="s">
        <v>6</v>
      </c>
      <c r="AB2425" t="s">
        <v>57</v>
      </c>
      <c r="AC2425" t="str">
        <f t="shared" si="37"/>
        <v>2016-2</v>
      </c>
    </row>
    <row r="2426" spans="1:29" hidden="1" x14ac:dyDescent="0.25">
      <c r="A2426" t="s">
        <v>436</v>
      </c>
      <c r="B2426" t="s">
        <v>54</v>
      </c>
      <c r="C2426" t="s">
        <v>55</v>
      </c>
      <c r="D2426" t="s">
        <v>55</v>
      </c>
      <c r="E2426">
        <v>-6</v>
      </c>
      <c r="F2426" t="s">
        <v>12</v>
      </c>
      <c r="G2426" t="b">
        <v>0</v>
      </c>
      <c r="H2426" t="s">
        <v>59</v>
      </c>
      <c r="I2426">
        <v>3442176</v>
      </c>
      <c r="J2426" t="s">
        <v>418</v>
      </c>
      <c r="K2426" t="s">
        <v>419</v>
      </c>
      <c r="L2426" t="s">
        <v>57</v>
      </c>
      <c r="M2426" t="s">
        <v>57</v>
      </c>
      <c r="N2426" t="s">
        <v>57</v>
      </c>
      <c r="O2426" t="s">
        <v>57</v>
      </c>
      <c r="P2426">
        <v>10606</v>
      </c>
      <c r="Q2426" t="s">
        <v>62</v>
      </c>
      <c r="R2426" t="s">
        <v>63</v>
      </c>
      <c r="S2426" t="s">
        <v>64</v>
      </c>
      <c r="T2426">
        <v>90</v>
      </c>
      <c r="U2426">
        <v>589.84793999999999</v>
      </c>
      <c r="V2426">
        <v>589.84793999999999</v>
      </c>
      <c r="W2426">
        <v>90</v>
      </c>
      <c r="X2426" t="s">
        <v>58</v>
      </c>
      <c r="Y2426" t="s">
        <v>58</v>
      </c>
      <c r="Z2426" t="s">
        <v>1</v>
      </c>
      <c r="AA2426" t="s">
        <v>6</v>
      </c>
      <c r="AB2426" t="s">
        <v>57</v>
      </c>
      <c r="AC2426" t="str">
        <f t="shared" si="37"/>
        <v>2016-2</v>
      </c>
    </row>
    <row r="2427" spans="1:29" hidden="1" x14ac:dyDescent="0.25">
      <c r="A2427" t="s">
        <v>436</v>
      </c>
      <c r="B2427" t="s">
        <v>54</v>
      </c>
      <c r="C2427" t="s">
        <v>55</v>
      </c>
      <c r="D2427" t="s">
        <v>55</v>
      </c>
      <c r="E2427">
        <v>-5</v>
      </c>
      <c r="F2427" t="s">
        <v>13</v>
      </c>
      <c r="G2427" t="b">
        <v>0</v>
      </c>
      <c r="H2427" t="s">
        <v>59</v>
      </c>
      <c r="I2427">
        <v>3442176</v>
      </c>
      <c r="J2427" t="s">
        <v>418</v>
      </c>
      <c r="K2427" t="s">
        <v>419</v>
      </c>
      <c r="L2427" t="s">
        <v>57</v>
      </c>
      <c r="M2427" t="s">
        <v>57</v>
      </c>
      <c r="N2427" t="s">
        <v>57</v>
      </c>
      <c r="O2427" t="s">
        <v>57</v>
      </c>
      <c r="P2427">
        <v>10606</v>
      </c>
      <c r="Q2427" t="s">
        <v>62</v>
      </c>
      <c r="R2427" t="s">
        <v>63</v>
      </c>
      <c r="S2427" t="s">
        <v>64</v>
      </c>
      <c r="T2427">
        <v>0</v>
      </c>
      <c r="U2427">
        <v>3.0799999999999299</v>
      </c>
      <c r="V2427">
        <v>3.0799999999999299</v>
      </c>
      <c r="W2427">
        <v>3.0680713076947102E-4</v>
      </c>
      <c r="X2427" t="s">
        <v>58</v>
      </c>
      <c r="Y2427" t="s">
        <v>58</v>
      </c>
      <c r="Z2427" t="s">
        <v>1</v>
      </c>
      <c r="AA2427" t="s">
        <v>6</v>
      </c>
      <c r="AB2427" t="s">
        <v>57</v>
      </c>
      <c r="AC2427" t="str">
        <f t="shared" si="37"/>
        <v>2016-2</v>
      </c>
    </row>
    <row r="2428" spans="1:29" hidden="1" x14ac:dyDescent="0.25">
      <c r="A2428" t="s">
        <v>436</v>
      </c>
      <c r="B2428" t="s">
        <v>54</v>
      </c>
      <c r="C2428" t="s">
        <v>55</v>
      </c>
      <c r="D2428" t="s">
        <v>55</v>
      </c>
      <c r="E2428">
        <v>-5</v>
      </c>
      <c r="F2428" t="s">
        <v>13</v>
      </c>
      <c r="G2428" t="b">
        <v>0</v>
      </c>
      <c r="H2428" t="s">
        <v>59</v>
      </c>
      <c r="I2428">
        <v>3442179</v>
      </c>
      <c r="J2428" t="s">
        <v>420</v>
      </c>
      <c r="K2428" t="s">
        <v>421</v>
      </c>
      <c r="L2428" t="s">
        <v>57</v>
      </c>
      <c r="M2428" t="s">
        <v>57</v>
      </c>
      <c r="N2428" t="s">
        <v>57</v>
      </c>
      <c r="O2428" t="s">
        <v>57</v>
      </c>
      <c r="P2428">
        <v>10606</v>
      </c>
      <c r="Q2428" t="s">
        <v>62</v>
      </c>
      <c r="R2428" t="s">
        <v>63</v>
      </c>
      <c r="S2428" t="s">
        <v>64</v>
      </c>
      <c r="T2428">
        <v>0</v>
      </c>
      <c r="U2428">
        <v>1.88</v>
      </c>
      <c r="V2428">
        <v>1.88</v>
      </c>
      <c r="W2428">
        <v>-1.49441624650137E-4</v>
      </c>
      <c r="X2428" t="s">
        <v>58</v>
      </c>
      <c r="Y2428" t="s">
        <v>58</v>
      </c>
      <c r="Z2428" t="s">
        <v>1</v>
      </c>
      <c r="AA2428" t="s">
        <v>6</v>
      </c>
      <c r="AB2428" t="s">
        <v>57</v>
      </c>
      <c r="AC2428" t="str">
        <f t="shared" si="37"/>
        <v>2016-2</v>
      </c>
    </row>
    <row r="2429" spans="1:29" hidden="1" x14ac:dyDescent="0.25">
      <c r="A2429" t="s">
        <v>436</v>
      </c>
      <c r="B2429" t="s">
        <v>54</v>
      </c>
      <c r="C2429" t="s">
        <v>55</v>
      </c>
      <c r="D2429" t="s">
        <v>55</v>
      </c>
      <c r="E2429">
        <v>-6</v>
      </c>
      <c r="F2429" t="s">
        <v>12</v>
      </c>
      <c r="G2429" t="b">
        <v>0</v>
      </c>
      <c r="H2429" t="s">
        <v>59</v>
      </c>
      <c r="I2429">
        <v>3442179</v>
      </c>
      <c r="J2429" t="s">
        <v>420</v>
      </c>
      <c r="K2429" t="s">
        <v>421</v>
      </c>
      <c r="L2429" t="s">
        <v>57</v>
      </c>
      <c r="M2429" t="s">
        <v>57</v>
      </c>
      <c r="N2429" t="s">
        <v>57</v>
      </c>
      <c r="O2429" t="s">
        <v>57</v>
      </c>
      <c r="P2429">
        <v>10606</v>
      </c>
      <c r="Q2429" t="s">
        <v>62</v>
      </c>
      <c r="R2429" t="s">
        <v>63</v>
      </c>
      <c r="S2429" t="s">
        <v>64</v>
      </c>
      <c r="T2429">
        <v>55</v>
      </c>
      <c r="U2429">
        <v>360.46262999999999</v>
      </c>
      <c r="V2429">
        <v>360.46262999999999</v>
      </c>
      <c r="W2429">
        <v>55</v>
      </c>
      <c r="X2429" t="s">
        <v>58</v>
      </c>
      <c r="Y2429" t="s">
        <v>58</v>
      </c>
      <c r="Z2429" t="s">
        <v>1</v>
      </c>
      <c r="AA2429" t="s">
        <v>6</v>
      </c>
      <c r="AB2429" t="s">
        <v>57</v>
      </c>
      <c r="AC2429" t="str">
        <f t="shared" si="37"/>
        <v>2016-2</v>
      </c>
    </row>
    <row r="2430" spans="1:29" x14ac:dyDescent="0.25">
      <c r="A2430" t="s">
        <v>436</v>
      </c>
      <c r="B2430" t="s">
        <v>54</v>
      </c>
      <c r="C2430" t="s">
        <v>55</v>
      </c>
      <c r="D2430" t="s">
        <v>55</v>
      </c>
      <c r="E2430">
        <v>-4</v>
      </c>
      <c r="F2430" t="s">
        <v>14</v>
      </c>
      <c r="G2430" t="b">
        <v>0</v>
      </c>
      <c r="H2430" t="s">
        <v>59</v>
      </c>
      <c r="I2430">
        <v>3442179</v>
      </c>
      <c r="J2430" t="s">
        <v>420</v>
      </c>
      <c r="K2430" t="s">
        <v>421</v>
      </c>
      <c r="L2430" t="s">
        <v>57</v>
      </c>
      <c r="M2430" t="s">
        <v>57</v>
      </c>
      <c r="N2430" t="s">
        <v>57</v>
      </c>
      <c r="O2430" t="s">
        <v>57</v>
      </c>
      <c r="P2430">
        <v>10606</v>
      </c>
      <c r="Q2430" t="s">
        <v>62</v>
      </c>
      <c r="R2430" t="s">
        <v>63</v>
      </c>
      <c r="S2430" t="s">
        <v>64</v>
      </c>
      <c r="T2430">
        <v>55</v>
      </c>
      <c r="U2430">
        <v>362.27</v>
      </c>
      <c r="V2430">
        <v>362.27</v>
      </c>
      <c r="W2430">
        <v>54.999392724843602</v>
      </c>
      <c r="X2430" t="s">
        <v>58</v>
      </c>
      <c r="Y2430" t="s">
        <v>58</v>
      </c>
      <c r="Z2430" t="s">
        <v>1</v>
      </c>
      <c r="AA2430" t="s">
        <v>6</v>
      </c>
      <c r="AB2430" t="s">
        <v>57</v>
      </c>
      <c r="AC2430" t="str">
        <f t="shared" si="37"/>
        <v>2016-2</v>
      </c>
    </row>
    <row r="2431" spans="1:29" x14ac:dyDescent="0.25">
      <c r="A2431" t="s">
        <v>437</v>
      </c>
      <c r="B2431" t="s">
        <v>54</v>
      </c>
      <c r="C2431" t="s">
        <v>55</v>
      </c>
      <c r="D2431" t="s">
        <v>55</v>
      </c>
      <c r="E2431">
        <v>-3</v>
      </c>
      <c r="F2431" t="s">
        <v>56</v>
      </c>
      <c r="G2431" t="b">
        <v>0</v>
      </c>
      <c r="H2431" t="s">
        <v>57</v>
      </c>
      <c r="I2431">
        <v>0</v>
      </c>
      <c r="J2431" t="s">
        <v>57</v>
      </c>
      <c r="K2431" t="s">
        <v>57</v>
      </c>
      <c r="L2431" t="s">
        <v>57</v>
      </c>
      <c r="M2431" t="s">
        <v>57</v>
      </c>
      <c r="N2431" t="s">
        <v>57</v>
      </c>
      <c r="O2431" t="s">
        <v>57</v>
      </c>
      <c r="P2431">
        <v>0</v>
      </c>
      <c r="Q2431" t="s">
        <v>57</v>
      </c>
      <c r="R2431" t="s">
        <v>57</v>
      </c>
      <c r="S2431" t="s">
        <v>57</v>
      </c>
      <c r="T2431">
        <v>333.26</v>
      </c>
      <c r="U2431">
        <v>333.26</v>
      </c>
      <c r="V2431">
        <v>333.26</v>
      </c>
      <c r="W2431">
        <v>50.553301224923203</v>
      </c>
      <c r="X2431" t="s">
        <v>58</v>
      </c>
      <c r="Y2431" t="s">
        <v>58</v>
      </c>
      <c r="Z2431" t="s">
        <v>1</v>
      </c>
      <c r="AA2431" t="s">
        <v>1</v>
      </c>
      <c r="AB2431" t="s">
        <v>57</v>
      </c>
      <c r="AC2431" t="str">
        <f t="shared" si="37"/>
        <v>2016-2</v>
      </c>
    </row>
    <row r="2432" spans="1:29" hidden="1" x14ac:dyDescent="0.25">
      <c r="A2432" t="s">
        <v>437</v>
      </c>
      <c r="B2432" t="s">
        <v>54</v>
      </c>
      <c r="C2432" t="s">
        <v>55</v>
      </c>
      <c r="D2432" t="s">
        <v>55</v>
      </c>
      <c r="E2432">
        <v>-6</v>
      </c>
      <c r="F2432" t="s">
        <v>12</v>
      </c>
      <c r="G2432" t="b">
        <v>0</v>
      </c>
      <c r="H2432" t="s">
        <v>59</v>
      </c>
      <c r="I2432">
        <v>3442176</v>
      </c>
      <c r="J2432" t="s">
        <v>418</v>
      </c>
      <c r="K2432" t="s">
        <v>419</v>
      </c>
      <c r="L2432" t="s">
        <v>57</v>
      </c>
      <c r="M2432" t="s">
        <v>57</v>
      </c>
      <c r="N2432" t="s">
        <v>57</v>
      </c>
      <c r="O2432" t="s">
        <v>57</v>
      </c>
      <c r="P2432">
        <v>10606</v>
      </c>
      <c r="Q2432" t="s">
        <v>62</v>
      </c>
      <c r="R2432" t="s">
        <v>63</v>
      </c>
      <c r="S2432" t="s">
        <v>64</v>
      </c>
      <c r="T2432">
        <v>100</v>
      </c>
      <c r="U2432">
        <v>655.92887499999995</v>
      </c>
      <c r="V2432">
        <v>655.92887499999995</v>
      </c>
      <c r="W2432">
        <v>100</v>
      </c>
      <c r="X2432" t="s">
        <v>58</v>
      </c>
      <c r="Y2432" t="s">
        <v>58</v>
      </c>
      <c r="Z2432" t="s">
        <v>1</v>
      </c>
      <c r="AA2432" t="s">
        <v>6</v>
      </c>
      <c r="AB2432" t="s">
        <v>57</v>
      </c>
      <c r="AC2432" t="str">
        <f t="shared" si="37"/>
        <v>2016-2</v>
      </c>
    </row>
    <row r="2433" spans="1:29" hidden="1" x14ac:dyDescent="0.25">
      <c r="A2433" t="s">
        <v>437</v>
      </c>
      <c r="B2433" t="s">
        <v>54</v>
      </c>
      <c r="C2433" t="s">
        <v>55</v>
      </c>
      <c r="D2433" t="s">
        <v>55</v>
      </c>
      <c r="E2433">
        <v>-5</v>
      </c>
      <c r="F2433" t="s">
        <v>13</v>
      </c>
      <c r="G2433" t="b">
        <v>0</v>
      </c>
      <c r="H2433" t="s">
        <v>59</v>
      </c>
      <c r="I2433">
        <v>3442176</v>
      </c>
      <c r="J2433" t="s">
        <v>418</v>
      </c>
      <c r="K2433" t="s">
        <v>419</v>
      </c>
      <c r="L2433" t="s">
        <v>57</v>
      </c>
      <c r="M2433" t="s">
        <v>57</v>
      </c>
      <c r="N2433" t="s">
        <v>57</v>
      </c>
      <c r="O2433" t="s">
        <v>57</v>
      </c>
      <c r="P2433">
        <v>10606</v>
      </c>
      <c r="Q2433" t="s">
        <v>62</v>
      </c>
      <c r="R2433" t="s">
        <v>63</v>
      </c>
      <c r="S2433" t="s">
        <v>64</v>
      </c>
      <c r="T2433">
        <v>10</v>
      </c>
      <c r="U2433">
        <v>66.410000000000096</v>
      </c>
      <c r="V2433">
        <v>66.410000000000096</v>
      </c>
      <c r="W2433">
        <v>9.9995451711972301</v>
      </c>
      <c r="X2433" t="s">
        <v>58</v>
      </c>
      <c r="Y2433" t="s">
        <v>58</v>
      </c>
      <c r="Z2433" t="s">
        <v>1</v>
      </c>
      <c r="AA2433" t="s">
        <v>6</v>
      </c>
      <c r="AB2433" t="s">
        <v>57</v>
      </c>
      <c r="AC2433" t="str">
        <f t="shared" si="37"/>
        <v>2016-2</v>
      </c>
    </row>
    <row r="2434" spans="1:29" x14ac:dyDescent="0.25">
      <c r="A2434" t="s">
        <v>437</v>
      </c>
      <c r="B2434" t="s">
        <v>54</v>
      </c>
      <c r="C2434" t="s">
        <v>55</v>
      </c>
      <c r="D2434" t="s">
        <v>55</v>
      </c>
      <c r="E2434">
        <v>-4</v>
      </c>
      <c r="F2434" t="s">
        <v>14</v>
      </c>
      <c r="G2434" t="b">
        <v>0</v>
      </c>
      <c r="H2434" t="s">
        <v>59</v>
      </c>
      <c r="I2434">
        <v>3442176</v>
      </c>
      <c r="J2434" t="s">
        <v>418</v>
      </c>
      <c r="K2434" t="s">
        <v>419</v>
      </c>
      <c r="L2434" t="s">
        <v>57</v>
      </c>
      <c r="M2434" t="s">
        <v>57</v>
      </c>
      <c r="N2434" t="s">
        <v>57</v>
      </c>
      <c r="O2434" t="s">
        <v>57</v>
      </c>
      <c r="P2434">
        <v>10606</v>
      </c>
      <c r="Q2434" t="s">
        <v>62</v>
      </c>
      <c r="R2434" t="s">
        <v>63</v>
      </c>
      <c r="S2434" t="s">
        <v>64</v>
      </c>
      <c r="T2434">
        <v>100</v>
      </c>
      <c r="U2434">
        <v>659.22</v>
      </c>
      <c r="V2434">
        <v>659.22</v>
      </c>
      <c r="W2434">
        <v>99.999241533618999</v>
      </c>
      <c r="X2434" t="s">
        <v>58</v>
      </c>
      <c r="Y2434" t="s">
        <v>58</v>
      </c>
      <c r="Z2434" t="s">
        <v>1</v>
      </c>
      <c r="AA2434" t="s">
        <v>6</v>
      </c>
      <c r="AB2434" t="s">
        <v>57</v>
      </c>
      <c r="AC2434" t="str">
        <f t="shared" si="37"/>
        <v>2016-2</v>
      </c>
    </row>
    <row r="2435" spans="1:29" x14ac:dyDescent="0.25">
      <c r="A2435" t="s">
        <v>437</v>
      </c>
      <c r="B2435" t="s">
        <v>54</v>
      </c>
      <c r="C2435" t="s">
        <v>55</v>
      </c>
      <c r="D2435" t="s">
        <v>55</v>
      </c>
      <c r="E2435">
        <v>-4</v>
      </c>
      <c r="F2435" t="s">
        <v>14</v>
      </c>
      <c r="G2435" t="b">
        <v>0</v>
      </c>
      <c r="H2435" t="s">
        <v>59</v>
      </c>
      <c r="I2435">
        <v>3442179</v>
      </c>
      <c r="J2435" t="s">
        <v>420</v>
      </c>
      <c r="K2435" t="s">
        <v>421</v>
      </c>
      <c r="L2435" t="s">
        <v>57</v>
      </c>
      <c r="M2435" t="s">
        <v>57</v>
      </c>
      <c r="N2435" t="s">
        <v>57</v>
      </c>
      <c r="O2435" t="s">
        <v>57</v>
      </c>
      <c r="P2435">
        <v>10606</v>
      </c>
      <c r="Q2435" t="s">
        <v>62</v>
      </c>
      <c r="R2435" t="s">
        <v>63</v>
      </c>
      <c r="S2435" t="s">
        <v>64</v>
      </c>
      <c r="T2435">
        <v>55</v>
      </c>
      <c r="U2435">
        <v>362.57</v>
      </c>
      <c r="V2435">
        <v>362.57</v>
      </c>
      <c r="W2435">
        <v>54.999431150214299</v>
      </c>
      <c r="X2435" t="s">
        <v>58</v>
      </c>
      <c r="Y2435" t="s">
        <v>58</v>
      </c>
      <c r="Z2435" t="s">
        <v>1</v>
      </c>
      <c r="AA2435" t="s">
        <v>6</v>
      </c>
      <c r="AB2435" t="s">
        <v>57</v>
      </c>
      <c r="AC2435" t="str">
        <f t="shared" ref="AC2435:AC2498" si="38">+YEAR(A2435)&amp; "-" &amp;ROUNDUP(MONTH(A2435)/3,0)</f>
        <v>2016-2</v>
      </c>
    </row>
    <row r="2436" spans="1:29" hidden="1" x14ac:dyDescent="0.25">
      <c r="A2436" t="s">
        <v>437</v>
      </c>
      <c r="B2436" t="s">
        <v>54</v>
      </c>
      <c r="C2436" t="s">
        <v>55</v>
      </c>
      <c r="D2436" t="s">
        <v>55</v>
      </c>
      <c r="E2436">
        <v>-5</v>
      </c>
      <c r="F2436" t="s">
        <v>13</v>
      </c>
      <c r="G2436" t="b">
        <v>0</v>
      </c>
      <c r="H2436" t="s">
        <v>59</v>
      </c>
      <c r="I2436">
        <v>3442179</v>
      </c>
      <c r="J2436" t="s">
        <v>420</v>
      </c>
      <c r="K2436" t="s">
        <v>421</v>
      </c>
      <c r="L2436" t="s">
        <v>57</v>
      </c>
      <c r="M2436" t="s">
        <v>57</v>
      </c>
      <c r="N2436" t="s">
        <v>57</v>
      </c>
      <c r="O2436" t="s">
        <v>57</v>
      </c>
      <c r="P2436">
        <v>10606</v>
      </c>
      <c r="Q2436" t="s">
        <v>62</v>
      </c>
      <c r="R2436" t="s">
        <v>63</v>
      </c>
      <c r="S2436" t="s">
        <v>64</v>
      </c>
      <c r="T2436">
        <v>0</v>
      </c>
      <c r="U2436">
        <v>0.30000000000001098</v>
      </c>
      <c r="V2436">
        <v>0.30000000000001098</v>
      </c>
      <c r="W2436">
        <v>3.8425370640027302E-5</v>
      </c>
      <c r="X2436" t="s">
        <v>58</v>
      </c>
      <c r="Y2436" t="s">
        <v>58</v>
      </c>
      <c r="Z2436" t="s">
        <v>1</v>
      </c>
      <c r="AA2436" t="s">
        <v>6</v>
      </c>
      <c r="AB2436" t="s">
        <v>57</v>
      </c>
      <c r="AC2436" t="str">
        <f t="shared" si="38"/>
        <v>2016-2</v>
      </c>
    </row>
    <row r="2437" spans="1:29" hidden="1" x14ac:dyDescent="0.25">
      <c r="A2437" t="s">
        <v>437</v>
      </c>
      <c r="B2437" t="s">
        <v>54</v>
      </c>
      <c r="C2437" t="s">
        <v>55</v>
      </c>
      <c r="D2437" t="s">
        <v>55</v>
      </c>
      <c r="E2437">
        <v>-6</v>
      </c>
      <c r="F2437" t="s">
        <v>12</v>
      </c>
      <c r="G2437" t="b">
        <v>0</v>
      </c>
      <c r="H2437" t="s">
        <v>59</v>
      </c>
      <c r="I2437">
        <v>3442179</v>
      </c>
      <c r="J2437" t="s">
        <v>420</v>
      </c>
      <c r="K2437" t="s">
        <v>421</v>
      </c>
      <c r="L2437" t="s">
        <v>57</v>
      </c>
      <c r="M2437" t="s">
        <v>57</v>
      </c>
      <c r="N2437" t="s">
        <v>57</v>
      </c>
      <c r="O2437" t="s">
        <v>57</v>
      </c>
      <c r="P2437">
        <v>10606</v>
      </c>
      <c r="Q2437" t="s">
        <v>62</v>
      </c>
      <c r="R2437" t="s">
        <v>63</v>
      </c>
      <c r="S2437" t="s">
        <v>64</v>
      </c>
      <c r="T2437">
        <v>55</v>
      </c>
      <c r="U2437">
        <v>360.76088125000001</v>
      </c>
      <c r="V2437">
        <v>360.76088125000001</v>
      </c>
      <c r="W2437">
        <v>55</v>
      </c>
      <c r="X2437" t="s">
        <v>58</v>
      </c>
      <c r="Y2437" t="s">
        <v>58</v>
      </c>
      <c r="Z2437" t="s">
        <v>1</v>
      </c>
      <c r="AA2437" t="s">
        <v>6</v>
      </c>
      <c r="AB2437" t="s">
        <v>57</v>
      </c>
      <c r="AC2437" t="str">
        <f t="shared" si="38"/>
        <v>2016-2</v>
      </c>
    </row>
    <row r="2438" spans="1:29" x14ac:dyDescent="0.25">
      <c r="A2438" t="s">
        <v>438</v>
      </c>
      <c r="B2438" t="s">
        <v>54</v>
      </c>
      <c r="C2438" t="s">
        <v>55</v>
      </c>
      <c r="D2438" t="s">
        <v>55</v>
      </c>
      <c r="E2438">
        <v>-3</v>
      </c>
      <c r="F2438" t="s">
        <v>56</v>
      </c>
      <c r="G2438" t="b">
        <v>0</v>
      </c>
      <c r="H2438" t="s">
        <v>57</v>
      </c>
      <c r="I2438">
        <v>0</v>
      </c>
      <c r="J2438" t="s">
        <v>57</v>
      </c>
      <c r="K2438" t="s">
        <v>57</v>
      </c>
      <c r="L2438" t="s">
        <v>57</v>
      </c>
      <c r="M2438" t="s">
        <v>57</v>
      </c>
      <c r="N2438" t="s">
        <v>57</v>
      </c>
      <c r="O2438" t="s">
        <v>57</v>
      </c>
      <c r="P2438">
        <v>0</v>
      </c>
      <c r="Q2438" t="s">
        <v>57</v>
      </c>
      <c r="R2438" t="s">
        <v>57</v>
      </c>
      <c r="S2438" t="s">
        <v>57</v>
      </c>
      <c r="T2438">
        <v>333.26</v>
      </c>
      <c r="U2438">
        <v>333.26</v>
      </c>
      <c r="V2438">
        <v>333.26</v>
      </c>
      <c r="W2438">
        <v>50.2753179356435</v>
      </c>
      <c r="X2438" t="s">
        <v>58</v>
      </c>
      <c r="Y2438" t="s">
        <v>58</v>
      </c>
      <c r="Z2438" t="s">
        <v>1</v>
      </c>
      <c r="AA2438" t="s">
        <v>1</v>
      </c>
      <c r="AB2438" t="s">
        <v>57</v>
      </c>
      <c r="AC2438" t="str">
        <f t="shared" si="38"/>
        <v>2016-2</v>
      </c>
    </row>
    <row r="2439" spans="1:29" x14ac:dyDescent="0.25">
      <c r="A2439" t="s">
        <v>438</v>
      </c>
      <c r="B2439" t="s">
        <v>54</v>
      </c>
      <c r="C2439" t="s">
        <v>55</v>
      </c>
      <c r="D2439" t="s">
        <v>55</v>
      </c>
      <c r="E2439">
        <v>-4</v>
      </c>
      <c r="F2439" t="s">
        <v>14</v>
      </c>
      <c r="G2439" t="b">
        <v>0</v>
      </c>
      <c r="H2439" t="s">
        <v>59</v>
      </c>
      <c r="I2439">
        <v>3442176</v>
      </c>
      <c r="J2439" t="s">
        <v>418</v>
      </c>
      <c r="K2439" t="s">
        <v>419</v>
      </c>
      <c r="L2439" t="s">
        <v>57</v>
      </c>
      <c r="M2439" t="s">
        <v>57</v>
      </c>
      <c r="N2439" t="s">
        <v>57</v>
      </c>
      <c r="O2439" t="s">
        <v>57</v>
      </c>
      <c r="P2439">
        <v>10606</v>
      </c>
      <c r="Q2439" t="s">
        <v>62</v>
      </c>
      <c r="R2439" t="s">
        <v>63</v>
      </c>
      <c r="S2439" t="s">
        <v>64</v>
      </c>
      <c r="T2439">
        <v>75</v>
      </c>
      <c r="U2439">
        <v>497.15</v>
      </c>
      <c r="V2439">
        <v>497.15</v>
      </c>
      <c r="W2439">
        <v>74.999622852143006</v>
      </c>
      <c r="X2439" t="s">
        <v>58</v>
      </c>
      <c r="Y2439" t="s">
        <v>58</v>
      </c>
      <c r="Z2439" t="s">
        <v>1</v>
      </c>
      <c r="AA2439" t="s">
        <v>6</v>
      </c>
      <c r="AB2439" t="s">
        <v>57</v>
      </c>
      <c r="AC2439" t="str">
        <f t="shared" si="38"/>
        <v>2016-2</v>
      </c>
    </row>
    <row r="2440" spans="1:29" hidden="1" x14ac:dyDescent="0.25">
      <c r="A2440" t="s">
        <v>438</v>
      </c>
      <c r="B2440" t="s">
        <v>54</v>
      </c>
      <c r="C2440" t="s">
        <v>55</v>
      </c>
      <c r="D2440" t="s">
        <v>55</v>
      </c>
      <c r="E2440">
        <v>-6</v>
      </c>
      <c r="F2440" t="s">
        <v>12</v>
      </c>
      <c r="G2440" t="b">
        <v>0</v>
      </c>
      <c r="H2440" t="s">
        <v>59</v>
      </c>
      <c r="I2440">
        <v>3442176</v>
      </c>
      <c r="J2440" t="s">
        <v>418</v>
      </c>
      <c r="K2440" t="s">
        <v>419</v>
      </c>
      <c r="L2440" t="s">
        <v>57</v>
      </c>
      <c r="M2440" t="s">
        <v>57</v>
      </c>
      <c r="N2440" t="s">
        <v>57</v>
      </c>
      <c r="O2440" t="s">
        <v>57</v>
      </c>
      <c r="P2440">
        <v>10606</v>
      </c>
      <c r="Q2440" t="s">
        <v>62</v>
      </c>
      <c r="R2440" t="s">
        <v>63</v>
      </c>
      <c r="S2440" t="s">
        <v>64</v>
      </c>
      <c r="T2440">
        <v>75</v>
      </c>
      <c r="U2440">
        <v>494.66673750000001</v>
      </c>
      <c r="V2440">
        <v>494.66673750000001</v>
      </c>
      <c r="W2440">
        <v>75</v>
      </c>
      <c r="X2440" t="s">
        <v>58</v>
      </c>
      <c r="Y2440" t="s">
        <v>58</v>
      </c>
      <c r="Z2440" t="s">
        <v>1</v>
      </c>
      <c r="AA2440" t="s">
        <v>6</v>
      </c>
      <c r="AB2440" t="s">
        <v>57</v>
      </c>
      <c r="AC2440" t="str">
        <f t="shared" si="38"/>
        <v>2016-2</v>
      </c>
    </row>
    <row r="2441" spans="1:29" hidden="1" x14ac:dyDescent="0.25">
      <c r="A2441" t="s">
        <v>438</v>
      </c>
      <c r="B2441" t="s">
        <v>54</v>
      </c>
      <c r="C2441" t="s">
        <v>55</v>
      </c>
      <c r="D2441" t="s">
        <v>55</v>
      </c>
      <c r="E2441">
        <v>-5</v>
      </c>
      <c r="F2441" t="s">
        <v>13</v>
      </c>
      <c r="G2441" t="b">
        <v>0</v>
      </c>
      <c r="H2441" t="s">
        <v>59</v>
      </c>
      <c r="I2441">
        <v>3442176</v>
      </c>
      <c r="J2441" t="s">
        <v>418</v>
      </c>
      <c r="K2441" t="s">
        <v>419</v>
      </c>
      <c r="L2441" t="s">
        <v>57</v>
      </c>
      <c r="M2441" t="s">
        <v>57</v>
      </c>
      <c r="N2441" t="s">
        <v>57</v>
      </c>
      <c r="O2441" t="s">
        <v>57</v>
      </c>
      <c r="P2441">
        <v>10606</v>
      </c>
      <c r="Q2441" t="s">
        <v>62</v>
      </c>
      <c r="R2441" t="s">
        <v>63</v>
      </c>
      <c r="S2441" t="s">
        <v>64</v>
      </c>
      <c r="T2441">
        <v>-25</v>
      </c>
      <c r="U2441">
        <v>-162.07</v>
      </c>
      <c r="V2441">
        <v>-162.07</v>
      </c>
      <c r="W2441">
        <v>-24.9996186814761</v>
      </c>
      <c r="X2441" t="s">
        <v>58</v>
      </c>
      <c r="Y2441" t="s">
        <v>58</v>
      </c>
      <c r="Z2441" t="s">
        <v>1</v>
      </c>
      <c r="AA2441" t="s">
        <v>6</v>
      </c>
      <c r="AB2441" t="s">
        <v>57</v>
      </c>
      <c r="AC2441" t="str">
        <f t="shared" si="38"/>
        <v>2016-2</v>
      </c>
    </row>
    <row r="2442" spans="1:29" hidden="1" x14ac:dyDescent="0.25">
      <c r="A2442" t="s">
        <v>438</v>
      </c>
      <c r="B2442" t="s">
        <v>54</v>
      </c>
      <c r="C2442" t="s">
        <v>55</v>
      </c>
      <c r="D2442" t="s">
        <v>55</v>
      </c>
      <c r="E2442">
        <v>-5</v>
      </c>
      <c r="F2442" t="s">
        <v>13</v>
      </c>
      <c r="G2442" t="b">
        <v>0</v>
      </c>
      <c r="H2442" t="s">
        <v>59</v>
      </c>
      <c r="I2442">
        <v>3442179</v>
      </c>
      <c r="J2442" t="s">
        <v>420</v>
      </c>
      <c r="K2442" t="s">
        <v>421</v>
      </c>
      <c r="L2442" t="s">
        <v>57</v>
      </c>
      <c r="M2442" t="s">
        <v>57</v>
      </c>
      <c r="N2442" t="s">
        <v>57</v>
      </c>
      <c r="O2442" t="s">
        <v>57</v>
      </c>
      <c r="P2442">
        <v>10606</v>
      </c>
      <c r="Q2442" t="s">
        <v>62</v>
      </c>
      <c r="R2442" t="s">
        <v>63</v>
      </c>
      <c r="S2442" t="s">
        <v>64</v>
      </c>
      <c r="T2442">
        <v>-14</v>
      </c>
      <c r="U2442">
        <v>-90.79</v>
      </c>
      <c r="V2442">
        <v>-90.79</v>
      </c>
      <c r="W2442">
        <v>-13.998933315043001</v>
      </c>
      <c r="X2442" t="s">
        <v>58</v>
      </c>
      <c r="Y2442" t="s">
        <v>58</v>
      </c>
      <c r="Z2442" t="s">
        <v>1</v>
      </c>
      <c r="AA2442" t="s">
        <v>6</v>
      </c>
      <c r="AB2442" t="s">
        <v>57</v>
      </c>
      <c r="AC2442" t="str">
        <f t="shared" si="38"/>
        <v>2016-2</v>
      </c>
    </row>
    <row r="2443" spans="1:29" hidden="1" x14ac:dyDescent="0.25">
      <c r="A2443" t="s">
        <v>438</v>
      </c>
      <c r="B2443" t="s">
        <v>54</v>
      </c>
      <c r="C2443" t="s">
        <v>55</v>
      </c>
      <c r="D2443" t="s">
        <v>55</v>
      </c>
      <c r="E2443">
        <v>-6</v>
      </c>
      <c r="F2443" t="s">
        <v>12</v>
      </c>
      <c r="G2443" t="b">
        <v>0</v>
      </c>
      <c r="H2443" t="s">
        <v>59</v>
      </c>
      <c r="I2443">
        <v>3442179</v>
      </c>
      <c r="J2443" t="s">
        <v>420</v>
      </c>
      <c r="K2443" t="s">
        <v>421</v>
      </c>
      <c r="L2443" t="s">
        <v>57</v>
      </c>
      <c r="M2443" t="s">
        <v>57</v>
      </c>
      <c r="N2443" t="s">
        <v>57</v>
      </c>
      <c r="O2443" t="s">
        <v>57</v>
      </c>
      <c r="P2443">
        <v>10606</v>
      </c>
      <c r="Q2443" t="s">
        <v>62</v>
      </c>
      <c r="R2443" t="s">
        <v>63</v>
      </c>
      <c r="S2443" t="s">
        <v>64</v>
      </c>
      <c r="T2443">
        <v>41</v>
      </c>
      <c r="U2443">
        <v>270.41781650000001</v>
      </c>
      <c r="V2443">
        <v>270.41781650000001</v>
      </c>
      <c r="W2443">
        <v>41</v>
      </c>
      <c r="X2443" t="s">
        <v>58</v>
      </c>
      <c r="Y2443" t="s">
        <v>58</v>
      </c>
      <c r="Z2443" t="s">
        <v>1</v>
      </c>
      <c r="AA2443" t="s">
        <v>6</v>
      </c>
      <c r="AB2443" t="s">
        <v>57</v>
      </c>
      <c r="AC2443" t="str">
        <f t="shared" si="38"/>
        <v>2016-2</v>
      </c>
    </row>
    <row r="2444" spans="1:29" x14ac:dyDescent="0.25">
      <c r="A2444" t="s">
        <v>438</v>
      </c>
      <c r="B2444" t="s">
        <v>54</v>
      </c>
      <c r="C2444" t="s">
        <v>55</v>
      </c>
      <c r="D2444" t="s">
        <v>55</v>
      </c>
      <c r="E2444">
        <v>-4</v>
      </c>
      <c r="F2444" t="s">
        <v>14</v>
      </c>
      <c r="G2444" t="b">
        <v>0</v>
      </c>
      <c r="H2444" t="s">
        <v>59</v>
      </c>
      <c r="I2444">
        <v>3442179</v>
      </c>
      <c r="J2444" t="s">
        <v>420</v>
      </c>
      <c r="K2444" t="s">
        <v>421</v>
      </c>
      <c r="L2444" t="s">
        <v>57</v>
      </c>
      <c r="M2444" t="s">
        <v>57</v>
      </c>
      <c r="N2444" t="s">
        <v>57</v>
      </c>
      <c r="O2444" t="s">
        <v>57</v>
      </c>
      <c r="P2444">
        <v>10606</v>
      </c>
      <c r="Q2444" t="s">
        <v>62</v>
      </c>
      <c r="R2444" t="s">
        <v>63</v>
      </c>
      <c r="S2444" t="s">
        <v>64</v>
      </c>
      <c r="T2444">
        <v>41</v>
      </c>
      <c r="U2444">
        <v>271.77999999999997</v>
      </c>
      <c r="V2444">
        <v>271.77999999999997</v>
      </c>
      <c r="W2444">
        <v>41.000497835171302</v>
      </c>
      <c r="X2444" t="s">
        <v>58</v>
      </c>
      <c r="Y2444" t="s">
        <v>58</v>
      </c>
      <c r="Z2444" t="s">
        <v>1</v>
      </c>
      <c r="AA2444" t="s">
        <v>6</v>
      </c>
      <c r="AB2444" t="s">
        <v>57</v>
      </c>
      <c r="AC2444" t="str">
        <f t="shared" si="38"/>
        <v>2016-2</v>
      </c>
    </row>
    <row r="2445" spans="1:29" x14ac:dyDescent="0.25">
      <c r="A2445" t="s">
        <v>439</v>
      </c>
      <c r="B2445" t="s">
        <v>54</v>
      </c>
      <c r="C2445" t="s">
        <v>55</v>
      </c>
      <c r="D2445" t="s">
        <v>55</v>
      </c>
      <c r="E2445">
        <v>-3</v>
      </c>
      <c r="F2445" t="s">
        <v>56</v>
      </c>
      <c r="G2445" t="b">
        <v>0</v>
      </c>
      <c r="H2445" t="s">
        <v>57</v>
      </c>
      <c r="I2445">
        <v>0</v>
      </c>
      <c r="J2445" t="s">
        <v>57</v>
      </c>
      <c r="K2445" t="s">
        <v>57</v>
      </c>
      <c r="L2445" t="s">
        <v>57</v>
      </c>
      <c r="M2445" t="s">
        <v>57</v>
      </c>
      <c r="N2445" t="s">
        <v>57</v>
      </c>
      <c r="O2445" t="s">
        <v>57</v>
      </c>
      <c r="P2445">
        <v>0</v>
      </c>
      <c r="Q2445" t="s">
        <v>57</v>
      </c>
      <c r="R2445" t="s">
        <v>57</v>
      </c>
      <c r="S2445" t="s">
        <v>57</v>
      </c>
      <c r="T2445">
        <v>333.26</v>
      </c>
      <c r="U2445">
        <v>333.26</v>
      </c>
      <c r="V2445">
        <v>333.26</v>
      </c>
      <c r="W2445">
        <v>50.462591420481203</v>
      </c>
      <c r="X2445" t="s">
        <v>58</v>
      </c>
      <c r="Y2445" t="s">
        <v>58</v>
      </c>
      <c r="Z2445" t="s">
        <v>1</v>
      </c>
      <c r="AA2445" t="s">
        <v>1</v>
      </c>
      <c r="AB2445" t="s">
        <v>57</v>
      </c>
      <c r="AC2445" t="str">
        <f t="shared" si="38"/>
        <v>2016-2</v>
      </c>
    </row>
    <row r="2446" spans="1:29" hidden="1" x14ac:dyDescent="0.25">
      <c r="A2446" t="s">
        <v>439</v>
      </c>
      <c r="B2446" t="s">
        <v>54</v>
      </c>
      <c r="C2446" t="s">
        <v>55</v>
      </c>
      <c r="D2446" t="s">
        <v>55</v>
      </c>
      <c r="E2446">
        <v>-5</v>
      </c>
      <c r="F2446" t="s">
        <v>13</v>
      </c>
      <c r="G2446" t="b">
        <v>0</v>
      </c>
      <c r="H2446" t="s">
        <v>59</v>
      </c>
      <c r="I2446">
        <v>3442176</v>
      </c>
      <c r="J2446" t="s">
        <v>418</v>
      </c>
      <c r="K2446" t="s">
        <v>419</v>
      </c>
      <c r="L2446" t="s">
        <v>57</v>
      </c>
      <c r="M2446" t="s">
        <v>57</v>
      </c>
      <c r="N2446" t="s">
        <v>57</v>
      </c>
      <c r="O2446" t="s">
        <v>57</v>
      </c>
      <c r="P2446">
        <v>10606</v>
      </c>
      <c r="Q2446" t="s">
        <v>62</v>
      </c>
      <c r="R2446" t="s">
        <v>63</v>
      </c>
      <c r="S2446" t="s">
        <v>64</v>
      </c>
      <c r="T2446">
        <v>2</v>
      </c>
      <c r="U2446">
        <v>11.37</v>
      </c>
      <c r="V2446">
        <v>11.37</v>
      </c>
      <c r="W2446">
        <v>2.0010282585307202</v>
      </c>
      <c r="X2446" t="s">
        <v>58</v>
      </c>
      <c r="Y2446" t="s">
        <v>58</v>
      </c>
      <c r="Z2446" t="s">
        <v>1</v>
      </c>
      <c r="AA2446" t="s">
        <v>6</v>
      </c>
      <c r="AB2446" t="s">
        <v>57</v>
      </c>
      <c r="AC2446" t="str">
        <f t="shared" si="38"/>
        <v>2016-2</v>
      </c>
    </row>
    <row r="2447" spans="1:29" x14ac:dyDescent="0.25">
      <c r="A2447" t="s">
        <v>439</v>
      </c>
      <c r="B2447" t="s">
        <v>54</v>
      </c>
      <c r="C2447" t="s">
        <v>55</v>
      </c>
      <c r="D2447" t="s">
        <v>55</v>
      </c>
      <c r="E2447">
        <v>-4</v>
      </c>
      <c r="F2447" t="s">
        <v>14</v>
      </c>
      <c r="G2447" t="b">
        <v>0</v>
      </c>
      <c r="H2447" t="s">
        <v>59</v>
      </c>
      <c r="I2447">
        <v>3442176</v>
      </c>
      <c r="J2447" t="s">
        <v>418</v>
      </c>
      <c r="K2447" t="s">
        <v>419</v>
      </c>
      <c r="L2447" t="s">
        <v>57</v>
      </c>
      <c r="M2447" t="s">
        <v>57</v>
      </c>
      <c r="N2447" t="s">
        <v>57</v>
      </c>
      <c r="O2447" t="s">
        <v>57</v>
      </c>
      <c r="P2447">
        <v>10606</v>
      </c>
      <c r="Q2447" t="s">
        <v>62</v>
      </c>
      <c r="R2447" t="s">
        <v>63</v>
      </c>
      <c r="S2447" t="s">
        <v>64</v>
      </c>
      <c r="T2447">
        <v>77</v>
      </c>
      <c r="U2447">
        <v>508.52</v>
      </c>
      <c r="V2447">
        <v>508.52</v>
      </c>
      <c r="W2447">
        <v>77.000651110673701</v>
      </c>
      <c r="X2447" t="s">
        <v>58</v>
      </c>
      <c r="Y2447" t="s">
        <v>58</v>
      </c>
      <c r="Z2447" t="s">
        <v>1</v>
      </c>
      <c r="AA2447" t="s">
        <v>6</v>
      </c>
      <c r="AB2447" t="s">
        <v>57</v>
      </c>
      <c r="AC2447" t="str">
        <f t="shared" si="38"/>
        <v>2016-2</v>
      </c>
    </row>
    <row r="2448" spans="1:29" hidden="1" x14ac:dyDescent="0.25">
      <c r="A2448" t="s">
        <v>439</v>
      </c>
      <c r="B2448" t="s">
        <v>54</v>
      </c>
      <c r="C2448" t="s">
        <v>55</v>
      </c>
      <c r="D2448" t="s">
        <v>55</v>
      </c>
      <c r="E2448">
        <v>-6</v>
      </c>
      <c r="F2448" t="s">
        <v>12</v>
      </c>
      <c r="G2448" t="b">
        <v>0</v>
      </c>
      <c r="H2448" t="s">
        <v>59</v>
      </c>
      <c r="I2448">
        <v>3442176</v>
      </c>
      <c r="J2448" t="s">
        <v>418</v>
      </c>
      <c r="K2448" t="s">
        <v>419</v>
      </c>
      <c r="L2448" t="s">
        <v>57</v>
      </c>
      <c r="M2448" t="s">
        <v>57</v>
      </c>
      <c r="N2448" t="s">
        <v>57</v>
      </c>
      <c r="O2448" t="s">
        <v>57</v>
      </c>
      <c r="P2448">
        <v>10606</v>
      </c>
      <c r="Q2448" t="s">
        <v>62</v>
      </c>
      <c r="R2448" t="s">
        <v>63</v>
      </c>
      <c r="S2448" t="s">
        <v>64</v>
      </c>
      <c r="T2448">
        <v>77</v>
      </c>
      <c r="U2448">
        <v>505.97312149999999</v>
      </c>
      <c r="V2448">
        <v>505.97312149999999</v>
      </c>
      <c r="W2448">
        <v>77</v>
      </c>
      <c r="X2448" t="s">
        <v>58</v>
      </c>
      <c r="Y2448" t="s">
        <v>58</v>
      </c>
      <c r="Z2448" t="s">
        <v>1</v>
      </c>
      <c r="AA2448" t="s">
        <v>6</v>
      </c>
      <c r="AB2448" t="s">
        <v>57</v>
      </c>
      <c r="AC2448" t="str">
        <f t="shared" si="38"/>
        <v>2016-2</v>
      </c>
    </row>
    <row r="2449" spans="1:29" hidden="1" x14ac:dyDescent="0.25">
      <c r="A2449" t="s">
        <v>439</v>
      </c>
      <c r="B2449" t="s">
        <v>54</v>
      </c>
      <c r="C2449" t="s">
        <v>55</v>
      </c>
      <c r="D2449" t="s">
        <v>55</v>
      </c>
      <c r="E2449">
        <v>-6</v>
      </c>
      <c r="F2449" t="s">
        <v>12</v>
      </c>
      <c r="G2449" t="b">
        <v>0</v>
      </c>
      <c r="H2449" t="s">
        <v>59</v>
      </c>
      <c r="I2449">
        <v>3442179</v>
      </c>
      <c r="J2449" t="s">
        <v>420</v>
      </c>
      <c r="K2449" t="s">
        <v>421</v>
      </c>
      <c r="L2449" t="s">
        <v>57</v>
      </c>
      <c r="M2449" t="s">
        <v>57</v>
      </c>
      <c r="N2449" t="s">
        <v>57</v>
      </c>
      <c r="O2449" t="s">
        <v>57</v>
      </c>
      <c r="P2449">
        <v>10606</v>
      </c>
      <c r="Q2449" t="s">
        <v>62</v>
      </c>
      <c r="R2449" t="s">
        <v>63</v>
      </c>
      <c r="S2449" t="s">
        <v>64</v>
      </c>
      <c r="T2449">
        <v>40</v>
      </c>
      <c r="U2449">
        <v>262.84318000000002</v>
      </c>
      <c r="V2449">
        <v>262.84318000000002</v>
      </c>
      <c r="W2449">
        <v>40</v>
      </c>
      <c r="X2449" t="s">
        <v>58</v>
      </c>
      <c r="Y2449" t="s">
        <v>58</v>
      </c>
      <c r="Z2449" t="s">
        <v>1</v>
      </c>
      <c r="AA2449" t="s">
        <v>6</v>
      </c>
      <c r="AB2449" t="s">
        <v>57</v>
      </c>
      <c r="AC2449" t="str">
        <f t="shared" si="38"/>
        <v>2016-2</v>
      </c>
    </row>
    <row r="2450" spans="1:29" x14ac:dyDescent="0.25">
      <c r="A2450" t="s">
        <v>439</v>
      </c>
      <c r="B2450" t="s">
        <v>54</v>
      </c>
      <c r="C2450" t="s">
        <v>55</v>
      </c>
      <c r="D2450" t="s">
        <v>55</v>
      </c>
      <c r="E2450">
        <v>-4</v>
      </c>
      <c r="F2450" t="s">
        <v>14</v>
      </c>
      <c r="G2450" t="b">
        <v>0</v>
      </c>
      <c r="H2450" t="s">
        <v>59</v>
      </c>
      <c r="I2450">
        <v>3442179</v>
      </c>
      <c r="J2450" t="s">
        <v>420</v>
      </c>
      <c r="K2450" t="s">
        <v>421</v>
      </c>
      <c r="L2450" t="s">
        <v>57</v>
      </c>
      <c r="M2450" t="s">
        <v>57</v>
      </c>
      <c r="N2450" t="s">
        <v>57</v>
      </c>
      <c r="O2450" t="s">
        <v>57</v>
      </c>
      <c r="P2450">
        <v>10606</v>
      </c>
      <c r="Q2450" t="s">
        <v>62</v>
      </c>
      <c r="R2450" t="s">
        <v>63</v>
      </c>
      <c r="S2450" t="s">
        <v>64</v>
      </c>
      <c r="T2450">
        <v>40</v>
      </c>
      <c r="U2450">
        <v>264.16000000000003</v>
      </c>
      <c r="V2450">
        <v>264.16000000000003</v>
      </c>
      <c r="W2450">
        <v>39.999394315652403</v>
      </c>
      <c r="X2450" t="s">
        <v>58</v>
      </c>
      <c r="Y2450" t="s">
        <v>58</v>
      </c>
      <c r="Z2450" t="s">
        <v>1</v>
      </c>
      <c r="AA2450" t="s">
        <v>6</v>
      </c>
      <c r="AB2450" t="s">
        <v>57</v>
      </c>
      <c r="AC2450" t="str">
        <f t="shared" si="38"/>
        <v>2016-2</v>
      </c>
    </row>
    <row r="2451" spans="1:29" hidden="1" x14ac:dyDescent="0.25">
      <c r="A2451" t="s">
        <v>439</v>
      </c>
      <c r="B2451" t="s">
        <v>54</v>
      </c>
      <c r="C2451" t="s">
        <v>55</v>
      </c>
      <c r="D2451" t="s">
        <v>55</v>
      </c>
      <c r="E2451">
        <v>-5</v>
      </c>
      <c r="F2451" t="s">
        <v>13</v>
      </c>
      <c r="G2451" t="b">
        <v>0</v>
      </c>
      <c r="H2451" t="s">
        <v>59</v>
      </c>
      <c r="I2451">
        <v>3442179</v>
      </c>
      <c r="J2451" t="s">
        <v>420</v>
      </c>
      <c r="K2451" t="s">
        <v>421</v>
      </c>
      <c r="L2451" t="s">
        <v>57</v>
      </c>
      <c r="M2451" t="s">
        <v>57</v>
      </c>
      <c r="N2451" t="s">
        <v>57</v>
      </c>
      <c r="O2451" t="s">
        <v>57</v>
      </c>
      <c r="P2451">
        <v>10606</v>
      </c>
      <c r="Q2451" t="s">
        <v>62</v>
      </c>
      <c r="R2451" t="s">
        <v>63</v>
      </c>
      <c r="S2451" t="s">
        <v>64</v>
      </c>
      <c r="T2451">
        <v>-1</v>
      </c>
      <c r="U2451">
        <v>-7.6199999999999504</v>
      </c>
      <c r="V2451">
        <v>-7.6199999999999504</v>
      </c>
      <c r="W2451">
        <v>-1.00110351951889</v>
      </c>
      <c r="X2451" t="s">
        <v>58</v>
      </c>
      <c r="Y2451" t="s">
        <v>58</v>
      </c>
      <c r="Z2451" t="s">
        <v>1</v>
      </c>
      <c r="AA2451" t="s">
        <v>6</v>
      </c>
      <c r="AB2451" t="s">
        <v>57</v>
      </c>
      <c r="AC2451" t="str">
        <f t="shared" si="38"/>
        <v>2016-2</v>
      </c>
    </row>
    <row r="2452" spans="1:29" x14ac:dyDescent="0.25">
      <c r="A2452" t="s">
        <v>440</v>
      </c>
      <c r="B2452" t="s">
        <v>54</v>
      </c>
      <c r="C2452" t="s">
        <v>55</v>
      </c>
      <c r="D2452" t="s">
        <v>55</v>
      </c>
      <c r="E2452">
        <v>-3</v>
      </c>
      <c r="F2452" t="s">
        <v>56</v>
      </c>
      <c r="G2452" t="b">
        <v>0</v>
      </c>
      <c r="H2452" t="s">
        <v>57</v>
      </c>
      <c r="I2452">
        <v>0</v>
      </c>
      <c r="J2452" t="s">
        <v>57</v>
      </c>
      <c r="K2452" t="s">
        <v>57</v>
      </c>
      <c r="L2452" t="s">
        <v>57</v>
      </c>
      <c r="M2452" t="s">
        <v>57</v>
      </c>
      <c r="N2452" t="s">
        <v>57</v>
      </c>
      <c r="O2452" t="s">
        <v>57</v>
      </c>
      <c r="P2452">
        <v>0</v>
      </c>
      <c r="Q2452" t="s">
        <v>57</v>
      </c>
      <c r="R2452" t="s">
        <v>57</v>
      </c>
      <c r="S2452" t="s">
        <v>57</v>
      </c>
      <c r="T2452">
        <v>333.26</v>
      </c>
      <c r="U2452">
        <v>333.26</v>
      </c>
      <c r="V2452">
        <v>333.26</v>
      </c>
      <c r="W2452">
        <v>50.587449527915197</v>
      </c>
      <c r="X2452" t="s">
        <v>58</v>
      </c>
      <c r="Y2452" t="s">
        <v>58</v>
      </c>
      <c r="Z2452" t="s">
        <v>1</v>
      </c>
      <c r="AA2452" t="s">
        <v>1</v>
      </c>
      <c r="AB2452" t="s">
        <v>57</v>
      </c>
      <c r="AC2452" t="str">
        <f t="shared" si="38"/>
        <v>2016-2</v>
      </c>
    </row>
    <row r="2453" spans="1:29" x14ac:dyDescent="0.25">
      <c r="A2453" t="s">
        <v>440</v>
      </c>
      <c r="B2453" t="s">
        <v>54</v>
      </c>
      <c r="C2453" t="s">
        <v>55</v>
      </c>
      <c r="D2453" t="s">
        <v>55</v>
      </c>
      <c r="E2453">
        <v>-4</v>
      </c>
      <c r="F2453" t="s">
        <v>14</v>
      </c>
      <c r="G2453" t="b">
        <v>0</v>
      </c>
      <c r="H2453" t="s">
        <v>59</v>
      </c>
      <c r="I2453">
        <v>3442176</v>
      </c>
      <c r="J2453" t="s">
        <v>418</v>
      </c>
      <c r="K2453" t="s">
        <v>419</v>
      </c>
      <c r="L2453" t="s">
        <v>57</v>
      </c>
      <c r="M2453" t="s">
        <v>57</v>
      </c>
      <c r="N2453" t="s">
        <v>57</v>
      </c>
      <c r="O2453" t="s">
        <v>57</v>
      </c>
      <c r="P2453">
        <v>10606</v>
      </c>
      <c r="Q2453" t="s">
        <v>62</v>
      </c>
      <c r="R2453" t="s">
        <v>63</v>
      </c>
      <c r="S2453" t="s">
        <v>64</v>
      </c>
      <c r="T2453">
        <v>61</v>
      </c>
      <c r="U2453">
        <v>401.86</v>
      </c>
      <c r="V2453">
        <v>401.86</v>
      </c>
      <c r="W2453">
        <v>61.0006375421233</v>
      </c>
      <c r="X2453" t="s">
        <v>58</v>
      </c>
      <c r="Y2453" t="s">
        <v>58</v>
      </c>
      <c r="Z2453" t="s">
        <v>1</v>
      </c>
      <c r="AA2453" t="s">
        <v>6</v>
      </c>
      <c r="AB2453" t="s">
        <v>57</v>
      </c>
      <c r="AC2453" t="str">
        <f t="shared" si="38"/>
        <v>2016-2</v>
      </c>
    </row>
    <row r="2454" spans="1:29" hidden="1" x14ac:dyDescent="0.25">
      <c r="A2454" t="s">
        <v>440</v>
      </c>
      <c r="B2454" t="s">
        <v>54</v>
      </c>
      <c r="C2454" t="s">
        <v>55</v>
      </c>
      <c r="D2454" t="s">
        <v>55</v>
      </c>
      <c r="E2454">
        <v>-6</v>
      </c>
      <c r="F2454" t="s">
        <v>12</v>
      </c>
      <c r="G2454" t="b">
        <v>0</v>
      </c>
      <c r="H2454" t="s">
        <v>59</v>
      </c>
      <c r="I2454">
        <v>3442176</v>
      </c>
      <c r="J2454" t="s">
        <v>418</v>
      </c>
      <c r="K2454" t="s">
        <v>419</v>
      </c>
      <c r="L2454" t="s">
        <v>57</v>
      </c>
      <c r="M2454" t="s">
        <v>57</v>
      </c>
      <c r="N2454" t="s">
        <v>57</v>
      </c>
      <c r="O2454" t="s">
        <v>57</v>
      </c>
      <c r="P2454">
        <v>10606</v>
      </c>
      <c r="Q2454" t="s">
        <v>62</v>
      </c>
      <c r="R2454" t="s">
        <v>63</v>
      </c>
      <c r="S2454" t="s">
        <v>64</v>
      </c>
      <c r="T2454">
        <v>61</v>
      </c>
      <c r="U2454">
        <v>399.846521</v>
      </c>
      <c r="V2454">
        <v>399.846521</v>
      </c>
      <c r="W2454">
        <v>61</v>
      </c>
      <c r="X2454" t="s">
        <v>58</v>
      </c>
      <c r="Y2454" t="s">
        <v>58</v>
      </c>
      <c r="Z2454" t="s">
        <v>1</v>
      </c>
      <c r="AA2454" t="s">
        <v>6</v>
      </c>
      <c r="AB2454" t="s">
        <v>57</v>
      </c>
      <c r="AC2454" t="str">
        <f t="shared" si="38"/>
        <v>2016-2</v>
      </c>
    </row>
    <row r="2455" spans="1:29" hidden="1" x14ac:dyDescent="0.25">
      <c r="A2455" t="s">
        <v>440</v>
      </c>
      <c r="B2455" t="s">
        <v>54</v>
      </c>
      <c r="C2455" t="s">
        <v>55</v>
      </c>
      <c r="D2455" t="s">
        <v>55</v>
      </c>
      <c r="E2455">
        <v>-5</v>
      </c>
      <c r="F2455" t="s">
        <v>13</v>
      </c>
      <c r="G2455" t="b">
        <v>0</v>
      </c>
      <c r="H2455" t="s">
        <v>59</v>
      </c>
      <c r="I2455">
        <v>3442176</v>
      </c>
      <c r="J2455" t="s">
        <v>418</v>
      </c>
      <c r="K2455" t="s">
        <v>419</v>
      </c>
      <c r="L2455" t="s">
        <v>57</v>
      </c>
      <c r="M2455" t="s">
        <v>57</v>
      </c>
      <c r="N2455" t="s">
        <v>57</v>
      </c>
      <c r="O2455" t="s">
        <v>57</v>
      </c>
      <c r="P2455">
        <v>10606</v>
      </c>
      <c r="Q2455" t="s">
        <v>62</v>
      </c>
      <c r="R2455" t="s">
        <v>63</v>
      </c>
      <c r="S2455" t="s">
        <v>64</v>
      </c>
      <c r="T2455">
        <v>-16</v>
      </c>
      <c r="U2455">
        <v>-106.66</v>
      </c>
      <c r="V2455">
        <v>-106.66</v>
      </c>
      <c r="W2455">
        <v>-16.000013568550401</v>
      </c>
      <c r="X2455" t="s">
        <v>58</v>
      </c>
      <c r="Y2455" t="s">
        <v>58</v>
      </c>
      <c r="Z2455" t="s">
        <v>1</v>
      </c>
      <c r="AA2455" t="s">
        <v>6</v>
      </c>
      <c r="AB2455" t="s">
        <v>57</v>
      </c>
      <c r="AC2455" t="str">
        <f t="shared" si="38"/>
        <v>2016-2</v>
      </c>
    </row>
    <row r="2456" spans="1:29" hidden="1" x14ac:dyDescent="0.25">
      <c r="A2456" t="s">
        <v>440</v>
      </c>
      <c r="B2456" t="s">
        <v>54</v>
      </c>
      <c r="C2456" t="s">
        <v>55</v>
      </c>
      <c r="D2456" t="s">
        <v>55</v>
      </c>
      <c r="E2456">
        <v>-5</v>
      </c>
      <c r="F2456" t="s">
        <v>13</v>
      </c>
      <c r="G2456" t="b">
        <v>0</v>
      </c>
      <c r="H2456" t="s">
        <v>59</v>
      </c>
      <c r="I2456">
        <v>3442179</v>
      </c>
      <c r="J2456" t="s">
        <v>420</v>
      </c>
      <c r="K2456" t="s">
        <v>421</v>
      </c>
      <c r="L2456" t="s">
        <v>57</v>
      </c>
      <c r="M2456" t="s">
        <v>57</v>
      </c>
      <c r="N2456" t="s">
        <v>57</v>
      </c>
      <c r="O2456" t="s">
        <v>57</v>
      </c>
      <c r="P2456">
        <v>10606</v>
      </c>
      <c r="Q2456" t="s">
        <v>62</v>
      </c>
      <c r="R2456" t="s">
        <v>63</v>
      </c>
      <c r="S2456" t="s">
        <v>64</v>
      </c>
      <c r="T2456">
        <v>-5</v>
      </c>
      <c r="U2456">
        <v>-33.590000000000003</v>
      </c>
      <c r="V2456">
        <v>-33.590000000000003</v>
      </c>
      <c r="W2456">
        <v>-4.99984970288335</v>
      </c>
      <c r="X2456" t="s">
        <v>58</v>
      </c>
      <c r="Y2456" t="s">
        <v>58</v>
      </c>
      <c r="Z2456" t="s">
        <v>1</v>
      </c>
      <c r="AA2456" t="s">
        <v>6</v>
      </c>
      <c r="AB2456" t="s">
        <v>57</v>
      </c>
      <c r="AC2456" t="str">
        <f t="shared" si="38"/>
        <v>2016-2</v>
      </c>
    </row>
    <row r="2457" spans="1:29" hidden="1" x14ac:dyDescent="0.25">
      <c r="A2457" t="s">
        <v>440</v>
      </c>
      <c r="B2457" t="s">
        <v>54</v>
      </c>
      <c r="C2457" t="s">
        <v>55</v>
      </c>
      <c r="D2457" t="s">
        <v>55</v>
      </c>
      <c r="E2457">
        <v>-6</v>
      </c>
      <c r="F2457" t="s">
        <v>12</v>
      </c>
      <c r="G2457" t="b">
        <v>0</v>
      </c>
      <c r="H2457" t="s">
        <v>59</v>
      </c>
      <c r="I2457">
        <v>3442179</v>
      </c>
      <c r="J2457" t="s">
        <v>420</v>
      </c>
      <c r="K2457" t="s">
        <v>421</v>
      </c>
      <c r="L2457" t="s">
        <v>57</v>
      </c>
      <c r="M2457" t="s">
        <v>57</v>
      </c>
      <c r="N2457" t="s">
        <v>57</v>
      </c>
      <c r="O2457" t="s">
        <v>57</v>
      </c>
      <c r="P2457">
        <v>10606</v>
      </c>
      <c r="Q2457" t="s">
        <v>62</v>
      </c>
      <c r="R2457" t="s">
        <v>63</v>
      </c>
      <c r="S2457" t="s">
        <v>64</v>
      </c>
      <c r="T2457">
        <v>35</v>
      </c>
      <c r="U2457">
        <v>229.42013499999999</v>
      </c>
      <c r="V2457">
        <v>229.42013499999999</v>
      </c>
      <c r="W2457">
        <v>35</v>
      </c>
      <c r="X2457" t="s">
        <v>58</v>
      </c>
      <c r="Y2457" t="s">
        <v>58</v>
      </c>
      <c r="Z2457" t="s">
        <v>1</v>
      </c>
      <c r="AA2457" t="s">
        <v>6</v>
      </c>
      <c r="AB2457" t="s">
        <v>57</v>
      </c>
      <c r="AC2457" t="str">
        <f t="shared" si="38"/>
        <v>2016-2</v>
      </c>
    </row>
    <row r="2458" spans="1:29" x14ac:dyDescent="0.25">
      <c r="A2458" t="s">
        <v>440</v>
      </c>
      <c r="B2458" t="s">
        <v>54</v>
      </c>
      <c r="C2458" t="s">
        <v>55</v>
      </c>
      <c r="D2458" t="s">
        <v>55</v>
      </c>
      <c r="E2458">
        <v>-4</v>
      </c>
      <c r="F2458" t="s">
        <v>14</v>
      </c>
      <c r="G2458" t="b">
        <v>0</v>
      </c>
      <c r="H2458" t="s">
        <v>59</v>
      </c>
      <c r="I2458">
        <v>3442179</v>
      </c>
      <c r="J2458" t="s">
        <v>420</v>
      </c>
      <c r="K2458" t="s">
        <v>421</v>
      </c>
      <c r="L2458" t="s">
        <v>57</v>
      </c>
      <c r="M2458" t="s">
        <v>57</v>
      </c>
      <c r="N2458" t="s">
        <v>57</v>
      </c>
      <c r="O2458" t="s">
        <v>57</v>
      </c>
      <c r="P2458">
        <v>10606</v>
      </c>
      <c r="Q2458" t="s">
        <v>62</v>
      </c>
      <c r="R2458" t="s">
        <v>63</v>
      </c>
      <c r="S2458" t="s">
        <v>64</v>
      </c>
      <c r="T2458">
        <v>35</v>
      </c>
      <c r="U2458">
        <v>230.57</v>
      </c>
      <c r="V2458">
        <v>230.57</v>
      </c>
      <c r="W2458">
        <v>34.9995446127691</v>
      </c>
      <c r="X2458" t="s">
        <v>58</v>
      </c>
      <c r="Y2458" t="s">
        <v>58</v>
      </c>
      <c r="Z2458" t="s">
        <v>1</v>
      </c>
      <c r="AA2458" t="s">
        <v>6</v>
      </c>
      <c r="AB2458" t="s">
        <v>57</v>
      </c>
      <c r="AC2458" t="str">
        <f t="shared" si="38"/>
        <v>2016-2</v>
      </c>
    </row>
    <row r="2459" spans="1:29" x14ac:dyDescent="0.25">
      <c r="A2459" t="s">
        <v>441</v>
      </c>
      <c r="B2459" t="s">
        <v>54</v>
      </c>
      <c r="C2459" t="s">
        <v>55</v>
      </c>
      <c r="D2459" t="s">
        <v>55</v>
      </c>
      <c r="E2459">
        <v>-3</v>
      </c>
      <c r="F2459" t="s">
        <v>56</v>
      </c>
      <c r="G2459" t="b">
        <v>0</v>
      </c>
      <c r="H2459" t="s">
        <v>57</v>
      </c>
      <c r="I2459">
        <v>0</v>
      </c>
      <c r="J2459" t="s">
        <v>57</v>
      </c>
      <c r="K2459" t="s">
        <v>57</v>
      </c>
      <c r="L2459" t="s">
        <v>57</v>
      </c>
      <c r="M2459" t="s">
        <v>57</v>
      </c>
      <c r="N2459" t="s">
        <v>57</v>
      </c>
      <c r="O2459" t="s">
        <v>57</v>
      </c>
      <c r="P2459">
        <v>0</v>
      </c>
      <c r="Q2459" t="s">
        <v>57</v>
      </c>
      <c r="R2459" t="s">
        <v>57</v>
      </c>
      <c r="S2459" t="s">
        <v>57</v>
      </c>
      <c r="T2459">
        <v>333.26</v>
      </c>
      <c r="U2459">
        <v>333.26</v>
      </c>
      <c r="V2459">
        <v>333.26</v>
      </c>
      <c r="W2459">
        <v>50.696340693526402</v>
      </c>
      <c r="X2459" t="s">
        <v>58</v>
      </c>
      <c r="Y2459" t="s">
        <v>58</v>
      </c>
      <c r="Z2459" t="s">
        <v>1</v>
      </c>
      <c r="AA2459" t="s">
        <v>1</v>
      </c>
      <c r="AB2459" t="s">
        <v>57</v>
      </c>
      <c r="AC2459" t="str">
        <f t="shared" si="38"/>
        <v>2016-2</v>
      </c>
    </row>
    <row r="2460" spans="1:29" hidden="1" x14ac:dyDescent="0.25">
      <c r="A2460" t="s">
        <v>441</v>
      </c>
      <c r="B2460" t="s">
        <v>54</v>
      </c>
      <c r="C2460" t="s">
        <v>55</v>
      </c>
      <c r="D2460" t="s">
        <v>55</v>
      </c>
      <c r="E2460">
        <v>-6</v>
      </c>
      <c r="F2460" t="s">
        <v>12</v>
      </c>
      <c r="G2460" t="b">
        <v>0</v>
      </c>
      <c r="H2460" t="s">
        <v>59</v>
      </c>
      <c r="I2460">
        <v>3442176</v>
      </c>
      <c r="J2460" t="s">
        <v>418</v>
      </c>
      <c r="K2460" t="s">
        <v>419</v>
      </c>
      <c r="L2460" t="s">
        <v>57</v>
      </c>
      <c r="M2460" t="s">
        <v>57</v>
      </c>
      <c r="N2460" t="s">
        <v>57</v>
      </c>
      <c r="O2460" t="s">
        <v>57</v>
      </c>
      <c r="P2460">
        <v>10606</v>
      </c>
      <c r="Q2460" t="s">
        <v>62</v>
      </c>
      <c r="R2460" t="s">
        <v>63</v>
      </c>
      <c r="S2460" t="s">
        <v>64</v>
      </c>
      <c r="T2460">
        <v>50</v>
      </c>
      <c r="U2460">
        <v>327.03908749999999</v>
      </c>
      <c r="V2460">
        <v>327.03908749999999</v>
      </c>
      <c r="W2460">
        <v>50</v>
      </c>
      <c r="X2460" t="s">
        <v>58</v>
      </c>
      <c r="Y2460" t="s">
        <v>58</v>
      </c>
      <c r="Z2460" t="s">
        <v>1</v>
      </c>
      <c r="AA2460" t="s">
        <v>6</v>
      </c>
      <c r="AB2460" t="s">
        <v>57</v>
      </c>
      <c r="AC2460" t="str">
        <f t="shared" si="38"/>
        <v>2016-2</v>
      </c>
    </row>
    <row r="2461" spans="1:29" hidden="1" x14ac:dyDescent="0.25">
      <c r="A2461" t="s">
        <v>441</v>
      </c>
      <c r="B2461" t="s">
        <v>54</v>
      </c>
      <c r="C2461" t="s">
        <v>55</v>
      </c>
      <c r="D2461" t="s">
        <v>55</v>
      </c>
      <c r="E2461">
        <v>-5</v>
      </c>
      <c r="F2461" t="s">
        <v>13</v>
      </c>
      <c r="G2461" t="b">
        <v>0</v>
      </c>
      <c r="H2461" t="s">
        <v>59</v>
      </c>
      <c r="I2461">
        <v>3442176</v>
      </c>
      <c r="J2461" t="s">
        <v>418</v>
      </c>
      <c r="K2461" t="s">
        <v>419</v>
      </c>
      <c r="L2461" t="s">
        <v>57</v>
      </c>
      <c r="M2461" t="s">
        <v>57</v>
      </c>
      <c r="N2461" t="s">
        <v>57</v>
      </c>
      <c r="O2461" t="s">
        <v>57</v>
      </c>
      <c r="P2461">
        <v>10606</v>
      </c>
      <c r="Q2461" t="s">
        <v>62</v>
      </c>
      <c r="R2461" t="s">
        <v>63</v>
      </c>
      <c r="S2461" t="s">
        <v>64</v>
      </c>
      <c r="T2461">
        <v>-11</v>
      </c>
      <c r="U2461">
        <v>-73.180000000000007</v>
      </c>
      <c r="V2461">
        <v>-73.180000000000007</v>
      </c>
      <c r="W2461">
        <v>-11.001017848345899</v>
      </c>
      <c r="X2461" t="s">
        <v>58</v>
      </c>
      <c r="Y2461" t="s">
        <v>58</v>
      </c>
      <c r="Z2461" t="s">
        <v>1</v>
      </c>
      <c r="AA2461" t="s">
        <v>6</v>
      </c>
      <c r="AB2461" t="s">
        <v>57</v>
      </c>
      <c r="AC2461" t="str">
        <f t="shared" si="38"/>
        <v>2016-2</v>
      </c>
    </row>
    <row r="2462" spans="1:29" x14ac:dyDescent="0.25">
      <c r="A2462" t="s">
        <v>441</v>
      </c>
      <c r="B2462" t="s">
        <v>54</v>
      </c>
      <c r="C2462" t="s">
        <v>55</v>
      </c>
      <c r="D2462" t="s">
        <v>55</v>
      </c>
      <c r="E2462">
        <v>-4</v>
      </c>
      <c r="F2462" t="s">
        <v>14</v>
      </c>
      <c r="G2462" t="b">
        <v>0</v>
      </c>
      <c r="H2462" t="s">
        <v>59</v>
      </c>
      <c r="I2462">
        <v>3442176</v>
      </c>
      <c r="J2462" t="s">
        <v>418</v>
      </c>
      <c r="K2462" t="s">
        <v>419</v>
      </c>
      <c r="L2462" t="s">
        <v>57</v>
      </c>
      <c r="M2462" t="s">
        <v>57</v>
      </c>
      <c r="N2462" t="s">
        <v>57</v>
      </c>
      <c r="O2462" t="s">
        <v>57</v>
      </c>
      <c r="P2462">
        <v>10606</v>
      </c>
      <c r="Q2462" t="s">
        <v>62</v>
      </c>
      <c r="R2462" t="s">
        <v>63</v>
      </c>
      <c r="S2462" t="s">
        <v>64</v>
      </c>
      <c r="T2462">
        <v>50</v>
      </c>
      <c r="U2462">
        <v>328.68</v>
      </c>
      <c r="V2462">
        <v>328.68</v>
      </c>
      <c r="W2462">
        <v>49.999619693777397</v>
      </c>
      <c r="X2462" t="s">
        <v>58</v>
      </c>
      <c r="Y2462" t="s">
        <v>58</v>
      </c>
      <c r="Z2462" t="s">
        <v>1</v>
      </c>
      <c r="AA2462" t="s">
        <v>6</v>
      </c>
      <c r="AB2462" t="s">
        <v>57</v>
      </c>
      <c r="AC2462" t="str">
        <f t="shared" si="38"/>
        <v>2016-2</v>
      </c>
    </row>
    <row r="2463" spans="1:29" x14ac:dyDescent="0.25">
      <c r="A2463" t="s">
        <v>441</v>
      </c>
      <c r="B2463" t="s">
        <v>54</v>
      </c>
      <c r="C2463" t="s">
        <v>55</v>
      </c>
      <c r="D2463" t="s">
        <v>55</v>
      </c>
      <c r="E2463">
        <v>-4</v>
      </c>
      <c r="F2463" t="s">
        <v>14</v>
      </c>
      <c r="G2463" t="b">
        <v>0</v>
      </c>
      <c r="H2463" t="s">
        <v>59</v>
      </c>
      <c r="I2463">
        <v>3442179</v>
      </c>
      <c r="J2463" t="s">
        <v>420</v>
      </c>
      <c r="K2463" t="s">
        <v>421</v>
      </c>
      <c r="L2463" t="s">
        <v>57</v>
      </c>
      <c r="M2463" t="s">
        <v>57</v>
      </c>
      <c r="N2463" t="s">
        <v>57</v>
      </c>
      <c r="O2463" t="s">
        <v>57</v>
      </c>
      <c r="P2463">
        <v>10606</v>
      </c>
      <c r="Q2463" t="s">
        <v>62</v>
      </c>
      <c r="R2463" t="s">
        <v>63</v>
      </c>
      <c r="S2463" t="s">
        <v>64</v>
      </c>
      <c r="T2463">
        <v>25</v>
      </c>
      <c r="U2463">
        <v>164.34</v>
      </c>
      <c r="V2463">
        <v>164.34</v>
      </c>
      <c r="W2463">
        <v>24.999809846888699</v>
      </c>
      <c r="X2463" t="s">
        <v>58</v>
      </c>
      <c r="Y2463" t="s">
        <v>58</v>
      </c>
      <c r="Z2463" t="s">
        <v>1</v>
      </c>
      <c r="AA2463" t="s">
        <v>6</v>
      </c>
      <c r="AB2463" t="s">
        <v>57</v>
      </c>
      <c r="AC2463" t="str">
        <f t="shared" si="38"/>
        <v>2016-2</v>
      </c>
    </row>
    <row r="2464" spans="1:29" hidden="1" x14ac:dyDescent="0.25">
      <c r="A2464" t="s">
        <v>441</v>
      </c>
      <c r="B2464" t="s">
        <v>54</v>
      </c>
      <c r="C2464" t="s">
        <v>55</v>
      </c>
      <c r="D2464" t="s">
        <v>55</v>
      </c>
      <c r="E2464">
        <v>-5</v>
      </c>
      <c r="F2464" t="s">
        <v>13</v>
      </c>
      <c r="G2464" t="b">
        <v>0</v>
      </c>
      <c r="H2464" t="s">
        <v>59</v>
      </c>
      <c r="I2464">
        <v>3442179</v>
      </c>
      <c r="J2464" t="s">
        <v>420</v>
      </c>
      <c r="K2464" t="s">
        <v>421</v>
      </c>
      <c r="L2464" t="s">
        <v>57</v>
      </c>
      <c r="M2464" t="s">
        <v>57</v>
      </c>
      <c r="N2464" t="s">
        <v>57</v>
      </c>
      <c r="O2464" t="s">
        <v>57</v>
      </c>
      <c r="P2464">
        <v>10606</v>
      </c>
      <c r="Q2464" t="s">
        <v>62</v>
      </c>
      <c r="R2464" t="s">
        <v>63</v>
      </c>
      <c r="S2464" t="s">
        <v>64</v>
      </c>
      <c r="T2464">
        <v>-10</v>
      </c>
      <c r="U2464">
        <v>-66.23</v>
      </c>
      <c r="V2464">
        <v>-66.23</v>
      </c>
      <c r="W2464">
        <v>-9.9997347658803406</v>
      </c>
      <c r="X2464" t="s">
        <v>58</v>
      </c>
      <c r="Y2464" t="s">
        <v>58</v>
      </c>
      <c r="Z2464" t="s">
        <v>1</v>
      </c>
      <c r="AA2464" t="s">
        <v>6</v>
      </c>
      <c r="AB2464" t="s">
        <v>57</v>
      </c>
      <c r="AC2464" t="str">
        <f t="shared" si="38"/>
        <v>2016-2</v>
      </c>
    </row>
    <row r="2465" spans="1:29" hidden="1" x14ac:dyDescent="0.25">
      <c r="A2465" t="s">
        <v>441</v>
      </c>
      <c r="B2465" t="s">
        <v>54</v>
      </c>
      <c r="C2465" t="s">
        <v>55</v>
      </c>
      <c r="D2465" t="s">
        <v>55</v>
      </c>
      <c r="E2465">
        <v>-6</v>
      </c>
      <c r="F2465" t="s">
        <v>12</v>
      </c>
      <c r="G2465" t="b">
        <v>0</v>
      </c>
      <c r="H2465" t="s">
        <v>59</v>
      </c>
      <c r="I2465">
        <v>3442179</v>
      </c>
      <c r="J2465" t="s">
        <v>420</v>
      </c>
      <c r="K2465" t="s">
        <v>421</v>
      </c>
      <c r="L2465" t="s">
        <v>57</v>
      </c>
      <c r="M2465" t="s">
        <v>57</v>
      </c>
      <c r="N2465" t="s">
        <v>57</v>
      </c>
      <c r="O2465" t="s">
        <v>57</v>
      </c>
      <c r="P2465">
        <v>10606</v>
      </c>
      <c r="Q2465" t="s">
        <v>62</v>
      </c>
      <c r="R2465" t="s">
        <v>63</v>
      </c>
      <c r="S2465" t="s">
        <v>64</v>
      </c>
      <c r="T2465">
        <v>25</v>
      </c>
      <c r="U2465">
        <v>163.51954375</v>
      </c>
      <c r="V2465">
        <v>163.51954375</v>
      </c>
      <c r="W2465">
        <v>25</v>
      </c>
      <c r="X2465" t="s">
        <v>58</v>
      </c>
      <c r="Y2465" t="s">
        <v>58</v>
      </c>
      <c r="Z2465" t="s">
        <v>1</v>
      </c>
      <c r="AA2465" t="s">
        <v>6</v>
      </c>
      <c r="AB2465" t="s">
        <v>57</v>
      </c>
      <c r="AC2465" t="str">
        <f t="shared" si="38"/>
        <v>2016-2</v>
      </c>
    </row>
    <row r="2466" spans="1:29" x14ac:dyDescent="0.25">
      <c r="A2466" t="s">
        <v>442</v>
      </c>
      <c r="B2466" t="s">
        <v>54</v>
      </c>
      <c r="C2466" t="s">
        <v>55</v>
      </c>
      <c r="D2466" t="s">
        <v>55</v>
      </c>
      <c r="E2466">
        <v>-3</v>
      </c>
      <c r="F2466" t="s">
        <v>56</v>
      </c>
      <c r="G2466" t="b">
        <v>0</v>
      </c>
      <c r="H2466" t="s">
        <v>57</v>
      </c>
      <c r="I2466">
        <v>0</v>
      </c>
      <c r="J2466" t="s">
        <v>57</v>
      </c>
      <c r="K2466" t="s">
        <v>57</v>
      </c>
      <c r="L2466" t="s">
        <v>57</v>
      </c>
      <c r="M2466" t="s">
        <v>57</v>
      </c>
      <c r="N2466" t="s">
        <v>57</v>
      </c>
      <c r="O2466" t="s">
        <v>57</v>
      </c>
      <c r="P2466">
        <v>0</v>
      </c>
      <c r="Q2466" t="s">
        <v>57</v>
      </c>
      <c r="R2466" t="s">
        <v>57</v>
      </c>
      <c r="S2466" t="s">
        <v>57</v>
      </c>
      <c r="T2466">
        <v>333.26</v>
      </c>
      <c r="U2466">
        <v>333.26</v>
      </c>
      <c r="V2466">
        <v>333.26</v>
      </c>
      <c r="W2466">
        <v>50.829723628820702</v>
      </c>
      <c r="X2466" t="s">
        <v>58</v>
      </c>
      <c r="Y2466" t="s">
        <v>58</v>
      </c>
      <c r="Z2466" t="s">
        <v>1</v>
      </c>
      <c r="AA2466" t="s">
        <v>1</v>
      </c>
      <c r="AB2466" t="s">
        <v>57</v>
      </c>
      <c r="AC2466" t="str">
        <f t="shared" si="38"/>
        <v>2016-2</v>
      </c>
    </row>
    <row r="2467" spans="1:29" x14ac:dyDescent="0.25">
      <c r="A2467" t="s">
        <v>442</v>
      </c>
      <c r="B2467" t="s">
        <v>54</v>
      </c>
      <c r="C2467" t="s">
        <v>55</v>
      </c>
      <c r="D2467" t="s">
        <v>55</v>
      </c>
      <c r="E2467">
        <v>-4</v>
      </c>
      <c r="F2467" t="s">
        <v>14</v>
      </c>
      <c r="G2467" t="b">
        <v>0</v>
      </c>
      <c r="H2467" t="s">
        <v>59</v>
      </c>
      <c r="I2467">
        <v>3442176</v>
      </c>
      <c r="J2467" t="s">
        <v>418</v>
      </c>
      <c r="K2467" t="s">
        <v>419</v>
      </c>
      <c r="L2467" t="s">
        <v>57</v>
      </c>
      <c r="M2467" t="s">
        <v>57</v>
      </c>
      <c r="N2467" t="s">
        <v>57</v>
      </c>
      <c r="O2467" t="s">
        <v>57</v>
      </c>
      <c r="P2467">
        <v>10606</v>
      </c>
      <c r="Q2467" t="s">
        <v>62</v>
      </c>
      <c r="R2467" t="s">
        <v>63</v>
      </c>
      <c r="S2467" t="s">
        <v>64</v>
      </c>
      <c r="T2467">
        <v>70</v>
      </c>
      <c r="U2467">
        <v>458.95</v>
      </c>
      <c r="V2467">
        <v>458.95</v>
      </c>
      <c r="W2467">
        <v>70.000305045451796</v>
      </c>
      <c r="X2467" t="s">
        <v>58</v>
      </c>
      <c r="Y2467" t="s">
        <v>58</v>
      </c>
      <c r="Z2467" t="s">
        <v>1</v>
      </c>
      <c r="AA2467" t="s">
        <v>6</v>
      </c>
      <c r="AB2467" t="s">
        <v>57</v>
      </c>
      <c r="AC2467" t="str">
        <f t="shared" si="38"/>
        <v>2016-2</v>
      </c>
    </row>
    <row r="2468" spans="1:29" hidden="1" x14ac:dyDescent="0.25">
      <c r="A2468" t="s">
        <v>442</v>
      </c>
      <c r="B2468" t="s">
        <v>54</v>
      </c>
      <c r="C2468" t="s">
        <v>55</v>
      </c>
      <c r="D2468" t="s">
        <v>55</v>
      </c>
      <c r="E2468">
        <v>-6</v>
      </c>
      <c r="F2468" t="s">
        <v>12</v>
      </c>
      <c r="G2468" t="b">
        <v>0</v>
      </c>
      <c r="H2468" t="s">
        <v>59</v>
      </c>
      <c r="I2468">
        <v>3442176</v>
      </c>
      <c r="J2468" t="s">
        <v>418</v>
      </c>
      <c r="K2468" t="s">
        <v>419</v>
      </c>
      <c r="L2468" t="s">
        <v>57</v>
      </c>
      <c r="M2468" t="s">
        <v>57</v>
      </c>
      <c r="N2468" t="s">
        <v>57</v>
      </c>
      <c r="O2468" t="s">
        <v>57</v>
      </c>
      <c r="P2468">
        <v>10606</v>
      </c>
      <c r="Q2468" t="s">
        <v>62</v>
      </c>
      <c r="R2468" t="s">
        <v>63</v>
      </c>
      <c r="S2468" t="s">
        <v>64</v>
      </c>
      <c r="T2468">
        <v>70</v>
      </c>
      <c r="U2468">
        <v>456.65325999999999</v>
      </c>
      <c r="V2468">
        <v>456.65325999999999</v>
      </c>
      <c r="W2468">
        <v>70</v>
      </c>
      <c r="X2468" t="s">
        <v>58</v>
      </c>
      <c r="Y2468" t="s">
        <v>58</v>
      </c>
      <c r="Z2468" t="s">
        <v>1</v>
      </c>
      <c r="AA2468" t="s">
        <v>6</v>
      </c>
      <c r="AB2468" t="s">
        <v>57</v>
      </c>
      <c r="AC2468" t="str">
        <f t="shared" si="38"/>
        <v>2016-2</v>
      </c>
    </row>
    <row r="2469" spans="1:29" hidden="1" x14ac:dyDescent="0.25">
      <c r="A2469" t="s">
        <v>442</v>
      </c>
      <c r="B2469" t="s">
        <v>54</v>
      </c>
      <c r="C2469" t="s">
        <v>55</v>
      </c>
      <c r="D2469" t="s">
        <v>55</v>
      </c>
      <c r="E2469">
        <v>-5</v>
      </c>
      <c r="F2469" t="s">
        <v>13</v>
      </c>
      <c r="G2469" t="b">
        <v>0</v>
      </c>
      <c r="H2469" t="s">
        <v>59</v>
      </c>
      <c r="I2469">
        <v>3442176</v>
      </c>
      <c r="J2469" t="s">
        <v>418</v>
      </c>
      <c r="K2469" t="s">
        <v>419</v>
      </c>
      <c r="L2469" t="s">
        <v>57</v>
      </c>
      <c r="M2469" t="s">
        <v>57</v>
      </c>
      <c r="N2469" t="s">
        <v>57</v>
      </c>
      <c r="O2469" t="s">
        <v>57</v>
      </c>
      <c r="P2469">
        <v>10606</v>
      </c>
      <c r="Q2469" t="s">
        <v>62</v>
      </c>
      <c r="R2469" t="s">
        <v>63</v>
      </c>
      <c r="S2469" t="s">
        <v>64</v>
      </c>
      <c r="T2469">
        <v>20</v>
      </c>
      <c r="U2469">
        <v>130.27000000000001</v>
      </c>
      <c r="V2469">
        <v>130.27000000000001</v>
      </c>
      <c r="W2469">
        <v>20.000685351674299</v>
      </c>
      <c r="X2469" t="s">
        <v>58</v>
      </c>
      <c r="Y2469" t="s">
        <v>58</v>
      </c>
      <c r="Z2469" t="s">
        <v>1</v>
      </c>
      <c r="AA2469" t="s">
        <v>6</v>
      </c>
      <c r="AB2469" t="s">
        <v>57</v>
      </c>
      <c r="AC2469" t="str">
        <f t="shared" si="38"/>
        <v>2016-2</v>
      </c>
    </row>
    <row r="2470" spans="1:29" hidden="1" x14ac:dyDescent="0.25">
      <c r="A2470" t="s">
        <v>442</v>
      </c>
      <c r="B2470" t="s">
        <v>54</v>
      </c>
      <c r="C2470" t="s">
        <v>55</v>
      </c>
      <c r="D2470" t="s">
        <v>55</v>
      </c>
      <c r="E2470">
        <v>-5</v>
      </c>
      <c r="F2470" t="s">
        <v>13</v>
      </c>
      <c r="G2470" t="b">
        <v>0</v>
      </c>
      <c r="H2470" t="s">
        <v>59</v>
      </c>
      <c r="I2470">
        <v>3442179</v>
      </c>
      <c r="J2470" t="s">
        <v>420</v>
      </c>
      <c r="K2470" t="s">
        <v>421</v>
      </c>
      <c r="L2470" t="s">
        <v>57</v>
      </c>
      <c r="M2470" t="s">
        <v>57</v>
      </c>
      <c r="N2470" t="s">
        <v>57</v>
      </c>
      <c r="O2470" t="s">
        <v>57</v>
      </c>
      <c r="P2470">
        <v>10606</v>
      </c>
      <c r="Q2470" t="s">
        <v>62</v>
      </c>
      <c r="R2470" t="s">
        <v>63</v>
      </c>
      <c r="S2470" t="s">
        <v>64</v>
      </c>
      <c r="T2470">
        <v>15</v>
      </c>
      <c r="U2470">
        <v>97.92</v>
      </c>
      <c r="V2470">
        <v>97.92</v>
      </c>
      <c r="W2470">
        <v>15.000800244014799</v>
      </c>
      <c r="X2470" t="s">
        <v>58</v>
      </c>
      <c r="Y2470" t="s">
        <v>58</v>
      </c>
      <c r="Z2470" t="s">
        <v>1</v>
      </c>
      <c r="AA2470" t="s">
        <v>6</v>
      </c>
      <c r="AB2470" t="s">
        <v>57</v>
      </c>
      <c r="AC2470" t="str">
        <f t="shared" si="38"/>
        <v>2016-2</v>
      </c>
    </row>
    <row r="2471" spans="1:29" hidden="1" x14ac:dyDescent="0.25">
      <c r="A2471" t="s">
        <v>442</v>
      </c>
      <c r="B2471" t="s">
        <v>54</v>
      </c>
      <c r="C2471" t="s">
        <v>55</v>
      </c>
      <c r="D2471" t="s">
        <v>55</v>
      </c>
      <c r="E2471">
        <v>-6</v>
      </c>
      <c r="F2471" t="s">
        <v>12</v>
      </c>
      <c r="G2471" t="b">
        <v>0</v>
      </c>
      <c r="H2471" t="s">
        <v>59</v>
      </c>
      <c r="I2471">
        <v>3442179</v>
      </c>
      <c r="J2471" t="s">
        <v>420</v>
      </c>
      <c r="K2471" t="s">
        <v>421</v>
      </c>
      <c r="L2471" t="s">
        <v>57</v>
      </c>
      <c r="M2471" t="s">
        <v>57</v>
      </c>
      <c r="N2471" t="s">
        <v>57</v>
      </c>
      <c r="O2471" t="s">
        <v>57</v>
      </c>
      <c r="P2471">
        <v>10606</v>
      </c>
      <c r="Q2471" t="s">
        <v>62</v>
      </c>
      <c r="R2471" t="s">
        <v>63</v>
      </c>
      <c r="S2471" t="s">
        <v>64</v>
      </c>
      <c r="T2471">
        <v>40</v>
      </c>
      <c r="U2471">
        <v>260.94472000000002</v>
      </c>
      <c r="V2471">
        <v>260.94472000000002</v>
      </c>
      <c r="W2471">
        <v>40</v>
      </c>
      <c r="X2471" t="s">
        <v>58</v>
      </c>
      <c r="Y2471" t="s">
        <v>58</v>
      </c>
      <c r="Z2471" t="s">
        <v>1</v>
      </c>
      <c r="AA2471" t="s">
        <v>6</v>
      </c>
      <c r="AB2471" t="s">
        <v>57</v>
      </c>
      <c r="AC2471" t="str">
        <f t="shared" si="38"/>
        <v>2016-2</v>
      </c>
    </row>
    <row r="2472" spans="1:29" x14ac:dyDescent="0.25">
      <c r="A2472" t="s">
        <v>442</v>
      </c>
      <c r="B2472" t="s">
        <v>54</v>
      </c>
      <c r="C2472" t="s">
        <v>55</v>
      </c>
      <c r="D2472" t="s">
        <v>55</v>
      </c>
      <c r="E2472">
        <v>-4</v>
      </c>
      <c r="F2472" t="s">
        <v>14</v>
      </c>
      <c r="G2472" t="b">
        <v>0</v>
      </c>
      <c r="H2472" t="s">
        <v>59</v>
      </c>
      <c r="I2472">
        <v>3442179</v>
      </c>
      <c r="J2472" t="s">
        <v>420</v>
      </c>
      <c r="K2472" t="s">
        <v>421</v>
      </c>
      <c r="L2472" t="s">
        <v>57</v>
      </c>
      <c r="M2472" t="s">
        <v>57</v>
      </c>
      <c r="N2472" t="s">
        <v>57</v>
      </c>
      <c r="O2472" t="s">
        <v>57</v>
      </c>
      <c r="P2472">
        <v>10606</v>
      </c>
      <c r="Q2472" t="s">
        <v>62</v>
      </c>
      <c r="R2472" t="s">
        <v>63</v>
      </c>
      <c r="S2472" t="s">
        <v>64</v>
      </c>
      <c r="T2472">
        <v>40</v>
      </c>
      <c r="U2472">
        <v>262.26</v>
      </c>
      <c r="V2472">
        <v>262.26</v>
      </c>
      <c r="W2472">
        <v>40.0006100909035</v>
      </c>
      <c r="X2472" t="s">
        <v>58</v>
      </c>
      <c r="Y2472" t="s">
        <v>58</v>
      </c>
      <c r="Z2472" t="s">
        <v>1</v>
      </c>
      <c r="AA2472" t="s">
        <v>6</v>
      </c>
      <c r="AB2472" t="s">
        <v>57</v>
      </c>
      <c r="AC2472" t="str">
        <f t="shared" si="38"/>
        <v>2016-2</v>
      </c>
    </row>
    <row r="2473" spans="1:29" x14ac:dyDescent="0.25">
      <c r="A2473" t="s">
        <v>443</v>
      </c>
      <c r="B2473" t="s">
        <v>54</v>
      </c>
      <c r="C2473" t="s">
        <v>55</v>
      </c>
      <c r="D2473" t="s">
        <v>55</v>
      </c>
      <c r="E2473">
        <v>-3</v>
      </c>
      <c r="F2473" t="s">
        <v>56</v>
      </c>
      <c r="G2473" t="b">
        <v>0</v>
      </c>
      <c r="H2473" t="s">
        <v>57</v>
      </c>
      <c r="I2473">
        <v>0</v>
      </c>
      <c r="J2473" t="s">
        <v>57</v>
      </c>
      <c r="K2473" t="s">
        <v>57</v>
      </c>
      <c r="L2473" t="s">
        <v>57</v>
      </c>
      <c r="M2473" t="s">
        <v>57</v>
      </c>
      <c r="N2473" t="s">
        <v>57</v>
      </c>
      <c r="O2473" t="s">
        <v>57</v>
      </c>
      <c r="P2473">
        <v>0</v>
      </c>
      <c r="Q2473" t="s">
        <v>57</v>
      </c>
      <c r="R2473" t="s">
        <v>57</v>
      </c>
      <c r="S2473" t="s">
        <v>57</v>
      </c>
      <c r="T2473">
        <v>333.26</v>
      </c>
      <c r="U2473">
        <v>333.26</v>
      </c>
      <c r="V2473">
        <v>333.26</v>
      </c>
      <c r="W2473">
        <v>51.267219961694998</v>
      </c>
      <c r="X2473" t="s">
        <v>58</v>
      </c>
      <c r="Y2473" t="s">
        <v>58</v>
      </c>
      <c r="Z2473" t="s">
        <v>1</v>
      </c>
      <c r="AA2473" t="s">
        <v>1</v>
      </c>
      <c r="AB2473" t="s">
        <v>57</v>
      </c>
      <c r="AC2473" t="str">
        <f t="shared" si="38"/>
        <v>2016-2</v>
      </c>
    </row>
    <row r="2474" spans="1:29" hidden="1" x14ac:dyDescent="0.25">
      <c r="A2474" t="s">
        <v>443</v>
      </c>
      <c r="B2474" t="s">
        <v>54</v>
      </c>
      <c r="C2474" t="s">
        <v>55</v>
      </c>
      <c r="D2474" t="s">
        <v>55</v>
      </c>
      <c r="E2474">
        <v>-6</v>
      </c>
      <c r="F2474" t="s">
        <v>12</v>
      </c>
      <c r="G2474" t="b">
        <v>0</v>
      </c>
      <c r="H2474" t="s">
        <v>59</v>
      </c>
      <c r="I2474">
        <v>3442176</v>
      </c>
      <c r="J2474" t="s">
        <v>418</v>
      </c>
      <c r="K2474" t="s">
        <v>419</v>
      </c>
      <c r="L2474" t="s">
        <v>57</v>
      </c>
      <c r="M2474" t="s">
        <v>57</v>
      </c>
      <c r="N2474" t="s">
        <v>57</v>
      </c>
      <c r="O2474" t="s">
        <v>57</v>
      </c>
      <c r="P2474">
        <v>10606</v>
      </c>
      <c r="Q2474" t="s">
        <v>62</v>
      </c>
      <c r="R2474" t="s">
        <v>63</v>
      </c>
      <c r="S2474" t="s">
        <v>64</v>
      </c>
      <c r="T2474">
        <v>90</v>
      </c>
      <c r="U2474">
        <v>582.1152975</v>
      </c>
      <c r="V2474">
        <v>582.1152975</v>
      </c>
      <c r="W2474">
        <v>90</v>
      </c>
      <c r="X2474" t="s">
        <v>58</v>
      </c>
      <c r="Y2474" t="s">
        <v>58</v>
      </c>
      <c r="Z2474" t="s">
        <v>1</v>
      </c>
      <c r="AA2474" t="s">
        <v>6</v>
      </c>
      <c r="AB2474" t="s">
        <v>57</v>
      </c>
      <c r="AC2474" t="str">
        <f t="shared" si="38"/>
        <v>2016-2</v>
      </c>
    </row>
    <row r="2475" spans="1:29" hidden="1" x14ac:dyDescent="0.25">
      <c r="A2475" t="s">
        <v>443</v>
      </c>
      <c r="B2475" t="s">
        <v>54</v>
      </c>
      <c r="C2475" t="s">
        <v>55</v>
      </c>
      <c r="D2475" t="s">
        <v>55</v>
      </c>
      <c r="E2475">
        <v>-5</v>
      </c>
      <c r="F2475" t="s">
        <v>13</v>
      </c>
      <c r="G2475" t="b">
        <v>0</v>
      </c>
      <c r="H2475" t="s">
        <v>59</v>
      </c>
      <c r="I2475">
        <v>3442176</v>
      </c>
      <c r="J2475" t="s">
        <v>418</v>
      </c>
      <c r="K2475" t="s">
        <v>419</v>
      </c>
      <c r="L2475" t="s">
        <v>57</v>
      </c>
      <c r="M2475" t="s">
        <v>57</v>
      </c>
      <c r="N2475" t="s">
        <v>57</v>
      </c>
      <c r="O2475" t="s">
        <v>57</v>
      </c>
      <c r="P2475">
        <v>10606</v>
      </c>
      <c r="Q2475" t="s">
        <v>62</v>
      </c>
      <c r="R2475" t="s">
        <v>63</v>
      </c>
      <c r="S2475" t="s">
        <v>64</v>
      </c>
      <c r="T2475">
        <v>20</v>
      </c>
      <c r="U2475">
        <v>126.09</v>
      </c>
      <c r="V2475">
        <v>126.09</v>
      </c>
      <c r="W2475">
        <v>19.999618036796399</v>
      </c>
      <c r="X2475" t="s">
        <v>58</v>
      </c>
      <c r="Y2475" t="s">
        <v>58</v>
      </c>
      <c r="Z2475" t="s">
        <v>1</v>
      </c>
      <c r="AA2475" t="s">
        <v>6</v>
      </c>
      <c r="AB2475" t="s">
        <v>57</v>
      </c>
      <c r="AC2475" t="str">
        <f t="shared" si="38"/>
        <v>2016-2</v>
      </c>
    </row>
    <row r="2476" spans="1:29" x14ac:dyDescent="0.25">
      <c r="A2476" t="s">
        <v>443</v>
      </c>
      <c r="B2476" t="s">
        <v>54</v>
      </c>
      <c r="C2476" t="s">
        <v>55</v>
      </c>
      <c r="D2476" t="s">
        <v>55</v>
      </c>
      <c r="E2476">
        <v>-4</v>
      </c>
      <c r="F2476" t="s">
        <v>14</v>
      </c>
      <c r="G2476" t="b">
        <v>0</v>
      </c>
      <c r="H2476" t="s">
        <v>59</v>
      </c>
      <c r="I2476">
        <v>3442176</v>
      </c>
      <c r="J2476" t="s">
        <v>418</v>
      </c>
      <c r="K2476" t="s">
        <v>419</v>
      </c>
      <c r="L2476" t="s">
        <v>57</v>
      </c>
      <c r="M2476" t="s">
        <v>57</v>
      </c>
      <c r="N2476" t="s">
        <v>57</v>
      </c>
      <c r="O2476" t="s">
        <v>57</v>
      </c>
      <c r="P2476">
        <v>10606</v>
      </c>
      <c r="Q2476" t="s">
        <v>62</v>
      </c>
      <c r="R2476" t="s">
        <v>63</v>
      </c>
      <c r="S2476" t="s">
        <v>64</v>
      </c>
      <c r="T2476">
        <v>90</v>
      </c>
      <c r="U2476">
        <v>585.04</v>
      </c>
      <c r="V2476">
        <v>585.04</v>
      </c>
      <c r="W2476">
        <v>89.999923082248102</v>
      </c>
      <c r="X2476" t="s">
        <v>58</v>
      </c>
      <c r="Y2476" t="s">
        <v>58</v>
      </c>
      <c r="Z2476" t="s">
        <v>1</v>
      </c>
      <c r="AA2476" t="s">
        <v>6</v>
      </c>
      <c r="AB2476" t="s">
        <v>57</v>
      </c>
      <c r="AC2476" t="str">
        <f t="shared" si="38"/>
        <v>2016-2</v>
      </c>
    </row>
    <row r="2477" spans="1:29" x14ac:dyDescent="0.25">
      <c r="A2477" t="s">
        <v>443</v>
      </c>
      <c r="B2477" t="s">
        <v>54</v>
      </c>
      <c r="C2477" t="s">
        <v>55</v>
      </c>
      <c r="D2477" t="s">
        <v>55</v>
      </c>
      <c r="E2477">
        <v>-4</v>
      </c>
      <c r="F2477" t="s">
        <v>14</v>
      </c>
      <c r="G2477" t="b">
        <v>0</v>
      </c>
      <c r="H2477" t="s">
        <v>59</v>
      </c>
      <c r="I2477">
        <v>3442179</v>
      </c>
      <c r="J2477" t="s">
        <v>420</v>
      </c>
      <c r="K2477" t="s">
        <v>421</v>
      </c>
      <c r="L2477" t="s">
        <v>57</v>
      </c>
      <c r="M2477" t="s">
        <v>57</v>
      </c>
      <c r="N2477" t="s">
        <v>57</v>
      </c>
      <c r="O2477" t="s">
        <v>57</v>
      </c>
      <c r="P2477">
        <v>10606</v>
      </c>
      <c r="Q2477" t="s">
        <v>62</v>
      </c>
      <c r="R2477" t="s">
        <v>63</v>
      </c>
      <c r="S2477" t="s">
        <v>64</v>
      </c>
      <c r="T2477">
        <v>50</v>
      </c>
      <c r="U2477">
        <v>325.02</v>
      </c>
      <c r="V2477">
        <v>325.02</v>
      </c>
      <c r="W2477">
        <v>49.999615411240796</v>
      </c>
      <c r="X2477" t="s">
        <v>58</v>
      </c>
      <c r="Y2477" t="s">
        <v>58</v>
      </c>
      <c r="Z2477" t="s">
        <v>1</v>
      </c>
      <c r="AA2477" t="s">
        <v>6</v>
      </c>
      <c r="AB2477" t="s">
        <v>57</v>
      </c>
      <c r="AC2477" t="str">
        <f t="shared" si="38"/>
        <v>2016-2</v>
      </c>
    </row>
    <row r="2478" spans="1:29" hidden="1" x14ac:dyDescent="0.25">
      <c r="A2478" t="s">
        <v>443</v>
      </c>
      <c r="B2478" t="s">
        <v>54</v>
      </c>
      <c r="C2478" t="s">
        <v>55</v>
      </c>
      <c r="D2478" t="s">
        <v>55</v>
      </c>
      <c r="E2478">
        <v>-5</v>
      </c>
      <c r="F2478" t="s">
        <v>13</v>
      </c>
      <c r="G2478" t="b">
        <v>0</v>
      </c>
      <c r="H2478" t="s">
        <v>59</v>
      </c>
      <c r="I2478">
        <v>3442179</v>
      </c>
      <c r="J2478" t="s">
        <v>420</v>
      </c>
      <c r="K2478" t="s">
        <v>421</v>
      </c>
      <c r="L2478" t="s">
        <v>57</v>
      </c>
      <c r="M2478" t="s">
        <v>57</v>
      </c>
      <c r="N2478" t="s">
        <v>57</v>
      </c>
      <c r="O2478" t="s">
        <v>57</v>
      </c>
      <c r="P2478">
        <v>10606</v>
      </c>
      <c r="Q2478" t="s">
        <v>62</v>
      </c>
      <c r="R2478" t="s">
        <v>63</v>
      </c>
      <c r="S2478" t="s">
        <v>64</v>
      </c>
      <c r="T2478">
        <v>10</v>
      </c>
      <c r="U2478">
        <v>62.76</v>
      </c>
      <c r="V2478">
        <v>62.76</v>
      </c>
      <c r="W2478">
        <v>9.9990053203372202</v>
      </c>
      <c r="X2478" t="s">
        <v>58</v>
      </c>
      <c r="Y2478" t="s">
        <v>58</v>
      </c>
      <c r="Z2478" t="s">
        <v>1</v>
      </c>
      <c r="AA2478" t="s">
        <v>6</v>
      </c>
      <c r="AB2478" t="s">
        <v>57</v>
      </c>
      <c r="AC2478" t="str">
        <f t="shared" si="38"/>
        <v>2016-2</v>
      </c>
    </row>
    <row r="2479" spans="1:29" hidden="1" x14ac:dyDescent="0.25">
      <c r="A2479" t="s">
        <v>443</v>
      </c>
      <c r="B2479" t="s">
        <v>54</v>
      </c>
      <c r="C2479" t="s">
        <v>55</v>
      </c>
      <c r="D2479" t="s">
        <v>55</v>
      </c>
      <c r="E2479">
        <v>-6</v>
      </c>
      <c r="F2479" t="s">
        <v>12</v>
      </c>
      <c r="G2479" t="b">
        <v>0</v>
      </c>
      <c r="H2479" t="s">
        <v>59</v>
      </c>
      <c r="I2479">
        <v>3442179</v>
      </c>
      <c r="J2479" t="s">
        <v>420</v>
      </c>
      <c r="K2479" t="s">
        <v>421</v>
      </c>
      <c r="L2479" t="s">
        <v>57</v>
      </c>
      <c r="M2479" t="s">
        <v>57</v>
      </c>
      <c r="N2479" t="s">
        <v>57</v>
      </c>
      <c r="O2479" t="s">
        <v>57</v>
      </c>
      <c r="P2479">
        <v>10606</v>
      </c>
      <c r="Q2479" t="s">
        <v>62</v>
      </c>
      <c r="R2479" t="s">
        <v>63</v>
      </c>
      <c r="S2479" t="s">
        <v>64</v>
      </c>
      <c r="T2479">
        <v>50</v>
      </c>
      <c r="U2479">
        <v>323.39738749999998</v>
      </c>
      <c r="V2479">
        <v>323.39738749999998</v>
      </c>
      <c r="W2479">
        <v>50</v>
      </c>
      <c r="X2479" t="s">
        <v>58</v>
      </c>
      <c r="Y2479" t="s">
        <v>58</v>
      </c>
      <c r="Z2479" t="s">
        <v>1</v>
      </c>
      <c r="AA2479" t="s">
        <v>6</v>
      </c>
      <c r="AB2479" t="s">
        <v>57</v>
      </c>
      <c r="AC2479" t="str">
        <f t="shared" si="38"/>
        <v>2016-2</v>
      </c>
    </row>
    <row r="2480" spans="1:29" hidden="1" x14ac:dyDescent="0.25">
      <c r="A2480" t="s">
        <v>444</v>
      </c>
      <c r="B2480" t="s">
        <v>54</v>
      </c>
      <c r="C2480" t="s">
        <v>55</v>
      </c>
      <c r="D2480" t="s">
        <v>55</v>
      </c>
      <c r="E2480">
        <v>-5</v>
      </c>
      <c r="F2480" t="s">
        <v>13</v>
      </c>
      <c r="G2480" t="b">
        <v>0</v>
      </c>
      <c r="H2480" t="s">
        <v>57</v>
      </c>
      <c r="I2480">
        <v>0</v>
      </c>
      <c r="J2480" t="s">
        <v>57</v>
      </c>
      <c r="K2480" t="s">
        <v>57</v>
      </c>
      <c r="L2480" t="s">
        <v>57</v>
      </c>
      <c r="M2480" t="s">
        <v>57</v>
      </c>
      <c r="N2480" t="s">
        <v>57</v>
      </c>
      <c r="O2480" t="s">
        <v>57</v>
      </c>
      <c r="P2480">
        <v>0</v>
      </c>
      <c r="Q2480" t="s">
        <v>57</v>
      </c>
      <c r="R2480" t="s">
        <v>57</v>
      </c>
      <c r="S2480" t="s">
        <v>57</v>
      </c>
      <c r="T2480">
        <v>-10</v>
      </c>
      <c r="U2480">
        <v>-8.0500000000000007</v>
      </c>
      <c r="V2480">
        <v>-8.0500000000000007</v>
      </c>
      <c r="W2480">
        <v>-1.24782018988568</v>
      </c>
      <c r="X2480" t="s">
        <v>58</v>
      </c>
      <c r="Y2480" t="s">
        <v>58</v>
      </c>
      <c r="Z2480" t="s">
        <v>1</v>
      </c>
      <c r="AA2480" t="s">
        <v>1</v>
      </c>
      <c r="AB2480" t="s">
        <v>57</v>
      </c>
      <c r="AC2480" t="str">
        <f t="shared" si="38"/>
        <v>2016-2</v>
      </c>
    </row>
    <row r="2481" spans="1:29" hidden="1" x14ac:dyDescent="0.25">
      <c r="A2481" t="s">
        <v>444</v>
      </c>
      <c r="B2481" t="s">
        <v>54</v>
      </c>
      <c r="C2481" t="s">
        <v>55</v>
      </c>
      <c r="D2481" t="s">
        <v>55</v>
      </c>
      <c r="E2481">
        <v>-5</v>
      </c>
      <c r="F2481" t="s">
        <v>13</v>
      </c>
      <c r="G2481" t="b">
        <v>0</v>
      </c>
      <c r="H2481" t="s">
        <v>57</v>
      </c>
      <c r="I2481">
        <v>0</v>
      </c>
      <c r="J2481" t="s">
        <v>57</v>
      </c>
      <c r="K2481" t="s">
        <v>57</v>
      </c>
      <c r="L2481" t="s">
        <v>57</v>
      </c>
      <c r="M2481" t="s">
        <v>57</v>
      </c>
      <c r="N2481" t="s">
        <v>57</v>
      </c>
      <c r="O2481" t="s">
        <v>57</v>
      </c>
      <c r="P2481">
        <v>0</v>
      </c>
      <c r="Q2481" t="s">
        <v>57</v>
      </c>
      <c r="R2481" t="s">
        <v>57</v>
      </c>
      <c r="S2481" t="s">
        <v>57</v>
      </c>
      <c r="T2481">
        <v>7.92</v>
      </c>
      <c r="U2481">
        <v>7.92</v>
      </c>
      <c r="V2481">
        <v>7.92</v>
      </c>
      <c r="W2481">
        <v>1.2276690563844199</v>
      </c>
      <c r="X2481" t="s">
        <v>58</v>
      </c>
      <c r="Y2481" t="s">
        <v>58</v>
      </c>
      <c r="Z2481" t="s">
        <v>1</v>
      </c>
      <c r="AA2481" t="s">
        <v>1</v>
      </c>
      <c r="AB2481" t="s">
        <v>57</v>
      </c>
      <c r="AC2481" t="str">
        <f t="shared" si="38"/>
        <v>2016-2</v>
      </c>
    </row>
    <row r="2482" spans="1:29" hidden="1" x14ac:dyDescent="0.25">
      <c r="A2482" t="s">
        <v>444</v>
      </c>
      <c r="B2482" t="s">
        <v>54</v>
      </c>
      <c r="C2482" t="s">
        <v>55</v>
      </c>
      <c r="D2482" t="s">
        <v>55</v>
      </c>
      <c r="E2482">
        <v>-5</v>
      </c>
      <c r="F2482" t="s">
        <v>13</v>
      </c>
      <c r="G2482" t="b">
        <v>0</v>
      </c>
      <c r="H2482" t="s">
        <v>57</v>
      </c>
      <c r="I2482">
        <v>0</v>
      </c>
      <c r="J2482" t="s">
        <v>57</v>
      </c>
      <c r="K2482" t="s">
        <v>57</v>
      </c>
      <c r="L2482" t="s">
        <v>57</v>
      </c>
      <c r="M2482" t="s">
        <v>57</v>
      </c>
      <c r="N2482" t="s">
        <v>57</v>
      </c>
      <c r="O2482" t="s">
        <v>57</v>
      </c>
      <c r="P2482">
        <v>0</v>
      </c>
      <c r="Q2482" t="s">
        <v>57</v>
      </c>
      <c r="R2482" t="s">
        <v>57</v>
      </c>
      <c r="S2482" t="s">
        <v>57</v>
      </c>
      <c r="T2482">
        <v>-10</v>
      </c>
      <c r="U2482">
        <v>-8.0500000000000007</v>
      </c>
      <c r="V2482">
        <v>-8.0500000000000007</v>
      </c>
      <c r="W2482">
        <v>-1.24782018988568</v>
      </c>
      <c r="X2482" t="s">
        <v>58</v>
      </c>
      <c r="Y2482" t="s">
        <v>58</v>
      </c>
      <c r="Z2482" t="s">
        <v>1</v>
      </c>
      <c r="AA2482" t="s">
        <v>1</v>
      </c>
      <c r="AB2482" t="s">
        <v>57</v>
      </c>
      <c r="AC2482" t="str">
        <f t="shared" si="38"/>
        <v>2016-2</v>
      </c>
    </row>
    <row r="2483" spans="1:29" hidden="1" x14ac:dyDescent="0.25">
      <c r="A2483" t="s">
        <v>444</v>
      </c>
      <c r="B2483" t="s">
        <v>54</v>
      </c>
      <c r="C2483" t="s">
        <v>55</v>
      </c>
      <c r="D2483" t="s">
        <v>55</v>
      </c>
      <c r="E2483">
        <v>-5</v>
      </c>
      <c r="F2483" t="s">
        <v>13</v>
      </c>
      <c r="G2483" t="b">
        <v>0</v>
      </c>
      <c r="H2483" t="s">
        <v>57</v>
      </c>
      <c r="I2483">
        <v>0</v>
      </c>
      <c r="J2483" t="s">
        <v>57</v>
      </c>
      <c r="K2483" t="s">
        <v>57</v>
      </c>
      <c r="L2483" t="s">
        <v>57</v>
      </c>
      <c r="M2483" t="s">
        <v>57</v>
      </c>
      <c r="N2483" t="s">
        <v>57</v>
      </c>
      <c r="O2483" t="s">
        <v>57</v>
      </c>
      <c r="P2483">
        <v>0</v>
      </c>
      <c r="Q2483" t="s">
        <v>57</v>
      </c>
      <c r="R2483" t="s">
        <v>57</v>
      </c>
      <c r="S2483" t="s">
        <v>57</v>
      </c>
      <c r="T2483">
        <v>7.92</v>
      </c>
      <c r="U2483">
        <v>7.92</v>
      </c>
      <c r="V2483">
        <v>7.92</v>
      </c>
      <c r="W2483">
        <v>1.2276690563844199</v>
      </c>
      <c r="X2483" t="s">
        <v>58</v>
      </c>
      <c r="Y2483" t="s">
        <v>58</v>
      </c>
      <c r="Z2483" t="s">
        <v>1</v>
      </c>
      <c r="AA2483" t="s">
        <v>1</v>
      </c>
      <c r="AB2483" t="s">
        <v>57</v>
      </c>
      <c r="AC2483" t="str">
        <f t="shared" si="38"/>
        <v>2016-2</v>
      </c>
    </row>
    <row r="2484" spans="1:29" x14ac:dyDescent="0.25">
      <c r="A2484" t="s">
        <v>444</v>
      </c>
      <c r="B2484" t="s">
        <v>54</v>
      </c>
      <c r="C2484" t="s">
        <v>55</v>
      </c>
      <c r="D2484" t="s">
        <v>55</v>
      </c>
      <c r="E2484">
        <v>-3</v>
      </c>
      <c r="F2484" t="s">
        <v>56</v>
      </c>
      <c r="G2484" t="b">
        <v>0</v>
      </c>
      <c r="H2484" t="s">
        <v>57</v>
      </c>
      <c r="I2484">
        <v>0</v>
      </c>
      <c r="J2484" t="s">
        <v>57</v>
      </c>
      <c r="K2484" t="s">
        <v>57</v>
      </c>
      <c r="L2484" t="s">
        <v>57</v>
      </c>
      <c r="M2484" t="s">
        <v>57</v>
      </c>
      <c r="N2484" t="s">
        <v>57</v>
      </c>
      <c r="O2484" t="s">
        <v>57</v>
      </c>
      <c r="P2484">
        <v>0</v>
      </c>
      <c r="Q2484" t="s">
        <v>57</v>
      </c>
      <c r="R2484" t="s">
        <v>57</v>
      </c>
      <c r="S2484" t="s">
        <v>57</v>
      </c>
      <c r="T2484">
        <v>333.13</v>
      </c>
      <c r="U2484">
        <v>333.13</v>
      </c>
      <c r="V2484">
        <v>333.13</v>
      </c>
      <c r="W2484">
        <v>51.6380546405735</v>
      </c>
      <c r="X2484" t="s">
        <v>58</v>
      </c>
      <c r="Y2484" t="s">
        <v>58</v>
      </c>
      <c r="Z2484" t="s">
        <v>1</v>
      </c>
      <c r="AA2484" t="s">
        <v>1</v>
      </c>
      <c r="AB2484" t="s">
        <v>57</v>
      </c>
      <c r="AC2484" t="str">
        <f t="shared" si="38"/>
        <v>2016-2</v>
      </c>
    </row>
    <row r="2485" spans="1:29" hidden="1" x14ac:dyDescent="0.25">
      <c r="A2485" t="s">
        <v>444</v>
      </c>
      <c r="B2485" t="s">
        <v>54</v>
      </c>
      <c r="C2485" t="s">
        <v>55</v>
      </c>
      <c r="D2485" t="s">
        <v>55</v>
      </c>
      <c r="E2485">
        <v>29</v>
      </c>
      <c r="F2485" t="s">
        <v>18</v>
      </c>
      <c r="G2485" t="b">
        <v>1</v>
      </c>
      <c r="H2485" t="s">
        <v>57</v>
      </c>
      <c r="I2485">
        <v>0</v>
      </c>
      <c r="J2485" t="s">
        <v>57</v>
      </c>
      <c r="K2485" t="s">
        <v>57</v>
      </c>
      <c r="L2485" t="s">
        <v>57</v>
      </c>
      <c r="M2485" t="s">
        <v>57</v>
      </c>
      <c r="N2485" t="s">
        <v>57</v>
      </c>
      <c r="O2485" t="s">
        <v>57</v>
      </c>
      <c r="P2485">
        <v>0</v>
      </c>
      <c r="Q2485" t="s">
        <v>57</v>
      </c>
      <c r="R2485" t="s">
        <v>57</v>
      </c>
      <c r="S2485" t="s">
        <v>57</v>
      </c>
      <c r="T2485">
        <v>7.92</v>
      </c>
      <c r="U2485">
        <v>7.92</v>
      </c>
      <c r="V2485">
        <v>7.92</v>
      </c>
      <c r="W2485">
        <v>1.2276690563844199</v>
      </c>
      <c r="X2485" t="s">
        <v>58</v>
      </c>
      <c r="Y2485" t="s">
        <v>58</v>
      </c>
      <c r="Z2485" t="s">
        <v>2</v>
      </c>
      <c r="AA2485" t="s">
        <v>8</v>
      </c>
      <c r="AB2485" t="s">
        <v>57</v>
      </c>
      <c r="AC2485" t="str">
        <f t="shared" si="38"/>
        <v>2016-2</v>
      </c>
    </row>
    <row r="2486" spans="1:29" hidden="1" x14ac:dyDescent="0.25">
      <c r="A2486" t="s">
        <v>444</v>
      </c>
      <c r="B2486" t="s">
        <v>54</v>
      </c>
      <c r="C2486" t="s">
        <v>55</v>
      </c>
      <c r="D2486" t="s">
        <v>55</v>
      </c>
      <c r="E2486">
        <v>29</v>
      </c>
      <c r="F2486" t="s">
        <v>18</v>
      </c>
      <c r="G2486" t="b">
        <v>1</v>
      </c>
      <c r="H2486" t="s">
        <v>57</v>
      </c>
      <c r="I2486">
        <v>0</v>
      </c>
      <c r="J2486" t="s">
        <v>57</v>
      </c>
      <c r="K2486" t="s">
        <v>57</v>
      </c>
      <c r="L2486" t="s">
        <v>57</v>
      </c>
      <c r="M2486" t="s">
        <v>57</v>
      </c>
      <c r="N2486" t="s">
        <v>57</v>
      </c>
      <c r="O2486" t="s">
        <v>57</v>
      </c>
      <c r="P2486">
        <v>0</v>
      </c>
      <c r="Q2486" t="s">
        <v>57</v>
      </c>
      <c r="R2486" t="s">
        <v>57</v>
      </c>
      <c r="S2486" t="s">
        <v>57</v>
      </c>
      <c r="T2486">
        <v>-10</v>
      </c>
      <c r="U2486">
        <v>-8.0500000000000007</v>
      </c>
      <c r="V2486">
        <v>-8.0500000000000007</v>
      </c>
      <c r="W2486">
        <v>-1.24782018988568</v>
      </c>
      <c r="X2486" t="s">
        <v>58</v>
      </c>
      <c r="Y2486" t="s">
        <v>58</v>
      </c>
      <c r="Z2486" t="s">
        <v>2</v>
      </c>
      <c r="AA2486" t="s">
        <v>8</v>
      </c>
      <c r="AB2486" t="s">
        <v>57</v>
      </c>
      <c r="AC2486" t="str">
        <f t="shared" si="38"/>
        <v>2016-2</v>
      </c>
    </row>
    <row r="2487" spans="1:29" hidden="1" x14ac:dyDescent="0.25">
      <c r="A2487" t="s">
        <v>444</v>
      </c>
      <c r="B2487" t="s">
        <v>54</v>
      </c>
      <c r="C2487" t="s">
        <v>55</v>
      </c>
      <c r="D2487" t="s">
        <v>55</v>
      </c>
      <c r="E2487">
        <v>-6</v>
      </c>
      <c r="F2487" t="s">
        <v>12</v>
      </c>
      <c r="G2487" t="b">
        <v>0</v>
      </c>
      <c r="H2487" t="s">
        <v>59</v>
      </c>
      <c r="I2487">
        <v>3442176</v>
      </c>
      <c r="J2487" t="s">
        <v>418</v>
      </c>
      <c r="K2487" t="s">
        <v>419</v>
      </c>
      <c r="L2487" t="s">
        <v>57</v>
      </c>
      <c r="M2487" t="s">
        <v>57</v>
      </c>
      <c r="N2487" t="s">
        <v>57</v>
      </c>
      <c r="O2487" t="s">
        <v>57</v>
      </c>
      <c r="P2487">
        <v>10606</v>
      </c>
      <c r="Q2487" t="s">
        <v>62</v>
      </c>
      <c r="R2487" t="s">
        <v>63</v>
      </c>
      <c r="S2487" t="s">
        <v>64</v>
      </c>
      <c r="T2487">
        <v>50</v>
      </c>
      <c r="U2487">
        <v>320.94968749999998</v>
      </c>
      <c r="V2487">
        <v>320.94968749999998</v>
      </c>
      <c r="W2487">
        <v>50</v>
      </c>
      <c r="X2487" t="s">
        <v>58</v>
      </c>
      <c r="Y2487" t="s">
        <v>58</v>
      </c>
      <c r="Z2487" t="s">
        <v>1</v>
      </c>
      <c r="AA2487" t="s">
        <v>6</v>
      </c>
      <c r="AB2487" t="s">
        <v>57</v>
      </c>
      <c r="AC2487" t="str">
        <f t="shared" si="38"/>
        <v>2016-2</v>
      </c>
    </row>
    <row r="2488" spans="1:29" x14ac:dyDescent="0.25">
      <c r="A2488" t="s">
        <v>444</v>
      </c>
      <c r="B2488" t="s">
        <v>54</v>
      </c>
      <c r="C2488" t="s">
        <v>55</v>
      </c>
      <c r="D2488" t="s">
        <v>55</v>
      </c>
      <c r="E2488">
        <v>-4</v>
      </c>
      <c r="F2488" t="s">
        <v>14</v>
      </c>
      <c r="G2488" t="b">
        <v>0</v>
      </c>
      <c r="H2488" t="s">
        <v>59</v>
      </c>
      <c r="I2488">
        <v>3442176</v>
      </c>
      <c r="J2488" t="s">
        <v>418</v>
      </c>
      <c r="K2488" t="s">
        <v>419</v>
      </c>
      <c r="L2488" t="s">
        <v>57</v>
      </c>
      <c r="M2488" t="s">
        <v>57</v>
      </c>
      <c r="N2488" t="s">
        <v>57</v>
      </c>
      <c r="O2488" t="s">
        <v>57</v>
      </c>
      <c r="P2488">
        <v>10606</v>
      </c>
      <c r="Q2488" t="s">
        <v>62</v>
      </c>
      <c r="R2488" t="s">
        <v>63</v>
      </c>
      <c r="S2488" t="s">
        <v>64</v>
      </c>
      <c r="T2488">
        <v>50</v>
      </c>
      <c r="U2488">
        <v>322.56</v>
      </c>
      <c r="V2488">
        <v>322.56</v>
      </c>
      <c r="W2488">
        <v>49.999612478201897</v>
      </c>
      <c r="X2488" t="s">
        <v>58</v>
      </c>
      <c r="Y2488" t="s">
        <v>58</v>
      </c>
      <c r="Z2488" t="s">
        <v>1</v>
      </c>
      <c r="AA2488" t="s">
        <v>6</v>
      </c>
      <c r="AB2488" t="s">
        <v>57</v>
      </c>
      <c r="AC2488" t="str">
        <f t="shared" si="38"/>
        <v>2016-2</v>
      </c>
    </row>
    <row r="2489" spans="1:29" hidden="1" x14ac:dyDescent="0.25">
      <c r="A2489" t="s">
        <v>444</v>
      </c>
      <c r="B2489" t="s">
        <v>54</v>
      </c>
      <c r="C2489" t="s">
        <v>55</v>
      </c>
      <c r="D2489" t="s">
        <v>55</v>
      </c>
      <c r="E2489">
        <v>-5</v>
      </c>
      <c r="F2489" t="s">
        <v>13</v>
      </c>
      <c r="G2489" t="b">
        <v>0</v>
      </c>
      <c r="H2489" t="s">
        <v>59</v>
      </c>
      <c r="I2489">
        <v>3442176</v>
      </c>
      <c r="J2489" t="s">
        <v>418</v>
      </c>
      <c r="K2489" t="s">
        <v>419</v>
      </c>
      <c r="L2489" t="s">
        <v>57</v>
      </c>
      <c r="M2489" t="s">
        <v>57</v>
      </c>
      <c r="N2489" t="s">
        <v>57</v>
      </c>
      <c r="O2489" t="s">
        <v>57</v>
      </c>
      <c r="P2489">
        <v>10606</v>
      </c>
      <c r="Q2489" t="s">
        <v>62</v>
      </c>
      <c r="R2489" t="s">
        <v>63</v>
      </c>
      <c r="S2489" t="s">
        <v>64</v>
      </c>
      <c r="T2489">
        <v>-40</v>
      </c>
      <c r="U2489">
        <v>-262.48</v>
      </c>
      <c r="V2489">
        <v>-262.48</v>
      </c>
      <c r="W2489">
        <v>-40.000310604046199</v>
      </c>
      <c r="X2489" t="s">
        <v>58</v>
      </c>
      <c r="Y2489" t="s">
        <v>58</v>
      </c>
      <c r="Z2489" t="s">
        <v>1</v>
      </c>
      <c r="AA2489" t="s">
        <v>6</v>
      </c>
      <c r="AB2489" t="s">
        <v>57</v>
      </c>
      <c r="AC2489" t="str">
        <f t="shared" si="38"/>
        <v>2016-2</v>
      </c>
    </row>
    <row r="2490" spans="1:29" hidden="1" x14ac:dyDescent="0.25">
      <c r="A2490" t="s">
        <v>444</v>
      </c>
      <c r="B2490" t="s">
        <v>54</v>
      </c>
      <c r="C2490" t="s">
        <v>55</v>
      </c>
      <c r="D2490" t="s">
        <v>55</v>
      </c>
      <c r="E2490">
        <v>-5</v>
      </c>
      <c r="F2490" t="s">
        <v>13</v>
      </c>
      <c r="G2490" t="b">
        <v>0</v>
      </c>
      <c r="H2490" t="s">
        <v>59</v>
      </c>
      <c r="I2490">
        <v>3442179</v>
      </c>
      <c r="J2490" t="s">
        <v>420</v>
      </c>
      <c r="K2490" t="s">
        <v>421</v>
      </c>
      <c r="L2490" t="s">
        <v>57</v>
      </c>
      <c r="M2490" t="s">
        <v>57</v>
      </c>
      <c r="N2490" t="s">
        <v>57</v>
      </c>
      <c r="O2490" t="s">
        <v>57</v>
      </c>
      <c r="P2490">
        <v>10606</v>
      </c>
      <c r="Q2490" t="s">
        <v>62</v>
      </c>
      <c r="R2490" t="s">
        <v>63</v>
      </c>
      <c r="S2490" t="s">
        <v>64</v>
      </c>
      <c r="T2490">
        <v>-20</v>
      </c>
      <c r="U2490">
        <v>-131.47999999999999</v>
      </c>
      <c r="V2490">
        <v>-131.47999999999999</v>
      </c>
      <c r="W2490">
        <v>-19.9992278894427</v>
      </c>
      <c r="X2490" t="s">
        <v>58</v>
      </c>
      <c r="Y2490" t="s">
        <v>58</v>
      </c>
      <c r="Z2490" t="s">
        <v>1</v>
      </c>
      <c r="AA2490" t="s">
        <v>6</v>
      </c>
      <c r="AB2490" t="s">
        <v>57</v>
      </c>
      <c r="AC2490" t="str">
        <f t="shared" si="38"/>
        <v>2016-2</v>
      </c>
    </row>
    <row r="2491" spans="1:29" x14ac:dyDescent="0.25">
      <c r="A2491" t="s">
        <v>444</v>
      </c>
      <c r="B2491" t="s">
        <v>54</v>
      </c>
      <c r="C2491" t="s">
        <v>55</v>
      </c>
      <c r="D2491" t="s">
        <v>55</v>
      </c>
      <c r="E2491">
        <v>-4</v>
      </c>
      <c r="F2491" t="s">
        <v>14</v>
      </c>
      <c r="G2491" t="b">
        <v>0</v>
      </c>
      <c r="H2491" t="s">
        <v>59</v>
      </c>
      <c r="I2491">
        <v>3442179</v>
      </c>
      <c r="J2491" t="s">
        <v>420</v>
      </c>
      <c r="K2491" t="s">
        <v>421</v>
      </c>
      <c r="L2491" t="s">
        <v>57</v>
      </c>
      <c r="M2491" t="s">
        <v>57</v>
      </c>
      <c r="N2491" t="s">
        <v>57</v>
      </c>
      <c r="O2491" t="s">
        <v>57</v>
      </c>
      <c r="P2491">
        <v>10606</v>
      </c>
      <c r="Q2491" t="s">
        <v>62</v>
      </c>
      <c r="R2491" t="s">
        <v>63</v>
      </c>
      <c r="S2491" t="s">
        <v>64</v>
      </c>
      <c r="T2491">
        <v>30</v>
      </c>
      <c r="U2491">
        <v>193.54</v>
      </c>
      <c r="V2491">
        <v>193.54</v>
      </c>
      <c r="W2491">
        <v>30.0003875217981</v>
      </c>
      <c r="X2491" t="s">
        <v>58</v>
      </c>
      <c r="Y2491" t="s">
        <v>58</v>
      </c>
      <c r="Z2491" t="s">
        <v>1</v>
      </c>
      <c r="AA2491" t="s">
        <v>6</v>
      </c>
      <c r="AB2491" t="s">
        <v>57</v>
      </c>
      <c r="AC2491" t="str">
        <f t="shared" si="38"/>
        <v>2016-2</v>
      </c>
    </row>
    <row r="2492" spans="1:29" hidden="1" x14ac:dyDescent="0.25">
      <c r="A2492" t="s">
        <v>444</v>
      </c>
      <c r="B2492" t="s">
        <v>54</v>
      </c>
      <c r="C2492" t="s">
        <v>55</v>
      </c>
      <c r="D2492" t="s">
        <v>55</v>
      </c>
      <c r="E2492">
        <v>-6</v>
      </c>
      <c r="F2492" t="s">
        <v>12</v>
      </c>
      <c r="G2492" t="b">
        <v>0</v>
      </c>
      <c r="H2492" t="s">
        <v>59</v>
      </c>
      <c r="I2492">
        <v>3442179</v>
      </c>
      <c r="J2492" t="s">
        <v>420</v>
      </c>
      <c r="K2492" t="s">
        <v>421</v>
      </c>
      <c r="L2492" t="s">
        <v>57</v>
      </c>
      <c r="M2492" t="s">
        <v>57</v>
      </c>
      <c r="N2492" t="s">
        <v>57</v>
      </c>
      <c r="O2492" t="s">
        <v>57</v>
      </c>
      <c r="P2492">
        <v>10606</v>
      </c>
      <c r="Q2492" t="s">
        <v>62</v>
      </c>
      <c r="R2492" t="s">
        <v>63</v>
      </c>
      <c r="S2492" t="s">
        <v>64</v>
      </c>
      <c r="T2492">
        <v>30</v>
      </c>
      <c r="U2492">
        <v>192.56981250000001</v>
      </c>
      <c r="V2492">
        <v>192.56981250000001</v>
      </c>
      <c r="W2492">
        <v>30</v>
      </c>
      <c r="X2492" t="s">
        <v>58</v>
      </c>
      <c r="Y2492" t="s">
        <v>58</v>
      </c>
      <c r="Z2492" t="s">
        <v>1</v>
      </c>
      <c r="AA2492" t="s">
        <v>6</v>
      </c>
      <c r="AB2492" t="s">
        <v>57</v>
      </c>
      <c r="AC2492" t="str">
        <f t="shared" si="38"/>
        <v>2016-2</v>
      </c>
    </row>
    <row r="2493" spans="1:29" x14ac:dyDescent="0.25">
      <c r="A2493" t="s">
        <v>445</v>
      </c>
      <c r="B2493" t="s">
        <v>54</v>
      </c>
      <c r="C2493" t="s">
        <v>55</v>
      </c>
      <c r="D2493" t="s">
        <v>55</v>
      </c>
      <c r="E2493">
        <v>-3</v>
      </c>
      <c r="F2493" t="s">
        <v>56</v>
      </c>
      <c r="G2493" t="b">
        <v>0</v>
      </c>
      <c r="H2493" t="s">
        <v>57</v>
      </c>
      <c r="I2493">
        <v>0</v>
      </c>
      <c r="J2493" t="s">
        <v>57</v>
      </c>
      <c r="K2493" t="s">
        <v>57</v>
      </c>
      <c r="L2493" t="s">
        <v>57</v>
      </c>
      <c r="M2493" t="s">
        <v>57</v>
      </c>
      <c r="N2493" t="s">
        <v>57</v>
      </c>
      <c r="O2493" t="s">
        <v>57</v>
      </c>
      <c r="P2493">
        <v>0</v>
      </c>
      <c r="Q2493" t="s">
        <v>57</v>
      </c>
      <c r="R2493" t="s">
        <v>57</v>
      </c>
      <c r="S2493" t="s">
        <v>57</v>
      </c>
      <c r="T2493">
        <v>333.13</v>
      </c>
      <c r="U2493">
        <v>333.13</v>
      </c>
      <c r="V2493">
        <v>333.13</v>
      </c>
      <c r="W2493">
        <v>51.4637499806893</v>
      </c>
      <c r="X2493" t="s">
        <v>58</v>
      </c>
      <c r="Y2493" t="s">
        <v>58</v>
      </c>
      <c r="Z2493" t="s">
        <v>1</v>
      </c>
      <c r="AA2493" t="s">
        <v>1</v>
      </c>
      <c r="AB2493" t="s">
        <v>57</v>
      </c>
      <c r="AC2493" t="str">
        <f t="shared" si="38"/>
        <v>2016-2</v>
      </c>
    </row>
    <row r="2494" spans="1:29" hidden="1" x14ac:dyDescent="0.25">
      <c r="A2494" t="s">
        <v>445</v>
      </c>
      <c r="B2494" t="s">
        <v>54</v>
      </c>
      <c r="C2494" t="s">
        <v>55</v>
      </c>
      <c r="D2494" t="s">
        <v>55</v>
      </c>
      <c r="E2494">
        <v>-5</v>
      </c>
      <c r="F2494" t="s">
        <v>13</v>
      </c>
      <c r="G2494" t="b">
        <v>0</v>
      </c>
      <c r="H2494" t="s">
        <v>59</v>
      </c>
      <c r="I2494">
        <v>3442176</v>
      </c>
      <c r="J2494" t="s">
        <v>418</v>
      </c>
      <c r="K2494" t="s">
        <v>419</v>
      </c>
      <c r="L2494" t="s">
        <v>57</v>
      </c>
      <c r="M2494" t="s">
        <v>57</v>
      </c>
      <c r="N2494" t="s">
        <v>57</v>
      </c>
      <c r="O2494" t="s">
        <v>57</v>
      </c>
      <c r="P2494">
        <v>10606</v>
      </c>
      <c r="Q2494" t="s">
        <v>62</v>
      </c>
      <c r="R2494" t="s">
        <v>63</v>
      </c>
      <c r="S2494" t="s">
        <v>64</v>
      </c>
      <c r="T2494">
        <v>20</v>
      </c>
      <c r="U2494">
        <v>130.56</v>
      </c>
      <c r="V2494">
        <v>130.56</v>
      </c>
      <c r="W2494">
        <v>20.000850978256398</v>
      </c>
      <c r="X2494" t="s">
        <v>58</v>
      </c>
      <c r="Y2494" t="s">
        <v>58</v>
      </c>
      <c r="Z2494" t="s">
        <v>1</v>
      </c>
      <c r="AA2494" t="s">
        <v>6</v>
      </c>
      <c r="AB2494" t="s">
        <v>57</v>
      </c>
      <c r="AC2494" t="str">
        <f t="shared" si="38"/>
        <v>2016-2</v>
      </c>
    </row>
    <row r="2495" spans="1:29" x14ac:dyDescent="0.25">
      <c r="A2495" t="s">
        <v>445</v>
      </c>
      <c r="B2495" t="s">
        <v>54</v>
      </c>
      <c r="C2495" t="s">
        <v>55</v>
      </c>
      <c r="D2495" t="s">
        <v>55</v>
      </c>
      <c r="E2495">
        <v>-4</v>
      </c>
      <c r="F2495" t="s">
        <v>14</v>
      </c>
      <c r="G2495" t="b">
        <v>0</v>
      </c>
      <c r="H2495" t="s">
        <v>59</v>
      </c>
      <c r="I2495">
        <v>3442176</v>
      </c>
      <c r="J2495" t="s">
        <v>418</v>
      </c>
      <c r="K2495" t="s">
        <v>419</v>
      </c>
      <c r="L2495" t="s">
        <v>57</v>
      </c>
      <c r="M2495" t="s">
        <v>57</v>
      </c>
      <c r="N2495" t="s">
        <v>57</v>
      </c>
      <c r="O2495" t="s">
        <v>57</v>
      </c>
      <c r="P2495">
        <v>10606</v>
      </c>
      <c r="Q2495" t="s">
        <v>62</v>
      </c>
      <c r="R2495" t="s">
        <v>63</v>
      </c>
      <c r="S2495" t="s">
        <v>64</v>
      </c>
      <c r="T2495">
        <v>70</v>
      </c>
      <c r="U2495">
        <v>453.12</v>
      </c>
      <c r="V2495">
        <v>453.12</v>
      </c>
      <c r="W2495">
        <v>70.000463456458306</v>
      </c>
      <c r="X2495" t="s">
        <v>58</v>
      </c>
      <c r="Y2495" t="s">
        <v>58</v>
      </c>
      <c r="Z2495" t="s">
        <v>1</v>
      </c>
      <c r="AA2495" t="s">
        <v>6</v>
      </c>
      <c r="AB2495" t="s">
        <v>57</v>
      </c>
      <c r="AC2495" t="str">
        <f t="shared" si="38"/>
        <v>2016-2</v>
      </c>
    </row>
    <row r="2496" spans="1:29" hidden="1" x14ac:dyDescent="0.25">
      <c r="A2496" t="s">
        <v>445</v>
      </c>
      <c r="B2496" t="s">
        <v>54</v>
      </c>
      <c r="C2496" t="s">
        <v>55</v>
      </c>
      <c r="D2496" t="s">
        <v>55</v>
      </c>
      <c r="E2496">
        <v>-6</v>
      </c>
      <c r="F2496" t="s">
        <v>12</v>
      </c>
      <c r="G2496" t="b">
        <v>0</v>
      </c>
      <c r="H2496" t="s">
        <v>59</v>
      </c>
      <c r="I2496">
        <v>3442176</v>
      </c>
      <c r="J2496" t="s">
        <v>418</v>
      </c>
      <c r="K2496" t="s">
        <v>419</v>
      </c>
      <c r="L2496" t="s">
        <v>57</v>
      </c>
      <c r="M2496" t="s">
        <v>57</v>
      </c>
      <c r="N2496" t="s">
        <v>57</v>
      </c>
      <c r="O2496" t="s">
        <v>57</v>
      </c>
      <c r="P2496">
        <v>10606</v>
      </c>
      <c r="Q2496" t="s">
        <v>62</v>
      </c>
      <c r="R2496" t="s">
        <v>63</v>
      </c>
      <c r="S2496" t="s">
        <v>64</v>
      </c>
      <c r="T2496">
        <v>70</v>
      </c>
      <c r="U2496">
        <v>450.85141499999997</v>
      </c>
      <c r="V2496">
        <v>450.85141499999997</v>
      </c>
      <c r="W2496">
        <v>70</v>
      </c>
      <c r="X2496" t="s">
        <v>58</v>
      </c>
      <c r="Y2496" t="s">
        <v>58</v>
      </c>
      <c r="Z2496" t="s">
        <v>1</v>
      </c>
      <c r="AA2496" t="s">
        <v>6</v>
      </c>
      <c r="AB2496" t="s">
        <v>57</v>
      </c>
      <c r="AC2496" t="str">
        <f t="shared" si="38"/>
        <v>2016-2</v>
      </c>
    </row>
    <row r="2497" spans="1:29" hidden="1" x14ac:dyDescent="0.25">
      <c r="A2497" t="s">
        <v>445</v>
      </c>
      <c r="B2497" t="s">
        <v>54</v>
      </c>
      <c r="C2497" t="s">
        <v>55</v>
      </c>
      <c r="D2497" t="s">
        <v>55</v>
      </c>
      <c r="E2497">
        <v>-6</v>
      </c>
      <c r="F2497" t="s">
        <v>12</v>
      </c>
      <c r="G2497" t="b">
        <v>0</v>
      </c>
      <c r="H2497" t="s">
        <v>59</v>
      </c>
      <c r="I2497">
        <v>3442179</v>
      </c>
      <c r="J2497" t="s">
        <v>420</v>
      </c>
      <c r="K2497" t="s">
        <v>421</v>
      </c>
      <c r="L2497" t="s">
        <v>57</v>
      </c>
      <c r="M2497" t="s">
        <v>57</v>
      </c>
      <c r="N2497" t="s">
        <v>57</v>
      </c>
      <c r="O2497" t="s">
        <v>57</v>
      </c>
      <c r="P2497">
        <v>10606</v>
      </c>
      <c r="Q2497" t="s">
        <v>62</v>
      </c>
      <c r="R2497" t="s">
        <v>63</v>
      </c>
      <c r="S2497" t="s">
        <v>64</v>
      </c>
      <c r="T2497">
        <v>35</v>
      </c>
      <c r="U2497">
        <v>225.42570749999999</v>
      </c>
      <c r="V2497">
        <v>225.42570749999999</v>
      </c>
      <c r="W2497">
        <v>35</v>
      </c>
      <c r="X2497" t="s">
        <v>58</v>
      </c>
      <c r="Y2497" t="s">
        <v>58</v>
      </c>
      <c r="Z2497" t="s">
        <v>1</v>
      </c>
      <c r="AA2497" t="s">
        <v>6</v>
      </c>
      <c r="AB2497" t="s">
        <v>57</v>
      </c>
      <c r="AC2497" t="str">
        <f t="shared" si="38"/>
        <v>2016-2</v>
      </c>
    </row>
    <row r="2498" spans="1:29" x14ac:dyDescent="0.25">
      <c r="A2498" t="s">
        <v>445</v>
      </c>
      <c r="B2498" t="s">
        <v>54</v>
      </c>
      <c r="C2498" t="s">
        <v>55</v>
      </c>
      <c r="D2498" t="s">
        <v>55</v>
      </c>
      <c r="E2498">
        <v>-4</v>
      </c>
      <c r="F2498" t="s">
        <v>14</v>
      </c>
      <c r="G2498" t="b">
        <v>0</v>
      </c>
      <c r="H2498" t="s">
        <v>59</v>
      </c>
      <c r="I2498">
        <v>3442179</v>
      </c>
      <c r="J2498" t="s">
        <v>420</v>
      </c>
      <c r="K2498" t="s">
        <v>421</v>
      </c>
      <c r="L2498" t="s">
        <v>57</v>
      </c>
      <c r="M2498" t="s">
        <v>57</v>
      </c>
      <c r="N2498" t="s">
        <v>57</v>
      </c>
      <c r="O2498" t="s">
        <v>57</v>
      </c>
      <c r="P2498">
        <v>10606</v>
      </c>
      <c r="Q2498" t="s">
        <v>62</v>
      </c>
      <c r="R2498" t="s">
        <v>63</v>
      </c>
      <c r="S2498" t="s">
        <v>64</v>
      </c>
      <c r="T2498">
        <v>35</v>
      </c>
      <c r="U2498">
        <v>226.56</v>
      </c>
      <c r="V2498">
        <v>226.56</v>
      </c>
      <c r="W2498">
        <v>35.000231728229103</v>
      </c>
      <c r="X2498" t="s">
        <v>58</v>
      </c>
      <c r="Y2498" t="s">
        <v>58</v>
      </c>
      <c r="Z2498" t="s">
        <v>1</v>
      </c>
      <c r="AA2498" t="s">
        <v>6</v>
      </c>
      <c r="AB2498" t="s">
        <v>57</v>
      </c>
      <c r="AC2498" t="str">
        <f t="shared" si="38"/>
        <v>2016-2</v>
      </c>
    </row>
    <row r="2499" spans="1:29" hidden="1" x14ac:dyDescent="0.25">
      <c r="A2499" t="s">
        <v>445</v>
      </c>
      <c r="B2499" t="s">
        <v>54</v>
      </c>
      <c r="C2499" t="s">
        <v>55</v>
      </c>
      <c r="D2499" t="s">
        <v>55</v>
      </c>
      <c r="E2499">
        <v>-5</v>
      </c>
      <c r="F2499" t="s">
        <v>13</v>
      </c>
      <c r="G2499" t="b">
        <v>0</v>
      </c>
      <c r="H2499" t="s">
        <v>59</v>
      </c>
      <c r="I2499">
        <v>3442179</v>
      </c>
      <c r="J2499" t="s">
        <v>420</v>
      </c>
      <c r="K2499" t="s">
        <v>421</v>
      </c>
      <c r="L2499" t="s">
        <v>57</v>
      </c>
      <c r="M2499" t="s">
        <v>57</v>
      </c>
      <c r="N2499" t="s">
        <v>57</v>
      </c>
      <c r="O2499" t="s">
        <v>57</v>
      </c>
      <c r="P2499">
        <v>10606</v>
      </c>
      <c r="Q2499" t="s">
        <v>62</v>
      </c>
      <c r="R2499" t="s">
        <v>63</v>
      </c>
      <c r="S2499" t="s">
        <v>64</v>
      </c>
      <c r="T2499">
        <v>5</v>
      </c>
      <c r="U2499">
        <v>33.020000000000003</v>
      </c>
      <c r="V2499">
        <v>33.020000000000003</v>
      </c>
      <c r="W2499">
        <v>4.9998442064310398</v>
      </c>
      <c r="X2499" t="s">
        <v>58</v>
      </c>
      <c r="Y2499" t="s">
        <v>58</v>
      </c>
      <c r="Z2499" t="s">
        <v>1</v>
      </c>
      <c r="AA2499" t="s">
        <v>6</v>
      </c>
      <c r="AB2499" t="s">
        <v>57</v>
      </c>
      <c r="AC2499" t="str">
        <f t="shared" ref="AC2499:AC2562" si="39">+YEAR(A2499)&amp; "-" &amp;ROUNDUP(MONTH(A2499)/3,0)</f>
        <v>2016-2</v>
      </c>
    </row>
    <row r="2500" spans="1:29" x14ac:dyDescent="0.25">
      <c r="A2500" t="s">
        <v>446</v>
      </c>
      <c r="B2500" t="s">
        <v>54</v>
      </c>
      <c r="C2500" t="s">
        <v>55</v>
      </c>
      <c r="D2500" t="s">
        <v>55</v>
      </c>
      <c r="E2500">
        <v>-3</v>
      </c>
      <c r="F2500" t="s">
        <v>56</v>
      </c>
      <c r="G2500" t="b">
        <v>0</v>
      </c>
      <c r="H2500" t="s">
        <v>57</v>
      </c>
      <c r="I2500">
        <v>0</v>
      </c>
      <c r="J2500" t="s">
        <v>57</v>
      </c>
      <c r="K2500" t="s">
        <v>57</v>
      </c>
      <c r="L2500" t="s">
        <v>57</v>
      </c>
      <c r="M2500" t="s">
        <v>57</v>
      </c>
      <c r="N2500" t="s">
        <v>57</v>
      </c>
      <c r="O2500" t="s">
        <v>57</v>
      </c>
      <c r="P2500">
        <v>0</v>
      </c>
      <c r="Q2500" t="s">
        <v>57</v>
      </c>
      <c r="R2500" t="s">
        <v>57</v>
      </c>
      <c r="S2500" t="s">
        <v>57</v>
      </c>
      <c r="T2500">
        <v>333.13</v>
      </c>
      <c r="U2500">
        <v>333.13</v>
      </c>
      <c r="V2500">
        <v>333.13</v>
      </c>
      <c r="W2500">
        <v>51.439909822269598</v>
      </c>
      <c r="X2500" t="s">
        <v>58</v>
      </c>
      <c r="Y2500" t="s">
        <v>58</v>
      </c>
      <c r="Z2500" t="s">
        <v>1</v>
      </c>
      <c r="AA2500" t="s">
        <v>1</v>
      </c>
      <c r="AB2500" t="s">
        <v>57</v>
      </c>
      <c r="AC2500" t="str">
        <f t="shared" si="39"/>
        <v>2016-2</v>
      </c>
    </row>
    <row r="2501" spans="1:29" x14ac:dyDescent="0.25">
      <c r="A2501" t="s">
        <v>446</v>
      </c>
      <c r="B2501" t="s">
        <v>54</v>
      </c>
      <c r="C2501" t="s">
        <v>55</v>
      </c>
      <c r="D2501" t="s">
        <v>55</v>
      </c>
      <c r="E2501">
        <v>-4</v>
      </c>
      <c r="F2501" t="s">
        <v>14</v>
      </c>
      <c r="G2501" t="b">
        <v>0</v>
      </c>
      <c r="H2501" t="s">
        <v>59</v>
      </c>
      <c r="I2501">
        <v>3442176</v>
      </c>
      <c r="J2501" t="s">
        <v>418</v>
      </c>
      <c r="K2501" t="s">
        <v>419</v>
      </c>
      <c r="L2501" t="s">
        <v>57</v>
      </c>
      <c r="M2501" t="s">
        <v>57</v>
      </c>
      <c r="N2501" t="s">
        <v>57</v>
      </c>
      <c r="O2501" t="s">
        <v>57</v>
      </c>
      <c r="P2501">
        <v>10606</v>
      </c>
      <c r="Q2501" t="s">
        <v>62</v>
      </c>
      <c r="R2501" t="s">
        <v>63</v>
      </c>
      <c r="S2501" t="s">
        <v>64</v>
      </c>
      <c r="T2501">
        <v>75</v>
      </c>
      <c r="U2501">
        <v>485.71</v>
      </c>
      <c r="V2501">
        <v>485.71</v>
      </c>
      <c r="W2501">
        <v>75.000386034804905</v>
      </c>
      <c r="X2501" t="s">
        <v>58</v>
      </c>
      <c r="Y2501" t="s">
        <v>58</v>
      </c>
      <c r="Z2501" t="s">
        <v>1</v>
      </c>
      <c r="AA2501" t="s">
        <v>6</v>
      </c>
      <c r="AB2501" t="s">
        <v>57</v>
      </c>
      <c r="AC2501" t="str">
        <f t="shared" si="39"/>
        <v>2016-2</v>
      </c>
    </row>
    <row r="2502" spans="1:29" hidden="1" x14ac:dyDescent="0.25">
      <c r="A2502" t="s">
        <v>446</v>
      </c>
      <c r="B2502" t="s">
        <v>54</v>
      </c>
      <c r="C2502" t="s">
        <v>55</v>
      </c>
      <c r="D2502" t="s">
        <v>55</v>
      </c>
      <c r="E2502">
        <v>-6</v>
      </c>
      <c r="F2502" t="s">
        <v>12</v>
      </c>
      <c r="G2502" t="b">
        <v>0</v>
      </c>
      <c r="H2502" t="s">
        <v>59</v>
      </c>
      <c r="I2502">
        <v>3442176</v>
      </c>
      <c r="J2502" t="s">
        <v>418</v>
      </c>
      <c r="K2502" t="s">
        <v>419</v>
      </c>
      <c r="L2502" t="s">
        <v>57</v>
      </c>
      <c r="M2502" t="s">
        <v>57</v>
      </c>
      <c r="N2502" t="s">
        <v>57</v>
      </c>
      <c r="O2502" t="s">
        <v>57</v>
      </c>
      <c r="P2502">
        <v>10606</v>
      </c>
      <c r="Q2502" t="s">
        <v>62</v>
      </c>
      <c r="R2502" t="s">
        <v>63</v>
      </c>
      <c r="S2502" t="s">
        <v>64</v>
      </c>
      <c r="T2502">
        <v>75</v>
      </c>
      <c r="U2502">
        <v>483.27896249999998</v>
      </c>
      <c r="V2502">
        <v>483.27896249999998</v>
      </c>
      <c r="W2502">
        <v>75</v>
      </c>
      <c r="X2502" t="s">
        <v>58</v>
      </c>
      <c r="Y2502" t="s">
        <v>58</v>
      </c>
      <c r="Z2502" t="s">
        <v>1</v>
      </c>
      <c r="AA2502" t="s">
        <v>6</v>
      </c>
      <c r="AB2502" t="s">
        <v>57</v>
      </c>
      <c r="AC2502" t="str">
        <f t="shared" si="39"/>
        <v>2016-2</v>
      </c>
    </row>
    <row r="2503" spans="1:29" hidden="1" x14ac:dyDescent="0.25">
      <c r="A2503" t="s">
        <v>446</v>
      </c>
      <c r="B2503" t="s">
        <v>54</v>
      </c>
      <c r="C2503" t="s">
        <v>55</v>
      </c>
      <c r="D2503" t="s">
        <v>55</v>
      </c>
      <c r="E2503">
        <v>-5</v>
      </c>
      <c r="F2503" t="s">
        <v>13</v>
      </c>
      <c r="G2503" t="b">
        <v>0</v>
      </c>
      <c r="H2503" t="s">
        <v>59</v>
      </c>
      <c r="I2503">
        <v>3442176</v>
      </c>
      <c r="J2503" t="s">
        <v>418</v>
      </c>
      <c r="K2503" t="s">
        <v>419</v>
      </c>
      <c r="L2503" t="s">
        <v>57</v>
      </c>
      <c r="M2503" t="s">
        <v>57</v>
      </c>
      <c r="N2503" t="s">
        <v>57</v>
      </c>
      <c r="O2503" t="s">
        <v>57</v>
      </c>
      <c r="P2503">
        <v>10606</v>
      </c>
      <c r="Q2503" t="s">
        <v>62</v>
      </c>
      <c r="R2503" t="s">
        <v>63</v>
      </c>
      <c r="S2503" t="s">
        <v>64</v>
      </c>
      <c r="T2503">
        <v>5</v>
      </c>
      <c r="U2503">
        <v>32.590000000000003</v>
      </c>
      <c r="V2503">
        <v>32.590000000000003</v>
      </c>
      <c r="W2503">
        <v>4.9999225783466104</v>
      </c>
      <c r="X2503" t="s">
        <v>58</v>
      </c>
      <c r="Y2503" t="s">
        <v>58</v>
      </c>
      <c r="Z2503" t="s">
        <v>1</v>
      </c>
      <c r="AA2503" t="s">
        <v>6</v>
      </c>
      <c r="AB2503" t="s">
        <v>57</v>
      </c>
      <c r="AC2503" t="str">
        <f t="shared" si="39"/>
        <v>2016-2</v>
      </c>
    </row>
    <row r="2504" spans="1:29" hidden="1" x14ac:dyDescent="0.25">
      <c r="A2504" t="s">
        <v>446</v>
      </c>
      <c r="B2504" t="s">
        <v>54</v>
      </c>
      <c r="C2504" t="s">
        <v>55</v>
      </c>
      <c r="D2504" t="s">
        <v>55</v>
      </c>
      <c r="E2504">
        <v>-5</v>
      </c>
      <c r="F2504" t="s">
        <v>13</v>
      </c>
      <c r="G2504" t="b">
        <v>0</v>
      </c>
      <c r="H2504" t="s">
        <v>59</v>
      </c>
      <c r="I2504">
        <v>3442179</v>
      </c>
      <c r="J2504" t="s">
        <v>420</v>
      </c>
      <c r="K2504" t="s">
        <v>421</v>
      </c>
      <c r="L2504" t="s">
        <v>57</v>
      </c>
      <c r="M2504" t="s">
        <v>57</v>
      </c>
      <c r="N2504" t="s">
        <v>57</v>
      </c>
      <c r="O2504" t="s">
        <v>57</v>
      </c>
      <c r="P2504">
        <v>10606</v>
      </c>
      <c r="Q2504" t="s">
        <v>62</v>
      </c>
      <c r="R2504" t="s">
        <v>63</v>
      </c>
      <c r="S2504" t="s">
        <v>64</v>
      </c>
      <c r="T2504">
        <v>5</v>
      </c>
      <c r="U2504">
        <v>32.479999999999997</v>
      </c>
      <c r="V2504">
        <v>32.479999999999997</v>
      </c>
      <c r="W2504">
        <v>4.9991506160830204</v>
      </c>
      <c r="X2504" t="s">
        <v>58</v>
      </c>
      <c r="Y2504" t="s">
        <v>58</v>
      </c>
      <c r="Z2504" t="s">
        <v>1</v>
      </c>
      <c r="AA2504" t="s">
        <v>6</v>
      </c>
      <c r="AB2504" t="s">
        <v>57</v>
      </c>
      <c r="AC2504" t="str">
        <f t="shared" si="39"/>
        <v>2016-2</v>
      </c>
    </row>
    <row r="2505" spans="1:29" hidden="1" x14ac:dyDescent="0.25">
      <c r="A2505" t="s">
        <v>446</v>
      </c>
      <c r="B2505" t="s">
        <v>54</v>
      </c>
      <c r="C2505" t="s">
        <v>55</v>
      </c>
      <c r="D2505" t="s">
        <v>55</v>
      </c>
      <c r="E2505">
        <v>-6</v>
      </c>
      <c r="F2505" t="s">
        <v>12</v>
      </c>
      <c r="G2505" t="b">
        <v>0</v>
      </c>
      <c r="H2505" t="s">
        <v>59</v>
      </c>
      <c r="I2505">
        <v>3442179</v>
      </c>
      <c r="J2505" t="s">
        <v>420</v>
      </c>
      <c r="K2505" t="s">
        <v>421</v>
      </c>
      <c r="L2505" t="s">
        <v>57</v>
      </c>
      <c r="M2505" t="s">
        <v>57</v>
      </c>
      <c r="N2505" t="s">
        <v>57</v>
      </c>
      <c r="O2505" t="s">
        <v>57</v>
      </c>
      <c r="P2505">
        <v>10606</v>
      </c>
      <c r="Q2505" t="s">
        <v>62</v>
      </c>
      <c r="R2505" t="s">
        <v>63</v>
      </c>
      <c r="S2505" t="s">
        <v>64</v>
      </c>
      <c r="T2505">
        <v>40</v>
      </c>
      <c r="U2505">
        <v>257.74878000000001</v>
      </c>
      <c r="V2505">
        <v>257.74878000000001</v>
      </c>
      <c r="W2505">
        <v>40</v>
      </c>
      <c r="X2505" t="s">
        <v>58</v>
      </c>
      <c r="Y2505" t="s">
        <v>58</v>
      </c>
      <c r="Z2505" t="s">
        <v>1</v>
      </c>
      <c r="AA2505" t="s">
        <v>6</v>
      </c>
      <c r="AB2505" t="s">
        <v>57</v>
      </c>
      <c r="AC2505" t="str">
        <f t="shared" si="39"/>
        <v>2016-2</v>
      </c>
    </row>
    <row r="2506" spans="1:29" x14ac:dyDescent="0.25">
      <c r="A2506" t="s">
        <v>446</v>
      </c>
      <c r="B2506" t="s">
        <v>54</v>
      </c>
      <c r="C2506" t="s">
        <v>55</v>
      </c>
      <c r="D2506" t="s">
        <v>55</v>
      </c>
      <c r="E2506">
        <v>-4</v>
      </c>
      <c r="F2506" t="s">
        <v>14</v>
      </c>
      <c r="G2506" t="b">
        <v>0</v>
      </c>
      <c r="H2506" t="s">
        <v>59</v>
      </c>
      <c r="I2506">
        <v>3442179</v>
      </c>
      <c r="J2506" t="s">
        <v>420</v>
      </c>
      <c r="K2506" t="s">
        <v>421</v>
      </c>
      <c r="L2506" t="s">
        <v>57</v>
      </c>
      <c r="M2506" t="s">
        <v>57</v>
      </c>
      <c r="N2506" t="s">
        <v>57</v>
      </c>
      <c r="O2506" t="s">
        <v>57</v>
      </c>
      <c r="P2506">
        <v>10606</v>
      </c>
      <c r="Q2506" t="s">
        <v>62</v>
      </c>
      <c r="R2506" t="s">
        <v>63</v>
      </c>
      <c r="S2506" t="s">
        <v>64</v>
      </c>
      <c r="T2506">
        <v>40</v>
      </c>
      <c r="U2506">
        <v>259.04000000000002</v>
      </c>
      <c r="V2506">
        <v>259.04000000000002</v>
      </c>
      <c r="W2506">
        <v>39.999382344312203</v>
      </c>
      <c r="X2506" t="s">
        <v>58</v>
      </c>
      <c r="Y2506" t="s">
        <v>58</v>
      </c>
      <c r="Z2506" t="s">
        <v>1</v>
      </c>
      <c r="AA2506" t="s">
        <v>6</v>
      </c>
      <c r="AB2506" t="s">
        <v>57</v>
      </c>
      <c r="AC2506" t="str">
        <f t="shared" si="39"/>
        <v>2016-2</v>
      </c>
    </row>
    <row r="2507" spans="1:29" x14ac:dyDescent="0.25">
      <c r="A2507" t="s">
        <v>447</v>
      </c>
      <c r="B2507" t="s">
        <v>54</v>
      </c>
      <c r="C2507" t="s">
        <v>55</v>
      </c>
      <c r="D2507" t="s">
        <v>55</v>
      </c>
      <c r="E2507">
        <v>-3</v>
      </c>
      <c r="F2507" t="s">
        <v>56</v>
      </c>
      <c r="G2507" t="b">
        <v>0</v>
      </c>
      <c r="H2507" t="s">
        <v>57</v>
      </c>
      <c r="I2507">
        <v>0</v>
      </c>
      <c r="J2507" t="s">
        <v>57</v>
      </c>
      <c r="K2507" t="s">
        <v>57</v>
      </c>
      <c r="L2507" t="s">
        <v>57</v>
      </c>
      <c r="M2507" t="s">
        <v>57</v>
      </c>
      <c r="N2507" t="s">
        <v>57</v>
      </c>
      <c r="O2507" t="s">
        <v>57</v>
      </c>
      <c r="P2507">
        <v>0</v>
      </c>
      <c r="Q2507" t="s">
        <v>57</v>
      </c>
      <c r="R2507" t="s">
        <v>57</v>
      </c>
      <c r="S2507" t="s">
        <v>57</v>
      </c>
      <c r="T2507">
        <v>333.13</v>
      </c>
      <c r="U2507">
        <v>333.13</v>
      </c>
      <c r="V2507">
        <v>333.13</v>
      </c>
      <c r="W2507">
        <v>51.063405810985799</v>
      </c>
      <c r="X2507" t="s">
        <v>58</v>
      </c>
      <c r="Y2507" t="s">
        <v>58</v>
      </c>
      <c r="Z2507" t="s">
        <v>1</v>
      </c>
      <c r="AA2507" t="s">
        <v>1</v>
      </c>
      <c r="AB2507" t="s">
        <v>57</v>
      </c>
      <c r="AC2507" t="str">
        <f t="shared" si="39"/>
        <v>2016-2</v>
      </c>
    </row>
    <row r="2508" spans="1:29" hidden="1" x14ac:dyDescent="0.25">
      <c r="A2508" t="s">
        <v>447</v>
      </c>
      <c r="B2508" t="s">
        <v>54</v>
      </c>
      <c r="C2508" t="s">
        <v>55</v>
      </c>
      <c r="D2508" t="s">
        <v>55</v>
      </c>
      <c r="E2508">
        <v>-6</v>
      </c>
      <c r="F2508" t="s">
        <v>12</v>
      </c>
      <c r="G2508" t="b">
        <v>0</v>
      </c>
      <c r="H2508" t="s">
        <v>59</v>
      </c>
      <c r="I2508">
        <v>3442176</v>
      </c>
      <c r="J2508" t="s">
        <v>418</v>
      </c>
      <c r="K2508" t="s">
        <v>419</v>
      </c>
      <c r="L2508" t="s">
        <v>57</v>
      </c>
      <c r="M2508" t="s">
        <v>57</v>
      </c>
      <c r="N2508" t="s">
        <v>57</v>
      </c>
      <c r="O2508" t="s">
        <v>57</v>
      </c>
      <c r="P2508">
        <v>10606</v>
      </c>
      <c r="Q2508" t="s">
        <v>62</v>
      </c>
      <c r="R2508" t="s">
        <v>63</v>
      </c>
      <c r="S2508" t="s">
        <v>64</v>
      </c>
      <c r="T2508">
        <v>65</v>
      </c>
      <c r="U2508">
        <v>421.92999874999998</v>
      </c>
      <c r="V2508">
        <v>421.92999874999998</v>
      </c>
      <c r="W2508">
        <v>65</v>
      </c>
      <c r="X2508" t="s">
        <v>58</v>
      </c>
      <c r="Y2508" t="s">
        <v>58</v>
      </c>
      <c r="Z2508" t="s">
        <v>1</v>
      </c>
      <c r="AA2508" t="s">
        <v>6</v>
      </c>
      <c r="AB2508" t="s">
        <v>57</v>
      </c>
      <c r="AC2508" t="str">
        <f t="shared" si="39"/>
        <v>2016-2</v>
      </c>
    </row>
    <row r="2509" spans="1:29" hidden="1" x14ac:dyDescent="0.25">
      <c r="A2509" t="s">
        <v>447</v>
      </c>
      <c r="B2509" t="s">
        <v>54</v>
      </c>
      <c r="C2509" t="s">
        <v>55</v>
      </c>
      <c r="D2509" t="s">
        <v>55</v>
      </c>
      <c r="E2509">
        <v>-5</v>
      </c>
      <c r="F2509" t="s">
        <v>13</v>
      </c>
      <c r="G2509" t="b">
        <v>0</v>
      </c>
      <c r="H2509" t="s">
        <v>59</v>
      </c>
      <c r="I2509">
        <v>3442176</v>
      </c>
      <c r="J2509" t="s">
        <v>418</v>
      </c>
      <c r="K2509" t="s">
        <v>419</v>
      </c>
      <c r="L2509" t="s">
        <v>57</v>
      </c>
      <c r="M2509" t="s">
        <v>57</v>
      </c>
      <c r="N2509" t="s">
        <v>57</v>
      </c>
      <c r="O2509" t="s">
        <v>57</v>
      </c>
      <c r="P2509">
        <v>10606</v>
      </c>
      <c r="Q2509" t="s">
        <v>62</v>
      </c>
      <c r="R2509" t="s">
        <v>63</v>
      </c>
      <c r="S2509" t="s">
        <v>64</v>
      </c>
      <c r="T2509">
        <v>-10</v>
      </c>
      <c r="U2509">
        <v>-61.66</v>
      </c>
      <c r="V2509">
        <v>-61.66</v>
      </c>
      <c r="W2509">
        <v>-10.000424355734999</v>
      </c>
      <c r="X2509" t="s">
        <v>58</v>
      </c>
      <c r="Y2509" t="s">
        <v>58</v>
      </c>
      <c r="Z2509" t="s">
        <v>1</v>
      </c>
      <c r="AA2509" t="s">
        <v>6</v>
      </c>
      <c r="AB2509" t="s">
        <v>57</v>
      </c>
      <c r="AC2509" t="str">
        <f t="shared" si="39"/>
        <v>2016-2</v>
      </c>
    </row>
    <row r="2510" spans="1:29" x14ac:dyDescent="0.25">
      <c r="A2510" t="s">
        <v>447</v>
      </c>
      <c r="B2510" t="s">
        <v>54</v>
      </c>
      <c r="C2510" t="s">
        <v>55</v>
      </c>
      <c r="D2510" t="s">
        <v>55</v>
      </c>
      <c r="E2510">
        <v>-4</v>
      </c>
      <c r="F2510" t="s">
        <v>14</v>
      </c>
      <c r="G2510" t="b">
        <v>0</v>
      </c>
      <c r="H2510" t="s">
        <v>59</v>
      </c>
      <c r="I2510">
        <v>3442176</v>
      </c>
      <c r="J2510" t="s">
        <v>418</v>
      </c>
      <c r="K2510" t="s">
        <v>419</v>
      </c>
      <c r="L2510" t="s">
        <v>57</v>
      </c>
      <c r="M2510" t="s">
        <v>57</v>
      </c>
      <c r="N2510" t="s">
        <v>57</v>
      </c>
      <c r="O2510" t="s">
        <v>57</v>
      </c>
      <c r="P2510">
        <v>10606</v>
      </c>
      <c r="Q2510" t="s">
        <v>62</v>
      </c>
      <c r="R2510" t="s">
        <v>63</v>
      </c>
      <c r="S2510" t="s">
        <v>64</v>
      </c>
      <c r="T2510">
        <v>65</v>
      </c>
      <c r="U2510">
        <v>424.05</v>
      </c>
      <c r="V2510">
        <v>424.05</v>
      </c>
      <c r="W2510">
        <v>64.999961679069898</v>
      </c>
      <c r="X2510" t="s">
        <v>58</v>
      </c>
      <c r="Y2510" t="s">
        <v>58</v>
      </c>
      <c r="Z2510" t="s">
        <v>1</v>
      </c>
      <c r="AA2510" t="s">
        <v>6</v>
      </c>
      <c r="AB2510" t="s">
        <v>57</v>
      </c>
      <c r="AC2510" t="str">
        <f t="shared" si="39"/>
        <v>2016-2</v>
      </c>
    </row>
    <row r="2511" spans="1:29" x14ac:dyDescent="0.25">
      <c r="A2511" t="s">
        <v>447</v>
      </c>
      <c r="B2511" t="s">
        <v>54</v>
      </c>
      <c r="C2511" t="s">
        <v>55</v>
      </c>
      <c r="D2511" t="s">
        <v>55</v>
      </c>
      <c r="E2511">
        <v>-4</v>
      </c>
      <c r="F2511" t="s">
        <v>14</v>
      </c>
      <c r="G2511" t="b">
        <v>0</v>
      </c>
      <c r="H2511" t="s">
        <v>59</v>
      </c>
      <c r="I2511">
        <v>3442179</v>
      </c>
      <c r="J2511" t="s">
        <v>420</v>
      </c>
      <c r="K2511" t="s">
        <v>421</v>
      </c>
      <c r="L2511" t="s">
        <v>57</v>
      </c>
      <c r="M2511" t="s">
        <v>57</v>
      </c>
      <c r="N2511" t="s">
        <v>57</v>
      </c>
      <c r="O2511" t="s">
        <v>57</v>
      </c>
      <c r="P2511">
        <v>10606</v>
      </c>
      <c r="Q2511" t="s">
        <v>62</v>
      </c>
      <c r="R2511" t="s">
        <v>63</v>
      </c>
      <c r="S2511" t="s">
        <v>64</v>
      </c>
      <c r="T2511">
        <v>30</v>
      </c>
      <c r="U2511">
        <v>195.72</v>
      </c>
      <c r="V2511">
        <v>195.72</v>
      </c>
      <c r="W2511">
        <v>30.000689776742298</v>
      </c>
      <c r="X2511" t="s">
        <v>58</v>
      </c>
      <c r="Y2511" t="s">
        <v>58</v>
      </c>
      <c r="Z2511" t="s">
        <v>1</v>
      </c>
      <c r="AA2511" t="s">
        <v>6</v>
      </c>
      <c r="AB2511" t="s">
        <v>57</v>
      </c>
      <c r="AC2511" t="str">
        <f t="shared" si="39"/>
        <v>2016-2</v>
      </c>
    </row>
    <row r="2512" spans="1:29" hidden="1" x14ac:dyDescent="0.25">
      <c r="A2512" t="s">
        <v>447</v>
      </c>
      <c r="B2512" t="s">
        <v>54</v>
      </c>
      <c r="C2512" t="s">
        <v>55</v>
      </c>
      <c r="D2512" t="s">
        <v>55</v>
      </c>
      <c r="E2512">
        <v>-5</v>
      </c>
      <c r="F2512" t="s">
        <v>13</v>
      </c>
      <c r="G2512" t="b">
        <v>0</v>
      </c>
      <c r="H2512" t="s">
        <v>59</v>
      </c>
      <c r="I2512">
        <v>3442179</v>
      </c>
      <c r="J2512" t="s">
        <v>420</v>
      </c>
      <c r="K2512" t="s">
        <v>421</v>
      </c>
      <c r="L2512" t="s">
        <v>57</v>
      </c>
      <c r="M2512" t="s">
        <v>57</v>
      </c>
      <c r="N2512" t="s">
        <v>57</v>
      </c>
      <c r="O2512" t="s">
        <v>57</v>
      </c>
      <c r="P2512">
        <v>10606</v>
      </c>
      <c r="Q2512" t="s">
        <v>62</v>
      </c>
      <c r="R2512" t="s">
        <v>63</v>
      </c>
      <c r="S2512" t="s">
        <v>64</v>
      </c>
      <c r="T2512">
        <v>-10</v>
      </c>
      <c r="U2512">
        <v>-63.32</v>
      </c>
      <c r="V2512">
        <v>-63.32</v>
      </c>
      <c r="W2512">
        <v>-9.9986925675699005</v>
      </c>
      <c r="X2512" t="s">
        <v>58</v>
      </c>
      <c r="Y2512" t="s">
        <v>58</v>
      </c>
      <c r="Z2512" t="s">
        <v>1</v>
      </c>
      <c r="AA2512" t="s">
        <v>6</v>
      </c>
      <c r="AB2512" t="s">
        <v>57</v>
      </c>
      <c r="AC2512" t="str">
        <f t="shared" si="39"/>
        <v>2016-2</v>
      </c>
    </row>
    <row r="2513" spans="1:29" hidden="1" x14ac:dyDescent="0.25">
      <c r="A2513" t="s">
        <v>447</v>
      </c>
      <c r="B2513" t="s">
        <v>54</v>
      </c>
      <c r="C2513" t="s">
        <v>55</v>
      </c>
      <c r="D2513" t="s">
        <v>55</v>
      </c>
      <c r="E2513">
        <v>-6</v>
      </c>
      <c r="F2513" t="s">
        <v>12</v>
      </c>
      <c r="G2513" t="b">
        <v>0</v>
      </c>
      <c r="H2513" t="s">
        <v>59</v>
      </c>
      <c r="I2513">
        <v>3442179</v>
      </c>
      <c r="J2513" t="s">
        <v>420</v>
      </c>
      <c r="K2513" t="s">
        <v>421</v>
      </c>
      <c r="L2513" t="s">
        <v>57</v>
      </c>
      <c r="M2513" t="s">
        <v>57</v>
      </c>
      <c r="N2513" t="s">
        <v>57</v>
      </c>
      <c r="O2513" t="s">
        <v>57</v>
      </c>
      <c r="P2513">
        <v>10606</v>
      </c>
      <c r="Q2513" t="s">
        <v>62</v>
      </c>
      <c r="R2513" t="s">
        <v>63</v>
      </c>
      <c r="S2513" t="s">
        <v>64</v>
      </c>
      <c r="T2513">
        <v>30</v>
      </c>
      <c r="U2513">
        <v>194.73692249999999</v>
      </c>
      <c r="V2513">
        <v>194.73692249999999</v>
      </c>
      <c r="W2513">
        <v>30</v>
      </c>
      <c r="X2513" t="s">
        <v>58</v>
      </c>
      <c r="Y2513" t="s">
        <v>58</v>
      </c>
      <c r="Z2513" t="s">
        <v>1</v>
      </c>
      <c r="AA2513" t="s">
        <v>6</v>
      </c>
      <c r="AB2513" t="s">
        <v>57</v>
      </c>
      <c r="AC2513" t="str">
        <f t="shared" si="39"/>
        <v>2016-2</v>
      </c>
    </row>
    <row r="2514" spans="1:29" x14ac:dyDescent="0.25">
      <c r="A2514" t="s">
        <v>448</v>
      </c>
      <c r="B2514" t="s">
        <v>54</v>
      </c>
      <c r="C2514" t="s">
        <v>55</v>
      </c>
      <c r="D2514" t="s">
        <v>55</v>
      </c>
      <c r="E2514">
        <v>-3</v>
      </c>
      <c r="F2514" t="s">
        <v>56</v>
      </c>
      <c r="G2514" t="b">
        <v>0</v>
      </c>
      <c r="H2514" t="s">
        <v>57</v>
      </c>
      <c r="I2514">
        <v>0</v>
      </c>
      <c r="J2514" t="s">
        <v>57</v>
      </c>
      <c r="K2514" t="s">
        <v>57</v>
      </c>
      <c r="L2514" t="s">
        <v>57</v>
      </c>
      <c r="M2514" t="s">
        <v>57</v>
      </c>
      <c r="N2514" t="s">
        <v>57</v>
      </c>
      <c r="O2514" t="s">
        <v>57</v>
      </c>
      <c r="P2514">
        <v>0</v>
      </c>
      <c r="Q2514" t="s">
        <v>57</v>
      </c>
      <c r="R2514" t="s">
        <v>57</v>
      </c>
      <c r="S2514" t="s">
        <v>57</v>
      </c>
      <c r="T2514">
        <v>333.13</v>
      </c>
      <c r="U2514">
        <v>333.13</v>
      </c>
      <c r="V2514">
        <v>333.13</v>
      </c>
      <c r="W2514">
        <v>51.068885431118403</v>
      </c>
      <c r="X2514" t="s">
        <v>58</v>
      </c>
      <c r="Y2514" t="s">
        <v>58</v>
      </c>
      <c r="Z2514" t="s">
        <v>1</v>
      </c>
      <c r="AA2514" t="s">
        <v>1</v>
      </c>
      <c r="AB2514" t="s">
        <v>57</v>
      </c>
      <c r="AC2514" t="str">
        <f t="shared" si="39"/>
        <v>2016-2</v>
      </c>
    </row>
    <row r="2515" spans="1:29" x14ac:dyDescent="0.25">
      <c r="A2515" t="s">
        <v>448</v>
      </c>
      <c r="B2515" t="s">
        <v>54</v>
      </c>
      <c r="C2515" t="s">
        <v>55</v>
      </c>
      <c r="D2515" t="s">
        <v>55</v>
      </c>
      <c r="E2515">
        <v>-4</v>
      </c>
      <c r="F2515" t="s">
        <v>14</v>
      </c>
      <c r="G2515" t="b">
        <v>0</v>
      </c>
      <c r="H2515" t="s">
        <v>59</v>
      </c>
      <c r="I2515">
        <v>3442176</v>
      </c>
      <c r="J2515" t="s">
        <v>418</v>
      </c>
      <c r="K2515" t="s">
        <v>419</v>
      </c>
      <c r="L2515" t="s">
        <v>57</v>
      </c>
      <c r="M2515" t="s">
        <v>57</v>
      </c>
      <c r="N2515" t="s">
        <v>57</v>
      </c>
      <c r="O2515" t="s">
        <v>57</v>
      </c>
      <c r="P2515">
        <v>10606</v>
      </c>
      <c r="Q2515" t="s">
        <v>62</v>
      </c>
      <c r="R2515" t="s">
        <v>63</v>
      </c>
      <c r="S2515" t="s">
        <v>64</v>
      </c>
      <c r="T2515">
        <v>40</v>
      </c>
      <c r="U2515">
        <v>260.93</v>
      </c>
      <c r="V2515">
        <v>260.93</v>
      </c>
      <c r="W2515">
        <v>40.000613200677599</v>
      </c>
      <c r="X2515" t="s">
        <v>58</v>
      </c>
      <c r="Y2515" t="s">
        <v>58</v>
      </c>
      <c r="Z2515" t="s">
        <v>1</v>
      </c>
      <c r="AA2515" t="s">
        <v>6</v>
      </c>
      <c r="AB2515" t="s">
        <v>57</v>
      </c>
      <c r="AC2515" t="str">
        <f t="shared" si="39"/>
        <v>2016-2</v>
      </c>
    </row>
    <row r="2516" spans="1:29" hidden="1" x14ac:dyDescent="0.25">
      <c r="A2516" t="s">
        <v>448</v>
      </c>
      <c r="B2516" t="s">
        <v>54</v>
      </c>
      <c r="C2516" t="s">
        <v>55</v>
      </c>
      <c r="D2516" t="s">
        <v>55</v>
      </c>
      <c r="E2516">
        <v>-6</v>
      </c>
      <c r="F2516" t="s">
        <v>12</v>
      </c>
      <c r="G2516" t="b">
        <v>0</v>
      </c>
      <c r="H2516" t="s">
        <v>59</v>
      </c>
      <c r="I2516">
        <v>3442176</v>
      </c>
      <c r="J2516" t="s">
        <v>418</v>
      </c>
      <c r="K2516" t="s">
        <v>419</v>
      </c>
      <c r="L2516" t="s">
        <v>57</v>
      </c>
      <c r="M2516" t="s">
        <v>57</v>
      </c>
      <c r="N2516" t="s">
        <v>57</v>
      </c>
      <c r="O2516" t="s">
        <v>57</v>
      </c>
      <c r="P2516">
        <v>10606</v>
      </c>
      <c r="Q2516" t="s">
        <v>62</v>
      </c>
      <c r="R2516" t="s">
        <v>63</v>
      </c>
      <c r="S2516" t="s">
        <v>64</v>
      </c>
      <c r="T2516">
        <v>40</v>
      </c>
      <c r="U2516">
        <v>259.62137000000001</v>
      </c>
      <c r="V2516">
        <v>259.62137000000001</v>
      </c>
      <c r="W2516">
        <v>40</v>
      </c>
      <c r="X2516" t="s">
        <v>58</v>
      </c>
      <c r="Y2516" t="s">
        <v>58</v>
      </c>
      <c r="Z2516" t="s">
        <v>1</v>
      </c>
      <c r="AA2516" t="s">
        <v>6</v>
      </c>
      <c r="AB2516" t="s">
        <v>57</v>
      </c>
      <c r="AC2516" t="str">
        <f t="shared" si="39"/>
        <v>2016-2</v>
      </c>
    </row>
    <row r="2517" spans="1:29" hidden="1" x14ac:dyDescent="0.25">
      <c r="A2517" t="s">
        <v>448</v>
      </c>
      <c r="B2517" t="s">
        <v>54</v>
      </c>
      <c r="C2517" t="s">
        <v>55</v>
      </c>
      <c r="D2517" t="s">
        <v>55</v>
      </c>
      <c r="E2517">
        <v>-5</v>
      </c>
      <c r="F2517" t="s">
        <v>13</v>
      </c>
      <c r="G2517" t="b">
        <v>0</v>
      </c>
      <c r="H2517" t="s">
        <v>59</v>
      </c>
      <c r="I2517">
        <v>3442176</v>
      </c>
      <c r="J2517" t="s">
        <v>418</v>
      </c>
      <c r="K2517" t="s">
        <v>419</v>
      </c>
      <c r="L2517" t="s">
        <v>57</v>
      </c>
      <c r="M2517" t="s">
        <v>57</v>
      </c>
      <c r="N2517" t="s">
        <v>57</v>
      </c>
      <c r="O2517" t="s">
        <v>57</v>
      </c>
      <c r="P2517">
        <v>10606</v>
      </c>
      <c r="Q2517" t="s">
        <v>62</v>
      </c>
      <c r="R2517" t="s">
        <v>63</v>
      </c>
      <c r="S2517" t="s">
        <v>64</v>
      </c>
      <c r="T2517">
        <v>-25</v>
      </c>
      <c r="U2517">
        <v>-163.12</v>
      </c>
      <c r="V2517">
        <v>-163.12</v>
      </c>
      <c r="W2517">
        <v>-24.999348478392299</v>
      </c>
      <c r="X2517" t="s">
        <v>58</v>
      </c>
      <c r="Y2517" t="s">
        <v>58</v>
      </c>
      <c r="Z2517" t="s">
        <v>1</v>
      </c>
      <c r="AA2517" t="s">
        <v>6</v>
      </c>
      <c r="AB2517" t="s">
        <v>57</v>
      </c>
      <c r="AC2517" t="str">
        <f t="shared" si="39"/>
        <v>2016-2</v>
      </c>
    </row>
    <row r="2518" spans="1:29" hidden="1" x14ac:dyDescent="0.25">
      <c r="A2518" t="s">
        <v>448</v>
      </c>
      <c r="B2518" t="s">
        <v>54</v>
      </c>
      <c r="C2518" t="s">
        <v>55</v>
      </c>
      <c r="D2518" t="s">
        <v>55</v>
      </c>
      <c r="E2518">
        <v>-5</v>
      </c>
      <c r="F2518" t="s">
        <v>13</v>
      </c>
      <c r="G2518" t="b">
        <v>0</v>
      </c>
      <c r="H2518" t="s">
        <v>59</v>
      </c>
      <c r="I2518">
        <v>3442179</v>
      </c>
      <c r="J2518" t="s">
        <v>420</v>
      </c>
      <c r="K2518" t="s">
        <v>421</v>
      </c>
      <c r="L2518" t="s">
        <v>57</v>
      </c>
      <c r="M2518" t="s">
        <v>57</v>
      </c>
      <c r="N2518" t="s">
        <v>57</v>
      </c>
      <c r="O2518" t="s">
        <v>57</v>
      </c>
      <c r="P2518">
        <v>10606</v>
      </c>
      <c r="Q2518" t="s">
        <v>62</v>
      </c>
      <c r="R2518" t="s">
        <v>63</v>
      </c>
      <c r="S2518" t="s">
        <v>64</v>
      </c>
      <c r="T2518">
        <v>-12</v>
      </c>
      <c r="U2518">
        <v>-78.3</v>
      </c>
      <c r="V2518">
        <v>-78.3</v>
      </c>
      <c r="W2518">
        <v>-12.000183886183301</v>
      </c>
      <c r="X2518" t="s">
        <v>58</v>
      </c>
      <c r="Y2518" t="s">
        <v>58</v>
      </c>
      <c r="Z2518" t="s">
        <v>1</v>
      </c>
      <c r="AA2518" t="s">
        <v>6</v>
      </c>
      <c r="AB2518" t="s">
        <v>57</v>
      </c>
      <c r="AC2518" t="str">
        <f t="shared" si="39"/>
        <v>2016-2</v>
      </c>
    </row>
    <row r="2519" spans="1:29" hidden="1" x14ac:dyDescent="0.25">
      <c r="A2519" t="s">
        <v>448</v>
      </c>
      <c r="B2519" t="s">
        <v>54</v>
      </c>
      <c r="C2519" t="s">
        <v>55</v>
      </c>
      <c r="D2519" t="s">
        <v>55</v>
      </c>
      <c r="E2519">
        <v>-6</v>
      </c>
      <c r="F2519" t="s">
        <v>12</v>
      </c>
      <c r="G2519" t="b">
        <v>0</v>
      </c>
      <c r="H2519" t="s">
        <v>59</v>
      </c>
      <c r="I2519">
        <v>3442179</v>
      </c>
      <c r="J2519" t="s">
        <v>420</v>
      </c>
      <c r="K2519" t="s">
        <v>421</v>
      </c>
      <c r="L2519" t="s">
        <v>57</v>
      </c>
      <c r="M2519" t="s">
        <v>57</v>
      </c>
      <c r="N2519" t="s">
        <v>57</v>
      </c>
      <c r="O2519" t="s">
        <v>57</v>
      </c>
      <c r="P2519">
        <v>10606</v>
      </c>
      <c r="Q2519" t="s">
        <v>62</v>
      </c>
      <c r="R2519" t="s">
        <v>63</v>
      </c>
      <c r="S2519" t="s">
        <v>64</v>
      </c>
      <c r="T2519">
        <v>18</v>
      </c>
      <c r="U2519">
        <v>116.8296165</v>
      </c>
      <c r="V2519">
        <v>116.8296165</v>
      </c>
      <c r="W2519">
        <v>18</v>
      </c>
      <c r="X2519" t="s">
        <v>58</v>
      </c>
      <c r="Y2519" t="s">
        <v>58</v>
      </c>
      <c r="Z2519" t="s">
        <v>1</v>
      </c>
      <c r="AA2519" t="s">
        <v>6</v>
      </c>
      <c r="AB2519" t="s">
        <v>57</v>
      </c>
      <c r="AC2519" t="str">
        <f t="shared" si="39"/>
        <v>2016-2</v>
      </c>
    </row>
    <row r="2520" spans="1:29" x14ac:dyDescent="0.25">
      <c r="A2520" t="s">
        <v>448</v>
      </c>
      <c r="B2520" t="s">
        <v>54</v>
      </c>
      <c r="C2520" t="s">
        <v>55</v>
      </c>
      <c r="D2520" t="s">
        <v>55</v>
      </c>
      <c r="E2520">
        <v>-4</v>
      </c>
      <c r="F2520" t="s">
        <v>14</v>
      </c>
      <c r="G2520" t="b">
        <v>0</v>
      </c>
      <c r="H2520" t="s">
        <v>59</v>
      </c>
      <c r="I2520">
        <v>3442179</v>
      </c>
      <c r="J2520" t="s">
        <v>420</v>
      </c>
      <c r="K2520" t="s">
        <v>421</v>
      </c>
      <c r="L2520" t="s">
        <v>57</v>
      </c>
      <c r="M2520" t="s">
        <v>57</v>
      </c>
      <c r="N2520" t="s">
        <v>57</v>
      </c>
      <c r="O2520" t="s">
        <v>57</v>
      </c>
      <c r="P2520">
        <v>10606</v>
      </c>
      <c r="Q2520" t="s">
        <v>62</v>
      </c>
      <c r="R2520" t="s">
        <v>63</v>
      </c>
      <c r="S2520" t="s">
        <v>64</v>
      </c>
      <c r="T2520">
        <v>18</v>
      </c>
      <c r="U2520">
        <v>117.42</v>
      </c>
      <c r="V2520">
        <v>117.42</v>
      </c>
      <c r="W2520">
        <v>18.000505890559001</v>
      </c>
      <c r="X2520" t="s">
        <v>58</v>
      </c>
      <c r="Y2520" t="s">
        <v>58</v>
      </c>
      <c r="Z2520" t="s">
        <v>1</v>
      </c>
      <c r="AA2520" t="s">
        <v>6</v>
      </c>
      <c r="AB2520" t="s">
        <v>57</v>
      </c>
      <c r="AC2520" t="str">
        <f t="shared" si="39"/>
        <v>2016-2</v>
      </c>
    </row>
    <row r="2521" spans="1:29" x14ac:dyDescent="0.25">
      <c r="A2521" t="s">
        <v>449</v>
      </c>
      <c r="B2521" t="s">
        <v>54</v>
      </c>
      <c r="C2521" t="s">
        <v>55</v>
      </c>
      <c r="D2521" t="s">
        <v>55</v>
      </c>
      <c r="E2521">
        <v>-3</v>
      </c>
      <c r="F2521" t="s">
        <v>56</v>
      </c>
      <c r="G2521" t="b">
        <v>0</v>
      </c>
      <c r="H2521" t="s">
        <v>57</v>
      </c>
      <c r="I2521">
        <v>0</v>
      </c>
      <c r="J2521" t="s">
        <v>57</v>
      </c>
      <c r="K2521" t="s">
        <v>57</v>
      </c>
      <c r="L2521" t="s">
        <v>57</v>
      </c>
      <c r="M2521" t="s">
        <v>57</v>
      </c>
      <c r="N2521" t="s">
        <v>57</v>
      </c>
      <c r="O2521" t="s">
        <v>57</v>
      </c>
      <c r="P2521">
        <v>0</v>
      </c>
      <c r="Q2521" t="s">
        <v>57</v>
      </c>
      <c r="R2521" t="s">
        <v>57</v>
      </c>
      <c r="S2521" t="s">
        <v>57</v>
      </c>
      <c r="T2521">
        <v>333.13</v>
      </c>
      <c r="U2521">
        <v>333.13</v>
      </c>
      <c r="V2521">
        <v>333.13</v>
      </c>
      <c r="W2521">
        <v>50.968872160894698</v>
      </c>
      <c r="X2521" t="s">
        <v>58</v>
      </c>
      <c r="Y2521" t="s">
        <v>58</v>
      </c>
      <c r="Z2521" t="s">
        <v>1</v>
      </c>
      <c r="AA2521" t="s">
        <v>1</v>
      </c>
      <c r="AB2521" t="s">
        <v>57</v>
      </c>
      <c r="AC2521" t="str">
        <f t="shared" si="39"/>
        <v>2016-2</v>
      </c>
    </row>
    <row r="2522" spans="1:29" hidden="1" x14ac:dyDescent="0.25">
      <c r="A2522" t="s">
        <v>449</v>
      </c>
      <c r="B2522" t="s">
        <v>54</v>
      </c>
      <c r="C2522" t="s">
        <v>55</v>
      </c>
      <c r="D2522" t="s">
        <v>55</v>
      </c>
      <c r="E2522">
        <v>-5</v>
      </c>
      <c r="F2522" t="s">
        <v>13</v>
      </c>
      <c r="G2522" t="b">
        <v>0</v>
      </c>
      <c r="H2522" t="s">
        <v>59</v>
      </c>
      <c r="I2522">
        <v>3442176</v>
      </c>
      <c r="J2522" t="s">
        <v>418</v>
      </c>
      <c r="K2522" t="s">
        <v>419</v>
      </c>
      <c r="L2522" t="s">
        <v>57</v>
      </c>
      <c r="M2522" t="s">
        <v>57</v>
      </c>
      <c r="N2522" t="s">
        <v>57</v>
      </c>
      <c r="O2522" t="s">
        <v>57</v>
      </c>
      <c r="P2522">
        <v>10606</v>
      </c>
      <c r="Q2522" t="s">
        <v>62</v>
      </c>
      <c r="R2522" t="s">
        <v>63</v>
      </c>
      <c r="S2522" t="s">
        <v>64</v>
      </c>
      <c r="T2522">
        <v>-20</v>
      </c>
      <c r="U2522">
        <v>-130.21</v>
      </c>
      <c r="V2522">
        <v>-130.21</v>
      </c>
      <c r="W2522">
        <v>-20.000460200731101</v>
      </c>
      <c r="X2522" t="s">
        <v>58</v>
      </c>
      <c r="Y2522" t="s">
        <v>58</v>
      </c>
      <c r="Z2522" t="s">
        <v>1</v>
      </c>
      <c r="AA2522" t="s">
        <v>6</v>
      </c>
      <c r="AB2522" t="s">
        <v>57</v>
      </c>
      <c r="AC2522" t="str">
        <f t="shared" si="39"/>
        <v>2016-2</v>
      </c>
    </row>
    <row r="2523" spans="1:29" x14ac:dyDescent="0.25">
      <c r="A2523" t="s">
        <v>449</v>
      </c>
      <c r="B2523" t="s">
        <v>54</v>
      </c>
      <c r="C2523" t="s">
        <v>55</v>
      </c>
      <c r="D2523" t="s">
        <v>55</v>
      </c>
      <c r="E2523">
        <v>-4</v>
      </c>
      <c r="F2523" t="s">
        <v>14</v>
      </c>
      <c r="G2523" t="b">
        <v>0</v>
      </c>
      <c r="H2523" t="s">
        <v>59</v>
      </c>
      <c r="I2523">
        <v>3442176</v>
      </c>
      <c r="J2523" t="s">
        <v>418</v>
      </c>
      <c r="K2523" t="s">
        <v>419</v>
      </c>
      <c r="L2523" t="s">
        <v>57</v>
      </c>
      <c r="M2523" t="s">
        <v>57</v>
      </c>
      <c r="N2523" t="s">
        <v>57</v>
      </c>
      <c r="O2523" t="s">
        <v>57</v>
      </c>
      <c r="P2523">
        <v>10606</v>
      </c>
      <c r="Q2523" t="s">
        <v>62</v>
      </c>
      <c r="R2523" t="s">
        <v>63</v>
      </c>
      <c r="S2523" t="s">
        <v>64</v>
      </c>
      <c r="T2523">
        <v>20</v>
      </c>
      <c r="U2523">
        <v>130.72</v>
      </c>
      <c r="V2523">
        <v>130.72</v>
      </c>
      <c r="W2523">
        <v>20.000152999946401</v>
      </c>
      <c r="X2523" t="s">
        <v>58</v>
      </c>
      <c r="Y2523" t="s">
        <v>58</v>
      </c>
      <c r="Z2523" t="s">
        <v>1</v>
      </c>
      <c r="AA2523" t="s">
        <v>6</v>
      </c>
      <c r="AB2523" t="s">
        <v>57</v>
      </c>
      <c r="AC2523" t="str">
        <f t="shared" si="39"/>
        <v>2016-2</v>
      </c>
    </row>
    <row r="2524" spans="1:29" hidden="1" x14ac:dyDescent="0.25">
      <c r="A2524" t="s">
        <v>449</v>
      </c>
      <c r="B2524" t="s">
        <v>54</v>
      </c>
      <c r="C2524" t="s">
        <v>55</v>
      </c>
      <c r="D2524" t="s">
        <v>55</v>
      </c>
      <c r="E2524">
        <v>-6</v>
      </c>
      <c r="F2524" t="s">
        <v>12</v>
      </c>
      <c r="G2524" t="b">
        <v>0</v>
      </c>
      <c r="H2524" t="s">
        <v>59</v>
      </c>
      <c r="I2524">
        <v>3442176</v>
      </c>
      <c r="J2524" t="s">
        <v>418</v>
      </c>
      <c r="K2524" t="s">
        <v>419</v>
      </c>
      <c r="L2524" t="s">
        <v>57</v>
      </c>
      <c r="M2524" t="s">
        <v>57</v>
      </c>
      <c r="N2524" t="s">
        <v>57</v>
      </c>
      <c r="O2524" t="s">
        <v>57</v>
      </c>
      <c r="P2524">
        <v>10606</v>
      </c>
      <c r="Q2524" t="s">
        <v>62</v>
      </c>
      <c r="R2524" t="s">
        <v>63</v>
      </c>
      <c r="S2524" t="s">
        <v>64</v>
      </c>
      <c r="T2524">
        <v>20</v>
      </c>
      <c r="U2524">
        <v>130.065405</v>
      </c>
      <c r="V2524">
        <v>130.065405</v>
      </c>
      <c r="W2524">
        <v>20</v>
      </c>
      <c r="X2524" t="s">
        <v>58</v>
      </c>
      <c r="Y2524" t="s">
        <v>58</v>
      </c>
      <c r="Z2524" t="s">
        <v>1</v>
      </c>
      <c r="AA2524" t="s">
        <v>6</v>
      </c>
      <c r="AB2524" t="s">
        <v>57</v>
      </c>
      <c r="AC2524" t="str">
        <f t="shared" si="39"/>
        <v>2016-2</v>
      </c>
    </row>
    <row r="2525" spans="1:29" hidden="1" x14ac:dyDescent="0.25">
      <c r="A2525" t="s">
        <v>449</v>
      </c>
      <c r="B2525" t="s">
        <v>54</v>
      </c>
      <c r="C2525" t="s">
        <v>55</v>
      </c>
      <c r="D2525" t="s">
        <v>55</v>
      </c>
      <c r="E2525">
        <v>-6</v>
      </c>
      <c r="F2525" t="s">
        <v>12</v>
      </c>
      <c r="G2525" t="b">
        <v>0</v>
      </c>
      <c r="H2525" t="s">
        <v>59</v>
      </c>
      <c r="I2525">
        <v>3442179</v>
      </c>
      <c r="J2525" t="s">
        <v>420</v>
      </c>
      <c r="K2525" t="s">
        <v>421</v>
      </c>
      <c r="L2525" t="s">
        <v>57</v>
      </c>
      <c r="M2525" t="s">
        <v>57</v>
      </c>
      <c r="N2525" t="s">
        <v>57</v>
      </c>
      <c r="O2525" t="s">
        <v>57</v>
      </c>
      <c r="P2525">
        <v>10606</v>
      </c>
      <c r="Q2525" t="s">
        <v>62</v>
      </c>
      <c r="R2525" t="s">
        <v>63</v>
      </c>
      <c r="S2525" t="s">
        <v>64</v>
      </c>
      <c r="T2525">
        <v>9</v>
      </c>
      <c r="U2525">
        <v>58.529432249999999</v>
      </c>
      <c r="V2525">
        <v>58.529432249999999</v>
      </c>
      <c r="W2525">
        <v>9</v>
      </c>
      <c r="X2525" t="s">
        <v>58</v>
      </c>
      <c r="Y2525" t="s">
        <v>58</v>
      </c>
      <c r="Z2525" t="s">
        <v>1</v>
      </c>
      <c r="AA2525" t="s">
        <v>6</v>
      </c>
      <c r="AB2525" t="s">
        <v>57</v>
      </c>
      <c r="AC2525" t="str">
        <f t="shared" si="39"/>
        <v>2016-2</v>
      </c>
    </row>
    <row r="2526" spans="1:29" x14ac:dyDescent="0.25">
      <c r="A2526" t="s">
        <v>449</v>
      </c>
      <c r="B2526" t="s">
        <v>54</v>
      </c>
      <c r="C2526" t="s">
        <v>55</v>
      </c>
      <c r="D2526" t="s">
        <v>55</v>
      </c>
      <c r="E2526">
        <v>-4</v>
      </c>
      <c r="F2526" t="s">
        <v>14</v>
      </c>
      <c r="G2526" t="b">
        <v>0</v>
      </c>
      <c r="H2526" t="s">
        <v>59</v>
      </c>
      <c r="I2526">
        <v>3442179</v>
      </c>
      <c r="J2526" t="s">
        <v>420</v>
      </c>
      <c r="K2526" t="s">
        <v>421</v>
      </c>
      <c r="L2526" t="s">
        <v>57</v>
      </c>
      <c r="M2526" t="s">
        <v>57</v>
      </c>
      <c r="N2526" t="s">
        <v>57</v>
      </c>
      <c r="O2526" t="s">
        <v>57</v>
      </c>
      <c r="P2526">
        <v>10606</v>
      </c>
      <c r="Q2526" t="s">
        <v>62</v>
      </c>
      <c r="R2526" t="s">
        <v>63</v>
      </c>
      <c r="S2526" t="s">
        <v>64</v>
      </c>
      <c r="T2526">
        <v>9</v>
      </c>
      <c r="U2526">
        <v>58.82</v>
      </c>
      <c r="V2526">
        <v>58.82</v>
      </c>
      <c r="W2526">
        <v>8.9994568501901</v>
      </c>
      <c r="X2526" t="s">
        <v>58</v>
      </c>
      <c r="Y2526" t="s">
        <v>58</v>
      </c>
      <c r="Z2526" t="s">
        <v>1</v>
      </c>
      <c r="AA2526" t="s">
        <v>6</v>
      </c>
      <c r="AB2526" t="s">
        <v>57</v>
      </c>
      <c r="AC2526" t="str">
        <f t="shared" si="39"/>
        <v>2016-2</v>
      </c>
    </row>
    <row r="2527" spans="1:29" hidden="1" x14ac:dyDescent="0.25">
      <c r="A2527" t="s">
        <v>449</v>
      </c>
      <c r="B2527" t="s">
        <v>54</v>
      </c>
      <c r="C2527" t="s">
        <v>55</v>
      </c>
      <c r="D2527" t="s">
        <v>55</v>
      </c>
      <c r="E2527">
        <v>-5</v>
      </c>
      <c r="F2527" t="s">
        <v>13</v>
      </c>
      <c r="G2527" t="b">
        <v>0</v>
      </c>
      <c r="H2527" t="s">
        <v>59</v>
      </c>
      <c r="I2527">
        <v>3442179</v>
      </c>
      <c r="J2527" t="s">
        <v>420</v>
      </c>
      <c r="K2527" t="s">
        <v>421</v>
      </c>
      <c r="L2527" t="s">
        <v>57</v>
      </c>
      <c r="M2527" t="s">
        <v>57</v>
      </c>
      <c r="N2527" t="s">
        <v>57</v>
      </c>
      <c r="O2527" t="s">
        <v>57</v>
      </c>
      <c r="P2527">
        <v>10606</v>
      </c>
      <c r="Q2527" t="s">
        <v>62</v>
      </c>
      <c r="R2527" t="s">
        <v>63</v>
      </c>
      <c r="S2527" t="s">
        <v>64</v>
      </c>
      <c r="T2527">
        <v>-9</v>
      </c>
      <c r="U2527">
        <v>-58.6</v>
      </c>
      <c r="V2527">
        <v>-58.6</v>
      </c>
      <c r="W2527">
        <v>-9.0010490403688994</v>
      </c>
      <c r="X2527" t="s">
        <v>58</v>
      </c>
      <c r="Y2527" t="s">
        <v>58</v>
      </c>
      <c r="Z2527" t="s">
        <v>1</v>
      </c>
      <c r="AA2527" t="s">
        <v>6</v>
      </c>
      <c r="AB2527" t="s">
        <v>57</v>
      </c>
      <c r="AC2527" t="str">
        <f t="shared" si="39"/>
        <v>2016-2</v>
      </c>
    </row>
    <row r="2528" spans="1:29" x14ac:dyDescent="0.25">
      <c r="A2528" t="s">
        <v>450</v>
      </c>
      <c r="B2528" t="s">
        <v>54</v>
      </c>
      <c r="C2528" t="s">
        <v>55</v>
      </c>
      <c r="D2528" t="s">
        <v>55</v>
      </c>
      <c r="E2528">
        <v>-3</v>
      </c>
      <c r="F2528" t="s">
        <v>56</v>
      </c>
      <c r="G2528" t="b">
        <v>0</v>
      </c>
      <c r="H2528" t="s">
        <v>57</v>
      </c>
      <c r="I2528">
        <v>0</v>
      </c>
      <c r="J2528" t="s">
        <v>57</v>
      </c>
      <c r="K2528" t="s">
        <v>57</v>
      </c>
      <c r="L2528" t="s">
        <v>57</v>
      </c>
      <c r="M2528" t="s">
        <v>57</v>
      </c>
      <c r="N2528" t="s">
        <v>57</v>
      </c>
      <c r="O2528" t="s">
        <v>57</v>
      </c>
      <c r="P2528">
        <v>0</v>
      </c>
      <c r="Q2528" t="s">
        <v>57</v>
      </c>
      <c r="R2528" t="s">
        <v>57</v>
      </c>
      <c r="S2528" t="s">
        <v>57</v>
      </c>
      <c r="T2528">
        <v>333.13</v>
      </c>
      <c r="U2528">
        <v>333.13</v>
      </c>
      <c r="V2528">
        <v>333.13</v>
      </c>
      <c r="W2528">
        <v>50.913953843802503</v>
      </c>
      <c r="X2528" t="s">
        <v>58</v>
      </c>
      <c r="Y2528" t="s">
        <v>58</v>
      </c>
      <c r="Z2528" t="s">
        <v>1</v>
      </c>
      <c r="AA2528" t="s">
        <v>1</v>
      </c>
      <c r="AB2528" t="s">
        <v>57</v>
      </c>
      <c r="AC2528" t="str">
        <f t="shared" si="39"/>
        <v>2016-2</v>
      </c>
    </row>
    <row r="2529" spans="1:29" x14ac:dyDescent="0.25">
      <c r="A2529" t="s">
        <v>450</v>
      </c>
      <c r="B2529" t="s">
        <v>54</v>
      </c>
      <c r="C2529" t="s">
        <v>55</v>
      </c>
      <c r="D2529" t="s">
        <v>55</v>
      </c>
      <c r="E2529">
        <v>-4</v>
      </c>
      <c r="F2529" t="s">
        <v>14</v>
      </c>
      <c r="G2529" t="b">
        <v>0</v>
      </c>
      <c r="H2529" t="s">
        <v>59</v>
      </c>
      <c r="I2529">
        <v>3442176</v>
      </c>
      <c r="J2529" t="s">
        <v>418</v>
      </c>
      <c r="K2529" t="s">
        <v>419</v>
      </c>
      <c r="L2529" t="s">
        <v>57</v>
      </c>
      <c r="M2529" t="s">
        <v>57</v>
      </c>
      <c r="N2529" t="s">
        <v>57</v>
      </c>
      <c r="O2529" t="s">
        <v>57</v>
      </c>
      <c r="P2529">
        <v>10606</v>
      </c>
      <c r="Q2529" t="s">
        <v>62</v>
      </c>
      <c r="R2529" t="s">
        <v>63</v>
      </c>
      <c r="S2529" t="s">
        <v>64</v>
      </c>
      <c r="T2529">
        <v>15</v>
      </c>
      <c r="U2529">
        <v>98.14</v>
      </c>
      <c r="V2529">
        <v>98.14</v>
      </c>
      <c r="W2529">
        <v>14.9992358245453</v>
      </c>
      <c r="X2529" t="s">
        <v>58</v>
      </c>
      <c r="Y2529" t="s">
        <v>58</v>
      </c>
      <c r="Z2529" t="s">
        <v>1</v>
      </c>
      <c r="AA2529" t="s">
        <v>6</v>
      </c>
      <c r="AB2529" t="s">
        <v>57</v>
      </c>
      <c r="AC2529" t="str">
        <f t="shared" si="39"/>
        <v>2016-2</v>
      </c>
    </row>
    <row r="2530" spans="1:29" hidden="1" x14ac:dyDescent="0.25">
      <c r="A2530" t="s">
        <v>450</v>
      </c>
      <c r="B2530" t="s">
        <v>54</v>
      </c>
      <c r="C2530" t="s">
        <v>55</v>
      </c>
      <c r="D2530" t="s">
        <v>55</v>
      </c>
      <c r="E2530">
        <v>-6</v>
      </c>
      <c r="F2530" t="s">
        <v>12</v>
      </c>
      <c r="G2530" t="b">
        <v>0</v>
      </c>
      <c r="H2530" t="s">
        <v>59</v>
      </c>
      <c r="I2530">
        <v>3442176</v>
      </c>
      <c r="J2530" t="s">
        <v>418</v>
      </c>
      <c r="K2530" t="s">
        <v>419</v>
      </c>
      <c r="L2530" t="s">
        <v>57</v>
      </c>
      <c r="M2530" t="s">
        <v>57</v>
      </c>
      <c r="N2530" t="s">
        <v>57</v>
      </c>
      <c r="O2530" t="s">
        <v>57</v>
      </c>
      <c r="P2530">
        <v>10606</v>
      </c>
      <c r="Q2530" t="s">
        <v>62</v>
      </c>
      <c r="R2530" t="s">
        <v>63</v>
      </c>
      <c r="S2530" t="s">
        <v>64</v>
      </c>
      <c r="T2530">
        <v>15</v>
      </c>
      <c r="U2530">
        <v>97.654274999999998</v>
      </c>
      <c r="V2530">
        <v>97.654274999999998</v>
      </c>
      <c r="W2530">
        <v>15</v>
      </c>
      <c r="X2530" t="s">
        <v>58</v>
      </c>
      <c r="Y2530" t="s">
        <v>58</v>
      </c>
      <c r="Z2530" t="s">
        <v>1</v>
      </c>
      <c r="AA2530" t="s">
        <v>6</v>
      </c>
      <c r="AB2530" t="s">
        <v>57</v>
      </c>
      <c r="AC2530" t="str">
        <f t="shared" si="39"/>
        <v>2016-2</v>
      </c>
    </row>
    <row r="2531" spans="1:29" hidden="1" x14ac:dyDescent="0.25">
      <c r="A2531" t="s">
        <v>450</v>
      </c>
      <c r="B2531" t="s">
        <v>54</v>
      </c>
      <c r="C2531" t="s">
        <v>55</v>
      </c>
      <c r="D2531" t="s">
        <v>55</v>
      </c>
      <c r="E2531">
        <v>-5</v>
      </c>
      <c r="F2531" t="s">
        <v>13</v>
      </c>
      <c r="G2531" t="b">
        <v>0</v>
      </c>
      <c r="H2531" t="s">
        <v>59</v>
      </c>
      <c r="I2531">
        <v>3442176</v>
      </c>
      <c r="J2531" t="s">
        <v>418</v>
      </c>
      <c r="K2531" t="s">
        <v>419</v>
      </c>
      <c r="L2531" t="s">
        <v>57</v>
      </c>
      <c r="M2531" t="s">
        <v>57</v>
      </c>
      <c r="N2531" t="s">
        <v>57</v>
      </c>
      <c r="O2531" t="s">
        <v>57</v>
      </c>
      <c r="P2531">
        <v>10606</v>
      </c>
      <c r="Q2531" t="s">
        <v>62</v>
      </c>
      <c r="R2531" t="s">
        <v>63</v>
      </c>
      <c r="S2531" t="s">
        <v>64</v>
      </c>
      <c r="T2531">
        <v>-5</v>
      </c>
      <c r="U2531">
        <v>-32.58</v>
      </c>
      <c r="V2531">
        <v>-32.58</v>
      </c>
      <c r="W2531">
        <v>-5.0009171754011401</v>
      </c>
      <c r="X2531" t="s">
        <v>58</v>
      </c>
      <c r="Y2531" t="s">
        <v>58</v>
      </c>
      <c r="Z2531" t="s">
        <v>1</v>
      </c>
      <c r="AA2531" t="s">
        <v>6</v>
      </c>
      <c r="AB2531" t="s">
        <v>57</v>
      </c>
      <c r="AC2531" t="str">
        <f t="shared" si="39"/>
        <v>2016-2</v>
      </c>
    </row>
    <row r="2532" spans="1:29" hidden="1" x14ac:dyDescent="0.25">
      <c r="A2532" t="s">
        <v>450</v>
      </c>
      <c r="B2532" t="s">
        <v>54</v>
      </c>
      <c r="C2532" t="s">
        <v>55</v>
      </c>
      <c r="D2532" t="s">
        <v>55</v>
      </c>
      <c r="E2532">
        <v>-5</v>
      </c>
      <c r="F2532" t="s">
        <v>13</v>
      </c>
      <c r="G2532" t="b">
        <v>0</v>
      </c>
      <c r="H2532" t="s">
        <v>59</v>
      </c>
      <c r="I2532">
        <v>3442179</v>
      </c>
      <c r="J2532" t="s">
        <v>420</v>
      </c>
      <c r="K2532" t="s">
        <v>421</v>
      </c>
      <c r="L2532" t="s">
        <v>57</v>
      </c>
      <c r="M2532" t="s">
        <v>57</v>
      </c>
      <c r="N2532" t="s">
        <v>57</v>
      </c>
      <c r="O2532" t="s">
        <v>57</v>
      </c>
      <c r="P2532">
        <v>10606</v>
      </c>
      <c r="Q2532" t="s">
        <v>62</v>
      </c>
      <c r="R2532" t="s">
        <v>63</v>
      </c>
      <c r="S2532" t="s">
        <v>64</v>
      </c>
      <c r="T2532">
        <v>-2</v>
      </c>
      <c r="U2532">
        <v>-13.02</v>
      </c>
      <c r="V2532">
        <v>-13.02</v>
      </c>
      <c r="W2532">
        <v>-1.9996096852810401</v>
      </c>
      <c r="X2532" t="s">
        <v>58</v>
      </c>
      <c r="Y2532" t="s">
        <v>58</v>
      </c>
      <c r="Z2532" t="s">
        <v>1</v>
      </c>
      <c r="AA2532" t="s">
        <v>6</v>
      </c>
      <c r="AB2532" t="s">
        <v>57</v>
      </c>
      <c r="AC2532" t="str">
        <f t="shared" si="39"/>
        <v>2016-2</v>
      </c>
    </row>
    <row r="2533" spans="1:29" hidden="1" x14ac:dyDescent="0.25">
      <c r="A2533" t="s">
        <v>450</v>
      </c>
      <c r="B2533" t="s">
        <v>54</v>
      </c>
      <c r="C2533" t="s">
        <v>55</v>
      </c>
      <c r="D2533" t="s">
        <v>55</v>
      </c>
      <c r="E2533">
        <v>-6</v>
      </c>
      <c r="F2533" t="s">
        <v>12</v>
      </c>
      <c r="G2533" t="b">
        <v>0</v>
      </c>
      <c r="H2533" t="s">
        <v>59</v>
      </c>
      <c r="I2533">
        <v>3442179</v>
      </c>
      <c r="J2533" t="s">
        <v>420</v>
      </c>
      <c r="K2533" t="s">
        <v>421</v>
      </c>
      <c r="L2533" t="s">
        <v>57</v>
      </c>
      <c r="M2533" t="s">
        <v>57</v>
      </c>
      <c r="N2533" t="s">
        <v>57</v>
      </c>
      <c r="O2533" t="s">
        <v>57</v>
      </c>
      <c r="P2533">
        <v>10606</v>
      </c>
      <c r="Q2533" t="s">
        <v>62</v>
      </c>
      <c r="R2533" t="s">
        <v>63</v>
      </c>
      <c r="S2533" t="s">
        <v>64</v>
      </c>
      <c r="T2533">
        <v>7</v>
      </c>
      <c r="U2533">
        <v>45.571995000000001</v>
      </c>
      <c r="V2533">
        <v>45.571995000000001</v>
      </c>
      <c r="W2533">
        <v>7</v>
      </c>
      <c r="X2533" t="s">
        <v>58</v>
      </c>
      <c r="Y2533" t="s">
        <v>58</v>
      </c>
      <c r="Z2533" t="s">
        <v>1</v>
      </c>
      <c r="AA2533" t="s">
        <v>6</v>
      </c>
      <c r="AB2533" t="s">
        <v>57</v>
      </c>
      <c r="AC2533" t="str">
        <f t="shared" si="39"/>
        <v>2016-2</v>
      </c>
    </row>
    <row r="2534" spans="1:29" x14ac:dyDescent="0.25">
      <c r="A2534" t="s">
        <v>450</v>
      </c>
      <c r="B2534" t="s">
        <v>54</v>
      </c>
      <c r="C2534" t="s">
        <v>55</v>
      </c>
      <c r="D2534" t="s">
        <v>55</v>
      </c>
      <c r="E2534">
        <v>-4</v>
      </c>
      <c r="F2534" t="s">
        <v>14</v>
      </c>
      <c r="G2534" t="b">
        <v>0</v>
      </c>
      <c r="H2534" t="s">
        <v>59</v>
      </c>
      <c r="I2534">
        <v>3442179</v>
      </c>
      <c r="J2534" t="s">
        <v>420</v>
      </c>
      <c r="K2534" t="s">
        <v>421</v>
      </c>
      <c r="L2534" t="s">
        <v>57</v>
      </c>
      <c r="M2534" t="s">
        <v>57</v>
      </c>
      <c r="N2534" t="s">
        <v>57</v>
      </c>
      <c r="O2534" t="s">
        <v>57</v>
      </c>
      <c r="P2534">
        <v>10606</v>
      </c>
      <c r="Q2534" t="s">
        <v>62</v>
      </c>
      <c r="R2534" t="s">
        <v>63</v>
      </c>
      <c r="S2534" t="s">
        <v>64</v>
      </c>
      <c r="T2534">
        <v>7</v>
      </c>
      <c r="U2534">
        <v>45.8</v>
      </c>
      <c r="V2534">
        <v>45.8</v>
      </c>
      <c r="W2534">
        <v>6.9998471649090597</v>
      </c>
      <c r="X2534" t="s">
        <v>58</v>
      </c>
      <c r="Y2534" t="s">
        <v>58</v>
      </c>
      <c r="Z2534" t="s">
        <v>1</v>
      </c>
      <c r="AA2534" t="s">
        <v>6</v>
      </c>
      <c r="AB2534" t="s">
        <v>57</v>
      </c>
      <c r="AC2534" t="str">
        <f t="shared" si="39"/>
        <v>2016-2</v>
      </c>
    </row>
    <row r="2535" spans="1:29" x14ac:dyDescent="0.25">
      <c r="A2535" t="s">
        <v>451</v>
      </c>
      <c r="B2535" t="s">
        <v>54</v>
      </c>
      <c r="C2535" t="s">
        <v>55</v>
      </c>
      <c r="D2535" t="s">
        <v>55</v>
      </c>
      <c r="E2535">
        <v>-3</v>
      </c>
      <c r="F2535" t="s">
        <v>56</v>
      </c>
      <c r="G2535" t="b">
        <v>0</v>
      </c>
      <c r="H2535" t="s">
        <v>57</v>
      </c>
      <c r="I2535">
        <v>0</v>
      </c>
      <c r="J2535" t="s">
        <v>57</v>
      </c>
      <c r="K2535" t="s">
        <v>57</v>
      </c>
      <c r="L2535" t="s">
        <v>57</v>
      </c>
      <c r="M2535" t="s">
        <v>57</v>
      </c>
      <c r="N2535" t="s">
        <v>57</v>
      </c>
      <c r="O2535" t="s">
        <v>57</v>
      </c>
      <c r="P2535">
        <v>0</v>
      </c>
      <c r="Q2535" t="s">
        <v>57</v>
      </c>
      <c r="R2535" t="s">
        <v>57</v>
      </c>
      <c r="S2535" t="s">
        <v>57</v>
      </c>
      <c r="T2535">
        <v>333.13</v>
      </c>
      <c r="U2535">
        <v>333.13</v>
      </c>
      <c r="V2535">
        <v>333.13</v>
      </c>
      <c r="W2535">
        <v>51.159076424562102</v>
      </c>
      <c r="X2535" t="s">
        <v>58</v>
      </c>
      <c r="Y2535" t="s">
        <v>58</v>
      </c>
      <c r="Z2535" t="s">
        <v>1</v>
      </c>
      <c r="AA2535" t="s">
        <v>1</v>
      </c>
      <c r="AB2535" t="s">
        <v>57</v>
      </c>
      <c r="AC2535" t="str">
        <f t="shared" si="39"/>
        <v>2016-2</v>
      </c>
    </row>
    <row r="2536" spans="1:29" hidden="1" x14ac:dyDescent="0.25">
      <c r="A2536" t="s">
        <v>451</v>
      </c>
      <c r="B2536" t="s">
        <v>54</v>
      </c>
      <c r="C2536" t="s">
        <v>55</v>
      </c>
      <c r="D2536" t="s">
        <v>55</v>
      </c>
      <c r="E2536">
        <v>-6</v>
      </c>
      <c r="F2536" t="s">
        <v>12</v>
      </c>
      <c r="G2536" t="b">
        <v>0</v>
      </c>
      <c r="H2536" t="s">
        <v>59</v>
      </c>
      <c r="I2536">
        <v>3442176</v>
      </c>
      <c r="J2536" t="s">
        <v>418</v>
      </c>
      <c r="K2536" t="s">
        <v>419</v>
      </c>
      <c r="L2536" t="s">
        <v>57</v>
      </c>
      <c r="M2536" t="s">
        <v>57</v>
      </c>
      <c r="N2536" t="s">
        <v>57</v>
      </c>
      <c r="O2536" t="s">
        <v>57</v>
      </c>
      <c r="P2536">
        <v>10606</v>
      </c>
      <c r="Q2536" t="s">
        <v>62</v>
      </c>
      <c r="R2536" t="s">
        <v>63</v>
      </c>
      <c r="S2536" t="s">
        <v>64</v>
      </c>
      <c r="T2536">
        <v>23</v>
      </c>
      <c r="U2536">
        <v>149.01911025000001</v>
      </c>
      <c r="V2536">
        <v>149.01911025000001</v>
      </c>
      <c r="W2536">
        <v>23</v>
      </c>
      <c r="X2536" t="s">
        <v>58</v>
      </c>
      <c r="Y2536" t="s">
        <v>58</v>
      </c>
      <c r="Z2536" t="s">
        <v>1</v>
      </c>
      <c r="AA2536" t="s">
        <v>6</v>
      </c>
      <c r="AB2536" t="s">
        <v>57</v>
      </c>
      <c r="AC2536" t="str">
        <f t="shared" si="39"/>
        <v>2016-2</v>
      </c>
    </row>
    <row r="2537" spans="1:29" hidden="1" x14ac:dyDescent="0.25">
      <c r="A2537" t="s">
        <v>451</v>
      </c>
      <c r="B2537" t="s">
        <v>54</v>
      </c>
      <c r="C2537" t="s">
        <v>55</v>
      </c>
      <c r="D2537" t="s">
        <v>55</v>
      </c>
      <c r="E2537">
        <v>-5</v>
      </c>
      <c r="F2537" t="s">
        <v>13</v>
      </c>
      <c r="G2537" t="b">
        <v>0</v>
      </c>
      <c r="H2537" t="s">
        <v>59</v>
      </c>
      <c r="I2537">
        <v>3442176</v>
      </c>
      <c r="J2537" t="s">
        <v>418</v>
      </c>
      <c r="K2537" t="s">
        <v>419</v>
      </c>
      <c r="L2537" t="s">
        <v>57</v>
      </c>
      <c r="M2537" t="s">
        <v>57</v>
      </c>
      <c r="N2537" t="s">
        <v>57</v>
      </c>
      <c r="O2537" t="s">
        <v>57</v>
      </c>
      <c r="P2537">
        <v>10606</v>
      </c>
      <c r="Q2537" t="s">
        <v>62</v>
      </c>
      <c r="R2537" t="s">
        <v>63</v>
      </c>
      <c r="S2537" t="s">
        <v>64</v>
      </c>
      <c r="T2537">
        <v>8</v>
      </c>
      <c r="U2537">
        <v>51.63</v>
      </c>
      <c r="V2537">
        <v>51.63</v>
      </c>
      <c r="W2537">
        <v>8.0010789958151207</v>
      </c>
      <c r="X2537" t="s">
        <v>58</v>
      </c>
      <c r="Y2537" t="s">
        <v>58</v>
      </c>
      <c r="Z2537" t="s">
        <v>1</v>
      </c>
      <c r="AA2537" t="s">
        <v>6</v>
      </c>
      <c r="AB2537" t="s">
        <v>57</v>
      </c>
      <c r="AC2537" t="str">
        <f t="shared" si="39"/>
        <v>2016-2</v>
      </c>
    </row>
    <row r="2538" spans="1:29" x14ac:dyDescent="0.25">
      <c r="A2538" t="s">
        <v>451</v>
      </c>
      <c r="B2538" t="s">
        <v>54</v>
      </c>
      <c r="C2538" t="s">
        <v>55</v>
      </c>
      <c r="D2538" t="s">
        <v>55</v>
      </c>
      <c r="E2538">
        <v>-4</v>
      </c>
      <c r="F2538" t="s">
        <v>14</v>
      </c>
      <c r="G2538" t="b">
        <v>0</v>
      </c>
      <c r="H2538" t="s">
        <v>59</v>
      </c>
      <c r="I2538">
        <v>3442176</v>
      </c>
      <c r="J2538" t="s">
        <v>418</v>
      </c>
      <c r="K2538" t="s">
        <v>419</v>
      </c>
      <c r="L2538" t="s">
        <v>57</v>
      </c>
      <c r="M2538" t="s">
        <v>57</v>
      </c>
      <c r="N2538" t="s">
        <v>57</v>
      </c>
      <c r="O2538" t="s">
        <v>57</v>
      </c>
      <c r="P2538">
        <v>10606</v>
      </c>
      <c r="Q2538" t="s">
        <v>62</v>
      </c>
      <c r="R2538" t="s">
        <v>63</v>
      </c>
      <c r="S2538" t="s">
        <v>64</v>
      </c>
      <c r="T2538">
        <v>23</v>
      </c>
      <c r="U2538">
        <v>149.77000000000001</v>
      </c>
      <c r="V2538">
        <v>149.77000000000001</v>
      </c>
      <c r="W2538">
        <v>23.000314820360401</v>
      </c>
      <c r="X2538" t="s">
        <v>58</v>
      </c>
      <c r="Y2538" t="s">
        <v>58</v>
      </c>
      <c r="Z2538" t="s">
        <v>1</v>
      </c>
      <c r="AA2538" t="s">
        <v>6</v>
      </c>
      <c r="AB2538" t="s">
        <v>57</v>
      </c>
      <c r="AC2538" t="str">
        <f t="shared" si="39"/>
        <v>2016-2</v>
      </c>
    </row>
    <row r="2539" spans="1:29" x14ac:dyDescent="0.25">
      <c r="A2539" t="s">
        <v>451</v>
      </c>
      <c r="B2539" t="s">
        <v>54</v>
      </c>
      <c r="C2539" t="s">
        <v>55</v>
      </c>
      <c r="D2539" t="s">
        <v>55</v>
      </c>
      <c r="E2539">
        <v>-4</v>
      </c>
      <c r="F2539" t="s">
        <v>14</v>
      </c>
      <c r="G2539" t="b">
        <v>0</v>
      </c>
      <c r="H2539" t="s">
        <v>59</v>
      </c>
      <c r="I2539">
        <v>3442179</v>
      </c>
      <c r="J2539" t="s">
        <v>420</v>
      </c>
      <c r="K2539" t="s">
        <v>421</v>
      </c>
      <c r="L2539" t="s">
        <v>57</v>
      </c>
      <c r="M2539" t="s">
        <v>57</v>
      </c>
      <c r="N2539" t="s">
        <v>57</v>
      </c>
      <c r="O2539" t="s">
        <v>57</v>
      </c>
      <c r="P2539">
        <v>10606</v>
      </c>
      <c r="Q2539" t="s">
        <v>62</v>
      </c>
      <c r="R2539" t="s">
        <v>63</v>
      </c>
      <c r="S2539" t="s">
        <v>64</v>
      </c>
      <c r="T2539">
        <v>10</v>
      </c>
      <c r="U2539">
        <v>65.12</v>
      </c>
      <c r="V2539">
        <v>65.12</v>
      </c>
      <c r="W2539">
        <v>10.0005374981763</v>
      </c>
      <c r="X2539" t="s">
        <v>58</v>
      </c>
      <c r="Y2539" t="s">
        <v>58</v>
      </c>
      <c r="Z2539" t="s">
        <v>1</v>
      </c>
      <c r="AA2539" t="s">
        <v>6</v>
      </c>
      <c r="AB2539" t="s">
        <v>57</v>
      </c>
      <c r="AC2539" t="str">
        <f t="shared" si="39"/>
        <v>2016-2</v>
      </c>
    </row>
    <row r="2540" spans="1:29" hidden="1" x14ac:dyDescent="0.25">
      <c r="A2540" t="s">
        <v>451</v>
      </c>
      <c r="B2540" t="s">
        <v>54</v>
      </c>
      <c r="C2540" t="s">
        <v>55</v>
      </c>
      <c r="D2540" t="s">
        <v>55</v>
      </c>
      <c r="E2540">
        <v>-5</v>
      </c>
      <c r="F2540" t="s">
        <v>13</v>
      </c>
      <c r="G2540" t="b">
        <v>0</v>
      </c>
      <c r="H2540" t="s">
        <v>59</v>
      </c>
      <c r="I2540">
        <v>3442179</v>
      </c>
      <c r="J2540" t="s">
        <v>420</v>
      </c>
      <c r="K2540" t="s">
        <v>421</v>
      </c>
      <c r="L2540" t="s">
        <v>57</v>
      </c>
      <c r="M2540" t="s">
        <v>57</v>
      </c>
      <c r="N2540" t="s">
        <v>57</v>
      </c>
      <c r="O2540" t="s">
        <v>57</v>
      </c>
      <c r="P2540">
        <v>10606</v>
      </c>
      <c r="Q2540" t="s">
        <v>62</v>
      </c>
      <c r="R2540" t="s">
        <v>63</v>
      </c>
      <c r="S2540" t="s">
        <v>64</v>
      </c>
      <c r="T2540">
        <v>3</v>
      </c>
      <c r="U2540">
        <v>19.32</v>
      </c>
      <c r="V2540">
        <v>19.32</v>
      </c>
      <c r="W2540">
        <v>3.0006903332672898</v>
      </c>
      <c r="X2540" t="s">
        <v>58</v>
      </c>
      <c r="Y2540" t="s">
        <v>58</v>
      </c>
      <c r="Z2540" t="s">
        <v>1</v>
      </c>
      <c r="AA2540" t="s">
        <v>6</v>
      </c>
      <c r="AB2540" t="s">
        <v>57</v>
      </c>
      <c r="AC2540" t="str">
        <f t="shared" si="39"/>
        <v>2016-2</v>
      </c>
    </row>
    <row r="2541" spans="1:29" hidden="1" x14ac:dyDescent="0.25">
      <c r="A2541" t="s">
        <v>451</v>
      </c>
      <c r="B2541" t="s">
        <v>54</v>
      </c>
      <c r="C2541" t="s">
        <v>55</v>
      </c>
      <c r="D2541" t="s">
        <v>55</v>
      </c>
      <c r="E2541">
        <v>-6</v>
      </c>
      <c r="F2541" t="s">
        <v>12</v>
      </c>
      <c r="G2541" t="b">
        <v>0</v>
      </c>
      <c r="H2541" t="s">
        <v>59</v>
      </c>
      <c r="I2541">
        <v>3442179</v>
      </c>
      <c r="J2541" t="s">
        <v>420</v>
      </c>
      <c r="K2541" t="s">
        <v>421</v>
      </c>
      <c r="L2541" t="s">
        <v>57</v>
      </c>
      <c r="M2541" t="s">
        <v>57</v>
      </c>
      <c r="N2541" t="s">
        <v>57</v>
      </c>
      <c r="O2541" t="s">
        <v>57</v>
      </c>
      <c r="P2541">
        <v>10606</v>
      </c>
      <c r="Q2541" t="s">
        <v>62</v>
      </c>
      <c r="R2541" t="s">
        <v>63</v>
      </c>
      <c r="S2541" t="s">
        <v>64</v>
      </c>
      <c r="T2541">
        <v>10</v>
      </c>
      <c r="U2541">
        <v>64.790917500000006</v>
      </c>
      <c r="V2541">
        <v>64.790917500000006</v>
      </c>
      <c r="W2541">
        <v>10</v>
      </c>
      <c r="X2541" t="s">
        <v>58</v>
      </c>
      <c r="Y2541" t="s">
        <v>58</v>
      </c>
      <c r="Z2541" t="s">
        <v>1</v>
      </c>
      <c r="AA2541" t="s">
        <v>6</v>
      </c>
      <c r="AB2541" t="s">
        <v>57</v>
      </c>
      <c r="AC2541" t="str">
        <f t="shared" si="39"/>
        <v>2016-2</v>
      </c>
    </row>
    <row r="2542" spans="1:29" x14ac:dyDescent="0.25">
      <c r="A2542" t="s">
        <v>452</v>
      </c>
      <c r="B2542" t="s">
        <v>54</v>
      </c>
      <c r="C2542" t="s">
        <v>55</v>
      </c>
      <c r="D2542" t="s">
        <v>55</v>
      </c>
      <c r="E2542">
        <v>-3</v>
      </c>
      <c r="F2542" t="s">
        <v>56</v>
      </c>
      <c r="G2542" t="b">
        <v>0</v>
      </c>
      <c r="H2542" t="s">
        <v>57</v>
      </c>
      <c r="I2542">
        <v>0</v>
      </c>
      <c r="J2542" t="s">
        <v>57</v>
      </c>
      <c r="K2542" t="s">
        <v>57</v>
      </c>
      <c r="L2542" t="s">
        <v>57</v>
      </c>
      <c r="M2542" t="s">
        <v>57</v>
      </c>
      <c r="N2542" t="s">
        <v>57</v>
      </c>
      <c r="O2542" t="s">
        <v>57</v>
      </c>
      <c r="P2542">
        <v>0</v>
      </c>
      <c r="Q2542" t="s">
        <v>57</v>
      </c>
      <c r="R2542" t="s">
        <v>57</v>
      </c>
      <c r="S2542" t="s">
        <v>57</v>
      </c>
      <c r="T2542">
        <v>333.13</v>
      </c>
      <c r="U2542">
        <v>333.13</v>
      </c>
      <c r="V2542">
        <v>333.13</v>
      </c>
      <c r="W2542">
        <v>50.936919442511901</v>
      </c>
      <c r="X2542" t="s">
        <v>58</v>
      </c>
      <c r="Y2542" t="s">
        <v>58</v>
      </c>
      <c r="Z2542" t="s">
        <v>1</v>
      </c>
      <c r="AA2542" t="s">
        <v>1</v>
      </c>
      <c r="AB2542" t="s">
        <v>57</v>
      </c>
      <c r="AC2542" t="str">
        <f t="shared" si="39"/>
        <v>2016-2</v>
      </c>
    </row>
    <row r="2543" spans="1:29" x14ac:dyDescent="0.25">
      <c r="A2543" t="s">
        <v>452</v>
      </c>
      <c r="B2543" t="s">
        <v>54</v>
      </c>
      <c r="C2543" t="s">
        <v>55</v>
      </c>
      <c r="D2543" t="s">
        <v>55</v>
      </c>
      <c r="E2543">
        <v>-4</v>
      </c>
      <c r="F2543" t="s">
        <v>14</v>
      </c>
      <c r="G2543" t="b">
        <v>0</v>
      </c>
      <c r="H2543" t="s">
        <v>59</v>
      </c>
      <c r="I2543">
        <v>3442176</v>
      </c>
      <c r="J2543" t="s">
        <v>418</v>
      </c>
      <c r="K2543" t="s">
        <v>419</v>
      </c>
      <c r="L2543" t="s">
        <v>57</v>
      </c>
      <c r="M2543" t="s">
        <v>57</v>
      </c>
      <c r="N2543" t="s">
        <v>57</v>
      </c>
      <c r="O2543" t="s">
        <v>57</v>
      </c>
      <c r="P2543">
        <v>10606</v>
      </c>
      <c r="Q2543" t="s">
        <v>62</v>
      </c>
      <c r="R2543" t="s">
        <v>63</v>
      </c>
      <c r="S2543" t="s">
        <v>64</v>
      </c>
      <c r="T2543">
        <v>15</v>
      </c>
      <c r="U2543">
        <v>98.1</v>
      </c>
      <c r="V2543">
        <v>98.1</v>
      </c>
      <c r="W2543">
        <v>14.9998853219777</v>
      </c>
      <c r="X2543" t="s">
        <v>58</v>
      </c>
      <c r="Y2543" t="s">
        <v>58</v>
      </c>
      <c r="Z2543" t="s">
        <v>1</v>
      </c>
      <c r="AA2543" t="s">
        <v>6</v>
      </c>
      <c r="AB2543" t="s">
        <v>57</v>
      </c>
      <c r="AC2543" t="str">
        <f t="shared" si="39"/>
        <v>2016-2</v>
      </c>
    </row>
    <row r="2544" spans="1:29" hidden="1" x14ac:dyDescent="0.25">
      <c r="A2544" t="s">
        <v>452</v>
      </c>
      <c r="B2544" t="s">
        <v>54</v>
      </c>
      <c r="C2544" t="s">
        <v>55</v>
      </c>
      <c r="D2544" t="s">
        <v>55</v>
      </c>
      <c r="E2544">
        <v>-6</v>
      </c>
      <c r="F2544" t="s">
        <v>12</v>
      </c>
      <c r="G2544" t="b">
        <v>0</v>
      </c>
      <c r="H2544" t="s">
        <v>59</v>
      </c>
      <c r="I2544">
        <v>3442176</v>
      </c>
      <c r="J2544" t="s">
        <v>418</v>
      </c>
      <c r="K2544" t="s">
        <v>419</v>
      </c>
      <c r="L2544" t="s">
        <v>57</v>
      </c>
      <c r="M2544" t="s">
        <v>57</v>
      </c>
      <c r="N2544" t="s">
        <v>57</v>
      </c>
      <c r="O2544" t="s">
        <v>57</v>
      </c>
      <c r="P2544">
        <v>10606</v>
      </c>
      <c r="Q2544" t="s">
        <v>62</v>
      </c>
      <c r="R2544" t="s">
        <v>63</v>
      </c>
      <c r="S2544" t="s">
        <v>64</v>
      </c>
      <c r="T2544">
        <v>15</v>
      </c>
      <c r="U2544">
        <v>97.610246250000003</v>
      </c>
      <c r="V2544">
        <v>97.610246250000003</v>
      </c>
      <c r="W2544">
        <v>15</v>
      </c>
      <c r="X2544" t="s">
        <v>58</v>
      </c>
      <c r="Y2544" t="s">
        <v>58</v>
      </c>
      <c r="Z2544" t="s">
        <v>1</v>
      </c>
      <c r="AA2544" t="s">
        <v>6</v>
      </c>
      <c r="AB2544" t="s">
        <v>57</v>
      </c>
      <c r="AC2544" t="str">
        <f t="shared" si="39"/>
        <v>2016-2</v>
      </c>
    </row>
    <row r="2545" spans="1:29" hidden="1" x14ac:dyDescent="0.25">
      <c r="A2545" t="s">
        <v>452</v>
      </c>
      <c r="B2545" t="s">
        <v>54</v>
      </c>
      <c r="C2545" t="s">
        <v>55</v>
      </c>
      <c r="D2545" t="s">
        <v>55</v>
      </c>
      <c r="E2545">
        <v>-5</v>
      </c>
      <c r="F2545" t="s">
        <v>13</v>
      </c>
      <c r="G2545" t="b">
        <v>0</v>
      </c>
      <c r="H2545" t="s">
        <v>59</v>
      </c>
      <c r="I2545">
        <v>3442176</v>
      </c>
      <c r="J2545" t="s">
        <v>418</v>
      </c>
      <c r="K2545" t="s">
        <v>419</v>
      </c>
      <c r="L2545" t="s">
        <v>57</v>
      </c>
      <c r="M2545" t="s">
        <v>57</v>
      </c>
      <c r="N2545" t="s">
        <v>57</v>
      </c>
      <c r="O2545" t="s">
        <v>57</v>
      </c>
      <c r="P2545">
        <v>10606</v>
      </c>
      <c r="Q2545" t="s">
        <v>62</v>
      </c>
      <c r="R2545" t="s">
        <v>63</v>
      </c>
      <c r="S2545" t="s">
        <v>64</v>
      </c>
      <c r="T2545">
        <v>-8</v>
      </c>
      <c r="U2545">
        <v>-51.67</v>
      </c>
      <c r="V2545">
        <v>-51.67</v>
      </c>
      <c r="W2545">
        <v>-8.0004294983827702</v>
      </c>
      <c r="X2545" t="s">
        <v>58</v>
      </c>
      <c r="Y2545" t="s">
        <v>58</v>
      </c>
      <c r="Z2545" t="s">
        <v>1</v>
      </c>
      <c r="AA2545" t="s">
        <v>6</v>
      </c>
      <c r="AB2545" t="s">
        <v>57</v>
      </c>
      <c r="AC2545" t="str">
        <f t="shared" si="39"/>
        <v>2016-2</v>
      </c>
    </row>
    <row r="2546" spans="1:29" hidden="1" x14ac:dyDescent="0.25">
      <c r="A2546" t="s">
        <v>452</v>
      </c>
      <c r="B2546" t="s">
        <v>54</v>
      </c>
      <c r="C2546" t="s">
        <v>55</v>
      </c>
      <c r="D2546" t="s">
        <v>55</v>
      </c>
      <c r="E2546">
        <v>-5</v>
      </c>
      <c r="F2546" t="s">
        <v>13</v>
      </c>
      <c r="G2546" t="b">
        <v>0</v>
      </c>
      <c r="H2546" t="s">
        <v>59</v>
      </c>
      <c r="I2546">
        <v>3442179</v>
      </c>
      <c r="J2546" t="s">
        <v>420</v>
      </c>
      <c r="K2546" t="s">
        <v>421</v>
      </c>
      <c r="L2546" t="s">
        <v>57</v>
      </c>
      <c r="M2546" t="s">
        <v>57</v>
      </c>
      <c r="N2546" t="s">
        <v>57</v>
      </c>
      <c r="O2546" t="s">
        <v>57</v>
      </c>
      <c r="P2546">
        <v>10606</v>
      </c>
      <c r="Q2546" t="s">
        <v>62</v>
      </c>
      <c r="R2546" t="s">
        <v>63</v>
      </c>
      <c r="S2546" t="s">
        <v>64</v>
      </c>
      <c r="T2546">
        <v>-2</v>
      </c>
      <c r="U2546">
        <v>-12.8</v>
      </c>
      <c r="V2546">
        <v>-12.8</v>
      </c>
      <c r="W2546">
        <v>-2.0005986597882601</v>
      </c>
      <c r="X2546" t="s">
        <v>58</v>
      </c>
      <c r="Y2546" t="s">
        <v>58</v>
      </c>
      <c r="Z2546" t="s">
        <v>1</v>
      </c>
      <c r="AA2546" t="s">
        <v>6</v>
      </c>
      <c r="AB2546" t="s">
        <v>57</v>
      </c>
      <c r="AC2546" t="str">
        <f t="shared" si="39"/>
        <v>2016-2</v>
      </c>
    </row>
    <row r="2547" spans="1:29" hidden="1" x14ac:dyDescent="0.25">
      <c r="A2547" t="s">
        <v>452</v>
      </c>
      <c r="B2547" t="s">
        <v>54</v>
      </c>
      <c r="C2547" t="s">
        <v>55</v>
      </c>
      <c r="D2547" t="s">
        <v>55</v>
      </c>
      <c r="E2547">
        <v>-6</v>
      </c>
      <c r="F2547" t="s">
        <v>12</v>
      </c>
      <c r="G2547" t="b">
        <v>0</v>
      </c>
      <c r="H2547" t="s">
        <v>59</v>
      </c>
      <c r="I2547">
        <v>3442179</v>
      </c>
      <c r="J2547" t="s">
        <v>420</v>
      </c>
      <c r="K2547" t="s">
        <v>421</v>
      </c>
      <c r="L2547" t="s">
        <v>57</v>
      </c>
      <c r="M2547" t="s">
        <v>57</v>
      </c>
      <c r="N2547" t="s">
        <v>57</v>
      </c>
      <c r="O2547" t="s">
        <v>57</v>
      </c>
      <c r="P2547">
        <v>10606</v>
      </c>
      <c r="Q2547" t="s">
        <v>62</v>
      </c>
      <c r="R2547" t="s">
        <v>63</v>
      </c>
      <c r="S2547" t="s">
        <v>64</v>
      </c>
      <c r="T2547">
        <v>8</v>
      </c>
      <c r="U2547">
        <v>52.058798000000003</v>
      </c>
      <c r="V2547">
        <v>52.058798000000003</v>
      </c>
      <c r="W2547">
        <v>8</v>
      </c>
      <c r="X2547" t="s">
        <v>58</v>
      </c>
      <c r="Y2547" t="s">
        <v>58</v>
      </c>
      <c r="Z2547" t="s">
        <v>1</v>
      </c>
      <c r="AA2547" t="s">
        <v>6</v>
      </c>
      <c r="AB2547" t="s">
        <v>57</v>
      </c>
      <c r="AC2547" t="str">
        <f t="shared" si="39"/>
        <v>2016-2</v>
      </c>
    </row>
    <row r="2548" spans="1:29" x14ac:dyDescent="0.25">
      <c r="A2548" t="s">
        <v>452</v>
      </c>
      <c r="B2548" t="s">
        <v>54</v>
      </c>
      <c r="C2548" t="s">
        <v>55</v>
      </c>
      <c r="D2548" t="s">
        <v>55</v>
      </c>
      <c r="E2548">
        <v>-4</v>
      </c>
      <c r="F2548" t="s">
        <v>14</v>
      </c>
      <c r="G2548" t="b">
        <v>0</v>
      </c>
      <c r="H2548" t="s">
        <v>59</v>
      </c>
      <c r="I2548">
        <v>3442179</v>
      </c>
      <c r="J2548" t="s">
        <v>420</v>
      </c>
      <c r="K2548" t="s">
        <v>421</v>
      </c>
      <c r="L2548" t="s">
        <v>57</v>
      </c>
      <c r="M2548" t="s">
        <v>57</v>
      </c>
      <c r="N2548" t="s">
        <v>57</v>
      </c>
      <c r="O2548" t="s">
        <v>57</v>
      </c>
      <c r="P2548">
        <v>10606</v>
      </c>
      <c r="Q2548" t="s">
        <v>62</v>
      </c>
      <c r="R2548" t="s">
        <v>63</v>
      </c>
      <c r="S2548" t="s">
        <v>64</v>
      </c>
      <c r="T2548">
        <v>8</v>
      </c>
      <c r="U2548">
        <v>52.32</v>
      </c>
      <c r="V2548">
        <v>52.32</v>
      </c>
      <c r="W2548">
        <v>7.9999388383880898</v>
      </c>
      <c r="X2548" t="s">
        <v>58</v>
      </c>
      <c r="Y2548" t="s">
        <v>58</v>
      </c>
      <c r="Z2548" t="s">
        <v>1</v>
      </c>
      <c r="AA2548" t="s">
        <v>6</v>
      </c>
      <c r="AB2548" t="s">
        <v>57</v>
      </c>
      <c r="AC2548" t="str">
        <f t="shared" si="39"/>
        <v>2016-2</v>
      </c>
    </row>
    <row r="2549" spans="1:29" x14ac:dyDescent="0.25">
      <c r="A2549" t="s">
        <v>453</v>
      </c>
      <c r="B2549" t="s">
        <v>54</v>
      </c>
      <c r="C2549" t="s">
        <v>55</v>
      </c>
      <c r="D2549" t="s">
        <v>55</v>
      </c>
      <c r="E2549">
        <v>-3</v>
      </c>
      <c r="F2549" t="s">
        <v>56</v>
      </c>
      <c r="G2549" t="b">
        <v>0</v>
      </c>
      <c r="H2549" t="s">
        <v>57</v>
      </c>
      <c r="I2549">
        <v>0</v>
      </c>
      <c r="J2549" t="s">
        <v>57</v>
      </c>
      <c r="K2549" t="s">
        <v>57</v>
      </c>
      <c r="L2549" t="s">
        <v>57</v>
      </c>
      <c r="M2549" t="s">
        <v>57</v>
      </c>
      <c r="N2549" t="s">
        <v>57</v>
      </c>
      <c r="O2549" t="s">
        <v>57</v>
      </c>
      <c r="P2549">
        <v>0</v>
      </c>
      <c r="Q2549" t="s">
        <v>57</v>
      </c>
      <c r="R2549" t="s">
        <v>57</v>
      </c>
      <c r="S2549" t="s">
        <v>57</v>
      </c>
      <c r="T2549">
        <v>333.13</v>
      </c>
      <c r="U2549">
        <v>333.13</v>
      </c>
      <c r="V2549">
        <v>333.13</v>
      </c>
      <c r="W2549">
        <v>50.6326612811296</v>
      </c>
      <c r="X2549" t="s">
        <v>58</v>
      </c>
      <c r="Y2549" t="s">
        <v>58</v>
      </c>
      <c r="Z2549" t="s">
        <v>1</v>
      </c>
      <c r="AA2549" t="s">
        <v>1</v>
      </c>
      <c r="AB2549" t="s">
        <v>57</v>
      </c>
      <c r="AC2549" t="str">
        <f t="shared" si="39"/>
        <v>2016-2</v>
      </c>
    </row>
    <row r="2550" spans="1:29" hidden="1" x14ac:dyDescent="0.25">
      <c r="A2550" t="s">
        <v>453</v>
      </c>
      <c r="B2550" t="s">
        <v>54</v>
      </c>
      <c r="C2550" t="s">
        <v>55</v>
      </c>
      <c r="D2550" t="s">
        <v>55</v>
      </c>
      <c r="E2550">
        <v>-5</v>
      </c>
      <c r="F2550" t="s">
        <v>13</v>
      </c>
      <c r="G2550" t="b">
        <v>0</v>
      </c>
      <c r="H2550" t="s">
        <v>59</v>
      </c>
      <c r="I2550">
        <v>3442176</v>
      </c>
      <c r="J2550" t="s">
        <v>418</v>
      </c>
      <c r="K2550" t="s">
        <v>419</v>
      </c>
      <c r="L2550" t="s">
        <v>57</v>
      </c>
      <c r="M2550" t="s">
        <v>57</v>
      </c>
      <c r="N2550" t="s">
        <v>57</v>
      </c>
      <c r="O2550" t="s">
        <v>57</v>
      </c>
      <c r="P2550">
        <v>10606</v>
      </c>
      <c r="Q2550" t="s">
        <v>62</v>
      </c>
      <c r="R2550" t="s">
        <v>63</v>
      </c>
      <c r="S2550" t="s">
        <v>64</v>
      </c>
      <c r="T2550">
        <v>0</v>
      </c>
      <c r="U2550">
        <v>0.59000000000000397</v>
      </c>
      <c r="V2550">
        <v>0.59000000000000397</v>
      </c>
      <c r="W2550">
        <v>7.6680347797619702E-5</v>
      </c>
      <c r="X2550" t="s">
        <v>58</v>
      </c>
      <c r="Y2550" t="s">
        <v>58</v>
      </c>
      <c r="Z2550" t="s">
        <v>1</v>
      </c>
      <c r="AA2550" t="s">
        <v>6</v>
      </c>
      <c r="AB2550" t="s">
        <v>57</v>
      </c>
      <c r="AC2550" t="str">
        <f t="shared" si="39"/>
        <v>2016-2</v>
      </c>
    </row>
    <row r="2551" spans="1:29" x14ac:dyDescent="0.25">
      <c r="A2551" t="s">
        <v>453</v>
      </c>
      <c r="B2551" t="s">
        <v>54</v>
      </c>
      <c r="C2551" t="s">
        <v>55</v>
      </c>
      <c r="D2551" t="s">
        <v>55</v>
      </c>
      <c r="E2551">
        <v>-4</v>
      </c>
      <c r="F2551" t="s">
        <v>14</v>
      </c>
      <c r="G2551" t="b">
        <v>0</v>
      </c>
      <c r="H2551" t="s">
        <v>59</v>
      </c>
      <c r="I2551">
        <v>3442176</v>
      </c>
      <c r="J2551" t="s">
        <v>418</v>
      </c>
      <c r="K2551" t="s">
        <v>419</v>
      </c>
      <c r="L2551" t="s">
        <v>57</v>
      </c>
      <c r="M2551" t="s">
        <v>57</v>
      </c>
      <c r="N2551" t="s">
        <v>57</v>
      </c>
      <c r="O2551" t="s">
        <v>57</v>
      </c>
      <c r="P2551">
        <v>10606</v>
      </c>
      <c r="Q2551" t="s">
        <v>62</v>
      </c>
      <c r="R2551" t="s">
        <v>63</v>
      </c>
      <c r="S2551" t="s">
        <v>64</v>
      </c>
      <c r="T2551">
        <v>15</v>
      </c>
      <c r="U2551">
        <v>98.69</v>
      </c>
      <c r="V2551">
        <v>98.69</v>
      </c>
      <c r="W2551">
        <v>14.9999620023255</v>
      </c>
      <c r="X2551" t="s">
        <v>58</v>
      </c>
      <c r="Y2551" t="s">
        <v>58</v>
      </c>
      <c r="Z2551" t="s">
        <v>1</v>
      </c>
      <c r="AA2551" t="s">
        <v>6</v>
      </c>
      <c r="AB2551" t="s">
        <v>57</v>
      </c>
      <c r="AC2551" t="str">
        <f t="shared" si="39"/>
        <v>2016-2</v>
      </c>
    </row>
    <row r="2552" spans="1:29" hidden="1" x14ac:dyDescent="0.25">
      <c r="A2552" t="s">
        <v>453</v>
      </c>
      <c r="B2552" t="s">
        <v>54</v>
      </c>
      <c r="C2552" t="s">
        <v>55</v>
      </c>
      <c r="D2552" t="s">
        <v>55</v>
      </c>
      <c r="E2552">
        <v>-6</v>
      </c>
      <c r="F2552" t="s">
        <v>12</v>
      </c>
      <c r="G2552" t="b">
        <v>0</v>
      </c>
      <c r="H2552" t="s">
        <v>59</v>
      </c>
      <c r="I2552">
        <v>3442176</v>
      </c>
      <c r="J2552" t="s">
        <v>418</v>
      </c>
      <c r="K2552" t="s">
        <v>419</v>
      </c>
      <c r="L2552" t="s">
        <v>57</v>
      </c>
      <c r="M2552" t="s">
        <v>57</v>
      </c>
      <c r="N2552" t="s">
        <v>57</v>
      </c>
      <c r="O2552" t="s">
        <v>57</v>
      </c>
      <c r="P2552">
        <v>10606</v>
      </c>
      <c r="Q2552" t="s">
        <v>62</v>
      </c>
      <c r="R2552" t="s">
        <v>63</v>
      </c>
      <c r="S2552" t="s">
        <v>64</v>
      </c>
      <c r="T2552">
        <v>15</v>
      </c>
      <c r="U2552">
        <v>98.196798749999999</v>
      </c>
      <c r="V2552">
        <v>98.196798749999999</v>
      </c>
      <c r="W2552">
        <v>15</v>
      </c>
      <c r="X2552" t="s">
        <v>58</v>
      </c>
      <c r="Y2552" t="s">
        <v>58</v>
      </c>
      <c r="Z2552" t="s">
        <v>1</v>
      </c>
      <c r="AA2552" t="s">
        <v>6</v>
      </c>
      <c r="AB2552" t="s">
        <v>57</v>
      </c>
      <c r="AC2552" t="str">
        <f t="shared" si="39"/>
        <v>2016-2</v>
      </c>
    </row>
    <row r="2553" spans="1:29" hidden="1" x14ac:dyDescent="0.25">
      <c r="A2553" t="s">
        <v>453</v>
      </c>
      <c r="B2553" t="s">
        <v>54</v>
      </c>
      <c r="C2553" t="s">
        <v>55</v>
      </c>
      <c r="D2553" t="s">
        <v>55</v>
      </c>
      <c r="E2553">
        <v>-6</v>
      </c>
      <c r="F2553" t="s">
        <v>12</v>
      </c>
      <c r="G2553" t="b">
        <v>0</v>
      </c>
      <c r="H2553" t="s">
        <v>59</v>
      </c>
      <c r="I2553">
        <v>3442179</v>
      </c>
      <c r="J2553" t="s">
        <v>420</v>
      </c>
      <c r="K2553" t="s">
        <v>421</v>
      </c>
      <c r="L2553" t="s">
        <v>57</v>
      </c>
      <c r="M2553" t="s">
        <v>57</v>
      </c>
      <c r="N2553" t="s">
        <v>57</v>
      </c>
      <c r="O2553" t="s">
        <v>57</v>
      </c>
      <c r="P2553">
        <v>10606</v>
      </c>
      <c r="Q2553" t="s">
        <v>62</v>
      </c>
      <c r="R2553" t="s">
        <v>63</v>
      </c>
      <c r="S2553" t="s">
        <v>64</v>
      </c>
      <c r="T2553">
        <v>10</v>
      </c>
      <c r="U2553">
        <v>65.464532500000004</v>
      </c>
      <c r="V2553">
        <v>65.464532500000004</v>
      </c>
      <c r="W2553">
        <v>10</v>
      </c>
      <c r="X2553" t="s">
        <v>58</v>
      </c>
      <c r="Y2553" t="s">
        <v>58</v>
      </c>
      <c r="Z2553" t="s">
        <v>1</v>
      </c>
      <c r="AA2553" t="s">
        <v>6</v>
      </c>
      <c r="AB2553" t="s">
        <v>57</v>
      </c>
      <c r="AC2553" t="str">
        <f t="shared" si="39"/>
        <v>2016-2</v>
      </c>
    </row>
    <row r="2554" spans="1:29" x14ac:dyDescent="0.25">
      <c r="A2554" t="s">
        <v>453</v>
      </c>
      <c r="B2554" t="s">
        <v>54</v>
      </c>
      <c r="C2554" t="s">
        <v>55</v>
      </c>
      <c r="D2554" t="s">
        <v>55</v>
      </c>
      <c r="E2554">
        <v>-4</v>
      </c>
      <c r="F2554" t="s">
        <v>14</v>
      </c>
      <c r="G2554" t="b">
        <v>0</v>
      </c>
      <c r="H2554" t="s">
        <v>59</v>
      </c>
      <c r="I2554">
        <v>3442179</v>
      </c>
      <c r="J2554" t="s">
        <v>420</v>
      </c>
      <c r="K2554" t="s">
        <v>421</v>
      </c>
      <c r="L2554" t="s">
        <v>57</v>
      </c>
      <c r="M2554" t="s">
        <v>57</v>
      </c>
      <c r="N2554" t="s">
        <v>57</v>
      </c>
      <c r="O2554" t="s">
        <v>57</v>
      </c>
      <c r="P2554">
        <v>10606</v>
      </c>
      <c r="Q2554" t="s">
        <v>62</v>
      </c>
      <c r="R2554" t="s">
        <v>63</v>
      </c>
      <c r="S2554" t="s">
        <v>64</v>
      </c>
      <c r="T2554">
        <v>10</v>
      </c>
      <c r="U2554">
        <v>65.790000000000006</v>
      </c>
      <c r="V2554">
        <v>65.790000000000006</v>
      </c>
      <c r="W2554">
        <v>9.9994680325564094</v>
      </c>
      <c r="X2554" t="s">
        <v>58</v>
      </c>
      <c r="Y2554" t="s">
        <v>58</v>
      </c>
      <c r="Z2554" t="s">
        <v>1</v>
      </c>
      <c r="AA2554" t="s">
        <v>6</v>
      </c>
      <c r="AB2554" t="s">
        <v>57</v>
      </c>
      <c r="AC2554" t="str">
        <f t="shared" si="39"/>
        <v>2016-2</v>
      </c>
    </row>
    <row r="2555" spans="1:29" hidden="1" x14ac:dyDescent="0.25">
      <c r="A2555" t="s">
        <v>453</v>
      </c>
      <c r="B2555" t="s">
        <v>54</v>
      </c>
      <c r="C2555" t="s">
        <v>55</v>
      </c>
      <c r="D2555" t="s">
        <v>55</v>
      </c>
      <c r="E2555">
        <v>-5</v>
      </c>
      <c r="F2555" t="s">
        <v>13</v>
      </c>
      <c r="G2555" t="b">
        <v>0</v>
      </c>
      <c r="H2555" t="s">
        <v>59</v>
      </c>
      <c r="I2555">
        <v>3442179</v>
      </c>
      <c r="J2555" t="s">
        <v>420</v>
      </c>
      <c r="K2555" t="s">
        <v>421</v>
      </c>
      <c r="L2555" t="s">
        <v>57</v>
      </c>
      <c r="M2555" t="s">
        <v>57</v>
      </c>
      <c r="N2555" t="s">
        <v>57</v>
      </c>
      <c r="O2555" t="s">
        <v>57</v>
      </c>
      <c r="P2555">
        <v>10606</v>
      </c>
      <c r="Q2555" t="s">
        <v>62</v>
      </c>
      <c r="R2555" t="s">
        <v>63</v>
      </c>
      <c r="S2555" t="s">
        <v>64</v>
      </c>
      <c r="T2555">
        <v>2</v>
      </c>
      <c r="U2555">
        <v>13.47</v>
      </c>
      <c r="V2555">
        <v>13.47</v>
      </c>
      <c r="W2555">
        <v>1.99952919416832</v>
      </c>
      <c r="X2555" t="s">
        <v>58</v>
      </c>
      <c r="Y2555" t="s">
        <v>58</v>
      </c>
      <c r="Z2555" t="s">
        <v>1</v>
      </c>
      <c r="AA2555" t="s">
        <v>6</v>
      </c>
      <c r="AB2555" t="s">
        <v>57</v>
      </c>
      <c r="AC2555" t="str">
        <f t="shared" si="39"/>
        <v>2016-2</v>
      </c>
    </row>
    <row r="2556" spans="1:29" x14ac:dyDescent="0.25">
      <c r="A2556" t="s">
        <v>454</v>
      </c>
      <c r="B2556" t="s">
        <v>54</v>
      </c>
      <c r="C2556" t="s">
        <v>55</v>
      </c>
      <c r="D2556" t="s">
        <v>55</v>
      </c>
      <c r="E2556">
        <v>-3</v>
      </c>
      <c r="F2556" t="s">
        <v>56</v>
      </c>
      <c r="G2556" t="b">
        <v>0</v>
      </c>
      <c r="H2556" t="s">
        <v>57</v>
      </c>
      <c r="I2556">
        <v>0</v>
      </c>
      <c r="J2556" t="s">
        <v>57</v>
      </c>
      <c r="K2556" t="s">
        <v>57</v>
      </c>
      <c r="L2556" t="s">
        <v>57</v>
      </c>
      <c r="M2556" t="s">
        <v>57</v>
      </c>
      <c r="N2556" t="s">
        <v>57</v>
      </c>
      <c r="O2556" t="s">
        <v>57</v>
      </c>
      <c r="P2556">
        <v>0</v>
      </c>
      <c r="Q2556" t="s">
        <v>57</v>
      </c>
      <c r="R2556" t="s">
        <v>57</v>
      </c>
      <c r="S2556" t="s">
        <v>57</v>
      </c>
      <c r="T2556">
        <v>333.13</v>
      </c>
      <c r="U2556">
        <v>333.13</v>
      </c>
      <c r="V2556">
        <v>333.13</v>
      </c>
      <c r="W2556">
        <v>50.700088271999498</v>
      </c>
      <c r="X2556" t="s">
        <v>58</v>
      </c>
      <c r="Y2556" t="s">
        <v>58</v>
      </c>
      <c r="Z2556" t="s">
        <v>1</v>
      </c>
      <c r="AA2556" t="s">
        <v>1</v>
      </c>
      <c r="AB2556" t="s">
        <v>57</v>
      </c>
      <c r="AC2556" t="str">
        <f t="shared" si="39"/>
        <v>2016-2</v>
      </c>
    </row>
    <row r="2557" spans="1:29" x14ac:dyDescent="0.25">
      <c r="A2557" t="s">
        <v>454</v>
      </c>
      <c r="B2557" t="s">
        <v>54</v>
      </c>
      <c r="C2557" t="s">
        <v>55</v>
      </c>
      <c r="D2557" t="s">
        <v>55</v>
      </c>
      <c r="E2557">
        <v>-4</v>
      </c>
      <c r="F2557" t="s">
        <v>14</v>
      </c>
      <c r="G2557" t="b">
        <v>0</v>
      </c>
      <c r="H2557" t="s">
        <v>59</v>
      </c>
      <c r="I2557">
        <v>3442176</v>
      </c>
      <c r="J2557" t="s">
        <v>418</v>
      </c>
      <c r="K2557" t="s">
        <v>419</v>
      </c>
      <c r="L2557" t="s">
        <v>57</v>
      </c>
      <c r="M2557" t="s">
        <v>57</v>
      </c>
      <c r="N2557" t="s">
        <v>57</v>
      </c>
      <c r="O2557" t="s">
        <v>57</v>
      </c>
      <c r="P2557">
        <v>10606</v>
      </c>
      <c r="Q2557" t="s">
        <v>62</v>
      </c>
      <c r="R2557" t="s">
        <v>63</v>
      </c>
      <c r="S2557" t="s">
        <v>64</v>
      </c>
      <c r="T2557">
        <v>5</v>
      </c>
      <c r="U2557">
        <v>32.85</v>
      </c>
      <c r="V2557">
        <v>32.85</v>
      </c>
      <c r="W2557">
        <v>4.9995434206921701</v>
      </c>
      <c r="X2557" t="s">
        <v>58</v>
      </c>
      <c r="Y2557" t="s">
        <v>58</v>
      </c>
      <c r="Z2557" t="s">
        <v>1</v>
      </c>
      <c r="AA2557" t="s">
        <v>6</v>
      </c>
      <c r="AB2557" t="s">
        <v>57</v>
      </c>
      <c r="AC2557" t="str">
        <f t="shared" si="39"/>
        <v>2016-2</v>
      </c>
    </row>
    <row r="2558" spans="1:29" hidden="1" x14ac:dyDescent="0.25">
      <c r="A2558" t="s">
        <v>454</v>
      </c>
      <c r="B2558" t="s">
        <v>54</v>
      </c>
      <c r="C2558" t="s">
        <v>55</v>
      </c>
      <c r="D2558" t="s">
        <v>55</v>
      </c>
      <c r="E2558">
        <v>-6</v>
      </c>
      <c r="F2558" t="s">
        <v>12</v>
      </c>
      <c r="G2558" t="b">
        <v>0</v>
      </c>
      <c r="H2558" t="s">
        <v>59</v>
      </c>
      <c r="I2558">
        <v>3442176</v>
      </c>
      <c r="J2558" t="s">
        <v>418</v>
      </c>
      <c r="K2558" t="s">
        <v>419</v>
      </c>
      <c r="L2558" t="s">
        <v>57</v>
      </c>
      <c r="M2558" t="s">
        <v>57</v>
      </c>
      <c r="N2558" t="s">
        <v>57</v>
      </c>
      <c r="O2558" t="s">
        <v>57</v>
      </c>
      <c r="P2558">
        <v>10606</v>
      </c>
      <c r="Q2558" t="s">
        <v>62</v>
      </c>
      <c r="R2558" t="s">
        <v>63</v>
      </c>
      <c r="S2558" t="s">
        <v>64</v>
      </c>
      <c r="T2558">
        <v>5</v>
      </c>
      <c r="U2558">
        <v>32.688735000000001</v>
      </c>
      <c r="V2558">
        <v>32.688735000000001</v>
      </c>
      <c r="W2558">
        <v>5</v>
      </c>
      <c r="X2558" t="s">
        <v>58</v>
      </c>
      <c r="Y2558" t="s">
        <v>58</v>
      </c>
      <c r="Z2558" t="s">
        <v>1</v>
      </c>
      <c r="AA2558" t="s">
        <v>6</v>
      </c>
      <c r="AB2558" t="s">
        <v>57</v>
      </c>
      <c r="AC2558" t="str">
        <f t="shared" si="39"/>
        <v>2016-2</v>
      </c>
    </row>
    <row r="2559" spans="1:29" hidden="1" x14ac:dyDescent="0.25">
      <c r="A2559" t="s">
        <v>454</v>
      </c>
      <c r="B2559" t="s">
        <v>54</v>
      </c>
      <c r="C2559" t="s">
        <v>55</v>
      </c>
      <c r="D2559" t="s">
        <v>55</v>
      </c>
      <c r="E2559">
        <v>-5</v>
      </c>
      <c r="F2559" t="s">
        <v>13</v>
      </c>
      <c r="G2559" t="b">
        <v>0</v>
      </c>
      <c r="H2559" t="s">
        <v>59</v>
      </c>
      <c r="I2559">
        <v>3442176</v>
      </c>
      <c r="J2559" t="s">
        <v>418</v>
      </c>
      <c r="K2559" t="s">
        <v>419</v>
      </c>
      <c r="L2559" t="s">
        <v>57</v>
      </c>
      <c r="M2559" t="s">
        <v>57</v>
      </c>
      <c r="N2559" t="s">
        <v>57</v>
      </c>
      <c r="O2559" t="s">
        <v>57</v>
      </c>
      <c r="P2559">
        <v>10606</v>
      </c>
      <c r="Q2559" t="s">
        <v>62</v>
      </c>
      <c r="R2559" t="s">
        <v>63</v>
      </c>
      <c r="S2559" t="s">
        <v>64</v>
      </c>
      <c r="T2559">
        <v>-10</v>
      </c>
      <c r="U2559">
        <v>-65.84</v>
      </c>
      <c r="V2559">
        <v>-65.84</v>
      </c>
      <c r="W2559">
        <v>-10.0004185816333</v>
      </c>
      <c r="X2559" t="s">
        <v>58</v>
      </c>
      <c r="Y2559" t="s">
        <v>58</v>
      </c>
      <c r="Z2559" t="s">
        <v>1</v>
      </c>
      <c r="AA2559" t="s">
        <v>6</v>
      </c>
      <c r="AB2559" t="s">
        <v>57</v>
      </c>
      <c r="AC2559" t="str">
        <f t="shared" si="39"/>
        <v>2016-2</v>
      </c>
    </row>
    <row r="2560" spans="1:29" hidden="1" x14ac:dyDescent="0.25">
      <c r="A2560" t="s">
        <v>454</v>
      </c>
      <c r="B2560" t="s">
        <v>54</v>
      </c>
      <c r="C2560" t="s">
        <v>55</v>
      </c>
      <c r="D2560" t="s">
        <v>55</v>
      </c>
      <c r="E2560">
        <v>-5</v>
      </c>
      <c r="F2560" t="s">
        <v>13</v>
      </c>
      <c r="G2560" t="b">
        <v>0</v>
      </c>
      <c r="H2560" t="s">
        <v>59</v>
      </c>
      <c r="I2560">
        <v>3442179</v>
      </c>
      <c r="J2560" t="s">
        <v>420</v>
      </c>
      <c r="K2560" t="s">
        <v>421</v>
      </c>
      <c r="L2560" t="s">
        <v>57</v>
      </c>
      <c r="M2560" t="s">
        <v>57</v>
      </c>
      <c r="N2560" t="s">
        <v>57</v>
      </c>
      <c r="O2560" t="s">
        <v>57</v>
      </c>
      <c r="P2560">
        <v>10606</v>
      </c>
      <c r="Q2560" t="s">
        <v>62</v>
      </c>
      <c r="R2560" t="s">
        <v>63</v>
      </c>
      <c r="S2560" t="s">
        <v>64</v>
      </c>
      <c r="T2560">
        <v>-6</v>
      </c>
      <c r="U2560">
        <v>-39.51</v>
      </c>
      <c r="V2560">
        <v>-39.51</v>
      </c>
      <c r="W2560">
        <v>-5.9998332960026701</v>
      </c>
      <c r="X2560" t="s">
        <v>58</v>
      </c>
      <c r="Y2560" t="s">
        <v>58</v>
      </c>
      <c r="Z2560" t="s">
        <v>1</v>
      </c>
      <c r="AA2560" t="s">
        <v>6</v>
      </c>
      <c r="AB2560" t="s">
        <v>57</v>
      </c>
      <c r="AC2560" t="str">
        <f t="shared" si="39"/>
        <v>2016-2</v>
      </c>
    </row>
    <row r="2561" spans="1:29" hidden="1" x14ac:dyDescent="0.25">
      <c r="A2561" t="s">
        <v>454</v>
      </c>
      <c r="B2561" t="s">
        <v>54</v>
      </c>
      <c r="C2561" t="s">
        <v>55</v>
      </c>
      <c r="D2561" t="s">
        <v>55</v>
      </c>
      <c r="E2561">
        <v>-6</v>
      </c>
      <c r="F2561" t="s">
        <v>12</v>
      </c>
      <c r="G2561" t="b">
        <v>0</v>
      </c>
      <c r="H2561" t="s">
        <v>59</v>
      </c>
      <c r="I2561">
        <v>3442179</v>
      </c>
      <c r="J2561" t="s">
        <v>420</v>
      </c>
      <c r="K2561" t="s">
        <v>421</v>
      </c>
      <c r="L2561" t="s">
        <v>57</v>
      </c>
      <c r="M2561" t="s">
        <v>57</v>
      </c>
      <c r="N2561" t="s">
        <v>57</v>
      </c>
      <c r="O2561" t="s">
        <v>57</v>
      </c>
      <c r="P2561">
        <v>10606</v>
      </c>
      <c r="Q2561" t="s">
        <v>62</v>
      </c>
      <c r="R2561" t="s">
        <v>63</v>
      </c>
      <c r="S2561" t="s">
        <v>64</v>
      </c>
      <c r="T2561">
        <v>4</v>
      </c>
      <c r="U2561">
        <v>26.150988000000002</v>
      </c>
      <c r="V2561">
        <v>26.150988000000002</v>
      </c>
      <c r="W2561">
        <v>4</v>
      </c>
      <c r="X2561" t="s">
        <v>58</v>
      </c>
      <c r="Y2561" t="s">
        <v>58</v>
      </c>
      <c r="Z2561" t="s">
        <v>1</v>
      </c>
      <c r="AA2561" t="s">
        <v>6</v>
      </c>
      <c r="AB2561" t="s">
        <v>57</v>
      </c>
      <c r="AC2561" t="str">
        <f t="shared" si="39"/>
        <v>2016-2</v>
      </c>
    </row>
    <row r="2562" spans="1:29" x14ac:dyDescent="0.25">
      <c r="A2562" t="s">
        <v>454</v>
      </c>
      <c r="B2562" t="s">
        <v>54</v>
      </c>
      <c r="C2562" t="s">
        <v>55</v>
      </c>
      <c r="D2562" t="s">
        <v>55</v>
      </c>
      <c r="E2562">
        <v>-4</v>
      </c>
      <c r="F2562" t="s">
        <v>14</v>
      </c>
      <c r="G2562" t="b">
        <v>0</v>
      </c>
      <c r="H2562" t="s">
        <v>59</v>
      </c>
      <c r="I2562">
        <v>3442179</v>
      </c>
      <c r="J2562" t="s">
        <v>420</v>
      </c>
      <c r="K2562" t="s">
        <v>421</v>
      </c>
      <c r="L2562" t="s">
        <v>57</v>
      </c>
      <c r="M2562" t="s">
        <v>57</v>
      </c>
      <c r="N2562" t="s">
        <v>57</v>
      </c>
      <c r="O2562" t="s">
        <v>57</v>
      </c>
      <c r="P2562">
        <v>10606</v>
      </c>
      <c r="Q2562" t="s">
        <v>62</v>
      </c>
      <c r="R2562" t="s">
        <v>63</v>
      </c>
      <c r="S2562" t="s">
        <v>64</v>
      </c>
      <c r="T2562">
        <v>4</v>
      </c>
      <c r="U2562">
        <v>26.28</v>
      </c>
      <c r="V2562">
        <v>26.28</v>
      </c>
      <c r="W2562">
        <v>3.9996347365537401</v>
      </c>
      <c r="X2562" t="s">
        <v>58</v>
      </c>
      <c r="Y2562" t="s">
        <v>58</v>
      </c>
      <c r="Z2562" t="s">
        <v>1</v>
      </c>
      <c r="AA2562" t="s">
        <v>6</v>
      </c>
      <c r="AB2562" t="s">
        <v>57</v>
      </c>
      <c r="AC2562" t="str">
        <f t="shared" si="39"/>
        <v>2016-2</v>
      </c>
    </row>
    <row r="2563" spans="1:29" x14ac:dyDescent="0.25">
      <c r="A2563" t="s">
        <v>455</v>
      </c>
      <c r="B2563" t="s">
        <v>54</v>
      </c>
      <c r="C2563" t="s">
        <v>55</v>
      </c>
      <c r="D2563" t="s">
        <v>55</v>
      </c>
      <c r="E2563">
        <v>-3</v>
      </c>
      <c r="F2563" t="s">
        <v>56</v>
      </c>
      <c r="G2563" t="b">
        <v>0</v>
      </c>
      <c r="H2563" t="s">
        <v>57</v>
      </c>
      <c r="I2563">
        <v>0</v>
      </c>
      <c r="J2563" t="s">
        <v>57</v>
      </c>
      <c r="K2563" t="s">
        <v>57</v>
      </c>
      <c r="L2563" t="s">
        <v>57</v>
      </c>
      <c r="M2563" t="s">
        <v>57</v>
      </c>
      <c r="N2563" t="s">
        <v>57</v>
      </c>
      <c r="O2563" t="s">
        <v>57</v>
      </c>
      <c r="P2563">
        <v>0</v>
      </c>
      <c r="Q2563" t="s">
        <v>57</v>
      </c>
      <c r="R2563" t="s">
        <v>57</v>
      </c>
      <c r="S2563" t="s">
        <v>57</v>
      </c>
      <c r="T2563">
        <v>333.13</v>
      </c>
      <c r="U2563">
        <v>333.13</v>
      </c>
      <c r="V2563">
        <v>333.13</v>
      </c>
      <c r="W2563">
        <v>50.673095937086401</v>
      </c>
      <c r="X2563" t="s">
        <v>58</v>
      </c>
      <c r="Y2563" t="s">
        <v>58</v>
      </c>
      <c r="Z2563" t="s">
        <v>1</v>
      </c>
      <c r="AA2563" t="s">
        <v>1</v>
      </c>
      <c r="AB2563" t="s">
        <v>57</v>
      </c>
      <c r="AC2563" t="str">
        <f t="shared" ref="AC2563:AC2626" si="40">+YEAR(A2563)&amp; "-" &amp;ROUNDUP(MONTH(A2563)/3,0)</f>
        <v>2016-2</v>
      </c>
    </row>
    <row r="2564" spans="1:29" hidden="1" x14ac:dyDescent="0.25">
      <c r="A2564" t="s">
        <v>455</v>
      </c>
      <c r="B2564" t="s">
        <v>54</v>
      </c>
      <c r="C2564" t="s">
        <v>55</v>
      </c>
      <c r="D2564" t="s">
        <v>55</v>
      </c>
      <c r="E2564">
        <v>-6</v>
      </c>
      <c r="F2564" t="s">
        <v>12</v>
      </c>
      <c r="G2564" t="b">
        <v>0</v>
      </c>
      <c r="H2564" t="s">
        <v>59</v>
      </c>
      <c r="I2564">
        <v>3442176</v>
      </c>
      <c r="J2564" t="s">
        <v>418</v>
      </c>
      <c r="K2564" t="s">
        <v>419</v>
      </c>
      <c r="L2564" t="s">
        <v>57</v>
      </c>
      <c r="M2564" t="s">
        <v>57</v>
      </c>
      <c r="N2564" t="s">
        <v>57</v>
      </c>
      <c r="O2564" t="s">
        <v>57</v>
      </c>
      <c r="P2564">
        <v>10606</v>
      </c>
      <c r="Q2564" t="s">
        <v>62</v>
      </c>
      <c r="R2564" t="s">
        <v>63</v>
      </c>
      <c r="S2564" t="s">
        <v>64</v>
      </c>
      <c r="T2564">
        <v>3</v>
      </c>
      <c r="U2564">
        <v>19.6236885</v>
      </c>
      <c r="V2564">
        <v>19.6236885</v>
      </c>
      <c r="W2564">
        <v>3</v>
      </c>
      <c r="X2564" t="s">
        <v>58</v>
      </c>
      <c r="Y2564" t="s">
        <v>58</v>
      </c>
      <c r="Z2564" t="s">
        <v>1</v>
      </c>
      <c r="AA2564" t="s">
        <v>6</v>
      </c>
      <c r="AB2564" t="s">
        <v>57</v>
      </c>
      <c r="AC2564" t="str">
        <f t="shared" si="40"/>
        <v>2016-2</v>
      </c>
    </row>
    <row r="2565" spans="1:29" hidden="1" x14ac:dyDescent="0.25">
      <c r="A2565" t="s">
        <v>455</v>
      </c>
      <c r="B2565" t="s">
        <v>54</v>
      </c>
      <c r="C2565" t="s">
        <v>55</v>
      </c>
      <c r="D2565" t="s">
        <v>55</v>
      </c>
      <c r="E2565">
        <v>-5</v>
      </c>
      <c r="F2565" t="s">
        <v>13</v>
      </c>
      <c r="G2565" t="b">
        <v>0</v>
      </c>
      <c r="H2565" t="s">
        <v>59</v>
      </c>
      <c r="I2565">
        <v>3442176</v>
      </c>
      <c r="J2565" t="s">
        <v>418</v>
      </c>
      <c r="K2565" t="s">
        <v>419</v>
      </c>
      <c r="L2565" t="s">
        <v>57</v>
      </c>
      <c r="M2565" t="s">
        <v>57</v>
      </c>
      <c r="N2565" t="s">
        <v>57</v>
      </c>
      <c r="O2565" t="s">
        <v>57</v>
      </c>
      <c r="P2565">
        <v>10606</v>
      </c>
      <c r="Q2565" t="s">
        <v>62</v>
      </c>
      <c r="R2565" t="s">
        <v>63</v>
      </c>
      <c r="S2565" t="s">
        <v>64</v>
      </c>
      <c r="T2565">
        <v>-2</v>
      </c>
      <c r="U2565">
        <v>-13.13</v>
      </c>
      <c r="V2565">
        <v>-13.13</v>
      </c>
      <c r="W2565">
        <v>-1.99989327846738</v>
      </c>
      <c r="X2565" t="s">
        <v>58</v>
      </c>
      <c r="Y2565" t="s">
        <v>58</v>
      </c>
      <c r="Z2565" t="s">
        <v>1</v>
      </c>
      <c r="AA2565" t="s">
        <v>6</v>
      </c>
      <c r="AB2565" t="s">
        <v>57</v>
      </c>
      <c r="AC2565" t="str">
        <f t="shared" si="40"/>
        <v>2016-2</v>
      </c>
    </row>
    <row r="2566" spans="1:29" x14ac:dyDescent="0.25">
      <c r="A2566" t="s">
        <v>455</v>
      </c>
      <c r="B2566" t="s">
        <v>54</v>
      </c>
      <c r="C2566" t="s">
        <v>55</v>
      </c>
      <c r="D2566" t="s">
        <v>55</v>
      </c>
      <c r="E2566">
        <v>-4</v>
      </c>
      <c r="F2566" t="s">
        <v>14</v>
      </c>
      <c r="G2566" t="b">
        <v>0</v>
      </c>
      <c r="H2566" t="s">
        <v>59</v>
      </c>
      <c r="I2566">
        <v>3442176</v>
      </c>
      <c r="J2566" t="s">
        <v>418</v>
      </c>
      <c r="K2566" t="s">
        <v>419</v>
      </c>
      <c r="L2566" t="s">
        <v>57</v>
      </c>
      <c r="M2566" t="s">
        <v>57</v>
      </c>
      <c r="N2566" t="s">
        <v>57</v>
      </c>
      <c r="O2566" t="s">
        <v>57</v>
      </c>
      <c r="P2566">
        <v>10606</v>
      </c>
      <c r="Q2566" t="s">
        <v>62</v>
      </c>
      <c r="R2566" t="s">
        <v>63</v>
      </c>
      <c r="S2566" t="s">
        <v>64</v>
      </c>
      <c r="T2566">
        <v>3</v>
      </c>
      <c r="U2566">
        <v>19.72</v>
      </c>
      <c r="V2566">
        <v>19.72</v>
      </c>
      <c r="W2566">
        <v>2.9996501422247901</v>
      </c>
      <c r="X2566" t="s">
        <v>58</v>
      </c>
      <c r="Y2566" t="s">
        <v>58</v>
      </c>
      <c r="Z2566" t="s">
        <v>1</v>
      </c>
      <c r="AA2566" t="s">
        <v>6</v>
      </c>
      <c r="AB2566" t="s">
        <v>57</v>
      </c>
      <c r="AC2566" t="str">
        <f t="shared" si="40"/>
        <v>2016-2</v>
      </c>
    </row>
    <row r="2567" spans="1:29" x14ac:dyDescent="0.25">
      <c r="A2567" t="s">
        <v>455</v>
      </c>
      <c r="B2567" t="s">
        <v>54</v>
      </c>
      <c r="C2567" t="s">
        <v>55</v>
      </c>
      <c r="D2567" t="s">
        <v>55</v>
      </c>
      <c r="E2567">
        <v>-4</v>
      </c>
      <c r="F2567" t="s">
        <v>14</v>
      </c>
      <c r="G2567" t="b">
        <v>0</v>
      </c>
      <c r="H2567" t="s">
        <v>59</v>
      </c>
      <c r="I2567">
        <v>3442179</v>
      </c>
      <c r="J2567" t="s">
        <v>420</v>
      </c>
      <c r="K2567" t="s">
        <v>421</v>
      </c>
      <c r="L2567" t="s">
        <v>57</v>
      </c>
      <c r="M2567" t="s">
        <v>57</v>
      </c>
      <c r="N2567" t="s">
        <v>57</v>
      </c>
      <c r="O2567" t="s">
        <v>57</v>
      </c>
      <c r="P2567">
        <v>10606</v>
      </c>
      <c r="Q2567" t="s">
        <v>62</v>
      </c>
      <c r="R2567" t="s">
        <v>63</v>
      </c>
      <c r="S2567" t="s">
        <v>64</v>
      </c>
      <c r="T2567">
        <v>4</v>
      </c>
      <c r="U2567">
        <v>26.3</v>
      </c>
      <c r="V2567">
        <v>26.3</v>
      </c>
      <c r="W2567">
        <v>4.0005476034742404</v>
      </c>
      <c r="X2567" t="s">
        <v>58</v>
      </c>
      <c r="Y2567" t="s">
        <v>58</v>
      </c>
      <c r="Z2567" t="s">
        <v>1</v>
      </c>
      <c r="AA2567" t="s">
        <v>6</v>
      </c>
      <c r="AB2567" t="s">
        <v>57</v>
      </c>
      <c r="AC2567" t="str">
        <f t="shared" si="40"/>
        <v>2016-2</v>
      </c>
    </row>
    <row r="2568" spans="1:29" hidden="1" x14ac:dyDescent="0.25">
      <c r="A2568" t="s">
        <v>455</v>
      </c>
      <c r="B2568" t="s">
        <v>54</v>
      </c>
      <c r="C2568" t="s">
        <v>55</v>
      </c>
      <c r="D2568" t="s">
        <v>55</v>
      </c>
      <c r="E2568">
        <v>-5</v>
      </c>
      <c r="F2568" t="s">
        <v>13</v>
      </c>
      <c r="G2568" t="b">
        <v>0</v>
      </c>
      <c r="H2568" t="s">
        <v>59</v>
      </c>
      <c r="I2568">
        <v>3442179</v>
      </c>
      <c r="J2568" t="s">
        <v>420</v>
      </c>
      <c r="K2568" t="s">
        <v>421</v>
      </c>
      <c r="L2568" t="s">
        <v>57</v>
      </c>
      <c r="M2568" t="s">
        <v>57</v>
      </c>
      <c r="N2568" t="s">
        <v>57</v>
      </c>
      <c r="O2568" t="s">
        <v>57</v>
      </c>
      <c r="P2568">
        <v>10606</v>
      </c>
      <c r="Q2568" t="s">
        <v>62</v>
      </c>
      <c r="R2568" t="s">
        <v>63</v>
      </c>
      <c r="S2568" t="s">
        <v>64</v>
      </c>
      <c r="T2568">
        <v>0</v>
      </c>
      <c r="U2568">
        <v>1.9999999999999601E-2</v>
      </c>
      <c r="V2568">
        <v>1.9999999999999601E-2</v>
      </c>
      <c r="W2568">
        <v>9.1286692050118799E-4</v>
      </c>
      <c r="X2568" t="s">
        <v>58</v>
      </c>
      <c r="Y2568" t="s">
        <v>58</v>
      </c>
      <c r="Z2568" t="s">
        <v>1</v>
      </c>
      <c r="AA2568" t="s">
        <v>6</v>
      </c>
      <c r="AB2568" t="s">
        <v>57</v>
      </c>
      <c r="AC2568" t="str">
        <f t="shared" si="40"/>
        <v>2016-2</v>
      </c>
    </row>
    <row r="2569" spans="1:29" hidden="1" x14ac:dyDescent="0.25">
      <c r="A2569" t="s">
        <v>455</v>
      </c>
      <c r="B2569" t="s">
        <v>54</v>
      </c>
      <c r="C2569" t="s">
        <v>55</v>
      </c>
      <c r="D2569" t="s">
        <v>55</v>
      </c>
      <c r="E2569">
        <v>-6</v>
      </c>
      <c r="F2569" t="s">
        <v>12</v>
      </c>
      <c r="G2569" t="b">
        <v>0</v>
      </c>
      <c r="H2569" t="s">
        <v>59</v>
      </c>
      <c r="I2569">
        <v>3442179</v>
      </c>
      <c r="J2569" t="s">
        <v>420</v>
      </c>
      <c r="K2569" t="s">
        <v>421</v>
      </c>
      <c r="L2569" t="s">
        <v>57</v>
      </c>
      <c r="M2569" t="s">
        <v>57</v>
      </c>
      <c r="N2569" t="s">
        <v>57</v>
      </c>
      <c r="O2569" t="s">
        <v>57</v>
      </c>
      <c r="P2569">
        <v>10606</v>
      </c>
      <c r="Q2569" t="s">
        <v>62</v>
      </c>
      <c r="R2569" t="s">
        <v>63</v>
      </c>
      <c r="S2569" t="s">
        <v>64</v>
      </c>
      <c r="T2569">
        <v>4</v>
      </c>
      <c r="U2569">
        <v>26.164918</v>
      </c>
      <c r="V2569">
        <v>26.164918</v>
      </c>
      <c r="W2569">
        <v>4</v>
      </c>
      <c r="X2569" t="s">
        <v>58</v>
      </c>
      <c r="Y2569" t="s">
        <v>58</v>
      </c>
      <c r="Z2569" t="s">
        <v>1</v>
      </c>
      <c r="AA2569" t="s">
        <v>6</v>
      </c>
      <c r="AB2569" t="s">
        <v>57</v>
      </c>
      <c r="AC2569" t="str">
        <f t="shared" si="40"/>
        <v>2016-2</v>
      </c>
    </row>
    <row r="2570" spans="1:29" x14ac:dyDescent="0.25">
      <c r="A2570" t="s">
        <v>456</v>
      </c>
      <c r="B2570" t="s">
        <v>54</v>
      </c>
      <c r="C2570" t="s">
        <v>55</v>
      </c>
      <c r="D2570" t="s">
        <v>55</v>
      </c>
      <c r="E2570">
        <v>-3</v>
      </c>
      <c r="F2570" t="s">
        <v>56</v>
      </c>
      <c r="G2570" t="b">
        <v>0</v>
      </c>
      <c r="H2570" t="s">
        <v>57</v>
      </c>
      <c r="I2570">
        <v>0</v>
      </c>
      <c r="J2570" t="s">
        <v>57</v>
      </c>
      <c r="K2570" t="s">
        <v>57</v>
      </c>
      <c r="L2570" t="s">
        <v>57</v>
      </c>
      <c r="M2570" t="s">
        <v>57</v>
      </c>
      <c r="N2570" t="s">
        <v>57</v>
      </c>
      <c r="O2570" t="s">
        <v>57</v>
      </c>
      <c r="P2570">
        <v>0</v>
      </c>
      <c r="Q2570" t="s">
        <v>57</v>
      </c>
      <c r="R2570" t="s">
        <v>57</v>
      </c>
      <c r="S2570" t="s">
        <v>57</v>
      </c>
      <c r="T2570">
        <v>333.13</v>
      </c>
      <c r="U2570">
        <v>333.13</v>
      </c>
      <c r="V2570">
        <v>333.13</v>
      </c>
      <c r="W2570">
        <v>50.248504823029897</v>
      </c>
      <c r="X2570" t="s">
        <v>58</v>
      </c>
      <c r="Y2570" t="s">
        <v>58</v>
      </c>
      <c r="Z2570" t="s">
        <v>1</v>
      </c>
      <c r="AA2570" t="s">
        <v>1</v>
      </c>
      <c r="AB2570" t="s">
        <v>57</v>
      </c>
      <c r="AC2570" t="str">
        <f t="shared" si="40"/>
        <v>2016-2</v>
      </c>
    </row>
    <row r="2571" spans="1:29" x14ac:dyDescent="0.25">
      <c r="A2571" t="s">
        <v>456</v>
      </c>
      <c r="B2571" t="s">
        <v>54</v>
      </c>
      <c r="C2571" t="s">
        <v>55</v>
      </c>
      <c r="D2571" t="s">
        <v>55</v>
      </c>
      <c r="E2571">
        <v>-4</v>
      </c>
      <c r="F2571" t="s">
        <v>14</v>
      </c>
      <c r="G2571" t="b">
        <v>0</v>
      </c>
      <c r="H2571" t="s">
        <v>59</v>
      </c>
      <c r="I2571">
        <v>3442176</v>
      </c>
      <c r="J2571" t="s">
        <v>418</v>
      </c>
      <c r="K2571" t="s">
        <v>419</v>
      </c>
      <c r="L2571" t="s">
        <v>57</v>
      </c>
      <c r="M2571" t="s">
        <v>57</v>
      </c>
      <c r="N2571" t="s">
        <v>57</v>
      </c>
      <c r="O2571" t="s">
        <v>57</v>
      </c>
      <c r="P2571">
        <v>10606</v>
      </c>
      <c r="Q2571" t="s">
        <v>62</v>
      </c>
      <c r="R2571" t="s">
        <v>63</v>
      </c>
      <c r="S2571" t="s">
        <v>64</v>
      </c>
      <c r="T2571">
        <v>3</v>
      </c>
      <c r="U2571">
        <v>19.89</v>
      </c>
      <c r="V2571">
        <v>19.89</v>
      </c>
      <c r="W2571">
        <v>3.00015837940163</v>
      </c>
      <c r="X2571" t="s">
        <v>58</v>
      </c>
      <c r="Y2571" t="s">
        <v>58</v>
      </c>
      <c r="Z2571" t="s">
        <v>1</v>
      </c>
      <c r="AA2571" t="s">
        <v>6</v>
      </c>
      <c r="AB2571" t="s">
        <v>57</v>
      </c>
      <c r="AC2571" t="str">
        <f t="shared" si="40"/>
        <v>2016-2</v>
      </c>
    </row>
    <row r="2572" spans="1:29" hidden="1" x14ac:dyDescent="0.25">
      <c r="A2572" t="s">
        <v>456</v>
      </c>
      <c r="B2572" t="s">
        <v>54</v>
      </c>
      <c r="C2572" t="s">
        <v>55</v>
      </c>
      <c r="D2572" t="s">
        <v>55</v>
      </c>
      <c r="E2572">
        <v>-6</v>
      </c>
      <c r="F2572" t="s">
        <v>12</v>
      </c>
      <c r="G2572" t="b">
        <v>0</v>
      </c>
      <c r="H2572" t="s">
        <v>59</v>
      </c>
      <c r="I2572">
        <v>3442176</v>
      </c>
      <c r="J2572" t="s">
        <v>418</v>
      </c>
      <c r="K2572" t="s">
        <v>419</v>
      </c>
      <c r="L2572" t="s">
        <v>57</v>
      </c>
      <c r="M2572" t="s">
        <v>57</v>
      </c>
      <c r="N2572" t="s">
        <v>57</v>
      </c>
      <c r="O2572" t="s">
        <v>57</v>
      </c>
      <c r="P2572">
        <v>10606</v>
      </c>
      <c r="Q2572" t="s">
        <v>62</v>
      </c>
      <c r="R2572" t="s">
        <v>63</v>
      </c>
      <c r="S2572" t="s">
        <v>64</v>
      </c>
      <c r="T2572">
        <v>3</v>
      </c>
      <c r="U2572">
        <v>19.789505250000001</v>
      </c>
      <c r="V2572">
        <v>19.789505250000001</v>
      </c>
      <c r="W2572">
        <v>3</v>
      </c>
      <c r="X2572" t="s">
        <v>58</v>
      </c>
      <c r="Y2572" t="s">
        <v>58</v>
      </c>
      <c r="Z2572" t="s">
        <v>1</v>
      </c>
      <c r="AA2572" t="s">
        <v>6</v>
      </c>
      <c r="AB2572" t="s">
        <v>57</v>
      </c>
      <c r="AC2572" t="str">
        <f t="shared" si="40"/>
        <v>2016-2</v>
      </c>
    </row>
    <row r="2573" spans="1:29" hidden="1" x14ac:dyDescent="0.25">
      <c r="A2573" t="s">
        <v>456</v>
      </c>
      <c r="B2573" t="s">
        <v>54</v>
      </c>
      <c r="C2573" t="s">
        <v>55</v>
      </c>
      <c r="D2573" t="s">
        <v>55</v>
      </c>
      <c r="E2573">
        <v>-5</v>
      </c>
      <c r="F2573" t="s">
        <v>13</v>
      </c>
      <c r="G2573" t="b">
        <v>0</v>
      </c>
      <c r="H2573" t="s">
        <v>59</v>
      </c>
      <c r="I2573">
        <v>3442176</v>
      </c>
      <c r="J2573" t="s">
        <v>418</v>
      </c>
      <c r="K2573" t="s">
        <v>419</v>
      </c>
      <c r="L2573" t="s">
        <v>57</v>
      </c>
      <c r="M2573" t="s">
        <v>57</v>
      </c>
      <c r="N2573" t="s">
        <v>57</v>
      </c>
      <c r="O2573" t="s">
        <v>57</v>
      </c>
      <c r="P2573">
        <v>10606</v>
      </c>
      <c r="Q2573" t="s">
        <v>62</v>
      </c>
      <c r="R2573" t="s">
        <v>63</v>
      </c>
      <c r="S2573" t="s">
        <v>64</v>
      </c>
      <c r="T2573">
        <v>0</v>
      </c>
      <c r="U2573">
        <v>0.17000000000000201</v>
      </c>
      <c r="V2573">
        <v>0.17000000000000201</v>
      </c>
      <c r="W2573">
        <v>5.0823717683634595E-4</v>
      </c>
      <c r="X2573" t="s">
        <v>58</v>
      </c>
      <c r="Y2573" t="s">
        <v>58</v>
      </c>
      <c r="Z2573" t="s">
        <v>1</v>
      </c>
      <c r="AA2573" t="s">
        <v>6</v>
      </c>
      <c r="AB2573" t="s">
        <v>57</v>
      </c>
      <c r="AC2573" t="str">
        <f t="shared" si="40"/>
        <v>2016-2</v>
      </c>
    </row>
    <row r="2574" spans="1:29" hidden="1" x14ac:dyDescent="0.25">
      <c r="A2574" t="s">
        <v>456</v>
      </c>
      <c r="B2574" t="s">
        <v>54</v>
      </c>
      <c r="C2574" t="s">
        <v>55</v>
      </c>
      <c r="D2574" t="s">
        <v>55</v>
      </c>
      <c r="E2574">
        <v>-5</v>
      </c>
      <c r="F2574" t="s">
        <v>13</v>
      </c>
      <c r="G2574" t="b">
        <v>0</v>
      </c>
      <c r="H2574" t="s">
        <v>59</v>
      </c>
      <c r="I2574">
        <v>3442179</v>
      </c>
      <c r="J2574" t="s">
        <v>420</v>
      </c>
      <c r="K2574" t="s">
        <v>421</v>
      </c>
      <c r="L2574" t="s">
        <v>57</v>
      </c>
      <c r="M2574" t="s">
        <v>57</v>
      </c>
      <c r="N2574" t="s">
        <v>57</v>
      </c>
      <c r="O2574" t="s">
        <v>57</v>
      </c>
      <c r="P2574">
        <v>10606</v>
      </c>
      <c r="Q2574" t="s">
        <v>62</v>
      </c>
      <c r="R2574" t="s">
        <v>63</v>
      </c>
      <c r="S2574" t="s">
        <v>64</v>
      </c>
      <c r="T2574">
        <v>0</v>
      </c>
      <c r="U2574">
        <v>0.219999999999999</v>
      </c>
      <c r="V2574">
        <v>0.219999999999999</v>
      </c>
      <c r="W2574">
        <v>-3.3643093873703101E-4</v>
      </c>
      <c r="X2574" t="s">
        <v>58</v>
      </c>
      <c r="Y2574" t="s">
        <v>58</v>
      </c>
      <c r="Z2574" t="s">
        <v>1</v>
      </c>
      <c r="AA2574" t="s">
        <v>6</v>
      </c>
      <c r="AB2574" t="s">
        <v>57</v>
      </c>
      <c r="AC2574" t="str">
        <f t="shared" si="40"/>
        <v>2016-2</v>
      </c>
    </row>
    <row r="2575" spans="1:29" hidden="1" x14ac:dyDescent="0.25">
      <c r="A2575" t="s">
        <v>456</v>
      </c>
      <c r="B2575" t="s">
        <v>54</v>
      </c>
      <c r="C2575" t="s">
        <v>55</v>
      </c>
      <c r="D2575" t="s">
        <v>55</v>
      </c>
      <c r="E2575">
        <v>-6</v>
      </c>
      <c r="F2575" t="s">
        <v>12</v>
      </c>
      <c r="G2575" t="b">
        <v>0</v>
      </c>
      <c r="H2575" t="s">
        <v>59</v>
      </c>
      <c r="I2575">
        <v>3442179</v>
      </c>
      <c r="J2575" t="s">
        <v>420</v>
      </c>
      <c r="K2575" t="s">
        <v>421</v>
      </c>
      <c r="L2575" t="s">
        <v>57</v>
      </c>
      <c r="M2575" t="s">
        <v>57</v>
      </c>
      <c r="N2575" t="s">
        <v>57</v>
      </c>
      <c r="O2575" t="s">
        <v>57</v>
      </c>
      <c r="P2575">
        <v>10606</v>
      </c>
      <c r="Q2575" t="s">
        <v>62</v>
      </c>
      <c r="R2575" t="s">
        <v>63</v>
      </c>
      <c r="S2575" t="s">
        <v>64</v>
      </c>
      <c r="T2575">
        <v>4</v>
      </c>
      <c r="U2575">
        <v>26.386006999999999</v>
      </c>
      <c r="V2575">
        <v>26.386006999999999</v>
      </c>
      <c r="W2575">
        <v>4</v>
      </c>
      <c r="X2575" t="s">
        <v>58</v>
      </c>
      <c r="Y2575" t="s">
        <v>58</v>
      </c>
      <c r="Z2575" t="s">
        <v>1</v>
      </c>
      <c r="AA2575" t="s">
        <v>6</v>
      </c>
      <c r="AB2575" t="s">
        <v>57</v>
      </c>
      <c r="AC2575" t="str">
        <f t="shared" si="40"/>
        <v>2016-2</v>
      </c>
    </row>
    <row r="2576" spans="1:29" x14ac:dyDescent="0.25">
      <c r="A2576" t="s">
        <v>456</v>
      </c>
      <c r="B2576" t="s">
        <v>54</v>
      </c>
      <c r="C2576" t="s">
        <v>55</v>
      </c>
      <c r="D2576" t="s">
        <v>55</v>
      </c>
      <c r="E2576">
        <v>-4</v>
      </c>
      <c r="F2576" t="s">
        <v>14</v>
      </c>
      <c r="G2576" t="b">
        <v>0</v>
      </c>
      <c r="H2576" t="s">
        <v>59</v>
      </c>
      <c r="I2576">
        <v>3442179</v>
      </c>
      <c r="J2576" t="s">
        <v>420</v>
      </c>
      <c r="K2576" t="s">
        <v>421</v>
      </c>
      <c r="L2576" t="s">
        <v>57</v>
      </c>
      <c r="M2576" t="s">
        <v>57</v>
      </c>
      <c r="N2576" t="s">
        <v>57</v>
      </c>
      <c r="O2576" t="s">
        <v>57</v>
      </c>
      <c r="P2576">
        <v>10606</v>
      </c>
      <c r="Q2576" t="s">
        <v>62</v>
      </c>
      <c r="R2576" t="s">
        <v>63</v>
      </c>
      <c r="S2576" t="s">
        <v>64</v>
      </c>
      <c r="T2576">
        <v>4</v>
      </c>
      <c r="U2576">
        <v>26.52</v>
      </c>
      <c r="V2576">
        <v>26.52</v>
      </c>
      <c r="W2576">
        <v>4.0002111725354998</v>
      </c>
      <c r="X2576" t="s">
        <v>58</v>
      </c>
      <c r="Y2576" t="s">
        <v>58</v>
      </c>
      <c r="Z2576" t="s">
        <v>1</v>
      </c>
      <c r="AA2576" t="s">
        <v>6</v>
      </c>
      <c r="AB2576" t="s">
        <v>57</v>
      </c>
      <c r="AC2576" t="str">
        <f t="shared" si="40"/>
        <v>2016-2</v>
      </c>
    </row>
    <row r="2577" spans="1:29" x14ac:dyDescent="0.25">
      <c r="A2577" t="s">
        <v>457</v>
      </c>
      <c r="B2577" t="s">
        <v>54</v>
      </c>
      <c r="C2577" t="s">
        <v>55</v>
      </c>
      <c r="D2577" t="s">
        <v>55</v>
      </c>
      <c r="E2577">
        <v>-3</v>
      </c>
      <c r="F2577" t="s">
        <v>56</v>
      </c>
      <c r="G2577" t="b">
        <v>0</v>
      </c>
      <c r="H2577" t="s">
        <v>57</v>
      </c>
      <c r="I2577">
        <v>0</v>
      </c>
      <c r="J2577" t="s">
        <v>57</v>
      </c>
      <c r="K2577" t="s">
        <v>57</v>
      </c>
      <c r="L2577" t="s">
        <v>57</v>
      </c>
      <c r="M2577" t="s">
        <v>57</v>
      </c>
      <c r="N2577" t="s">
        <v>57</v>
      </c>
      <c r="O2577" t="s">
        <v>57</v>
      </c>
      <c r="P2577">
        <v>0</v>
      </c>
      <c r="Q2577" t="s">
        <v>57</v>
      </c>
      <c r="R2577" t="s">
        <v>57</v>
      </c>
      <c r="S2577" t="s">
        <v>57</v>
      </c>
      <c r="T2577">
        <v>333.13</v>
      </c>
      <c r="U2577">
        <v>333.13</v>
      </c>
      <c r="V2577">
        <v>333.13</v>
      </c>
      <c r="W2577">
        <v>50.187186923279697</v>
      </c>
      <c r="X2577" t="s">
        <v>58</v>
      </c>
      <c r="Y2577" t="s">
        <v>58</v>
      </c>
      <c r="Z2577" t="s">
        <v>1</v>
      </c>
      <c r="AA2577" t="s">
        <v>1</v>
      </c>
      <c r="AB2577" t="s">
        <v>57</v>
      </c>
      <c r="AC2577" t="str">
        <f t="shared" si="40"/>
        <v>2016-2</v>
      </c>
    </row>
    <row r="2578" spans="1:29" hidden="1" x14ac:dyDescent="0.25">
      <c r="A2578" t="s">
        <v>457</v>
      </c>
      <c r="B2578" t="s">
        <v>54</v>
      </c>
      <c r="C2578" t="s">
        <v>55</v>
      </c>
      <c r="D2578" t="s">
        <v>55</v>
      </c>
      <c r="E2578">
        <v>-5</v>
      </c>
      <c r="F2578" t="s">
        <v>13</v>
      </c>
      <c r="G2578" t="b">
        <v>0</v>
      </c>
      <c r="H2578" t="s">
        <v>59</v>
      </c>
      <c r="I2578">
        <v>3442176</v>
      </c>
      <c r="J2578" t="s">
        <v>418</v>
      </c>
      <c r="K2578" t="s">
        <v>419</v>
      </c>
      <c r="L2578" t="s">
        <v>57</v>
      </c>
      <c r="M2578" t="s">
        <v>57</v>
      </c>
      <c r="N2578" t="s">
        <v>57</v>
      </c>
      <c r="O2578" t="s">
        <v>57</v>
      </c>
      <c r="P2578">
        <v>10606</v>
      </c>
      <c r="Q2578" t="s">
        <v>62</v>
      </c>
      <c r="R2578" t="s">
        <v>63</v>
      </c>
      <c r="S2578" t="s">
        <v>64</v>
      </c>
      <c r="T2578">
        <v>-3</v>
      </c>
      <c r="U2578">
        <v>-19.89</v>
      </c>
      <c r="V2578">
        <v>-19.89</v>
      </c>
      <c r="W2578">
        <v>-3.00015837940163</v>
      </c>
      <c r="X2578" t="s">
        <v>58</v>
      </c>
      <c r="Y2578" t="s">
        <v>58</v>
      </c>
      <c r="Z2578" t="s">
        <v>1</v>
      </c>
      <c r="AA2578" t="s">
        <v>6</v>
      </c>
      <c r="AB2578" t="s">
        <v>57</v>
      </c>
      <c r="AC2578" t="str">
        <f t="shared" si="40"/>
        <v>2016-2</v>
      </c>
    </row>
    <row r="2579" spans="1:29" hidden="1" x14ac:dyDescent="0.25">
      <c r="A2579" t="s">
        <v>457</v>
      </c>
      <c r="B2579" t="s">
        <v>54</v>
      </c>
      <c r="C2579" t="s">
        <v>55</v>
      </c>
      <c r="D2579" t="s">
        <v>55</v>
      </c>
      <c r="E2579">
        <v>-5</v>
      </c>
      <c r="F2579" t="s">
        <v>13</v>
      </c>
      <c r="G2579" t="b">
        <v>0</v>
      </c>
      <c r="H2579" t="s">
        <v>59</v>
      </c>
      <c r="I2579">
        <v>3442179</v>
      </c>
      <c r="J2579" t="s">
        <v>420</v>
      </c>
      <c r="K2579" t="s">
        <v>421</v>
      </c>
      <c r="L2579" t="s">
        <v>57</v>
      </c>
      <c r="M2579" t="s">
        <v>57</v>
      </c>
      <c r="N2579" t="s">
        <v>57</v>
      </c>
      <c r="O2579" t="s">
        <v>57</v>
      </c>
      <c r="P2579">
        <v>10606</v>
      </c>
      <c r="Q2579" t="s">
        <v>62</v>
      </c>
      <c r="R2579" t="s">
        <v>63</v>
      </c>
      <c r="S2579" t="s">
        <v>64</v>
      </c>
      <c r="T2579">
        <v>-4</v>
      </c>
      <c r="U2579">
        <v>-26.52</v>
      </c>
      <c r="V2579">
        <v>-26.52</v>
      </c>
      <c r="W2579">
        <v>-4.0002111725354998</v>
      </c>
      <c r="X2579" t="s">
        <v>58</v>
      </c>
      <c r="Y2579" t="s">
        <v>58</v>
      </c>
      <c r="Z2579" t="s">
        <v>1</v>
      </c>
      <c r="AA2579" t="s">
        <v>6</v>
      </c>
      <c r="AB2579" t="s">
        <v>57</v>
      </c>
      <c r="AC2579" t="str">
        <f t="shared" si="40"/>
        <v>2016-2</v>
      </c>
    </row>
    <row r="2580" spans="1:29" x14ac:dyDescent="0.25">
      <c r="A2580" t="s">
        <v>458</v>
      </c>
      <c r="B2580" t="s">
        <v>54</v>
      </c>
      <c r="C2580" t="s">
        <v>55</v>
      </c>
      <c r="D2580" t="s">
        <v>55</v>
      </c>
      <c r="E2580">
        <v>-3</v>
      </c>
      <c r="F2580" t="s">
        <v>56</v>
      </c>
      <c r="G2580" t="b">
        <v>0</v>
      </c>
      <c r="H2580" t="s">
        <v>57</v>
      </c>
      <c r="I2580">
        <v>0</v>
      </c>
      <c r="J2580" t="s">
        <v>57</v>
      </c>
      <c r="K2580" t="s">
        <v>57</v>
      </c>
      <c r="L2580" t="s">
        <v>57</v>
      </c>
      <c r="M2580" t="s">
        <v>57</v>
      </c>
      <c r="N2580" t="s">
        <v>57</v>
      </c>
      <c r="O2580" t="s">
        <v>57</v>
      </c>
      <c r="P2580">
        <v>0</v>
      </c>
      <c r="Q2580" t="s">
        <v>57</v>
      </c>
      <c r="R2580" t="s">
        <v>57</v>
      </c>
      <c r="S2580" t="s">
        <v>57</v>
      </c>
      <c r="T2580">
        <v>333.13</v>
      </c>
      <c r="U2580">
        <v>333.13</v>
      </c>
      <c r="V2580">
        <v>333.13</v>
      </c>
      <c r="W2580">
        <v>50.275805344058703</v>
      </c>
      <c r="X2580" t="s">
        <v>58</v>
      </c>
      <c r="Y2580" t="s">
        <v>58</v>
      </c>
      <c r="Z2580" t="s">
        <v>1</v>
      </c>
      <c r="AA2580" t="s">
        <v>1</v>
      </c>
      <c r="AB2580" t="s">
        <v>57</v>
      </c>
      <c r="AC2580" t="str">
        <f t="shared" si="40"/>
        <v>2016-2</v>
      </c>
    </row>
    <row r="2581" spans="1:29" x14ac:dyDescent="0.25">
      <c r="A2581" t="s">
        <v>459</v>
      </c>
      <c r="B2581" t="s">
        <v>54</v>
      </c>
      <c r="C2581" t="s">
        <v>55</v>
      </c>
      <c r="D2581" t="s">
        <v>55</v>
      </c>
      <c r="E2581">
        <v>-3</v>
      </c>
      <c r="F2581" t="s">
        <v>56</v>
      </c>
      <c r="G2581" t="b">
        <v>0</v>
      </c>
      <c r="H2581" t="s">
        <v>57</v>
      </c>
      <c r="I2581">
        <v>0</v>
      </c>
      <c r="J2581" t="s">
        <v>57</v>
      </c>
      <c r="K2581" t="s">
        <v>57</v>
      </c>
      <c r="L2581" t="s">
        <v>57</v>
      </c>
      <c r="M2581" t="s">
        <v>57</v>
      </c>
      <c r="N2581" t="s">
        <v>57</v>
      </c>
      <c r="O2581" t="s">
        <v>57</v>
      </c>
      <c r="P2581">
        <v>0</v>
      </c>
      <c r="Q2581" t="s">
        <v>57</v>
      </c>
      <c r="R2581" t="s">
        <v>57</v>
      </c>
      <c r="S2581" t="s">
        <v>57</v>
      </c>
      <c r="T2581">
        <v>333.13</v>
      </c>
      <c r="U2581">
        <v>333.13</v>
      </c>
      <c r="V2581">
        <v>333.13</v>
      </c>
      <c r="W2581">
        <v>50.2648057336854</v>
      </c>
      <c r="X2581" t="s">
        <v>58</v>
      </c>
      <c r="Y2581" t="s">
        <v>58</v>
      </c>
      <c r="Z2581" t="s">
        <v>1</v>
      </c>
      <c r="AA2581" t="s">
        <v>1</v>
      </c>
      <c r="AB2581" t="s">
        <v>57</v>
      </c>
      <c r="AC2581" t="str">
        <f t="shared" si="40"/>
        <v>2016-2</v>
      </c>
    </row>
    <row r="2582" spans="1:29" x14ac:dyDescent="0.25">
      <c r="A2582" t="s">
        <v>460</v>
      </c>
      <c r="B2582" t="s">
        <v>54</v>
      </c>
      <c r="C2582" t="s">
        <v>55</v>
      </c>
      <c r="D2582" t="s">
        <v>55</v>
      </c>
      <c r="E2582">
        <v>-3</v>
      </c>
      <c r="F2582" t="s">
        <v>56</v>
      </c>
      <c r="G2582" t="b">
        <v>0</v>
      </c>
      <c r="H2582" t="s">
        <v>57</v>
      </c>
      <c r="I2582">
        <v>0</v>
      </c>
      <c r="J2582" t="s">
        <v>57</v>
      </c>
      <c r="K2582" t="s">
        <v>57</v>
      </c>
      <c r="L2582" t="s">
        <v>57</v>
      </c>
      <c r="M2582" t="s">
        <v>57</v>
      </c>
      <c r="N2582" t="s">
        <v>57</v>
      </c>
      <c r="O2582" t="s">
        <v>57</v>
      </c>
      <c r="P2582">
        <v>0</v>
      </c>
      <c r="Q2582" t="s">
        <v>57</v>
      </c>
      <c r="R2582" t="s">
        <v>57</v>
      </c>
      <c r="S2582" t="s">
        <v>57</v>
      </c>
      <c r="T2582">
        <v>333.13</v>
      </c>
      <c r="U2582">
        <v>333.13</v>
      </c>
      <c r="V2582">
        <v>333.13</v>
      </c>
      <c r="W2582">
        <v>49.905620805369097</v>
      </c>
      <c r="X2582" t="s">
        <v>58</v>
      </c>
      <c r="Y2582" t="s">
        <v>58</v>
      </c>
      <c r="Z2582" t="s">
        <v>1</v>
      </c>
      <c r="AA2582" t="s">
        <v>1</v>
      </c>
      <c r="AB2582" t="s">
        <v>57</v>
      </c>
      <c r="AC2582" t="str">
        <f t="shared" si="40"/>
        <v>2016-2</v>
      </c>
    </row>
    <row r="2583" spans="1:29" x14ac:dyDescent="0.25">
      <c r="A2583" t="s">
        <v>461</v>
      </c>
      <c r="B2583" t="s">
        <v>54</v>
      </c>
      <c r="C2583" t="s">
        <v>55</v>
      </c>
      <c r="D2583" t="s">
        <v>55</v>
      </c>
      <c r="E2583">
        <v>-3</v>
      </c>
      <c r="F2583" t="s">
        <v>56</v>
      </c>
      <c r="G2583" t="b">
        <v>0</v>
      </c>
      <c r="H2583" t="s">
        <v>57</v>
      </c>
      <c r="I2583">
        <v>0</v>
      </c>
      <c r="J2583" t="s">
        <v>57</v>
      </c>
      <c r="K2583" t="s">
        <v>57</v>
      </c>
      <c r="L2583" t="s">
        <v>57</v>
      </c>
      <c r="M2583" t="s">
        <v>57</v>
      </c>
      <c r="N2583" t="s">
        <v>57</v>
      </c>
      <c r="O2583" t="s">
        <v>57</v>
      </c>
      <c r="P2583">
        <v>0</v>
      </c>
      <c r="Q2583" t="s">
        <v>57</v>
      </c>
      <c r="R2583" t="s">
        <v>57</v>
      </c>
      <c r="S2583" t="s">
        <v>57</v>
      </c>
      <c r="T2583">
        <v>333.13</v>
      </c>
      <c r="U2583">
        <v>333.13</v>
      </c>
      <c r="V2583">
        <v>333.13</v>
      </c>
      <c r="W2583">
        <v>49.969999699996997</v>
      </c>
      <c r="X2583" t="s">
        <v>58</v>
      </c>
      <c r="Y2583" t="s">
        <v>58</v>
      </c>
      <c r="Z2583" t="s">
        <v>1</v>
      </c>
      <c r="AA2583" t="s">
        <v>1</v>
      </c>
      <c r="AB2583" t="s">
        <v>57</v>
      </c>
      <c r="AC2583" t="str">
        <f t="shared" si="40"/>
        <v>2016-2</v>
      </c>
    </row>
    <row r="2584" spans="1:29" x14ac:dyDescent="0.25">
      <c r="A2584" t="s">
        <v>462</v>
      </c>
      <c r="B2584" t="s">
        <v>54</v>
      </c>
      <c r="C2584" t="s">
        <v>55</v>
      </c>
      <c r="D2584" t="s">
        <v>55</v>
      </c>
      <c r="E2584">
        <v>-3</v>
      </c>
      <c r="F2584" t="s">
        <v>56</v>
      </c>
      <c r="G2584" t="b">
        <v>0</v>
      </c>
      <c r="H2584" t="s">
        <v>57</v>
      </c>
      <c r="I2584">
        <v>0</v>
      </c>
      <c r="J2584" t="s">
        <v>57</v>
      </c>
      <c r="K2584" t="s">
        <v>57</v>
      </c>
      <c r="L2584" t="s">
        <v>57</v>
      </c>
      <c r="M2584" t="s">
        <v>57</v>
      </c>
      <c r="N2584" t="s">
        <v>57</v>
      </c>
      <c r="O2584" t="s">
        <v>57</v>
      </c>
      <c r="P2584">
        <v>0</v>
      </c>
      <c r="Q2584" t="s">
        <v>57</v>
      </c>
      <c r="R2584" t="s">
        <v>57</v>
      </c>
      <c r="S2584" t="s">
        <v>57</v>
      </c>
      <c r="T2584">
        <v>333.13</v>
      </c>
      <c r="U2584">
        <v>333.13</v>
      </c>
      <c r="V2584">
        <v>333.13</v>
      </c>
      <c r="W2584">
        <v>50.145636548376203</v>
      </c>
      <c r="X2584" t="s">
        <v>58</v>
      </c>
      <c r="Y2584" t="s">
        <v>58</v>
      </c>
      <c r="Z2584" t="s">
        <v>1</v>
      </c>
      <c r="AA2584" t="s">
        <v>1</v>
      </c>
      <c r="AB2584" t="s">
        <v>57</v>
      </c>
      <c r="AC2584" t="str">
        <f t="shared" si="40"/>
        <v>2016-2</v>
      </c>
    </row>
    <row r="2585" spans="1:29" x14ac:dyDescent="0.25">
      <c r="A2585" t="s">
        <v>463</v>
      </c>
      <c r="B2585" t="s">
        <v>54</v>
      </c>
      <c r="C2585" t="s">
        <v>55</v>
      </c>
      <c r="D2585" t="s">
        <v>55</v>
      </c>
      <c r="E2585">
        <v>-3</v>
      </c>
      <c r="F2585" t="s">
        <v>56</v>
      </c>
      <c r="G2585" t="b">
        <v>0</v>
      </c>
      <c r="H2585" t="s">
        <v>57</v>
      </c>
      <c r="I2585">
        <v>0</v>
      </c>
      <c r="J2585" t="s">
        <v>57</v>
      </c>
      <c r="K2585" t="s">
        <v>57</v>
      </c>
      <c r="L2585" t="s">
        <v>57</v>
      </c>
      <c r="M2585" t="s">
        <v>57</v>
      </c>
      <c r="N2585" t="s">
        <v>57</v>
      </c>
      <c r="O2585" t="s">
        <v>57</v>
      </c>
      <c r="P2585">
        <v>0</v>
      </c>
      <c r="Q2585" t="s">
        <v>57</v>
      </c>
      <c r="R2585" t="s">
        <v>57</v>
      </c>
      <c r="S2585" t="s">
        <v>57</v>
      </c>
      <c r="T2585">
        <v>333.13</v>
      </c>
      <c r="U2585">
        <v>333.13</v>
      </c>
      <c r="V2585">
        <v>333.13</v>
      </c>
      <c r="W2585">
        <v>49.779590860865802</v>
      </c>
      <c r="X2585" t="s">
        <v>58</v>
      </c>
      <c r="Y2585" t="s">
        <v>58</v>
      </c>
      <c r="Z2585" t="s">
        <v>1</v>
      </c>
      <c r="AA2585" t="s">
        <v>1</v>
      </c>
      <c r="AB2585" t="s">
        <v>57</v>
      </c>
      <c r="AC2585" t="str">
        <f t="shared" si="40"/>
        <v>2016-2</v>
      </c>
    </row>
    <row r="2586" spans="1:29" x14ac:dyDescent="0.25">
      <c r="A2586" t="s">
        <v>464</v>
      </c>
      <c r="B2586" t="s">
        <v>54</v>
      </c>
      <c r="C2586" t="s">
        <v>55</v>
      </c>
      <c r="D2586" t="s">
        <v>55</v>
      </c>
      <c r="E2586">
        <v>-3</v>
      </c>
      <c r="F2586" t="s">
        <v>56</v>
      </c>
      <c r="G2586" t="b">
        <v>0</v>
      </c>
      <c r="H2586" t="s">
        <v>57</v>
      </c>
      <c r="I2586">
        <v>0</v>
      </c>
      <c r="J2586" t="s">
        <v>57</v>
      </c>
      <c r="K2586" t="s">
        <v>57</v>
      </c>
      <c r="L2586" t="s">
        <v>57</v>
      </c>
      <c r="M2586" t="s">
        <v>57</v>
      </c>
      <c r="N2586" t="s">
        <v>57</v>
      </c>
      <c r="O2586" t="s">
        <v>57</v>
      </c>
      <c r="P2586">
        <v>0</v>
      </c>
      <c r="Q2586" t="s">
        <v>57</v>
      </c>
      <c r="R2586" t="s">
        <v>57</v>
      </c>
      <c r="S2586" t="s">
        <v>57</v>
      </c>
      <c r="T2586">
        <v>333.13</v>
      </c>
      <c r="U2586">
        <v>333.13</v>
      </c>
      <c r="V2586">
        <v>333.13</v>
      </c>
      <c r="W2586">
        <v>49.891046329646599</v>
      </c>
      <c r="X2586" t="s">
        <v>58</v>
      </c>
      <c r="Y2586" t="s">
        <v>58</v>
      </c>
      <c r="Z2586" t="s">
        <v>1</v>
      </c>
      <c r="AA2586" t="s">
        <v>1</v>
      </c>
      <c r="AB2586" t="s">
        <v>57</v>
      </c>
      <c r="AC2586" t="str">
        <f t="shared" si="40"/>
        <v>2016-2</v>
      </c>
    </row>
    <row r="2587" spans="1:29" x14ac:dyDescent="0.25">
      <c r="A2587" t="s">
        <v>465</v>
      </c>
      <c r="B2587" t="s">
        <v>54</v>
      </c>
      <c r="C2587" t="s">
        <v>55</v>
      </c>
      <c r="D2587" t="s">
        <v>55</v>
      </c>
      <c r="E2587">
        <v>-3</v>
      </c>
      <c r="F2587" t="s">
        <v>56</v>
      </c>
      <c r="G2587" t="b">
        <v>0</v>
      </c>
      <c r="H2587" t="s">
        <v>57</v>
      </c>
      <c r="I2587">
        <v>0</v>
      </c>
      <c r="J2587" t="s">
        <v>57</v>
      </c>
      <c r="K2587" t="s">
        <v>57</v>
      </c>
      <c r="L2587" t="s">
        <v>57</v>
      </c>
      <c r="M2587" t="s">
        <v>57</v>
      </c>
      <c r="N2587" t="s">
        <v>57</v>
      </c>
      <c r="O2587" t="s">
        <v>57</v>
      </c>
      <c r="P2587">
        <v>0</v>
      </c>
      <c r="Q2587" t="s">
        <v>57</v>
      </c>
      <c r="R2587" t="s">
        <v>57</v>
      </c>
      <c r="S2587" t="s">
        <v>57</v>
      </c>
      <c r="T2587">
        <v>333.13</v>
      </c>
      <c r="U2587">
        <v>333.13</v>
      </c>
      <c r="V2587">
        <v>333.13</v>
      </c>
      <c r="W2587">
        <v>49.859310922860502</v>
      </c>
      <c r="X2587" t="s">
        <v>58</v>
      </c>
      <c r="Y2587" t="s">
        <v>58</v>
      </c>
      <c r="Z2587" t="s">
        <v>1</v>
      </c>
      <c r="AA2587" t="s">
        <v>1</v>
      </c>
      <c r="AB2587" t="s">
        <v>57</v>
      </c>
      <c r="AC2587" t="str">
        <f t="shared" si="40"/>
        <v>2016-2</v>
      </c>
    </row>
    <row r="2588" spans="1:29" x14ac:dyDescent="0.25">
      <c r="A2588" t="s">
        <v>466</v>
      </c>
      <c r="B2588" t="s">
        <v>54</v>
      </c>
      <c r="C2588" t="s">
        <v>55</v>
      </c>
      <c r="D2588" t="s">
        <v>55</v>
      </c>
      <c r="E2588">
        <v>-3</v>
      </c>
      <c r="F2588" t="s">
        <v>56</v>
      </c>
      <c r="G2588" t="b">
        <v>0</v>
      </c>
      <c r="H2588" t="s">
        <v>57</v>
      </c>
      <c r="I2588">
        <v>0</v>
      </c>
      <c r="J2588" t="s">
        <v>57</v>
      </c>
      <c r="K2588" t="s">
        <v>57</v>
      </c>
      <c r="L2588" t="s">
        <v>57</v>
      </c>
      <c r="M2588" t="s">
        <v>57</v>
      </c>
      <c r="N2588" t="s">
        <v>57</v>
      </c>
      <c r="O2588" t="s">
        <v>57</v>
      </c>
      <c r="P2588">
        <v>0</v>
      </c>
      <c r="Q2588" t="s">
        <v>57</v>
      </c>
      <c r="R2588" t="s">
        <v>57</v>
      </c>
      <c r="S2588" t="s">
        <v>57</v>
      </c>
      <c r="T2588">
        <v>333.13</v>
      </c>
      <c r="U2588">
        <v>333.13</v>
      </c>
      <c r="V2588">
        <v>333.13</v>
      </c>
      <c r="W2588">
        <v>50.104154916337698</v>
      </c>
      <c r="X2588" t="s">
        <v>58</v>
      </c>
      <c r="Y2588" t="s">
        <v>58</v>
      </c>
      <c r="Z2588" t="s">
        <v>1</v>
      </c>
      <c r="AA2588" t="s">
        <v>1</v>
      </c>
      <c r="AB2588" t="s">
        <v>57</v>
      </c>
      <c r="AC2588" t="str">
        <f t="shared" si="40"/>
        <v>2016-2</v>
      </c>
    </row>
    <row r="2589" spans="1:29" x14ac:dyDescent="0.25">
      <c r="A2589" t="s">
        <v>467</v>
      </c>
      <c r="B2589" t="s">
        <v>54</v>
      </c>
      <c r="C2589" t="s">
        <v>55</v>
      </c>
      <c r="D2589" t="s">
        <v>55</v>
      </c>
      <c r="E2589">
        <v>-3</v>
      </c>
      <c r="F2589" t="s">
        <v>56</v>
      </c>
      <c r="G2589" t="b">
        <v>0</v>
      </c>
      <c r="H2589" t="s">
        <v>57</v>
      </c>
      <c r="I2589">
        <v>0</v>
      </c>
      <c r="J2589" t="s">
        <v>57</v>
      </c>
      <c r="K2589" t="s">
        <v>57</v>
      </c>
      <c r="L2589" t="s">
        <v>57</v>
      </c>
      <c r="M2589" t="s">
        <v>57</v>
      </c>
      <c r="N2589" t="s">
        <v>57</v>
      </c>
      <c r="O2589" t="s">
        <v>57</v>
      </c>
      <c r="P2589">
        <v>0</v>
      </c>
      <c r="Q2589" t="s">
        <v>57</v>
      </c>
      <c r="R2589" t="s">
        <v>57</v>
      </c>
      <c r="S2589" t="s">
        <v>57</v>
      </c>
      <c r="T2589">
        <v>333.13</v>
      </c>
      <c r="U2589">
        <v>333.13</v>
      </c>
      <c r="V2589">
        <v>333.13</v>
      </c>
      <c r="W2589">
        <v>49.939661052521103</v>
      </c>
      <c r="X2589" t="s">
        <v>58</v>
      </c>
      <c r="Y2589" t="s">
        <v>58</v>
      </c>
      <c r="Z2589" t="s">
        <v>1</v>
      </c>
      <c r="AA2589" t="s">
        <v>1</v>
      </c>
      <c r="AB2589" t="s">
        <v>57</v>
      </c>
      <c r="AC2589" t="str">
        <f t="shared" si="40"/>
        <v>2016-2</v>
      </c>
    </row>
    <row r="2590" spans="1:29" x14ac:dyDescent="0.25">
      <c r="A2590" t="s">
        <v>468</v>
      </c>
      <c r="B2590" t="s">
        <v>54</v>
      </c>
      <c r="C2590" t="s">
        <v>55</v>
      </c>
      <c r="D2590" t="s">
        <v>55</v>
      </c>
      <c r="E2590">
        <v>-3</v>
      </c>
      <c r="F2590" t="s">
        <v>56</v>
      </c>
      <c r="G2590" t="b">
        <v>0</v>
      </c>
      <c r="H2590" t="s">
        <v>57</v>
      </c>
      <c r="I2590">
        <v>0</v>
      </c>
      <c r="J2590" t="s">
        <v>57</v>
      </c>
      <c r="K2590" t="s">
        <v>57</v>
      </c>
      <c r="L2590" t="s">
        <v>57</v>
      </c>
      <c r="M2590" t="s">
        <v>57</v>
      </c>
      <c r="N2590" t="s">
        <v>57</v>
      </c>
      <c r="O2590" t="s">
        <v>57</v>
      </c>
      <c r="P2590">
        <v>0</v>
      </c>
      <c r="Q2590" t="s">
        <v>57</v>
      </c>
      <c r="R2590" t="s">
        <v>57</v>
      </c>
      <c r="S2590" t="s">
        <v>57</v>
      </c>
      <c r="T2590">
        <v>460.83</v>
      </c>
      <c r="U2590">
        <v>460.83</v>
      </c>
      <c r="V2590">
        <v>460.83</v>
      </c>
      <c r="W2590">
        <v>70.397641343700798</v>
      </c>
      <c r="X2590" t="s">
        <v>58</v>
      </c>
      <c r="Y2590" t="s">
        <v>58</v>
      </c>
      <c r="Z2590" t="s">
        <v>1</v>
      </c>
      <c r="AA2590" t="s">
        <v>1</v>
      </c>
      <c r="AB2590" t="s">
        <v>57</v>
      </c>
      <c r="AC2590" t="str">
        <f t="shared" si="40"/>
        <v>2016-2</v>
      </c>
    </row>
    <row r="2591" spans="1:29" hidden="1" x14ac:dyDescent="0.25">
      <c r="A2591" t="s">
        <v>468</v>
      </c>
      <c r="B2591" t="s">
        <v>54</v>
      </c>
      <c r="C2591" t="s">
        <v>55</v>
      </c>
      <c r="D2591" t="s">
        <v>55</v>
      </c>
      <c r="E2591">
        <v>-5</v>
      </c>
      <c r="F2591" t="s">
        <v>13</v>
      </c>
      <c r="G2591" t="b">
        <v>0</v>
      </c>
      <c r="H2591" t="s">
        <v>391</v>
      </c>
      <c r="I2591">
        <v>9466</v>
      </c>
      <c r="J2591" t="s">
        <v>392</v>
      </c>
      <c r="K2591" t="s">
        <v>393</v>
      </c>
      <c r="L2591" t="s">
        <v>57</v>
      </c>
      <c r="M2591" t="s">
        <v>57</v>
      </c>
      <c r="N2591" t="s">
        <v>57</v>
      </c>
      <c r="O2591" t="s">
        <v>57</v>
      </c>
      <c r="P2591">
        <v>9466</v>
      </c>
      <c r="Q2591" t="s">
        <v>392</v>
      </c>
      <c r="R2591" t="s">
        <v>393</v>
      </c>
      <c r="S2591" t="s">
        <v>391</v>
      </c>
      <c r="T2591">
        <v>0</v>
      </c>
      <c r="U2591">
        <v>500</v>
      </c>
      <c r="V2591">
        <v>500</v>
      </c>
      <c r="W2591">
        <v>76.381356838422903</v>
      </c>
      <c r="X2591" t="s">
        <v>58</v>
      </c>
      <c r="Y2591" t="s">
        <v>58</v>
      </c>
      <c r="Z2591" t="s">
        <v>1</v>
      </c>
      <c r="AA2591" t="s">
        <v>1</v>
      </c>
      <c r="AB2591" t="s">
        <v>57</v>
      </c>
      <c r="AC2591" t="str">
        <f t="shared" si="40"/>
        <v>2016-2</v>
      </c>
    </row>
    <row r="2592" spans="1:29" hidden="1" x14ac:dyDescent="0.25">
      <c r="A2592" t="s">
        <v>468</v>
      </c>
      <c r="B2592" t="s">
        <v>54</v>
      </c>
      <c r="C2592" t="s">
        <v>55</v>
      </c>
      <c r="D2592" t="s">
        <v>55</v>
      </c>
      <c r="E2592">
        <v>76</v>
      </c>
      <c r="F2592" t="s">
        <v>390</v>
      </c>
      <c r="G2592" t="b">
        <v>1</v>
      </c>
      <c r="H2592" t="s">
        <v>391</v>
      </c>
      <c r="I2592">
        <v>9466</v>
      </c>
      <c r="J2592" t="s">
        <v>392</v>
      </c>
      <c r="K2592" t="s">
        <v>393</v>
      </c>
      <c r="L2592" t="s">
        <v>57</v>
      </c>
      <c r="M2592" t="s">
        <v>57</v>
      </c>
      <c r="N2592" t="s">
        <v>57</v>
      </c>
      <c r="O2592" t="s">
        <v>57</v>
      </c>
      <c r="P2592">
        <v>9466</v>
      </c>
      <c r="Q2592" t="s">
        <v>392</v>
      </c>
      <c r="R2592" t="s">
        <v>393</v>
      </c>
      <c r="S2592" t="s">
        <v>391</v>
      </c>
      <c r="T2592">
        <v>500</v>
      </c>
      <c r="U2592">
        <v>500</v>
      </c>
      <c r="V2592">
        <v>500</v>
      </c>
      <c r="W2592">
        <v>76.381356838422903</v>
      </c>
      <c r="X2592" t="s">
        <v>58</v>
      </c>
      <c r="Y2592" t="s">
        <v>58</v>
      </c>
      <c r="Z2592" t="s">
        <v>1</v>
      </c>
      <c r="AA2592" t="s">
        <v>6</v>
      </c>
      <c r="AB2592" t="s">
        <v>57</v>
      </c>
      <c r="AC2592" t="str">
        <f t="shared" si="40"/>
        <v>2016-2</v>
      </c>
    </row>
    <row r="2593" spans="1:29" hidden="1" x14ac:dyDescent="0.25">
      <c r="A2593" t="s">
        <v>468</v>
      </c>
      <c r="B2593" t="s">
        <v>54</v>
      </c>
      <c r="C2593" t="s">
        <v>55</v>
      </c>
      <c r="D2593" t="s">
        <v>55</v>
      </c>
      <c r="E2593">
        <v>1</v>
      </c>
      <c r="F2593" t="s">
        <v>227</v>
      </c>
      <c r="G2593" t="b">
        <v>1</v>
      </c>
      <c r="H2593" t="s">
        <v>394</v>
      </c>
      <c r="I2593">
        <v>21</v>
      </c>
      <c r="J2593" t="s">
        <v>395</v>
      </c>
      <c r="K2593" t="s">
        <v>396</v>
      </c>
      <c r="L2593" t="s">
        <v>57</v>
      </c>
      <c r="M2593" t="s">
        <v>57</v>
      </c>
      <c r="N2593" t="s">
        <v>57</v>
      </c>
      <c r="O2593" t="s">
        <v>57</v>
      </c>
      <c r="P2593">
        <v>21</v>
      </c>
      <c r="Q2593" t="s">
        <v>395</v>
      </c>
      <c r="R2593" t="s">
        <v>396</v>
      </c>
      <c r="S2593" t="s">
        <v>394</v>
      </c>
      <c r="T2593">
        <v>-54.65</v>
      </c>
      <c r="U2593">
        <v>-363.31</v>
      </c>
      <c r="V2593">
        <v>-363.31</v>
      </c>
      <c r="W2593">
        <v>-55.500221505934803</v>
      </c>
      <c r="X2593" t="s">
        <v>58</v>
      </c>
      <c r="Y2593" t="s">
        <v>58</v>
      </c>
      <c r="Z2593" t="s">
        <v>1</v>
      </c>
      <c r="AA2593" t="s">
        <v>6</v>
      </c>
      <c r="AB2593" t="s">
        <v>57</v>
      </c>
      <c r="AC2593" t="str">
        <f t="shared" si="40"/>
        <v>2016-2</v>
      </c>
    </row>
    <row r="2594" spans="1:29" hidden="1" x14ac:dyDescent="0.25">
      <c r="A2594" t="s">
        <v>468</v>
      </c>
      <c r="B2594" t="s">
        <v>54</v>
      </c>
      <c r="C2594" t="s">
        <v>55</v>
      </c>
      <c r="D2594" t="s">
        <v>55</v>
      </c>
      <c r="E2594">
        <v>4</v>
      </c>
      <c r="F2594" t="s">
        <v>10</v>
      </c>
      <c r="G2594" t="b">
        <v>1</v>
      </c>
      <c r="H2594" t="s">
        <v>394</v>
      </c>
      <c r="I2594">
        <v>21</v>
      </c>
      <c r="J2594" t="s">
        <v>395</v>
      </c>
      <c r="K2594" t="s">
        <v>396</v>
      </c>
      <c r="L2594" t="s">
        <v>57</v>
      </c>
      <c r="M2594" t="s">
        <v>57</v>
      </c>
      <c r="N2594" t="s">
        <v>57</v>
      </c>
      <c r="O2594" t="s">
        <v>57</v>
      </c>
      <c r="P2594">
        <v>21</v>
      </c>
      <c r="Q2594" t="s">
        <v>395</v>
      </c>
      <c r="R2594" t="s">
        <v>396</v>
      </c>
      <c r="S2594" t="s">
        <v>394</v>
      </c>
      <c r="T2594">
        <v>-1.35</v>
      </c>
      <c r="U2594">
        <v>-8.99</v>
      </c>
      <c r="V2594">
        <v>-8.99</v>
      </c>
      <c r="W2594">
        <v>-1.3733367959548399</v>
      </c>
      <c r="X2594" t="s">
        <v>58</v>
      </c>
      <c r="Y2594" t="s">
        <v>58</v>
      </c>
      <c r="Z2594" t="s">
        <v>4</v>
      </c>
      <c r="AA2594" t="s">
        <v>6</v>
      </c>
      <c r="AB2594" t="s">
        <v>57</v>
      </c>
      <c r="AC2594" t="str">
        <f t="shared" si="40"/>
        <v>2016-2</v>
      </c>
    </row>
    <row r="2595" spans="1:29" hidden="1" x14ac:dyDescent="0.25">
      <c r="A2595" t="s">
        <v>468</v>
      </c>
      <c r="B2595" t="s">
        <v>54</v>
      </c>
      <c r="C2595" t="s">
        <v>55</v>
      </c>
      <c r="D2595" t="s">
        <v>55</v>
      </c>
      <c r="E2595">
        <v>-5</v>
      </c>
      <c r="F2595" t="s">
        <v>13</v>
      </c>
      <c r="G2595" t="b">
        <v>0</v>
      </c>
      <c r="H2595" t="s">
        <v>394</v>
      </c>
      <c r="I2595">
        <v>21</v>
      </c>
      <c r="J2595" t="s">
        <v>395</v>
      </c>
      <c r="K2595" t="s">
        <v>396</v>
      </c>
      <c r="L2595" t="s">
        <v>57</v>
      </c>
      <c r="M2595" t="s">
        <v>57</v>
      </c>
      <c r="N2595" t="s">
        <v>57</v>
      </c>
      <c r="O2595" t="s">
        <v>57</v>
      </c>
      <c r="P2595">
        <v>21</v>
      </c>
      <c r="Q2595" t="s">
        <v>395</v>
      </c>
      <c r="R2595" t="s">
        <v>396</v>
      </c>
      <c r="S2595" t="s">
        <v>394</v>
      </c>
      <c r="T2595">
        <v>-56</v>
      </c>
      <c r="U2595">
        <v>-372.3</v>
      </c>
      <c r="V2595">
        <v>-372.3</v>
      </c>
      <c r="W2595">
        <v>-56.873558301889702</v>
      </c>
      <c r="X2595" t="s">
        <v>58</v>
      </c>
      <c r="Y2595" t="s">
        <v>58</v>
      </c>
      <c r="Z2595" t="s">
        <v>1</v>
      </c>
      <c r="AA2595" t="s">
        <v>1</v>
      </c>
      <c r="AB2595" t="s">
        <v>57</v>
      </c>
      <c r="AC2595" t="str">
        <f t="shared" si="40"/>
        <v>2016-2</v>
      </c>
    </row>
    <row r="2596" spans="1:29" x14ac:dyDescent="0.25">
      <c r="A2596" t="s">
        <v>469</v>
      </c>
      <c r="B2596" t="s">
        <v>54</v>
      </c>
      <c r="C2596" t="s">
        <v>55</v>
      </c>
      <c r="D2596" t="s">
        <v>55</v>
      </c>
      <c r="E2596">
        <v>-3</v>
      </c>
      <c r="F2596" t="s">
        <v>56</v>
      </c>
      <c r="G2596" t="b">
        <v>0</v>
      </c>
      <c r="H2596" t="s">
        <v>57</v>
      </c>
      <c r="I2596">
        <v>0</v>
      </c>
      <c r="J2596" t="s">
        <v>57</v>
      </c>
      <c r="K2596" t="s">
        <v>57</v>
      </c>
      <c r="L2596" t="s">
        <v>57</v>
      </c>
      <c r="M2596" t="s">
        <v>57</v>
      </c>
      <c r="N2596" t="s">
        <v>57</v>
      </c>
      <c r="O2596" t="s">
        <v>57</v>
      </c>
      <c r="P2596">
        <v>0</v>
      </c>
      <c r="Q2596" t="s">
        <v>57</v>
      </c>
      <c r="R2596" t="s">
        <v>57</v>
      </c>
      <c r="S2596" t="s">
        <v>57</v>
      </c>
      <c r="T2596">
        <v>460.83</v>
      </c>
      <c r="U2596">
        <v>460.83</v>
      </c>
      <c r="V2596">
        <v>460.83</v>
      </c>
      <c r="W2596">
        <v>70.346596243235595</v>
      </c>
      <c r="X2596" t="s">
        <v>58</v>
      </c>
      <c r="Y2596" t="s">
        <v>58</v>
      </c>
      <c r="Z2596" t="s">
        <v>1</v>
      </c>
      <c r="AA2596" t="s">
        <v>1</v>
      </c>
      <c r="AB2596" t="s">
        <v>57</v>
      </c>
      <c r="AC2596" t="str">
        <f t="shared" si="40"/>
        <v>2016-2</v>
      </c>
    </row>
    <row r="2597" spans="1:29" x14ac:dyDescent="0.25">
      <c r="A2597" t="s">
        <v>470</v>
      </c>
      <c r="B2597" t="s">
        <v>54</v>
      </c>
      <c r="C2597" t="s">
        <v>55</v>
      </c>
      <c r="D2597" t="s">
        <v>55</v>
      </c>
      <c r="E2597">
        <v>-3</v>
      </c>
      <c r="F2597" t="s">
        <v>56</v>
      </c>
      <c r="G2597" t="b">
        <v>0</v>
      </c>
      <c r="H2597" t="s">
        <v>57</v>
      </c>
      <c r="I2597">
        <v>0</v>
      </c>
      <c r="J2597" t="s">
        <v>57</v>
      </c>
      <c r="K2597" t="s">
        <v>57</v>
      </c>
      <c r="L2597" t="s">
        <v>57</v>
      </c>
      <c r="M2597" t="s">
        <v>57</v>
      </c>
      <c r="N2597" t="s">
        <v>57</v>
      </c>
      <c r="O2597" t="s">
        <v>57</v>
      </c>
      <c r="P2597">
        <v>0</v>
      </c>
      <c r="Q2597" t="s">
        <v>57</v>
      </c>
      <c r="R2597" t="s">
        <v>57</v>
      </c>
      <c r="S2597" t="s">
        <v>57</v>
      </c>
      <c r="T2597">
        <v>460.83</v>
      </c>
      <c r="U2597">
        <v>460.83</v>
      </c>
      <c r="V2597">
        <v>460.83</v>
      </c>
      <c r="W2597">
        <v>70.386351313166799</v>
      </c>
      <c r="X2597" t="s">
        <v>58</v>
      </c>
      <c r="Y2597" t="s">
        <v>58</v>
      </c>
      <c r="Z2597" t="s">
        <v>1</v>
      </c>
      <c r="AA2597" t="s">
        <v>1</v>
      </c>
      <c r="AB2597" t="s">
        <v>57</v>
      </c>
      <c r="AC2597" t="str">
        <f t="shared" si="40"/>
        <v>2016-2</v>
      </c>
    </row>
    <row r="2598" spans="1:29" x14ac:dyDescent="0.25">
      <c r="A2598" t="s">
        <v>471</v>
      </c>
      <c r="B2598" t="s">
        <v>54</v>
      </c>
      <c r="C2598" t="s">
        <v>55</v>
      </c>
      <c r="D2598" t="s">
        <v>55</v>
      </c>
      <c r="E2598">
        <v>-3</v>
      </c>
      <c r="F2598" t="s">
        <v>56</v>
      </c>
      <c r="G2598" t="b">
        <v>0</v>
      </c>
      <c r="H2598" t="s">
        <v>57</v>
      </c>
      <c r="I2598">
        <v>0</v>
      </c>
      <c r="J2598" t="s">
        <v>57</v>
      </c>
      <c r="K2598" t="s">
        <v>57</v>
      </c>
      <c r="L2598" t="s">
        <v>57</v>
      </c>
      <c r="M2598" t="s">
        <v>57</v>
      </c>
      <c r="N2598" t="s">
        <v>57</v>
      </c>
      <c r="O2598" t="s">
        <v>57</v>
      </c>
      <c r="P2598">
        <v>0</v>
      </c>
      <c r="Q2598" t="s">
        <v>57</v>
      </c>
      <c r="R2598" t="s">
        <v>57</v>
      </c>
      <c r="S2598" t="s">
        <v>57</v>
      </c>
      <c r="T2598">
        <v>460.83</v>
      </c>
      <c r="U2598">
        <v>460.83</v>
      </c>
      <c r="V2598">
        <v>460.83</v>
      </c>
      <c r="W2598">
        <v>70.614465216058804</v>
      </c>
      <c r="X2598" t="s">
        <v>58</v>
      </c>
      <c r="Y2598" t="s">
        <v>58</v>
      </c>
      <c r="Z2598" t="s">
        <v>1</v>
      </c>
      <c r="AA2598" t="s">
        <v>1</v>
      </c>
      <c r="AB2598" t="s">
        <v>57</v>
      </c>
      <c r="AC2598" t="str">
        <f t="shared" si="40"/>
        <v>2016-2</v>
      </c>
    </row>
    <row r="2599" spans="1:29" x14ac:dyDescent="0.25">
      <c r="A2599" t="s">
        <v>472</v>
      </c>
      <c r="B2599" t="s">
        <v>54</v>
      </c>
      <c r="C2599" t="s">
        <v>55</v>
      </c>
      <c r="D2599" t="s">
        <v>55</v>
      </c>
      <c r="E2599">
        <v>-3</v>
      </c>
      <c r="F2599" t="s">
        <v>56</v>
      </c>
      <c r="G2599" t="b">
        <v>0</v>
      </c>
      <c r="H2599" t="s">
        <v>57</v>
      </c>
      <c r="I2599">
        <v>0</v>
      </c>
      <c r="J2599" t="s">
        <v>57</v>
      </c>
      <c r="K2599" t="s">
        <v>57</v>
      </c>
      <c r="L2599" t="s">
        <v>57</v>
      </c>
      <c r="M2599" t="s">
        <v>57</v>
      </c>
      <c r="N2599" t="s">
        <v>57</v>
      </c>
      <c r="O2599" t="s">
        <v>57</v>
      </c>
      <c r="P2599">
        <v>0</v>
      </c>
      <c r="Q2599" t="s">
        <v>57</v>
      </c>
      <c r="R2599" t="s">
        <v>57</v>
      </c>
      <c r="S2599" t="s">
        <v>57</v>
      </c>
      <c r="T2599">
        <v>460.83</v>
      </c>
      <c r="U2599">
        <v>460.83</v>
      </c>
      <c r="V2599">
        <v>460.83</v>
      </c>
      <c r="W2599">
        <v>70.144755468286206</v>
      </c>
      <c r="X2599" t="s">
        <v>58</v>
      </c>
      <c r="Y2599" t="s">
        <v>58</v>
      </c>
      <c r="Z2599" t="s">
        <v>1</v>
      </c>
      <c r="AA2599" t="s">
        <v>1</v>
      </c>
      <c r="AB2599" t="s">
        <v>57</v>
      </c>
      <c r="AC2599" t="str">
        <f t="shared" si="40"/>
        <v>2016-2</v>
      </c>
    </row>
    <row r="2600" spans="1:29" x14ac:dyDescent="0.25">
      <c r="A2600" t="s">
        <v>473</v>
      </c>
      <c r="B2600" t="s">
        <v>54</v>
      </c>
      <c r="C2600" t="s">
        <v>55</v>
      </c>
      <c r="D2600" t="s">
        <v>55</v>
      </c>
      <c r="E2600">
        <v>-3</v>
      </c>
      <c r="F2600" t="s">
        <v>56</v>
      </c>
      <c r="G2600" t="b">
        <v>0</v>
      </c>
      <c r="H2600" t="s">
        <v>57</v>
      </c>
      <c r="I2600">
        <v>0</v>
      </c>
      <c r="J2600" t="s">
        <v>57</v>
      </c>
      <c r="K2600" t="s">
        <v>57</v>
      </c>
      <c r="L2600" t="s">
        <v>57</v>
      </c>
      <c r="M2600" t="s">
        <v>57</v>
      </c>
      <c r="N2600" t="s">
        <v>57</v>
      </c>
      <c r="O2600" t="s">
        <v>57</v>
      </c>
      <c r="P2600">
        <v>0</v>
      </c>
      <c r="Q2600" t="s">
        <v>57</v>
      </c>
      <c r="R2600" t="s">
        <v>57</v>
      </c>
      <c r="S2600" t="s">
        <v>57</v>
      </c>
      <c r="T2600">
        <v>460.83</v>
      </c>
      <c r="U2600">
        <v>460.83</v>
      </c>
      <c r="V2600">
        <v>460.83</v>
      </c>
      <c r="W2600">
        <v>69.721841880309597</v>
      </c>
      <c r="X2600" t="s">
        <v>58</v>
      </c>
      <c r="Y2600" t="s">
        <v>58</v>
      </c>
      <c r="Z2600" t="s">
        <v>1</v>
      </c>
      <c r="AA2600" t="s">
        <v>1</v>
      </c>
      <c r="AB2600" t="s">
        <v>57</v>
      </c>
      <c r="AC2600" t="str">
        <f t="shared" si="40"/>
        <v>2016-2</v>
      </c>
    </row>
    <row r="2601" spans="1:29" x14ac:dyDescent="0.25">
      <c r="A2601" t="s">
        <v>474</v>
      </c>
      <c r="B2601" t="s">
        <v>54</v>
      </c>
      <c r="C2601" t="s">
        <v>55</v>
      </c>
      <c r="D2601" t="s">
        <v>55</v>
      </c>
      <c r="E2601">
        <v>-3</v>
      </c>
      <c r="F2601" t="s">
        <v>56</v>
      </c>
      <c r="G2601" t="b">
        <v>0</v>
      </c>
      <c r="H2601" t="s">
        <v>57</v>
      </c>
      <c r="I2601">
        <v>0</v>
      </c>
      <c r="J2601" t="s">
        <v>57</v>
      </c>
      <c r="K2601" t="s">
        <v>57</v>
      </c>
      <c r="L2601" t="s">
        <v>57</v>
      </c>
      <c r="M2601" t="s">
        <v>57</v>
      </c>
      <c r="N2601" t="s">
        <v>57</v>
      </c>
      <c r="O2601" t="s">
        <v>57</v>
      </c>
      <c r="P2601">
        <v>0</v>
      </c>
      <c r="Q2601" t="s">
        <v>57</v>
      </c>
      <c r="R2601" t="s">
        <v>57</v>
      </c>
      <c r="S2601" t="s">
        <v>57</v>
      </c>
      <c r="T2601">
        <v>1793.6</v>
      </c>
      <c r="U2601">
        <v>1793.6</v>
      </c>
      <c r="V2601">
        <v>1793.6</v>
      </c>
      <c r="W2601">
        <v>272.44694909847601</v>
      </c>
      <c r="X2601" t="s">
        <v>58</v>
      </c>
      <c r="Y2601" t="s">
        <v>58</v>
      </c>
      <c r="Z2601" t="s">
        <v>1</v>
      </c>
      <c r="AA2601" t="s">
        <v>1</v>
      </c>
      <c r="AB2601" t="s">
        <v>57</v>
      </c>
      <c r="AC2601" t="str">
        <f t="shared" si="40"/>
        <v>2016-2</v>
      </c>
    </row>
    <row r="2602" spans="1:29" hidden="1" x14ac:dyDescent="0.25">
      <c r="A2602" t="s">
        <v>474</v>
      </c>
      <c r="B2602" t="s">
        <v>54</v>
      </c>
      <c r="C2602" t="s">
        <v>55</v>
      </c>
      <c r="D2602" t="s">
        <v>55</v>
      </c>
      <c r="E2602">
        <v>76</v>
      </c>
      <c r="F2602" t="s">
        <v>390</v>
      </c>
      <c r="G2602" t="b">
        <v>1</v>
      </c>
      <c r="H2602" t="s">
        <v>391</v>
      </c>
      <c r="I2602">
        <v>9466</v>
      </c>
      <c r="J2602" t="s">
        <v>392</v>
      </c>
      <c r="K2602" t="s">
        <v>393</v>
      </c>
      <c r="L2602" t="s">
        <v>57</v>
      </c>
      <c r="M2602" t="s">
        <v>57</v>
      </c>
      <c r="N2602" t="s">
        <v>57</v>
      </c>
      <c r="O2602" t="s">
        <v>57</v>
      </c>
      <c r="P2602">
        <v>9466</v>
      </c>
      <c r="Q2602" t="s">
        <v>392</v>
      </c>
      <c r="R2602" t="s">
        <v>393</v>
      </c>
      <c r="S2602" t="s">
        <v>391</v>
      </c>
      <c r="T2602">
        <v>5000</v>
      </c>
      <c r="U2602">
        <v>5000</v>
      </c>
      <c r="V2602">
        <v>5000</v>
      </c>
      <c r="W2602">
        <v>759.49751644312096</v>
      </c>
      <c r="X2602" t="s">
        <v>58</v>
      </c>
      <c r="Y2602" t="s">
        <v>58</v>
      </c>
      <c r="Z2602" t="s">
        <v>1</v>
      </c>
      <c r="AA2602" t="s">
        <v>6</v>
      </c>
      <c r="AB2602" t="s">
        <v>57</v>
      </c>
      <c r="AC2602" t="str">
        <f t="shared" si="40"/>
        <v>2016-2</v>
      </c>
    </row>
    <row r="2603" spans="1:29" hidden="1" x14ac:dyDescent="0.25">
      <c r="A2603" t="s">
        <v>474</v>
      </c>
      <c r="B2603" t="s">
        <v>54</v>
      </c>
      <c r="C2603" t="s">
        <v>55</v>
      </c>
      <c r="D2603" t="s">
        <v>55</v>
      </c>
      <c r="E2603">
        <v>-5</v>
      </c>
      <c r="F2603" t="s">
        <v>13</v>
      </c>
      <c r="G2603" t="b">
        <v>0</v>
      </c>
      <c r="H2603" t="s">
        <v>391</v>
      </c>
      <c r="I2603">
        <v>9466</v>
      </c>
      <c r="J2603" t="s">
        <v>392</v>
      </c>
      <c r="K2603" t="s">
        <v>393</v>
      </c>
      <c r="L2603" t="s">
        <v>57</v>
      </c>
      <c r="M2603" t="s">
        <v>57</v>
      </c>
      <c r="N2603" t="s">
        <v>57</v>
      </c>
      <c r="O2603" t="s">
        <v>57</v>
      </c>
      <c r="P2603">
        <v>9466</v>
      </c>
      <c r="Q2603" t="s">
        <v>392</v>
      </c>
      <c r="R2603" t="s">
        <v>393</v>
      </c>
      <c r="S2603" t="s">
        <v>391</v>
      </c>
      <c r="T2603">
        <v>0</v>
      </c>
      <c r="U2603">
        <v>5000</v>
      </c>
      <c r="V2603">
        <v>5000</v>
      </c>
      <c r="W2603">
        <v>759.49751644312096</v>
      </c>
      <c r="X2603" t="s">
        <v>58</v>
      </c>
      <c r="Y2603" t="s">
        <v>58</v>
      </c>
      <c r="Z2603" t="s">
        <v>1</v>
      </c>
      <c r="AA2603" t="s">
        <v>1</v>
      </c>
      <c r="AB2603" t="s">
        <v>57</v>
      </c>
      <c r="AC2603" t="str">
        <f t="shared" si="40"/>
        <v>2016-2</v>
      </c>
    </row>
    <row r="2604" spans="1:29" hidden="1" x14ac:dyDescent="0.25">
      <c r="A2604" t="s">
        <v>474</v>
      </c>
      <c r="B2604" t="s">
        <v>54</v>
      </c>
      <c r="C2604" t="s">
        <v>55</v>
      </c>
      <c r="D2604" t="s">
        <v>55</v>
      </c>
      <c r="E2604">
        <v>-6</v>
      </c>
      <c r="F2604" t="s">
        <v>12</v>
      </c>
      <c r="G2604" t="b">
        <v>0</v>
      </c>
      <c r="H2604" t="s">
        <v>59</v>
      </c>
      <c r="I2604">
        <v>4230171</v>
      </c>
      <c r="J2604" t="s">
        <v>475</v>
      </c>
      <c r="K2604" t="s">
        <v>476</v>
      </c>
      <c r="L2604" t="s">
        <v>57</v>
      </c>
      <c r="M2604" t="s">
        <v>57</v>
      </c>
      <c r="N2604" t="s">
        <v>57</v>
      </c>
      <c r="O2604" t="s">
        <v>57</v>
      </c>
      <c r="P2604">
        <v>10606</v>
      </c>
      <c r="Q2604" t="s">
        <v>62</v>
      </c>
      <c r="R2604" t="s">
        <v>63</v>
      </c>
      <c r="S2604" t="s">
        <v>64</v>
      </c>
      <c r="T2604">
        <v>500</v>
      </c>
      <c r="U2604">
        <v>3275.19175</v>
      </c>
      <c r="V2604">
        <v>3275.19175</v>
      </c>
      <c r="W2604">
        <v>500</v>
      </c>
      <c r="X2604" t="s">
        <v>58</v>
      </c>
      <c r="Y2604" t="s">
        <v>58</v>
      </c>
      <c r="Z2604" t="s">
        <v>1</v>
      </c>
      <c r="AA2604" t="s">
        <v>6</v>
      </c>
      <c r="AB2604" t="s">
        <v>57</v>
      </c>
      <c r="AC2604" t="str">
        <f t="shared" si="40"/>
        <v>2016-2</v>
      </c>
    </row>
    <row r="2605" spans="1:29" hidden="1" x14ac:dyDescent="0.25">
      <c r="A2605" t="s">
        <v>474</v>
      </c>
      <c r="B2605" t="s">
        <v>54</v>
      </c>
      <c r="C2605" t="s">
        <v>55</v>
      </c>
      <c r="D2605" t="s">
        <v>55</v>
      </c>
      <c r="E2605">
        <v>-5</v>
      </c>
      <c r="F2605" t="s">
        <v>13</v>
      </c>
      <c r="G2605" t="b">
        <v>0</v>
      </c>
      <c r="H2605" t="s">
        <v>59</v>
      </c>
      <c r="I2605">
        <v>4230171</v>
      </c>
      <c r="J2605" t="s">
        <v>475</v>
      </c>
      <c r="K2605" t="s">
        <v>476</v>
      </c>
      <c r="L2605" t="s">
        <v>57</v>
      </c>
      <c r="M2605" t="s">
        <v>57</v>
      </c>
      <c r="N2605" t="s">
        <v>57</v>
      </c>
      <c r="O2605" t="s">
        <v>57</v>
      </c>
      <c r="P2605">
        <v>10606</v>
      </c>
      <c r="Q2605" t="s">
        <v>62</v>
      </c>
      <c r="R2605" t="s">
        <v>63</v>
      </c>
      <c r="S2605" t="s">
        <v>64</v>
      </c>
      <c r="T2605">
        <v>192.96</v>
      </c>
      <c r="U2605">
        <v>1260</v>
      </c>
      <c r="V2605">
        <v>1260</v>
      </c>
      <c r="W2605">
        <v>191.39337414366699</v>
      </c>
      <c r="X2605" t="s">
        <v>58</v>
      </c>
      <c r="Y2605" t="s">
        <v>58</v>
      </c>
      <c r="Z2605" t="s">
        <v>1</v>
      </c>
      <c r="AA2605" t="s">
        <v>6</v>
      </c>
      <c r="AB2605" t="s">
        <v>57</v>
      </c>
      <c r="AC2605" t="str">
        <f t="shared" si="40"/>
        <v>2016-2</v>
      </c>
    </row>
    <row r="2606" spans="1:29" x14ac:dyDescent="0.25">
      <c r="A2606" t="s">
        <v>474</v>
      </c>
      <c r="B2606" t="s">
        <v>54</v>
      </c>
      <c r="C2606" t="s">
        <v>55</v>
      </c>
      <c r="D2606" t="s">
        <v>55</v>
      </c>
      <c r="E2606">
        <v>-4</v>
      </c>
      <c r="F2606" t="s">
        <v>14</v>
      </c>
      <c r="G2606" t="b">
        <v>0</v>
      </c>
      <c r="H2606" t="s">
        <v>59</v>
      </c>
      <c r="I2606">
        <v>4230171</v>
      </c>
      <c r="J2606" t="s">
        <v>475</v>
      </c>
      <c r="K2606" t="s">
        <v>476</v>
      </c>
      <c r="L2606" t="s">
        <v>57</v>
      </c>
      <c r="M2606" t="s">
        <v>57</v>
      </c>
      <c r="N2606" t="s">
        <v>57</v>
      </c>
      <c r="O2606" t="s">
        <v>57</v>
      </c>
      <c r="P2606">
        <v>10606</v>
      </c>
      <c r="Q2606" t="s">
        <v>62</v>
      </c>
      <c r="R2606" t="s">
        <v>63</v>
      </c>
      <c r="S2606" t="s">
        <v>64</v>
      </c>
      <c r="T2606">
        <v>500</v>
      </c>
      <c r="U2606">
        <v>3291.65</v>
      </c>
      <c r="V2606">
        <v>3291.65</v>
      </c>
      <c r="W2606">
        <v>500</v>
      </c>
      <c r="X2606" t="s">
        <v>58</v>
      </c>
      <c r="Y2606" t="s">
        <v>58</v>
      </c>
      <c r="Z2606" t="s">
        <v>1</v>
      </c>
      <c r="AA2606" t="s">
        <v>6</v>
      </c>
      <c r="AB2606" t="s">
        <v>57</v>
      </c>
      <c r="AC2606" t="str">
        <f t="shared" si="40"/>
        <v>2016-2</v>
      </c>
    </row>
    <row r="2607" spans="1:29" hidden="1" x14ac:dyDescent="0.25">
      <c r="A2607" t="s">
        <v>474</v>
      </c>
      <c r="B2607" t="s">
        <v>54</v>
      </c>
      <c r="C2607" t="s">
        <v>55</v>
      </c>
      <c r="D2607" t="s">
        <v>55</v>
      </c>
      <c r="E2607">
        <v>4</v>
      </c>
      <c r="F2607" t="s">
        <v>10</v>
      </c>
      <c r="G2607" t="b">
        <v>1</v>
      </c>
      <c r="H2607" t="s">
        <v>59</v>
      </c>
      <c r="I2607">
        <v>4230171</v>
      </c>
      <c r="J2607" t="s">
        <v>475</v>
      </c>
      <c r="K2607" t="s">
        <v>476</v>
      </c>
      <c r="L2607" t="s">
        <v>57</v>
      </c>
      <c r="M2607" t="s">
        <v>57</v>
      </c>
      <c r="N2607" t="s">
        <v>57</v>
      </c>
      <c r="O2607" t="s">
        <v>57</v>
      </c>
      <c r="P2607">
        <v>10606</v>
      </c>
      <c r="Q2607" t="s">
        <v>62</v>
      </c>
      <c r="R2607" t="s">
        <v>63</v>
      </c>
      <c r="S2607" t="s">
        <v>64</v>
      </c>
      <c r="T2607">
        <v>-6</v>
      </c>
      <c r="U2607">
        <v>-39.700000000000003</v>
      </c>
      <c r="V2607">
        <v>-39.700000000000003</v>
      </c>
      <c r="W2607">
        <v>-6.0304102805583799</v>
      </c>
      <c r="X2607" t="s">
        <v>58</v>
      </c>
      <c r="Y2607" t="s">
        <v>58</v>
      </c>
      <c r="Z2607" t="s">
        <v>4</v>
      </c>
      <c r="AA2607" t="s">
        <v>6</v>
      </c>
      <c r="AB2607" t="s">
        <v>57</v>
      </c>
      <c r="AC2607" t="str">
        <f t="shared" si="40"/>
        <v>2016-2</v>
      </c>
    </row>
    <row r="2608" spans="1:29" hidden="1" x14ac:dyDescent="0.25">
      <c r="A2608" t="s">
        <v>474</v>
      </c>
      <c r="B2608" t="s">
        <v>54</v>
      </c>
      <c r="C2608" t="s">
        <v>55</v>
      </c>
      <c r="D2608" t="s">
        <v>55</v>
      </c>
      <c r="E2608">
        <v>12</v>
      </c>
      <c r="F2608" t="s">
        <v>15</v>
      </c>
      <c r="G2608" t="b">
        <v>1</v>
      </c>
      <c r="H2608" t="s">
        <v>59</v>
      </c>
      <c r="I2608">
        <v>4230171</v>
      </c>
      <c r="J2608" t="s">
        <v>475</v>
      </c>
      <c r="K2608" t="s">
        <v>476</v>
      </c>
      <c r="L2608" t="s">
        <v>57</v>
      </c>
      <c r="M2608" t="s">
        <v>57</v>
      </c>
      <c r="N2608" t="s">
        <v>57</v>
      </c>
      <c r="O2608" t="s">
        <v>57</v>
      </c>
      <c r="P2608">
        <v>10606</v>
      </c>
      <c r="Q2608" t="s">
        <v>62</v>
      </c>
      <c r="R2608" t="s">
        <v>63</v>
      </c>
      <c r="S2608" t="s">
        <v>64</v>
      </c>
      <c r="T2608">
        <v>-300</v>
      </c>
      <c r="U2608">
        <v>-1985.07</v>
      </c>
      <c r="V2608">
        <v>-1985.07</v>
      </c>
      <c r="W2608">
        <v>-301.53114699314898</v>
      </c>
      <c r="X2608" t="s">
        <v>58</v>
      </c>
      <c r="Y2608" t="s">
        <v>58</v>
      </c>
      <c r="Z2608" t="s">
        <v>1</v>
      </c>
      <c r="AA2608" t="s">
        <v>6</v>
      </c>
      <c r="AB2608" t="s">
        <v>57</v>
      </c>
      <c r="AC2608" t="str">
        <f t="shared" si="40"/>
        <v>2016-2</v>
      </c>
    </row>
    <row r="2609" spans="1:29" hidden="1" x14ac:dyDescent="0.25">
      <c r="A2609" t="s">
        <v>474</v>
      </c>
      <c r="B2609" t="s">
        <v>54</v>
      </c>
      <c r="C2609" t="s">
        <v>55</v>
      </c>
      <c r="D2609" t="s">
        <v>55</v>
      </c>
      <c r="E2609">
        <v>30</v>
      </c>
      <c r="F2609" t="s">
        <v>11</v>
      </c>
      <c r="G2609" t="b">
        <v>1</v>
      </c>
      <c r="H2609" t="s">
        <v>59</v>
      </c>
      <c r="I2609">
        <v>4230171</v>
      </c>
      <c r="J2609" t="s">
        <v>475</v>
      </c>
      <c r="K2609" t="s">
        <v>476</v>
      </c>
      <c r="L2609" t="s">
        <v>57</v>
      </c>
      <c r="M2609" t="s">
        <v>57</v>
      </c>
      <c r="N2609" t="s">
        <v>57</v>
      </c>
      <c r="O2609" t="s">
        <v>57</v>
      </c>
      <c r="P2609">
        <v>10606</v>
      </c>
      <c r="Q2609" t="s">
        <v>62</v>
      </c>
      <c r="R2609" t="s">
        <v>63</v>
      </c>
      <c r="S2609" t="s">
        <v>64</v>
      </c>
      <c r="T2609">
        <v>-1.04</v>
      </c>
      <c r="U2609">
        <v>-6.88</v>
      </c>
      <c r="V2609">
        <v>-6.88</v>
      </c>
      <c r="W2609">
        <v>-1.04506858262573</v>
      </c>
      <c r="X2609" t="s">
        <v>58</v>
      </c>
      <c r="Y2609" t="s">
        <v>58</v>
      </c>
      <c r="Z2609" t="s">
        <v>4</v>
      </c>
      <c r="AA2609" t="s">
        <v>6</v>
      </c>
      <c r="AB2609" t="s">
        <v>57</v>
      </c>
      <c r="AC2609" t="str">
        <f t="shared" si="40"/>
        <v>2016-2</v>
      </c>
    </row>
    <row r="2610" spans="1:29" hidden="1" x14ac:dyDescent="0.25">
      <c r="A2610" t="s">
        <v>474</v>
      </c>
      <c r="B2610" t="s">
        <v>54</v>
      </c>
      <c r="C2610" t="s">
        <v>55</v>
      </c>
      <c r="D2610" t="s">
        <v>55</v>
      </c>
      <c r="E2610">
        <v>30</v>
      </c>
      <c r="F2610" t="s">
        <v>11</v>
      </c>
      <c r="G2610" t="b">
        <v>1</v>
      </c>
      <c r="H2610" t="s">
        <v>59</v>
      </c>
      <c r="I2610">
        <v>4287505</v>
      </c>
      <c r="J2610" t="s">
        <v>477</v>
      </c>
      <c r="K2610" t="s">
        <v>478</v>
      </c>
      <c r="L2610" t="s">
        <v>57</v>
      </c>
      <c r="M2610" t="s">
        <v>57</v>
      </c>
      <c r="N2610" t="s">
        <v>57</v>
      </c>
      <c r="O2610" t="s">
        <v>57</v>
      </c>
      <c r="P2610">
        <v>10606</v>
      </c>
      <c r="Q2610" t="s">
        <v>62</v>
      </c>
      <c r="R2610" t="s">
        <v>63</v>
      </c>
      <c r="S2610" t="s">
        <v>64</v>
      </c>
      <c r="T2610">
        <v>-1.04</v>
      </c>
      <c r="U2610">
        <v>-6.89</v>
      </c>
      <c r="V2610">
        <v>-6.89</v>
      </c>
      <c r="W2610">
        <v>-1.04658757765862</v>
      </c>
      <c r="X2610" t="s">
        <v>58</v>
      </c>
      <c r="Y2610" t="s">
        <v>58</v>
      </c>
      <c r="Z2610" t="s">
        <v>4</v>
      </c>
      <c r="AA2610" t="s">
        <v>6</v>
      </c>
      <c r="AB2610" t="s">
        <v>57</v>
      </c>
      <c r="AC2610" t="str">
        <f t="shared" si="40"/>
        <v>2016-2</v>
      </c>
    </row>
    <row r="2611" spans="1:29" hidden="1" x14ac:dyDescent="0.25">
      <c r="A2611" t="s">
        <v>474</v>
      </c>
      <c r="B2611" t="s">
        <v>54</v>
      </c>
      <c r="C2611" t="s">
        <v>55</v>
      </c>
      <c r="D2611" t="s">
        <v>55</v>
      </c>
      <c r="E2611">
        <v>12</v>
      </c>
      <c r="F2611" t="s">
        <v>15</v>
      </c>
      <c r="G2611" t="b">
        <v>1</v>
      </c>
      <c r="H2611" t="s">
        <v>59</v>
      </c>
      <c r="I2611">
        <v>4287505</v>
      </c>
      <c r="J2611" t="s">
        <v>477</v>
      </c>
      <c r="K2611" t="s">
        <v>478</v>
      </c>
      <c r="L2611" t="s">
        <v>57</v>
      </c>
      <c r="M2611" t="s">
        <v>57</v>
      </c>
      <c r="N2611" t="s">
        <v>57</v>
      </c>
      <c r="O2611" t="s">
        <v>57</v>
      </c>
      <c r="P2611">
        <v>10606</v>
      </c>
      <c r="Q2611" t="s">
        <v>62</v>
      </c>
      <c r="R2611" t="s">
        <v>63</v>
      </c>
      <c r="S2611" t="s">
        <v>64</v>
      </c>
      <c r="T2611">
        <v>-240</v>
      </c>
      <c r="U2611">
        <v>-1588.97</v>
      </c>
      <c r="V2611">
        <v>-1588.97</v>
      </c>
      <c r="W2611">
        <v>-241.363753740525</v>
      </c>
      <c r="X2611" t="s">
        <v>58</v>
      </c>
      <c r="Y2611" t="s">
        <v>58</v>
      </c>
      <c r="Z2611" t="s">
        <v>1</v>
      </c>
      <c r="AA2611" t="s">
        <v>6</v>
      </c>
      <c r="AB2611" t="s">
        <v>57</v>
      </c>
      <c r="AC2611" t="str">
        <f t="shared" si="40"/>
        <v>2016-2</v>
      </c>
    </row>
    <row r="2612" spans="1:29" hidden="1" x14ac:dyDescent="0.25">
      <c r="A2612" t="s">
        <v>474</v>
      </c>
      <c r="B2612" t="s">
        <v>54</v>
      </c>
      <c r="C2612" t="s">
        <v>55</v>
      </c>
      <c r="D2612" t="s">
        <v>55</v>
      </c>
      <c r="E2612">
        <v>4</v>
      </c>
      <c r="F2612" t="s">
        <v>10</v>
      </c>
      <c r="G2612" t="b">
        <v>1</v>
      </c>
      <c r="H2612" t="s">
        <v>59</v>
      </c>
      <c r="I2612">
        <v>4287505</v>
      </c>
      <c r="J2612" t="s">
        <v>477</v>
      </c>
      <c r="K2612" t="s">
        <v>478</v>
      </c>
      <c r="L2612" t="s">
        <v>57</v>
      </c>
      <c r="M2612" t="s">
        <v>57</v>
      </c>
      <c r="N2612" t="s">
        <v>57</v>
      </c>
      <c r="O2612" t="s">
        <v>57</v>
      </c>
      <c r="P2612">
        <v>10606</v>
      </c>
      <c r="Q2612" t="s">
        <v>62</v>
      </c>
      <c r="R2612" t="s">
        <v>63</v>
      </c>
      <c r="S2612" t="s">
        <v>64</v>
      </c>
      <c r="T2612">
        <v>-6</v>
      </c>
      <c r="U2612">
        <v>-39.72</v>
      </c>
      <c r="V2612">
        <v>-39.72</v>
      </c>
      <c r="W2612">
        <v>-6.0334482706241603</v>
      </c>
      <c r="X2612" t="s">
        <v>58</v>
      </c>
      <c r="Y2612" t="s">
        <v>58</v>
      </c>
      <c r="Z2612" t="s">
        <v>4</v>
      </c>
      <c r="AA2612" t="s">
        <v>6</v>
      </c>
      <c r="AB2612" t="s">
        <v>57</v>
      </c>
      <c r="AC2612" t="str">
        <f t="shared" si="40"/>
        <v>2016-2</v>
      </c>
    </row>
    <row r="2613" spans="1:29" x14ac:dyDescent="0.25">
      <c r="A2613" t="s">
        <v>474</v>
      </c>
      <c r="B2613" t="s">
        <v>54</v>
      </c>
      <c r="C2613" t="s">
        <v>55</v>
      </c>
      <c r="D2613" t="s">
        <v>55</v>
      </c>
      <c r="E2613">
        <v>-4</v>
      </c>
      <c r="F2613" t="s">
        <v>14</v>
      </c>
      <c r="G2613" t="b">
        <v>0</v>
      </c>
      <c r="H2613" t="s">
        <v>59</v>
      </c>
      <c r="I2613">
        <v>4287505</v>
      </c>
      <c r="J2613" t="s">
        <v>477</v>
      </c>
      <c r="K2613" t="s">
        <v>478</v>
      </c>
      <c r="L2613" t="s">
        <v>57</v>
      </c>
      <c r="M2613" t="s">
        <v>57</v>
      </c>
      <c r="N2613" t="s">
        <v>57</v>
      </c>
      <c r="O2613" t="s">
        <v>57</v>
      </c>
      <c r="P2613">
        <v>10606</v>
      </c>
      <c r="Q2613" t="s">
        <v>62</v>
      </c>
      <c r="R2613" t="s">
        <v>63</v>
      </c>
      <c r="S2613" t="s">
        <v>64</v>
      </c>
      <c r="T2613">
        <v>182</v>
      </c>
      <c r="U2613">
        <v>1198.1600000000001</v>
      </c>
      <c r="V2613">
        <v>1198.1600000000001</v>
      </c>
      <c r="W2613">
        <v>181.99990886029801</v>
      </c>
      <c r="X2613" t="s">
        <v>58</v>
      </c>
      <c r="Y2613" t="s">
        <v>58</v>
      </c>
      <c r="Z2613" t="s">
        <v>1</v>
      </c>
      <c r="AA2613" t="s">
        <v>6</v>
      </c>
      <c r="AB2613" t="s">
        <v>57</v>
      </c>
      <c r="AC2613" t="str">
        <f t="shared" si="40"/>
        <v>2016-2</v>
      </c>
    </row>
    <row r="2614" spans="1:29" hidden="1" x14ac:dyDescent="0.25">
      <c r="A2614" t="s">
        <v>474</v>
      </c>
      <c r="B2614" t="s">
        <v>54</v>
      </c>
      <c r="C2614" t="s">
        <v>55</v>
      </c>
      <c r="D2614" t="s">
        <v>55</v>
      </c>
      <c r="E2614">
        <v>-5</v>
      </c>
      <c r="F2614" t="s">
        <v>13</v>
      </c>
      <c r="G2614" t="b">
        <v>0</v>
      </c>
      <c r="H2614" t="s">
        <v>59</v>
      </c>
      <c r="I2614">
        <v>4287505</v>
      </c>
      <c r="J2614" t="s">
        <v>477</v>
      </c>
      <c r="K2614" t="s">
        <v>478</v>
      </c>
      <c r="L2614" t="s">
        <v>57</v>
      </c>
      <c r="M2614" t="s">
        <v>57</v>
      </c>
      <c r="N2614" t="s">
        <v>57</v>
      </c>
      <c r="O2614" t="s">
        <v>57</v>
      </c>
      <c r="P2614">
        <v>10606</v>
      </c>
      <c r="Q2614" t="s">
        <v>62</v>
      </c>
      <c r="R2614" t="s">
        <v>63</v>
      </c>
      <c r="S2614" t="s">
        <v>64</v>
      </c>
      <c r="T2614">
        <v>-65.040000000000006</v>
      </c>
      <c r="U2614">
        <v>-437.42</v>
      </c>
      <c r="V2614">
        <v>-437.42</v>
      </c>
      <c r="W2614">
        <v>-66.443880728509995</v>
      </c>
      <c r="X2614" t="s">
        <v>58</v>
      </c>
      <c r="Y2614" t="s">
        <v>58</v>
      </c>
      <c r="Z2614" t="s">
        <v>1</v>
      </c>
      <c r="AA2614" t="s">
        <v>6</v>
      </c>
      <c r="AB2614" t="s">
        <v>57</v>
      </c>
      <c r="AC2614" t="str">
        <f t="shared" si="40"/>
        <v>2016-2</v>
      </c>
    </row>
    <row r="2615" spans="1:29" hidden="1" x14ac:dyDescent="0.25">
      <c r="A2615" t="s">
        <v>474</v>
      </c>
      <c r="B2615" t="s">
        <v>54</v>
      </c>
      <c r="C2615" t="s">
        <v>55</v>
      </c>
      <c r="D2615" t="s">
        <v>55</v>
      </c>
      <c r="E2615">
        <v>-6</v>
      </c>
      <c r="F2615" t="s">
        <v>12</v>
      </c>
      <c r="G2615" t="b">
        <v>0</v>
      </c>
      <c r="H2615" t="s">
        <v>59</v>
      </c>
      <c r="I2615">
        <v>4287505</v>
      </c>
      <c r="J2615" t="s">
        <v>477</v>
      </c>
      <c r="K2615" t="s">
        <v>478</v>
      </c>
      <c r="L2615" t="s">
        <v>57</v>
      </c>
      <c r="M2615" t="s">
        <v>57</v>
      </c>
      <c r="N2615" t="s">
        <v>57</v>
      </c>
      <c r="O2615" t="s">
        <v>57</v>
      </c>
      <c r="P2615">
        <v>10606</v>
      </c>
      <c r="Q2615" t="s">
        <v>62</v>
      </c>
      <c r="R2615" t="s">
        <v>63</v>
      </c>
      <c r="S2615" t="s">
        <v>64</v>
      </c>
      <c r="T2615">
        <v>182</v>
      </c>
      <c r="U2615">
        <v>1192.169797</v>
      </c>
      <c r="V2615">
        <v>1192.169797</v>
      </c>
      <c r="W2615">
        <v>182</v>
      </c>
      <c r="X2615" t="s">
        <v>58</v>
      </c>
      <c r="Y2615" t="s">
        <v>58</v>
      </c>
      <c r="Z2615" t="s">
        <v>1</v>
      </c>
      <c r="AA2615" t="s">
        <v>6</v>
      </c>
      <c r="AB2615" t="s">
        <v>57</v>
      </c>
      <c r="AC2615" t="str">
        <f t="shared" si="40"/>
        <v>2016-2</v>
      </c>
    </row>
    <row r="2616" spans="1:29" x14ac:dyDescent="0.25">
      <c r="A2616" t="s">
        <v>479</v>
      </c>
      <c r="B2616" t="s">
        <v>54</v>
      </c>
      <c r="C2616" t="s">
        <v>55</v>
      </c>
      <c r="D2616" t="s">
        <v>55</v>
      </c>
      <c r="E2616">
        <v>-3</v>
      </c>
      <c r="F2616" t="s">
        <v>56</v>
      </c>
      <c r="G2616" t="b">
        <v>0</v>
      </c>
      <c r="H2616" t="s">
        <v>57</v>
      </c>
      <c r="I2616">
        <v>0</v>
      </c>
      <c r="J2616" t="s">
        <v>57</v>
      </c>
      <c r="K2616" t="s">
        <v>57</v>
      </c>
      <c r="L2616" t="s">
        <v>57</v>
      </c>
      <c r="M2616" t="s">
        <v>57</v>
      </c>
      <c r="N2616" t="s">
        <v>57</v>
      </c>
      <c r="O2616" t="s">
        <v>57</v>
      </c>
      <c r="P2616">
        <v>0</v>
      </c>
      <c r="Q2616" t="s">
        <v>57</v>
      </c>
      <c r="R2616" t="s">
        <v>57</v>
      </c>
      <c r="S2616" t="s">
        <v>57</v>
      </c>
      <c r="T2616">
        <v>1793.6</v>
      </c>
      <c r="U2616">
        <v>1793.6</v>
      </c>
      <c r="V2616">
        <v>1793.6</v>
      </c>
      <c r="W2616">
        <v>270.35256168698999</v>
      </c>
      <c r="X2616" t="s">
        <v>58</v>
      </c>
      <c r="Y2616" t="s">
        <v>58</v>
      </c>
      <c r="Z2616" t="s">
        <v>1</v>
      </c>
      <c r="AA2616" t="s">
        <v>1</v>
      </c>
      <c r="AB2616" t="s">
        <v>57</v>
      </c>
      <c r="AC2616" t="str">
        <f t="shared" si="40"/>
        <v>2016-2</v>
      </c>
    </row>
    <row r="2617" spans="1:29" hidden="1" x14ac:dyDescent="0.25">
      <c r="A2617" t="s">
        <v>479</v>
      </c>
      <c r="B2617" t="s">
        <v>54</v>
      </c>
      <c r="C2617" t="s">
        <v>55</v>
      </c>
      <c r="D2617" t="s">
        <v>55</v>
      </c>
      <c r="E2617">
        <v>-6</v>
      </c>
      <c r="F2617" t="s">
        <v>12</v>
      </c>
      <c r="G2617" t="b">
        <v>0</v>
      </c>
      <c r="H2617" t="s">
        <v>59</v>
      </c>
      <c r="I2617">
        <v>4230171</v>
      </c>
      <c r="J2617" t="s">
        <v>475</v>
      </c>
      <c r="K2617" t="s">
        <v>476</v>
      </c>
      <c r="L2617" t="s">
        <v>57</v>
      </c>
      <c r="M2617" t="s">
        <v>57</v>
      </c>
      <c r="N2617" t="s">
        <v>57</v>
      </c>
      <c r="O2617" t="s">
        <v>57</v>
      </c>
      <c r="P2617">
        <v>10606</v>
      </c>
      <c r="Q2617" t="s">
        <v>62</v>
      </c>
      <c r="R2617" t="s">
        <v>63</v>
      </c>
      <c r="S2617" t="s">
        <v>64</v>
      </c>
      <c r="T2617">
        <v>400</v>
      </c>
      <c r="U2617">
        <v>2640.4513999999999</v>
      </c>
      <c r="V2617">
        <v>2640.4513999999999</v>
      </c>
      <c r="W2617">
        <v>400</v>
      </c>
      <c r="X2617" t="s">
        <v>58</v>
      </c>
      <c r="Y2617" t="s">
        <v>58</v>
      </c>
      <c r="Z2617" t="s">
        <v>1</v>
      </c>
      <c r="AA2617" t="s">
        <v>6</v>
      </c>
      <c r="AB2617" t="s">
        <v>57</v>
      </c>
      <c r="AC2617" t="str">
        <f t="shared" si="40"/>
        <v>2016-2</v>
      </c>
    </row>
    <row r="2618" spans="1:29" hidden="1" x14ac:dyDescent="0.25">
      <c r="A2618" t="s">
        <v>479</v>
      </c>
      <c r="B2618" t="s">
        <v>54</v>
      </c>
      <c r="C2618" t="s">
        <v>55</v>
      </c>
      <c r="D2618" t="s">
        <v>55</v>
      </c>
      <c r="E2618">
        <v>-5</v>
      </c>
      <c r="F2618" t="s">
        <v>13</v>
      </c>
      <c r="G2618" t="b">
        <v>0</v>
      </c>
      <c r="H2618" t="s">
        <v>59</v>
      </c>
      <c r="I2618">
        <v>4230171</v>
      </c>
      <c r="J2618" t="s">
        <v>475</v>
      </c>
      <c r="K2618" t="s">
        <v>476</v>
      </c>
      <c r="L2618" t="s">
        <v>57</v>
      </c>
      <c r="M2618" t="s">
        <v>57</v>
      </c>
      <c r="N2618" t="s">
        <v>57</v>
      </c>
      <c r="O2618" t="s">
        <v>57</v>
      </c>
      <c r="P2618">
        <v>10606</v>
      </c>
      <c r="Q2618" t="s">
        <v>62</v>
      </c>
      <c r="R2618" t="s">
        <v>63</v>
      </c>
      <c r="S2618" t="s">
        <v>64</v>
      </c>
      <c r="T2618">
        <v>-100</v>
      </c>
      <c r="U2618">
        <v>-637.92999999999995</v>
      </c>
      <c r="V2618">
        <v>-637.92999999999995</v>
      </c>
      <c r="W2618">
        <v>-100</v>
      </c>
      <c r="X2618" t="s">
        <v>58</v>
      </c>
      <c r="Y2618" t="s">
        <v>58</v>
      </c>
      <c r="Z2618" t="s">
        <v>1</v>
      </c>
      <c r="AA2618" t="s">
        <v>6</v>
      </c>
      <c r="AB2618" t="s">
        <v>57</v>
      </c>
      <c r="AC2618" t="str">
        <f t="shared" si="40"/>
        <v>2016-2</v>
      </c>
    </row>
    <row r="2619" spans="1:29" x14ac:dyDescent="0.25">
      <c r="A2619" t="s">
        <v>479</v>
      </c>
      <c r="B2619" t="s">
        <v>54</v>
      </c>
      <c r="C2619" t="s">
        <v>55</v>
      </c>
      <c r="D2619" t="s">
        <v>55</v>
      </c>
      <c r="E2619">
        <v>-4</v>
      </c>
      <c r="F2619" t="s">
        <v>14</v>
      </c>
      <c r="G2619" t="b">
        <v>0</v>
      </c>
      <c r="H2619" t="s">
        <v>59</v>
      </c>
      <c r="I2619">
        <v>4230171</v>
      </c>
      <c r="J2619" t="s">
        <v>475</v>
      </c>
      <c r="K2619" t="s">
        <v>476</v>
      </c>
      <c r="L2619" t="s">
        <v>57</v>
      </c>
      <c r="M2619" t="s">
        <v>57</v>
      </c>
      <c r="N2619" t="s">
        <v>57</v>
      </c>
      <c r="O2619" t="s">
        <v>57</v>
      </c>
      <c r="P2619">
        <v>10606</v>
      </c>
      <c r="Q2619" t="s">
        <v>62</v>
      </c>
      <c r="R2619" t="s">
        <v>63</v>
      </c>
      <c r="S2619" t="s">
        <v>64</v>
      </c>
      <c r="T2619">
        <v>400</v>
      </c>
      <c r="U2619">
        <v>2653.72</v>
      </c>
      <c r="V2619">
        <v>2653.72</v>
      </c>
      <c r="W2619">
        <v>400</v>
      </c>
      <c r="X2619" t="s">
        <v>58</v>
      </c>
      <c r="Y2619" t="s">
        <v>58</v>
      </c>
      <c r="Z2619" t="s">
        <v>1</v>
      </c>
      <c r="AA2619" t="s">
        <v>6</v>
      </c>
      <c r="AB2619" t="s">
        <v>57</v>
      </c>
      <c r="AC2619" t="str">
        <f t="shared" si="40"/>
        <v>2016-2</v>
      </c>
    </row>
    <row r="2620" spans="1:29" x14ac:dyDescent="0.25">
      <c r="A2620" t="s">
        <v>479</v>
      </c>
      <c r="B2620" t="s">
        <v>54</v>
      </c>
      <c r="C2620" t="s">
        <v>55</v>
      </c>
      <c r="D2620" t="s">
        <v>55</v>
      </c>
      <c r="E2620">
        <v>-4</v>
      </c>
      <c r="F2620" t="s">
        <v>14</v>
      </c>
      <c r="G2620" t="b">
        <v>0</v>
      </c>
      <c r="H2620" t="s">
        <v>59</v>
      </c>
      <c r="I2620">
        <v>4287505</v>
      </c>
      <c r="J2620" t="s">
        <v>477</v>
      </c>
      <c r="K2620" t="s">
        <v>478</v>
      </c>
      <c r="L2620" t="s">
        <v>57</v>
      </c>
      <c r="M2620" t="s">
        <v>57</v>
      </c>
      <c r="N2620" t="s">
        <v>57</v>
      </c>
      <c r="O2620" t="s">
        <v>57</v>
      </c>
      <c r="P2620">
        <v>10606</v>
      </c>
      <c r="Q2620" t="s">
        <v>62</v>
      </c>
      <c r="R2620" t="s">
        <v>63</v>
      </c>
      <c r="S2620" t="s">
        <v>64</v>
      </c>
      <c r="T2620">
        <v>182</v>
      </c>
      <c r="U2620">
        <v>1207.44</v>
      </c>
      <c r="V2620">
        <v>1207.44</v>
      </c>
      <c r="W2620">
        <v>181.99960809731201</v>
      </c>
      <c r="X2620" t="s">
        <v>58</v>
      </c>
      <c r="Y2620" t="s">
        <v>58</v>
      </c>
      <c r="Z2620" t="s">
        <v>1</v>
      </c>
      <c r="AA2620" t="s">
        <v>6</v>
      </c>
      <c r="AB2620" t="s">
        <v>57</v>
      </c>
      <c r="AC2620" t="str">
        <f t="shared" si="40"/>
        <v>2016-2</v>
      </c>
    </row>
    <row r="2621" spans="1:29" hidden="1" x14ac:dyDescent="0.25">
      <c r="A2621" t="s">
        <v>479</v>
      </c>
      <c r="B2621" t="s">
        <v>54</v>
      </c>
      <c r="C2621" t="s">
        <v>55</v>
      </c>
      <c r="D2621" t="s">
        <v>55</v>
      </c>
      <c r="E2621">
        <v>-5</v>
      </c>
      <c r="F2621" t="s">
        <v>13</v>
      </c>
      <c r="G2621" t="b">
        <v>0</v>
      </c>
      <c r="H2621" t="s">
        <v>59</v>
      </c>
      <c r="I2621">
        <v>4287505</v>
      </c>
      <c r="J2621" t="s">
        <v>477</v>
      </c>
      <c r="K2621" t="s">
        <v>478</v>
      </c>
      <c r="L2621" t="s">
        <v>57</v>
      </c>
      <c r="M2621" t="s">
        <v>57</v>
      </c>
      <c r="N2621" t="s">
        <v>57</v>
      </c>
      <c r="O2621" t="s">
        <v>57</v>
      </c>
      <c r="P2621">
        <v>10606</v>
      </c>
      <c r="Q2621" t="s">
        <v>62</v>
      </c>
      <c r="R2621" t="s">
        <v>63</v>
      </c>
      <c r="S2621" t="s">
        <v>64</v>
      </c>
      <c r="T2621">
        <v>0</v>
      </c>
      <c r="U2621">
        <v>9.2799999999999692</v>
      </c>
      <c r="V2621">
        <v>9.2799999999999692</v>
      </c>
      <c r="W2621">
        <v>-3.00762985602887E-4</v>
      </c>
      <c r="X2621" t="s">
        <v>58</v>
      </c>
      <c r="Y2621" t="s">
        <v>58</v>
      </c>
      <c r="Z2621" t="s">
        <v>1</v>
      </c>
      <c r="AA2621" t="s">
        <v>6</v>
      </c>
      <c r="AB2621" t="s">
        <v>57</v>
      </c>
      <c r="AC2621" t="str">
        <f t="shared" si="40"/>
        <v>2016-2</v>
      </c>
    </row>
    <row r="2622" spans="1:29" hidden="1" x14ac:dyDescent="0.25">
      <c r="A2622" t="s">
        <v>479</v>
      </c>
      <c r="B2622" t="s">
        <v>54</v>
      </c>
      <c r="C2622" t="s">
        <v>55</v>
      </c>
      <c r="D2622" t="s">
        <v>55</v>
      </c>
      <c r="E2622">
        <v>-6</v>
      </c>
      <c r="F2622" t="s">
        <v>12</v>
      </c>
      <c r="G2622" t="b">
        <v>0</v>
      </c>
      <c r="H2622" t="s">
        <v>59</v>
      </c>
      <c r="I2622">
        <v>4287505</v>
      </c>
      <c r="J2622" t="s">
        <v>477</v>
      </c>
      <c r="K2622" t="s">
        <v>478</v>
      </c>
      <c r="L2622" t="s">
        <v>57</v>
      </c>
      <c r="M2622" t="s">
        <v>57</v>
      </c>
      <c r="N2622" t="s">
        <v>57</v>
      </c>
      <c r="O2622" t="s">
        <v>57</v>
      </c>
      <c r="P2622">
        <v>10606</v>
      </c>
      <c r="Q2622" t="s">
        <v>62</v>
      </c>
      <c r="R2622" t="s">
        <v>63</v>
      </c>
      <c r="S2622" t="s">
        <v>64</v>
      </c>
      <c r="T2622">
        <v>182</v>
      </c>
      <c r="U2622">
        <v>1201.405387</v>
      </c>
      <c r="V2622">
        <v>1201.405387</v>
      </c>
      <c r="W2622">
        <v>182</v>
      </c>
      <c r="X2622" t="s">
        <v>58</v>
      </c>
      <c r="Y2622" t="s">
        <v>58</v>
      </c>
      <c r="Z2622" t="s">
        <v>1</v>
      </c>
      <c r="AA2622" t="s">
        <v>6</v>
      </c>
      <c r="AB2622" t="s">
        <v>57</v>
      </c>
      <c r="AC2622" t="str">
        <f t="shared" si="40"/>
        <v>2016-2</v>
      </c>
    </row>
    <row r="2623" spans="1:29" x14ac:dyDescent="0.25">
      <c r="A2623" t="s">
        <v>480</v>
      </c>
      <c r="B2623" t="s">
        <v>54</v>
      </c>
      <c r="C2623" t="s">
        <v>55</v>
      </c>
      <c r="D2623" t="s">
        <v>55</v>
      </c>
      <c r="E2623">
        <v>-3</v>
      </c>
      <c r="F2623" t="s">
        <v>56</v>
      </c>
      <c r="G2623" t="b">
        <v>0</v>
      </c>
      <c r="H2623" t="s">
        <v>57</v>
      </c>
      <c r="I2623">
        <v>0</v>
      </c>
      <c r="J2623" t="s">
        <v>57</v>
      </c>
      <c r="K2623" t="s">
        <v>57</v>
      </c>
      <c r="L2623" t="s">
        <v>57</v>
      </c>
      <c r="M2623" t="s">
        <v>57</v>
      </c>
      <c r="N2623" t="s">
        <v>57</v>
      </c>
      <c r="O2623" t="s">
        <v>57</v>
      </c>
      <c r="P2623">
        <v>0</v>
      </c>
      <c r="Q2623" t="s">
        <v>57</v>
      </c>
      <c r="R2623" t="s">
        <v>57</v>
      </c>
      <c r="S2623" t="s">
        <v>57</v>
      </c>
      <c r="T2623">
        <v>1793.6</v>
      </c>
      <c r="U2623">
        <v>1793.6</v>
      </c>
      <c r="V2623">
        <v>1793.6</v>
      </c>
      <c r="W2623">
        <v>271.59914292420302</v>
      </c>
      <c r="X2623" t="s">
        <v>58</v>
      </c>
      <c r="Y2623" t="s">
        <v>58</v>
      </c>
      <c r="Z2623" t="s">
        <v>1</v>
      </c>
      <c r="AA2623" t="s">
        <v>1</v>
      </c>
      <c r="AB2623" t="s">
        <v>57</v>
      </c>
      <c r="AC2623" t="str">
        <f t="shared" si="40"/>
        <v>2016-2</v>
      </c>
    </row>
    <row r="2624" spans="1:29" x14ac:dyDescent="0.25">
      <c r="A2624" t="s">
        <v>480</v>
      </c>
      <c r="B2624" t="s">
        <v>54</v>
      </c>
      <c r="C2624" t="s">
        <v>55</v>
      </c>
      <c r="D2624" t="s">
        <v>55</v>
      </c>
      <c r="E2624">
        <v>-4</v>
      </c>
      <c r="F2624" t="s">
        <v>14</v>
      </c>
      <c r="G2624" t="b">
        <v>0</v>
      </c>
      <c r="H2624" t="s">
        <v>59</v>
      </c>
      <c r="I2624">
        <v>4230171</v>
      </c>
      <c r="J2624" t="s">
        <v>475</v>
      </c>
      <c r="K2624" t="s">
        <v>476</v>
      </c>
      <c r="L2624" t="s">
        <v>57</v>
      </c>
      <c r="M2624" t="s">
        <v>57</v>
      </c>
      <c r="N2624" t="s">
        <v>57</v>
      </c>
      <c r="O2624" t="s">
        <v>57</v>
      </c>
      <c r="P2624">
        <v>10606</v>
      </c>
      <c r="Q2624" t="s">
        <v>62</v>
      </c>
      <c r="R2624" t="s">
        <v>63</v>
      </c>
      <c r="S2624" t="s">
        <v>64</v>
      </c>
      <c r="T2624">
        <v>400</v>
      </c>
      <c r="U2624">
        <v>2641.54</v>
      </c>
      <c r="V2624">
        <v>2641.54</v>
      </c>
      <c r="W2624">
        <v>400</v>
      </c>
      <c r="X2624" t="s">
        <v>58</v>
      </c>
      <c r="Y2624" t="s">
        <v>58</v>
      </c>
      <c r="Z2624" t="s">
        <v>1</v>
      </c>
      <c r="AA2624" t="s">
        <v>6</v>
      </c>
      <c r="AB2624" t="s">
        <v>57</v>
      </c>
      <c r="AC2624" t="str">
        <f t="shared" si="40"/>
        <v>2016-2</v>
      </c>
    </row>
    <row r="2625" spans="1:29" hidden="1" x14ac:dyDescent="0.25">
      <c r="A2625" t="s">
        <v>480</v>
      </c>
      <c r="B2625" t="s">
        <v>54</v>
      </c>
      <c r="C2625" t="s">
        <v>55</v>
      </c>
      <c r="D2625" t="s">
        <v>55</v>
      </c>
      <c r="E2625">
        <v>-6</v>
      </c>
      <c r="F2625" t="s">
        <v>12</v>
      </c>
      <c r="G2625" t="b">
        <v>0</v>
      </c>
      <c r="H2625" t="s">
        <v>59</v>
      </c>
      <c r="I2625">
        <v>4230171</v>
      </c>
      <c r="J2625" t="s">
        <v>475</v>
      </c>
      <c r="K2625" t="s">
        <v>476</v>
      </c>
      <c r="L2625" t="s">
        <v>57</v>
      </c>
      <c r="M2625" t="s">
        <v>57</v>
      </c>
      <c r="N2625" t="s">
        <v>57</v>
      </c>
      <c r="O2625" t="s">
        <v>57</v>
      </c>
      <c r="P2625">
        <v>10606</v>
      </c>
      <c r="Q2625" t="s">
        <v>62</v>
      </c>
      <c r="R2625" t="s">
        <v>63</v>
      </c>
      <c r="S2625" t="s">
        <v>64</v>
      </c>
      <c r="T2625">
        <v>400</v>
      </c>
      <c r="U2625">
        <v>2628.3323</v>
      </c>
      <c r="V2625">
        <v>2628.3323</v>
      </c>
      <c r="W2625">
        <v>400</v>
      </c>
      <c r="X2625" t="s">
        <v>58</v>
      </c>
      <c r="Y2625" t="s">
        <v>58</v>
      </c>
      <c r="Z2625" t="s">
        <v>1</v>
      </c>
      <c r="AA2625" t="s">
        <v>6</v>
      </c>
      <c r="AB2625" t="s">
        <v>57</v>
      </c>
      <c r="AC2625" t="str">
        <f t="shared" si="40"/>
        <v>2016-2</v>
      </c>
    </row>
    <row r="2626" spans="1:29" hidden="1" x14ac:dyDescent="0.25">
      <c r="A2626" t="s">
        <v>480</v>
      </c>
      <c r="B2626" t="s">
        <v>54</v>
      </c>
      <c r="C2626" t="s">
        <v>55</v>
      </c>
      <c r="D2626" t="s">
        <v>55</v>
      </c>
      <c r="E2626">
        <v>-5</v>
      </c>
      <c r="F2626" t="s">
        <v>13</v>
      </c>
      <c r="G2626" t="b">
        <v>0</v>
      </c>
      <c r="H2626" t="s">
        <v>59</v>
      </c>
      <c r="I2626">
        <v>4230171</v>
      </c>
      <c r="J2626" t="s">
        <v>475</v>
      </c>
      <c r="K2626" t="s">
        <v>476</v>
      </c>
      <c r="L2626" t="s">
        <v>57</v>
      </c>
      <c r="M2626" t="s">
        <v>57</v>
      </c>
      <c r="N2626" t="s">
        <v>57</v>
      </c>
      <c r="O2626" t="s">
        <v>57</v>
      </c>
      <c r="P2626">
        <v>10606</v>
      </c>
      <c r="Q2626" t="s">
        <v>62</v>
      </c>
      <c r="R2626" t="s">
        <v>63</v>
      </c>
      <c r="S2626" t="s">
        <v>64</v>
      </c>
      <c r="T2626">
        <v>0</v>
      </c>
      <c r="U2626">
        <v>-12.179999999999801</v>
      </c>
      <c r="V2626">
        <v>-12.179999999999801</v>
      </c>
      <c r="W2626">
        <v>0</v>
      </c>
      <c r="X2626" t="s">
        <v>58</v>
      </c>
      <c r="Y2626" t="s">
        <v>58</v>
      </c>
      <c r="Z2626" t="s">
        <v>1</v>
      </c>
      <c r="AA2626" t="s">
        <v>6</v>
      </c>
      <c r="AB2626" t="s">
        <v>57</v>
      </c>
      <c r="AC2626" t="str">
        <f t="shared" si="40"/>
        <v>2016-2</v>
      </c>
    </row>
    <row r="2627" spans="1:29" hidden="1" x14ac:dyDescent="0.25">
      <c r="A2627" t="s">
        <v>480</v>
      </c>
      <c r="B2627" t="s">
        <v>54</v>
      </c>
      <c r="C2627" t="s">
        <v>55</v>
      </c>
      <c r="D2627" t="s">
        <v>55</v>
      </c>
      <c r="E2627">
        <v>-5</v>
      </c>
      <c r="F2627" t="s">
        <v>13</v>
      </c>
      <c r="G2627" t="b">
        <v>0</v>
      </c>
      <c r="H2627" t="s">
        <v>59</v>
      </c>
      <c r="I2627">
        <v>4287505</v>
      </c>
      <c r="J2627" t="s">
        <v>477</v>
      </c>
      <c r="K2627" t="s">
        <v>478</v>
      </c>
      <c r="L2627" t="s">
        <v>57</v>
      </c>
      <c r="M2627" t="s">
        <v>57</v>
      </c>
      <c r="N2627" t="s">
        <v>57</v>
      </c>
      <c r="O2627" t="s">
        <v>57</v>
      </c>
      <c r="P2627">
        <v>10606</v>
      </c>
      <c r="Q2627" t="s">
        <v>62</v>
      </c>
      <c r="R2627" t="s">
        <v>63</v>
      </c>
      <c r="S2627" t="s">
        <v>64</v>
      </c>
      <c r="T2627">
        <v>-2</v>
      </c>
      <c r="U2627">
        <v>-18.75</v>
      </c>
      <c r="V2627">
        <v>-18.75</v>
      </c>
      <c r="W2627">
        <v>-2.0000623777700599</v>
      </c>
      <c r="X2627" t="s">
        <v>58</v>
      </c>
      <c r="Y2627" t="s">
        <v>58</v>
      </c>
      <c r="Z2627" t="s">
        <v>1</v>
      </c>
      <c r="AA2627" t="s">
        <v>6</v>
      </c>
      <c r="AB2627" t="s">
        <v>57</v>
      </c>
      <c r="AC2627" t="str">
        <f t="shared" ref="AC2627:AC2690" si="41">+YEAR(A2627)&amp; "-" &amp;ROUNDUP(MONTH(A2627)/3,0)</f>
        <v>2016-2</v>
      </c>
    </row>
    <row r="2628" spans="1:29" hidden="1" x14ac:dyDescent="0.25">
      <c r="A2628" t="s">
        <v>480</v>
      </c>
      <c r="B2628" t="s">
        <v>54</v>
      </c>
      <c r="C2628" t="s">
        <v>55</v>
      </c>
      <c r="D2628" t="s">
        <v>55</v>
      </c>
      <c r="E2628">
        <v>-6</v>
      </c>
      <c r="F2628" t="s">
        <v>12</v>
      </c>
      <c r="G2628" t="b">
        <v>0</v>
      </c>
      <c r="H2628" t="s">
        <v>59</v>
      </c>
      <c r="I2628">
        <v>4287505</v>
      </c>
      <c r="J2628" t="s">
        <v>477</v>
      </c>
      <c r="K2628" t="s">
        <v>478</v>
      </c>
      <c r="L2628" t="s">
        <v>57</v>
      </c>
      <c r="M2628" t="s">
        <v>57</v>
      </c>
      <c r="N2628" t="s">
        <v>57</v>
      </c>
      <c r="O2628" t="s">
        <v>57</v>
      </c>
      <c r="P2628">
        <v>10606</v>
      </c>
      <c r="Q2628" t="s">
        <v>62</v>
      </c>
      <c r="R2628" t="s">
        <v>63</v>
      </c>
      <c r="S2628" t="s">
        <v>64</v>
      </c>
      <c r="T2628">
        <v>180</v>
      </c>
      <c r="U2628">
        <v>1182.7495349999999</v>
      </c>
      <c r="V2628">
        <v>1182.7495349999999</v>
      </c>
      <c r="W2628">
        <v>180</v>
      </c>
      <c r="X2628" t="s">
        <v>58</v>
      </c>
      <c r="Y2628" t="s">
        <v>58</v>
      </c>
      <c r="Z2628" t="s">
        <v>1</v>
      </c>
      <c r="AA2628" t="s">
        <v>6</v>
      </c>
      <c r="AB2628" t="s">
        <v>57</v>
      </c>
      <c r="AC2628" t="str">
        <f t="shared" si="41"/>
        <v>2016-2</v>
      </c>
    </row>
    <row r="2629" spans="1:29" x14ac:dyDescent="0.25">
      <c r="A2629" t="s">
        <v>480</v>
      </c>
      <c r="B2629" t="s">
        <v>54</v>
      </c>
      <c r="C2629" t="s">
        <v>55</v>
      </c>
      <c r="D2629" t="s">
        <v>55</v>
      </c>
      <c r="E2629">
        <v>-4</v>
      </c>
      <c r="F2629" t="s">
        <v>14</v>
      </c>
      <c r="G2629" t="b">
        <v>0</v>
      </c>
      <c r="H2629" t="s">
        <v>59</v>
      </c>
      <c r="I2629">
        <v>4287505</v>
      </c>
      <c r="J2629" t="s">
        <v>477</v>
      </c>
      <c r="K2629" t="s">
        <v>478</v>
      </c>
      <c r="L2629" t="s">
        <v>57</v>
      </c>
      <c r="M2629" t="s">
        <v>57</v>
      </c>
      <c r="N2629" t="s">
        <v>57</v>
      </c>
      <c r="O2629" t="s">
        <v>57</v>
      </c>
      <c r="P2629">
        <v>10606</v>
      </c>
      <c r="Q2629" t="s">
        <v>62</v>
      </c>
      <c r="R2629" t="s">
        <v>63</v>
      </c>
      <c r="S2629" t="s">
        <v>64</v>
      </c>
      <c r="T2629">
        <v>180</v>
      </c>
      <c r="U2629">
        <v>1188.69</v>
      </c>
      <c r="V2629">
        <v>1188.69</v>
      </c>
      <c r="W2629">
        <v>179.999545719542</v>
      </c>
      <c r="X2629" t="s">
        <v>58</v>
      </c>
      <c r="Y2629" t="s">
        <v>58</v>
      </c>
      <c r="Z2629" t="s">
        <v>1</v>
      </c>
      <c r="AA2629" t="s">
        <v>6</v>
      </c>
      <c r="AB2629" t="s">
        <v>57</v>
      </c>
      <c r="AC2629" t="str">
        <f t="shared" si="41"/>
        <v>2016-2</v>
      </c>
    </row>
    <row r="2630" spans="1:29" x14ac:dyDescent="0.25">
      <c r="A2630" t="s">
        <v>481</v>
      </c>
      <c r="B2630" t="s">
        <v>54</v>
      </c>
      <c r="C2630" t="s">
        <v>55</v>
      </c>
      <c r="D2630" t="s">
        <v>55</v>
      </c>
      <c r="E2630">
        <v>-3</v>
      </c>
      <c r="F2630" t="s">
        <v>56</v>
      </c>
      <c r="G2630" t="b">
        <v>0</v>
      </c>
      <c r="H2630" t="s">
        <v>57</v>
      </c>
      <c r="I2630">
        <v>0</v>
      </c>
      <c r="J2630" t="s">
        <v>57</v>
      </c>
      <c r="K2630" t="s">
        <v>57</v>
      </c>
      <c r="L2630" t="s">
        <v>57</v>
      </c>
      <c r="M2630" t="s">
        <v>57</v>
      </c>
      <c r="N2630" t="s">
        <v>57</v>
      </c>
      <c r="O2630" t="s">
        <v>57</v>
      </c>
      <c r="P2630">
        <v>0</v>
      </c>
      <c r="Q2630" t="s">
        <v>57</v>
      </c>
      <c r="R2630" t="s">
        <v>57</v>
      </c>
      <c r="S2630" t="s">
        <v>57</v>
      </c>
      <c r="T2630">
        <v>1793.6</v>
      </c>
      <c r="U2630">
        <v>1793.6</v>
      </c>
      <c r="V2630">
        <v>1793.6</v>
      </c>
      <c r="W2630">
        <v>270.76068414775898</v>
      </c>
      <c r="X2630" t="s">
        <v>58</v>
      </c>
      <c r="Y2630" t="s">
        <v>58</v>
      </c>
      <c r="Z2630" t="s">
        <v>1</v>
      </c>
      <c r="AA2630" t="s">
        <v>1</v>
      </c>
      <c r="AB2630" t="s">
        <v>57</v>
      </c>
      <c r="AC2630" t="str">
        <f t="shared" si="41"/>
        <v>2016-2</v>
      </c>
    </row>
    <row r="2631" spans="1:29" hidden="1" x14ac:dyDescent="0.25">
      <c r="A2631" t="s">
        <v>481</v>
      </c>
      <c r="B2631" t="s">
        <v>54</v>
      </c>
      <c r="C2631" t="s">
        <v>55</v>
      </c>
      <c r="D2631" t="s">
        <v>55</v>
      </c>
      <c r="E2631">
        <v>-5</v>
      </c>
      <c r="F2631" t="s">
        <v>13</v>
      </c>
      <c r="G2631" t="b">
        <v>0</v>
      </c>
      <c r="H2631" t="s">
        <v>59</v>
      </c>
      <c r="I2631">
        <v>4230171</v>
      </c>
      <c r="J2631" t="s">
        <v>475</v>
      </c>
      <c r="K2631" t="s">
        <v>476</v>
      </c>
      <c r="L2631" t="s">
        <v>57</v>
      </c>
      <c r="M2631" t="s">
        <v>57</v>
      </c>
      <c r="N2631" t="s">
        <v>57</v>
      </c>
      <c r="O2631" t="s">
        <v>57</v>
      </c>
      <c r="P2631">
        <v>10606</v>
      </c>
      <c r="Q2631" t="s">
        <v>62</v>
      </c>
      <c r="R2631" t="s">
        <v>63</v>
      </c>
      <c r="S2631" t="s">
        <v>64</v>
      </c>
      <c r="T2631">
        <v>-100</v>
      </c>
      <c r="U2631">
        <v>-654.25</v>
      </c>
      <c r="V2631">
        <v>-654.25</v>
      </c>
      <c r="W2631">
        <v>-100</v>
      </c>
      <c r="X2631" t="s">
        <v>58</v>
      </c>
      <c r="Y2631" t="s">
        <v>58</v>
      </c>
      <c r="Z2631" t="s">
        <v>1</v>
      </c>
      <c r="AA2631" t="s">
        <v>6</v>
      </c>
      <c r="AB2631" t="s">
        <v>57</v>
      </c>
      <c r="AC2631" t="str">
        <f t="shared" si="41"/>
        <v>2016-2</v>
      </c>
    </row>
    <row r="2632" spans="1:29" x14ac:dyDescent="0.25">
      <c r="A2632" t="s">
        <v>481</v>
      </c>
      <c r="B2632" t="s">
        <v>54</v>
      </c>
      <c r="C2632" t="s">
        <v>55</v>
      </c>
      <c r="D2632" t="s">
        <v>55</v>
      </c>
      <c r="E2632">
        <v>-4</v>
      </c>
      <c r="F2632" t="s">
        <v>14</v>
      </c>
      <c r="G2632" t="b">
        <v>0</v>
      </c>
      <c r="H2632" t="s">
        <v>59</v>
      </c>
      <c r="I2632">
        <v>4230171</v>
      </c>
      <c r="J2632" t="s">
        <v>475</v>
      </c>
      <c r="K2632" t="s">
        <v>476</v>
      </c>
      <c r="L2632" t="s">
        <v>57</v>
      </c>
      <c r="M2632" t="s">
        <v>57</v>
      </c>
      <c r="N2632" t="s">
        <v>57</v>
      </c>
      <c r="O2632" t="s">
        <v>57</v>
      </c>
      <c r="P2632">
        <v>10606</v>
      </c>
      <c r="Q2632" t="s">
        <v>62</v>
      </c>
      <c r="R2632" t="s">
        <v>63</v>
      </c>
      <c r="S2632" t="s">
        <v>64</v>
      </c>
      <c r="T2632">
        <v>300</v>
      </c>
      <c r="U2632">
        <v>1987.29</v>
      </c>
      <c r="V2632">
        <v>1987.29</v>
      </c>
      <c r="W2632">
        <v>300</v>
      </c>
      <c r="X2632" t="s">
        <v>58</v>
      </c>
      <c r="Y2632" t="s">
        <v>58</v>
      </c>
      <c r="Z2632" t="s">
        <v>1</v>
      </c>
      <c r="AA2632" t="s">
        <v>6</v>
      </c>
      <c r="AB2632" t="s">
        <v>57</v>
      </c>
      <c r="AC2632" t="str">
        <f t="shared" si="41"/>
        <v>2016-2</v>
      </c>
    </row>
    <row r="2633" spans="1:29" hidden="1" x14ac:dyDescent="0.25">
      <c r="A2633" t="s">
        <v>481</v>
      </c>
      <c r="B2633" t="s">
        <v>54</v>
      </c>
      <c r="C2633" t="s">
        <v>55</v>
      </c>
      <c r="D2633" t="s">
        <v>55</v>
      </c>
      <c r="E2633">
        <v>-6</v>
      </c>
      <c r="F2633" t="s">
        <v>12</v>
      </c>
      <c r="G2633" t="b">
        <v>0</v>
      </c>
      <c r="H2633" t="s">
        <v>59</v>
      </c>
      <c r="I2633">
        <v>4230171</v>
      </c>
      <c r="J2633" t="s">
        <v>475</v>
      </c>
      <c r="K2633" t="s">
        <v>476</v>
      </c>
      <c r="L2633" t="s">
        <v>57</v>
      </c>
      <c r="M2633" t="s">
        <v>57</v>
      </c>
      <c r="N2633" t="s">
        <v>57</v>
      </c>
      <c r="O2633" t="s">
        <v>57</v>
      </c>
      <c r="P2633">
        <v>10606</v>
      </c>
      <c r="Q2633" t="s">
        <v>62</v>
      </c>
      <c r="R2633" t="s">
        <v>63</v>
      </c>
      <c r="S2633" t="s">
        <v>64</v>
      </c>
      <c r="T2633">
        <v>300</v>
      </c>
      <c r="U2633">
        <v>1977.35355</v>
      </c>
      <c r="V2633">
        <v>1977.35355</v>
      </c>
      <c r="W2633">
        <v>300</v>
      </c>
      <c r="X2633" t="s">
        <v>58</v>
      </c>
      <c r="Y2633" t="s">
        <v>58</v>
      </c>
      <c r="Z2633" t="s">
        <v>1</v>
      </c>
      <c r="AA2633" t="s">
        <v>6</v>
      </c>
      <c r="AB2633" t="s">
        <v>57</v>
      </c>
      <c r="AC2633" t="str">
        <f t="shared" si="41"/>
        <v>2016-2</v>
      </c>
    </row>
    <row r="2634" spans="1:29" hidden="1" x14ac:dyDescent="0.25">
      <c r="A2634" t="s">
        <v>481</v>
      </c>
      <c r="B2634" t="s">
        <v>54</v>
      </c>
      <c r="C2634" t="s">
        <v>55</v>
      </c>
      <c r="D2634" t="s">
        <v>55</v>
      </c>
      <c r="E2634">
        <v>-6</v>
      </c>
      <c r="F2634" t="s">
        <v>12</v>
      </c>
      <c r="G2634" t="b">
        <v>0</v>
      </c>
      <c r="H2634" t="s">
        <v>59</v>
      </c>
      <c r="I2634">
        <v>4287505</v>
      </c>
      <c r="J2634" t="s">
        <v>477</v>
      </c>
      <c r="K2634" t="s">
        <v>478</v>
      </c>
      <c r="L2634" t="s">
        <v>57</v>
      </c>
      <c r="M2634" t="s">
        <v>57</v>
      </c>
      <c r="N2634" t="s">
        <v>57</v>
      </c>
      <c r="O2634" t="s">
        <v>57</v>
      </c>
      <c r="P2634">
        <v>10606</v>
      </c>
      <c r="Q2634" t="s">
        <v>62</v>
      </c>
      <c r="R2634" t="s">
        <v>63</v>
      </c>
      <c r="S2634" t="s">
        <v>64</v>
      </c>
      <c r="T2634">
        <v>190</v>
      </c>
      <c r="U2634">
        <v>1252.3239149999999</v>
      </c>
      <c r="V2634">
        <v>1252.3239149999999</v>
      </c>
      <c r="W2634">
        <v>190</v>
      </c>
      <c r="X2634" t="s">
        <v>58</v>
      </c>
      <c r="Y2634" t="s">
        <v>58</v>
      </c>
      <c r="Z2634" t="s">
        <v>1</v>
      </c>
      <c r="AA2634" t="s">
        <v>6</v>
      </c>
      <c r="AB2634" t="s">
        <v>57</v>
      </c>
      <c r="AC2634" t="str">
        <f t="shared" si="41"/>
        <v>2016-2</v>
      </c>
    </row>
    <row r="2635" spans="1:29" x14ac:dyDescent="0.25">
      <c r="A2635" t="s">
        <v>481</v>
      </c>
      <c r="B2635" t="s">
        <v>54</v>
      </c>
      <c r="C2635" t="s">
        <v>55</v>
      </c>
      <c r="D2635" t="s">
        <v>55</v>
      </c>
      <c r="E2635">
        <v>-4</v>
      </c>
      <c r="F2635" t="s">
        <v>14</v>
      </c>
      <c r="G2635" t="b">
        <v>0</v>
      </c>
      <c r="H2635" t="s">
        <v>59</v>
      </c>
      <c r="I2635">
        <v>4287505</v>
      </c>
      <c r="J2635" t="s">
        <v>477</v>
      </c>
      <c r="K2635" t="s">
        <v>478</v>
      </c>
      <c r="L2635" t="s">
        <v>57</v>
      </c>
      <c r="M2635" t="s">
        <v>57</v>
      </c>
      <c r="N2635" t="s">
        <v>57</v>
      </c>
      <c r="O2635" t="s">
        <v>57</v>
      </c>
      <c r="P2635">
        <v>10606</v>
      </c>
      <c r="Q2635" t="s">
        <v>62</v>
      </c>
      <c r="R2635" t="s">
        <v>63</v>
      </c>
      <c r="S2635" t="s">
        <v>64</v>
      </c>
      <c r="T2635">
        <v>190</v>
      </c>
      <c r="U2635">
        <v>1258.6199999999999</v>
      </c>
      <c r="V2635">
        <v>1258.6199999999999</v>
      </c>
      <c r="W2635">
        <v>190.00045287803999</v>
      </c>
      <c r="X2635" t="s">
        <v>58</v>
      </c>
      <c r="Y2635" t="s">
        <v>58</v>
      </c>
      <c r="Z2635" t="s">
        <v>1</v>
      </c>
      <c r="AA2635" t="s">
        <v>6</v>
      </c>
      <c r="AB2635" t="s">
        <v>57</v>
      </c>
      <c r="AC2635" t="str">
        <f t="shared" si="41"/>
        <v>2016-2</v>
      </c>
    </row>
    <row r="2636" spans="1:29" hidden="1" x14ac:dyDescent="0.25">
      <c r="A2636" t="s">
        <v>481</v>
      </c>
      <c r="B2636" t="s">
        <v>54</v>
      </c>
      <c r="C2636" t="s">
        <v>55</v>
      </c>
      <c r="D2636" t="s">
        <v>55</v>
      </c>
      <c r="E2636">
        <v>-5</v>
      </c>
      <c r="F2636" t="s">
        <v>13</v>
      </c>
      <c r="G2636" t="b">
        <v>0</v>
      </c>
      <c r="H2636" t="s">
        <v>59</v>
      </c>
      <c r="I2636">
        <v>4287505</v>
      </c>
      <c r="J2636" t="s">
        <v>477</v>
      </c>
      <c r="K2636" t="s">
        <v>478</v>
      </c>
      <c r="L2636" t="s">
        <v>57</v>
      </c>
      <c r="M2636" t="s">
        <v>57</v>
      </c>
      <c r="N2636" t="s">
        <v>57</v>
      </c>
      <c r="O2636" t="s">
        <v>57</v>
      </c>
      <c r="P2636">
        <v>10606</v>
      </c>
      <c r="Q2636" t="s">
        <v>62</v>
      </c>
      <c r="R2636" t="s">
        <v>63</v>
      </c>
      <c r="S2636" t="s">
        <v>64</v>
      </c>
      <c r="T2636">
        <v>10</v>
      </c>
      <c r="U2636">
        <v>69.929999999999794</v>
      </c>
      <c r="V2636">
        <v>69.929999999999794</v>
      </c>
      <c r="W2636">
        <v>10.000907158497499</v>
      </c>
      <c r="X2636" t="s">
        <v>58</v>
      </c>
      <c r="Y2636" t="s">
        <v>58</v>
      </c>
      <c r="Z2636" t="s">
        <v>1</v>
      </c>
      <c r="AA2636" t="s">
        <v>6</v>
      </c>
      <c r="AB2636" t="s">
        <v>57</v>
      </c>
      <c r="AC2636" t="str">
        <f t="shared" si="41"/>
        <v>2016-2</v>
      </c>
    </row>
    <row r="2637" spans="1:29" x14ac:dyDescent="0.25">
      <c r="A2637" t="s">
        <v>482</v>
      </c>
      <c r="B2637" t="s">
        <v>54</v>
      </c>
      <c r="C2637" t="s">
        <v>55</v>
      </c>
      <c r="D2637" t="s">
        <v>55</v>
      </c>
      <c r="E2637">
        <v>-3</v>
      </c>
      <c r="F2637" t="s">
        <v>56</v>
      </c>
      <c r="G2637" t="b">
        <v>0</v>
      </c>
      <c r="H2637" t="s">
        <v>57</v>
      </c>
      <c r="I2637">
        <v>0</v>
      </c>
      <c r="J2637" t="s">
        <v>57</v>
      </c>
      <c r="K2637" t="s">
        <v>57</v>
      </c>
      <c r="L2637" t="s">
        <v>57</v>
      </c>
      <c r="M2637" t="s">
        <v>57</v>
      </c>
      <c r="N2637" t="s">
        <v>57</v>
      </c>
      <c r="O2637" t="s">
        <v>57</v>
      </c>
      <c r="P2637">
        <v>0</v>
      </c>
      <c r="Q2637" t="s">
        <v>57</v>
      </c>
      <c r="R2637" t="s">
        <v>57</v>
      </c>
      <c r="S2637" t="s">
        <v>57</v>
      </c>
      <c r="T2637">
        <v>1793.6</v>
      </c>
      <c r="U2637">
        <v>1793.6</v>
      </c>
      <c r="V2637">
        <v>1793.6</v>
      </c>
      <c r="W2637">
        <v>272.002790394371</v>
      </c>
      <c r="X2637" t="s">
        <v>58</v>
      </c>
      <c r="Y2637" t="s">
        <v>58</v>
      </c>
      <c r="Z2637" t="s">
        <v>1</v>
      </c>
      <c r="AA2637" t="s">
        <v>1</v>
      </c>
      <c r="AB2637" t="s">
        <v>57</v>
      </c>
      <c r="AC2637" t="str">
        <f t="shared" si="41"/>
        <v>2016-2</v>
      </c>
    </row>
    <row r="2638" spans="1:29" x14ac:dyDescent="0.25">
      <c r="A2638" t="s">
        <v>482</v>
      </c>
      <c r="B2638" t="s">
        <v>54</v>
      </c>
      <c r="C2638" t="s">
        <v>55</v>
      </c>
      <c r="D2638" t="s">
        <v>55</v>
      </c>
      <c r="E2638">
        <v>-4</v>
      </c>
      <c r="F2638" t="s">
        <v>14</v>
      </c>
      <c r="G2638" t="b">
        <v>0</v>
      </c>
      <c r="H2638" t="s">
        <v>59</v>
      </c>
      <c r="I2638">
        <v>4230171</v>
      </c>
      <c r="J2638" t="s">
        <v>475</v>
      </c>
      <c r="K2638" t="s">
        <v>476</v>
      </c>
      <c r="L2638" t="s">
        <v>57</v>
      </c>
      <c r="M2638" t="s">
        <v>57</v>
      </c>
      <c r="N2638" t="s">
        <v>57</v>
      </c>
      <c r="O2638" t="s">
        <v>57</v>
      </c>
      <c r="P2638">
        <v>10606</v>
      </c>
      <c r="Q2638" t="s">
        <v>62</v>
      </c>
      <c r="R2638" t="s">
        <v>63</v>
      </c>
      <c r="S2638" t="s">
        <v>64</v>
      </c>
      <c r="T2638">
        <v>280</v>
      </c>
      <c r="U2638">
        <v>1846.33</v>
      </c>
      <c r="V2638">
        <v>1846.33</v>
      </c>
      <c r="W2638">
        <v>279.99939339252802</v>
      </c>
      <c r="X2638" t="s">
        <v>58</v>
      </c>
      <c r="Y2638" t="s">
        <v>58</v>
      </c>
      <c r="Z2638" t="s">
        <v>1</v>
      </c>
      <c r="AA2638" t="s">
        <v>6</v>
      </c>
      <c r="AB2638" t="s">
        <v>57</v>
      </c>
      <c r="AC2638" t="str">
        <f t="shared" si="41"/>
        <v>2016-2</v>
      </c>
    </row>
    <row r="2639" spans="1:29" hidden="1" x14ac:dyDescent="0.25">
      <c r="A2639" t="s">
        <v>482</v>
      </c>
      <c r="B2639" t="s">
        <v>54</v>
      </c>
      <c r="C2639" t="s">
        <v>55</v>
      </c>
      <c r="D2639" t="s">
        <v>55</v>
      </c>
      <c r="E2639">
        <v>-6</v>
      </c>
      <c r="F2639" t="s">
        <v>12</v>
      </c>
      <c r="G2639" t="b">
        <v>0</v>
      </c>
      <c r="H2639" t="s">
        <v>59</v>
      </c>
      <c r="I2639">
        <v>4230171</v>
      </c>
      <c r="J2639" t="s">
        <v>475</v>
      </c>
      <c r="K2639" t="s">
        <v>476</v>
      </c>
      <c r="L2639" t="s">
        <v>57</v>
      </c>
      <c r="M2639" t="s">
        <v>57</v>
      </c>
      <c r="N2639" t="s">
        <v>57</v>
      </c>
      <c r="O2639" t="s">
        <v>57</v>
      </c>
      <c r="P2639">
        <v>10606</v>
      </c>
      <c r="Q2639" t="s">
        <v>62</v>
      </c>
      <c r="R2639" t="s">
        <v>63</v>
      </c>
      <c r="S2639" t="s">
        <v>64</v>
      </c>
      <c r="T2639">
        <v>280</v>
      </c>
      <c r="U2639">
        <v>1837.1023299999999</v>
      </c>
      <c r="V2639">
        <v>1837.1023299999999</v>
      </c>
      <c r="W2639">
        <v>280</v>
      </c>
      <c r="X2639" t="s">
        <v>58</v>
      </c>
      <c r="Y2639" t="s">
        <v>58</v>
      </c>
      <c r="Z2639" t="s">
        <v>1</v>
      </c>
      <c r="AA2639" t="s">
        <v>6</v>
      </c>
      <c r="AB2639" t="s">
        <v>57</v>
      </c>
      <c r="AC2639" t="str">
        <f t="shared" si="41"/>
        <v>2016-2</v>
      </c>
    </row>
    <row r="2640" spans="1:29" hidden="1" x14ac:dyDescent="0.25">
      <c r="A2640" t="s">
        <v>482</v>
      </c>
      <c r="B2640" t="s">
        <v>54</v>
      </c>
      <c r="C2640" t="s">
        <v>55</v>
      </c>
      <c r="D2640" t="s">
        <v>55</v>
      </c>
      <c r="E2640">
        <v>-5</v>
      </c>
      <c r="F2640" t="s">
        <v>13</v>
      </c>
      <c r="G2640" t="b">
        <v>0</v>
      </c>
      <c r="H2640" t="s">
        <v>59</v>
      </c>
      <c r="I2640">
        <v>4230171</v>
      </c>
      <c r="J2640" t="s">
        <v>475</v>
      </c>
      <c r="K2640" t="s">
        <v>476</v>
      </c>
      <c r="L2640" t="s">
        <v>57</v>
      </c>
      <c r="M2640" t="s">
        <v>57</v>
      </c>
      <c r="N2640" t="s">
        <v>57</v>
      </c>
      <c r="O2640" t="s">
        <v>57</v>
      </c>
      <c r="P2640">
        <v>10606</v>
      </c>
      <c r="Q2640" t="s">
        <v>62</v>
      </c>
      <c r="R2640" t="s">
        <v>63</v>
      </c>
      <c r="S2640" t="s">
        <v>64</v>
      </c>
      <c r="T2640">
        <v>-20</v>
      </c>
      <c r="U2640">
        <v>-140.96</v>
      </c>
      <c r="V2640">
        <v>-140.96</v>
      </c>
      <c r="W2640">
        <v>-20.000606607471902</v>
      </c>
      <c r="X2640" t="s">
        <v>58</v>
      </c>
      <c r="Y2640" t="s">
        <v>58</v>
      </c>
      <c r="Z2640" t="s">
        <v>1</v>
      </c>
      <c r="AA2640" t="s">
        <v>6</v>
      </c>
      <c r="AB2640" t="s">
        <v>57</v>
      </c>
      <c r="AC2640" t="str">
        <f t="shared" si="41"/>
        <v>2016-2</v>
      </c>
    </row>
    <row r="2641" spans="1:29" hidden="1" x14ac:dyDescent="0.25">
      <c r="A2641" t="s">
        <v>482</v>
      </c>
      <c r="B2641" t="s">
        <v>54</v>
      </c>
      <c r="C2641" t="s">
        <v>55</v>
      </c>
      <c r="D2641" t="s">
        <v>55</v>
      </c>
      <c r="E2641">
        <v>-5</v>
      </c>
      <c r="F2641" t="s">
        <v>13</v>
      </c>
      <c r="G2641" t="b">
        <v>0</v>
      </c>
      <c r="H2641" t="s">
        <v>59</v>
      </c>
      <c r="I2641">
        <v>4287505</v>
      </c>
      <c r="J2641" t="s">
        <v>477</v>
      </c>
      <c r="K2641" t="s">
        <v>478</v>
      </c>
      <c r="L2641" t="s">
        <v>57</v>
      </c>
      <c r="M2641" t="s">
        <v>57</v>
      </c>
      <c r="N2641" t="s">
        <v>57</v>
      </c>
      <c r="O2641" t="s">
        <v>57</v>
      </c>
      <c r="P2641">
        <v>10606</v>
      </c>
      <c r="Q2641" t="s">
        <v>62</v>
      </c>
      <c r="R2641" t="s">
        <v>63</v>
      </c>
      <c r="S2641" t="s">
        <v>64</v>
      </c>
      <c r="T2641">
        <v>20</v>
      </c>
      <c r="U2641">
        <v>126.13</v>
      </c>
      <c r="V2641">
        <v>126.13</v>
      </c>
      <c r="W2641">
        <v>19.999471296026101</v>
      </c>
      <c r="X2641" t="s">
        <v>58</v>
      </c>
      <c r="Y2641" t="s">
        <v>58</v>
      </c>
      <c r="Z2641" t="s">
        <v>1</v>
      </c>
      <c r="AA2641" t="s">
        <v>6</v>
      </c>
      <c r="AB2641" t="s">
        <v>57</v>
      </c>
      <c r="AC2641" t="str">
        <f t="shared" si="41"/>
        <v>2016-2</v>
      </c>
    </row>
    <row r="2642" spans="1:29" hidden="1" x14ac:dyDescent="0.25">
      <c r="A2642" t="s">
        <v>482</v>
      </c>
      <c r="B2642" t="s">
        <v>54</v>
      </c>
      <c r="C2642" t="s">
        <v>55</v>
      </c>
      <c r="D2642" t="s">
        <v>55</v>
      </c>
      <c r="E2642">
        <v>-6</v>
      </c>
      <c r="F2642" t="s">
        <v>12</v>
      </c>
      <c r="G2642" t="b">
        <v>0</v>
      </c>
      <c r="H2642" t="s">
        <v>59</v>
      </c>
      <c r="I2642">
        <v>4287505</v>
      </c>
      <c r="J2642" t="s">
        <v>477</v>
      </c>
      <c r="K2642" t="s">
        <v>478</v>
      </c>
      <c r="L2642" t="s">
        <v>57</v>
      </c>
      <c r="M2642" t="s">
        <v>57</v>
      </c>
      <c r="N2642" t="s">
        <v>57</v>
      </c>
      <c r="O2642" t="s">
        <v>57</v>
      </c>
      <c r="P2642">
        <v>10606</v>
      </c>
      <c r="Q2642" t="s">
        <v>62</v>
      </c>
      <c r="R2642" t="s">
        <v>63</v>
      </c>
      <c r="S2642" t="s">
        <v>64</v>
      </c>
      <c r="T2642">
        <v>210</v>
      </c>
      <c r="U2642">
        <v>1377.8267475</v>
      </c>
      <c r="V2642">
        <v>1377.8267475</v>
      </c>
      <c r="W2642">
        <v>210</v>
      </c>
      <c r="X2642" t="s">
        <v>58</v>
      </c>
      <c r="Y2642" t="s">
        <v>58</v>
      </c>
      <c r="Z2642" t="s">
        <v>1</v>
      </c>
      <c r="AA2642" t="s">
        <v>6</v>
      </c>
      <c r="AB2642" t="s">
        <v>57</v>
      </c>
      <c r="AC2642" t="str">
        <f t="shared" si="41"/>
        <v>2016-2</v>
      </c>
    </row>
    <row r="2643" spans="1:29" x14ac:dyDescent="0.25">
      <c r="A2643" t="s">
        <v>482</v>
      </c>
      <c r="B2643" t="s">
        <v>54</v>
      </c>
      <c r="C2643" t="s">
        <v>55</v>
      </c>
      <c r="D2643" t="s">
        <v>55</v>
      </c>
      <c r="E2643">
        <v>-4</v>
      </c>
      <c r="F2643" t="s">
        <v>14</v>
      </c>
      <c r="G2643" t="b">
        <v>0</v>
      </c>
      <c r="H2643" t="s">
        <v>59</v>
      </c>
      <c r="I2643">
        <v>4287505</v>
      </c>
      <c r="J2643" t="s">
        <v>477</v>
      </c>
      <c r="K2643" t="s">
        <v>478</v>
      </c>
      <c r="L2643" t="s">
        <v>57</v>
      </c>
      <c r="M2643" t="s">
        <v>57</v>
      </c>
      <c r="N2643" t="s">
        <v>57</v>
      </c>
      <c r="O2643" t="s">
        <v>57</v>
      </c>
      <c r="P2643">
        <v>10606</v>
      </c>
      <c r="Q2643" t="s">
        <v>62</v>
      </c>
      <c r="R2643" t="s">
        <v>63</v>
      </c>
      <c r="S2643" t="s">
        <v>64</v>
      </c>
      <c r="T2643">
        <v>210</v>
      </c>
      <c r="U2643">
        <v>1384.75</v>
      </c>
      <c r="V2643">
        <v>1384.75</v>
      </c>
      <c r="W2643">
        <v>209.999924174066</v>
      </c>
      <c r="X2643" t="s">
        <v>58</v>
      </c>
      <c r="Y2643" t="s">
        <v>58</v>
      </c>
      <c r="Z2643" t="s">
        <v>1</v>
      </c>
      <c r="AA2643" t="s">
        <v>6</v>
      </c>
      <c r="AB2643" t="s">
        <v>57</v>
      </c>
      <c r="AC2643" t="str">
        <f t="shared" si="41"/>
        <v>2016-2</v>
      </c>
    </row>
    <row r="2644" spans="1:29" x14ac:dyDescent="0.25">
      <c r="A2644" t="s">
        <v>483</v>
      </c>
      <c r="B2644" t="s">
        <v>54</v>
      </c>
      <c r="C2644" t="s">
        <v>55</v>
      </c>
      <c r="D2644" t="s">
        <v>55</v>
      </c>
      <c r="E2644">
        <v>-3</v>
      </c>
      <c r="F2644" t="s">
        <v>56</v>
      </c>
      <c r="G2644" t="b">
        <v>0</v>
      </c>
      <c r="H2644" t="s">
        <v>57</v>
      </c>
      <c r="I2644">
        <v>0</v>
      </c>
      <c r="J2644" t="s">
        <v>57</v>
      </c>
      <c r="K2644" t="s">
        <v>57</v>
      </c>
      <c r="L2644" t="s">
        <v>57</v>
      </c>
      <c r="M2644" t="s">
        <v>57</v>
      </c>
      <c r="N2644" t="s">
        <v>57</v>
      </c>
      <c r="O2644" t="s">
        <v>57</v>
      </c>
      <c r="P2644">
        <v>0</v>
      </c>
      <c r="Q2644" t="s">
        <v>57</v>
      </c>
      <c r="R2644" t="s">
        <v>57</v>
      </c>
      <c r="S2644" t="s">
        <v>57</v>
      </c>
      <c r="T2644">
        <v>1793.6</v>
      </c>
      <c r="U2644">
        <v>1793.6</v>
      </c>
      <c r="V2644">
        <v>1793.6</v>
      </c>
      <c r="W2644">
        <v>272.88425697006602</v>
      </c>
      <c r="X2644" t="s">
        <v>58</v>
      </c>
      <c r="Y2644" t="s">
        <v>58</v>
      </c>
      <c r="Z2644" t="s">
        <v>1</v>
      </c>
      <c r="AA2644" t="s">
        <v>1</v>
      </c>
      <c r="AB2644" t="s">
        <v>57</v>
      </c>
      <c r="AC2644" t="str">
        <f t="shared" si="41"/>
        <v>2016-2</v>
      </c>
    </row>
    <row r="2645" spans="1:29" hidden="1" x14ac:dyDescent="0.25">
      <c r="A2645" t="s">
        <v>483</v>
      </c>
      <c r="B2645" t="s">
        <v>54</v>
      </c>
      <c r="C2645" t="s">
        <v>55</v>
      </c>
      <c r="D2645" t="s">
        <v>55</v>
      </c>
      <c r="E2645">
        <v>-6</v>
      </c>
      <c r="F2645" t="s">
        <v>12</v>
      </c>
      <c r="G2645" t="b">
        <v>0</v>
      </c>
      <c r="H2645" t="s">
        <v>59</v>
      </c>
      <c r="I2645">
        <v>4230171</v>
      </c>
      <c r="J2645" t="s">
        <v>475</v>
      </c>
      <c r="K2645" t="s">
        <v>476</v>
      </c>
      <c r="L2645" t="s">
        <v>57</v>
      </c>
      <c r="M2645" t="s">
        <v>57</v>
      </c>
      <c r="N2645" t="s">
        <v>57</v>
      </c>
      <c r="O2645" t="s">
        <v>57</v>
      </c>
      <c r="P2645">
        <v>10606</v>
      </c>
      <c r="Q2645" t="s">
        <v>62</v>
      </c>
      <c r="R2645" t="s">
        <v>63</v>
      </c>
      <c r="S2645" t="s">
        <v>64</v>
      </c>
      <c r="T2645">
        <v>180</v>
      </c>
      <c r="U2645">
        <v>1177.179525</v>
      </c>
      <c r="V2645">
        <v>1177.179525</v>
      </c>
      <c r="W2645">
        <v>180</v>
      </c>
      <c r="X2645" t="s">
        <v>58</v>
      </c>
      <c r="Y2645" t="s">
        <v>58</v>
      </c>
      <c r="Z2645" t="s">
        <v>1</v>
      </c>
      <c r="AA2645" t="s">
        <v>6</v>
      </c>
      <c r="AB2645" t="s">
        <v>57</v>
      </c>
      <c r="AC2645" t="str">
        <f t="shared" si="41"/>
        <v>2016-2</v>
      </c>
    </row>
    <row r="2646" spans="1:29" hidden="1" x14ac:dyDescent="0.25">
      <c r="A2646" t="s">
        <v>483</v>
      </c>
      <c r="B2646" t="s">
        <v>54</v>
      </c>
      <c r="C2646" t="s">
        <v>55</v>
      </c>
      <c r="D2646" t="s">
        <v>55</v>
      </c>
      <c r="E2646">
        <v>-5</v>
      </c>
      <c r="F2646" t="s">
        <v>13</v>
      </c>
      <c r="G2646" t="b">
        <v>0</v>
      </c>
      <c r="H2646" t="s">
        <v>59</v>
      </c>
      <c r="I2646">
        <v>4230171</v>
      </c>
      <c r="J2646" t="s">
        <v>475</v>
      </c>
      <c r="K2646" t="s">
        <v>476</v>
      </c>
      <c r="L2646" t="s">
        <v>57</v>
      </c>
      <c r="M2646" t="s">
        <v>57</v>
      </c>
      <c r="N2646" t="s">
        <v>57</v>
      </c>
      <c r="O2646" t="s">
        <v>57</v>
      </c>
      <c r="P2646">
        <v>10606</v>
      </c>
      <c r="Q2646" t="s">
        <v>62</v>
      </c>
      <c r="R2646" t="s">
        <v>63</v>
      </c>
      <c r="S2646" t="s">
        <v>64</v>
      </c>
      <c r="T2646">
        <v>-100</v>
      </c>
      <c r="U2646">
        <v>-663.23</v>
      </c>
      <c r="V2646">
        <v>-663.23</v>
      </c>
      <c r="W2646">
        <v>-99.998632675933095</v>
      </c>
      <c r="X2646" t="s">
        <v>58</v>
      </c>
      <c r="Y2646" t="s">
        <v>58</v>
      </c>
      <c r="Z2646" t="s">
        <v>1</v>
      </c>
      <c r="AA2646" t="s">
        <v>6</v>
      </c>
      <c r="AB2646" t="s">
        <v>57</v>
      </c>
      <c r="AC2646" t="str">
        <f t="shared" si="41"/>
        <v>2016-2</v>
      </c>
    </row>
    <row r="2647" spans="1:29" x14ac:dyDescent="0.25">
      <c r="A2647" t="s">
        <v>483</v>
      </c>
      <c r="B2647" t="s">
        <v>54</v>
      </c>
      <c r="C2647" t="s">
        <v>55</v>
      </c>
      <c r="D2647" t="s">
        <v>55</v>
      </c>
      <c r="E2647">
        <v>-4</v>
      </c>
      <c r="F2647" t="s">
        <v>14</v>
      </c>
      <c r="G2647" t="b">
        <v>0</v>
      </c>
      <c r="H2647" t="s">
        <v>59</v>
      </c>
      <c r="I2647">
        <v>4230171</v>
      </c>
      <c r="J2647" t="s">
        <v>475</v>
      </c>
      <c r="K2647" t="s">
        <v>476</v>
      </c>
      <c r="L2647" t="s">
        <v>57</v>
      </c>
      <c r="M2647" t="s">
        <v>57</v>
      </c>
      <c r="N2647" t="s">
        <v>57</v>
      </c>
      <c r="O2647" t="s">
        <v>57</v>
      </c>
      <c r="P2647">
        <v>10606</v>
      </c>
      <c r="Q2647" t="s">
        <v>62</v>
      </c>
      <c r="R2647" t="s">
        <v>63</v>
      </c>
      <c r="S2647" t="s">
        <v>64</v>
      </c>
      <c r="T2647">
        <v>180</v>
      </c>
      <c r="U2647">
        <v>1183.0999999999999</v>
      </c>
      <c r="V2647">
        <v>1183.0999999999999</v>
      </c>
      <c r="W2647">
        <v>180.00076071659501</v>
      </c>
      <c r="X2647" t="s">
        <v>58</v>
      </c>
      <c r="Y2647" t="s">
        <v>58</v>
      </c>
      <c r="Z2647" t="s">
        <v>1</v>
      </c>
      <c r="AA2647" t="s">
        <v>6</v>
      </c>
      <c r="AB2647" t="s">
        <v>57</v>
      </c>
      <c r="AC2647" t="str">
        <f t="shared" si="41"/>
        <v>2016-2</v>
      </c>
    </row>
    <row r="2648" spans="1:29" x14ac:dyDescent="0.25">
      <c r="A2648" t="s">
        <v>483</v>
      </c>
      <c r="B2648" t="s">
        <v>54</v>
      </c>
      <c r="C2648" t="s">
        <v>55</v>
      </c>
      <c r="D2648" t="s">
        <v>55</v>
      </c>
      <c r="E2648">
        <v>-4</v>
      </c>
      <c r="F2648" t="s">
        <v>14</v>
      </c>
      <c r="G2648" t="b">
        <v>0</v>
      </c>
      <c r="H2648" t="s">
        <v>59</v>
      </c>
      <c r="I2648">
        <v>4287505</v>
      </c>
      <c r="J2648" t="s">
        <v>477</v>
      </c>
      <c r="K2648" t="s">
        <v>478</v>
      </c>
      <c r="L2648" t="s">
        <v>57</v>
      </c>
      <c r="M2648" t="s">
        <v>57</v>
      </c>
      <c r="N2648" t="s">
        <v>57</v>
      </c>
      <c r="O2648" t="s">
        <v>57</v>
      </c>
      <c r="P2648">
        <v>10606</v>
      </c>
      <c r="Q2648" t="s">
        <v>62</v>
      </c>
      <c r="R2648" t="s">
        <v>63</v>
      </c>
      <c r="S2648" t="s">
        <v>64</v>
      </c>
      <c r="T2648">
        <v>310</v>
      </c>
      <c r="U2648">
        <v>2037.55</v>
      </c>
      <c r="V2648">
        <v>2037.55</v>
      </c>
      <c r="W2648">
        <v>309.999619641702</v>
      </c>
      <c r="X2648" t="s">
        <v>58</v>
      </c>
      <c r="Y2648" t="s">
        <v>58</v>
      </c>
      <c r="Z2648" t="s">
        <v>1</v>
      </c>
      <c r="AA2648" t="s">
        <v>6</v>
      </c>
      <c r="AB2648" t="s">
        <v>57</v>
      </c>
      <c r="AC2648" t="str">
        <f t="shared" si="41"/>
        <v>2016-2</v>
      </c>
    </row>
    <row r="2649" spans="1:29" hidden="1" x14ac:dyDescent="0.25">
      <c r="A2649" t="s">
        <v>483</v>
      </c>
      <c r="B2649" t="s">
        <v>54</v>
      </c>
      <c r="C2649" t="s">
        <v>55</v>
      </c>
      <c r="D2649" t="s">
        <v>55</v>
      </c>
      <c r="E2649">
        <v>-5</v>
      </c>
      <c r="F2649" t="s">
        <v>13</v>
      </c>
      <c r="G2649" t="b">
        <v>0</v>
      </c>
      <c r="H2649" t="s">
        <v>59</v>
      </c>
      <c r="I2649">
        <v>4287505</v>
      </c>
      <c r="J2649" t="s">
        <v>477</v>
      </c>
      <c r="K2649" t="s">
        <v>478</v>
      </c>
      <c r="L2649" t="s">
        <v>57</v>
      </c>
      <c r="M2649" t="s">
        <v>57</v>
      </c>
      <c r="N2649" t="s">
        <v>57</v>
      </c>
      <c r="O2649" t="s">
        <v>57</v>
      </c>
      <c r="P2649">
        <v>10606</v>
      </c>
      <c r="Q2649" t="s">
        <v>62</v>
      </c>
      <c r="R2649" t="s">
        <v>63</v>
      </c>
      <c r="S2649" t="s">
        <v>64</v>
      </c>
      <c r="T2649">
        <v>100</v>
      </c>
      <c r="U2649">
        <v>652.79999999999995</v>
      </c>
      <c r="V2649">
        <v>652.79999999999995</v>
      </c>
      <c r="W2649">
        <v>99.9996954676364</v>
      </c>
      <c r="X2649" t="s">
        <v>58</v>
      </c>
      <c r="Y2649" t="s">
        <v>58</v>
      </c>
      <c r="Z2649" t="s">
        <v>1</v>
      </c>
      <c r="AA2649" t="s">
        <v>6</v>
      </c>
      <c r="AB2649" t="s">
        <v>57</v>
      </c>
      <c r="AC2649" t="str">
        <f t="shared" si="41"/>
        <v>2016-2</v>
      </c>
    </row>
    <row r="2650" spans="1:29" hidden="1" x14ac:dyDescent="0.25">
      <c r="A2650" t="s">
        <v>483</v>
      </c>
      <c r="B2650" t="s">
        <v>54</v>
      </c>
      <c r="C2650" t="s">
        <v>55</v>
      </c>
      <c r="D2650" t="s">
        <v>55</v>
      </c>
      <c r="E2650">
        <v>-6</v>
      </c>
      <c r="F2650" t="s">
        <v>12</v>
      </c>
      <c r="G2650" t="b">
        <v>0</v>
      </c>
      <c r="H2650" t="s">
        <v>59</v>
      </c>
      <c r="I2650">
        <v>4287505</v>
      </c>
      <c r="J2650" t="s">
        <v>477</v>
      </c>
      <c r="K2650" t="s">
        <v>478</v>
      </c>
      <c r="L2650" t="s">
        <v>57</v>
      </c>
      <c r="M2650" t="s">
        <v>57</v>
      </c>
      <c r="N2650" t="s">
        <v>57</v>
      </c>
      <c r="O2650" t="s">
        <v>57</v>
      </c>
      <c r="P2650">
        <v>10606</v>
      </c>
      <c r="Q2650" t="s">
        <v>62</v>
      </c>
      <c r="R2650" t="s">
        <v>63</v>
      </c>
      <c r="S2650" t="s">
        <v>64</v>
      </c>
      <c r="T2650">
        <v>310</v>
      </c>
      <c r="U2650">
        <v>2027.3647375</v>
      </c>
      <c r="V2650">
        <v>2027.3647375</v>
      </c>
      <c r="W2650">
        <v>310</v>
      </c>
      <c r="X2650" t="s">
        <v>58</v>
      </c>
      <c r="Y2650" t="s">
        <v>58</v>
      </c>
      <c r="Z2650" t="s">
        <v>1</v>
      </c>
      <c r="AA2650" t="s">
        <v>6</v>
      </c>
      <c r="AB2650" t="s">
        <v>57</v>
      </c>
      <c r="AC2650" t="str">
        <f t="shared" si="41"/>
        <v>2016-2</v>
      </c>
    </row>
    <row r="2651" spans="1:29" x14ac:dyDescent="0.25">
      <c r="A2651" t="s">
        <v>484</v>
      </c>
      <c r="B2651" t="s">
        <v>54</v>
      </c>
      <c r="C2651" t="s">
        <v>55</v>
      </c>
      <c r="D2651" t="s">
        <v>55</v>
      </c>
      <c r="E2651">
        <v>-3</v>
      </c>
      <c r="F2651" t="s">
        <v>56</v>
      </c>
      <c r="G2651" t="b">
        <v>0</v>
      </c>
      <c r="H2651" t="s">
        <v>57</v>
      </c>
      <c r="I2651">
        <v>0</v>
      </c>
      <c r="J2651" t="s">
        <v>57</v>
      </c>
      <c r="K2651" t="s">
        <v>57</v>
      </c>
      <c r="L2651" t="s">
        <v>57</v>
      </c>
      <c r="M2651" t="s">
        <v>57</v>
      </c>
      <c r="N2651" t="s">
        <v>57</v>
      </c>
      <c r="O2651" t="s">
        <v>57</v>
      </c>
      <c r="P2651">
        <v>0</v>
      </c>
      <c r="Q2651" t="s">
        <v>57</v>
      </c>
      <c r="R2651" t="s">
        <v>57</v>
      </c>
      <c r="S2651" t="s">
        <v>57</v>
      </c>
      <c r="T2651">
        <v>1793.6</v>
      </c>
      <c r="U2651">
        <v>1793.6</v>
      </c>
      <c r="V2651">
        <v>1793.6</v>
      </c>
      <c r="W2651">
        <v>271.15159303072699</v>
      </c>
      <c r="X2651" t="s">
        <v>58</v>
      </c>
      <c r="Y2651" t="s">
        <v>58</v>
      </c>
      <c r="Z2651" t="s">
        <v>1</v>
      </c>
      <c r="AA2651" t="s">
        <v>1</v>
      </c>
      <c r="AB2651" t="s">
        <v>57</v>
      </c>
      <c r="AC2651" t="str">
        <f t="shared" si="41"/>
        <v>2016-2</v>
      </c>
    </row>
    <row r="2652" spans="1:29" x14ac:dyDescent="0.25">
      <c r="A2652" t="s">
        <v>484</v>
      </c>
      <c r="B2652" t="s">
        <v>54</v>
      </c>
      <c r="C2652" t="s">
        <v>55</v>
      </c>
      <c r="D2652" t="s">
        <v>55</v>
      </c>
      <c r="E2652">
        <v>-4</v>
      </c>
      <c r="F2652" t="s">
        <v>14</v>
      </c>
      <c r="G2652" t="b">
        <v>0</v>
      </c>
      <c r="H2652" t="s">
        <v>59</v>
      </c>
      <c r="I2652">
        <v>4230171</v>
      </c>
      <c r="J2652" t="s">
        <v>475</v>
      </c>
      <c r="K2652" t="s">
        <v>476</v>
      </c>
      <c r="L2652" t="s">
        <v>57</v>
      </c>
      <c r="M2652" t="s">
        <v>57</v>
      </c>
      <c r="N2652" t="s">
        <v>57</v>
      </c>
      <c r="O2652" t="s">
        <v>57</v>
      </c>
      <c r="P2652">
        <v>10606</v>
      </c>
      <c r="Q2652" t="s">
        <v>62</v>
      </c>
      <c r="R2652" t="s">
        <v>63</v>
      </c>
      <c r="S2652" t="s">
        <v>64</v>
      </c>
      <c r="T2652">
        <v>220</v>
      </c>
      <c r="U2652">
        <v>1455.24</v>
      </c>
      <c r="V2652">
        <v>1455.24</v>
      </c>
      <c r="W2652">
        <v>219.99924411353399</v>
      </c>
      <c r="X2652" t="s">
        <v>58</v>
      </c>
      <c r="Y2652" t="s">
        <v>58</v>
      </c>
      <c r="Z2652" t="s">
        <v>1</v>
      </c>
      <c r="AA2652" t="s">
        <v>6</v>
      </c>
      <c r="AB2652" t="s">
        <v>57</v>
      </c>
      <c r="AC2652" t="str">
        <f t="shared" si="41"/>
        <v>2016-2</v>
      </c>
    </row>
    <row r="2653" spans="1:29" hidden="1" x14ac:dyDescent="0.25">
      <c r="A2653" t="s">
        <v>484</v>
      </c>
      <c r="B2653" t="s">
        <v>54</v>
      </c>
      <c r="C2653" t="s">
        <v>55</v>
      </c>
      <c r="D2653" t="s">
        <v>55</v>
      </c>
      <c r="E2653">
        <v>-6</v>
      </c>
      <c r="F2653" t="s">
        <v>12</v>
      </c>
      <c r="G2653" t="b">
        <v>0</v>
      </c>
      <c r="H2653" t="s">
        <v>59</v>
      </c>
      <c r="I2653">
        <v>4230171</v>
      </c>
      <c r="J2653" t="s">
        <v>475</v>
      </c>
      <c r="K2653" t="s">
        <v>476</v>
      </c>
      <c r="L2653" t="s">
        <v>57</v>
      </c>
      <c r="M2653" t="s">
        <v>57</v>
      </c>
      <c r="N2653" t="s">
        <v>57</v>
      </c>
      <c r="O2653" t="s">
        <v>57</v>
      </c>
      <c r="P2653">
        <v>10606</v>
      </c>
      <c r="Q2653" t="s">
        <v>62</v>
      </c>
      <c r="R2653" t="s">
        <v>63</v>
      </c>
      <c r="S2653" t="s">
        <v>64</v>
      </c>
      <c r="T2653">
        <v>220</v>
      </c>
      <c r="U2653">
        <v>1447.9687750000001</v>
      </c>
      <c r="V2653">
        <v>1447.9687750000001</v>
      </c>
      <c r="W2653">
        <v>220</v>
      </c>
      <c r="X2653" t="s">
        <v>58</v>
      </c>
      <c r="Y2653" t="s">
        <v>58</v>
      </c>
      <c r="Z2653" t="s">
        <v>1</v>
      </c>
      <c r="AA2653" t="s">
        <v>6</v>
      </c>
      <c r="AB2653" t="s">
        <v>57</v>
      </c>
      <c r="AC2653" t="str">
        <f t="shared" si="41"/>
        <v>2016-2</v>
      </c>
    </row>
    <row r="2654" spans="1:29" hidden="1" x14ac:dyDescent="0.25">
      <c r="A2654" t="s">
        <v>484</v>
      </c>
      <c r="B2654" t="s">
        <v>54</v>
      </c>
      <c r="C2654" t="s">
        <v>55</v>
      </c>
      <c r="D2654" t="s">
        <v>55</v>
      </c>
      <c r="E2654">
        <v>-5</v>
      </c>
      <c r="F2654" t="s">
        <v>13</v>
      </c>
      <c r="G2654" t="b">
        <v>0</v>
      </c>
      <c r="H2654" t="s">
        <v>59</v>
      </c>
      <c r="I2654">
        <v>4230171</v>
      </c>
      <c r="J2654" t="s">
        <v>475</v>
      </c>
      <c r="K2654" t="s">
        <v>476</v>
      </c>
      <c r="L2654" t="s">
        <v>57</v>
      </c>
      <c r="M2654" t="s">
        <v>57</v>
      </c>
      <c r="N2654" t="s">
        <v>57</v>
      </c>
      <c r="O2654" t="s">
        <v>57</v>
      </c>
      <c r="P2654">
        <v>10606</v>
      </c>
      <c r="Q2654" t="s">
        <v>62</v>
      </c>
      <c r="R2654" t="s">
        <v>63</v>
      </c>
      <c r="S2654" t="s">
        <v>64</v>
      </c>
      <c r="T2654">
        <v>40</v>
      </c>
      <c r="U2654">
        <v>272.14</v>
      </c>
      <c r="V2654">
        <v>272.14</v>
      </c>
      <c r="W2654">
        <v>39.9984833969391</v>
      </c>
      <c r="X2654" t="s">
        <v>58</v>
      </c>
      <c r="Y2654" t="s">
        <v>58</v>
      </c>
      <c r="Z2654" t="s">
        <v>1</v>
      </c>
      <c r="AA2654" t="s">
        <v>6</v>
      </c>
      <c r="AB2654" t="s">
        <v>57</v>
      </c>
      <c r="AC2654" t="str">
        <f t="shared" si="41"/>
        <v>2016-2</v>
      </c>
    </row>
    <row r="2655" spans="1:29" hidden="1" x14ac:dyDescent="0.25">
      <c r="A2655" t="s">
        <v>484</v>
      </c>
      <c r="B2655" t="s">
        <v>54</v>
      </c>
      <c r="C2655" t="s">
        <v>55</v>
      </c>
      <c r="D2655" t="s">
        <v>55</v>
      </c>
      <c r="E2655">
        <v>-5</v>
      </c>
      <c r="F2655" t="s">
        <v>13</v>
      </c>
      <c r="G2655" t="b">
        <v>0</v>
      </c>
      <c r="H2655" t="s">
        <v>59</v>
      </c>
      <c r="I2655">
        <v>4287505</v>
      </c>
      <c r="J2655" t="s">
        <v>477</v>
      </c>
      <c r="K2655" t="s">
        <v>478</v>
      </c>
      <c r="L2655" t="s">
        <v>57</v>
      </c>
      <c r="M2655" t="s">
        <v>57</v>
      </c>
      <c r="N2655" t="s">
        <v>57</v>
      </c>
      <c r="O2655" t="s">
        <v>57</v>
      </c>
      <c r="P2655">
        <v>10606</v>
      </c>
      <c r="Q2655" t="s">
        <v>62</v>
      </c>
      <c r="R2655" t="s">
        <v>63</v>
      </c>
      <c r="S2655" t="s">
        <v>64</v>
      </c>
      <c r="T2655">
        <v>-30</v>
      </c>
      <c r="U2655">
        <v>-185.42</v>
      </c>
      <c r="V2655">
        <v>-185.42</v>
      </c>
      <c r="W2655">
        <v>-29.999619641702399</v>
      </c>
      <c r="X2655" t="s">
        <v>58</v>
      </c>
      <c r="Y2655" t="s">
        <v>58</v>
      </c>
      <c r="Z2655" t="s">
        <v>1</v>
      </c>
      <c r="AA2655" t="s">
        <v>6</v>
      </c>
      <c r="AB2655" t="s">
        <v>57</v>
      </c>
      <c r="AC2655" t="str">
        <f t="shared" si="41"/>
        <v>2016-2</v>
      </c>
    </row>
    <row r="2656" spans="1:29" hidden="1" x14ac:dyDescent="0.25">
      <c r="A2656" t="s">
        <v>484</v>
      </c>
      <c r="B2656" t="s">
        <v>54</v>
      </c>
      <c r="C2656" t="s">
        <v>55</v>
      </c>
      <c r="D2656" t="s">
        <v>55</v>
      </c>
      <c r="E2656">
        <v>-6</v>
      </c>
      <c r="F2656" t="s">
        <v>12</v>
      </c>
      <c r="G2656" t="b">
        <v>0</v>
      </c>
      <c r="H2656" t="s">
        <v>59</v>
      </c>
      <c r="I2656">
        <v>4287505</v>
      </c>
      <c r="J2656" t="s">
        <v>477</v>
      </c>
      <c r="K2656" t="s">
        <v>478</v>
      </c>
      <c r="L2656" t="s">
        <v>57</v>
      </c>
      <c r="M2656" t="s">
        <v>57</v>
      </c>
      <c r="N2656" t="s">
        <v>57</v>
      </c>
      <c r="O2656" t="s">
        <v>57</v>
      </c>
      <c r="P2656">
        <v>10606</v>
      </c>
      <c r="Q2656" t="s">
        <v>62</v>
      </c>
      <c r="R2656" t="s">
        <v>63</v>
      </c>
      <c r="S2656" t="s">
        <v>64</v>
      </c>
      <c r="T2656">
        <v>280</v>
      </c>
      <c r="U2656">
        <v>1842.8693499999999</v>
      </c>
      <c r="V2656">
        <v>1842.8693499999999</v>
      </c>
      <c r="W2656">
        <v>280</v>
      </c>
      <c r="X2656" t="s">
        <v>58</v>
      </c>
      <c r="Y2656" t="s">
        <v>58</v>
      </c>
      <c r="Z2656" t="s">
        <v>1</v>
      </c>
      <c r="AA2656" t="s">
        <v>6</v>
      </c>
      <c r="AB2656" t="s">
        <v>57</v>
      </c>
      <c r="AC2656" t="str">
        <f t="shared" si="41"/>
        <v>2016-2</v>
      </c>
    </row>
    <row r="2657" spans="1:29" x14ac:dyDescent="0.25">
      <c r="A2657" t="s">
        <v>484</v>
      </c>
      <c r="B2657" t="s">
        <v>54</v>
      </c>
      <c r="C2657" t="s">
        <v>55</v>
      </c>
      <c r="D2657" t="s">
        <v>55</v>
      </c>
      <c r="E2657">
        <v>-4</v>
      </c>
      <c r="F2657" t="s">
        <v>14</v>
      </c>
      <c r="G2657" t="b">
        <v>0</v>
      </c>
      <c r="H2657" t="s">
        <v>59</v>
      </c>
      <c r="I2657">
        <v>4287505</v>
      </c>
      <c r="J2657" t="s">
        <v>477</v>
      </c>
      <c r="K2657" t="s">
        <v>478</v>
      </c>
      <c r="L2657" t="s">
        <v>57</v>
      </c>
      <c r="M2657" t="s">
        <v>57</v>
      </c>
      <c r="N2657" t="s">
        <v>57</v>
      </c>
      <c r="O2657" t="s">
        <v>57</v>
      </c>
      <c r="P2657">
        <v>10606</v>
      </c>
      <c r="Q2657" t="s">
        <v>62</v>
      </c>
      <c r="R2657" t="s">
        <v>63</v>
      </c>
      <c r="S2657" t="s">
        <v>64</v>
      </c>
      <c r="T2657">
        <v>280</v>
      </c>
      <c r="U2657">
        <v>1852.13</v>
      </c>
      <c r="V2657">
        <v>1852.13</v>
      </c>
      <c r="W2657">
        <v>280</v>
      </c>
      <c r="X2657" t="s">
        <v>58</v>
      </c>
      <c r="Y2657" t="s">
        <v>58</v>
      </c>
      <c r="Z2657" t="s">
        <v>1</v>
      </c>
      <c r="AA2657" t="s">
        <v>6</v>
      </c>
      <c r="AB2657" t="s">
        <v>57</v>
      </c>
      <c r="AC2657" t="str">
        <f t="shared" si="41"/>
        <v>2016-2</v>
      </c>
    </row>
    <row r="2658" spans="1:29" x14ac:dyDescent="0.25">
      <c r="A2658" t="s">
        <v>485</v>
      </c>
      <c r="B2658" t="s">
        <v>54</v>
      </c>
      <c r="C2658" t="s">
        <v>55</v>
      </c>
      <c r="D2658" t="s">
        <v>55</v>
      </c>
      <c r="E2658">
        <v>-3</v>
      </c>
      <c r="F2658" t="s">
        <v>56</v>
      </c>
      <c r="G2658" t="b">
        <v>0</v>
      </c>
      <c r="H2658" t="s">
        <v>57</v>
      </c>
      <c r="I2658">
        <v>0</v>
      </c>
      <c r="J2658" t="s">
        <v>57</v>
      </c>
      <c r="K2658" t="s">
        <v>57</v>
      </c>
      <c r="L2658" t="s">
        <v>57</v>
      </c>
      <c r="M2658" t="s">
        <v>57</v>
      </c>
      <c r="N2658" t="s">
        <v>57</v>
      </c>
      <c r="O2658" t="s">
        <v>57</v>
      </c>
      <c r="P2658">
        <v>0</v>
      </c>
      <c r="Q2658" t="s">
        <v>57</v>
      </c>
      <c r="R2658" t="s">
        <v>57</v>
      </c>
      <c r="S2658" t="s">
        <v>57</v>
      </c>
      <c r="T2658">
        <v>1793.6</v>
      </c>
      <c r="U2658">
        <v>1793.6</v>
      </c>
      <c r="V2658">
        <v>1793.6</v>
      </c>
      <c r="W2658">
        <v>272.417982989064</v>
      </c>
      <c r="X2658" t="s">
        <v>58</v>
      </c>
      <c r="Y2658" t="s">
        <v>58</v>
      </c>
      <c r="Z2658" t="s">
        <v>1</v>
      </c>
      <c r="AA2658" t="s">
        <v>1</v>
      </c>
      <c r="AB2658" t="s">
        <v>57</v>
      </c>
      <c r="AC2658" t="str">
        <f t="shared" si="41"/>
        <v>2016-2</v>
      </c>
    </row>
    <row r="2659" spans="1:29" hidden="1" x14ac:dyDescent="0.25">
      <c r="A2659" t="s">
        <v>485</v>
      </c>
      <c r="B2659" t="s">
        <v>54</v>
      </c>
      <c r="C2659" t="s">
        <v>55</v>
      </c>
      <c r="D2659" t="s">
        <v>55</v>
      </c>
      <c r="E2659">
        <v>-5</v>
      </c>
      <c r="F2659" t="s">
        <v>13</v>
      </c>
      <c r="G2659" t="b">
        <v>0</v>
      </c>
      <c r="H2659" t="s">
        <v>59</v>
      </c>
      <c r="I2659">
        <v>4230171</v>
      </c>
      <c r="J2659" t="s">
        <v>475</v>
      </c>
      <c r="K2659" t="s">
        <v>476</v>
      </c>
      <c r="L2659" t="s">
        <v>57</v>
      </c>
      <c r="M2659" t="s">
        <v>57</v>
      </c>
      <c r="N2659" t="s">
        <v>57</v>
      </c>
      <c r="O2659" t="s">
        <v>57</v>
      </c>
      <c r="P2659">
        <v>10606</v>
      </c>
      <c r="Q2659" t="s">
        <v>62</v>
      </c>
      <c r="R2659" t="s">
        <v>63</v>
      </c>
      <c r="S2659" t="s">
        <v>64</v>
      </c>
      <c r="T2659">
        <v>100</v>
      </c>
      <c r="U2659">
        <v>651.64</v>
      </c>
      <c r="V2659">
        <v>651.64</v>
      </c>
      <c r="W2659">
        <v>100.000755886466</v>
      </c>
      <c r="X2659" t="s">
        <v>58</v>
      </c>
      <c r="Y2659" t="s">
        <v>58</v>
      </c>
      <c r="Z2659" t="s">
        <v>1</v>
      </c>
      <c r="AA2659" t="s">
        <v>6</v>
      </c>
      <c r="AB2659" t="s">
        <v>57</v>
      </c>
      <c r="AC2659" t="str">
        <f t="shared" si="41"/>
        <v>2016-2</v>
      </c>
    </row>
    <row r="2660" spans="1:29" x14ac:dyDescent="0.25">
      <c r="A2660" t="s">
        <v>485</v>
      </c>
      <c r="B2660" t="s">
        <v>54</v>
      </c>
      <c r="C2660" t="s">
        <v>55</v>
      </c>
      <c r="D2660" t="s">
        <v>55</v>
      </c>
      <c r="E2660">
        <v>-4</v>
      </c>
      <c r="F2660" t="s">
        <v>14</v>
      </c>
      <c r="G2660" t="b">
        <v>0</v>
      </c>
      <c r="H2660" t="s">
        <v>59</v>
      </c>
      <c r="I2660">
        <v>4230171</v>
      </c>
      <c r="J2660" t="s">
        <v>475</v>
      </c>
      <c r="K2660" t="s">
        <v>476</v>
      </c>
      <c r="L2660" t="s">
        <v>57</v>
      </c>
      <c r="M2660" t="s">
        <v>57</v>
      </c>
      <c r="N2660" t="s">
        <v>57</v>
      </c>
      <c r="O2660" t="s">
        <v>57</v>
      </c>
      <c r="P2660">
        <v>10606</v>
      </c>
      <c r="Q2660" t="s">
        <v>62</v>
      </c>
      <c r="R2660" t="s">
        <v>63</v>
      </c>
      <c r="S2660" t="s">
        <v>64</v>
      </c>
      <c r="T2660">
        <v>320</v>
      </c>
      <c r="U2660">
        <v>2106.88</v>
      </c>
      <c r="V2660">
        <v>2106.88</v>
      </c>
      <c r="W2660">
        <v>320</v>
      </c>
      <c r="X2660" t="s">
        <v>58</v>
      </c>
      <c r="Y2660" t="s">
        <v>58</v>
      </c>
      <c r="Z2660" t="s">
        <v>1</v>
      </c>
      <c r="AA2660" t="s">
        <v>6</v>
      </c>
      <c r="AB2660" t="s">
        <v>57</v>
      </c>
      <c r="AC2660" t="str">
        <f t="shared" si="41"/>
        <v>2016-2</v>
      </c>
    </row>
    <row r="2661" spans="1:29" hidden="1" x14ac:dyDescent="0.25">
      <c r="A2661" t="s">
        <v>485</v>
      </c>
      <c r="B2661" t="s">
        <v>54</v>
      </c>
      <c r="C2661" t="s">
        <v>55</v>
      </c>
      <c r="D2661" t="s">
        <v>55</v>
      </c>
      <c r="E2661">
        <v>-6</v>
      </c>
      <c r="F2661" t="s">
        <v>12</v>
      </c>
      <c r="G2661" t="b">
        <v>0</v>
      </c>
      <c r="H2661" t="s">
        <v>59</v>
      </c>
      <c r="I2661">
        <v>4230171</v>
      </c>
      <c r="J2661" t="s">
        <v>475</v>
      </c>
      <c r="K2661" t="s">
        <v>476</v>
      </c>
      <c r="L2661" t="s">
        <v>57</v>
      </c>
      <c r="M2661" t="s">
        <v>57</v>
      </c>
      <c r="N2661" t="s">
        <v>57</v>
      </c>
      <c r="O2661" t="s">
        <v>57</v>
      </c>
      <c r="P2661">
        <v>10606</v>
      </c>
      <c r="Q2661" t="s">
        <v>62</v>
      </c>
      <c r="R2661" t="s">
        <v>63</v>
      </c>
      <c r="S2661" t="s">
        <v>64</v>
      </c>
      <c r="T2661">
        <v>320</v>
      </c>
      <c r="U2661">
        <v>2096.3456000000001</v>
      </c>
      <c r="V2661">
        <v>2096.3456000000001</v>
      </c>
      <c r="W2661">
        <v>320</v>
      </c>
      <c r="X2661" t="s">
        <v>58</v>
      </c>
      <c r="Y2661" t="s">
        <v>58</v>
      </c>
      <c r="Z2661" t="s">
        <v>1</v>
      </c>
      <c r="AA2661" t="s">
        <v>6</v>
      </c>
      <c r="AB2661" t="s">
        <v>57</v>
      </c>
      <c r="AC2661" t="str">
        <f t="shared" si="41"/>
        <v>2016-2</v>
      </c>
    </row>
    <row r="2662" spans="1:29" hidden="1" x14ac:dyDescent="0.25">
      <c r="A2662" t="s">
        <v>485</v>
      </c>
      <c r="B2662" t="s">
        <v>54</v>
      </c>
      <c r="C2662" t="s">
        <v>55</v>
      </c>
      <c r="D2662" t="s">
        <v>55</v>
      </c>
      <c r="E2662">
        <v>-6</v>
      </c>
      <c r="F2662" t="s">
        <v>12</v>
      </c>
      <c r="G2662" t="b">
        <v>0</v>
      </c>
      <c r="H2662" t="s">
        <v>59</v>
      </c>
      <c r="I2662">
        <v>4287505</v>
      </c>
      <c r="J2662" t="s">
        <v>477</v>
      </c>
      <c r="K2662" t="s">
        <v>478</v>
      </c>
      <c r="L2662" t="s">
        <v>57</v>
      </c>
      <c r="M2662" t="s">
        <v>57</v>
      </c>
      <c r="N2662" t="s">
        <v>57</v>
      </c>
      <c r="O2662" t="s">
        <v>57</v>
      </c>
      <c r="P2662">
        <v>10606</v>
      </c>
      <c r="Q2662" t="s">
        <v>62</v>
      </c>
      <c r="R2662" t="s">
        <v>63</v>
      </c>
      <c r="S2662" t="s">
        <v>64</v>
      </c>
      <c r="T2662">
        <v>264</v>
      </c>
      <c r="U2662">
        <v>1729.4851200000001</v>
      </c>
      <c r="V2662">
        <v>1729.4851200000001</v>
      </c>
      <c r="W2662">
        <v>264</v>
      </c>
      <c r="X2662" t="s">
        <v>58</v>
      </c>
      <c r="Y2662" t="s">
        <v>58</v>
      </c>
      <c r="Z2662" t="s">
        <v>1</v>
      </c>
      <c r="AA2662" t="s">
        <v>6</v>
      </c>
      <c r="AB2662" t="s">
        <v>57</v>
      </c>
      <c r="AC2662" t="str">
        <f t="shared" si="41"/>
        <v>2016-2</v>
      </c>
    </row>
    <row r="2663" spans="1:29" x14ac:dyDescent="0.25">
      <c r="A2663" t="s">
        <v>485</v>
      </c>
      <c r="B2663" t="s">
        <v>54</v>
      </c>
      <c r="C2663" t="s">
        <v>55</v>
      </c>
      <c r="D2663" t="s">
        <v>55</v>
      </c>
      <c r="E2663">
        <v>-4</v>
      </c>
      <c r="F2663" t="s">
        <v>14</v>
      </c>
      <c r="G2663" t="b">
        <v>0</v>
      </c>
      <c r="H2663" t="s">
        <v>59</v>
      </c>
      <c r="I2663">
        <v>4287505</v>
      </c>
      <c r="J2663" t="s">
        <v>477</v>
      </c>
      <c r="K2663" t="s">
        <v>478</v>
      </c>
      <c r="L2663" t="s">
        <v>57</v>
      </c>
      <c r="M2663" t="s">
        <v>57</v>
      </c>
      <c r="N2663" t="s">
        <v>57</v>
      </c>
      <c r="O2663" t="s">
        <v>57</v>
      </c>
      <c r="P2663">
        <v>10606</v>
      </c>
      <c r="Q2663" t="s">
        <v>62</v>
      </c>
      <c r="R2663" t="s">
        <v>63</v>
      </c>
      <c r="S2663" t="s">
        <v>64</v>
      </c>
      <c r="T2663">
        <v>264</v>
      </c>
      <c r="U2663">
        <v>1738.18</v>
      </c>
      <c r="V2663">
        <v>1738.18</v>
      </c>
      <c r="W2663">
        <v>264.00060753341398</v>
      </c>
      <c r="X2663" t="s">
        <v>58</v>
      </c>
      <c r="Y2663" t="s">
        <v>58</v>
      </c>
      <c r="Z2663" t="s">
        <v>1</v>
      </c>
      <c r="AA2663" t="s">
        <v>6</v>
      </c>
      <c r="AB2663" t="s">
        <v>57</v>
      </c>
      <c r="AC2663" t="str">
        <f t="shared" si="41"/>
        <v>2016-2</v>
      </c>
    </row>
    <row r="2664" spans="1:29" hidden="1" x14ac:dyDescent="0.25">
      <c r="A2664" t="s">
        <v>485</v>
      </c>
      <c r="B2664" t="s">
        <v>54</v>
      </c>
      <c r="C2664" t="s">
        <v>55</v>
      </c>
      <c r="D2664" t="s">
        <v>55</v>
      </c>
      <c r="E2664">
        <v>-5</v>
      </c>
      <c r="F2664" t="s">
        <v>13</v>
      </c>
      <c r="G2664" t="b">
        <v>0</v>
      </c>
      <c r="H2664" t="s">
        <v>59</v>
      </c>
      <c r="I2664">
        <v>4287505</v>
      </c>
      <c r="J2664" t="s">
        <v>477</v>
      </c>
      <c r="K2664" t="s">
        <v>478</v>
      </c>
      <c r="L2664" t="s">
        <v>57</v>
      </c>
      <c r="M2664" t="s">
        <v>57</v>
      </c>
      <c r="N2664" t="s">
        <v>57</v>
      </c>
      <c r="O2664" t="s">
        <v>57</v>
      </c>
      <c r="P2664">
        <v>10606</v>
      </c>
      <c r="Q2664" t="s">
        <v>62</v>
      </c>
      <c r="R2664" t="s">
        <v>63</v>
      </c>
      <c r="S2664" t="s">
        <v>64</v>
      </c>
      <c r="T2664">
        <v>-16</v>
      </c>
      <c r="U2664">
        <v>-113.95</v>
      </c>
      <c r="V2664">
        <v>-113.95</v>
      </c>
      <c r="W2664">
        <v>-15.999392466585601</v>
      </c>
      <c r="X2664" t="s">
        <v>58</v>
      </c>
      <c r="Y2664" t="s">
        <v>58</v>
      </c>
      <c r="Z2664" t="s">
        <v>1</v>
      </c>
      <c r="AA2664" t="s">
        <v>6</v>
      </c>
      <c r="AB2664" t="s">
        <v>57</v>
      </c>
      <c r="AC2664" t="str">
        <f t="shared" si="41"/>
        <v>2016-2</v>
      </c>
    </row>
    <row r="2665" spans="1:29" x14ac:dyDescent="0.25">
      <c r="A2665" t="s">
        <v>486</v>
      </c>
      <c r="B2665" t="s">
        <v>54</v>
      </c>
      <c r="C2665" t="s">
        <v>55</v>
      </c>
      <c r="D2665" t="s">
        <v>55</v>
      </c>
      <c r="E2665">
        <v>-3</v>
      </c>
      <c r="F2665" t="s">
        <v>56</v>
      </c>
      <c r="G2665" t="b">
        <v>0</v>
      </c>
      <c r="H2665" t="s">
        <v>57</v>
      </c>
      <c r="I2665">
        <v>0</v>
      </c>
      <c r="J2665" t="s">
        <v>57</v>
      </c>
      <c r="K2665" t="s">
        <v>57</v>
      </c>
      <c r="L2665" t="s">
        <v>57</v>
      </c>
      <c r="M2665" t="s">
        <v>57</v>
      </c>
      <c r="N2665" t="s">
        <v>57</v>
      </c>
      <c r="O2665" t="s">
        <v>57</v>
      </c>
      <c r="P2665">
        <v>0</v>
      </c>
      <c r="Q2665" t="s">
        <v>57</v>
      </c>
      <c r="R2665" t="s">
        <v>57</v>
      </c>
      <c r="S2665" t="s">
        <v>57</v>
      </c>
      <c r="T2665">
        <v>1793.6</v>
      </c>
      <c r="U2665">
        <v>1793.6</v>
      </c>
      <c r="V2665">
        <v>1793.6</v>
      </c>
      <c r="W2665">
        <v>274.30109500214098</v>
      </c>
      <c r="X2665" t="s">
        <v>58</v>
      </c>
      <c r="Y2665" t="s">
        <v>58</v>
      </c>
      <c r="Z2665" t="s">
        <v>1</v>
      </c>
      <c r="AA2665" t="s">
        <v>1</v>
      </c>
      <c r="AB2665" t="s">
        <v>57</v>
      </c>
      <c r="AC2665" t="str">
        <f t="shared" si="41"/>
        <v>2016-2</v>
      </c>
    </row>
    <row r="2666" spans="1:29" x14ac:dyDescent="0.25">
      <c r="A2666" t="s">
        <v>486</v>
      </c>
      <c r="B2666" t="s">
        <v>54</v>
      </c>
      <c r="C2666" t="s">
        <v>55</v>
      </c>
      <c r="D2666" t="s">
        <v>55</v>
      </c>
      <c r="E2666">
        <v>-4</v>
      </c>
      <c r="F2666" t="s">
        <v>14</v>
      </c>
      <c r="G2666" t="b">
        <v>0</v>
      </c>
      <c r="H2666" t="s">
        <v>59</v>
      </c>
      <c r="I2666">
        <v>4230171</v>
      </c>
      <c r="J2666" t="s">
        <v>475</v>
      </c>
      <c r="K2666" t="s">
        <v>476</v>
      </c>
      <c r="L2666" t="s">
        <v>57</v>
      </c>
      <c r="M2666" t="s">
        <v>57</v>
      </c>
      <c r="N2666" t="s">
        <v>57</v>
      </c>
      <c r="O2666" t="s">
        <v>57</v>
      </c>
      <c r="P2666">
        <v>10606</v>
      </c>
      <c r="Q2666" t="s">
        <v>62</v>
      </c>
      <c r="R2666" t="s">
        <v>63</v>
      </c>
      <c r="S2666" t="s">
        <v>64</v>
      </c>
      <c r="T2666">
        <v>120</v>
      </c>
      <c r="U2666">
        <v>784.66</v>
      </c>
      <c r="V2666">
        <v>784.66</v>
      </c>
      <c r="W2666">
        <v>120.00061173304</v>
      </c>
      <c r="X2666" t="s">
        <v>58</v>
      </c>
      <c r="Y2666" t="s">
        <v>58</v>
      </c>
      <c r="Z2666" t="s">
        <v>1</v>
      </c>
      <c r="AA2666" t="s">
        <v>6</v>
      </c>
      <c r="AB2666" t="s">
        <v>57</v>
      </c>
      <c r="AC2666" t="str">
        <f t="shared" si="41"/>
        <v>2016-2</v>
      </c>
    </row>
    <row r="2667" spans="1:29" hidden="1" x14ac:dyDescent="0.25">
      <c r="A2667" t="s">
        <v>486</v>
      </c>
      <c r="B2667" t="s">
        <v>54</v>
      </c>
      <c r="C2667" t="s">
        <v>55</v>
      </c>
      <c r="D2667" t="s">
        <v>55</v>
      </c>
      <c r="E2667">
        <v>-6</v>
      </c>
      <c r="F2667" t="s">
        <v>12</v>
      </c>
      <c r="G2667" t="b">
        <v>0</v>
      </c>
      <c r="H2667" t="s">
        <v>59</v>
      </c>
      <c r="I2667">
        <v>4230171</v>
      </c>
      <c r="J2667" t="s">
        <v>475</v>
      </c>
      <c r="K2667" t="s">
        <v>476</v>
      </c>
      <c r="L2667" t="s">
        <v>57</v>
      </c>
      <c r="M2667" t="s">
        <v>57</v>
      </c>
      <c r="N2667" t="s">
        <v>57</v>
      </c>
      <c r="O2667" t="s">
        <v>57</v>
      </c>
      <c r="P2667">
        <v>10606</v>
      </c>
      <c r="Q2667" t="s">
        <v>62</v>
      </c>
      <c r="R2667" t="s">
        <v>63</v>
      </c>
      <c r="S2667" t="s">
        <v>64</v>
      </c>
      <c r="T2667">
        <v>120</v>
      </c>
      <c r="U2667">
        <v>780.73271999999997</v>
      </c>
      <c r="V2667">
        <v>780.73271999999997</v>
      </c>
      <c r="W2667">
        <v>120</v>
      </c>
      <c r="X2667" t="s">
        <v>58</v>
      </c>
      <c r="Y2667" t="s">
        <v>58</v>
      </c>
      <c r="Z2667" t="s">
        <v>1</v>
      </c>
      <c r="AA2667" t="s">
        <v>6</v>
      </c>
      <c r="AB2667" t="s">
        <v>57</v>
      </c>
      <c r="AC2667" t="str">
        <f t="shared" si="41"/>
        <v>2016-2</v>
      </c>
    </row>
    <row r="2668" spans="1:29" hidden="1" x14ac:dyDescent="0.25">
      <c r="A2668" t="s">
        <v>486</v>
      </c>
      <c r="B2668" t="s">
        <v>54</v>
      </c>
      <c r="C2668" t="s">
        <v>55</v>
      </c>
      <c r="D2668" t="s">
        <v>55</v>
      </c>
      <c r="E2668">
        <v>-5</v>
      </c>
      <c r="F2668" t="s">
        <v>13</v>
      </c>
      <c r="G2668" t="b">
        <v>0</v>
      </c>
      <c r="H2668" t="s">
        <v>59</v>
      </c>
      <c r="I2668">
        <v>4230171</v>
      </c>
      <c r="J2668" t="s">
        <v>475</v>
      </c>
      <c r="K2668" t="s">
        <v>476</v>
      </c>
      <c r="L2668" t="s">
        <v>57</v>
      </c>
      <c r="M2668" t="s">
        <v>57</v>
      </c>
      <c r="N2668" t="s">
        <v>57</v>
      </c>
      <c r="O2668" t="s">
        <v>57</v>
      </c>
      <c r="P2668">
        <v>10606</v>
      </c>
      <c r="Q2668" t="s">
        <v>62</v>
      </c>
      <c r="R2668" t="s">
        <v>63</v>
      </c>
      <c r="S2668" t="s">
        <v>64</v>
      </c>
      <c r="T2668">
        <v>-200</v>
      </c>
      <c r="U2668">
        <v>-1322.22</v>
      </c>
      <c r="V2668">
        <v>-1322.22</v>
      </c>
      <c r="W2668">
        <v>-199.99938826696001</v>
      </c>
      <c r="X2668" t="s">
        <v>58</v>
      </c>
      <c r="Y2668" t="s">
        <v>58</v>
      </c>
      <c r="Z2668" t="s">
        <v>1</v>
      </c>
      <c r="AA2668" t="s">
        <v>6</v>
      </c>
      <c r="AB2668" t="s">
        <v>57</v>
      </c>
      <c r="AC2668" t="str">
        <f t="shared" si="41"/>
        <v>2016-2</v>
      </c>
    </row>
    <row r="2669" spans="1:29" hidden="1" x14ac:dyDescent="0.25">
      <c r="A2669" t="s">
        <v>486</v>
      </c>
      <c r="B2669" t="s">
        <v>54</v>
      </c>
      <c r="C2669" t="s">
        <v>55</v>
      </c>
      <c r="D2669" t="s">
        <v>55</v>
      </c>
      <c r="E2669">
        <v>-5</v>
      </c>
      <c r="F2669" t="s">
        <v>13</v>
      </c>
      <c r="G2669" t="b">
        <v>0</v>
      </c>
      <c r="H2669" t="s">
        <v>59</v>
      </c>
      <c r="I2669">
        <v>4287505</v>
      </c>
      <c r="J2669" t="s">
        <v>477</v>
      </c>
      <c r="K2669" t="s">
        <v>478</v>
      </c>
      <c r="L2669" t="s">
        <v>57</v>
      </c>
      <c r="M2669" t="s">
        <v>57</v>
      </c>
      <c r="N2669" t="s">
        <v>57</v>
      </c>
      <c r="O2669" t="s">
        <v>57</v>
      </c>
      <c r="P2669">
        <v>10606</v>
      </c>
      <c r="Q2669" t="s">
        <v>62</v>
      </c>
      <c r="R2669" t="s">
        <v>63</v>
      </c>
      <c r="S2669" t="s">
        <v>64</v>
      </c>
      <c r="T2669">
        <v>90</v>
      </c>
      <c r="U2669">
        <v>576.55999999999995</v>
      </c>
      <c r="V2669">
        <v>576.55999999999995</v>
      </c>
      <c r="W2669">
        <v>90.000126546233204</v>
      </c>
      <c r="X2669" t="s">
        <v>58</v>
      </c>
      <c r="Y2669" t="s">
        <v>58</v>
      </c>
      <c r="Z2669" t="s">
        <v>1</v>
      </c>
      <c r="AA2669" t="s">
        <v>6</v>
      </c>
      <c r="AB2669" t="s">
        <v>57</v>
      </c>
      <c r="AC2669" t="str">
        <f t="shared" si="41"/>
        <v>2016-2</v>
      </c>
    </row>
    <row r="2670" spans="1:29" hidden="1" x14ac:dyDescent="0.25">
      <c r="A2670" t="s">
        <v>486</v>
      </c>
      <c r="B2670" t="s">
        <v>54</v>
      </c>
      <c r="C2670" t="s">
        <v>55</v>
      </c>
      <c r="D2670" t="s">
        <v>55</v>
      </c>
      <c r="E2670">
        <v>-6</v>
      </c>
      <c r="F2670" t="s">
        <v>12</v>
      </c>
      <c r="G2670" t="b">
        <v>0</v>
      </c>
      <c r="H2670" t="s">
        <v>59</v>
      </c>
      <c r="I2670">
        <v>4287505</v>
      </c>
      <c r="J2670" t="s">
        <v>477</v>
      </c>
      <c r="K2670" t="s">
        <v>478</v>
      </c>
      <c r="L2670" t="s">
        <v>57</v>
      </c>
      <c r="M2670" t="s">
        <v>57</v>
      </c>
      <c r="N2670" t="s">
        <v>57</v>
      </c>
      <c r="O2670" t="s">
        <v>57</v>
      </c>
      <c r="P2670">
        <v>10606</v>
      </c>
      <c r="Q2670" t="s">
        <v>62</v>
      </c>
      <c r="R2670" t="s">
        <v>63</v>
      </c>
      <c r="S2670" t="s">
        <v>64</v>
      </c>
      <c r="T2670">
        <v>354</v>
      </c>
      <c r="U2670">
        <v>2303.1615240000001</v>
      </c>
      <c r="V2670">
        <v>2303.1615240000001</v>
      </c>
      <c r="W2670">
        <v>354</v>
      </c>
      <c r="X2670" t="s">
        <v>58</v>
      </c>
      <c r="Y2670" t="s">
        <v>58</v>
      </c>
      <c r="Z2670" t="s">
        <v>1</v>
      </c>
      <c r="AA2670" t="s">
        <v>6</v>
      </c>
      <c r="AB2670" t="s">
        <v>57</v>
      </c>
      <c r="AC2670" t="str">
        <f t="shared" si="41"/>
        <v>2016-2</v>
      </c>
    </row>
    <row r="2671" spans="1:29" x14ac:dyDescent="0.25">
      <c r="A2671" t="s">
        <v>486</v>
      </c>
      <c r="B2671" t="s">
        <v>54</v>
      </c>
      <c r="C2671" t="s">
        <v>55</v>
      </c>
      <c r="D2671" t="s">
        <v>55</v>
      </c>
      <c r="E2671">
        <v>-4</v>
      </c>
      <c r="F2671" t="s">
        <v>14</v>
      </c>
      <c r="G2671" t="b">
        <v>0</v>
      </c>
      <c r="H2671" t="s">
        <v>59</v>
      </c>
      <c r="I2671">
        <v>4287505</v>
      </c>
      <c r="J2671" t="s">
        <v>477</v>
      </c>
      <c r="K2671" t="s">
        <v>478</v>
      </c>
      <c r="L2671" t="s">
        <v>57</v>
      </c>
      <c r="M2671" t="s">
        <v>57</v>
      </c>
      <c r="N2671" t="s">
        <v>57</v>
      </c>
      <c r="O2671" t="s">
        <v>57</v>
      </c>
      <c r="P2671">
        <v>10606</v>
      </c>
      <c r="Q2671" t="s">
        <v>62</v>
      </c>
      <c r="R2671" t="s">
        <v>63</v>
      </c>
      <c r="S2671" t="s">
        <v>64</v>
      </c>
      <c r="T2671">
        <v>354</v>
      </c>
      <c r="U2671">
        <v>2314.7399999999998</v>
      </c>
      <c r="V2671">
        <v>2314.7399999999998</v>
      </c>
      <c r="W2671">
        <v>354.000734079648</v>
      </c>
      <c r="X2671" t="s">
        <v>58</v>
      </c>
      <c r="Y2671" t="s">
        <v>58</v>
      </c>
      <c r="Z2671" t="s">
        <v>1</v>
      </c>
      <c r="AA2671" t="s">
        <v>6</v>
      </c>
      <c r="AB2671" t="s">
        <v>57</v>
      </c>
      <c r="AC2671" t="str">
        <f t="shared" si="41"/>
        <v>2016-2</v>
      </c>
    </row>
    <row r="2672" spans="1:29" x14ac:dyDescent="0.25">
      <c r="A2672" t="s">
        <v>487</v>
      </c>
      <c r="B2672" t="s">
        <v>54</v>
      </c>
      <c r="C2672" t="s">
        <v>55</v>
      </c>
      <c r="D2672" t="s">
        <v>55</v>
      </c>
      <c r="E2672">
        <v>-3</v>
      </c>
      <c r="F2672" t="s">
        <v>56</v>
      </c>
      <c r="G2672" t="b">
        <v>0</v>
      </c>
      <c r="H2672" t="s">
        <v>57</v>
      </c>
      <c r="I2672">
        <v>0</v>
      </c>
      <c r="J2672" t="s">
        <v>57</v>
      </c>
      <c r="K2672" t="s">
        <v>57</v>
      </c>
      <c r="L2672" t="s">
        <v>57</v>
      </c>
      <c r="M2672" t="s">
        <v>57</v>
      </c>
      <c r="N2672" t="s">
        <v>57</v>
      </c>
      <c r="O2672" t="s">
        <v>57</v>
      </c>
      <c r="P2672">
        <v>0</v>
      </c>
      <c r="Q2672" t="s">
        <v>57</v>
      </c>
      <c r="R2672" t="s">
        <v>57</v>
      </c>
      <c r="S2672" t="s">
        <v>57</v>
      </c>
      <c r="T2672">
        <v>1069.83</v>
      </c>
      <c r="U2672">
        <v>1069.83</v>
      </c>
      <c r="V2672">
        <v>1069.83</v>
      </c>
      <c r="W2672">
        <v>159.74168501997099</v>
      </c>
      <c r="X2672" t="s">
        <v>58</v>
      </c>
      <c r="Y2672" t="s">
        <v>58</v>
      </c>
      <c r="Z2672" t="s">
        <v>1</v>
      </c>
      <c r="AA2672" t="s">
        <v>1</v>
      </c>
      <c r="AB2672" t="s">
        <v>57</v>
      </c>
      <c r="AC2672" t="str">
        <f t="shared" si="41"/>
        <v>2016-2</v>
      </c>
    </row>
    <row r="2673" spans="1:29" hidden="1" x14ac:dyDescent="0.25">
      <c r="A2673" t="s">
        <v>487</v>
      </c>
      <c r="B2673" t="s">
        <v>54</v>
      </c>
      <c r="C2673" t="s">
        <v>55</v>
      </c>
      <c r="D2673" t="s">
        <v>55</v>
      </c>
      <c r="E2673">
        <v>4</v>
      </c>
      <c r="F2673" t="s">
        <v>10</v>
      </c>
      <c r="G2673" t="b">
        <v>1</v>
      </c>
      <c r="H2673" t="s">
        <v>488</v>
      </c>
      <c r="I2673">
        <v>21</v>
      </c>
      <c r="J2673" t="s">
        <v>395</v>
      </c>
      <c r="K2673" t="s">
        <v>396</v>
      </c>
      <c r="L2673" t="s">
        <v>57</v>
      </c>
      <c r="M2673" t="s">
        <v>57</v>
      </c>
      <c r="N2673" t="s">
        <v>57</v>
      </c>
      <c r="O2673" t="s">
        <v>57</v>
      </c>
      <c r="P2673">
        <v>21</v>
      </c>
      <c r="Q2673" t="s">
        <v>395</v>
      </c>
      <c r="R2673" t="s">
        <v>396</v>
      </c>
      <c r="S2673" t="s">
        <v>488</v>
      </c>
      <c r="T2673">
        <v>-5</v>
      </c>
      <c r="U2673">
        <v>-33.54</v>
      </c>
      <c r="V2673">
        <v>-33.54</v>
      </c>
      <c r="W2673">
        <v>-5.0080256821829803</v>
      </c>
      <c r="X2673" t="s">
        <v>58</v>
      </c>
      <c r="Y2673" t="s">
        <v>58</v>
      </c>
      <c r="Z2673" t="s">
        <v>4</v>
      </c>
      <c r="AA2673" t="s">
        <v>6</v>
      </c>
      <c r="AB2673" t="s">
        <v>57</v>
      </c>
      <c r="AC2673" t="str">
        <f t="shared" si="41"/>
        <v>2016-2</v>
      </c>
    </row>
    <row r="2674" spans="1:29" hidden="1" x14ac:dyDescent="0.25">
      <c r="A2674" t="s">
        <v>487</v>
      </c>
      <c r="B2674" t="s">
        <v>54</v>
      </c>
      <c r="C2674" t="s">
        <v>55</v>
      </c>
      <c r="D2674" t="s">
        <v>55</v>
      </c>
      <c r="E2674">
        <v>12</v>
      </c>
      <c r="F2674" t="s">
        <v>15</v>
      </c>
      <c r="G2674" t="b">
        <v>1</v>
      </c>
      <c r="H2674" t="s">
        <v>488</v>
      </c>
      <c r="I2674">
        <v>21</v>
      </c>
      <c r="J2674" t="s">
        <v>395</v>
      </c>
      <c r="K2674" t="s">
        <v>396</v>
      </c>
      <c r="L2674" t="s">
        <v>57</v>
      </c>
      <c r="M2674" t="s">
        <v>57</v>
      </c>
      <c r="N2674" t="s">
        <v>57</v>
      </c>
      <c r="O2674" t="s">
        <v>57</v>
      </c>
      <c r="P2674">
        <v>21</v>
      </c>
      <c r="Q2674" t="s">
        <v>395</v>
      </c>
      <c r="R2674" t="s">
        <v>396</v>
      </c>
      <c r="S2674" t="s">
        <v>488</v>
      </c>
      <c r="T2674">
        <v>-102.9</v>
      </c>
      <c r="U2674">
        <v>-690.23</v>
      </c>
      <c r="V2674">
        <v>-690.23</v>
      </c>
      <c r="W2674">
        <v>-103.061704430923</v>
      </c>
      <c r="X2674" t="s">
        <v>58</v>
      </c>
      <c r="Y2674" t="s">
        <v>58</v>
      </c>
      <c r="Z2674" t="s">
        <v>1</v>
      </c>
      <c r="AA2674" t="s">
        <v>6</v>
      </c>
      <c r="AB2674" t="s">
        <v>57</v>
      </c>
      <c r="AC2674" t="str">
        <f t="shared" si="41"/>
        <v>2016-2</v>
      </c>
    </row>
    <row r="2675" spans="1:29" hidden="1" x14ac:dyDescent="0.25">
      <c r="A2675" t="s">
        <v>487</v>
      </c>
      <c r="B2675" t="s">
        <v>54</v>
      </c>
      <c r="C2675" t="s">
        <v>55</v>
      </c>
      <c r="D2675" t="s">
        <v>55</v>
      </c>
      <c r="E2675">
        <v>-6</v>
      </c>
      <c r="F2675" t="s">
        <v>12</v>
      </c>
      <c r="G2675" t="b">
        <v>0</v>
      </c>
      <c r="H2675" t="s">
        <v>488</v>
      </c>
      <c r="I2675">
        <v>21</v>
      </c>
      <c r="J2675" t="s">
        <v>395</v>
      </c>
      <c r="K2675" t="s">
        <v>396</v>
      </c>
      <c r="L2675" t="s">
        <v>57</v>
      </c>
      <c r="M2675" t="s">
        <v>57</v>
      </c>
      <c r="N2675" t="s">
        <v>57</v>
      </c>
      <c r="O2675" t="s">
        <v>57</v>
      </c>
      <c r="P2675">
        <v>21</v>
      </c>
      <c r="Q2675" t="s">
        <v>395</v>
      </c>
      <c r="R2675" t="s">
        <v>396</v>
      </c>
      <c r="S2675" t="s">
        <v>488</v>
      </c>
      <c r="T2675">
        <v>11118.5</v>
      </c>
      <c r="U2675">
        <v>74388.910750875002</v>
      </c>
      <c r="V2675">
        <v>74388.910750875002</v>
      </c>
      <c r="W2675">
        <v>11118.5</v>
      </c>
      <c r="X2675" t="s">
        <v>58</v>
      </c>
      <c r="Y2675" t="s">
        <v>58</v>
      </c>
      <c r="Z2675" t="s">
        <v>1</v>
      </c>
      <c r="AA2675" t="s">
        <v>1</v>
      </c>
      <c r="AB2675" t="s">
        <v>57</v>
      </c>
      <c r="AC2675" t="str">
        <f t="shared" si="41"/>
        <v>2016-2</v>
      </c>
    </row>
    <row r="2676" spans="1:29" hidden="1" x14ac:dyDescent="0.25">
      <c r="A2676" t="s">
        <v>487</v>
      </c>
      <c r="B2676" t="s">
        <v>54</v>
      </c>
      <c r="C2676" t="s">
        <v>55</v>
      </c>
      <c r="D2676" t="s">
        <v>55</v>
      </c>
      <c r="E2676">
        <v>-5</v>
      </c>
      <c r="F2676" t="s">
        <v>13</v>
      </c>
      <c r="G2676" t="b">
        <v>0</v>
      </c>
      <c r="H2676" t="s">
        <v>488</v>
      </c>
      <c r="I2676">
        <v>21</v>
      </c>
      <c r="J2676" t="s">
        <v>395</v>
      </c>
      <c r="K2676" t="s">
        <v>396</v>
      </c>
      <c r="L2676" t="s">
        <v>57</v>
      </c>
      <c r="M2676" t="s">
        <v>57</v>
      </c>
      <c r="N2676" t="s">
        <v>57</v>
      </c>
      <c r="O2676" t="s">
        <v>57</v>
      </c>
      <c r="P2676">
        <v>21</v>
      </c>
      <c r="Q2676" t="s">
        <v>395</v>
      </c>
      <c r="R2676" t="s">
        <v>396</v>
      </c>
      <c r="S2676" t="s">
        <v>488</v>
      </c>
      <c r="T2676">
        <v>-51.32</v>
      </c>
      <c r="U2676">
        <v>-344.84</v>
      </c>
      <c r="V2676">
        <v>-344.84</v>
      </c>
      <c r="W2676">
        <v>-51.489790585688198</v>
      </c>
      <c r="X2676" t="s">
        <v>58</v>
      </c>
      <c r="Y2676" t="s">
        <v>58</v>
      </c>
      <c r="Z2676" t="s">
        <v>1</v>
      </c>
      <c r="AA2676" t="s">
        <v>1</v>
      </c>
      <c r="AB2676" t="s">
        <v>57</v>
      </c>
      <c r="AC2676" t="str">
        <f t="shared" si="41"/>
        <v>2016-2</v>
      </c>
    </row>
    <row r="2677" spans="1:29" x14ac:dyDescent="0.25">
      <c r="A2677" t="s">
        <v>487</v>
      </c>
      <c r="B2677" t="s">
        <v>54</v>
      </c>
      <c r="C2677" t="s">
        <v>55</v>
      </c>
      <c r="D2677" t="s">
        <v>55</v>
      </c>
      <c r="E2677">
        <v>-4</v>
      </c>
      <c r="F2677" t="s">
        <v>14</v>
      </c>
      <c r="G2677" t="b">
        <v>0</v>
      </c>
      <c r="H2677" t="s">
        <v>488</v>
      </c>
      <c r="I2677">
        <v>21</v>
      </c>
      <c r="J2677" t="s">
        <v>395</v>
      </c>
      <c r="K2677" t="s">
        <v>396</v>
      </c>
      <c r="L2677" t="s">
        <v>57</v>
      </c>
      <c r="M2677" t="s">
        <v>57</v>
      </c>
      <c r="N2677" t="s">
        <v>57</v>
      </c>
      <c r="O2677" t="s">
        <v>57</v>
      </c>
      <c r="P2677">
        <v>21</v>
      </c>
      <c r="Q2677" t="s">
        <v>395</v>
      </c>
      <c r="R2677" t="s">
        <v>396</v>
      </c>
      <c r="S2677" t="s">
        <v>488</v>
      </c>
      <c r="T2677">
        <v>56.58</v>
      </c>
      <c r="U2677">
        <v>378.93</v>
      </c>
      <c r="V2677">
        <v>378.93</v>
      </c>
      <c r="W2677">
        <v>56.579939527417999</v>
      </c>
      <c r="X2677" t="s">
        <v>58</v>
      </c>
      <c r="Y2677" t="s">
        <v>58</v>
      </c>
      <c r="Z2677" t="s">
        <v>1</v>
      </c>
      <c r="AA2677" t="s">
        <v>1</v>
      </c>
      <c r="AB2677" t="s">
        <v>57</v>
      </c>
      <c r="AC2677" t="str">
        <f t="shared" si="41"/>
        <v>2016-2</v>
      </c>
    </row>
    <row r="2678" spans="1:29" x14ac:dyDescent="0.25">
      <c r="A2678" t="s">
        <v>487</v>
      </c>
      <c r="B2678" t="s">
        <v>54</v>
      </c>
      <c r="C2678" t="s">
        <v>55</v>
      </c>
      <c r="D2678" t="s">
        <v>55</v>
      </c>
      <c r="E2678">
        <v>-4</v>
      </c>
      <c r="F2678" t="s">
        <v>14</v>
      </c>
      <c r="G2678" t="b">
        <v>0</v>
      </c>
      <c r="H2678" t="s">
        <v>59</v>
      </c>
      <c r="I2678">
        <v>4230171</v>
      </c>
      <c r="J2678" t="s">
        <v>475</v>
      </c>
      <c r="K2678" t="s">
        <v>476</v>
      </c>
      <c r="L2678" t="s">
        <v>57</v>
      </c>
      <c r="M2678" t="s">
        <v>57</v>
      </c>
      <c r="N2678" t="s">
        <v>57</v>
      </c>
      <c r="O2678" t="s">
        <v>57</v>
      </c>
      <c r="P2678">
        <v>10606</v>
      </c>
      <c r="Q2678" t="s">
        <v>62</v>
      </c>
      <c r="R2678" t="s">
        <v>63</v>
      </c>
      <c r="S2678" t="s">
        <v>64</v>
      </c>
      <c r="T2678">
        <v>700</v>
      </c>
      <c r="U2678">
        <v>4688.08</v>
      </c>
      <c r="V2678">
        <v>4688.08</v>
      </c>
      <c r="W2678">
        <v>700.00074657508696</v>
      </c>
      <c r="X2678" t="s">
        <v>58</v>
      </c>
      <c r="Y2678" t="s">
        <v>58</v>
      </c>
      <c r="Z2678" t="s">
        <v>1</v>
      </c>
      <c r="AA2678" t="s">
        <v>6</v>
      </c>
      <c r="AB2678" t="s">
        <v>57</v>
      </c>
      <c r="AC2678" t="str">
        <f t="shared" si="41"/>
        <v>2016-2</v>
      </c>
    </row>
    <row r="2679" spans="1:29" hidden="1" x14ac:dyDescent="0.25">
      <c r="A2679" t="s">
        <v>487</v>
      </c>
      <c r="B2679" t="s">
        <v>54</v>
      </c>
      <c r="C2679" t="s">
        <v>55</v>
      </c>
      <c r="D2679" t="s">
        <v>55</v>
      </c>
      <c r="E2679">
        <v>-6</v>
      </c>
      <c r="F2679" t="s">
        <v>12</v>
      </c>
      <c r="G2679" t="b">
        <v>0</v>
      </c>
      <c r="H2679" t="s">
        <v>59</v>
      </c>
      <c r="I2679">
        <v>4230171</v>
      </c>
      <c r="J2679" t="s">
        <v>475</v>
      </c>
      <c r="K2679" t="s">
        <v>476</v>
      </c>
      <c r="L2679" t="s">
        <v>57</v>
      </c>
      <c r="M2679" t="s">
        <v>57</v>
      </c>
      <c r="N2679" t="s">
        <v>57</v>
      </c>
      <c r="O2679" t="s">
        <v>57</v>
      </c>
      <c r="P2679">
        <v>10606</v>
      </c>
      <c r="Q2679" t="s">
        <v>62</v>
      </c>
      <c r="R2679" t="s">
        <v>63</v>
      </c>
      <c r="S2679" t="s">
        <v>64</v>
      </c>
      <c r="T2679">
        <v>700</v>
      </c>
      <c r="U2679">
        <v>4664.6346249999997</v>
      </c>
      <c r="V2679">
        <v>4664.6346249999997</v>
      </c>
      <c r="W2679">
        <v>700</v>
      </c>
      <c r="X2679" t="s">
        <v>58</v>
      </c>
      <c r="Y2679" t="s">
        <v>58</v>
      </c>
      <c r="Z2679" t="s">
        <v>1</v>
      </c>
      <c r="AA2679" t="s">
        <v>6</v>
      </c>
      <c r="AB2679" t="s">
        <v>57</v>
      </c>
      <c r="AC2679" t="str">
        <f t="shared" si="41"/>
        <v>2016-2</v>
      </c>
    </row>
    <row r="2680" spans="1:29" hidden="1" x14ac:dyDescent="0.25">
      <c r="A2680" t="s">
        <v>487</v>
      </c>
      <c r="B2680" t="s">
        <v>54</v>
      </c>
      <c r="C2680" t="s">
        <v>55</v>
      </c>
      <c r="D2680" t="s">
        <v>55</v>
      </c>
      <c r="E2680">
        <v>-5</v>
      </c>
      <c r="F2680" t="s">
        <v>13</v>
      </c>
      <c r="G2680" t="b">
        <v>0</v>
      </c>
      <c r="H2680" t="s">
        <v>59</v>
      </c>
      <c r="I2680">
        <v>4230171</v>
      </c>
      <c r="J2680" t="s">
        <v>475</v>
      </c>
      <c r="K2680" t="s">
        <v>476</v>
      </c>
      <c r="L2680" t="s">
        <v>57</v>
      </c>
      <c r="M2680" t="s">
        <v>57</v>
      </c>
      <c r="N2680" t="s">
        <v>57</v>
      </c>
      <c r="O2680" t="s">
        <v>57</v>
      </c>
      <c r="P2680">
        <v>10606</v>
      </c>
      <c r="Q2680" t="s">
        <v>62</v>
      </c>
      <c r="R2680" t="s">
        <v>63</v>
      </c>
      <c r="S2680" t="s">
        <v>64</v>
      </c>
      <c r="T2680">
        <v>580</v>
      </c>
      <c r="U2680">
        <v>3903.42</v>
      </c>
      <c r="V2680">
        <v>3903.42</v>
      </c>
      <c r="W2680">
        <v>580.00013484204703</v>
      </c>
      <c r="X2680" t="s">
        <v>58</v>
      </c>
      <c r="Y2680" t="s">
        <v>58</v>
      </c>
      <c r="Z2680" t="s">
        <v>1</v>
      </c>
      <c r="AA2680" t="s">
        <v>6</v>
      </c>
      <c r="AB2680" t="s">
        <v>57</v>
      </c>
      <c r="AC2680" t="str">
        <f t="shared" si="41"/>
        <v>2016-2</v>
      </c>
    </row>
    <row r="2681" spans="1:29" hidden="1" x14ac:dyDescent="0.25">
      <c r="A2681" t="s">
        <v>487</v>
      </c>
      <c r="B2681" t="s">
        <v>54</v>
      </c>
      <c r="C2681" t="s">
        <v>55</v>
      </c>
      <c r="D2681" t="s">
        <v>55</v>
      </c>
      <c r="E2681">
        <v>-5</v>
      </c>
      <c r="F2681" t="s">
        <v>13</v>
      </c>
      <c r="G2681" t="b">
        <v>0</v>
      </c>
      <c r="H2681" t="s">
        <v>59</v>
      </c>
      <c r="I2681">
        <v>4287505</v>
      </c>
      <c r="J2681" t="s">
        <v>477</v>
      </c>
      <c r="K2681" t="s">
        <v>478</v>
      </c>
      <c r="L2681" t="s">
        <v>57</v>
      </c>
      <c r="M2681" t="s">
        <v>57</v>
      </c>
      <c r="N2681" t="s">
        <v>57</v>
      </c>
      <c r="O2681" t="s">
        <v>57</v>
      </c>
      <c r="P2681">
        <v>10606</v>
      </c>
      <c r="Q2681" t="s">
        <v>62</v>
      </c>
      <c r="R2681" t="s">
        <v>63</v>
      </c>
      <c r="S2681" t="s">
        <v>64</v>
      </c>
      <c r="T2681">
        <v>-224</v>
      </c>
      <c r="U2681">
        <v>-1444.1</v>
      </c>
      <c r="V2681">
        <v>-1444.1</v>
      </c>
      <c r="W2681">
        <v>-224.001107367191</v>
      </c>
      <c r="X2681" t="s">
        <v>58</v>
      </c>
      <c r="Y2681" t="s">
        <v>58</v>
      </c>
      <c r="Z2681" t="s">
        <v>1</v>
      </c>
      <c r="AA2681" t="s">
        <v>6</v>
      </c>
      <c r="AB2681" t="s">
        <v>57</v>
      </c>
      <c r="AC2681" t="str">
        <f t="shared" si="41"/>
        <v>2016-2</v>
      </c>
    </row>
    <row r="2682" spans="1:29" hidden="1" x14ac:dyDescent="0.25">
      <c r="A2682" t="s">
        <v>487</v>
      </c>
      <c r="B2682" t="s">
        <v>54</v>
      </c>
      <c r="C2682" t="s">
        <v>55</v>
      </c>
      <c r="D2682" t="s">
        <v>55</v>
      </c>
      <c r="E2682">
        <v>-6</v>
      </c>
      <c r="F2682" t="s">
        <v>12</v>
      </c>
      <c r="G2682" t="b">
        <v>0</v>
      </c>
      <c r="H2682" t="s">
        <v>59</v>
      </c>
      <c r="I2682">
        <v>4287505</v>
      </c>
      <c r="J2682" t="s">
        <v>477</v>
      </c>
      <c r="K2682" t="s">
        <v>478</v>
      </c>
      <c r="L2682" t="s">
        <v>57</v>
      </c>
      <c r="M2682" t="s">
        <v>57</v>
      </c>
      <c r="N2682" t="s">
        <v>57</v>
      </c>
      <c r="O2682" t="s">
        <v>57</v>
      </c>
      <c r="P2682">
        <v>10606</v>
      </c>
      <c r="Q2682" t="s">
        <v>62</v>
      </c>
      <c r="R2682" t="s">
        <v>63</v>
      </c>
      <c r="S2682" t="s">
        <v>64</v>
      </c>
      <c r="T2682">
        <v>130</v>
      </c>
      <c r="U2682">
        <v>866.2892875</v>
      </c>
      <c r="V2682">
        <v>866.2892875</v>
      </c>
      <c r="W2682">
        <v>130</v>
      </c>
      <c r="X2682" t="s">
        <v>58</v>
      </c>
      <c r="Y2682" t="s">
        <v>58</v>
      </c>
      <c r="Z2682" t="s">
        <v>1</v>
      </c>
      <c r="AA2682" t="s">
        <v>6</v>
      </c>
      <c r="AB2682" t="s">
        <v>57</v>
      </c>
      <c r="AC2682" t="str">
        <f t="shared" si="41"/>
        <v>2016-2</v>
      </c>
    </row>
    <row r="2683" spans="1:29" x14ac:dyDescent="0.25">
      <c r="A2683" t="s">
        <v>487</v>
      </c>
      <c r="B2683" t="s">
        <v>54</v>
      </c>
      <c r="C2683" t="s">
        <v>55</v>
      </c>
      <c r="D2683" t="s">
        <v>55</v>
      </c>
      <c r="E2683">
        <v>-4</v>
      </c>
      <c r="F2683" t="s">
        <v>14</v>
      </c>
      <c r="G2683" t="b">
        <v>0</v>
      </c>
      <c r="H2683" t="s">
        <v>59</v>
      </c>
      <c r="I2683">
        <v>4287505</v>
      </c>
      <c r="J2683" t="s">
        <v>477</v>
      </c>
      <c r="K2683" t="s">
        <v>478</v>
      </c>
      <c r="L2683" t="s">
        <v>57</v>
      </c>
      <c r="M2683" t="s">
        <v>57</v>
      </c>
      <c r="N2683" t="s">
        <v>57</v>
      </c>
      <c r="O2683" t="s">
        <v>57</v>
      </c>
      <c r="P2683">
        <v>10606</v>
      </c>
      <c r="Q2683" t="s">
        <v>62</v>
      </c>
      <c r="R2683" t="s">
        <v>63</v>
      </c>
      <c r="S2683" t="s">
        <v>64</v>
      </c>
      <c r="T2683">
        <v>130</v>
      </c>
      <c r="U2683">
        <v>870.64</v>
      </c>
      <c r="V2683">
        <v>870.64</v>
      </c>
      <c r="W2683">
        <v>129.999626712457</v>
      </c>
      <c r="X2683" t="s">
        <v>58</v>
      </c>
      <c r="Y2683" t="s">
        <v>58</v>
      </c>
      <c r="Z2683" t="s">
        <v>1</v>
      </c>
      <c r="AA2683" t="s">
        <v>6</v>
      </c>
      <c r="AB2683" t="s">
        <v>57</v>
      </c>
      <c r="AC2683" t="str">
        <f t="shared" si="41"/>
        <v>2016-2</v>
      </c>
    </row>
    <row r="2684" spans="1:29" hidden="1" x14ac:dyDescent="0.25">
      <c r="A2684" t="s">
        <v>489</v>
      </c>
      <c r="B2684" t="s">
        <v>54</v>
      </c>
      <c r="C2684" t="s">
        <v>55</v>
      </c>
      <c r="D2684" t="s">
        <v>55</v>
      </c>
      <c r="E2684">
        <v>-5</v>
      </c>
      <c r="F2684" t="s">
        <v>13</v>
      </c>
      <c r="G2684" t="b">
        <v>0</v>
      </c>
      <c r="H2684" t="s">
        <v>57</v>
      </c>
      <c r="I2684">
        <v>0</v>
      </c>
      <c r="J2684" t="s">
        <v>57</v>
      </c>
      <c r="K2684" t="s">
        <v>57</v>
      </c>
      <c r="L2684" t="s">
        <v>57</v>
      </c>
      <c r="M2684" t="s">
        <v>57</v>
      </c>
      <c r="N2684" t="s">
        <v>57</v>
      </c>
      <c r="O2684" t="s">
        <v>57</v>
      </c>
      <c r="P2684">
        <v>0</v>
      </c>
      <c r="Q2684" t="s">
        <v>57</v>
      </c>
      <c r="R2684" t="s">
        <v>57</v>
      </c>
      <c r="S2684" t="s">
        <v>57</v>
      </c>
      <c r="T2684">
        <v>-1.25</v>
      </c>
      <c r="U2684">
        <v>-8.42</v>
      </c>
      <c r="V2684">
        <v>-8.42</v>
      </c>
      <c r="W2684">
        <v>-1.24934157325044</v>
      </c>
      <c r="X2684" t="s">
        <v>58</v>
      </c>
      <c r="Y2684" t="s">
        <v>58</v>
      </c>
      <c r="Z2684" t="s">
        <v>1</v>
      </c>
      <c r="AA2684" t="s">
        <v>1</v>
      </c>
      <c r="AB2684" t="s">
        <v>57</v>
      </c>
      <c r="AC2684" t="str">
        <f t="shared" si="41"/>
        <v>2016-2</v>
      </c>
    </row>
    <row r="2685" spans="1:29" x14ac:dyDescent="0.25">
      <c r="A2685" t="s">
        <v>489</v>
      </c>
      <c r="B2685" t="s">
        <v>54</v>
      </c>
      <c r="C2685" t="s">
        <v>55</v>
      </c>
      <c r="D2685" t="s">
        <v>55</v>
      </c>
      <c r="E2685">
        <v>-3</v>
      </c>
      <c r="F2685" t="s">
        <v>56</v>
      </c>
      <c r="G2685" t="b">
        <v>0</v>
      </c>
      <c r="H2685" t="s">
        <v>57</v>
      </c>
      <c r="I2685">
        <v>0</v>
      </c>
      <c r="J2685" t="s">
        <v>57</v>
      </c>
      <c r="K2685" t="s">
        <v>57</v>
      </c>
      <c r="L2685" t="s">
        <v>57</v>
      </c>
      <c r="M2685" t="s">
        <v>57</v>
      </c>
      <c r="N2685" t="s">
        <v>57</v>
      </c>
      <c r="O2685" t="s">
        <v>57</v>
      </c>
      <c r="P2685">
        <v>0</v>
      </c>
      <c r="Q2685" t="s">
        <v>57</v>
      </c>
      <c r="R2685" t="s">
        <v>57</v>
      </c>
      <c r="S2685" t="s">
        <v>57</v>
      </c>
      <c r="T2685">
        <v>1061.4100000000001</v>
      </c>
      <c r="U2685">
        <v>1061.4100000000001</v>
      </c>
      <c r="V2685">
        <v>1061.4100000000001</v>
      </c>
      <c r="W2685">
        <v>157.489743380493</v>
      </c>
      <c r="X2685" t="s">
        <v>58</v>
      </c>
      <c r="Y2685" t="s">
        <v>58</v>
      </c>
      <c r="Z2685" t="s">
        <v>1</v>
      </c>
      <c r="AA2685" t="s">
        <v>1</v>
      </c>
      <c r="AB2685" t="s">
        <v>57</v>
      </c>
      <c r="AC2685" t="str">
        <f t="shared" si="41"/>
        <v>2016-2</v>
      </c>
    </row>
    <row r="2686" spans="1:29" hidden="1" x14ac:dyDescent="0.25">
      <c r="A2686" t="s">
        <v>489</v>
      </c>
      <c r="B2686" t="s">
        <v>54</v>
      </c>
      <c r="C2686" t="s">
        <v>55</v>
      </c>
      <c r="D2686" t="s">
        <v>55</v>
      </c>
      <c r="E2686">
        <v>29</v>
      </c>
      <c r="F2686" t="s">
        <v>18</v>
      </c>
      <c r="G2686" t="b">
        <v>1</v>
      </c>
      <c r="H2686" t="s">
        <v>57</v>
      </c>
      <c r="I2686">
        <v>0</v>
      </c>
      <c r="J2686" t="s">
        <v>57</v>
      </c>
      <c r="K2686" t="s">
        <v>57</v>
      </c>
      <c r="L2686" t="s">
        <v>57</v>
      </c>
      <c r="M2686" t="s">
        <v>57</v>
      </c>
      <c r="N2686" t="s">
        <v>57</v>
      </c>
      <c r="O2686" t="s">
        <v>57</v>
      </c>
      <c r="P2686">
        <v>0</v>
      </c>
      <c r="Q2686" t="s">
        <v>57</v>
      </c>
      <c r="R2686" t="s">
        <v>57</v>
      </c>
      <c r="S2686" t="s">
        <v>57</v>
      </c>
      <c r="T2686">
        <v>-1.25</v>
      </c>
      <c r="U2686">
        <v>-8.42</v>
      </c>
      <c r="V2686">
        <v>-8.42</v>
      </c>
      <c r="W2686">
        <v>-1.24934157325044</v>
      </c>
      <c r="X2686" t="s">
        <v>58</v>
      </c>
      <c r="Y2686" t="s">
        <v>58</v>
      </c>
      <c r="Z2686" t="s">
        <v>2</v>
      </c>
      <c r="AA2686" t="s">
        <v>8</v>
      </c>
      <c r="AB2686" t="s">
        <v>57</v>
      </c>
      <c r="AC2686" t="str">
        <f t="shared" si="41"/>
        <v>2016-2</v>
      </c>
    </row>
    <row r="2687" spans="1:29" x14ac:dyDescent="0.25">
      <c r="A2687" t="s">
        <v>489</v>
      </c>
      <c r="B2687" t="s">
        <v>54</v>
      </c>
      <c r="C2687" t="s">
        <v>55</v>
      </c>
      <c r="D2687" t="s">
        <v>55</v>
      </c>
      <c r="E2687">
        <v>-4</v>
      </c>
      <c r="F2687" t="s">
        <v>14</v>
      </c>
      <c r="G2687" t="b">
        <v>0</v>
      </c>
      <c r="H2687" t="s">
        <v>488</v>
      </c>
      <c r="I2687">
        <v>21</v>
      </c>
      <c r="J2687" t="s">
        <v>395</v>
      </c>
      <c r="K2687" t="s">
        <v>396</v>
      </c>
      <c r="L2687" t="s">
        <v>57</v>
      </c>
      <c r="M2687" t="s">
        <v>57</v>
      </c>
      <c r="N2687" t="s">
        <v>57</v>
      </c>
      <c r="O2687" t="s">
        <v>57</v>
      </c>
      <c r="P2687">
        <v>21</v>
      </c>
      <c r="Q2687" t="s">
        <v>395</v>
      </c>
      <c r="R2687" t="s">
        <v>396</v>
      </c>
      <c r="S2687" t="s">
        <v>488</v>
      </c>
      <c r="T2687">
        <v>74.95</v>
      </c>
      <c r="U2687">
        <v>505.13</v>
      </c>
      <c r="V2687">
        <v>505.13</v>
      </c>
      <c r="W2687">
        <v>74.950107944892494</v>
      </c>
      <c r="X2687" t="s">
        <v>58</v>
      </c>
      <c r="Y2687" t="s">
        <v>58</v>
      </c>
      <c r="Z2687" t="s">
        <v>1</v>
      </c>
      <c r="AA2687" t="s">
        <v>1</v>
      </c>
      <c r="AB2687" t="s">
        <v>57</v>
      </c>
      <c r="AC2687" t="str">
        <f t="shared" si="41"/>
        <v>2016-2</v>
      </c>
    </row>
    <row r="2688" spans="1:29" hidden="1" x14ac:dyDescent="0.25">
      <c r="A2688" t="s">
        <v>489</v>
      </c>
      <c r="B2688" t="s">
        <v>54</v>
      </c>
      <c r="C2688" t="s">
        <v>55</v>
      </c>
      <c r="D2688" t="s">
        <v>55</v>
      </c>
      <c r="E2688">
        <v>-5</v>
      </c>
      <c r="F2688" t="s">
        <v>13</v>
      </c>
      <c r="G2688" t="b">
        <v>0</v>
      </c>
      <c r="H2688" t="s">
        <v>488</v>
      </c>
      <c r="I2688">
        <v>21</v>
      </c>
      <c r="J2688" t="s">
        <v>395</v>
      </c>
      <c r="K2688" t="s">
        <v>396</v>
      </c>
      <c r="L2688" t="s">
        <v>57</v>
      </c>
      <c r="M2688" t="s">
        <v>57</v>
      </c>
      <c r="N2688" t="s">
        <v>57</v>
      </c>
      <c r="O2688" t="s">
        <v>57</v>
      </c>
      <c r="P2688">
        <v>21</v>
      </c>
      <c r="Q2688" t="s">
        <v>395</v>
      </c>
      <c r="R2688" t="s">
        <v>396</v>
      </c>
      <c r="S2688" t="s">
        <v>488</v>
      </c>
      <c r="T2688">
        <v>18.37</v>
      </c>
      <c r="U2688">
        <v>126.2</v>
      </c>
      <c r="V2688">
        <v>126.2</v>
      </c>
      <c r="W2688">
        <v>18.370168417474499</v>
      </c>
      <c r="X2688" t="s">
        <v>58</v>
      </c>
      <c r="Y2688" t="s">
        <v>58</v>
      </c>
      <c r="Z2688" t="s">
        <v>1</v>
      </c>
      <c r="AA2688" t="s">
        <v>1</v>
      </c>
      <c r="AB2688" t="s">
        <v>57</v>
      </c>
      <c r="AC2688" t="str">
        <f t="shared" si="41"/>
        <v>2016-2</v>
      </c>
    </row>
    <row r="2689" spans="1:29" hidden="1" x14ac:dyDescent="0.25">
      <c r="A2689" t="s">
        <v>489</v>
      </c>
      <c r="B2689" t="s">
        <v>54</v>
      </c>
      <c r="C2689" t="s">
        <v>55</v>
      </c>
      <c r="D2689" t="s">
        <v>55</v>
      </c>
      <c r="E2689">
        <v>-6</v>
      </c>
      <c r="F2689" t="s">
        <v>12</v>
      </c>
      <c r="G2689" t="b">
        <v>0</v>
      </c>
      <c r="H2689" t="s">
        <v>488</v>
      </c>
      <c r="I2689">
        <v>21</v>
      </c>
      <c r="J2689" t="s">
        <v>395</v>
      </c>
      <c r="K2689" t="s">
        <v>396</v>
      </c>
      <c r="L2689" t="s">
        <v>57</v>
      </c>
      <c r="M2689" t="s">
        <v>57</v>
      </c>
      <c r="N2689" t="s">
        <v>57</v>
      </c>
      <c r="O2689" t="s">
        <v>57</v>
      </c>
      <c r="P2689">
        <v>21</v>
      </c>
      <c r="Q2689" t="s">
        <v>395</v>
      </c>
      <c r="R2689" t="s">
        <v>396</v>
      </c>
      <c r="S2689" t="s">
        <v>488</v>
      </c>
      <c r="T2689">
        <v>11024</v>
      </c>
      <c r="U2689">
        <v>74222.502400800004</v>
      </c>
      <c r="V2689">
        <v>74222.502400800004</v>
      </c>
      <c r="W2689">
        <v>11024</v>
      </c>
      <c r="X2689" t="s">
        <v>58</v>
      </c>
      <c r="Y2689" t="s">
        <v>58</v>
      </c>
      <c r="Z2689" t="s">
        <v>1</v>
      </c>
      <c r="AA2689" t="s">
        <v>1</v>
      </c>
      <c r="AB2689" t="s">
        <v>57</v>
      </c>
      <c r="AC2689" t="str">
        <f t="shared" si="41"/>
        <v>2016-2</v>
      </c>
    </row>
    <row r="2690" spans="1:29" x14ac:dyDescent="0.25">
      <c r="A2690" t="s">
        <v>489</v>
      </c>
      <c r="B2690" t="s">
        <v>54</v>
      </c>
      <c r="C2690" t="s">
        <v>55</v>
      </c>
      <c r="D2690" t="s">
        <v>55</v>
      </c>
      <c r="E2690">
        <v>-4</v>
      </c>
      <c r="F2690" t="s">
        <v>14</v>
      </c>
      <c r="G2690" t="b">
        <v>0</v>
      </c>
      <c r="H2690" t="s">
        <v>59</v>
      </c>
      <c r="I2690">
        <v>4230171</v>
      </c>
      <c r="J2690" t="s">
        <v>475</v>
      </c>
      <c r="K2690" t="s">
        <v>476</v>
      </c>
      <c r="L2690" t="s">
        <v>57</v>
      </c>
      <c r="M2690" t="s">
        <v>57</v>
      </c>
      <c r="N2690" t="s">
        <v>57</v>
      </c>
      <c r="O2690" t="s">
        <v>57</v>
      </c>
      <c r="P2690">
        <v>10606</v>
      </c>
      <c r="Q2690" t="s">
        <v>62</v>
      </c>
      <c r="R2690" t="s">
        <v>63</v>
      </c>
      <c r="S2690" t="s">
        <v>64</v>
      </c>
      <c r="T2690">
        <v>660</v>
      </c>
      <c r="U2690">
        <v>4448.1000000000004</v>
      </c>
      <c r="V2690">
        <v>4448.1000000000004</v>
      </c>
      <c r="W2690">
        <v>659.99955486642295</v>
      </c>
      <c r="X2690" t="s">
        <v>58</v>
      </c>
      <c r="Y2690" t="s">
        <v>58</v>
      </c>
      <c r="Z2690" t="s">
        <v>1</v>
      </c>
      <c r="AA2690" t="s">
        <v>6</v>
      </c>
      <c r="AB2690" t="s">
        <v>57</v>
      </c>
      <c r="AC2690" t="str">
        <f t="shared" si="41"/>
        <v>2016-2</v>
      </c>
    </row>
    <row r="2691" spans="1:29" hidden="1" x14ac:dyDescent="0.25">
      <c r="A2691" t="s">
        <v>489</v>
      </c>
      <c r="B2691" t="s">
        <v>54</v>
      </c>
      <c r="C2691" t="s">
        <v>55</v>
      </c>
      <c r="D2691" t="s">
        <v>55</v>
      </c>
      <c r="E2691">
        <v>-5</v>
      </c>
      <c r="F2691" t="s">
        <v>13</v>
      </c>
      <c r="G2691" t="b">
        <v>0</v>
      </c>
      <c r="H2691" t="s">
        <v>59</v>
      </c>
      <c r="I2691">
        <v>4230171</v>
      </c>
      <c r="J2691" t="s">
        <v>475</v>
      </c>
      <c r="K2691" t="s">
        <v>476</v>
      </c>
      <c r="L2691" t="s">
        <v>57</v>
      </c>
      <c r="M2691" t="s">
        <v>57</v>
      </c>
      <c r="N2691" t="s">
        <v>57</v>
      </c>
      <c r="O2691" t="s">
        <v>57</v>
      </c>
      <c r="P2691">
        <v>10606</v>
      </c>
      <c r="Q2691" t="s">
        <v>62</v>
      </c>
      <c r="R2691" t="s">
        <v>63</v>
      </c>
      <c r="S2691" t="s">
        <v>64</v>
      </c>
      <c r="T2691">
        <v>-40</v>
      </c>
      <c r="U2691">
        <v>-239.98</v>
      </c>
      <c r="V2691">
        <v>-239.98</v>
      </c>
      <c r="W2691">
        <v>-40.001191708663796</v>
      </c>
      <c r="X2691" t="s">
        <v>58</v>
      </c>
      <c r="Y2691" t="s">
        <v>58</v>
      </c>
      <c r="Z2691" t="s">
        <v>1</v>
      </c>
      <c r="AA2691" t="s">
        <v>6</v>
      </c>
      <c r="AB2691" t="s">
        <v>57</v>
      </c>
      <c r="AC2691" t="str">
        <f t="shared" ref="AC2691:AC2754" si="42">+YEAR(A2691)&amp; "-" &amp;ROUNDUP(MONTH(A2691)/3,0)</f>
        <v>2016-2</v>
      </c>
    </row>
    <row r="2692" spans="1:29" hidden="1" x14ac:dyDescent="0.25">
      <c r="A2692" t="s">
        <v>489</v>
      </c>
      <c r="B2692" t="s">
        <v>54</v>
      </c>
      <c r="C2692" t="s">
        <v>55</v>
      </c>
      <c r="D2692" t="s">
        <v>55</v>
      </c>
      <c r="E2692">
        <v>-6</v>
      </c>
      <c r="F2692" t="s">
        <v>12</v>
      </c>
      <c r="G2692" t="b">
        <v>0</v>
      </c>
      <c r="H2692" t="s">
        <v>59</v>
      </c>
      <c r="I2692">
        <v>4230171</v>
      </c>
      <c r="J2692" t="s">
        <v>475</v>
      </c>
      <c r="K2692" t="s">
        <v>476</v>
      </c>
      <c r="L2692" t="s">
        <v>57</v>
      </c>
      <c r="M2692" t="s">
        <v>57</v>
      </c>
      <c r="N2692" t="s">
        <v>57</v>
      </c>
      <c r="O2692" t="s">
        <v>57</v>
      </c>
      <c r="P2692">
        <v>10606</v>
      </c>
      <c r="Q2692" t="s">
        <v>62</v>
      </c>
      <c r="R2692" t="s">
        <v>63</v>
      </c>
      <c r="S2692" t="s">
        <v>64</v>
      </c>
      <c r="T2692">
        <v>660</v>
      </c>
      <c r="U2692">
        <v>4425.8624849999997</v>
      </c>
      <c r="V2692">
        <v>4425.8624849999997</v>
      </c>
      <c r="W2692">
        <v>660</v>
      </c>
      <c r="X2692" t="s">
        <v>58</v>
      </c>
      <c r="Y2692" t="s">
        <v>58</v>
      </c>
      <c r="Z2692" t="s">
        <v>1</v>
      </c>
      <c r="AA2692" t="s">
        <v>6</v>
      </c>
      <c r="AB2692" t="s">
        <v>57</v>
      </c>
      <c r="AC2692" t="str">
        <f t="shared" si="42"/>
        <v>2016-2</v>
      </c>
    </row>
    <row r="2693" spans="1:29" hidden="1" x14ac:dyDescent="0.25">
      <c r="A2693" t="s">
        <v>489</v>
      </c>
      <c r="B2693" t="s">
        <v>54</v>
      </c>
      <c r="C2693" t="s">
        <v>55</v>
      </c>
      <c r="D2693" t="s">
        <v>55</v>
      </c>
      <c r="E2693">
        <v>-6</v>
      </c>
      <c r="F2693" t="s">
        <v>12</v>
      </c>
      <c r="G2693" t="b">
        <v>0</v>
      </c>
      <c r="H2693" t="s">
        <v>59</v>
      </c>
      <c r="I2693">
        <v>4287505</v>
      </c>
      <c r="J2693" t="s">
        <v>477</v>
      </c>
      <c r="K2693" t="s">
        <v>478</v>
      </c>
      <c r="L2693" t="s">
        <v>57</v>
      </c>
      <c r="M2693" t="s">
        <v>57</v>
      </c>
      <c r="N2693" t="s">
        <v>57</v>
      </c>
      <c r="O2693" t="s">
        <v>57</v>
      </c>
      <c r="P2693">
        <v>10606</v>
      </c>
      <c r="Q2693" t="s">
        <v>62</v>
      </c>
      <c r="R2693" t="s">
        <v>63</v>
      </c>
      <c r="S2693" t="s">
        <v>64</v>
      </c>
      <c r="T2693">
        <v>80</v>
      </c>
      <c r="U2693">
        <v>536.46817999999996</v>
      </c>
      <c r="V2693">
        <v>536.46817999999996</v>
      </c>
      <c r="W2693">
        <v>80</v>
      </c>
      <c r="X2693" t="s">
        <v>58</v>
      </c>
      <c r="Y2693" t="s">
        <v>58</v>
      </c>
      <c r="Z2693" t="s">
        <v>1</v>
      </c>
      <c r="AA2693" t="s">
        <v>6</v>
      </c>
      <c r="AB2693" t="s">
        <v>57</v>
      </c>
      <c r="AC2693" t="str">
        <f t="shared" si="42"/>
        <v>2016-2</v>
      </c>
    </row>
    <row r="2694" spans="1:29" hidden="1" x14ac:dyDescent="0.25">
      <c r="A2694" t="s">
        <v>489</v>
      </c>
      <c r="B2694" t="s">
        <v>54</v>
      </c>
      <c r="C2694" t="s">
        <v>55</v>
      </c>
      <c r="D2694" t="s">
        <v>55</v>
      </c>
      <c r="E2694">
        <v>-5</v>
      </c>
      <c r="F2694" t="s">
        <v>13</v>
      </c>
      <c r="G2694" t="b">
        <v>0</v>
      </c>
      <c r="H2694" t="s">
        <v>59</v>
      </c>
      <c r="I2694">
        <v>4287505</v>
      </c>
      <c r="J2694" t="s">
        <v>477</v>
      </c>
      <c r="K2694" t="s">
        <v>478</v>
      </c>
      <c r="L2694" t="s">
        <v>57</v>
      </c>
      <c r="M2694" t="s">
        <v>57</v>
      </c>
      <c r="N2694" t="s">
        <v>57</v>
      </c>
      <c r="O2694" t="s">
        <v>57</v>
      </c>
      <c r="P2694">
        <v>10606</v>
      </c>
      <c r="Q2694" t="s">
        <v>62</v>
      </c>
      <c r="R2694" t="s">
        <v>63</v>
      </c>
      <c r="S2694" t="s">
        <v>64</v>
      </c>
      <c r="T2694">
        <v>-50</v>
      </c>
      <c r="U2694">
        <v>-331.48</v>
      </c>
      <c r="V2694">
        <v>-331.48</v>
      </c>
      <c r="W2694">
        <v>-50.000220223892804</v>
      </c>
      <c r="X2694" t="s">
        <v>58</v>
      </c>
      <c r="Y2694" t="s">
        <v>58</v>
      </c>
      <c r="Z2694" t="s">
        <v>1</v>
      </c>
      <c r="AA2694" t="s">
        <v>6</v>
      </c>
      <c r="AB2694" t="s">
        <v>57</v>
      </c>
      <c r="AC2694" t="str">
        <f t="shared" si="42"/>
        <v>2016-2</v>
      </c>
    </row>
    <row r="2695" spans="1:29" x14ac:dyDescent="0.25">
      <c r="A2695" t="s">
        <v>489</v>
      </c>
      <c r="B2695" t="s">
        <v>54</v>
      </c>
      <c r="C2695" t="s">
        <v>55</v>
      </c>
      <c r="D2695" t="s">
        <v>55</v>
      </c>
      <c r="E2695">
        <v>-4</v>
      </c>
      <c r="F2695" t="s">
        <v>14</v>
      </c>
      <c r="G2695" t="b">
        <v>0</v>
      </c>
      <c r="H2695" t="s">
        <v>59</v>
      </c>
      <c r="I2695">
        <v>4287505</v>
      </c>
      <c r="J2695" t="s">
        <v>477</v>
      </c>
      <c r="K2695" t="s">
        <v>478</v>
      </c>
      <c r="L2695" t="s">
        <v>57</v>
      </c>
      <c r="M2695" t="s">
        <v>57</v>
      </c>
      <c r="N2695" t="s">
        <v>57</v>
      </c>
      <c r="O2695" t="s">
        <v>57</v>
      </c>
      <c r="P2695">
        <v>10606</v>
      </c>
      <c r="Q2695" t="s">
        <v>62</v>
      </c>
      <c r="R2695" t="s">
        <v>63</v>
      </c>
      <c r="S2695" t="s">
        <v>64</v>
      </c>
      <c r="T2695">
        <v>80</v>
      </c>
      <c r="U2695">
        <v>539.16</v>
      </c>
      <c r="V2695">
        <v>539.16</v>
      </c>
      <c r="W2695">
        <v>79.999406488563807</v>
      </c>
      <c r="X2695" t="s">
        <v>58</v>
      </c>
      <c r="Y2695" t="s">
        <v>58</v>
      </c>
      <c r="Z2695" t="s">
        <v>1</v>
      </c>
      <c r="AA2695" t="s">
        <v>6</v>
      </c>
      <c r="AB2695" t="s">
        <v>57</v>
      </c>
      <c r="AC2695" t="str">
        <f t="shared" si="42"/>
        <v>2016-2</v>
      </c>
    </row>
    <row r="2696" spans="1:29" x14ac:dyDescent="0.25">
      <c r="A2696" t="s">
        <v>490</v>
      </c>
      <c r="B2696" t="s">
        <v>54</v>
      </c>
      <c r="C2696" t="s">
        <v>55</v>
      </c>
      <c r="D2696" t="s">
        <v>55</v>
      </c>
      <c r="E2696">
        <v>-3</v>
      </c>
      <c r="F2696" t="s">
        <v>56</v>
      </c>
      <c r="G2696" t="b">
        <v>0</v>
      </c>
      <c r="H2696" t="s">
        <v>57</v>
      </c>
      <c r="I2696">
        <v>0</v>
      </c>
      <c r="J2696" t="s">
        <v>57</v>
      </c>
      <c r="K2696" t="s">
        <v>57</v>
      </c>
      <c r="L2696" t="s">
        <v>57</v>
      </c>
      <c r="M2696" t="s">
        <v>57</v>
      </c>
      <c r="N2696" t="s">
        <v>57</v>
      </c>
      <c r="O2696" t="s">
        <v>57</v>
      </c>
      <c r="P2696">
        <v>0</v>
      </c>
      <c r="Q2696" t="s">
        <v>57</v>
      </c>
      <c r="R2696" t="s">
        <v>57</v>
      </c>
      <c r="S2696" t="s">
        <v>57</v>
      </c>
      <c r="T2696">
        <v>1061.4100000000001</v>
      </c>
      <c r="U2696">
        <v>1061.4100000000001</v>
      </c>
      <c r="V2696">
        <v>1061.4100000000001</v>
      </c>
      <c r="W2696">
        <v>157.768314344533</v>
      </c>
      <c r="X2696" t="s">
        <v>58</v>
      </c>
      <c r="Y2696" t="s">
        <v>58</v>
      </c>
      <c r="Z2696" t="s">
        <v>1</v>
      </c>
      <c r="AA2696" t="s">
        <v>1</v>
      </c>
      <c r="AB2696" t="s">
        <v>57</v>
      </c>
      <c r="AC2696" t="str">
        <f t="shared" si="42"/>
        <v>2016-2</v>
      </c>
    </row>
    <row r="2697" spans="1:29" hidden="1" x14ac:dyDescent="0.25">
      <c r="A2697" t="s">
        <v>490</v>
      </c>
      <c r="B2697" t="s">
        <v>54</v>
      </c>
      <c r="C2697" t="s">
        <v>55</v>
      </c>
      <c r="D2697" t="s">
        <v>55</v>
      </c>
      <c r="E2697">
        <v>-5</v>
      </c>
      <c r="F2697" t="s">
        <v>13</v>
      </c>
      <c r="G2697" t="b">
        <v>0</v>
      </c>
      <c r="H2697" t="s">
        <v>488</v>
      </c>
      <c r="I2697">
        <v>21</v>
      </c>
      <c r="J2697" t="s">
        <v>395</v>
      </c>
      <c r="K2697" t="s">
        <v>396</v>
      </c>
      <c r="L2697" t="s">
        <v>57</v>
      </c>
      <c r="M2697" t="s">
        <v>57</v>
      </c>
      <c r="N2697" t="s">
        <v>57</v>
      </c>
      <c r="O2697" t="s">
        <v>57</v>
      </c>
      <c r="P2697">
        <v>21</v>
      </c>
      <c r="Q2697" t="s">
        <v>395</v>
      </c>
      <c r="R2697" t="s">
        <v>396</v>
      </c>
      <c r="S2697" t="s">
        <v>488</v>
      </c>
      <c r="T2697">
        <v>-37.119999999999997</v>
      </c>
      <c r="U2697">
        <v>-250.62</v>
      </c>
      <c r="V2697">
        <v>-250.62</v>
      </c>
      <c r="W2697">
        <v>-37.1196619496341</v>
      </c>
      <c r="X2697" t="s">
        <v>58</v>
      </c>
      <c r="Y2697" t="s">
        <v>58</v>
      </c>
      <c r="Z2697" t="s">
        <v>1</v>
      </c>
      <c r="AA2697" t="s">
        <v>1</v>
      </c>
      <c r="AB2697" t="s">
        <v>57</v>
      </c>
      <c r="AC2697" t="str">
        <f t="shared" si="42"/>
        <v>2016-2</v>
      </c>
    </row>
    <row r="2698" spans="1:29" x14ac:dyDescent="0.25">
      <c r="A2698" t="s">
        <v>490</v>
      </c>
      <c r="B2698" t="s">
        <v>54</v>
      </c>
      <c r="C2698" t="s">
        <v>55</v>
      </c>
      <c r="D2698" t="s">
        <v>55</v>
      </c>
      <c r="E2698">
        <v>-4</v>
      </c>
      <c r="F2698" t="s">
        <v>14</v>
      </c>
      <c r="G2698" t="b">
        <v>0</v>
      </c>
      <c r="H2698" t="s">
        <v>488</v>
      </c>
      <c r="I2698">
        <v>21</v>
      </c>
      <c r="J2698" t="s">
        <v>395</v>
      </c>
      <c r="K2698" t="s">
        <v>396</v>
      </c>
      <c r="L2698" t="s">
        <v>57</v>
      </c>
      <c r="M2698" t="s">
        <v>57</v>
      </c>
      <c r="N2698" t="s">
        <v>57</v>
      </c>
      <c r="O2698" t="s">
        <v>57</v>
      </c>
      <c r="P2698">
        <v>21</v>
      </c>
      <c r="Q2698" t="s">
        <v>395</v>
      </c>
      <c r="R2698" t="s">
        <v>396</v>
      </c>
      <c r="S2698" t="s">
        <v>488</v>
      </c>
      <c r="T2698">
        <v>37.83</v>
      </c>
      <c r="U2698">
        <v>254.51</v>
      </c>
      <c r="V2698">
        <v>254.51</v>
      </c>
      <c r="W2698">
        <v>37.830445995258401</v>
      </c>
      <c r="X2698" t="s">
        <v>58</v>
      </c>
      <c r="Y2698" t="s">
        <v>58</v>
      </c>
      <c r="Z2698" t="s">
        <v>1</v>
      </c>
      <c r="AA2698" t="s">
        <v>1</v>
      </c>
      <c r="AB2698" t="s">
        <v>57</v>
      </c>
      <c r="AC2698" t="str">
        <f t="shared" si="42"/>
        <v>2016-2</v>
      </c>
    </row>
    <row r="2699" spans="1:29" hidden="1" x14ac:dyDescent="0.25">
      <c r="A2699" t="s">
        <v>490</v>
      </c>
      <c r="B2699" t="s">
        <v>54</v>
      </c>
      <c r="C2699" t="s">
        <v>55</v>
      </c>
      <c r="D2699" t="s">
        <v>55</v>
      </c>
      <c r="E2699">
        <v>-6</v>
      </c>
      <c r="F2699" t="s">
        <v>12</v>
      </c>
      <c r="G2699" t="b">
        <v>0</v>
      </c>
      <c r="H2699" t="s">
        <v>488</v>
      </c>
      <c r="I2699">
        <v>21</v>
      </c>
      <c r="J2699" t="s">
        <v>395</v>
      </c>
      <c r="K2699" t="s">
        <v>396</v>
      </c>
      <c r="L2699" t="s">
        <v>57</v>
      </c>
      <c r="M2699" t="s">
        <v>57</v>
      </c>
      <c r="N2699" t="s">
        <v>57</v>
      </c>
      <c r="O2699" t="s">
        <v>57</v>
      </c>
      <c r="P2699">
        <v>21</v>
      </c>
      <c r="Q2699" t="s">
        <v>395</v>
      </c>
      <c r="R2699" t="s">
        <v>396</v>
      </c>
      <c r="S2699" t="s">
        <v>488</v>
      </c>
      <c r="T2699">
        <v>11065</v>
      </c>
      <c r="U2699">
        <v>74367.005802750005</v>
      </c>
      <c r="V2699">
        <v>74367.005802750005</v>
      </c>
      <c r="W2699">
        <v>11065</v>
      </c>
      <c r="X2699" t="s">
        <v>58</v>
      </c>
      <c r="Y2699" t="s">
        <v>58</v>
      </c>
      <c r="Z2699" t="s">
        <v>1</v>
      </c>
      <c r="AA2699" t="s">
        <v>1</v>
      </c>
      <c r="AB2699" t="s">
        <v>57</v>
      </c>
      <c r="AC2699" t="str">
        <f t="shared" si="42"/>
        <v>2016-2</v>
      </c>
    </row>
    <row r="2700" spans="1:29" x14ac:dyDescent="0.25">
      <c r="A2700" t="s">
        <v>490</v>
      </c>
      <c r="B2700" t="s">
        <v>54</v>
      </c>
      <c r="C2700" t="s">
        <v>55</v>
      </c>
      <c r="D2700" t="s">
        <v>55</v>
      </c>
      <c r="E2700">
        <v>-4</v>
      </c>
      <c r="F2700" t="s">
        <v>14</v>
      </c>
      <c r="G2700" t="b">
        <v>0</v>
      </c>
      <c r="H2700" t="s">
        <v>59</v>
      </c>
      <c r="I2700">
        <v>4230171</v>
      </c>
      <c r="J2700" t="s">
        <v>475</v>
      </c>
      <c r="K2700" t="s">
        <v>476</v>
      </c>
      <c r="L2700" t="s">
        <v>57</v>
      </c>
      <c r="M2700" t="s">
        <v>57</v>
      </c>
      <c r="N2700" t="s">
        <v>57</v>
      </c>
      <c r="O2700" t="s">
        <v>57</v>
      </c>
      <c r="P2700">
        <v>10606</v>
      </c>
      <c r="Q2700" t="s">
        <v>62</v>
      </c>
      <c r="R2700" t="s">
        <v>63</v>
      </c>
      <c r="S2700" t="s">
        <v>64</v>
      </c>
      <c r="T2700">
        <v>30</v>
      </c>
      <c r="U2700">
        <v>201.83</v>
      </c>
      <c r="V2700">
        <v>201.83</v>
      </c>
      <c r="W2700">
        <v>30.000074320156401</v>
      </c>
      <c r="X2700" t="s">
        <v>58</v>
      </c>
      <c r="Y2700" t="s">
        <v>58</v>
      </c>
      <c r="Z2700" t="s">
        <v>1</v>
      </c>
      <c r="AA2700" t="s">
        <v>6</v>
      </c>
      <c r="AB2700" t="s">
        <v>57</v>
      </c>
      <c r="AC2700" t="str">
        <f t="shared" si="42"/>
        <v>2016-2</v>
      </c>
    </row>
    <row r="2701" spans="1:29" hidden="1" x14ac:dyDescent="0.25">
      <c r="A2701" t="s">
        <v>490</v>
      </c>
      <c r="B2701" t="s">
        <v>54</v>
      </c>
      <c r="C2701" t="s">
        <v>55</v>
      </c>
      <c r="D2701" t="s">
        <v>55</v>
      </c>
      <c r="E2701">
        <v>-6</v>
      </c>
      <c r="F2701" t="s">
        <v>12</v>
      </c>
      <c r="G2701" t="b">
        <v>0</v>
      </c>
      <c r="H2701" t="s">
        <v>59</v>
      </c>
      <c r="I2701">
        <v>4230171</v>
      </c>
      <c r="J2701" t="s">
        <v>475</v>
      </c>
      <c r="K2701" t="s">
        <v>476</v>
      </c>
      <c r="L2701" t="s">
        <v>57</v>
      </c>
      <c r="M2701" t="s">
        <v>57</v>
      </c>
      <c r="N2701" t="s">
        <v>57</v>
      </c>
      <c r="O2701" t="s">
        <v>57</v>
      </c>
      <c r="P2701">
        <v>10606</v>
      </c>
      <c r="Q2701" t="s">
        <v>62</v>
      </c>
      <c r="R2701" t="s">
        <v>63</v>
      </c>
      <c r="S2701" t="s">
        <v>64</v>
      </c>
      <c r="T2701">
        <v>30</v>
      </c>
      <c r="U2701">
        <v>200.82035250000001</v>
      </c>
      <c r="V2701">
        <v>200.82035250000001</v>
      </c>
      <c r="W2701">
        <v>30</v>
      </c>
      <c r="X2701" t="s">
        <v>58</v>
      </c>
      <c r="Y2701" t="s">
        <v>58</v>
      </c>
      <c r="Z2701" t="s">
        <v>1</v>
      </c>
      <c r="AA2701" t="s">
        <v>6</v>
      </c>
      <c r="AB2701" t="s">
        <v>57</v>
      </c>
      <c r="AC2701" t="str">
        <f t="shared" si="42"/>
        <v>2016-2</v>
      </c>
    </row>
    <row r="2702" spans="1:29" hidden="1" x14ac:dyDescent="0.25">
      <c r="A2702" t="s">
        <v>490</v>
      </c>
      <c r="B2702" t="s">
        <v>54</v>
      </c>
      <c r="C2702" t="s">
        <v>55</v>
      </c>
      <c r="D2702" t="s">
        <v>55</v>
      </c>
      <c r="E2702">
        <v>-5</v>
      </c>
      <c r="F2702" t="s">
        <v>13</v>
      </c>
      <c r="G2702" t="b">
        <v>0</v>
      </c>
      <c r="H2702" t="s">
        <v>59</v>
      </c>
      <c r="I2702">
        <v>4230171</v>
      </c>
      <c r="J2702" t="s">
        <v>475</v>
      </c>
      <c r="K2702" t="s">
        <v>476</v>
      </c>
      <c r="L2702" t="s">
        <v>57</v>
      </c>
      <c r="M2702" t="s">
        <v>57</v>
      </c>
      <c r="N2702" t="s">
        <v>57</v>
      </c>
      <c r="O2702" t="s">
        <v>57</v>
      </c>
      <c r="P2702">
        <v>10606</v>
      </c>
      <c r="Q2702" t="s">
        <v>62</v>
      </c>
      <c r="R2702" t="s">
        <v>63</v>
      </c>
      <c r="S2702" t="s">
        <v>64</v>
      </c>
      <c r="T2702">
        <v>-630</v>
      </c>
      <c r="U2702">
        <v>-4246.2700000000004</v>
      </c>
      <c r="V2702">
        <v>-4246.2700000000004</v>
      </c>
      <c r="W2702">
        <v>-629.999480546266</v>
      </c>
      <c r="X2702" t="s">
        <v>58</v>
      </c>
      <c r="Y2702" t="s">
        <v>58</v>
      </c>
      <c r="Z2702" t="s">
        <v>1</v>
      </c>
      <c r="AA2702" t="s">
        <v>6</v>
      </c>
      <c r="AB2702" t="s">
        <v>57</v>
      </c>
      <c r="AC2702" t="str">
        <f t="shared" si="42"/>
        <v>2016-2</v>
      </c>
    </row>
    <row r="2703" spans="1:29" hidden="1" x14ac:dyDescent="0.25">
      <c r="A2703" t="s">
        <v>490</v>
      </c>
      <c r="B2703" t="s">
        <v>54</v>
      </c>
      <c r="C2703" t="s">
        <v>55</v>
      </c>
      <c r="D2703" t="s">
        <v>55</v>
      </c>
      <c r="E2703">
        <v>-5</v>
      </c>
      <c r="F2703" t="s">
        <v>13</v>
      </c>
      <c r="G2703" t="b">
        <v>0</v>
      </c>
      <c r="H2703" t="s">
        <v>59</v>
      </c>
      <c r="I2703">
        <v>4287505</v>
      </c>
      <c r="J2703" t="s">
        <v>477</v>
      </c>
      <c r="K2703" t="s">
        <v>478</v>
      </c>
      <c r="L2703" t="s">
        <v>57</v>
      </c>
      <c r="M2703" t="s">
        <v>57</v>
      </c>
      <c r="N2703" t="s">
        <v>57</v>
      </c>
      <c r="O2703" t="s">
        <v>57</v>
      </c>
      <c r="P2703">
        <v>10606</v>
      </c>
      <c r="Q2703" t="s">
        <v>62</v>
      </c>
      <c r="R2703" t="s">
        <v>63</v>
      </c>
      <c r="S2703" t="s">
        <v>64</v>
      </c>
      <c r="T2703">
        <v>60</v>
      </c>
      <c r="U2703">
        <v>402.71</v>
      </c>
      <c r="V2703">
        <v>402.71</v>
      </c>
      <c r="W2703">
        <v>60.000444871123499</v>
      </c>
      <c r="X2703" t="s">
        <v>58</v>
      </c>
      <c r="Y2703" t="s">
        <v>58</v>
      </c>
      <c r="Z2703" t="s">
        <v>1</v>
      </c>
      <c r="AA2703" t="s">
        <v>6</v>
      </c>
      <c r="AB2703" t="s">
        <v>57</v>
      </c>
      <c r="AC2703" t="str">
        <f t="shared" si="42"/>
        <v>2016-2</v>
      </c>
    </row>
    <row r="2704" spans="1:29" hidden="1" x14ac:dyDescent="0.25">
      <c r="A2704" t="s">
        <v>490</v>
      </c>
      <c r="B2704" t="s">
        <v>54</v>
      </c>
      <c r="C2704" t="s">
        <v>55</v>
      </c>
      <c r="D2704" t="s">
        <v>55</v>
      </c>
      <c r="E2704">
        <v>-6</v>
      </c>
      <c r="F2704" t="s">
        <v>12</v>
      </c>
      <c r="G2704" t="b">
        <v>0</v>
      </c>
      <c r="H2704" t="s">
        <v>59</v>
      </c>
      <c r="I2704">
        <v>4287505</v>
      </c>
      <c r="J2704" t="s">
        <v>477</v>
      </c>
      <c r="K2704" t="s">
        <v>478</v>
      </c>
      <c r="L2704" t="s">
        <v>57</v>
      </c>
      <c r="M2704" t="s">
        <v>57</v>
      </c>
      <c r="N2704" t="s">
        <v>57</v>
      </c>
      <c r="O2704" t="s">
        <v>57</v>
      </c>
      <c r="P2704">
        <v>10606</v>
      </c>
      <c r="Q2704" t="s">
        <v>62</v>
      </c>
      <c r="R2704" t="s">
        <v>63</v>
      </c>
      <c r="S2704" t="s">
        <v>64</v>
      </c>
      <c r="T2704">
        <v>140</v>
      </c>
      <c r="U2704">
        <v>937.16164500000002</v>
      </c>
      <c r="V2704">
        <v>937.16164500000002</v>
      </c>
      <c r="W2704">
        <v>140</v>
      </c>
      <c r="X2704" t="s">
        <v>58</v>
      </c>
      <c r="Y2704" t="s">
        <v>58</v>
      </c>
      <c r="Z2704" t="s">
        <v>1</v>
      </c>
      <c r="AA2704" t="s">
        <v>6</v>
      </c>
      <c r="AB2704" t="s">
        <v>57</v>
      </c>
      <c r="AC2704" t="str">
        <f t="shared" si="42"/>
        <v>2016-2</v>
      </c>
    </row>
    <row r="2705" spans="1:29" x14ac:dyDescent="0.25">
      <c r="A2705" t="s">
        <v>490</v>
      </c>
      <c r="B2705" t="s">
        <v>54</v>
      </c>
      <c r="C2705" t="s">
        <v>55</v>
      </c>
      <c r="D2705" t="s">
        <v>55</v>
      </c>
      <c r="E2705">
        <v>-4</v>
      </c>
      <c r="F2705" t="s">
        <v>14</v>
      </c>
      <c r="G2705" t="b">
        <v>0</v>
      </c>
      <c r="H2705" t="s">
        <v>59</v>
      </c>
      <c r="I2705">
        <v>4287505</v>
      </c>
      <c r="J2705" t="s">
        <v>477</v>
      </c>
      <c r="K2705" t="s">
        <v>478</v>
      </c>
      <c r="L2705" t="s">
        <v>57</v>
      </c>
      <c r="M2705" t="s">
        <v>57</v>
      </c>
      <c r="N2705" t="s">
        <v>57</v>
      </c>
      <c r="O2705" t="s">
        <v>57</v>
      </c>
      <c r="P2705">
        <v>10606</v>
      </c>
      <c r="Q2705" t="s">
        <v>62</v>
      </c>
      <c r="R2705" t="s">
        <v>63</v>
      </c>
      <c r="S2705" t="s">
        <v>64</v>
      </c>
      <c r="T2705">
        <v>140</v>
      </c>
      <c r="U2705">
        <v>941.87</v>
      </c>
      <c r="V2705">
        <v>941.87</v>
      </c>
      <c r="W2705">
        <v>139.999851359687</v>
      </c>
      <c r="X2705" t="s">
        <v>58</v>
      </c>
      <c r="Y2705" t="s">
        <v>58</v>
      </c>
      <c r="Z2705" t="s">
        <v>1</v>
      </c>
      <c r="AA2705" t="s">
        <v>6</v>
      </c>
      <c r="AB2705" t="s">
        <v>57</v>
      </c>
      <c r="AC2705" t="str">
        <f t="shared" si="42"/>
        <v>2016-2</v>
      </c>
    </row>
    <row r="2706" spans="1:29" x14ac:dyDescent="0.25">
      <c r="A2706" t="s">
        <v>491</v>
      </c>
      <c r="B2706" t="s">
        <v>54</v>
      </c>
      <c r="C2706" t="s">
        <v>55</v>
      </c>
      <c r="D2706" t="s">
        <v>55</v>
      </c>
      <c r="E2706">
        <v>-3</v>
      </c>
      <c r="F2706" t="s">
        <v>56</v>
      </c>
      <c r="G2706" t="b">
        <v>0</v>
      </c>
      <c r="H2706" t="s">
        <v>57</v>
      </c>
      <c r="I2706">
        <v>0</v>
      </c>
      <c r="J2706" t="s">
        <v>57</v>
      </c>
      <c r="K2706" t="s">
        <v>57</v>
      </c>
      <c r="L2706" t="s">
        <v>57</v>
      </c>
      <c r="M2706" t="s">
        <v>57</v>
      </c>
      <c r="N2706" t="s">
        <v>57</v>
      </c>
      <c r="O2706" t="s">
        <v>57</v>
      </c>
      <c r="P2706">
        <v>0</v>
      </c>
      <c r="Q2706" t="s">
        <v>57</v>
      </c>
      <c r="R2706" t="s">
        <v>57</v>
      </c>
      <c r="S2706" t="s">
        <v>57</v>
      </c>
      <c r="T2706">
        <v>1161.4100000000001</v>
      </c>
      <c r="U2706">
        <v>1161.4100000000001</v>
      </c>
      <c r="V2706">
        <v>1161.4100000000001</v>
      </c>
      <c r="W2706">
        <v>173.710345652792</v>
      </c>
      <c r="X2706" t="s">
        <v>58</v>
      </c>
      <c r="Y2706" t="s">
        <v>58</v>
      </c>
      <c r="Z2706" t="s">
        <v>1</v>
      </c>
      <c r="AA2706" t="s">
        <v>1</v>
      </c>
      <c r="AB2706" t="s">
        <v>57</v>
      </c>
      <c r="AC2706" t="str">
        <f t="shared" si="42"/>
        <v>2016-2</v>
      </c>
    </row>
    <row r="2707" spans="1:29" hidden="1" x14ac:dyDescent="0.25">
      <c r="A2707" t="s">
        <v>491</v>
      </c>
      <c r="B2707" t="s">
        <v>54</v>
      </c>
      <c r="C2707" t="s">
        <v>55</v>
      </c>
      <c r="D2707" t="s">
        <v>55</v>
      </c>
      <c r="E2707">
        <v>76</v>
      </c>
      <c r="F2707" t="s">
        <v>390</v>
      </c>
      <c r="G2707" t="b">
        <v>1</v>
      </c>
      <c r="H2707" t="s">
        <v>391</v>
      </c>
      <c r="I2707">
        <v>9466</v>
      </c>
      <c r="J2707" t="s">
        <v>392</v>
      </c>
      <c r="K2707" t="s">
        <v>393</v>
      </c>
      <c r="L2707" t="s">
        <v>57</v>
      </c>
      <c r="M2707" t="s">
        <v>57</v>
      </c>
      <c r="N2707" t="s">
        <v>57</v>
      </c>
      <c r="O2707" t="s">
        <v>57</v>
      </c>
      <c r="P2707">
        <v>9466</v>
      </c>
      <c r="Q2707" t="s">
        <v>392</v>
      </c>
      <c r="R2707" t="s">
        <v>393</v>
      </c>
      <c r="S2707" t="s">
        <v>391</v>
      </c>
      <c r="T2707">
        <v>100</v>
      </c>
      <c r="U2707">
        <v>100</v>
      </c>
      <c r="V2707">
        <v>100</v>
      </c>
      <c r="W2707">
        <v>14.9568494892236</v>
      </c>
      <c r="X2707" t="s">
        <v>58</v>
      </c>
      <c r="Y2707" t="s">
        <v>58</v>
      </c>
      <c r="Z2707" t="s">
        <v>1</v>
      </c>
      <c r="AA2707" t="s">
        <v>6</v>
      </c>
      <c r="AB2707" t="s">
        <v>57</v>
      </c>
      <c r="AC2707" t="str">
        <f t="shared" si="42"/>
        <v>2016-2</v>
      </c>
    </row>
    <row r="2708" spans="1:29" hidden="1" x14ac:dyDescent="0.25">
      <c r="A2708" t="s">
        <v>491</v>
      </c>
      <c r="B2708" t="s">
        <v>54</v>
      </c>
      <c r="C2708" t="s">
        <v>55</v>
      </c>
      <c r="D2708" t="s">
        <v>55</v>
      </c>
      <c r="E2708">
        <v>-5</v>
      </c>
      <c r="F2708" t="s">
        <v>13</v>
      </c>
      <c r="G2708" t="b">
        <v>0</v>
      </c>
      <c r="H2708" t="s">
        <v>391</v>
      </c>
      <c r="I2708">
        <v>9466</v>
      </c>
      <c r="J2708" t="s">
        <v>392</v>
      </c>
      <c r="K2708" t="s">
        <v>393</v>
      </c>
      <c r="L2708" t="s">
        <v>57</v>
      </c>
      <c r="M2708" t="s">
        <v>57</v>
      </c>
      <c r="N2708" t="s">
        <v>57</v>
      </c>
      <c r="O2708" t="s">
        <v>57</v>
      </c>
      <c r="P2708">
        <v>9466</v>
      </c>
      <c r="Q2708" t="s">
        <v>392</v>
      </c>
      <c r="R2708" t="s">
        <v>393</v>
      </c>
      <c r="S2708" t="s">
        <v>391</v>
      </c>
      <c r="T2708">
        <v>0</v>
      </c>
      <c r="U2708">
        <v>100</v>
      </c>
      <c r="V2708">
        <v>100</v>
      </c>
      <c r="W2708">
        <v>14.9568494892236</v>
      </c>
      <c r="X2708" t="s">
        <v>58</v>
      </c>
      <c r="Y2708" t="s">
        <v>58</v>
      </c>
      <c r="Z2708" t="s">
        <v>1</v>
      </c>
      <c r="AA2708" t="s">
        <v>1</v>
      </c>
      <c r="AB2708" t="s">
        <v>57</v>
      </c>
      <c r="AC2708" t="str">
        <f t="shared" si="42"/>
        <v>2016-2</v>
      </c>
    </row>
    <row r="2709" spans="1:29" hidden="1" x14ac:dyDescent="0.25">
      <c r="A2709" t="s">
        <v>491</v>
      </c>
      <c r="B2709" t="s">
        <v>54</v>
      </c>
      <c r="C2709" t="s">
        <v>55</v>
      </c>
      <c r="D2709" t="s">
        <v>55</v>
      </c>
      <c r="E2709">
        <v>-5</v>
      </c>
      <c r="F2709" t="s">
        <v>13</v>
      </c>
      <c r="G2709" t="b">
        <v>0</v>
      </c>
      <c r="H2709" t="s">
        <v>488</v>
      </c>
      <c r="I2709">
        <v>21</v>
      </c>
      <c r="J2709" t="s">
        <v>395</v>
      </c>
      <c r="K2709" t="s">
        <v>396</v>
      </c>
      <c r="L2709" t="s">
        <v>57</v>
      </c>
      <c r="M2709" t="s">
        <v>57</v>
      </c>
      <c r="N2709" t="s">
        <v>57</v>
      </c>
      <c r="O2709" t="s">
        <v>57</v>
      </c>
      <c r="P2709">
        <v>21</v>
      </c>
      <c r="Q2709" t="s">
        <v>395</v>
      </c>
      <c r="R2709" t="s">
        <v>396</v>
      </c>
      <c r="S2709" t="s">
        <v>488</v>
      </c>
      <c r="T2709">
        <v>-28.6</v>
      </c>
      <c r="U2709">
        <v>-192.8</v>
      </c>
      <c r="V2709">
        <v>-192.8</v>
      </c>
      <c r="W2709">
        <v>-28.600574175458501</v>
      </c>
      <c r="X2709" t="s">
        <v>58</v>
      </c>
      <c r="Y2709" t="s">
        <v>58</v>
      </c>
      <c r="Z2709" t="s">
        <v>1</v>
      </c>
      <c r="AA2709" t="s">
        <v>1</v>
      </c>
      <c r="AB2709" t="s">
        <v>57</v>
      </c>
      <c r="AC2709" t="str">
        <f t="shared" si="42"/>
        <v>2016-2</v>
      </c>
    </row>
    <row r="2710" spans="1:29" x14ac:dyDescent="0.25">
      <c r="A2710" t="s">
        <v>491</v>
      </c>
      <c r="B2710" t="s">
        <v>54</v>
      </c>
      <c r="C2710" t="s">
        <v>55</v>
      </c>
      <c r="D2710" t="s">
        <v>55</v>
      </c>
      <c r="E2710">
        <v>-4</v>
      </c>
      <c r="F2710" t="s">
        <v>14</v>
      </c>
      <c r="G2710" t="b">
        <v>0</v>
      </c>
      <c r="H2710" t="s">
        <v>488</v>
      </c>
      <c r="I2710">
        <v>21</v>
      </c>
      <c r="J2710" t="s">
        <v>395</v>
      </c>
      <c r="K2710" t="s">
        <v>396</v>
      </c>
      <c r="L2710" t="s">
        <v>57</v>
      </c>
      <c r="M2710" t="s">
        <v>57</v>
      </c>
      <c r="N2710" t="s">
        <v>57</v>
      </c>
      <c r="O2710" t="s">
        <v>57</v>
      </c>
      <c r="P2710">
        <v>21</v>
      </c>
      <c r="Q2710" t="s">
        <v>395</v>
      </c>
      <c r="R2710" t="s">
        <v>396</v>
      </c>
      <c r="S2710" t="s">
        <v>488</v>
      </c>
      <c r="T2710">
        <v>9.23</v>
      </c>
      <c r="U2710">
        <v>61.71</v>
      </c>
      <c r="V2710">
        <v>61.71</v>
      </c>
      <c r="W2710">
        <v>9.2298718197998806</v>
      </c>
      <c r="X2710" t="s">
        <v>58</v>
      </c>
      <c r="Y2710" t="s">
        <v>58</v>
      </c>
      <c r="Z2710" t="s">
        <v>1</v>
      </c>
      <c r="AA2710" t="s">
        <v>1</v>
      </c>
      <c r="AB2710" t="s">
        <v>57</v>
      </c>
      <c r="AC2710" t="str">
        <f t="shared" si="42"/>
        <v>2016-2</v>
      </c>
    </row>
    <row r="2711" spans="1:29" hidden="1" x14ac:dyDescent="0.25">
      <c r="A2711" t="s">
        <v>491</v>
      </c>
      <c r="B2711" t="s">
        <v>54</v>
      </c>
      <c r="C2711" t="s">
        <v>55</v>
      </c>
      <c r="D2711" t="s">
        <v>55</v>
      </c>
      <c r="E2711">
        <v>-6</v>
      </c>
      <c r="F2711" t="s">
        <v>12</v>
      </c>
      <c r="G2711" t="b">
        <v>0</v>
      </c>
      <c r="H2711" t="s">
        <v>488</v>
      </c>
      <c r="I2711">
        <v>21</v>
      </c>
      <c r="J2711" t="s">
        <v>395</v>
      </c>
      <c r="K2711" t="s">
        <v>396</v>
      </c>
      <c r="L2711" t="s">
        <v>57</v>
      </c>
      <c r="M2711" t="s">
        <v>57</v>
      </c>
      <c r="N2711" t="s">
        <v>57</v>
      </c>
      <c r="O2711" t="s">
        <v>57</v>
      </c>
      <c r="P2711">
        <v>21</v>
      </c>
      <c r="Q2711" t="s">
        <v>395</v>
      </c>
      <c r="R2711" t="s">
        <v>396</v>
      </c>
      <c r="S2711" t="s">
        <v>488</v>
      </c>
      <c r="T2711">
        <v>11125.5</v>
      </c>
      <c r="U2711">
        <v>74309.596469550001</v>
      </c>
      <c r="V2711">
        <v>74309.596469550001</v>
      </c>
      <c r="W2711">
        <v>11125.5</v>
      </c>
      <c r="X2711" t="s">
        <v>58</v>
      </c>
      <c r="Y2711" t="s">
        <v>58</v>
      </c>
      <c r="Z2711" t="s">
        <v>1</v>
      </c>
      <c r="AA2711" t="s">
        <v>1</v>
      </c>
      <c r="AB2711" t="s">
        <v>57</v>
      </c>
      <c r="AC2711" t="str">
        <f t="shared" si="42"/>
        <v>2016-2</v>
      </c>
    </row>
    <row r="2712" spans="1:29" hidden="1" x14ac:dyDescent="0.25">
      <c r="A2712" t="s">
        <v>491</v>
      </c>
      <c r="B2712" t="s">
        <v>54</v>
      </c>
      <c r="C2712" t="s">
        <v>55</v>
      </c>
      <c r="D2712" t="s">
        <v>55</v>
      </c>
      <c r="E2712">
        <v>-5</v>
      </c>
      <c r="F2712" t="s">
        <v>13</v>
      </c>
      <c r="G2712" t="b">
        <v>0</v>
      </c>
      <c r="H2712" t="s">
        <v>59</v>
      </c>
      <c r="I2712">
        <v>4230171</v>
      </c>
      <c r="J2712" t="s">
        <v>475</v>
      </c>
      <c r="K2712" t="s">
        <v>476</v>
      </c>
      <c r="L2712" t="s">
        <v>57</v>
      </c>
      <c r="M2712" t="s">
        <v>57</v>
      </c>
      <c r="N2712" t="s">
        <v>57</v>
      </c>
      <c r="O2712" t="s">
        <v>57</v>
      </c>
      <c r="P2712">
        <v>10606</v>
      </c>
      <c r="Q2712" t="s">
        <v>62</v>
      </c>
      <c r="R2712" t="s">
        <v>63</v>
      </c>
      <c r="S2712" t="s">
        <v>64</v>
      </c>
      <c r="T2712">
        <v>-30</v>
      </c>
      <c r="U2712">
        <v>-201.83</v>
      </c>
      <c r="V2712">
        <v>-201.83</v>
      </c>
      <c r="W2712">
        <v>-30.000074320156401</v>
      </c>
      <c r="X2712" t="s">
        <v>58</v>
      </c>
      <c r="Y2712" t="s">
        <v>58</v>
      </c>
      <c r="Z2712" t="s">
        <v>1</v>
      </c>
      <c r="AA2712" t="s">
        <v>6</v>
      </c>
      <c r="AB2712" t="s">
        <v>57</v>
      </c>
      <c r="AC2712" t="str">
        <f t="shared" si="42"/>
        <v>2016-2</v>
      </c>
    </row>
    <row r="2713" spans="1:29" hidden="1" x14ac:dyDescent="0.25">
      <c r="A2713" t="s">
        <v>491</v>
      </c>
      <c r="B2713" t="s">
        <v>54</v>
      </c>
      <c r="C2713" t="s">
        <v>55</v>
      </c>
      <c r="D2713" t="s">
        <v>55</v>
      </c>
      <c r="E2713">
        <v>-5</v>
      </c>
      <c r="F2713" t="s">
        <v>13</v>
      </c>
      <c r="G2713" t="b">
        <v>0</v>
      </c>
      <c r="H2713" t="s">
        <v>59</v>
      </c>
      <c r="I2713">
        <v>4287505</v>
      </c>
      <c r="J2713" t="s">
        <v>477</v>
      </c>
      <c r="K2713" t="s">
        <v>478</v>
      </c>
      <c r="L2713" t="s">
        <v>57</v>
      </c>
      <c r="M2713" t="s">
        <v>57</v>
      </c>
      <c r="N2713" t="s">
        <v>57</v>
      </c>
      <c r="O2713" t="s">
        <v>57</v>
      </c>
      <c r="P2713">
        <v>10606</v>
      </c>
      <c r="Q2713" t="s">
        <v>62</v>
      </c>
      <c r="R2713" t="s">
        <v>63</v>
      </c>
      <c r="S2713" t="s">
        <v>64</v>
      </c>
      <c r="T2713">
        <v>94</v>
      </c>
      <c r="U2713">
        <v>622.63</v>
      </c>
      <c r="V2713">
        <v>622.63</v>
      </c>
      <c r="W2713">
        <v>94.000058899215801</v>
      </c>
      <c r="X2713" t="s">
        <v>58</v>
      </c>
      <c r="Y2713" t="s">
        <v>58</v>
      </c>
      <c r="Z2713" t="s">
        <v>1</v>
      </c>
      <c r="AA2713" t="s">
        <v>6</v>
      </c>
      <c r="AB2713" t="s">
        <v>57</v>
      </c>
      <c r="AC2713" t="str">
        <f t="shared" si="42"/>
        <v>2016-2</v>
      </c>
    </row>
    <row r="2714" spans="1:29" hidden="1" x14ac:dyDescent="0.25">
      <c r="A2714" t="s">
        <v>491</v>
      </c>
      <c r="B2714" t="s">
        <v>54</v>
      </c>
      <c r="C2714" t="s">
        <v>55</v>
      </c>
      <c r="D2714" t="s">
        <v>55</v>
      </c>
      <c r="E2714">
        <v>-6</v>
      </c>
      <c r="F2714" t="s">
        <v>12</v>
      </c>
      <c r="G2714" t="b">
        <v>0</v>
      </c>
      <c r="H2714" t="s">
        <v>59</v>
      </c>
      <c r="I2714">
        <v>4287505</v>
      </c>
      <c r="J2714" t="s">
        <v>477</v>
      </c>
      <c r="K2714" t="s">
        <v>478</v>
      </c>
      <c r="L2714" t="s">
        <v>57</v>
      </c>
      <c r="M2714" t="s">
        <v>57</v>
      </c>
      <c r="N2714" t="s">
        <v>57</v>
      </c>
      <c r="O2714" t="s">
        <v>57</v>
      </c>
      <c r="P2714">
        <v>10606</v>
      </c>
      <c r="Q2714" t="s">
        <v>62</v>
      </c>
      <c r="R2714" t="s">
        <v>63</v>
      </c>
      <c r="S2714" t="s">
        <v>64</v>
      </c>
      <c r="T2714">
        <v>234</v>
      </c>
      <c r="U2714">
        <v>1556.678097</v>
      </c>
      <c r="V2714">
        <v>1556.678097</v>
      </c>
      <c r="W2714">
        <v>234</v>
      </c>
      <c r="X2714" t="s">
        <v>58</v>
      </c>
      <c r="Y2714" t="s">
        <v>58</v>
      </c>
      <c r="Z2714" t="s">
        <v>1</v>
      </c>
      <c r="AA2714" t="s">
        <v>6</v>
      </c>
      <c r="AB2714" t="s">
        <v>57</v>
      </c>
      <c r="AC2714" t="str">
        <f t="shared" si="42"/>
        <v>2016-2</v>
      </c>
    </row>
    <row r="2715" spans="1:29" x14ac:dyDescent="0.25">
      <c r="A2715" t="s">
        <v>491</v>
      </c>
      <c r="B2715" t="s">
        <v>54</v>
      </c>
      <c r="C2715" t="s">
        <v>55</v>
      </c>
      <c r="D2715" t="s">
        <v>55</v>
      </c>
      <c r="E2715">
        <v>-4</v>
      </c>
      <c r="F2715" t="s">
        <v>14</v>
      </c>
      <c r="G2715" t="b">
        <v>0</v>
      </c>
      <c r="H2715" t="s">
        <v>59</v>
      </c>
      <c r="I2715">
        <v>4287505</v>
      </c>
      <c r="J2715" t="s">
        <v>477</v>
      </c>
      <c r="K2715" t="s">
        <v>478</v>
      </c>
      <c r="L2715" t="s">
        <v>57</v>
      </c>
      <c r="M2715" t="s">
        <v>57</v>
      </c>
      <c r="N2715" t="s">
        <v>57</v>
      </c>
      <c r="O2715" t="s">
        <v>57</v>
      </c>
      <c r="P2715">
        <v>10606</v>
      </c>
      <c r="Q2715" t="s">
        <v>62</v>
      </c>
      <c r="R2715" t="s">
        <v>63</v>
      </c>
      <c r="S2715" t="s">
        <v>64</v>
      </c>
      <c r="T2715">
        <v>234</v>
      </c>
      <c r="U2715">
        <v>1564.5</v>
      </c>
      <c r="V2715">
        <v>1564.5</v>
      </c>
      <c r="W2715">
        <v>233.99991025890299</v>
      </c>
      <c r="X2715" t="s">
        <v>58</v>
      </c>
      <c r="Y2715" t="s">
        <v>58</v>
      </c>
      <c r="Z2715" t="s">
        <v>1</v>
      </c>
      <c r="AA2715" t="s">
        <v>6</v>
      </c>
      <c r="AB2715" t="s">
        <v>57</v>
      </c>
      <c r="AC2715" t="str">
        <f t="shared" si="42"/>
        <v>2016-2</v>
      </c>
    </row>
    <row r="2716" spans="1:29" x14ac:dyDescent="0.25">
      <c r="A2716" t="s">
        <v>492</v>
      </c>
      <c r="B2716" t="s">
        <v>54</v>
      </c>
      <c r="C2716" t="s">
        <v>55</v>
      </c>
      <c r="D2716" t="s">
        <v>55</v>
      </c>
      <c r="E2716">
        <v>-3</v>
      </c>
      <c r="F2716" t="s">
        <v>56</v>
      </c>
      <c r="G2716" t="b">
        <v>0</v>
      </c>
      <c r="H2716" t="s">
        <v>57</v>
      </c>
      <c r="I2716">
        <v>0</v>
      </c>
      <c r="J2716" t="s">
        <v>57</v>
      </c>
      <c r="K2716" t="s">
        <v>57</v>
      </c>
      <c r="L2716" t="s">
        <v>57</v>
      </c>
      <c r="M2716" t="s">
        <v>57</v>
      </c>
      <c r="N2716" t="s">
        <v>57</v>
      </c>
      <c r="O2716" t="s">
        <v>57</v>
      </c>
      <c r="P2716">
        <v>0</v>
      </c>
      <c r="Q2716" t="s">
        <v>57</v>
      </c>
      <c r="R2716" t="s">
        <v>57</v>
      </c>
      <c r="S2716" t="s">
        <v>57</v>
      </c>
      <c r="T2716">
        <v>1160.6400000000001</v>
      </c>
      <c r="U2716">
        <v>1160.6400000000001</v>
      </c>
      <c r="V2716">
        <v>1160.6400000000001</v>
      </c>
      <c r="W2716">
        <v>173.34498286175099</v>
      </c>
      <c r="X2716" t="s">
        <v>58</v>
      </c>
      <c r="Y2716" t="s">
        <v>58</v>
      </c>
      <c r="Z2716" t="s">
        <v>1</v>
      </c>
      <c r="AA2716" t="s">
        <v>1</v>
      </c>
      <c r="AB2716" t="s">
        <v>57</v>
      </c>
      <c r="AC2716" t="str">
        <f t="shared" si="42"/>
        <v>2016-2</v>
      </c>
    </row>
    <row r="2717" spans="1:29" x14ac:dyDescent="0.25">
      <c r="A2717" t="s">
        <v>492</v>
      </c>
      <c r="B2717" t="s">
        <v>54</v>
      </c>
      <c r="C2717" t="s">
        <v>55</v>
      </c>
      <c r="D2717" t="s">
        <v>55</v>
      </c>
      <c r="E2717">
        <v>-4</v>
      </c>
      <c r="F2717" t="s">
        <v>14</v>
      </c>
      <c r="G2717" t="b">
        <v>0</v>
      </c>
      <c r="H2717" t="s">
        <v>488</v>
      </c>
      <c r="I2717">
        <v>21</v>
      </c>
      <c r="J2717" t="s">
        <v>395</v>
      </c>
      <c r="K2717" t="s">
        <v>396</v>
      </c>
      <c r="L2717" t="s">
        <v>57</v>
      </c>
      <c r="M2717" t="s">
        <v>57</v>
      </c>
      <c r="N2717" t="s">
        <v>57</v>
      </c>
      <c r="O2717" t="s">
        <v>57</v>
      </c>
      <c r="P2717">
        <v>21</v>
      </c>
      <c r="Q2717" t="s">
        <v>395</v>
      </c>
      <c r="R2717" t="s">
        <v>396</v>
      </c>
      <c r="S2717" t="s">
        <v>488</v>
      </c>
      <c r="T2717">
        <v>1.42</v>
      </c>
      <c r="U2717">
        <v>9.51</v>
      </c>
      <c r="V2717">
        <v>9.51</v>
      </c>
      <c r="W2717">
        <v>1.42034634944105</v>
      </c>
      <c r="X2717" t="s">
        <v>58</v>
      </c>
      <c r="Y2717" t="s">
        <v>58</v>
      </c>
      <c r="Z2717" t="s">
        <v>1</v>
      </c>
      <c r="AA2717" t="s">
        <v>1</v>
      </c>
      <c r="AB2717" t="s">
        <v>57</v>
      </c>
      <c r="AC2717" t="str">
        <f t="shared" si="42"/>
        <v>2016-2</v>
      </c>
    </row>
    <row r="2718" spans="1:29" hidden="1" x14ac:dyDescent="0.25">
      <c r="A2718" t="s">
        <v>492</v>
      </c>
      <c r="B2718" t="s">
        <v>54</v>
      </c>
      <c r="C2718" t="s">
        <v>55</v>
      </c>
      <c r="D2718" t="s">
        <v>55</v>
      </c>
      <c r="E2718">
        <v>-5</v>
      </c>
      <c r="F2718" t="s">
        <v>13</v>
      </c>
      <c r="G2718" t="b">
        <v>0</v>
      </c>
      <c r="H2718" t="s">
        <v>488</v>
      </c>
      <c r="I2718">
        <v>21</v>
      </c>
      <c r="J2718" t="s">
        <v>395</v>
      </c>
      <c r="K2718" t="s">
        <v>396</v>
      </c>
      <c r="L2718" t="s">
        <v>57</v>
      </c>
      <c r="M2718" t="s">
        <v>57</v>
      </c>
      <c r="N2718" t="s">
        <v>57</v>
      </c>
      <c r="O2718" t="s">
        <v>57</v>
      </c>
      <c r="P2718">
        <v>21</v>
      </c>
      <c r="Q2718" t="s">
        <v>395</v>
      </c>
      <c r="R2718" t="s">
        <v>396</v>
      </c>
      <c r="S2718" t="s">
        <v>488</v>
      </c>
      <c r="T2718">
        <v>-7.81</v>
      </c>
      <c r="U2718">
        <v>-52.2</v>
      </c>
      <c r="V2718">
        <v>-52.2</v>
      </c>
      <c r="W2718">
        <v>-7.8095254703588299</v>
      </c>
      <c r="X2718" t="s">
        <v>58</v>
      </c>
      <c r="Y2718" t="s">
        <v>58</v>
      </c>
      <c r="Z2718" t="s">
        <v>1</v>
      </c>
      <c r="AA2718" t="s">
        <v>1</v>
      </c>
      <c r="AB2718" t="s">
        <v>57</v>
      </c>
      <c r="AC2718" t="str">
        <f t="shared" si="42"/>
        <v>2016-2</v>
      </c>
    </row>
    <row r="2719" spans="1:29" hidden="1" x14ac:dyDescent="0.25">
      <c r="A2719" t="s">
        <v>492</v>
      </c>
      <c r="B2719" t="s">
        <v>54</v>
      </c>
      <c r="C2719" t="s">
        <v>55</v>
      </c>
      <c r="D2719" t="s">
        <v>55</v>
      </c>
      <c r="E2719">
        <v>-6</v>
      </c>
      <c r="F2719" t="s">
        <v>12</v>
      </c>
      <c r="G2719" t="b">
        <v>0</v>
      </c>
      <c r="H2719" t="s">
        <v>488</v>
      </c>
      <c r="I2719">
        <v>21</v>
      </c>
      <c r="J2719" t="s">
        <v>395</v>
      </c>
      <c r="K2719" t="s">
        <v>396</v>
      </c>
      <c r="L2719" t="s">
        <v>57</v>
      </c>
      <c r="M2719" t="s">
        <v>57</v>
      </c>
      <c r="N2719" t="s">
        <v>57</v>
      </c>
      <c r="O2719" t="s">
        <v>57</v>
      </c>
      <c r="P2719">
        <v>21</v>
      </c>
      <c r="Q2719" t="s">
        <v>395</v>
      </c>
      <c r="R2719" t="s">
        <v>396</v>
      </c>
      <c r="S2719" t="s">
        <v>488</v>
      </c>
      <c r="T2719">
        <v>11107</v>
      </c>
      <c r="U2719">
        <v>74293.106376149997</v>
      </c>
      <c r="V2719">
        <v>74293.106376149997</v>
      </c>
      <c r="W2719">
        <v>11107</v>
      </c>
      <c r="X2719" t="s">
        <v>58</v>
      </c>
      <c r="Y2719" t="s">
        <v>58</v>
      </c>
      <c r="Z2719" t="s">
        <v>1</v>
      </c>
      <c r="AA2719" t="s">
        <v>1</v>
      </c>
      <c r="AB2719" t="s">
        <v>57</v>
      </c>
      <c r="AC2719" t="str">
        <f t="shared" si="42"/>
        <v>2016-2</v>
      </c>
    </row>
    <row r="2720" spans="1:29" x14ac:dyDescent="0.25">
      <c r="A2720" t="s">
        <v>492</v>
      </c>
      <c r="B2720" t="s">
        <v>54</v>
      </c>
      <c r="C2720" t="s">
        <v>55</v>
      </c>
      <c r="D2720" t="s">
        <v>55</v>
      </c>
      <c r="E2720">
        <v>-4</v>
      </c>
      <c r="F2720" t="s">
        <v>14</v>
      </c>
      <c r="G2720" t="b">
        <v>0</v>
      </c>
      <c r="H2720" t="s">
        <v>59</v>
      </c>
      <c r="I2720">
        <v>4287505</v>
      </c>
      <c r="J2720" t="s">
        <v>477</v>
      </c>
      <c r="K2720" t="s">
        <v>478</v>
      </c>
      <c r="L2720" t="s">
        <v>57</v>
      </c>
      <c r="M2720" t="s">
        <v>57</v>
      </c>
      <c r="N2720" t="s">
        <v>57</v>
      </c>
      <c r="O2720" t="s">
        <v>57</v>
      </c>
      <c r="P2720">
        <v>10606</v>
      </c>
      <c r="Q2720" t="s">
        <v>62</v>
      </c>
      <c r="R2720" t="s">
        <v>63</v>
      </c>
      <c r="S2720" t="s">
        <v>64</v>
      </c>
      <c r="T2720">
        <v>252</v>
      </c>
      <c r="U2720">
        <v>1687.28</v>
      </c>
      <c r="V2720">
        <v>1687.28</v>
      </c>
      <c r="W2720">
        <v>252.0002090941</v>
      </c>
      <c r="X2720" t="s">
        <v>58</v>
      </c>
      <c r="Y2720" t="s">
        <v>58</v>
      </c>
      <c r="Z2720" t="s">
        <v>1</v>
      </c>
      <c r="AA2720" t="s">
        <v>6</v>
      </c>
      <c r="AB2720" t="s">
        <v>57</v>
      </c>
      <c r="AC2720" t="str">
        <f t="shared" si="42"/>
        <v>2016-2</v>
      </c>
    </row>
    <row r="2721" spans="1:29" hidden="1" x14ac:dyDescent="0.25">
      <c r="A2721" t="s">
        <v>492</v>
      </c>
      <c r="B2721" t="s">
        <v>54</v>
      </c>
      <c r="C2721" t="s">
        <v>55</v>
      </c>
      <c r="D2721" t="s">
        <v>55</v>
      </c>
      <c r="E2721">
        <v>-6</v>
      </c>
      <c r="F2721" t="s">
        <v>12</v>
      </c>
      <c r="G2721" t="b">
        <v>0</v>
      </c>
      <c r="H2721" t="s">
        <v>59</v>
      </c>
      <c r="I2721">
        <v>4287505</v>
      </c>
      <c r="J2721" t="s">
        <v>477</v>
      </c>
      <c r="K2721" t="s">
        <v>478</v>
      </c>
      <c r="L2721" t="s">
        <v>57</v>
      </c>
      <c r="M2721" t="s">
        <v>57</v>
      </c>
      <c r="N2721" t="s">
        <v>57</v>
      </c>
      <c r="O2721" t="s">
        <v>57</v>
      </c>
      <c r="P2721">
        <v>10606</v>
      </c>
      <c r="Q2721" t="s">
        <v>62</v>
      </c>
      <c r="R2721" t="s">
        <v>63</v>
      </c>
      <c r="S2721" t="s">
        <v>64</v>
      </c>
      <c r="T2721">
        <v>252</v>
      </c>
      <c r="U2721">
        <v>1678.8422069999999</v>
      </c>
      <c r="V2721">
        <v>1678.8422069999999</v>
      </c>
      <c r="W2721">
        <v>252</v>
      </c>
      <c r="X2721" t="s">
        <v>58</v>
      </c>
      <c r="Y2721" t="s">
        <v>58</v>
      </c>
      <c r="Z2721" t="s">
        <v>1</v>
      </c>
      <c r="AA2721" t="s">
        <v>6</v>
      </c>
      <c r="AB2721" t="s">
        <v>57</v>
      </c>
      <c r="AC2721" t="str">
        <f t="shared" si="42"/>
        <v>2016-2</v>
      </c>
    </row>
    <row r="2722" spans="1:29" hidden="1" x14ac:dyDescent="0.25">
      <c r="A2722" t="s">
        <v>492</v>
      </c>
      <c r="B2722" t="s">
        <v>54</v>
      </c>
      <c r="C2722" t="s">
        <v>55</v>
      </c>
      <c r="D2722" t="s">
        <v>55</v>
      </c>
      <c r="E2722">
        <v>-5</v>
      </c>
      <c r="F2722" t="s">
        <v>13</v>
      </c>
      <c r="G2722" t="b">
        <v>0</v>
      </c>
      <c r="H2722" t="s">
        <v>59</v>
      </c>
      <c r="I2722">
        <v>4287505</v>
      </c>
      <c r="J2722" t="s">
        <v>477</v>
      </c>
      <c r="K2722" t="s">
        <v>478</v>
      </c>
      <c r="L2722" t="s">
        <v>57</v>
      </c>
      <c r="M2722" t="s">
        <v>57</v>
      </c>
      <c r="N2722" t="s">
        <v>57</v>
      </c>
      <c r="O2722" t="s">
        <v>57</v>
      </c>
      <c r="P2722">
        <v>10606</v>
      </c>
      <c r="Q2722" t="s">
        <v>62</v>
      </c>
      <c r="R2722" t="s">
        <v>63</v>
      </c>
      <c r="S2722" t="s">
        <v>64</v>
      </c>
      <c r="T2722">
        <v>18</v>
      </c>
      <c r="U2722">
        <v>122.78</v>
      </c>
      <c r="V2722">
        <v>122.78</v>
      </c>
      <c r="W2722">
        <v>18.000298835196698</v>
      </c>
      <c r="X2722" t="s">
        <v>58</v>
      </c>
      <c r="Y2722" t="s">
        <v>58</v>
      </c>
      <c r="Z2722" t="s">
        <v>1</v>
      </c>
      <c r="AA2722" t="s">
        <v>6</v>
      </c>
      <c r="AB2722" t="s">
        <v>57</v>
      </c>
      <c r="AC2722" t="str">
        <f t="shared" si="42"/>
        <v>2016-2</v>
      </c>
    </row>
    <row r="2723" spans="1:29" hidden="1" x14ac:dyDescent="0.25">
      <c r="A2723" t="s">
        <v>493</v>
      </c>
      <c r="B2723" t="s">
        <v>54</v>
      </c>
      <c r="C2723" t="s">
        <v>55</v>
      </c>
      <c r="D2723" t="s">
        <v>55</v>
      </c>
      <c r="E2723">
        <v>-5</v>
      </c>
      <c r="F2723" t="s">
        <v>13</v>
      </c>
      <c r="G2723" t="b">
        <v>0</v>
      </c>
      <c r="H2723" t="s">
        <v>57</v>
      </c>
      <c r="I2723">
        <v>0</v>
      </c>
      <c r="J2723" t="s">
        <v>57</v>
      </c>
      <c r="K2723" t="s">
        <v>57</v>
      </c>
      <c r="L2723" t="s">
        <v>57</v>
      </c>
      <c r="M2723" t="s">
        <v>57</v>
      </c>
      <c r="N2723" t="s">
        <v>57</v>
      </c>
      <c r="O2723" t="s">
        <v>57</v>
      </c>
      <c r="P2723">
        <v>0</v>
      </c>
      <c r="Q2723" t="s">
        <v>57</v>
      </c>
      <c r="R2723" t="s">
        <v>57</v>
      </c>
      <c r="S2723" t="s">
        <v>57</v>
      </c>
      <c r="T2723">
        <v>-0.77</v>
      </c>
      <c r="U2723">
        <v>-0.77</v>
      </c>
      <c r="V2723">
        <v>-0.77</v>
      </c>
      <c r="W2723">
        <v>-0.115260833769927</v>
      </c>
      <c r="X2723" t="s">
        <v>58</v>
      </c>
      <c r="Y2723" t="s">
        <v>58</v>
      </c>
      <c r="Z2723" t="s">
        <v>1</v>
      </c>
      <c r="AA2723" t="s">
        <v>1</v>
      </c>
      <c r="AB2723" t="s">
        <v>57</v>
      </c>
      <c r="AC2723" t="str">
        <f t="shared" si="42"/>
        <v>2016-3</v>
      </c>
    </row>
    <row r="2724" spans="1:29" x14ac:dyDescent="0.25">
      <c r="A2724" t="s">
        <v>493</v>
      </c>
      <c r="B2724" t="s">
        <v>54</v>
      </c>
      <c r="C2724" t="s">
        <v>55</v>
      </c>
      <c r="D2724" t="s">
        <v>55</v>
      </c>
      <c r="E2724">
        <v>-3</v>
      </c>
      <c r="F2724" t="s">
        <v>56</v>
      </c>
      <c r="G2724" t="b">
        <v>0</v>
      </c>
      <c r="H2724" t="s">
        <v>57</v>
      </c>
      <c r="I2724">
        <v>0</v>
      </c>
      <c r="J2724" t="s">
        <v>57</v>
      </c>
      <c r="K2724" t="s">
        <v>57</v>
      </c>
      <c r="L2724" t="s">
        <v>57</v>
      </c>
      <c r="M2724" t="s">
        <v>57</v>
      </c>
      <c r="N2724" t="s">
        <v>57</v>
      </c>
      <c r="O2724" t="s">
        <v>57</v>
      </c>
      <c r="P2724">
        <v>0</v>
      </c>
      <c r="Q2724" t="s">
        <v>57</v>
      </c>
      <c r="R2724" t="s">
        <v>57</v>
      </c>
      <c r="S2724" t="s">
        <v>57</v>
      </c>
      <c r="T2724">
        <v>1160.6400000000001</v>
      </c>
      <c r="U2724">
        <v>1160.6400000000001</v>
      </c>
      <c r="V2724">
        <v>1160.6400000000001</v>
      </c>
      <c r="W2724">
        <v>173.735498839907</v>
      </c>
      <c r="X2724" t="s">
        <v>58</v>
      </c>
      <c r="Y2724" t="s">
        <v>58</v>
      </c>
      <c r="Z2724" t="s">
        <v>1</v>
      </c>
      <c r="AA2724" t="s">
        <v>1</v>
      </c>
      <c r="AB2724" t="s">
        <v>57</v>
      </c>
      <c r="AC2724" t="str">
        <f t="shared" si="42"/>
        <v>2016-3</v>
      </c>
    </row>
    <row r="2725" spans="1:29" hidden="1" x14ac:dyDescent="0.25">
      <c r="A2725" t="s">
        <v>493</v>
      </c>
      <c r="B2725" t="s">
        <v>54</v>
      </c>
      <c r="C2725" t="s">
        <v>55</v>
      </c>
      <c r="D2725" t="s">
        <v>55</v>
      </c>
      <c r="E2725">
        <v>45</v>
      </c>
      <c r="F2725" t="s">
        <v>17</v>
      </c>
      <c r="G2725" t="b">
        <v>1</v>
      </c>
      <c r="H2725" t="s">
        <v>57</v>
      </c>
      <c r="I2725">
        <v>0</v>
      </c>
      <c r="J2725" t="s">
        <v>57</v>
      </c>
      <c r="K2725" t="s">
        <v>57</v>
      </c>
      <c r="L2725" t="s">
        <v>57</v>
      </c>
      <c r="M2725" t="s">
        <v>57</v>
      </c>
      <c r="N2725" t="s">
        <v>57</v>
      </c>
      <c r="O2725" t="s">
        <v>57</v>
      </c>
      <c r="P2725">
        <v>0</v>
      </c>
      <c r="Q2725" t="s">
        <v>57</v>
      </c>
      <c r="R2725" t="s">
        <v>57</v>
      </c>
      <c r="S2725" t="s">
        <v>57</v>
      </c>
      <c r="T2725">
        <v>-0.77</v>
      </c>
      <c r="U2725">
        <v>-0.77</v>
      </c>
      <c r="V2725">
        <v>-0.77</v>
      </c>
      <c r="W2725">
        <v>-0.115260833769927</v>
      </c>
      <c r="X2725" t="s">
        <v>58</v>
      </c>
      <c r="Y2725" t="s">
        <v>58</v>
      </c>
      <c r="Z2725" t="s">
        <v>2</v>
      </c>
      <c r="AA2725" t="s">
        <v>8</v>
      </c>
      <c r="AB2725" t="s">
        <v>57</v>
      </c>
      <c r="AC2725" t="str">
        <f t="shared" si="42"/>
        <v>2016-3</v>
      </c>
    </row>
    <row r="2726" spans="1:29" hidden="1" x14ac:dyDescent="0.25">
      <c r="A2726" t="s">
        <v>493</v>
      </c>
      <c r="B2726" t="s">
        <v>54</v>
      </c>
      <c r="C2726" t="s">
        <v>55</v>
      </c>
      <c r="D2726" t="s">
        <v>55</v>
      </c>
      <c r="E2726">
        <v>-5</v>
      </c>
      <c r="F2726" t="s">
        <v>13</v>
      </c>
      <c r="G2726" t="b">
        <v>0</v>
      </c>
      <c r="H2726" t="s">
        <v>488</v>
      </c>
      <c r="I2726">
        <v>21</v>
      </c>
      <c r="J2726" t="s">
        <v>395</v>
      </c>
      <c r="K2726" t="s">
        <v>396</v>
      </c>
      <c r="L2726" t="s">
        <v>57</v>
      </c>
      <c r="M2726" t="s">
        <v>57</v>
      </c>
      <c r="N2726" t="s">
        <v>57</v>
      </c>
      <c r="O2726" t="s">
        <v>57</v>
      </c>
      <c r="P2726">
        <v>21</v>
      </c>
      <c r="Q2726" t="s">
        <v>395</v>
      </c>
      <c r="R2726" t="s">
        <v>396</v>
      </c>
      <c r="S2726" t="s">
        <v>488</v>
      </c>
      <c r="T2726">
        <v>-1.42</v>
      </c>
      <c r="U2726">
        <v>-9.51</v>
      </c>
      <c r="V2726">
        <v>-9.51</v>
      </c>
      <c r="W2726">
        <v>-1.42034634944105</v>
      </c>
      <c r="X2726" t="s">
        <v>58</v>
      </c>
      <c r="Y2726" t="s">
        <v>58</v>
      </c>
      <c r="Z2726" t="s">
        <v>1</v>
      </c>
      <c r="AA2726" t="s">
        <v>1</v>
      </c>
      <c r="AB2726" t="s">
        <v>57</v>
      </c>
      <c r="AC2726" t="str">
        <f t="shared" si="42"/>
        <v>2016-3</v>
      </c>
    </row>
    <row r="2727" spans="1:29" hidden="1" x14ac:dyDescent="0.25">
      <c r="A2727" t="s">
        <v>493</v>
      </c>
      <c r="B2727" t="s">
        <v>54</v>
      </c>
      <c r="C2727" t="s">
        <v>55</v>
      </c>
      <c r="D2727" t="s">
        <v>55</v>
      </c>
      <c r="E2727">
        <v>-6</v>
      </c>
      <c r="F2727" t="s">
        <v>12</v>
      </c>
      <c r="G2727" t="b">
        <v>0</v>
      </c>
      <c r="H2727" t="s">
        <v>59</v>
      </c>
      <c r="I2727">
        <v>4287505</v>
      </c>
      <c r="J2727" t="s">
        <v>477</v>
      </c>
      <c r="K2727" t="s">
        <v>478</v>
      </c>
      <c r="L2727" t="s">
        <v>57</v>
      </c>
      <c r="M2727" t="s">
        <v>57</v>
      </c>
      <c r="N2727" t="s">
        <v>57</v>
      </c>
      <c r="O2727" t="s">
        <v>57</v>
      </c>
      <c r="P2727">
        <v>10606</v>
      </c>
      <c r="Q2727" t="s">
        <v>62</v>
      </c>
      <c r="R2727" t="s">
        <v>63</v>
      </c>
      <c r="S2727" t="s">
        <v>64</v>
      </c>
      <c r="T2727">
        <v>270</v>
      </c>
      <c r="U2727">
        <v>1794.7163250000001</v>
      </c>
      <c r="V2727">
        <v>1794.7163250000001</v>
      </c>
      <c r="W2727">
        <v>270</v>
      </c>
      <c r="X2727" t="s">
        <v>58</v>
      </c>
      <c r="Y2727" t="s">
        <v>58</v>
      </c>
      <c r="Z2727" t="s">
        <v>1</v>
      </c>
      <c r="AA2727" t="s">
        <v>6</v>
      </c>
      <c r="AB2727" t="s">
        <v>57</v>
      </c>
      <c r="AC2727" t="str">
        <f t="shared" si="42"/>
        <v>2016-3</v>
      </c>
    </row>
    <row r="2728" spans="1:29" hidden="1" x14ac:dyDescent="0.25">
      <c r="A2728" t="s">
        <v>493</v>
      </c>
      <c r="B2728" t="s">
        <v>54</v>
      </c>
      <c r="C2728" t="s">
        <v>55</v>
      </c>
      <c r="D2728" t="s">
        <v>55</v>
      </c>
      <c r="E2728">
        <v>-5</v>
      </c>
      <c r="F2728" t="s">
        <v>13</v>
      </c>
      <c r="G2728" t="b">
        <v>0</v>
      </c>
      <c r="H2728" t="s">
        <v>59</v>
      </c>
      <c r="I2728">
        <v>4287505</v>
      </c>
      <c r="J2728" t="s">
        <v>477</v>
      </c>
      <c r="K2728" t="s">
        <v>478</v>
      </c>
      <c r="L2728" t="s">
        <v>57</v>
      </c>
      <c r="M2728" t="s">
        <v>57</v>
      </c>
      <c r="N2728" t="s">
        <v>57</v>
      </c>
      <c r="O2728" t="s">
        <v>57</v>
      </c>
      <c r="P2728">
        <v>10606</v>
      </c>
      <c r="Q2728" t="s">
        <v>62</v>
      </c>
      <c r="R2728" t="s">
        <v>63</v>
      </c>
      <c r="S2728" t="s">
        <v>64</v>
      </c>
      <c r="T2728">
        <v>18</v>
      </c>
      <c r="U2728">
        <v>116.46</v>
      </c>
      <c r="V2728">
        <v>116.46</v>
      </c>
      <c r="W2728">
        <v>18.0005393528727</v>
      </c>
      <c r="X2728" t="s">
        <v>58</v>
      </c>
      <c r="Y2728" t="s">
        <v>58</v>
      </c>
      <c r="Z2728" t="s">
        <v>1</v>
      </c>
      <c r="AA2728" t="s">
        <v>6</v>
      </c>
      <c r="AB2728" t="s">
        <v>57</v>
      </c>
      <c r="AC2728" t="str">
        <f t="shared" si="42"/>
        <v>2016-3</v>
      </c>
    </row>
    <row r="2729" spans="1:29" x14ac:dyDescent="0.25">
      <c r="A2729" t="s">
        <v>493</v>
      </c>
      <c r="B2729" t="s">
        <v>54</v>
      </c>
      <c r="C2729" t="s">
        <v>55</v>
      </c>
      <c r="D2729" t="s">
        <v>55</v>
      </c>
      <c r="E2729">
        <v>-4</v>
      </c>
      <c r="F2729" t="s">
        <v>14</v>
      </c>
      <c r="G2729" t="b">
        <v>0</v>
      </c>
      <c r="H2729" t="s">
        <v>59</v>
      </c>
      <c r="I2729">
        <v>4287505</v>
      </c>
      <c r="J2729" t="s">
        <v>477</v>
      </c>
      <c r="K2729" t="s">
        <v>478</v>
      </c>
      <c r="L2729" t="s">
        <v>57</v>
      </c>
      <c r="M2729" t="s">
        <v>57</v>
      </c>
      <c r="N2729" t="s">
        <v>57</v>
      </c>
      <c r="O2729" t="s">
        <v>57</v>
      </c>
      <c r="P2729">
        <v>10606</v>
      </c>
      <c r="Q2729" t="s">
        <v>62</v>
      </c>
      <c r="R2729" t="s">
        <v>63</v>
      </c>
      <c r="S2729" t="s">
        <v>64</v>
      </c>
      <c r="T2729">
        <v>270</v>
      </c>
      <c r="U2729">
        <v>1803.74</v>
      </c>
      <c r="V2729">
        <v>1803.74</v>
      </c>
      <c r="W2729">
        <v>270.00074844697298</v>
      </c>
      <c r="X2729" t="s">
        <v>58</v>
      </c>
      <c r="Y2729" t="s">
        <v>58</v>
      </c>
      <c r="Z2729" t="s">
        <v>1</v>
      </c>
      <c r="AA2729" t="s">
        <v>6</v>
      </c>
      <c r="AB2729" t="s">
        <v>57</v>
      </c>
      <c r="AC2729" t="str">
        <f t="shared" si="42"/>
        <v>2016-3</v>
      </c>
    </row>
    <row r="2730" spans="1:29" hidden="1" x14ac:dyDescent="0.25">
      <c r="A2730" t="s">
        <v>494</v>
      </c>
      <c r="B2730" t="s">
        <v>54</v>
      </c>
      <c r="C2730" t="s">
        <v>55</v>
      </c>
      <c r="D2730" t="s">
        <v>55</v>
      </c>
      <c r="E2730">
        <v>-5</v>
      </c>
      <c r="F2730" t="s">
        <v>13</v>
      </c>
      <c r="G2730" t="b">
        <v>0</v>
      </c>
      <c r="H2730" t="s">
        <v>57</v>
      </c>
      <c r="I2730">
        <v>0</v>
      </c>
      <c r="J2730" t="s">
        <v>57</v>
      </c>
      <c r="K2730" t="s">
        <v>57</v>
      </c>
      <c r="L2730" t="s">
        <v>57</v>
      </c>
      <c r="M2730" t="s">
        <v>57</v>
      </c>
      <c r="N2730" t="s">
        <v>57</v>
      </c>
      <c r="O2730" t="s">
        <v>57</v>
      </c>
      <c r="P2730">
        <v>0</v>
      </c>
      <c r="Q2730" t="s">
        <v>57</v>
      </c>
      <c r="R2730" t="s">
        <v>57</v>
      </c>
      <c r="S2730" t="s">
        <v>57</v>
      </c>
      <c r="T2730">
        <v>-1.25</v>
      </c>
      <c r="U2730">
        <v>-8.34</v>
      </c>
      <c r="V2730">
        <v>-8.34</v>
      </c>
      <c r="W2730">
        <v>-1.2502061191143601</v>
      </c>
      <c r="X2730" t="s">
        <v>58</v>
      </c>
      <c r="Y2730" t="s">
        <v>58</v>
      </c>
      <c r="Z2730" t="s">
        <v>1</v>
      </c>
      <c r="AA2730" t="s">
        <v>1</v>
      </c>
      <c r="AB2730" t="s">
        <v>57</v>
      </c>
      <c r="AC2730" t="str">
        <f t="shared" si="42"/>
        <v>2016-3</v>
      </c>
    </row>
    <row r="2731" spans="1:29" x14ac:dyDescent="0.25">
      <c r="A2731" t="s">
        <v>494</v>
      </c>
      <c r="B2731" t="s">
        <v>54</v>
      </c>
      <c r="C2731" t="s">
        <v>55</v>
      </c>
      <c r="D2731" t="s">
        <v>55</v>
      </c>
      <c r="E2731">
        <v>-3</v>
      </c>
      <c r="F2731" t="s">
        <v>56</v>
      </c>
      <c r="G2731" t="b">
        <v>0</v>
      </c>
      <c r="H2731" t="s">
        <v>57</v>
      </c>
      <c r="I2731">
        <v>0</v>
      </c>
      <c r="J2731" t="s">
        <v>57</v>
      </c>
      <c r="K2731" t="s">
        <v>57</v>
      </c>
      <c r="L2731" t="s">
        <v>57</v>
      </c>
      <c r="M2731" t="s">
        <v>57</v>
      </c>
      <c r="N2731" t="s">
        <v>57</v>
      </c>
      <c r="O2731" t="s">
        <v>57</v>
      </c>
      <c r="P2731">
        <v>0</v>
      </c>
      <c r="Q2731" t="s">
        <v>57</v>
      </c>
      <c r="R2731" t="s">
        <v>57</v>
      </c>
      <c r="S2731" t="s">
        <v>57</v>
      </c>
      <c r="T2731">
        <v>1152.3</v>
      </c>
      <c r="U2731">
        <v>1152.3</v>
      </c>
      <c r="V2731">
        <v>1152.3</v>
      </c>
      <c r="W2731">
        <v>172.735313076197</v>
      </c>
      <c r="X2731" t="s">
        <v>58</v>
      </c>
      <c r="Y2731" t="s">
        <v>58</v>
      </c>
      <c r="Z2731" t="s">
        <v>1</v>
      </c>
      <c r="AA2731" t="s">
        <v>1</v>
      </c>
      <c r="AB2731" t="s">
        <v>57</v>
      </c>
      <c r="AC2731" t="str">
        <f t="shared" si="42"/>
        <v>2016-3</v>
      </c>
    </row>
    <row r="2732" spans="1:29" hidden="1" x14ac:dyDescent="0.25">
      <c r="A2732" t="s">
        <v>494</v>
      </c>
      <c r="B2732" t="s">
        <v>54</v>
      </c>
      <c r="C2732" t="s">
        <v>55</v>
      </c>
      <c r="D2732" t="s">
        <v>55</v>
      </c>
      <c r="E2732">
        <v>29</v>
      </c>
      <c r="F2732" t="s">
        <v>18</v>
      </c>
      <c r="G2732" t="b">
        <v>1</v>
      </c>
      <c r="H2732" t="s">
        <v>57</v>
      </c>
      <c r="I2732">
        <v>0</v>
      </c>
      <c r="J2732" t="s">
        <v>57</v>
      </c>
      <c r="K2732" t="s">
        <v>57</v>
      </c>
      <c r="L2732" t="s">
        <v>57</v>
      </c>
      <c r="M2732" t="s">
        <v>57</v>
      </c>
      <c r="N2732" t="s">
        <v>57</v>
      </c>
      <c r="O2732" t="s">
        <v>57</v>
      </c>
      <c r="P2732">
        <v>0</v>
      </c>
      <c r="Q2732" t="s">
        <v>57</v>
      </c>
      <c r="R2732" t="s">
        <v>57</v>
      </c>
      <c r="S2732" t="s">
        <v>57</v>
      </c>
      <c r="T2732">
        <v>-1.25</v>
      </c>
      <c r="U2732">
        <v>-8.34</v>
      </c>
      <c r="V2732">
        <v>-8.34</v>
      </c>
      <c r="W2732">
        <v>-1.2502061191143601</v>
      </c>
      <c r="X2732" t="s">
        <v>58</v>
      </c>
      <c r="Y2732" t="s">
        <v>58</v>
      </c>
      <c r="Z2732" t="s">
        <v>2</v>
      </c>
      <c r="AA2732" t="s">
        <v>8</v>
      </c>
      <c r="AB2732" t="s">
        <v>57</v>
      </c>
      <c r="AC2732" t="str">
        <f t="shared" si="42"/>
        <v>2016-3</v>
      </c>
    </row>
    <row r="2733" spans="1:29" hidden="1" x14ac:dyDescent="0.25">
      <c r="A2733" t="s">
        <v>494</v>
      </c>
      <c r="B2733" t="s">
        <v>54</v>
      </c>
      <c r="C2733" t="s">
        <v>55</v>
      </c>
      <c r="D2733" t="s">
        <v>55</v>
      </c>
      <c r="E2733">
        <v>-5</v>
      </c>
      <c r="F2733" t="s">
        <v>13</v>
      </c>
      <c r="G2733" t="b">
        <v>0</v>
      </c>
      <c r="H2733" t="s">
        <v>59</v>
      </c>
      <c r="I2733">
        <v>4287505</v>
      </c>
      <c r="J2733" t="s">
        <v>477</v>
      </c>
      <c r="K2733" t="s">
        <v>478</v>
      </c>
      <c r="L2733" t="s">
        <v>57</v>
      </c>
      <c r="M2733" t="s">
        <v>57</v>
      </c>
      <c r="N2733" t="s">
        <v>57</v>
      </c>
      <c r="O2733" t="s">
        <v>57</v>
      </c>
      <c r="P2733">
        <v>10606</v>
      </c>
      <c r="Q2733" t="s">
        <v>62</v>
      </c>
      <c r="R2733" t="s">
        <v>63</v>
      </c>
      <c r="S2733" t="s">
        <v>64</v>
      </c>
      <c r="T2733">
        <v>6</v>
      </c>
      <c r="U2733">
        <v>37.430000000000099</v>
      </c>
      <c r="V2733">
        <v>37.430000000000099</v>
      </c>
      <c r="W2733">
        <v>5.9994914007242004</v>
      </c>
      <c r="X2733" t="s">
        <v>58</v>
      </c>
      <c r="Y2733" t="s">
        <v>58</v>
      </c>
      <c r="Z2733" t="s">
        <v>1</v>
      </c>
      <c r="AA2733" t="s">
        <v>6</v>
      </c>
      <c r="AB2733" t="s">
        <v>57</v>
      </c>
      <c r="AC2733" t="str">
        <f t="shared" si="42"/>
        <v>2016-3</v>
      </c>
    </row>
    <row r="2734" spans="1:29" x14ac:dyDescent="0.25">
      <c r="A2734" t="s">
        <v>494</v>
      </c>
      <c r="B2734" t="s">
        <v>54</v>
      </c>
      <c r="C2734" t="s">
        <v>55</v>
      </c>
      <c r="D2734" t="s">
        <v>55</v>
      </c>
      <c r="E2734">
        <v>-4</v>
      </c>
      <c r="F2734" t="s">
        <v>14</v>
      </c>
      <c r="G2734" t="b">
        <v>0</v>
      </c>
      <c r="H2734" t="s">
        <v>59</v>
      </c>
      <c r="I2734">
        <v>4287505</v>
      </c>
      <c r="J2734" t="s">
        <v>477</v>
      </c>
      <c r="K2734" t="s">
        <v>478</v>
      </c>
      <c r="L2734" t="s">
        <v>57</v>
      </c>
      <c r="M2734" t="s">
        <v>57</v>
      </c>
      <c r="N2734" t="s">
        <v>57</v>
      </c>
      <c r="O2734" t="s">
        <v>57</v>
      </c>
      <c r="P2734">
        <v>10606</v>
      </c>
      <c r="Q2734" t="s">
        <v>62</v>
      </c>
      <c r="R2734" t="s">
        <v>63</v>
      </c>
      <c r="S2734" t="s">
        <v>64</v>
      </c>
      <c r="T2734">
        <v>276</v>
      </c>
      <c r="U2734">
        <v>1841.17</v>
      </c>
      <c r="V2734">
        <v>1841.17</v>
      </c>
      <c r="W2734">
        <v>276.000239847697</v>
      </c>
      <c r="X2734" t="s">
        <v>58</v>
      </c>
      <c r="Y2734" t="s">
        <v>58</v>
      </c>
      <c r="Z2734" t="s">
        <v>1</v>
      </c>
      <c r="AA2734" t="s">
        <v>6</v>
      </c>
      <c r="AB2734" t="s">
        <v>57</v>
      </c>
      <c r="AC2734" t="str">
        <f t="shared" si="42"/>
        <v>2016-3</v>
      </c>
    </row>
    <row r="2735" spans="1:29" hidden="1" x14ac:dyDescent="0.25">
      <c r="A2735" t="s">
        <v>494</v>
      </c>
      <c r="B2735" t="s">
        <v>54</v>
      </c>
      <c r="C2735" t="s">
        <v>55</v>
      </c>
      <c r="D2735" t="s">
        <v>55</v>
      </c>
      <c r="E2735">
        <v>-6</v>
      </c>
      <c r="F2735" t="s">
        <v>12</v>
      </c>
      <c r="G2735" t="b">
        <v>0</v>
      </c>
      <c r="H2735" t="s">
        <v>59</v>
      </c>
      <c r="I2735">
        <v>4287505</v>
      </c>
      <c r="J2735" t="s">
        <v>477</v>
      </c>
      <c r="K2735" t="s">
        <v>478</v>
      </c>
      <c r="L2735" t="s">
        <v>57</v>
      </c>
      <c r="M2735" t="s">
        <v>57</v>
      </c>
      <c r="N2735" t="s">
        <v>57</v>
      </c>
      <c r="O2735" t="s">
        <v>57</v>
      </c>
      <c r="P2735">
        <v>10606</v>
      </c>
      <c r="Q2735" t="s">
        <v>62</v>
      </c>
      <c r="R2735" t="s">
        <v>63</v>
      </c>
      <c r="S2735" t="s">
        <v>64</v>
      </c>
      <c r="T2735">
        <v>276</v>
      </c>
      <c r="U2735">
        <v>1831.9625579999999</v>
      </c>
      <c r="V2735">
        <v>1831.9625579999999</v>
      </c>
      <c r="W2735">
        <v>276</v>
      </c>
      <c r="X2735" t="s">
        <v>58</v>
      </c>
      <c r="Y2735" t="s">
        <v>58</v>
      </c>
      <c r="Z2735" t="s">
        <v>1</v>
      </c>
      <c r="AA2735" t="s">
        <v>6</v>
      </c>
      <c r="AB2735" t="s">
        <v>57</v>
      </c>
      <c r="AC2735" t="str">
        <f t="shared" si="42"/>
        <v>2016-3</v>
      </c>
    </row>
    <row r="2736" spans="1:29" x14ac:dyDescent="0.25">
      <c r="A2736" t="s">
        <v>495</v>
      </c>
      <c r="B2736" t="s">
        <v>54</v>
      </c>
      <c r="C2736" t="s">
        <v>55</v>
      </c>
      <c r="D2736" t="s">
        <v>55</v>
      </c>
      <c r="E2736">
        <v>-3</v>
      </c>
      <c r="F2736" t="s">
        <v>56</v>
      </c>
      <c r="G2736" t="b">
        <v>0</v>
      </c>
      <c r="H2736" t="s">
        <v>57</v>
      </c>
      <c r="I2736">
        <v>0</v>
      </c>
      <c r="J2736" t="s">
        <v>57</v>
      </c>
      <c r="K2736" t="s">
        <v>57</v>
      </c>
      <c r="L2736" t="s">
        <v>57</v>
      </c>
      <c r="M2736" t="s">
        <v>57</v>
      </c>
      <c r="N2736" t="s">
        <v>57</v>
      </c>
      <c r="O2736" t="s">
        <v>57</v>
      </c>
      <c r="P2736">
        <v>0</v>
      </c>
      <c r="Q2736" t="s">
        <v>57</v>
      </c>
      <c r="R2736" t="s">
        <v>57</v>
      </c>
      <c r="S2736" t="s">
        <v>57</v>
      </c>
      <c r="T2736">
        <v>1152.3</v>
      </c>
      <c r="U2736">
        <v>1152.3</v>
      </c>
      <c r="V2736">
        <v>1152.3</v>
      </c>
      <c r="W2736">
        <v>171.525539785202</v>
      </c>
      <c r="X2736" t="s">
        <v>58</v>
      </c>
      <c r="Y2736" t="s">
        <v>58</v>
      </c>
      <c r="Z2736" t="s">
        <v>1</v>
      </c>
      <c r="AA2736" t="s">
        <v>1</v>
      </c>
      <c r="AB2736" t="s">
        <v>57</v>
      </c>
      <c r="AC2736" t="str">
        <f t="shared" si="42"/>
        <v>2016-3</v>
      </c>
    </row>
    <row r="2737" spans="1:29" hidden="1" x14ac:dyDescent="0.25">
      <c r="A2737" t="s">
        <v>495</v>
      </c>
      <c r="B2737" t="s">
        <v>54</v>
      </c>
      <c r="C2737" t="s">
        <v>55</v>
      </c>
      <c r="D2737" t="s">
        <v>55</v>
      </c>
      <c r="E2737">
        <v>-6</v>
      </c>
      <c r="F2737" t="s">
        <v>12</v>
      </c>
      <c r="G2737" t="b">
        <v>0</v>
      </c>
      <c r="H2737" t="s">
        <v>59</v>
      </c>
      <c r="I2737">
        <v>4287505</v>
      </c>
      <c r="J2737" t="s">
        <v>477</v>
      </c>
      <c r="K2737" t="s">
        <v>478</v>
      </c>
      <c r="L2737" t="s">
        <v>57</v>
      </c>
      <c r="M2737" t="s">
        <v>57</v>
      </c>
      <c r="N2737" t="s">
        <v>57</v>
      </c>
      <c r="O2737" t="s">
        <v>57</v>
      </c>
      <c r="P2737">
        <v>10606</v>
      </c>
      <c r="Q2737" t="s">
        <v>62</v>
      </c>
      <c r="R2737" t="s">
        <v>63</v>
      </c>
      <c r="S2737" t="s">
        <v>64</v>
      </c>
      <c r="T2737">
        <v>240</v>
      </c>
      <c r="U2737">
        <v>1604.2464600000001</v>
      </c>
      <c r="V2737">
        <v>1604.2464600000001</v>
      </c>
      <c r="W2737">
        <v>240</v>
      </c>
      <c r="X2737" t="s">
        <v>58</v>
      </c>
      <c r="Y2737" t="s">
        <v>58</v>
      </c>
      <c r="Z2737" t="s">
        <v>1</v>
      </c>
      <c r="AA2737" t="s">
        <v>6</v>
      </c>
      <c r="AB2737" t="s">
        <v>57</v>
      </c>
      <c r="AC2737" t="str">
        <f t="shared" si="42"/>
        <v>2016-3</v>
      </c>
    </row>
    <row r="2738" spans="1:29" hidden="1" x14ac:dyDescent="0.25">
      <c r="A2738" t="s">
        <v>495</v>
      </c>
      <c r="B2738" t="s">
        <v>54</v>
      </c>
      <c r="C2738" t="s">
        <v>55</v>
      </c>
      <c r="D2738" t="s">
        <v>55</v>
      </c>
      <c r="E2738">
        <v>-5</v>
      </c>
      <c r="F2738" t="s">
        <v>13</v>
      </c>
      <c r="G2738" t="b">
        <v>0</v>
      </c>
      <c r="H2738" t="s">
        <v>59</v>
      </c>
      <c r="I2738">
        <v>4287505</v>
      </c>
      <c r="J2738" t="s">
        <v>477</v>
      </c>
      <c r="K2738" t="s">
        <v>478</v>
      </c>
      <c r="L2738" t="s">
        <v>57</v>
      </c>
      <c r="M2738" t="s">
        <v>57</v>
      </c>
      <c r="N2738" t="s">
        <v>57</v>
      </c>
      <c r="O2738" t="s">
        <v>57</v>
      </c>
      <c r="P2738">
        <v>10606</v>
      </c>
      <c r="Q2738" t="s">
        <v>62</v>
      </c>
      <c r="R2738" t="s">
        <v>63</v>
      </c>
      <c r="S2738" t="s">
        <v>64</v>
      </c>
      <c r="T2738">
        <v>-36</v>
      </c>
      <c r="U2738">
        <v>-228.86</v>
      </c>
      <c r="V2738">
        <v>-228.86</v>
      </c>
      <c r="W2738">
        <v>-35.999942137829898</v>
      </c>
      <c r="X2738" t="s">
        <v>58</v>
      </c>
      <c r="Y2738" t="s">
        <v>58</v>
      </c>
      <c r="Z2738" t="s">
        <v>1</v>
      </c>
      <c r="AA2738" t="s">
        <v>6</v>
      </c>
      <c r="AB2738" t="s">
        <v>57</v>
      </c>
      <c r="AC2738" t="str">
        <f t="shared" si="42"/>
        <v>2016-3</v>
      </c>
    </row>
    <row r="2739" spans="1:29" x14ac:dyDescent="0.25">
      <c r="A2739" t="s">
        <v>495</v>
      </c>
      <c r="B2739" t="s">
        <v>54</v>
      </c>
      <c r="C2739" t="s">
        <v>55</v>
      </c>
      <c r="D2739" t="s">
        <v>55</v>
      </c>
      <c r="E2739">
        <v>-4</v>
      </c>
      <c r="F2739" t="s">
        <v>14</v>
      </c>
      <c r="G2739" t="b">
        <v>0</v>
      </c>
      <c r="H2739" t="s">
        <v>59</v>
      </c>
      <c r="I2739">
        <v>4287505</v>
      </c>
      <c r="J2739" t="s">
        <v>477</v>
      </c>
      <c r="K2739" t="s">
        <v>478</v>
      </c>
      <c r="L2739" t="s">
        <v>57</v>
      </c>
      <c r="M2739" t="s">
        <v>57</v>
      </c>
      <c r="N2739" t="s">
        <v>57</v>
      </c>
      <c r="O2739" t="s">
        <v>57</v>
      </c>
      <c r="P2739">
        <v>10606</v>
      </c>
      <c r="Q2739" t="s">
        <v>62</v>
      </c>
      <c r="R2739" t="s">
        <v>63</v>
      </c>
      <c r="S2739" t="s">
        <v>64</v>
      </c>
      <c r="T2739">
        <v>240</v>
      </c>
      <c r="U2739">
        <v>1612.31</v>
      </c>
      <c r="V2739">
        <v>1612.31</v>
      </c>
      <c r="W2739">
        <v>240.000297709867</v>
      </c>
      <c r="X2739" t="s">
        <v>58</v>
      </c>
      <c r="Y2739" t="s">
        <v>58</v>
      </c>
      <c r="Z2739" t="s">
        <v>1</v>
      </c>
      <c r="AA2739" t="s">
        <v>6</v>
      </c>
      <c r="AB2739" t="s">
        <v>57</v>
      </c>
      <c r="AC2739" t="str">
        <f t="shared" si="42"/>
        <v>2016-3</v>
      </c>
    </row>
    <row r="2740" spans="1:29" x14ac:dyDescent="0.25">
      <c r="A2740" t="s">
        <v>496</v>
      </c>
      <c r="B2740" t="s">
        <v>54</v>
      </c>
      <c r="C2740" t="s">
        <v>55</v>
      </c>
      <c r="D2740" t="s">
        <v>55</v>
      </c>
      <c r="E2740">
        <v>-3</v>
      </c>
      <c r="F2740" t="s">
        <v>56</v>
      </c>
      <c r="G2740" t="b">
        <v>0</v>
      </c>
      <c r="H2740" t="s">
        <v>57</v>
      </c>
      <c r="I2740">
        <v>0</v>
      </c>
      <c r="J2740" t="s">
        <v>57</v>
      </c>
      <c r="K2740" t="s">
        <v>57</v>
      </c>
      <c r="L2740" t="s">
        <v>57</v>
      </c>
      <c r="M2740" t="s">
        <v>57</v>
      </c>
      <c r="N2740" t="s">
        <v>57</v>
      </c>
      <c r="O2740" t="s">
        <v>57</v>
      </c>
      <c r="P2740">
        <v>0</v>
      </c>
      <c r="Q2740" t="s">
        <v>57</v>
      </c>
      <c r="R2740" t="s">
        <v>57</v>
      </c>
      <c r="S2740" t="s">
        <v>57</v>
      </c>
      <c r="T2740">
        <v>1152.3</v>
      </c>
      <c r="U2740">
        <v>1152.3</v>
      </c>
      <c r="V2740">
        <v>1152.3</v>
      </c>
      <c r="W2740">
        <v>171.90425397014801</v>
      </c>
      <c r="X2740" t="s">
        <v>58</v>
      </c>
      <c r="Y2740" t="s">
        <v>58</v>
      </c>
      <c r="Z2740" t="s">
        <v>1</v>
      </c>
      <c r="AA2740" t="s">
        <v>1</v>
      </c>
      <c r="AB2740" t="s">
        <v>57</v>
      </c>
      <c r="AC2740" t="str">
        <f t="shared" si="42"/>
        <v>2016-3</v>
      </c>
    </row>
    <row r="2741" spans="1:29" hidden="1" x14ac:dyDescent="0.25">
      <c r="A2741" t="s">
        <v>496</v>
      </c>
      <c r="B2741" t="s">
        <v>54</v>
      </c>
      <c r="C2741" t="s">
        <v>55</v>
      </c>
      <c r="D2741" t="s">
        <v>55</v>
      </c>
      <c r="E2741">
        <v>-6</v>
      </c>
      <c r="F2741" t="s">
        <v>12</v>
      </c>
      <c r="G2741" t="b">
        <v>0</v>
      </c>
      <c r="H2741" t="s">
        <v>59</v>
      </c>
      <c r="I2741">
        <v>4287505</v>
      </c>
      <c r="J2741" t="s">
        <v>477</v>
      </c>
      <c r="K2741" t="s">
        <v>478</v>
      </c>
      <c r="L2741" t="s">
        <v>57</v>
      </c>
      <c r="M2741" t="s">
        <v>57</v>
      </c>
      <c r="N2741" t="s">
        <v>57</v>
      </c>
      <c r="O2741" t="s">
        <v>57</v>
      </c>
      <c r="P2741">
        <v>10606</v>
      </c>
      <c r="Q2741" t="s">
        <v>62</v>
      </c>
      <c r="R2741" t="s">
        <v>63</v>
      </c>
      <c r="S2741" t="s">
        <v>64</v>
      </c>
      <c r="T2741">
        <v>300</v>
      </c>
      <c r="U2741">
        <v>2000.890275</v>
      </c>
      <c r="V2741">
        <v>2000.890275</v>
      </c>
      <c r="W2741">
        <v>300</v>
      </c>
      <c r="X2741" t="s">
        <v>58</v>
      </c>
      <c r="Y2741" t="s">
        <v>58</v>
      </c>
      <c r="Z2741" t="s">
        <v>1</v>
      </c>
      <c r="AA2741" t="s">
        <v>6</v>
      </c>
      <c r="AB2741" t="s">
        <v>57</v>
      </c>
      <c r="AC2741" t="str">
        <f t="shared" si="42"/>
        <v>2016-3</v>
      </c>
    </row>
    <row r="2742" spans="1:29" hidden="1" x14ac:dyDescent="0.25">
      <c r="A2742" t="s">
        <v>496</v>
      </c>
      <c r="B2742" t="s">
        <v>54</v>
      </c>
      <c r="C2742" t="s">
        <v>55</v>
      </c>
      <c r="D2742" t="s">
        <v>55</v>
      </c>
      <c r="E2742">
        <v>-5</v>
      </c>
      <c r="F2742" t="s">
        <v>13</v>
      </c>
      <c r="G2742" t="b">
        <v>0</v>
      </c>
      <c r="H2742" t="s">
        <v>59</v>
      </c>
      <c r="I2742">
        <v>4287505</v>
      </c>
      <c r="J2742" t="s">
        <v>477</v>
      </c>
      <c r="K2742" t="s">
        <v>478</v>
      </c>
      <c r="L2742" t="s">
        <v>57</v>
      </c>
      <c r="M2742" t="s">
        <v>57</v>
      </c>
      <c r="N2742" t="s">
        <v>57</v>
      </c>
      <c r="O2742" t="s">
        <v>57</v>
      </c>
      <c r="P2742">
        <v>10606</v>
      </c>
      <c r="Q2742" t="s">
        <v>62</v>
      </c>
      <c r="R2742" t="s">
        <v>63</v>
      </c>
      <c r="S2742" t="s">
        <v>64</v>
      </c>
      <c r="T2742">
        <v>60</v>
      </c>
      <c r="U2742">
        <v>398.63</v>
      </c>
      <c r="V2742">
        <v>398.63</v>
      </c>
      <c r="W2742">
        <v>59.998956372169303</v>
      </c>
      <c r="X2742" t="s">
        <v>58</v>
      </c>
      <c r="Y2742" t="s">
        <v>58</v>
      </c>
      <c r="Z2742" t="s">
        <v>1</v>
      </c>
      <c r="AA2742" t="s">
        <v>6</v>
      </c>
      <c r="AB2742" t="s">
        <v>57</v>
      </c>
      <c r="AC2742" t="str">
        <f t="shared" si="42"/>
        <v>2016-3</v>
      </c>
    </row>
    <row r="2743" spans="1:29" x14ac:dyDescent="0.25">
      <c r="A2743" t="s">
        <v>496</v>
      </c>
      <c r="B2743" t="s">
        <v>54</v>
      </c>
      <c r="C2743" t="s">
        <v>55</v>
      </c>
      <c r="D2743" t="s">
        <v>55</v>
      </c>
      <c r="E2743">
        <v>-4</v>
      </c>
      <c r="F2743" t="s">
        <v>14</v>
      </c>
      <c r="G2743" t="b">
        <v>0</v>
      </c>
      <c r="H2743" t="s">
        <v>59</v>
      </c>
      <c r="I2743">
        <v>4287505</v>
      </c>
      <c r="J2743" t="s">
        <v>477</v>
      </c>
      <c r="K2743" t="s">
        <v>478</v>
      </c>
      <c r="L2743" t="s">
        <v>57</v>
      </c>
      <c r="M2743" t="s">
        <v>57</v>
      </c>
      <c r="N2743" t="s">
        <v>57</v>
      </c>
      <c r="O2743" t="s">
        <v>57</v>
      </c>
      <c r="P2743">
        <v>10606</v>
      </c>
      <c r="Q2743" t="s">
        <v>62</v>
      </c>
      <c r="R2743" t="s">
        <v>63</v>
      </c>
      <c r="S2743" t="s">
        <v>64</v>
      </c>
      <c r="T2743">
        <v>300</v>
      </c>
      <c r="U2743">
        <v>2010.94</v>
      </c>
      <c r="V2743">
        <v>2010.94</v>
      </c>
      <c r="W2743">
        <v>299.99925408203597</v>
      </c>
      <c r="X2743" t="s">
        <v>58</v>
      </c>
      <c r="Y2743" t="s">
        <v>58</v>
      </c>
      <c r="Z2743" t="s">
        <v>1</v>
      </c>
      <c r="AA2743" t="s">
        <v>6</v>
      </c>
      <c r="AB2743" t="s">
        <v>57</v>
      </c>
      <c r="AC2743" t="str">
        <f t="shared" si="42"/>
        <v>2016-3</v>
      </c>
    </row>
    <row r="2744" spans="1:29" x14ac:dyDescent="0.25">
      <c r="A2744" t="s">
        <v>497</v>
      </c>
      <c r="B2744" t="s">
        <v>54</v>
      </c>
      <c r="C2744" t="s">
        <v>55</v>
      </c>
      <c r="D2744" t="s">
        <v>55</v>
      </c>
      <c r="E2744">
        <v>-3</v>
      </c>
      <c r="F2744" t="s">
        <v>56</v>
      </c>
      <c r="G2744" t="b">
        <v>0</v>
      </c>
      <c r="H2744" t="s">
        <v>57</v>
      </c>
      <c r="I2744">
        <v>0</v>
      </c>
      <c r="J2744" t="s">
        <v>57</v>
      </c>
      <c r="K2744" t="s">
        <v>57</v>
      </c>
      <c r="L2744" t="s">
        <v>57</v>
      </c>
      <c r="M2744" t="s">
        <v>57</v>
      </c>
      <c r="N2744" t="s">
        <v>57</v>
      </c>
      <c r="O2744" t="s">
        <v>57</v>
      </c>
      <c r="P2744">
        <v>0</v>
      </c>
      <c r="Q2744" t="s">
        <v>57</v>
      </c>
      <c r="R2744" t="s">
        <v>57</v>
      </c>
      <c r="S2744" t="s">
        <v>57</v>
      </c>
      <c r="T2744">
        <v>1152.3</v>
      </c>
      <c r="U2744">
        <v>1152.3</v>
      </c>
      <c r="V2744">
        <v>1152.3</v>
      </c>
      <c r="W2744">
        <v>171.32279694910699</v>
      </c>
      <c r="X2744" t="s">
        <v>58</v>
      </c>
      <c r="Y2744" t="s">
        <v>58</v>
      </c>
      <c r="Z2744" t="s">
        <v>1</v>
      </c>
      <c r="AA2744" t="s">
        <v>1</v>
      </c>
      <c r="AB2744" t="s">
        <v>57</v>
      </c>
      <c r="AC2744" t="str">
        <f t="shared" si="42"/>
        <v>2016-3</v>
      </c>
    </row>
    <row r="2745" spans="1:29" hidden="1" x14ac:dyDescent="0.25">
      <c r="A2745" t="s">
        <v>497</v>
      </c>
      <c r="B2745" t="s">
        <v>54</v>
      </c>
      <c r="C2745" t="s">
        <v>55</v>
      </c>
      <c r="D2745" t="s">
        <v>55</v>
      </c>
      <c r="E2745">
        <v>-6</v>
      </c>
      <c r="F2745" t="s">
        <v>12</v>
      </c>
      <c r="G2745" t="b">
        <v>0</v>
      </c>
      <c r="H2745" t="s">
        <v>59</v>
      </c>
      <c r="I2745">
        <v>4287505</v>
      </c>
      <c r="J2745" t="s">
        <v>477</v>
      </c>
      <c r="K2745" t="s">
        <v>478</v>
      </c>
      <c r="L2745" t="s">
        <v>57</v>
      </c>
      <c r="M2745" t="s">
        <v>57</v>
      </c>
      <c r="N2745" t="s">
        <v>57</v>
      </c>
      <c r="O2745" t="s">
        <v>57</v>
      </c>
      <c r="P2745">
        <v>10606</v>
      </c>
      <c r="Q2745" t="s">
        <v>62</v>
      </c>
      <c r="R2745" t="s">
        <v>63</v>
      </c>
      <c r="S2745" t="s">
        <v>64</v>
      </c>
      <c r="T2745">
        <v>258</v>
      </c>
      <c r="U2745">
        <v>1726.605789</v>
      </c>
      <c r="V2745">
        <v>1726.605789</v>
      </c>
      <c r="W2745">
        <v>258</v>
      </c>
      <c r="X2745" t="s">
        <v>58</v>
      </c>
      <c r="Y2745" t="s">
        <v>58</v>
      </c>
      <c r="Z2745" t="s">
        <v>1</v>
      </c>
      <c r="AA2745" t="s">
        <v>6</v>
      </c>
      <c r="AB2745" t="s">
        <v>57</v>
      </c>
      <c r="AC2745" t="str">
        <f t="shared" si="42"/>
        <v>2016-3</v>
      </c>
    </row>
    <row r="2746" spans="1:29" hidden="1" x14ac:dyDescent="0.25">
      <c r="A2746" t="s">
        <v>497</v>
      </c>
      <c r="B2746" t="s">
        <v>54</v>
      </c>
      <c r="C2746" t="s">
        <v>55</v>
      </c>
      <c r="D2746" t="s">
        <v>55</v>
      </c>
      <c r="E2746">
        <v>-5</v>
      </c>
      <c r="F2746" t="s">
        <v>13</v>
      </c>
      <c r="G2746" t="b">
        <v>0</v>
      </c>
      <c r="H2746" t="s">
        <v>59</v>
      </c>
      <c r="I2746">
        <v>4287505</v>
      </c>
      <c r="J2746" t="s">
        <v>477</v>
      </c>
      <c r="K2746" t="s">
        <v>478</v>
      </c>
      <c r="L2746" t="s">
        <v>57</v>
      </c>
      <c r="M2746" t="s">
        <v>57</v>
      </c>
      <c r="N2746" t="s">
        <v>57</v>
      </c>
      <c r="O2746" t="s">
        <v>57</v>
      </c>
      <c r="P2746">
        <v>10606</v>
      </c>
      <c r="Q2746" t="s">
        <v>62</v>
      </c>
      <c r="R2746" t="s">
        <v>63</v>
      </c>
      <c r="S2746" t="s">
        <v>64</v>
      </c>
      <c r="T2746">
        <v>-42</v>
      </c>
      <c r="U2746">
        <v>-275.66000000000003</v>
      </c>
      <c r="V2746">
        <v>-275.66000000000003</v>
      </c>
      <c r="W2746">
        <v>-41.999581175807897</v>
      </c>
      <c r="X2746" t="s">
        <v>58</v>
      </c>
      <c r="Y2746" t="s">
        <v>58</v>
      </c>
      <c r="Z2746" t="s">
        <v>1</v>
      </c>
      <c r="AA2746" t="s">
        <v>6</v>
      </c>
      <c r="AB2746" t="s">
        <v>57</v>
      </c>
      <c r="AC2746" t="str">
        <f t="shared" si="42"/>
        <v>2016-3</v>
      </c>
    </row>
    <row r="2747" spans="1:29" x14ac:dyDescent="0.25">
      <c r="A2747" t="s">
        <v>497</v>
      </c>
      <c r="B2747" t="s">
        <v>54</v>
      </c>
      <c r="C2747" t="s">
        <v>55</v>
      </c>
      <c r="D2747" t="s">
        <v>55</v>
      </c>
      <c r="E2747">
        <v>-4</v>
      </c>
      <c r="F2747" t="s">
        <v>14</v>
      </c>
      <c r="G2747" t="b">
        <v>0</v>
      </c>
      <c r="H2747" t="s">
        <v>59</v>
      </c>
      <c r="I2747">
        <v>4287505</v>
      </c>
      <c r="J2747" t="s">
        <v>477</v>
      </c>
      <c r="K2747" t="s">
        <v>478</v>
      </c>
      <c r="L2747" t="s">
        <v>57</v>
      </c>
      <c r="M2747" t="s">
        <v>57</v>
      </c>
      <c r="N2747" t="s">
        <v>57</v>
      </c>
      <c r="O2747" t="s">
        <v>57</v>
      </c>
      <c r="P2747">
        <v>10606</v>
      </c>
      <c r="Q2747" t="s">
        <v>62</v>
      </c>
      <c r="R2747" t="s">
        <v>63</v>
      </c>
      <c r="S2747" t="s">
        <v>64</v>
      </c>
      <c r="T2747">
        <v>258</v>
      </c>
      <c r="U2747">
        <v>1735.28</v>
      </c>
      <c r="V2747">
        <v>1735.28</v>
      </c>
      <c r="W2747">
        <v>257.999672906228</v>
      </c>
      <c r="X2747" t="s">
        <v>58</v>
      </c>
      <c r="Y2747" t="s">
        <v>58</v>
      </c>
      <c r="Z2747" t="s">
        <v>1</v>
      </c>
      <c r="AA2747" t="s">
        <v>6</v>
      </c>
      <c r="AB2747" t="s">
        <v>57</v>
      </c>
      <c r="AC2747" t="str">
        <f t="shared" si="42"/>
        <v>2016-3</v>
      </c>
    </row>
    <row r="2748" spans="1:29" x14ac:dyDescent="0.25">
      <c r="A2748" t="s">
        <v>498</v>
      </c>
      <c r="B2748" t="s">
        <v>54</v>
      </c>
      <c r="C2748" t="s">
        <v>55</v>
      </c>
      <c r="D2748" t="s">
        <v>55</v>
      </c>
      <c r="E2748">
        <v>-3</v>
      </c>
      <c r="F2748" t="s">
        <v>56</v>
      </c>
      <c r="G2748" t="b">
        <v>0</v>
      </c>
      <c r="H2748" t="s">
        <v>57</v>
      </c>
      <c r="I2748">
        <v>0</v>
      </c>
      <c r="J2748" t="s">
        <v>57</v>
      </c>
      <c r="K2748" t="s">
        <v>57</v>
      </c>
      <c r="L2748" t="s">
        <v>57</v>
      </c>
      <c r="M2748" t="s">
        <v>57</v>
      </c>
      <c r="N2748" t="s">
        <v>57</v>
      </c>
      <c r="O2748" t="s">
        <v>57</v>
      </c>
      <c r="P2748">
        <v>0</v>
      </c>
      <c r="Q2748" t="s">
        <v>57</v>
      </c>
      <c r="R2748" t="s">
        <v>57</v>
      </c>
      <c r="S2748" t="s">
        <v>57</v>
      </c>
      <c r="T2748">
        <v>4316</v>
      </c>
      <c r="U2748">
        <v>4316</v>
      </c>
      <c r="V2748">
        <v>4316</v>
      </c>
      <c r="W2748">
        <v>641.01707250057598</v>
      </c>
      <c r="X2748" t="s">
        <v>58</v>
      </c>
      <c r="Y2748" t="s">
        <v>58</v>
      </c>
      <c r="Z2748" t="s">
        <v>1</v>
      </c>
      <c r="AA2748" t="s">
        <v>1</v>
      </c>
      <c r="AB2748" t="s">
        <v>57</v>
      </c>
      <c r="AC2748" t="str">
        <f t="shared" si="42"/>
        <v>2016-3</v>
      </c>
    </row>
    <row r="2749" spans="1:29" hidden="1" x14ac:dyDescent="0.25">
      <c r="A2749" t="s">
        <v>498</v>
      </c>
      <c r="B2749" t="s">
        <v>54</v>
      </c>
      <c r="C2749" t="s">
        <v>55</v>
      </c>
      <c r="D2749" t="s">
        <v>55</v>
      </c>
      <c r="E2749">
        <v>-5</v>
      </c>
      <c r="F2749" t="s">
        <v>13</v>
      </c>
      <c r="G2749" t="b">
        <v>0</v>
      </c>
      <c r="H2749" t="s">
        <v>59</v>
      </c>
      <c r="I2749">
        <v>4287505</v>
      </c>
      <c r="J2749" t="s">
        <v>477</v>
      </c>
      <c r="K2749" t="s">
        <v>478</v>
      </c>
      <c r="L2749" t="s">
        <v>57</v>
      </c>
      <c r="M2749" t="s">
        <v>57</v>
      </c>
      <c r="N2749" t="s">
        <v>57</v>
      </c>
      <c r="O2749" t="s">
        <v>57</v>
      </c>
      <c r="P2749">
        <v>10606</v>
      </c>
      <c r="Q2749" t="s">
        <v>62</v>
      </c>
      <c r="R2749" t="s">
        <v>63</v>
      </c>
      <c r="S2749" t="s">
        <v>64</v>
      </c>
      <c r="T2749">
        <v>214.96</v>
      </c>
      <c r="U2749">
        <v>1428.42</v>
      </c>
      <c r="V2749">
        <v>1428.42</v>
      </c>
      <c r="W2749">
        <v>211.876534755975</v>
      </c>
      <c r="X2749" t="s">
        <v>58</v>
      </c>
      <c r="Y2749" t="s">
        <v>58</v>
      </c>
      <c r="Z2749" t="s">
        <v>1</v>
      </c>
      <c r="AA2749" t="s">
        <v>6</v>
      </c>
      <c r="AB2749" t="s">
        <v>57</v>
      </c>
      <c r="AC2749" t="str">
        <f t="shared" si="42"/>
        <v>2016-3</v>
      </c>
    </row>
    <row r="2750" spans="1:29" hidden="1" x14ac:dyDescent="0.25">
      <c r="A2750" t="s">
        <v>498</v>
      </c>
      <c r="B2750" t="s">
        <v>54</v>
      </c>
      <c r="C2750" t="s">
        <v>55</v>
      </c>
      <c r="D2750" t="s">
        <v>55</v>
      </c>
      <c r="E2750">
        <v>4</v>
      </c>
      <c r="F2750" t="s">
        <v>10</v>
      </c>
      <c r="G2750" t="b">
        <v>1</v>
      </c>
      <c r="H2750" t="s">
        <v>59</v>
      </c>
      <c r="I2750">
        <v>4287505</v>
      </c>
      <c r="J2750" t="s">
        <v>477</v>
      </c>
      <c r="K2750" t="s">
        <v>478</v>
      </c>
      <c r="L2750" t="s">
        <v>57</v>
      </c>
      <c r="M2750" t="s">
        <v>57</v>
      </c>
      <c r="N2750" t="s">
        <v>57</v>
      </c>
      <c r="O2750" t="s">
        <v>57</v>
      </c>
      <c r="P2750">
        <v>10606</v>
      </c>
      <c r="Q2750" t="s">
        <v>62</v>
      </c>
      <c r="R2750" t="s">
        <v>63</v>
      </c>
      <c r="S2750" t="s">
        <v>64</v>
      </c>
      <c r="T2750">
        <v>-6</v>
      </c>
      <c r="U2750">
        <v>-40.130000000000003</v>
      </c>
      <c r="V2750">
        <v>-40.130000000000003</v>
      </c>
      <c r="W2750">
        <v>-5.9601517885653603</v>
      </c>
      <c r="X2750" t="s">
        <v>58</v>
      </c>
      <c r="Y2750" t="s">
        <v>58</v>
      </c>
      <c r="Z2750" t="s">
        <v>4</v>
      </c>
      <c r="AA2750" t="s">
        <v>6</v>
      </c>
      <c r="AB2750" t="s">
        <v>57</v>
      </c>
      <c r="AC2750" t="str">
        <f t="shared" si="42"/>
        <v>2016-3</v>
      </c>
    </row>
    <row r="2751" spans="1:29" hidden="1" x14ac:dyDescent="0.25">
      <c r="A2751" t="s">
        <v>498</v>
      </c>
      <c r="B2751" t="s">
        <v>54</v>
      </c>
      <c r="C2751" t="s">
        <v>55</v>
      </c>
      <c r="D2751" t="s">
        <v>55</v>
      </c>
      <c r="E2751">
        <v>12</v>
      </c>
      <c r="F2751" t="s">
        <v>15</v>
      </c>
      <c r="G2751" t="b">
        <v>1</v>
      </c>
      <c r="H2751" t="s">
        <v>59</v>
      </c>
      <c r="I2751">
        <v>4287505</v>
      </c>
      <c r="J2751" t="s">
        <v>477</v>
      </c>
      <c r="K2751" t="s">
        <v>478</v>
      </c>
      <c r="L2751" t="s">
        <v>57</v>
      </c>
      <c r="M2751" t="s">
        <v>57</v>
      </c>
      <c r="N2751" t="s">
        <v>57</v>
      </c>
      <c r="O2751" t="s">
        <v>57</v>
      </c>
      <c r="P2751">
        <v>10606</v>
      </c>
      <c r="Q2751" t="s">
        <v>62</v>
      </c>
      <c r="R2751" t="s">
        <v>63</v>
      </c>
      <c r="S2751" t="s">
        <v>64</v>
      </c>
      <c r="T2751">
        <v>480</v>
      </c>
      <c r="U2751">
        <v>3210.79</v>
      </c>
      <c r="V2751">
        <v>3210.79</v>
      </c>
      <c r="W2751">
        <v>476.87006631467199</v>
      </c>
      <c r="X2751" t="s">
        <v>58</v>
      </c>
      <c r="Y2751" t="s">
        <v>58</v>
      </c>
      <c r="Z2751" t="s">
        <v>1</v>
      </c>
      <c r="AA2751" t="s">
        <v>6</v>
      </c>
      <c r="AB2751" t="s">
        <v>57</v>
      </c>
      <c r="AC2751" t="str">
        <f t="shared" si="42"/>
        <v>2016-3</v>
      </c>
    </row>
    <row r="2752" spans="1:29" hidden="1" x14ac:dyDescent="0.25">
      <c r="A2752" t="s">
        <v>498</v>
      </c>
      <c r="B2752" t="s">
        <v>54</v>
      </c>
      <c r="C2752" t="s">
        <v>55</v>
      </c>
      <c r="D2752" t="s">
        <v>55</v>
      </c>
      <c r="E2752">
        <v>30</v>
      </c>
      <c r="F2752" t="s">
        <v>11</v>
      </c>
      <c r="G2752" t="b">
        <v>1</v>
      </c>
      <c r="H2752" t="s">
        <v>59</v>
      </c>
      <c r="I2752">
        <v>4287505</v>
      </c>
      <c r="J2752" t="s">
        <v>477</v>
      </c>
      <c r="K2752" t="s">
        <v>478</v>
      </c>
      <c r="L2752" t="s">
        <v>57</v>
      </c>
      <c r="M2752" t="s">
        <v>57</v>
      </c>
      <c r="N2752" t="s">
        <v>57</v>
      </c>
      <c r="O2752" t="s">
        <v>57</v>
      </c>
      <c r="P2752">
        <v>10606</v>
      </c>
      <c r="Q2752" t="s">
        <v>62</v>
      </c>
      <c r="R2752" t="s">
        <v>63</v>
      </c>
      <c r="S2752" t="s">
        <v>64</v>
      </c>
      <c r="T2752">
        <v>-1.04</v>
      </c>
      <c r="U2752">
        <v>-6.96</v>
      </c>
      <c r="V2752">
        <v>-6.96</v>
      </c>
      <c r="W2752">
        <v>-1.0337068639026901</v>
      </c>
      <c r="X2752" t="s">
        <v>58</v>
      </c>
      <c r="Y2752" t="s">
        <v>58</v>
      </c>
      <c r="Z2752" t="s">
        <v>4</v>
      </c>
      <c r="AA2752" t="s">
        <v>6</v>
      </c>
      <c r="AB2752" t="s">
        <v>57</v>
      </c>
      <c r="AC2752" t="str">
        <f t="shared" si="42"/>
        <v>2016-3</v>
      </c>
    </row>
    <row r="2753" spans="1:29" x14ac:dyDescent="0.25">
      <c r="A2753" t="s">
        <v>499</v>
      </c>
      <c r="B2753" t="s">
        <v>54</v>
      </c>
      <c r="C2753" t="s">
        <v>55</v>
      </c>
      <c r="D2753" t="s">
        <v>55</v>
      </c>
      <c r="E2753">
        <v>-3</v>
      </c>
      <c r="F2753" t="s">
        <v>56</v>
      </c>
      <c r="G2753" t="b">
        <v>0</v>
      </c>
      <c r="H2753" t="s">
        <v>57</v>
      </c>
      <c r="I2753">
        <v>0</v>
      </c>
      <c r="J2753" t="s">
        <v>57</v>
      </c>
      <c r="K2753" t="s">
        <v>57</v>
      </c>
      <c r="L2753" t="s">
        <v>57</v>
      </c>
      <c r="M2753" t="s">
        <v>57</v>
      </c>
      <c r="N2753" t="s">
        <v>57</v>
      </c>
      <c r="O2753" t="s">
        <v>57</v>
      </c>
      <c r="P2753">
        <v>0</v>
      </c>
      <c r="Q2753" t="s">
        <v>57</v>
      </c>
      <c r="R2753" t="s">
        <v>57</v>
      </c>
      <c r="S2753" t="s">
        <v>57</v>
      </c>
      <c r="T2753">
        <v>4316</v>
      </c>
      <c r="U2753">
        <v>4316</v>
      </c>
      <c r="V2753">
        <v>4316</v>
      </c>
      <c r="W2753">
        <v>641.69373843100198</v>
      </c>
      <c r="X2753" t="s">
        <v>58</v>
      </c>
      <c r="Y2753" t="s">
        <v>58</v>
      </c>
      <c r="Z2753" t="s">
        <v>1</v>
      </c>
      <c r="AA2753" t="s">
        <v>1</v>
      </c>
      <c r="AB2753" t="s">
        <v>57</v>
      </c>
      <c r="AC2753" t="str">
        <f t="shared" si="42"/>
        <v>2016-3</v>
      </c>
    </row>
    <row r="2754" spans="1:29" x14ac:dyDescent="0.25">
      <c r="A2754" t="s">
        <v>500</v>
      </c>
      <c r="B2754" t="s">
        <v>54</v>
      </c>
      <c r="C2754" t="s">
        <v>55</v>
      </c>
      <c r="D2754" t="s">
        <v>55</v>
      </c>
      <c r="E2754">
        <v>-3</v>
      </c>
      <c r="F2754" t="s">
        <v>56</v>
      </c>
      <c r="G2754" t="b">
        <v>0</v>
      </c>
      <c r="H2754" t="s">
        <v>57</v>
      </c>
      <c r="I2754">
        <v>0</v>
      </c>
      <c r="J2754" t="s">
        <v>57</v>
      </c>
      <c r="K2754" t="s">
        <v>57</v>
      </c>
      <c r="L2754" t="s">
        <v>57</v>
      </c>
      <c r="M2754" t="s">
        <v>57</v>
      </c>
      <c r="N2754" t="s">
        <v>57</v>
      </c>
      <c r="O2754" t="s">
        <v>57</v>
      </c>
      <c r="P2754">
        <v>0</v>
      </c>
      <c r="Q2754" t="s">
        <v>57</v>
      </c>
      <c r="R2754" t="s">
        <v>57</v>
      </c>
      <c r="S2754" t="s">
        <v>57</v>
      </c>
      <c r="T2754">
        <v>4316</v>
      </c>
      <c r="U2754">
        <v>4316</v>
      </c>
      <c r="V2754">
        <v>4316</v>
      </c>
      <c r="W2754">
        <v>641.69850874975805</v>
      </c>
      <c r="X2754" t="s">
        <v>58</v>
      </c>
      <c r="Y2754" t="s">
        <v>58</v>
      </c>
      <c r="Z2754" t="s">
        <v>1</v>
      </c>
      <c r="AA2754" t="s">
        <v>1</v>
      </c>
      <c r="AB2754" t="s">
        <v>57</v>
      </c>
      <c r="AC2754" t="str">
        <f t="shared" si="42"/>
        <v>2016-3</v>
      </c>
    </row>
    <row r="2755" spans="1:29" x14ac:dyDescent="0.25">
      <c r="A2755" t="s">
        <v>501</v>
      </c>
      <c r="B2755" t="s">
        <v>54</v>
      </c>
      <c r="C2755" t="s">
        <v>55</v>
      </c>
      <c r="D2755" t="s">
        <v>55</v>
      </c>
      <c r="E2755">
        <v>-3</v>
      </c>
      <c r="F2755" t="s">
        <v>56</v>
      </c>
      <c r="G2755" t="b">
        <v>0</v>
      </c>
      <c r="H2755" t="s">
        <v>57</v>
      </c>
      <c r="I2755">
        <v>0</v>
      </c>
      <c r="J2755" t="s">
        <v>57</v>
      </c>
      <c r="K2755" t="s">
        <v>57</v>
      </c>
      <c r="L2755" t="s">
        <v>57</v>
      </c>
      <c r="M2755" t="s">
        <v>57</v>
      </c>
      <c r="N2755" t="s">
        <v>57</v>
      </c>
      <c r="O2755" t="s">
        <v>57</v>
      </c>
      <c r="P2755">
        <v>0</v>
      </c>
      <c r="Q2755" t="s">
        <v>57</v>
      </c>
      <c r="R2755" t="s">
        <v>57</v>
      </c>
      <c r="S2755" t="s">
        <v>57</v>
      </c>
      <c r="T2755">
        <v>4316</v>
      </c>
      <c r="U2755">
        <v>4316</v>
      </c>
      <c r="V2755">
        <v>4316</v>
      </c>
      <c r="W2755">
        <v>643.47320476790401</v>
      </c>
      <c r="X2755" t="s">
        <v>58</v>
      </c>
      <c r="Y2755" t="s">
        <v>58</v>
      </c>
      <c r="Z2755" t="s">
        <v>1</v>
      </c>
      <c r="AA2755" t="s">
        <v>1</v>
      </c>
      <c r="AB2755" t="s">
        <v>57</v>
      </c>
      <c r="AC2755" t="str">
        <f t="shared" ref="AC2755:AC2818" si="43">+YEAR(A2755)&amp; "-" &amp;ROUNDUP(MONTH(A2755)/3,0)</f>
        <v>2016-3</v>
      </c>
    </row>
    <row r="2756" spans="1:29" x14ac:dyDescent="0.25">
      <c r="A2756" t="s">
        <v>502</v>
      </c>
      <c r="B2756" t="s">
        <v>54</v>
      </c>
      <c r="C2756" t="s">
        <v>55</v>
      </c>
      <c r="D2756" t="s">
        <v>55</v>
      </c>
      <c r="E2756">
        <v>-3</v>
      </c>
      <c r="F2756" t="s">
        <v>56</v>
      </c>
      <c r="G2756" t="b">
        <v>0</v>
      </c>
      <c r="H2756" t="s">
        <v>57</v>
      </c>
      <c r="I2756">
        <v>0</v>
      </c>
      <c r="J2756" t="s">
        <v>57</v>
      </c>
      <c r="K2756" t="s">
        <v>57</v>
      </c>
      <c r="L2756" t="s">
        <v>57</v>
      </c>
      <c r="M2756" t="s">
        <v>57</v>
      </c>
      <c r="N2756" t="s">
        <v>57</v>
      </c>
      <c r="O2756" t="s">
        <v>57</v>
      </c>
      <c r="P2756">
        <v>0</v>
      </c>
      <c r="Q2756" t="s">
        <v>57</v>
      </c>
      <c r="R2756" t="s">
        <v>57</v>
      </c>
      <c r="S2756" t="s">
        <v>57</v>
      </c>
      <c r="T2756">
        <v>4316</v>
      </c>
      <c r="U2756">
        <v>4316</v>
      </c>
      <c r="V2756">
        <v>4316</v>
      </c>
      <c r="W2756">
        <v>645.27703854319304</v>
      </c>
      <c r="X2756" t="s">
        <v>58</v>
      </c>
      <c r="Y2756" t="s">
        <v>58</v>
      </c>
      <c r="Z2756" t="s">
        <v>1</v>
      </c>
      <c r="AA2756" t="s">
        <v>1</v>
      </c>
      <c r="AB2756" t="s">
        <v>57</v>
      </c>
      <c r="AC2756" t="str">
        <f t="shared" si="43"/>
        <v>2016-3</v>
      </c>
    </row>
    <row r="2757" spans="1:29" x14ac:dyDescent="0.25">
      <c r="A2757" t="s">
        <v>503</v>
      </c>
      <c r="B2757" t="s">
        <v>54</v>
      </c>
      <c r="C2757" t="s">
        <v>55</v>
      </c>
      <c r="D2757" t="s">
        <v>55</v>
      </c>
      <c r="E2757">
        <v>-3</v>
      </c>
      <c r="F2757" t="s">
        <v>56</v>
      </c>
      <c r="G2757" t="b">
        <v>0</v>
      </c>
      <c r="H2757" t="s">
        <v>57</v>
      </c>
      <c r="I2757">
        <v>0</v>
      </c>
      <c r="J2757" t="s">
        <v>57</v>
      </c>
      <c r="K2757" t="s">
        <v>57</v>
      </c>
      <c r="L2757" t="s">
        <v>57</v>
      </c>
      <c r="M2757" t="s">
        <v>57</v>
      </c>
      <c r="N2757" t="s">
        <v>57</v>
      </c>
      <c r="O2757" t="s">
        <v>57</v>
      </c>
      <c r="P2757">
        <v>0</v>
      </c>
      <c r="Q2757" t="s">
        <v>57</v>
      </c>
      <c r="R2757" t="s">
        <v>57</v>
      </c>
      <c r="S2757" t="s">
        <v>57</v>
      </c>
      <c r="T2757">
        <v>4316</v>
      </c>
      <c r="U2757">
        <v>4316</v>
      </c>
      <c r="V2757">
        <v>4316</v>
      </c>
      <c r="W2757">
        <v>640.959954853608</v>
      </c>
      <c r="X2757" t="s">
        <v>58</v>
      </c>
      <c r="Y2757" t="s">
        <v>58</v>
      </c>
      <c r="Z2757" t="s">
        <v>1</v>
      </c>
      <c r="AA2757" t="s">
        <v>1</v>
      </c>
      <c r="AB2757" t="s">
        <v>57</v>
      </c>
      <c r="AC2757" t="str">
        <f t="shared" si="43"/>
        <v>2016-3</v>
      </c>
    </row>
    <row r="2758" spans="1:29" x14ac:dyDescent="0.25">
      <c r="A2758" t="s">
        <v>504</v>
      </c>
      <c r="B2758" t="s">
        <v>54</v>
      </c>
      <c r="C2758" t="s">
        <v>55</v>
      </c>
      <c r="D2758" t="s">
        <v>55</v>
      </c>
      <c r="E2758">
        <v>-3</v>
      </c>
      <c r="F2758" t="s">
        <v>56</v>
      </c>
      <c r="G2758" t="b">
        <v>0</v>
      </c>
      <c r="H2758" t="s">
        <v>57</v>
      </c>
      <c r="I2758">
        <v>0</v>
      </c>
      <c r="J2758" t="s">
        <v>57</v>
      </c>
      <c r="K2758" t="s">
        <v>57</v>
      </c>
      <c r="L2758" t="s">
        <v>57</v>
      </c>
      <c r="M2758" t="s">
        <v>57</v>
      </c>
      <c r="N2758" t="s">
        <v>57</v>
      </c>
      <c r="O2758" t="s">
        <v>57</v>
      </c>
      <c r="P2758">
        <v>0</v>
      </c>
      <c r="Q2758" t="s">
        <v>57</v>
      </c>
      <c r="R2758" t="s">
        <v>57</v>
      </c>
      <c r="S2758" t="s">
        <v>57</v>
      </c>
      <c r="T2758">
        <v>3583.26</v>
      </c>
      <c r="U2758">
        <v>3583.26</v>
      </c>
      <c r="V2758">
        <v>3583.26</v>
      </c>
      <c r="W2758">
        <v>533.48122231734101</v>
      </c>
      <c r="X2758" t="s">
        <v>58</v>
      </c>
      <c r="Y2758" t="s">
        <v>58</v>
      </c>
      <c r="Z2758" t="s">
        <v>1</v>
      </c>
      <c r="AA2758" t="s">
        <v>1</v>
      </c>
      <c r="AB2758" t="s">
        <v>57</v>
      </c>
      <c r="AC2758" t="str">
        <f t="shared" si="43"/>
        <v>2016-3</v>
      </c>
    </row>
    <row r="2759" spans="1:29" x14ac:dyDescent="0.25">
      <c r="A2759" t="s">
        <v>504</v>
      </c>
      <c r="B2759" t="s">
        <v>54</v>
      </c>
      <c r="C2759" t="s">
        <v>55</v>
      </c>
      <c r="D2759" t="s">
        <v>55</v>
      </c>
      <c r="E2759">
        <v>-4</v>
      </c>
      <c r="F2759" t="s">
        <v>14</v>
      </c>
      <c r="G2759" t="b">
        <v>0</v>
      </c>
      <c r="H2759" t="s">
        <v>505</v>
      </c>
      <c r="I2759">
        <v>1372</v>
      </c>
      <c r="J2759" t="s">
        <v>506</v>
      </c>
      <c r="K2759" t="s">
        <v>507</v>
      </c>
      <c r="L2759" t="s">
        <v>57</v>
      </c>
      <c r="M2759" t="s">
        <v>57</v>
      </c>
      <c r="N2759" t="s">
        <v>57</v>
      </c>
      <c r="O2759" t="s">
        <v>57</v>
      </c>
      <c r="P2759">
        <v>1372</v>
      </c>
      <c r="Q2759" t="s">
        <v>506</v>
      </c>
      <c r="R2759" t="s">
        <v>507</v>
      </c>
      <c r="S2759" t="s">
        <v>505</v>
      </c>
      <c r="T2759">
        <v>-2.08</v>
      </c>
      <c r="U2759">
        <v>-13.97</v>
      </c>
      <c r="V2759">
        <v>-13.97</v>
      </c>
      <c r="W2759">
        <v>-2.0798749395168801</v>
      </c>
      <c r="X2759" t="s">
        <v>58</v>
      </c>
      <c r="Y2759" t="s">
        <v>58</v>
      </c>
      <c r="Z2759" t="s">
        <v>1</v>
      </c>
      <c r="AA2759" t="s">
        <v>1</v>
      </c>
      <c r="AB2759" t="s">
        <v>57</v>
      </c>
      <c r="AC2759" t="str">
        <f t="shared" si="43"/>
        <v>2016-3</v>
      </c>
    </row>
    <row r="2760" spans="1:29" hidden="1" x14ac:dyDescent="0.25">
      <c r="A2760" t="s">
        <v>504</v>
      </c>
      <c r="B2760" t="s">
        <v>54</v>
      </c>
      <c r="C2760" t="s">
        <v>55</v>
      </c>
      <c r="D2760" t="s">
        <v>55</v>
      </c>
      <c r="E2760">
        <v>-5</v>
      </c>
      <c r="F2760" t="s">
        <v>13</v>
      </c>
      <c r="G2760" t="b">
        <v>0</v>
      </c>
      <c r="H2760" t="s">
        <v>505</v>
      </c>
      <c r="I2760">
        <v>1372</v>
      </c>
      <c r="J2760" t="s">
        <v>506</v>
      </c>
      <c r="K2760" t="s">
        <v>507</v>
      </c>
      <c r="L2760" t="s">
        <v>57</v>
      </c>
      <c r="M2760" t="s">
        <v>57</v>
      </c>
      <c r="N2760" t="s">
        <v>57</v>
      </c>
      <c r="O2760" t="s">
        <v>57</v>
      </c>
      <c r="P2760">
        <v>1372</v>
      </c>
      <c r="Q2760" t="s">
        <v>506</v>
      </c>
      <c r="R2760" t="s">
        <v>507</v>
      </c>
      <c r="S2760" t="s">
        <v>505</v>
      </c>
      <c r="T2760">
        <v>-2.08</v>
      </c>
      <c r="U2760">
        <v>-13.97</v>
      </c>
      <c r="V2760">
        <v>-13.97</v>
      </c>
      <c r="W2760">
        <v>-2.0798749395168801</v>
      </c>
      <c r="X2760" t="s">
        <v>58</v>
      </c>
      <c r="Y2760" t="s">
        <v>58</v>
      </c>
      <c r="Z2760" t="s">
        <v>1</v>
      </c>
      <c r="AA2760" t="s">
        <v>1</v>
      </c>
      <c r="AB2760" t="s">
        <v>57</v>
      </c>
      <c r="AC2760" t="str">
        <f t="shared" si="43"/>
        <v>2016-3</v>
      </c>
    </row>
    <row r="2761" spans="1:29" hidden="1" x14ac:dyDescent="0.25">
      <c r="A2761" t="s">
        <v>504</v>
      </c>
      <c r="B2761" t="s">
        <v>54</v>
      </c>
      <c r="C2761" t="s">
        <v>55</v>
      </c>
      <c r="D2761" t="s">
        <v>55</v>
      </c>
      <c r="E2761">
        <v>-6</v>
      </c>
      <c r="F2761" t="s">
        <v>12</v>
      </c>
      <c r="G2761" t="b">
        <v>0</v>
      </c>
      <c r="H2761" t="s">
        <v>505</v>
      </c>
      <c r="I2761">
        <v>1372</v>
      </c>
      <c r="J2761" t="s">
        <v>506</v>
      </c>
      <c r="K2761" t="s">
        <v>507</v>
      </c>
      <c r="L2761" t="s">
        <v>57</v>
      </c>
      <c r="M2761" t="s">
        <v>57</v>
      </c>
      <c r="N2761" t="s">
        <v>57</v>
      </c>
      <c r="O2761" t="s">
        <v>57</v>
      </c>
      <c r="P2761">
        <v>1372</v>
      </c>
      <c r="Q2761" t="s">
        <v>506</v>
      </c>
      <c r="R2761" t="s">
        <v>507</v>
      </c>
      <c r="S2761" t="s">
        <v>505</v>
      </c>
      <c r="T2761">
        <v>4619.68</v>
      </c>
      <c r="U2761">
        <v>31184.3818182</v>
      </c>
      <c r="V2761">
        <v>31184.3818182</v>
      </c>
      <c r="W2761">
        <v>4619.68</v>
      </c>
      <c r="X2761" t="s">
        <v>58</v>
      </c>
      <c r="Y2761" t="s">
        <v>58</v>
      </c>
      <c r="Z2761" t="s">
        <v>1</v>
      </c>
      <c r="AA2761" t="s">
        <v>1</v>
      </c>
      <c r="AB2761" t="s">
        <v>57</v>
      </c>
      <c r="AC2761" t="str">
        <f t="shared" si="43"/>
        <v>2016-3</v>
      </c>
    </row>
    <row r="2762" spans="1:29" hidden="1" x14ac:dyDescent="0.25">
      <c r="A2762" t="s">
        <v>504</v>
      </c>
      <c r="B2762" t="s">
        <v>54</v>
      </c>
      <c r="C2762" t="s">
        <v>55</v>
      </c>
      <c r="D2762" t="s">
        <v>55</v>
      </c>
      <c r="E2762">
        <v>-6</v>
      </c>
      <c r="F2762" t="s">
        <v>12</v>
      </c>
      <c r="G2762" t="b">
        <v>0</v>
      </c>
      <c r="H2762" t="s">
        <v>59</v>
      </c>
      <c r="I2762">
        <v>3716281</v>
      </c>
      <c r="J2762" t="s">
        <v>508</v>
      </c>
      <c r="K2762" t="s">
        <v>509</v>
      </c>
      <c r="L2762" t="s">
        <v>57</v>
      </c>
      <c r="M2762" t="s">
        <v>57</v>
      </c>
      <c r="N2762" t="s">
        <v>57</v>
      </c>
      <c r="O2762" t="s">
        <v>57</v>
      </c>
      <c r="P2762">
        <v>10606</v>
      </c>
      <c r="Q2762" t="s">
        <v>62</v>
      </c>
      <c r="R2762" t="s">
        <v>63</v>
      </c>
      <c r="S2762" t="s">
        <v>64</v>
      </c>
      <c r="T2762">
        <v>100</v>
      </c>
      <c r="U2762">
        <v>668.31662500000004</v>
      </c>
      <c r="V2762">
        <v>668.31662500000004</v>
      </c>
      <c r="W2762">
        <v>100</v>
      </c>
      <c r="X2762" t="s">
        <v>58</v>
      </c>
      <c r="Y2762" t="s">
        <v>58</v>
      </c>
      <c r="Z2762" t="s">
        <v>1</v>
      </c>
      <c r="AA2762" t="s">
        <v>6</v>
      </c>
      <c r="AB2762" t="s">
        <v>57</v>
      </c>
      <c r="AC2762" t="str">
        <f t="shared" si="43"/>
        <v>2016-3</v>
      </c>
    </row>
    <row r="2763" spans="1:29" hidden="1" x14ac:dyDescent="0.25">
      <c r="A2763" t="s">
        <v>504</v>
      </c>
      <c r="B2763" t="s">
        <v>54</v>
      </c>
      <c r="C2763" t="s">
        <v>55</v>
      </c>
      <c r="D2763" t="s">
        <v>55</v>
      </c>
      <c r="E2763">
        <v>-5</v>
      </c>
      <c r="F2763" t="s">
        <v>13</v>
      </c>
      <c r="G2763" t="b">
        <v>0</v>
      </c>
      <c r="H2763" t="s">
        <v>59</v>
      </c>
      <c r="I2763">
        <v>3716281</v>
      </c>
      <c r="J2763" t="s">
        <v>508</v>
      </c>
      <c r="K2763" t="s">
        <v>509</v>
      </c>
      <c r="L2763" t="s">
        <v>57</v>
      </c>
      <c r="M2763" t="s">
        <v>57</v>
      </c>
      <c r="N2763" t="s">
        <v>57</v>
      </c>
      <c r="O2763" t="s">
        <v>57</v>
      </c>
      <c r="P2763">
        <v>10606</v>
      </c>
      <c r="Q2763" t="s">
        <v>62</v>
      </c>
      <c r="R2763" t="s">
        <v>63</v>
      </c>
      <c r="S2763" t="s">
        <v>64</v>
      </c>
      <c r="T2763">
        <v>-8.52</v>
      </c>
      <c r="U2763">
        <v>-61.060000000000102</v>
      </c>
      <c r="V2763">
        <v>-61.060000000000102</v>
      </c>
      <c r="W2763">
        <v>-9.0907060706443001</v>
      </c>
      <c r="X2763" t="s">
        <v>58</v>
      </c>
      <c r="Y2763" t="s">
        <v>58</v>
      </c>
      <c r="Z2763" t="s">
        <v>1</v>
      </c>
      <c r="AA2763" t="s">
        <v>6</v>
      </c>
      <c r="AB2763" t="s">
        <v>57</v>
      </c>
      <c r="AC2763" t="str">
        <f t="shared" si="43"/>
        <v>2016-3</v>
      </c>
    </row>
    <row r="2764" spans="1:29" x14ac:dyDescent="0.25">
      <c r="A2764" t="s">
        <v>504</v>
      </c>
      <c r="B2764" t="s">
        <v>54</v>
      </c>
      <c r="C2764" t="s">
        <v>55</v>
      </c>
      <c r="D2764" t="s">
        <v>55</v>
      </c>
      <c r="E2764">
        <v>-4</v>
      </c>
      <c r="F2764" t="s">
        <v>14</v>
      </c>
      <c r="G2764" t="b">
        <v>0</v>
      </c>
      <c r="H2764" t="s">
        <v>59</v>
      </c>
      <c r="I2764">
        <v>3716281</v>
      </c>
      <c r="J2764" t="s">
        <v>508</v>
      </c>
      <c r="K2764" t="s">
        <v>509</v>
      </c>
      <c r="L2764" t="s">
        <v>57</v>
      </c>
      <c r="M2764" t="s">
        <v>57</v>
      </c>
      <c r="N2764" t="s">
        <v>57</v>
      </c>
      <c r="O2764" t="s">
        <v>57</v>
      </c>
      <c r="P2764">
        <v>10606</v>
      </c>
      <c r="Q2764" t="s">
        <v>62</v>
      </c>
      <c r="R2764" t="s">
        <v>63</v>
      </c>
      <c r="S2764" t="s">
        <v>64</v>
      </c>
      <c r="T2764">
        <v>100</v>
      </c>
      <c r="U2764">
        <v>671.68</v>
      </c>
      <c r="V2764">
        <v>671.68</v>
      </c>
      <c r="W2764">
        <v>100.000744407638</v>
      </c>
      <c r="X2764" t="s">
        <v>58</v>
      </c>
      <c r="Y2764" t="s">
        <v>58</v>
      </c>
      <c r="Z2764" t="s">
        <v>1</v>
      </c>
      <c r="AA2764" t="s">
        <v>6</v>
      </c>
      <c r="AB2764" t="s">
        <v>57</v>
      </c>
      <c r="AC2764" t="str">
        <f t="shared" si="43"/>
        <v>2016-3</v>
      </c>
    </row>
    <row r="2765" spans="1:29" hidden="1" x14ac:dyDescent="0.25">
      <c r="A2765" t="s">
        <v>504</v>
      </c>
      <c r="B2765" t="s">
        <v>54</v>
      </c>
      <c r="C2765" t="s">
        <v>55</v>
      </c>
      <c r="D2765" t="s">
        <v>55</v>
      </c>
      <c r="E2765">
        <v>4</v>
      </c>
      <c r="F2765" t="s">
        <v>10</v>
      </c>
      <c r="G2765" t="b">
        <v>1</v>
      </c>
      <c r="H2765" t="s">
        <v>59</v>
      </c>
      <c r="I2765">
        <v>3716281</v>
      </c>
      <c r="J2765" t="s">
        <v>508</v>
      </c>
      <c r="K2765" t="s">
        <v>509</v>
      </c>
      <c r="L2765" t="s">
        <v>57</v>
      </c>
      <c r="M2765" t="s">
        <v>57</v>
      </c>
      <c r="N2765" t="s">
        <v>57</v>
      </c>
      <c r="O2765" t="s">
        <v>57</v>
      </c>
      <c r="P2765">
        <v>10606</v>
      </c>
      <c r="Q2765" t="s">
        <v>62</v>
      </c>
      <c r="R2765" t="s">
        <v>63</v>
      </c>
      <c r="S2765" t="s">
        <v>64</v>
      </c>
      <c r="T2765">
        <v>-3</v>
      </c>
      <c r="U2765">
        <v>-20.260000000000002</v>
      </c>
      <c r="V2765">
        <v>-20.260000000000002</v>
      </c>
      <c r="W2765">
        <v>-3.01633974764581</v>
      </c>
      <c r="X2765" t="s">
        <v>58</v>
      </c>
      <c r="Y2765" t="s">
        <v>58</v>
      </c>
      <c r="Z2765" t="s">
        <v>4</v>
      </c>
      <c r="AA2765" t="s">
        <v>6</v>
      </c>
      <c r="AB2765" t="s">
        <v>57</v>
      </c>
      <c r="AC2765" t="str">
        <f t="shared" si="43"/>
        <v>2016-3</v>
      </c>
    </row>
    <row r="2766" spans="1:29" hidden="1" x14ac:dyDescent="0.25">
      <c r="A2766" t="s">
        <v>504</v>
      </c>
      <c r="B2766" t="s">
        <v>54</v>
      </c>
      <c r="C2766" t="s">
        <v>55</v>
      </c>
      <c r="D2766" t="s">
        <v>55</v>
      </c>
      <c r="E2766">
        <v>12</v>
      </c>
      <c r="F2766" t="s">
        <v>15</v>
      </c>
      <c r="G2766" t="b">
        <v>1</v>
      </c>
      <c r="H2766" t="s">
        <v>59</v>
      </c>
      <c r="I2766">
        <v>3716281</v>
      </c>
      <c r="J2766" t="s">
        <v>508</v>
      </c>
      <c r="K2766" t="s">
        <v>509</v>
      </c>
      <c r="L2766" t="s">
        <v>57</v>
      </c>
      <c r="M2766" t="s">
        <v>57</v>
      </c>
      <c r="N2766" t="s">
        <v>57</v>
      </c>
      <c r="O2766" t="s">
        <v>57</v>
      </c>
      <c r="P2766">
        <v>10606</v>
      </c>
      <c r="Q2766" t="s">
        <v>62</v>
      </c>
      <c r="R2766" t="s">
        <v>63</v>
      </c>
      <c r="S2766" t="s">
        <v>64</v>
      </c>
      <c r="T2766">
        <v>-105</v>
      </c>
      <c r="U2766">
        <v>-708.97</v>
      </c>
      <c r="V2766">
        <v>-708.97</v>
      </c>
      <c r="W2766">
        <v>-105.55253656902499</v>
      </c>
      <c r="X2766" t="s">
        <v>58</v>
      </c>
      <c r="Y2766" t="s">
        <v>58</v>
      </c>
      <c r="Z2766" t="s">
        <v>1</v>
      </c>
      <c r="AA2766" t="s">
        <v>6</v>
      </c>
      <c r="AB2766" t="s">
        <v>57</v>
      </c>
      <c r="AC2766" t="str">
        <f t="shared" si="43"/>
        <v>2016-3</v>
      </c>
    </row>
    <row r="2767" spans="1:29" hidden="1" x14ac:dyDescent="0.25">
      <c r="A2767" t="s">
        <v>504</v>
      </c>
      <c r="B2767" t="s">
        <v>54</v>
      </c>
      <c r="C2767" t="s">
        <v>55</v>
      </c>
      <c r="D2767" t="s">
        <v>55</v>
      </c>
      <c r="E2767">
        <v>30</v>
      </c>
      <c r="F2767" t="s">
        <v>11</v>
      </c>
      <c r="G2767" t="b">
        <v>1</v>
      </c>
      <c r="H2767" t="s">
        <v>59</v>
      </c>
      <c r="I2767">
        <v>3716281</v>
      </c>
      <c r="J2767" t="s">
        <v>508</v>
      </c>
      <c r="K2767" t="s">
        <v>509</v>
      </c>
      <c r="L2767" t="s">
        <v>57</v>
      </c>
      <c r="M2767" t="s">
        <v>57</v>
      </c>
      <c r="N2767" t="s">
        <v>57</v>
      </c>
      <c r="O2767" t="s">
        <v>57</v>
      </c>
      <c r="P2767">
        <v>10606</v>
      </c>
      <c r="Q2767" t="s">
        <v>62</v>
      </c>
      <c r="R2767" t="s">
        <v>63</v>
      </c>
      <c r="S2767" t="s">
        <v>64</v>
      </c>
      <c r="T2767">
        <v>-0.52</v>
      </c>
      <c r="U2767">
        <v>-3.51</v>
      </c>
      <c r="V2767">
        <v>-3.51</v>
      </c>
      <c r="W2767">
        <v>-0.52257416161089798</v>
      </c>
      <c r="X2767" t="s">
        <v>58</v>
      </c>
      <c r="Y2767" t="s">
        <v>58</v>
      </c>
      <c r="Z2767" t="s">
        <v>4</v>
      </c>
      <c r="AA2767" t="s">
        <v>6</v>
      </c>
      <c r="AB2767" t="s">
        <v>57</v>
      </c>
      <c r="AC2767" t="str">
        <f t="shared" si="43"/>
        <v>2016-3</v>
      </c>
    </row>
    <row r="2768" spans="1:29" x14ac:dyDescent="0.25">
      <c r="A2768" t="s">
        <v>510</v>
      </c>
      <c r="B2768" t="s">
        <v>54</v>
      </c>
      <c r="C2768" t="s">
        <v>55</v>
      </c>
      <c r="D2768" t="s">
        <v>55</v>
      </c>
      <c r="E2768">
        <v>-3</v>
      </c>
      <c r="F2768" t="s">
        <v>56</v>
      </c>
      <c r="G2768" t="b">
        <v>0</v>
      </c>
      <c r="H2768" t="s">
        <v>57</v>
      </c>
      <c r="I2768">
        <v>0</v>
      </c>
      <c r="J2768" t="s">
        <v>57</v>
      </c>
      <c r="K2768" t="s">
        <v>57</v>
      </c>
      <c r="L2768" t="s">
        <v>57</v>
      </c>
      <c r="M2768" t="s">
        <v>57</v>
      </c>
      <c r="N2768" t="s">
        <v>57</v>
      </c>
      <c r="O2768" t="s">
        <v>57</v>
      </c>
      <c r="P2768">
        <v>0</v>
      </c>
      <c r="Q2768" t="s">
        <v>57</v>
      </c>
      <c r="R2768" t="s">
        <v>57</v>
      </c>
      <c r="S2768" t="s">
        <v>57</v>
      </c>
      <c r="T2768">
        <v>3436.02</v>
      </c>
      <c r="U2768">
        <v>3436.02</v>
      </c>
      <c r="V2768">
        <v>3436.02</v>
      </c>
      <c r="W2768">
        <v>508.97590673767002</v>
      </c>
      <c r="X2768" t="s">
        <v>58</v>
      </c>
      <c r="Y2768" t="s">
        <v>58</v>
      </c>
      <c r="Z2768" t="s">
        <v>1</v>
      </c>
      <c r="AA2768" t="s">
        <v>1</v>
      </c>
      <c r="AB2768" t="s">
        <v>57</v>
      </c>
      <c r="AC2768" t="str">
        <f t="shared" si="43"/>
        <v>2016-3</v>
      </c>
    </row>
    <row r="2769" spans="1:29" hidden="1" x14ac:dyDescent="0.25">
      <c r="A2769" t="s">
        <v>510</v>
      </c>
      <c r="B2769" t="s">
        <v>54</v>
      </c>
      <c r="C2769" t="s">
        <v>55</v>
      </c>
      <c r="D2769" t="s">
        <v>55</v>
      </c>
      <c r="E2769">
        <v>1</v>
      </c>
      <c r="F2769" t="s">
        <v>227</v>
      </c>
      <c r="G2769" t="b">
        <v>1</v>
      </c>
      <c r="H2769" t="s">
        <v>505</v>
      </c>
      <c r="I2769">
        <v>1372</v>
      </c>
      <c r="J2769" t="s">
        <v>506</v>
      </c>
      <c r="K2769" t="s">
        <v>507</v>
      </c>
      <c r="L2769" t="s">
        <v>57</v>
      </c>
      <c r="M2769" t="s">
        <v>57</v>
      </c>
      <c r="N2769" t="s">
        <v>57</v>
      </c>
      <c r="O2769" t="s">
        <v>57</v>
      </c>
      <c r="P2769">
        <v>1372</v>
      </c>
      <c r="Q2769" t="s">
        <v>506</v>
      </c>
      <c r="R2769" t="s">
        <v>507</v>
      </c>
      <c r="S2769" t="s">
        <v>505</v>
      </c>
      <c r="T2769">
        <v>-21.78</v>
      </c>
      <c r="U2769">
        <v>-147.24</v>
      </c>
      <c r="V2769">
        <v>-147.24</v>
      </c>
      <c r="W2769">
        <v>-21.810586814993702</v>
      </c>
      <c r="X2769" t="s">
        <v>58</v>
      </c>
      <c r="Y2769" t="s">
        <v>58</v>
      </c>
      <c r="Z2769" t="s">
        <v>1</v>
      </c>
      <c r="AA2769" t="s">
        <v>6</v>
      </c>
      <c r="AB2769" t="s">
        <v>57</v>
      </c>
      <c r="AC2769" t="str">
        <f t="shared" si="43"/>
        <v>2016-3</v>
      </c>
    </row>
    <row r="2770" spans="1:29" hidden="1" x14ac:dyDescent="0.25">
      <c r="A2770" t="s">
        <v>510</v>
      </c>
      <c r="B2770" t="s">
        <v>54</v>
      </c>
      <c r="C2770" t="s">
        <v>55</v>
      </c>
      <c r="D2770" t="s">
        <v>55</v>
      </c>
      <c r="E2770">
        <v>-5</v>
      </c>
      <c r="F2770" t="s">
        <v>13</v>
      </c>
      <c r="G2770" t="b">
        <v>0</v>
      </c>
      <c r="H2770" t="s">
        <v>505</v>
      </c>
      <c r="I2770">
        <v>1372</v>
      </c>
      <c r="J2770" t="s">
        <v>506</v>
      </c>
      <c r="K2770" t="s">
        <v>507</v>
      </c>
      <c r="L2770" t="s">
        <v>57</v>
      </c>
      <c r="M2770" t="s">
        <v>57</v>
      </c>
      <c r="N2770" t="s">
        <v>57</v>
      </c>
      <c r="O2770" t="s">
        <v>57</v>
      </c>
      <c r="P2770">
        <v>1372</v>
      </c>
      <c r="Q2770" t="s">
        <v>506</v>
      </c>
      <c r="R2770" t="s">
        <v>507</v>
      </c>
      <c r="S2770" t="s">
        <v>505</v>
      </c>
      <c r="T2770">
        <v>-19.7</v>
      </c>
      <c r="U2770">
        <v>-133.27000000000001</v>
      </c>
      <c r="V2770">
        <v>-133.27000000000001</v>
      </c>
      <c r="W2770">
        <v>-19.7307118754768</v>
      </c>
      <c r="X2770" t="s">
        <v>58</v>
      </c>
      <c r="Y2770" t="s">
        <v>58</v>
      </c>
      <c r="Z2770" t="s">
        <v>1</v>
      </c>
      <c r="AA2770" t="s">
        <v>1</v>
      </c>
      <c r="AB2770" t="s">
        <v>57</v>
      </c>
      <c r="AC2770" t="str">
        <f t="shared" si="43"/>
        <v>2016-3</v>
      </c>
    </row>
    <row r="2771" spans="1:29" hidden="1" x14ac:dyDescent="0.25">
      <c r="A2771" t="s">
        <v>510</v>
      </c>
      <c r="B2771" t="s">
        <v>54</v>
      </c>
      <c r="C2771" t="s">
        <v>55</v>
      </c>
      <c r="D2771" t="s">
        <v>55</v>
      </c>
      <c r="E2771">
        <v>-5</v>
      </c>
      <c r="F2771" t="s">
        <v>13</v>
      </c>
      <c r="G2771" t="b">
        <v>0</v>
      </c>
      <c r="H2771" t="s">
        <v>59</v>
      </c>
      <c r="I2771">
        <v>3716281</v>
      </c>
      <c r="J2771" t="s">
        <v>508</v>
      </c>
      <c r="K2771" t="s">
        <v>509</v>
      </c>
      <c r="L2771" t="s">
        <v>57</v>
      </c>
      <c r="M2771" t="s">
        <v>57</v>
      </c>
      <c r="N2771" t="s">
        <v>57</v>
      </c>
      <c r="O2771" t="s">
        <v>57</v>
      </c>
      <c r="P2771">
        <v>10606</v>
      </c>
      <c r="Q2771" t="s">
        <v>62</v>
      </c>
      <c r="R2771" t="s">
        <v>63</v>
      </c>
      <c r="S2771" t="s">
        <v>64</v>
      </c>
      <c r="T2771">
        <v>5</v>
      </c>
      <c r="U2771">
        <v>37.160000000000103</v>
      </c>
      <c r="V2771">
        <v>37.160000000000103</v>
      </c>
      <c r="W2771">
        <v>4.9993666894834901</v>
      </c>
      <c r="X2771" t="s">
        <v>58</v>
      </c>
      <c r="Y2771" t="s">
        <v>58</v>
      </c>
      <c r="Z2771" t="s">
        <v>1</v>
      </c>
      <c r="AA2771" t="s">
        <v>6</v>
      </c>
      <c r="AB2771" t="s">
        <v>57</v>
      </c>
      <c r="AC2771" t="str">
        <f t="shared" si="43"/>
        <v>2016-3</v>
      </c>
    </row>
    <row r="2772" spans="1:29" x14ac:dyDescent="0.25">
      <c r="A2772" t="s">
        <v>510</v>
      </c>
      <c r="B2772" t="s">
        <v>54</v>
      </c>
      <c r="C2772" t="s">
        <v>55</v>
      </c>
      <c r="D2772" t="s">
        <v>55</v>
      </c>
      <c r="E2772">
        <v>-4</v>
      </c>
      <c r="F2772" t="s">
        <v>14</v>
      </c>
      <c r="G2772" t="b">
        <v>0</v>
      </c>
      <c r="H2772" t="s">
        <v>59</v>
      </c>
      <c r="I2772">
        <v>3716281</v>
      </c>
      <c r="J2772" t="s">
        <v>508</v>
      </c>
      <c r="K2772" t="s">
        <v>509</v>
      </c>
      <c r="L2772" t="s">
        <v>57</v>
      </c>
      <c r="M2772" t="s">
        <v>57</v>
      </c>
      <c r="N2772" t="s">
        <v>57</v>
      </c>
      <c r="O2772" t="s">
        <v>57</v>
      </c>
      <c r="P2772">
        <v>10606</v>
      </c>
      <c r="Q2772" t="s">
        <v>62</v>
      </c>
      <c r="R2772" t="s">
        <v>63</v>
      </c>
      <c r="S2772" t="s">
        <v>64</v>
      </c>
      <c r="T2772">
        <v>105</v>
      </c>
      <c r="U2772">
        <v>708.84</v>
      </c>
      <c r="V2772">
        <v>708.84</v>
      </c>
      <c r="W2772">
        <v>105.00011109712101</v>
      </c>
      <c r="X2772" t="s">
        <v>58</v>
      </c>
      <c r="Y2772" t="s">
        <v>58</v>
      </c>
      <c r="Z2772" t="s">
        <v>1</v>
      </c>
      <c r="AA2772" t="s">
        <v>6</v>
      </c>
      <c r="AB2772" t="s">
        <v>57</v>
      </c>
      <c r="AC2772" t="str">
        <f t="shared" si="43"/>
        <v>2016-3</v>
      </c>
    </row>
    <row r="2773" spans="1:29" hidden="1" x14ac:dyDescent="0.25">
      <c r="A2773" t="s">
        <v>510</v>
      </c>
      <c r="B2773" t="s">
        <v>54</v>
      </c>
      <c r="C2773" t="s">
        <v>55</v>
      </c>
      <c r="D2773" t="s">
        <v>55</v>
      </c>
      <c r="E2773">
        <v>-6</v>
      </c>
      <c r="F2773" t="s">
        <v>12</v>
      </c>
      <c r="G2773" t="b">
        <v>0</v>
      </c>
      <c r="H2773" t="s">
        <v>59</v>
      </c>
      <c r="I2773">
        <v>3716281</v>
      </c>
      <c r="J2773" t="s">
        <v>508</v>
      </c>
      <c r="K2773" t="s">
        <v>509</v>
      </c>
      <c r="L2773" t="s">
        <v>57</v>
      </c>
      <c r="M2773" t="s">
        <v>57</v>
      </c>
      <c r="N2773" t="s">
        <v>57</v>
      </c>
      <c r="O2773" t="s">
        <v>57</v>
      </c>
      <c r="P2773">
        <v>10606</v>
      </c>
      <c r="Q2773" t="s">
        <v>62</v>
      </c>
      <c r="R2773" t="s">
        <v>63</v>
      </c>
      <c r="S2773" t="s">
        <v>64</v>
      </c>
      <c r="T2773">
        <v>105</v>
      </c>
      <c r="U2773">
        <v>705.29505374999997</v>
      </c>
      <c r="V2773">
        <v>705.29505374999997</v>
      </c>
      <c r="W2773">
        <v>105</v>
      </c>
      <c r="X2773" t="s">
        <v>58</v>
      </c>
      <c r="Y2773" t="s">
        <v>58</v>
      </c>
      <c r="Z2773" t="s">
        <v>1</v>
      </c>
      <c r="AA2773" t="s">
        <v>6</v>
      </c>
      <c r="AB2773" t="s">
        <v>57</v>
      </c>
      <c r="AC2773" t="str">
        <f t="shared" si="43"/>
        <v>2016-3</v>
      </c>
    </row>
    <row r="2774" spans="1:29" x14ac:dyDescent="0.25">
      <c r="A2774" t="s">
        <v>511</v>
      </c>
      <c r="B2774" t="s">
        <v>54</v>
      </c>
      <c r="C2774" t="s">
        <v>55</v>
      </c>
      <c r="D2774" t="s">
        <v>55</v>
      </c>
      <c r="E2774">
        <v>-3</v>
      </c>
      <c r="F2774" t="s">
        <v>56</v>
      </c>
      <c r="G2774" t="b">
        <v>0</v>
      </c>
      <c r="H2774" t="s">
        <v>57</v>
      </c>
      <c r="I2774">
        <v>0</v>
      </c>
      <c r="J2774" t="s">
        <v>57</v>
      </c>
      <c r="K2774" t="s">
        <v>57</v>
      </c>
      <c r="L2774" t="s">
        <v>57</v>
      </c>
      <c r="M2774" t="s">
        <v>57</v>
      </c>
      <c r="N2774" t="s">
        <v>57</v>
      </c>
      <c r="O2774" t="s">
        <v>57</v>
      </c>
      <c r="P2774">
        <v>0</v>
      </c>
      <c r="Q2774" t="s">
        <v>57</v>
      </c>
      <c r="R2774" t="s">
        <v>57</v>
      </c>
      <c r="S2774" t="s">
        <v>57</v>
      </c>
      <c r="T2774">
        <v>3436.02</v>
      </c>
      <c r="U2774">
        <v>3436.02</v>
      </c>
      <c r="V2774">
        <v>3436.02</v>
      </c>
      <c r="W2774">
        <v>508.79502461777702</v>
      </c>
      <c r="X2774" t="s">
        <v>58</v>
      </c>
      <c r="Y2774" t="s">
        <v>58</v>
      </c>
      <c r="Z2774" t="s">
        <v>1</v>
      </c>
      <c r="AA2774" t="s">
        <v>1</v>
      </c>
      <c r="AB2774" t="s">
        <v>57</v>
      </c>
      <c r="AC2774" t="str">
        <f t="shared" si="43"/>
        <v>2016-3</v>
      </c>
    </row>
    <row r="2775" spans="1:29" hidden="1" x14ac:dyDescent="0.25">
      <c r="A2775" t="s">
        <v>511</v>
      </c>
      <c r="B2775" t="s">
        <v>54</v>
      </c>
      <c r="C2775" t="s">
        <v>55</v>
      </c>
      <c r="D2775" t="s">
        <v>55</v>
      </c>
      <c r="E2775">
        <v>-6</v>
      </c>
      <c r="F2775" t="s">
        <v>12</v>
      </c>
      <c r="G2775" t="b">
        <v>0</v>
      </c>
      <c r="H2775" t="s">
        <v>59</v>
      </c>
      <c r="I2775">
        <v>3716281</v>
      </c>
      <c r="J2775" t="s">
        <v>508</v>
      </c>
      <c r="K2775" t="s">
        <v>509</v>
      </c>
      <c r="L2775" t="s">
        <v>57</v>
      </c>
      <c r="M2775" t="s">
        <v>57</v>
      </c>
      <c r="N2775" t="s">
        <v>57</v>
      </c>
      <c r="O2775" t="s">
        <v>57</v>
      </c>
      <c r="P2775">
        <v>10606</v>
      </c>
      <c r="Q2775" t="s">
        <v>62</v>
      </c>
      <c r="R2775" t="s">
        <v>63</v>
      </c>
      <c r="S2775" t="s">
        <v>64</v>
      </c>
      <c r="T2775">
        <v>94</v>
      </c>
      <c r="U2775">
        <v>631.63147249999997</v>
      </c>
      <c r="V2775">
        <v>631.63147249999997</v>
      </c>
      <c r="W2775">
        <v>94</v>
      </c>
      <c r="X2775" t="s">
        <v>58</v>
      </c>
      <c r="Y2775" t="s">
        <v>58</v>
      </c>
      <c r="Z2775" t="s">
        <v>1</v>
      </c>
      <c r="AA2775" t="s">
        <v>6</v>
      </c>
      <c r="AB2775" t="s">
        <v>57</v>
      </c>
      <c r="AC2775" t="str">
        <f t="shared" si="43"/>
        <v>2016-3</v>
      </c>
    </row>
    <row r="2776" spans="1:29" hidden="1" x14ac:dyDescent="0.25">
      <c r="A2776" t="s">
        <v>511</v>
      </c>
      <c r="B2776" t="s">
        <v>54</v>
      </c>
      <c r="C2776" t="s">
        <v>55</v>
      </c>
      <c r="D2776" t="s">
        <v>55</v>
      </c>
      <c r="E2776">
        <v>-5</v>
      </c>
      <c r="F2776" t="s">
        <v>13</v>
      </c>
      <c r="G2776" t="b">
        <v>0</v>
      </c>
      <c r="H2776" t="s">
        <v>59</v>
      </c>
      <c r="I2776">
        <v>3716281</v>
      </c>
      <c r="J2776" t="s">
        <v>508</v>
      </c>
      <c r="K2776" t="s">
        <v>509</v>
      </c>
      <c r="L2776" t="s">
        <v>57</v>
      </c>
      <c r="M2776" t="s">
        <v>57</v>
      </c>
      <c r="N2776" t="s">
        <v>57</v>
      </c>
      <c r="O2776" t="s">
        <v>57</v>
      </c>
      <c r="P2776">
        <v>10606</v>
      </c>
      <c r="Q2776" t="s">
        <v>62</v>
      </c>
      <c r="R2776" t="s">
        <v>63</v>
      </c>
      <c r="S2776" t="s">
        <v>64</v>
      </c>
      <c r="T2776">
        <v>-11</v>
      </c>
      <c r="U2776">
        <v>-74.030000000000101</v>
      </c>
      <c r="V2776">
        <v>-74.030000000000101</v>
      </c>
      <c r="W2776">
        <v>-10.9994447512876</v>
      </c>
      <c r="X2776" t="s">
        <v>58</v>
      </c>
      <c r="Y2776" t="s">
        <v>58</v>
      </c>
      <c r="Z2776" t="s">
        <v>1</v>
      </c>
      <c r="AA2776" t="s">
        <v>6</v>
      </c>
      <c r="AB2776" t="s">
        <v>57</v>
      </c>
      <c r="AC2776" t="str">
        <f t="shared" si="43"/>
        <v>2016-3</v>
      </c>
    </row>
    <row r="2777" spans="1:29" x14ac:dyDescent="0.25">
      <c r="A2777" t="s">
        <v>511</v>
      </c>
      <c r="B2777" t="s">
        <v>54</v>
      </c>
      <c r="C2777" t="s">
        <v>55</v>
      </c>
      <c r="D2777" t="s">
        <v>55</v>
      </c>
      <c r="E2777">
        <v>-4</v>
      </c>
      <c r="F2777" t="s">
        <v>14</v>
      </c>
      <c r="G2777" t="b">
        <v>0</v>
      </c>
      <c r="H2777" t="s">
        <v>59</v>
      </c>
      <c r="I2777">
        <v>3716281</v>
      </c>
      <c r="J2777" t="s">
        <v>508</v>
      </c>
      <c r="K2777" t="s">
        <v>509</v>
      </c>
      <c r="L2777" t="s">
        <v>57</v>
      </c>
      <c r="M2777" t="s">
        <v>57</v>
      </c>
      <c r="N2777" t="s">
        <v>57</v>
      </c>
      <c r="O2777" t="s">
        <v>57</v>
      </c>
      <c r="P2777">
        <v>10606</v>
      </c>
      <c r="Q2777" t="s">
        <v>62</v>
      </c>
      <c r="R2777" t="s">
        <v>63</v>
      </c>
      <c r="S2777" t="s">
        <v>64</v>
      </c>
      <c r="T2777">
        <v>94</v>
      </c>
      <c r="U2777">
        <v>634.80999999999995</v>
      </c>
      <c r="V2777">
        <v>634.80999999999995</v>
      </c>
      <c r="W2777">
        <v>94.000666345833494</v>
      </c>
      <c r="X2777" t="s">
        <v>58</v>
      </c>
      <c r="Y2777" t="s">
        <v>58</v>
      </c>
      <c r="Z2777" t="s">
        <v>1</v>
      </c>
      <c r="AA2777" t="s">
        <v>6</v>
      </c>
      <c r="AB2777" t="s">
        <v>57</v>
      </c>
      <c r="AC2777" t="str">
        <f t="shared" si="43"/>
        <v>2016-3</v>
      </c>
    </row>
    <row r="2778" spans="1:29" x14ac:dyDescent="0.25">
      <c r="A2778" t="s">
        <v>512</v>
      </c>
      <c r="B2778" t="s">
        <v>54</v>
      </c>
      <c r="C2778" t="s">
        <v>55</v>
      </c>
      <c r="D2778" t="s">
        <v>55</v>
      </c>
      <c r="E2778">
        <v>-3</v>
      </c>
      <c r="F2778" t="s">
        <v>56</v>
      </c>
      <c r="G2778" t="b">
        <v>0</v>
      </c>
      <c r="H2778" t="s">
        <v>57</v>
      </c>
      <c r="I2778">
        <v>0</v>
      </c>
      <c r="J2778" t="s">
        <v>57</v>
      </c>
      <c r="K2778" t="s">
        <v>57</v>
      </c>
      <c r="L2778" t="s">
        <v>57</v>
      </c>
      <c r="M2778" t="s">
        <v>57</v>
      </c>
      <c r="N2778" t="s">
        <v>57</v>
      </c>
      <c r="O2778" t="s">
        <v>57</v>
      </c>
      <c r="P2778">
        <v>0</v>
      </c>
      <c r="Q2778" t="s">
        <v>57</v>
      </c>
      <c r="R2778" t="s">
        <v>57</v>
      </c>
      <c r="S2778" t="s">
        <v>57</v>
      </c>
      <c r="T2778">
        <v>220.43</v>
      </c>
      <c r="U2778">
        <v>220.43</v>
      </c>
      <c r="V2778">
        <v>220.43</v>
      </c>
      <c r="W2778">
        <v>32.672511542765697</v>
      </c>
      <c r="X2778" t="s">
        <v>58</v>
      </c>
      <c r="Y2778" t="s">
        <v>58</v>
      </c>
      <c r="Z2778" t="s">
        <v>1</v>
      </c>
      <c r="AA2778" t="s">
        <v>1</v>
      </c>
      <c r="AB2778" t="s">
        <v>57</v>
      </c>
      <c r="AC2778" t="str">
        <f t="shared" si="43"/>
        <v>2016-3</v>
      </c>
    </row>
    <row r="2779" spans="1:29" hidden="1" x14ac:dyDescent="0.25">
      <c r="A2779" t="s">
        <v>512</v>
      </c>
      <c r="B2779" t="s">
        <v>54</v>
      </c>
      <c r="C2779" t="s">
        <v>55</v>
      </c>
      <c r="D2779" t="s">
        <v>55</v>
      </c>
      <c r="E2779">
        <v>-6</v>
      </c>
      <c r="F2779" t="s">
        <v>12</v>
      </c>
      <c r="G2779" t="b">
        <v>0</v>
      </c>
      <c r="H2779" t="s">
        <v>59</v>
      </c>
      <c r="I2779">
        <v>3716281</v>
      </c>
      <c r="J2779" t="s">
        <v>508</v>
      </c>
      <c r="K2779" t="s">
        <v>509</v>
      </c>
      <c r="L2779" t="s">
        <v>57</v>
      </c>
      <c r="M2779" t="s">
        <v>57</v>
      </c>
      <c r="N2779" t="s">
        <v>57</v>
      </c>
      <c r="O2779" t="s">
        <v>57</v>
      </c>
      <c r="P2779">
        <v>10606</v>
      </c>
      <c r="Q2779" t="s">
        <v>62</v>
      </c>
      <c r="R2779" t="s">
        <v>63</v>
      </c>
      <c r="S2779" t="s">
        <v>64</v>
      </c>
      <c r="T2779">
        <v>105</v>
      </c>
      <c r="U2779">
        <v>704.85625875000005</v>
      </c>
      <c r="V2779">
        <v>704.85625875000005</v>
      </c>
      <c r="W2779">
        <v>105</v>
      </c>
      <c r="X2779" t="s">
        <v>58</v>
      </c>
      <c r="Y2779" t="s">
        <v>58</v>
      </c>
      <c r="Z2779" t="s">
        <v>1</v>
      </c>
      <c r="AA2779" t="s">
        <v>6</v>
      </c>
      <c r="AB2779" t="s">
        <v>57</v>
      </c>
      <c r="AC2779" t="str">
        <f t="shared" si="43"/>
        <v>2016-3</v>
      </c>
    </row>
    <row r="2780" spans="1:29" hidden="1" x14ac:dyDescent="0.25">
      <c r="A2780" t="s">
        <v>512</v>
      </c>
      <c r="B2780" t="s">
        <v>54</v>
      </c>
      <c r="C2780" t="s">
        <v>55</v>
      </c>
      <c r="D2780" t="s">
        <v>55</v>
      </c>
      <c r="E2780">
        <v>-5</v>
      </c>
      <c r="F2780" t="s">
        <v>13</v>
      </c>
      <c r="G2780" t="b">
        <v>0</v>
      </c>
      <c r="H2780" t="s">
        <v>59</v>
      </c>
      <c r="I2780">
        <v>3716281</v>
      </c>
      <c r="J2780" t="s">
        <v>508</v>
      </c>
      <c r="K2780" t="s">
        <v>509</v>
      </c>
      <c r="L2780" t="s">
        <v>57</v>
      </c>
      <c r="M2780" t="s">
        <v>57</v>
      </c>
      <c r="N2780" t="s">
        <v>57</v>
      </c>
      <c r="O2780" t="s">
        <v>57</v>
      </c>
      <c r="P2780">
        <v>10606</v>
      </c>
      <c r="Q2780" t="s">
        <v>62</v>
      </c>
      <c r="R2780" t="s">
        <v>63</v>
      </c>
      <c r="S2780" t="s">
        <v>64</v>
      </c>
      <c r="T2780">
        <v>11</v>
      </c>
      <c r="U2780">
        <v>73.59</v>
      </c>
      <c r="V2780">
        <v>73.59</v>
      </c>
      <c r="W2780">
        <v>10.9995930421591</v>
      </c>
      <c r="X2780" t="s">
        <v>58</v>
      </c>
      <c r="Y2780" t="s">
        <v>58</v>
      </c>
      <c r="Z2780" t="s">
        <v>1</v>
      </c>
      <c r="AA2780" t="s">
        <v>6</v>
      </c>
      <c r="AB2780" t="s">
        <v>57</v>
      </c>
      <c r="AC2780" t="str">
        <f t="shared" si="43"/>
        <v>2016-3</v>
      </c>
    </row>
    <row r="2781" spans="1:29" x14ac:dyDescent="0.25">
      <c r="A2781" t="s">
        <v>512</v>
      </c>
      <c r="B2781" t="s">
        <v>54</v>
      </c>
      <c r="C2781" t="s">
        <v>55</v>
      </c>
      <c r="D2781" t="s">
        <v>55</v>
      </c>
      <c r="E2781">
        <v>-4</v>
      </c>
      <c r="F2781" t="s">
        <v>14</v>
      </c>
      <c r="G2781" t="b">
        <v>0</v>
      </c>
      <c r="H2781" t="s">
        <v>59</v>
      </c>
      <c r="I2781">
        <v>3716281</v>
      </c>
      <c r="J2781" t="s">
        <v>508</v>
      </c>
      <c r="K2781" t="s">
        <v>509</v>
      </c>
      <c r="L2781" t="s">
        <v>57</v>
      </c>
      <c r="M2781" t="s">
        <v>57</v>
      </c>
      <c r="N2781" t="s">
        <v>57</v>
      </c>
      <c r="O2781" t="s">
        <v>57</v>
      </c>
      <c r="P2781">
        <v>10606</v>
      </c>
      <c r="Q2781" t="s">
        <v>62</v>
      </c>
      <c r="R2781" t="s">
        <v>63</v>
      </c>
      <c r="S2781" t="s">
        <v>64</v>
      </c>
      <c r="T2781">
        <v>105</v>
      </c>
      <c r="U2781">
        <v>708.4</v>
      </c>
      <c r="V2781">
        <v>708.4</v>
      </c>
      <c r="W2781">
        <v>105.000259387993</v>
      </c>
      <c r="X2781" t="s">
        <v>58</v>
      </c>
      <c r="Y2781" t="s">
        <v>58</v>
      </c>
      <c r="Z2781" t="s">
        <v>1</v>
      </c>
      <c r="AA2781" t="s">
        <v>6</v>
      </c>
      <c r="AB2781" t="s">
        <v>57</v>
      </c>
      <c r="AC2781" t="str">
        <f t="shared" si="43"/>
        <v>2016-3</v>
      </c>
    </row>
    <row r="2782" spans="1:29" x14ac:dyDescent="0.25">
      <c r="A2782" t="s">
        <v>512</v>
      </c>
      <c r="B2782" t="s">
        <v>54</v>
      </c>
      <c r="C2782" t="s">
        <v>55</v>
      </c>
      <c r="D2782" t="s">
        <v>55</v>
      </c>
      <c r="E2782">
        <v>-4</v>
      </c>
      <c r="F2782" t="s">
        <v>14</v>
      </c>
      <c r="G2782" t="b">
        <v>0</v>
      </c>
      <c r="H2782" t="s">
        <v>59</v>
      </c>
      <c r="I2782">
        <v>3981958</v>
      </c>
      <c r="J2782" t="s">
        <v>513</v>
      </c>
      <c r="K2782" t="s">
        <v>514</v>
      </c>
      <c r="L2782" t="s">
        <v>57</v>
      </c>
      <c r="M2782" t="s">
        <v>57</v>
      </c>
      <c r="N2782" t="s">
        <v>57</v>
      </c>
      <c r="O2782" t="s">
        <v>57</v>
      </c>
      <c r="P2782">
        <v>10606</v>
      </c>
      <c r="Q2782" t="s">
        <v>62</v>
      </c>
      <c r="R2782" t="s">
        <v>63</v>
      </c>
      <c r="S2782" t="s">
        <v>64</v>
      </c>
      <c r="T2782">
        <v>470</v>
      </c>
      <c r="U2782">
        <v>3170.93</v>
      </c>
      <c r="V2782">
        <v>3170.93</v>
      </c>
      <c r="W2782">
        <v>470.00066699769502</v>
      </c>
      <c r="X2782" t="s">
        <v>58</v>
      </c>
      <c r="Y2782" t="s">
        <v>58</v>
      </c>
      <c r="Z2782" t="s">
        <v>1</v>
      </c>
      <c r="AA2782" t="s">
        <v>6</v>
      </c>
      <c r="AB2782" t="s">
        <v>57</v>
      </c>
      <c r="AC2782" t="str">
        <f t="shared" si="43"/>
        <v>2016-3</v>
      </c>
    </row>
    <row r="2783" spans="1:29" hidden="1" x14ac:dyDescent="0.25">
      <c r="A2783" t="s">
        <v>512</v>
      </c>
      <c r="B2783" t="s">
        <v>54</v>
      </c>
      <c r="C2783" t="s">
        <v>55</v>
      </c>
      <c r="D2783" t="s">
        <v>55</v>
      </c>
      <c r="E2783">
        <v>4</v>
      </c>
      <c r="F2783" t="s">
        <v>10</v>
      </c>
      <c r="G2783" t="b">
        <v>1</v>
      </c>
      <c r="H2783" t="s">
        <v>59</v>
      </c>
      <c r="I2783">
        <v>3981958</v>
      </c>
      <c r="J2783" t="s">
        <v>513</v>
      </c>
      <c r="K2783" t="s">
        <v>514</v>
      </c>
      <c r="L2783" t="s">
        <v>57</v>
      </c>
      <c r="M2783" t="s">
        <v>57</v>
      </c>
      <c r="N2783" t="s">
        <v>57</v>
      </c>
      <c r="O2783" t="s">
        <v>57</v>
      </c>
      <c r="P2783">
        <v>10606</v>
      </c>
      <c r="Q2783" t="s">
        <v>62</v>
      </c>
      <c r="R2783" t="s">
        <v>63</v>
      </c>
      <c r="S2783" t="s">
        <v>64</v>
      </c>
      <c r="T2783">
        <v>-3</v>
      </c>
      <c r="U2783">
        <v>-20.37</v>
      </c>
      <c r="V2783">
        <v>-20.37</v>
      </c>
      <c r="W2783">
        <v>-3.0192762333898999</v>
      </c>
      <c r="X2783" t="s">
        <v>58</v>
      </c>
      <c r="Y2783" t="s">
        <v>58</v>
      </c>
      <c r="Z2783" t="s">
        <v>4</v>
      </c>
      <c r="AA2783" t="s">
        <v>6</v>
      </c>
      <c r="AB2783" t="s">
        <v>57</v>
      </c>
      <c r="AC2783" t="str">
        <f t="shared" si="43"/>
        <v>2016-3</v>
      </c>
    </row>
    <row r="2784" spans="1:29" hidden="1" x14ac:dyDescent="0.25">
      <c r="A2784" t="s">
        <v>512</v>
      </c>
      <c r="B2784" t="s">
        <v>54</v>
      </c>
      <c r="C2784" t="s">
        <v>55</v>
      </c>
      <c r="D2784" t="s">
        <v>55</v>
      </c>
      <c r="E2784">
        <v>12</v>
      </c>
      <c r="F2784" t="s">
        <v>15</v>
      </c>
      <c r="G2784" t="b">
        <v>1</v>
      </c>
      <c r="H2784" t="s">
        <v>59</v>
      </c>
      <c r="I2784">
        <v>3981958</v>
      </c>
      <c r="J2784" t="s">
        <v>513</v>
      </c>
      <c r="K2784" t="s">
        <v>514</v>
      </c>
      <c r="L2784" t="s">
        <v>57</v>
      </c>
      <c r="M2784" t="s">
        <v>57</v>
      </c>
      <c r="N2784" t="s">
        <v>57</v>
      </c>
      <c r="O2784" t="s">
        <v>57</v>
      </c>
      <c r="P2784">
        <v>10606</v>
      </c>
      <c r="Q2784" t="s">
        <v>62</v>
      </c>
      <c r="R2784" t="s">
        <v>63</v>
      </c>
      <c r="S2784" t="s">
        <v>64</v>
      </c>
      <c r="T2784">
        <v>-470</v>
      </c>
      <c r="U2784">
        <v>-3191.69</v>
      </c>
      <c r="V2784">
        <v>-3191.69</v>
      </c>
      <c r="W2784">
        <v>-473.077749697998</v>
      </c>
      <c r="X2784" t="s">
        <v>58</v>
      </c>
      <c r="Y2784" t="s">
        <v>58</v>
      </c>
      <c r="Z2784" t="s">
        <v>1</v>
      </c>
      <c r="AA2784" t="s">
        <v>6</v>
      </c>
      <c r="AB2784" t="s">
        <v>57</v>
      </c>
      <c r="AC2784" t="str">
        <f t="shared" si="43"/>
        <v>2016-3</v>
      </c>
    </row>
    <row r="2785" spans="1:29" hidden="1" x14ac:dyDescent="0.25">
      <c r="A2785" t="s">
        <v>512</v>
      </c>
      <c r="B2785" t="s">
        <v>54</v>
      </c>
      <c r="C2785" t="s">
        <v>55</v>
      </c>
      <c r="D2785" t="s">
        <v>55</v>
      </c>
      <c r="E2785">
        <v>30</v>
      </c>
      <c r="F2785" t="s">
        <v>11</v>
      </c>
      <c r="G2785" t="b">
        <v>1</v>
      </c>
      <c r="H2785" t="s">
        <v>59</v>
      </c>
      <c r="I2785">
        <v>3981958</v>
      </c>
      <c r="J2785" t="s">
        <v>513</v>
      </c>
      <c r="K2785" t="s">
        <v>514</v>
      </c>
      <c r="L2785" t="s">
        <v>57</v>
      </c>
      <c r="M2785" t="s">
        <v>57</v>
      </c>
      <c r="N2785" t="s">
        <v>57</v>
      </c>
      <c r="O2785" t="s">
        <v>57</v>
      </c>
      <c r="P2785">
        <v>10606</v>
      </c>
      <c r="Q2785" t="s">
        <v>62</v>
      </c>
      <c r="R2785" t="s">
        <v>63</v>
      </c>
      <c r="S2785" t="s">
        <v>64</v>
      </c>
      <c r="T2785">
        <v>-0.52</v>
      </c>
      <c r="U2785">
        <v>-3.53</v>
      </c>
      <c r="V2785">
        <v>-3.53</v>
      </c>
      <c r="W2785">
        <v>-0.52322263641955602</v>
      </c>
      <c r="X2785" t="s">
        <v>58</v>
      </c>
      <c r="Y2785" t="s">
        <v>58</v>
      </c>
      <c r="Z2785" t="s">
        <v>4</v>
      </c>
      <c r="AA2785" t="s">
        <v>6</v>
      </c>
      <c r="AB2785" t="s">
        <v>57</v>
      </c>
      <c r="AC2785" t="str">
        <f t="shared" si="43"/>
        <v>2016-3</v>
      </c>
    </row>
    <row r="2786" spans="1:29" hidden="1" x14ac:dyDescent="0.25">
      <c r="A2786" t="s">
        <v>512</v>
      </c>
      <c r="B2786" t="s">
        <v>54</v>
      </c>
      <c r="C2786" t="s">
        <v>55</v>
      </c>
      <c r="D2786" t="s">
        <v>55</v>
      </c>
      <c r="E2786">
        <v>-5</v>
      </c>
      <c r="F2786" t="s">
        <v>13</v>
      </c>
      <c r="G2786" t="b">
        <v>0</v>
      </c>
      <c r="H2786" t="s">
        <v>59</v>
      </c>
      <c r="I2786">
        <v>3981958</v>
      </c>
      <c r="J2786" t="s">
        <v>513</v>
      </c>
      <c r="K2786" t="s">
        <v>514</v>
      </c>
      <c r="L2786" t="s">
        <v>57</v>
      </c>
      <c r="M2786" t="s">
        <v>57</v>
      </c>
      <c r="N2786" t="s">
        <v>57</v>
      </c>
      <c r="O2786" t="s">
        <v>57</v>
      </c>
      <c r="P2786">
        <v>10606</v>
      </c>
      <c r="Q2786" t="s">
        <v>62</v>
      </c>
      <c r="R2786" t="s">
        <v>63</v>
      </c>
      <c r="S2786" t="s">
        <v>64</v>
      </c>
      <c r="T2786">
        <v>-3.51999999999998</v>
      </c>
      <c r="U2786">
        <v>-44.660000000000302</v>
      </c>
      <c r="V2786">
        <v>-44.660000000000302</v>
      </c>
      <c r="W2786">
        <v>-6.6195815701125902</v>
      </c>
      <c r="X2786" t="s">
        <v>58</v>
      </c>
      <c r="Y2786" t="s">
        <v>58</v>
      </c>
      <c r="Z2786" t="s">
        <v>1</v>
      </c>
      <c r="AA2786" t="s">
        <v>6</v>
      </c>
      <c r="AB2786" t="s">
        <v>57</v>
      </c>
      <c r="AC2786" t="str">
        <f t="shared" si="43"/>
        <v>2016-3</v>
      </c>
    </row>
    <row r="2787" spans="1:29" hidden="1" x14ac:dyDescent="0.25">
      <c r="A2787" t="s">
        <v>512</v>
      </c>
      <c r="B2787" t="s">
        <v>54</v>
      </c>
      <c r="C2787" t="s">
        <v>55</v>
      </c>
      <c r="D2787" t="s">
        <v>55</v>
      </c>
      <c r="E2787">
        <v>-6</v>
      </c>
      <c r="F2787" t="s">
        <v>12</v>
      </c>
      <c r="G2787" t="b">
        <v>0</v>
      </c>
      <c r="H2787" t="s">
        <v>59</v>
      </c>
      <c r="I2787">
        <v>3981958</v>
      </c>
      <c r="J2787" t="s">
        <v>513</v>
      </c>
      <c r="K2787" t="s">
        <v>514</v>
      </c>
      <c r="L2787" t="s">
        <v>57</v>
      </c>
      <c r="M2787" t="s">
        <v>57</v>
      </c>
      <c r="N2787" t="s">
        <v>57</v>
      </c>
      <c r="O2787" t="s">
        <v>57</v>
      </c>
      <c r="P2787">
        <v>10606</v>
      </c>
      <c r="Q2787" t="s">
        <v>62</v>
      </c>
      <c r="R2787" t="s">
        <v>63</v>
      </c>
      <c r="S2787" t="s">
        <v>64</v>
      </c>
      <c r="T2787">
        <v>470</v>
      </c>
      <c r="U2787">
        <v>3155.0708725</v>
      </c>
      <c r="V2787">
        <v>3155.0708725</v>
      </c>
      <c r="W2787">
        <v>470</v>
      </c>
      <c r="X2787" t="s">
        <v>58</v>
      </c>
      <c r="Y2787" t="s">
        <v>58</v>
      </c>
      <c r="Z2787" t="s">
        <v>1</v>
      </c>
      <c r="AA2787" t="s">
        <v>6</v>
      </c>
      <c r="AB2787" t="s">
        <v>57</v>
      </c>
      <c r="AC2787" t="str">
        <f t="shared" si="43"/>
        <v>2016-3</v>
      </c>
    </row>
    <row r="2788" spans="1:29" x14ac:dyDescent="0.25">
      <c r="A2788" t="s">
        <v>515</v>
      </c>
      <c r="B2788" t="s">
        <v>54</v>
      </c>
      <c r="C2788" t="s">
        <v>55</v>
      </c>
      <c r="D2788" t="s">
        <v>55</v>
      </c>
      <c r="E2788">
        <v>-3</v>
      </c>
      <c r="F2788" t="s">
        <v>56</v>
      </c>
      <c r="G2788" t="b">
        <v>0</v>
      </c>
      <c r="H2788" t="s">
        <v>57</v>
      </c>
      <c r="I2788">
        <v>0</v>
      </c>
      <c r="J2788" t="s">
        <v>57</v>
      </c>
      <c r="K2788" t="s">
        <v>57</v>
      </c>
      <c r="L2788" t="s">
        <v>57</v>
      </c>
      <c r="M2788" t="s">
        <v>57</v>
      </c>
      <c r="N2788" t="s">
        <v>57</v>
      </c>
      <c r="O2788" t="s">
        <v>57</v>
      </c>
      <c r="P2788">
        <v>0</v>
      </c>
      <c r="Q2788" t="s">
        <v>57</v>
      </c>
      <c r="R2788" t="s">
        <v>57</v>
      </c>
      <c r="S2788" t="s">
        <v>57</v>
      </c>
      <c r="T2788">
        <v>220.43</v>
      </c>
      <c r="U2788">
        <v>220.43</v>
      </c>
      <c r="V2788">
        <v>220.43</v>
      </c>
      <c r="W2788">
        <v>32.525711587552202</v>
      </c>
      <c r="X2788" t="s">
        <v>58</v>
      </c>
      <c r="Y2788" t="s">
        <v>58</v>
      </c>
      <c r="Z2788" t="s">
        <v>1</v>
      </c>
      <c r="AA2788" t="s">
        <v>1</v>
      </c>
      <c r="AB2788" t="s">
        <v>57</v>
      </c>
      <c r="AC2788" t="str">
        <f t="shared" si="43"/>
        <v>2016-3</v>
      </c>
    </row>
    <row r="2789" spans="1:29" hidden="1" x14ac:dyDescent="0.25">
      <c r="A2789" t="s">
        <v>515</v>
      </c>
      <c r="B2789" t="s">
        <v>54</v>
      </c>
      <c r="C2789" t="s">
        <v>55</v>
      </c>
      <c r="D2789" t="s">
        <v>55</v>
      </c>
      <c r="E2789">
        <v>-5</v>
      </c>
      <c r="F2789" t="s">
        <v>13</v>
      </c>
      <c r="G2789" t="b">
        <v>0</v>
      </c>
      <c r="H2789" t="s">
        <v>59</v>
      </c>
      <c r="I2789">
        <v>3716281</v>
      </c>
      <c r="J2789" t="s">
        <v>508</v>
      </c>
      <c r="K2789" t="s">
        <v>509</v>
      </c>
      <c r="L2789" t="s">
        <v>57</v>
      </c>
      <c r="M2789" t="s">
        <v>57</v>
      </c>
      <c r="N2789" t="s">
        <v>57</v>
      </c>
      <c r="O2789" t="s">
        <v>57</v>
      </c>
      <c r="P2789">
        <v>10606</v>
      </c>
      <c r="Q2789" t="s">
        <v>62</v>
      </c>
      <c r="R2789" t="s">
        <v>63</v>
      </c>
      <c r="S2789" t="s">
        <v>64</v>
      </c>
      <c r="T2789">
        <v>-5</v>
      </c>
      <c r="U2789">
        <v>-30.689999999999898</v>
      </c>
      <c r="V2789">
        <v>-30.689999999999898</v>
      </c>
      <c r="W2789">
        <v>-5.0002593879925401</v>
      </c>
      <c r="X2789" t="s">
        <v>58</v>
      </c>
      <c r="Y2789" t="s">
        <v>58</v>
      </c>
      <c r="Z2789" t="s">
        <v>1</v>
      </c>
      <c r="AA2789" t="s">
        <v>6</v>
      </c>
      <c r="AB2789" t="s">
        <v>57</v>
      </c>
      <c r="AC2789" t="str">
        <f t="shared" si="43"/>
        <v>2016-3</v>
      </c>
    </row>
    <row r="2790" spans="1:29" x14ac:dyDescent="0.25">
      <c r="A2790" t="s">
        <v>515</v>
      </c>
      <c r="B2790" t="s">
        <v>54</v>
      </c>
      <c r="C2790" t="s">
        <v>55</v>
      </c>
      <c r="D2790" t="s">
        <v>55</v>
      </c>
      <c r="E2790">
        <v>-4</v>
      </c>
      <c r="F2790" t="s">
        <v>14</v>
      </c>
      <c r="G2790" t="b">
        <v>0</v>
      </c>
      <c r="H2790" t="s">
        <v>59</v>
      </c>
      <c r="I2790">
        <v>3716281</v>
      </c>
      <c r="J2790" t="s">
        <v>508</v>
      </c>
      <c r="K2790" t="s">
        <v>509</v>
      </c>
      <c r="L2790" t="s">
        <v>57</v>
      </c>
      <c r="M2790" t="s">
        <v>57</v>
      </c>
      <c r="N2790" t="s">
        <v>57</v>
      </c>
      <c r="O2790" t="s">
        <v>57</v>
      </c>
      <c r="P2790">
        <v>10606</v>
      </c>
      <c r="Q2790" t="s">
        <v>62</v>
      </c>
      <c r="R2790" t="s">
        <v>63</v>
      </c>
      <c r="S2790" t="s">
        <v>64</v>
      </c>
      <c r="T2790">
        <v>100</v>
      </c>
      <c r="U2790">
        <v>677.71</v>
      </c>
      <c r="V2790">
        <v>677.71</v>
      </c>
      <c r="W2790">
        <v>100</v>
      </c>
      <c r="X2790" t="s">
        <v>58</v>
      </c>
      <c r="Y2790" t="s">
        <v>58</v>
      </c>
      <c r="Z2790" t="s">
        <v>1</v>
      </c>
      <c r="AA2790" t="s">
        <v>6</v>
      </c>
      <c r="AB2790" t="s">
        <v>57</v>
      </c>
      <c r="AC2790" t="str">
        <f t="shared" si="43"/>
        <v>2016-3</v>
      </c>
    </row>
    <row r="2791" spans="1:29" hidden="1" x14ac:dyDescent="0.25">
      <c r="A2791" t="s">
        <v>515</v>
      </c>
      <c r="B2791" t="s">
        <v>54</v>
      </c>
      <c r="C2791" t="s">
        <v>55</v>
      </c>
      <c r="D2791" t="s">
        <v>55</v>
      </c>
      <c r="E2791">
        <v>-6</v>
      </c>
      <c r="F2791" t="s">
        <v>12</v>
      </c>
      <c r="G2791" t="b">
        <v>0</v>
      </c>
      <c r="H2791" t="s">
        <v>59</v>
      </c>
      <c r="I2791">
        <v>3716281</v>
      </c>
      <c r="J2791" t="s">
        <v>508</v>
      </c>
      <c r="K2791" t="s">
        <v>509</v>
      </c>
      <c r="L2791" t="s">
        <v>57</v>
      </c>
      <c r="M2791" t="s">
        <v>57</v>
      </c>
      <c r="N2791" t="s">
        <v>57</v>
      </c>
      <c r="O2791" t="s">
        <v>57</v>
      </c>
      <c r="P2791">
        <v>10606</v>
      </c>
      <c r="Q2791" t="s">
        <v>62</v>
      </c>
      <c r="R2791" t="s">
        <v>63</v>
      </c>
      <c r="S2791" t="s">
        <v>64</v>
      </c>
      <c r="T2791">
        <v>100</v>
      </c>
      <c r="U2791">
        <v>674.32145000000003</v>
      </c>
      <c r="V2791">
        <v>674.32145000000003</v>
      </c>
      <c r="W2791">
        <v>100</v>
      </c>
      <c r="X2791" t="s">
        <v>58</v>
      </c>
      <c r="Y2791" t="s">
        <v>58</v>
      </c>
      <c r="Z2791" t="s">
        <v>1</v>
      </c>
      <c r="AA2791" t="s">
        <v>6</v>
      </c>
      <c r="AB2791" t="s">
        <v>57</v>
      </c>
      <c r="AC2791" t="str">
        <f t="shared" si="43"/>
        <v>2016-3</v>
      </c>
    </row>
    <row r="2792" spans="1:29" hidden="1" x14ac:dyDescent="0.25">
      <c r="A2792" t="s">
        <v>515</v>
      </c>
      <c r="B2792" t="s">
        <v>54</v>
      </c>
      <c r="C2792" t="s">
        <v>55</v>
      </c>
      <c r="D2792" t="s">
        <v>55</v>
      </c>
      <c r="E2792">
        <v>-6</v>
      </c>
      <c r="F2792" t="s">
        <v>12</v>
      </c>
      <c r="G2792" t="b">
        <v>0</v>
      </c>
      <c r="H2792" t="s">
        <v>59</v>
      </c>
      <c r="I2792">
        <v>3981958</v>
      </c>
      <c r="J2792" t="s">
        <v>513</v>
      </c>
      <c r="K2792" t="s">
        <v>514</v>
      </c>
      <c r="L2792" t="s">
        <v>57</v>
      </c>
      <c r="M2792" t="s">
        <v>57</v>
      </c>
      <c r="N2792" t="s">
        <v>57</v>
      </c>
      <c r="O2792" t="s">
        <v>57</v>
      </c>
      <c r="P2792">
        <v>10606</v>
      </c>
      <c r="Q2792" t="s">
        <v>62</v>
      </c>
      <c r="R2792" t="s">
        <v>63</v>
      </c>
      <c r="S2792" t="s">
        <v>64</v>
      </c>
      <c r="T2792">
        <v>430</v>
      </c>
      <c r="U2792">
        <v>2899.5822349999999</v>
      </c>
      <c r="V2792">
        <v>2899.5822349999999</v>
      </c>
      <c r="W2792">
        <v>430</v>
      </c>
      <c r="X2792" t="s">
        <v>58</v>
      </c>
      <c r="Y2792" t="s">
        <v>58</v>
      </c>
      <c r="Z2792" t="s">
        <v>1</v>
      </c>
      <c r="AA2792" t="s">
        <v>6</v>
      </c>
      <c r="AB2792" t="s">
        <v>57</v>
      </c>
      <c r="AC2792" t="str">
        <f t="shared" si="43"/>
        <v>2016-3</v>
      </c>
    </row>
    <row r="2793" spans="1:29" x14ac:dyDescent="0.25">
      <c r="A2793" t="s">
        <v>515</v>
      </c>
      <c r="B2793" t="s">
        <v>54</v>
      </c>
      <c r="C2793" t="s">
        <v>55</v>
      </c>
      <c r="D2793" t="s">
        <v>55</v>
      </c>
      <c r="E2793">
        <v>-4</v>
      </c>
      <c r="F2793" t="s">
        <v>14</v>
      </c>
      <c r="G2793" t="b">
        <v>0</v>
      </c>
      <c r="H2793" t="s">
        <v>59</v>
      </c>
      <c r="I2793">
        <v>3981958</v>
      </c>
      <c r="J2793" t="s">
        <v>513</v>
      </c>
      <c r="K2793" t="s">
        <v>514</v>
      </c>
      <c r="L2793" t="s">
        <v>57</v>
      </c>
      <c r="M2793" t="s">
        <v>57</v>
      </c>
      <c r="N2793" t="s">
        <v>57</v>
      </c>
      <c r="O2793" t="s">
        <v>57</v>
      </c>
      <c r="P2793">
        <v>10606</v>
      </c>
      <c r="Q2793" t="s">
        <v>62</v>
      </c>
      <c r="R2793" t="s">
        <v>63</v>
      </c>
      <c r="S2793" t="s">
        <v>64</v>
      </c>
      <c r="T2793">
        <v>430</v>
      </c>
      <c r="U2793">
        <v>2914.15</v>
      </c>
      <c r="V2793">
        <v>2914.15</v>
      </c>
      <c r="W2793">
        <v>429.99955733278199</v>
      </c>
      <c r="X2793" t="s">
        <v>58</v>
      </c>
      <c r="Y2793" t="s">
        <v>58</v>
      </c>
      <c r="Z2793" t="s">
        <v>1</v>
      </c>
      <c r="AA2793" t="s">
        <v>6</v>
      </c>
      <c r="AB2793" t="s">
        <v>57</v>
      </c>
      <c r="AC2793" t="str">
        <f t="shared" si="43"/>
        <v>2016-3</v>
      </c>
    </row>
    <row r="2794" spans="1:29" hidden="1" x14ac:dyDescent="0.25">
      <c r="A2794" t="s">
        <v>515</v>
      </c>
      <c r="B2794" t="s">
        <v>54</v>
      </c>
      <c r="C2794" t="s">
        <v>55</v>
      </c>
      <c r="D2794" t="s">
        <v>55</v>
      </c>
      <c r="E2794">
        <v>-5</v>
      </c>
      <c r="F2794" t="s">
        <v>13</v>
      </c>
      <c r="G2794" t="b">
        <v>0</v>
      </c>
      <c r="H2794" t="s">
        <v>59</v>
      </c>
      <c r="I2794">
        <v>3981958</v>
      </c>
      <c r="J2794" t="s">
        <v>513</v>
      </c>
      <c r="K2794" t="s">
        <v>514</v>
      </c>
      <c r="L2794" t="s">
        <v>57</v>
      </c>
      <c r="M2794" t="s">
        <v>57</v>
      </c>
      <c r="N2794" t="s">
        <v>57</v>
      </c>
      <c r="O2794" t="s">
        <v>57</v>
      </c>
      <c r="P2794">
        <v>10606</v>
      </c>
      <c r="Q2794" t="s">
        <v>62</v>
      </c>
      <c r="R2794" t="s">
        <v>63</v>
      </c>
      <c r="S2794" t="s">
        <v>64</v>
      </c>
      <c r="T2794">
        <v>-40</v>
      </c>
      <c r="U2794">
        <v>-256.77999999999997</v>
      </c>
      <c r="V2794">
        <v>-256.77999999999997</v>
      </c>
      <c r="W2794">
        <v>-40.001109664912597</v>
      </c>
      <c r="X2794" t="s">
        <v>58</v>
      </c>
      <c r="Y2794" t="s">
        <v>58</v>
      </c>
      <c r="Z2794" t="s">
        <v>1</v>
      </c>
      <c r="AA2794" t="s">
        <v>6</v>
      </c>
      <c r="AB2794" t="s">
        <v>57</v>
      </c>
      <c r="AC2794" t="str">
        <f t="shared" si="43"/>
        <v>2016-3</v>
      </c>
    </row>
    <row r="2795" spans="1:29" x14ac:dyDescent="0.25">
      <c r="A2795" t="s">
        <v>516</v>
      </c>
      <c r="B2795" t="s">
        <v>54</v>
      </c>
      <c r="C2795" t="s">
        <v>55</v>
      </c>
      <c r="D2795" t="s">
        <v>55</v>
      </c>
      <c r="E2795">
        <v>-3</v>
      </c>
      <c r="F2795" t="s">
        <v>56</v>
      </c>
      <c r="G2795" t="b">
        <v>0</v>
      </c>
      <c r="H2795" t="s">
        <v>57</v>
      </c>
      <c r="I2795">
        <v>0</v>
      </c>
      <c r="J2795" t="s">
        <v>57</v>
      </c>
      <c r="K2795" t="s">
        <v>57</v>
      </c>
      <c r="L2795" t="s">
        <v>57</v>
      </c>
      <c r="M2795" t="s">
        <v>57</v>
      </c>
      <c r="N2795" t="s">
        <v>57</v>
      </c>
      <c r="O2795" t="s">
        <v>57</v>
      </c>
      <c r="P2795">
        <v>0</v>
      </c>
      <c r="Q2795" t="s">
        <v>57</v>
      </c>
      <c r="R2795" t="s">
        <v>57</v>
      </c>
      <c r="S2795" t="s">
        <v>57</v>
      </c>
      <c r="T2795">
        <v>220.43</v>
      </c>
      <c r="U2795">
        <v>220.43</v>
      </c>
      <c r="V2795">
        <v>220.43</v>
      </c>
      <c r="W2795">
        <v>32.575942305276598</v>
      </c>
      <c r="X2795" t="s">
        <v>58</v>
      </c>
      <c r="Y2795" t="s">
        <v>58</v>
      </c>
      <c r="Z2795" t="s">
        <v>1</v>
      </c>
      <c r="AA2795" t="s">
        <v>1</v>
      </c>
      <c r="AB2795" t="s">
        <v>57</v>
      </c>
      <c r="AC2795" t="str">
        <f t="shared" si="43"/>
        <v>2016-3</v>
      </c>
    </row>
    <row r="2796" spans="1:29" x14ac:dyDescent="0.25">
      <c r="A2796" t="s">
        <v>516</v>
      </c>
      <c r="B2796" t="s">
        <v>54</v>
      </c>
      <c r="C2796" t="s">
        <v>55</v>
      </c>
      <c r="D2796" t="s">
        <v>55</v>
      </c>
      <c r="E2796">
        <v>-4</v>
      </c>
      <c r="F2796" t="s">
        <v>14</v>
      </c>
      <c r="G2796" t="b">
        <v>0</v>
      </c>
      <c r="H2796" t="s">
        <v>59</v>
      </c>
      <c r="I2796">
        <v>3716281</v>
      </c>
      <c r="J2796" t="s">
        <v>508</v>
      </c>
      <c r="K2796" t="s">
        <v>509</v>
      </c>
      <c r="L2796" t="s">
        <v>57</v>
      </c>
      <c r="M2796" t="s">
        <v>57</v>
      </c>
      <c r="N2796" t="s">
        <v>57</v>
      </c>
      <c r="O2796" t="s">
        <v>57</v>
      </c>
      <c r="P2796">
        <v>10606</v>
      </c>
      <c r="Q2796" t="s">
        <v>62</v>
      </c>
      <c r="R2796" t="s">
        <v>63</v>
      </c>
      <c r="S2796" t="s">
        <v>64</v>
      </c>
      <c r="T2796">
        <v>101</v>
      </c>
      <c r="U2796">
        <v>683.43</v>
      </c>
      <c r="V2796">
        <v>683.43</v>
      </c>
      <c r="W2796">
        <v>100.99975615703499</v>
      </c>
      <c r="X2796" t="s">
        <v>58</v>
      </c>
      <c r="Y2796" t="s">
        <v>58</v>
      </c>
      <c r="Z2796" t="s">
        <v>1</v>
      </c>
      <c r="AA2796" t="s">
        <v>6</v>
      </c>
      <c r="AB2796" t="s">
        <v>57</v>
      </c>
      <c r="AC2796" t="str">
        <f t="shared" si="43"/>
        <v>2016-3</v>
      </c>
    </row>
    <row r="2797" spans="1:29" hidden="1" x14ac:dyDescent="0.25">
      <c r="A2797" t="s">
        <v>516</v>
      </c>
      <c r="B2797" t="s">
        <v>54</v>
      </c>
      <c r="C2797" t="s">
        <v>55</v>
      </c>
      <c r="D2797" t="s">
        <v>55</v>
      </c>
      <c r="E2797">
        <v>-6</v>
      </c>
      <c r="F2797" t="s">
        <v>12</v>
      </c>
      <c r="G2797" t="b">
        <v>0</v>
      </c>
      <c r="H2797" t="s">
        <v>59</v>
      </c>
      <c r="I2797">
        <v>3716281</v>
      </c>
      <c r="J2797" t="s">
        <v>508</v>
      </c>
      <c r="K2797" t="s">
        <v>509</v>
      </c>
      <c r="L2797" t="s">
        <v>57</v>
      </c>
      <c r="M2797" t="s">
        <v>57</v>
      </c>
      <c r="N2797" t="s">
        <v>57</v>
      </c>
      <c r="O2797" t="s">
        <v>57</v>
      </c>
      <c r="P2797">
        <v>10606</v>
      </c>
      <c r="Q2797" t="s">
        <v>62</v>
      </c>
      <c r="R2797" t="s">
        <v>63</v>
      </c>
      <c r="S2797" t="s">
        <v>64</v>
      </c>
      <c r="T2797">
        <v>101</v>
      </c>
      <c r="U2797">
        <v>680.01449175000005</v>
      </c>
      <c r="V2797">
        <v>680.01449175000005</v>
      </c>
      <c r="W2797">
        <v>101</v>
      </c>
      <c r="X2797" t="s">
        <v>58</v>
      </c>
      <c r="Y2797" t="s">
        <v>58</v>
      </c>
      <c r="Z2797" t="s">
        <v>1</v>
      </c>
      <c r="AA2797" t="s">
        <v>6</v>
      </c>
      <c r="AB2797" t="s">
        <v>57</v>
      </c>
      <c r="AC2797" t="str">
        <f t="shared" si="43"/>
        <v>2016-3</v>
      </c>
    </row>
    <row r="2798" spans="1:29" hidden="1" x14ac:dyDescent="0.25">
      <c r="A2798" t="s">
        <v>516</v>
      </c>
      <c r="B2798" t="s">
        <v>54</v>
      </c>
      <c r="C2798" t="s">
        <v>55</v>
      </c>
      <c r="D2798" t="s">
        <v>55</v>
      </c>
      <c r="E2798">
        <v>-5</v>
      </c>
      <c r="F2798" t="s">
        <v>13</v>
      </c>
      <c r="G2798" t="b">
        <v>0</v>
      </c>
      <c r="H2798" t="s">
        <v>59</v>
      </c>
      <c r="I2798">
        <v>3716281</v>
      </c>
      <c r="J2798" t="s">
        <v>508</v>
      </c>
      <c r="K2798" t="s">
        <v>509</v>
      </c>
      <c r="L2798" t="s">
        <v>57</v>
      </c>
      <c r="M2798" t="s">
        <v>57</v>
      </c>
      <c r="N2798" t="s">
        <v>57</v>
      </c>
      <c r="O2798" t="s">
        <v>57</v>
      </c>
      <c r="P2798">
        <v>10606</v>
      </c>
      <c r="Q2798" t="s">
        <v>62</v>
      </c>
      <c r="R2798" t="s">
        <v>63</v>
      </c>
      <c r="S2798" t="s">
        <v>64</v>
      </c>
      <c r="T2798">
        <v>1</v>
      </c>
      <c r="U2798">
        <v>5.71999999999991</v>
      </c>
      <c r="V2798">
        <v>5.71999999999991</v>
      </c>
      <c r="W2798">
        <v>0.99975615703485199</v>
      </c>
      <c r="X2798" t="s">
        <v>58</v>
      </c>
      <c r="Y2798" t="s">
        <v>58</v>
      </c>
      <c r="Z2798" t="s">
        <v>1</v>
      </c>
      <c r="AA2798" t="s">
        <v>6</v>
      </c>
      <c r="AB2798" t="s">
        <v>57</v>
      </c>
      <c r="AC2798" t="str">
        <f t="shared" si="43"/>
        <v>2016-3</v>
      </c>
    </row>
    <row r="2799" spans="1:29" hidden="1" x14ac:dyDescent="0.25">
      <c r="A2799" t="s">
        <v>516</v>
      </c>
      <c r="B2799" t="s">
        <v>54</v>
      </c>
      <c r="C2799" t="s">
        <v>55</v>
      </c>
      <c r="D2799" t="s">
        <v>55</v>
      </c>
      <c r="E2799">
        <v>-5</v>
      </c>
      <c r="F2799" t="s">
        <v>13</v>
      </c>
      <c r="G2799" t="b">
        <v>0</v>
      </c>
      <c r="H2799" t="s">
        <v>59</v>
      </c>
      <c r="I2799">
        <v>3981958</v>
      </c>
      <c r="J2799" t="s">
        <v>513</v>
      </c>
      <c r="K2799" t="s">
        <v>514</v>
      </c>
      <c r="L2799" t="s">
        <v>57</v>
      </c>
      <c r="M2799" t="s">
        <v>57</v>
      </c>
      <c r="N2799" t="s">
        <v>57</v>
      </c>
      <c r="O2799" t="s">
        <v>57</v>
      </c>
      <c r="P2799">
        <v>10606</v>
      </c>
      <c r="Q2799" t="s">
        <v>62</v>
      </c>
      <c r="R2799" t="s">
        <v>63</v>
      </c>
      <c r="S2799" t="s">
        <v>64</v>
      </c>
      <c r="T2799">
        <v>20</v>
      </c>
      <c r="U2799">
        <v>130.84</v>
      </c>
      <c r="V2799">
        <v>130.84</v>
      </c>
      <c r="W2799">
        <v>20.000073208179298</v>
      </c>
      <c r="X2799" t="s">
        <v>58</v>
      </c>
      <c r="Y2799" t="s">
        <v>58</v>
      </c>
      <c r="Z2799" t="s">
        <v>1</v>
      </c>
      <c r="AA2799" t="s">
        <v>6</v>
      </c>
      <c r="AB2799" t="s">
        <v>57</v>
      </c>
      <c r="AC2799" t="str">
        <f t="shared" si="43"/>
        <v>2016-3</v>
      </c>
    </row>
    <row r="2800" spans="1:29" hidden="1" x14ac:dyDescent="0.25">
      <c r="A2800" t="s">
        <v>516</v>
      </c>
      <c r="B2800" t="s">
        <v>54</v>
      </c>
      <c r="C2800" t="s">
        <v>55</v>
      </c>
      <c r="D2800" t="s">
        <v>55</v>
      </c>
      <c r="E2800">
        <v>-6</v>
      </c>
      <c r="F2800" t="s">
        <v>12</v>
      </c>
      <c r="G2800" t="b">
        <v>0</v>
      </c>
      <c r="H2800" t="s">
        <v>59</v>
      </c>
      <c r="I2800">
        <v>3981958</v>
      </c>
      <c r="J2800" t="s">
        <v>513</v>
      </c>
      <c r="K2800" t="s">
        <v>514</v>
      </c>
      <c r="L2800" t="s">
        <v>57</v>
      </c>
      <c r="M2800" t="s">
        <v>57</v>
      </c>
      <c r="N2800" t="s">
        <v>57</v>
      </c>
      <c r="O2800" t="s">
        <v>57</v>
      </c>
      <c r="P2800">
        <v>10606</v>
      </c>
      <c r="Q2800" t="s">
        <v>62</v>
      </c>
      <c r="R2800" t="s">
        <v>63</v>
      </c>
      <c r="S2800" t="s">
        <v>64</v>
      </c>
      <c r="T2800">
        <v>450</v>
      </c>
      <c r="U2800">
        <v>3029.7675374999999</v>
      </c>
      <c r="V2800">
        <v>3029.7675374999999</v>
      </c>
      <c r="W2800">
        <v>450</v>
      </c>
      <c r="X2800" t="s">
        <v>58</v>
      </c>
      <c r="Y2800" t="s">
        <v>58</v>
      </c>
      <c r="Z2800" t="s">
        <v>1</v>
      </c>
      <c r="AA2800" t="s">
        <v>6</v>
      </c>
      <c r="AB2800" t="s">
        <v>57</v>
      </c>
      <c r="AC2800" t="str">
        <f t="shared" si="43"/>
        <v>2016-3</v>
      </c>
    </row>
    <row r="2801" spans="1:29" x14ac:dyDescent="0.25">
      <c r="A2801" t="s">
        <v>516</v>
      </c>
      <c r="B2801" t="s">
        <v>54</v>
      </c>
      <c r="C2801" t="s">
        <v>55</v>
      </c>
      <c r="D2801" t="s">
        <v>55</v>
      </c>
      <c r="E2801">
        <v>-4</v>
      </c>
      <c r="F2801" t="s">
        <v>14</v>
      </c>
      <c r="G2801" t="b">
        <v>0</v>
      </c>
      <c r="H2801" t="s">
        <v>59</v>
      </c>
      <c r="I2801">
        <v>3981958</v>
      </c>
      <c r="J2801" t="s">
        <v>513</v>
      </c>
      <c r="K2801" t="s">
        <v>514</v>
      </c>
      <c r="L2801" t="s">
        <v>57</v>
      </c>
      <c r="M2801" t="s">
        <v>57</v>
      </c>
      <c r="N2801" t="s">
        <v>57</v>
      </c>
      <c r="O2801" t="s">
        <v>57</v>
      </c>
      <c r="P2801">
        <v>10606</v>
      </c>
      <c r="Q2801" t="s">
        <v>62</v>
      </c>
      <c r="R2801" t="s">
        <v>63</v>
      </c>
      <c r="S2801" t="s">
        <v>64</v>
      </c>
      <c r="T2801">
        <v>450</v>
      </c>
      <c r="U2801">
        <v>3044.99</v>
      </c>
      <c r="V2801">
        <v>3044.99</v>
      </c>
      <c r="W2801">
        <v>449.99963054096202</v>
      </c>
      <c r="X2801" t="s">
        <v>58</v>
      </c>
      <c r="Y2801" t="s">
        <v>58</v>
      </c>
      <c r="Z2801" t="s">
        <v>1</v>
      </c>
      <c r="AA2801" t="s">
        <v>6</v>
      </c>
      <c r="AB2801" t="s">
        <v>57</v>
      </c>
      <c r="AC2801" t="str">
        <f t="shared" si="43"/>
        <v>2016-3</v>
      </c>
    </row>
    <row r="2802" spans="1:29" x14ac:dyDescent="0.25">
      <c r="A2802" t="s">
        <v>517</v>
      </c>
      <c r="B2802" t="s">
        <v>54</v>
      </c>
      <c r="C2802" t="s">
        <v>55</v>
      </c>
      <c r="D2802" t="s">
        <v>55</v>
      </c>
      <c r="E2802">
        <v>-3</v>
      </c>
      <c r="F2802" t="s">
        <v>56</v>
      </c>
      <c r="G2802" t="b">
        <v>0</v>
      </c>
      <c r="H2802" t="s">
        <v>57</v>
      </c>
      <c r="I2802">
        <v>0</v>
      </c>
      <c r="J2802" t="s">
        <v>57</v>
      </c>
      <c r="K2802" t="s">
        <v>57</v>
      </c>
      <c r="L2802" t="s">
        <v>57</v>
      </c>
      <c r="M2802" t="s">
        <v>57</v>
      </c>
      <c r="N2802" t="s">
        <v>57</v>
      </c>
      <c r="O2802" t="s">
        <v>57</v>
      </c>
      <c r="P2802">
        <v>0</v>
      </c>
      <c r="Q2802" t="s">
        <v>57</v>
      </c>
      <c r="R2802" t="s">
        <v>57</v>
      </c>
      <c r="S2802" t="s">
        <v>57</v>
      </c>
      <c r="T2802">
        <v>220.43</v>
      </c>
      <c r="U2802">
        <v>220.43</v>
      </c>
      <c r="V2802">
        <v>220.43</v>
      </c>
      <c r="W2802">
        <v>32.552850571147999</v>
      </c>
      <c r="X2802" t="s">
        <v>58</v>
      </c>
      <c r="Y2802" t="s">
        <v>58</v>
      </c>
      <c r="Z2802" t="s">
        <v>1</v>
      </c>
      <c r="AA2802" t="s">
        <v>1</v>
      </c>
      <c r="AB2802" t="s">
        <v>57</v>
      </c>
      <c r="AC2802" t="str">
        <f t="shared" si="43"/>
        <v>2016-3</v>
      </c>
    </row>
    <row r="2803" spans="1:29" hidden="1" x14ac:dyDescent="0.25">
      <c r="A2803" t="s">
        <v>517</v>
      </c>
      <c r="B2803" t="s">
        <v>54</v>
      </c>
      <c r="C2803" t="s">
        <v>55</v>
      </c>
      <c r="D2803" t="s">
        <v>55</v>
      </c>
      <c r="E2803">
        <v>-6</v>
      </c>
      <c r="F2803" t="s">
        <v>12</v>
      </c>
      <c r="G2803" t="b">
        <v>0</v>
      </c>
      <c r="H2803" t="s">
        <v>59</v>
      </c>
      <c r="I2803">
        <v>3716281</v>
      </c>
      <c r="J2803" t="s">
        <v>508</v>
      </c>
      <c r="K2803" t="s">
        <v>509</v>
      </c>
      <c r="L2803" t="s">
        <v>57</v>
      </c>
      <c r="M2803" t="s">
        <v>57</v>
      </c>
      <c r="N2803" t="s">
        <v>57</v>
      </c>
      <c r="O2803" t="s">
        <v>57</v>
      </c>
      <c r="P2803">
        <v>10606</v>
      </c>
      <c r="Q2803" t="s">
        <v>62</v>
      </c>
      <c r="R2803" t="s">
        <v>63</v>
      </c>
      <c r="S2803" t="s">
        <v>64</v>
      </c>
      <c r="T2803">
        <v>99.87</v>
      </c>
      <c r="U2803">
        <v>672.88338794250001</v>
      </c>
      <c r="V2803">
        <v>672.88338794250001</v>
      </c>
      <c r="W2803">
        <v>99.87</v>
      </c>
      <c r="X2803" t="s">
        <v>58</v>
      </c>
      <c r="Y2803" t="s">
        <v>58</v>
      </c>
      <c r="Z2803" t="s">
        <v>1</v>
      </c>
      <c r="AA2803" t="s">
        <v>6</v>
      </c>
      <c r="AB2803" t="s">
        <v>57</v>
      </c>
      <c r="AC2803" t="str">
        <f t="shared" si="43"/>
        <v>2016-3</v>
      </c>
    </row>
    <row r="2804" spans="1:29" hidden="1" x14ac:dyDescent="0.25">
      <c r="A2804" t="s">
        <v>517</v>
      </c>
      <c r="B2804" t="s">
        <v>54</v>
      </c>
      <c r="C2804" t="s">
        <v>55</v>
      </c>
      <c r="D2804" t="s">
        <v>55</v>
      </c>
      <c r="E2804">
        <v>-5</v>
      </c>
      <c r="F2804" t="s">
        <v>13</v>
      </c>
      <c r="G2804" t="b">
        <v>0</v>
      </c>
      <c r="H2804" t="s">
        <v>59</v>
      </c>
      <c r="I2804">
        <v>3716281</v>
      </c>
      <c r="J2804" t="s">
        <v>508</v>
      </c>
      <c r="K2804" t="s">
        <v>509</v>
      </c>
      <c r="L2804" t="s">
        <v>57</v>
      </c>
      <c r="M2804" t="s">
        <v>57</v>
      </c>
      <c r="N2804" t="s">
        <v>57</v>
      </c>
      <c r="O2804" t="s">
        <v>57</v>
      </c>
      <c r="P2804">
        <v>10606</v>
      </c>
      <c r="Q2804" t="s">
        <v>62</v>
      </c>
      <c r="R2804" t="s">
        <v>63</v>
      </c>
      <c r="S2804" t="s">
        <v>64</v>
      </c>
      <c r="T2804">
        <v>-1.1299999999999999</v>
      </c>
      <c r="U2804">
        <v>-7.16999999999996</v>
      </c>
      <c r="V2804">
        <v>-7.16999999999996</v>
      </c>
      <c r="W2804">
        <v>-1.13045194597223</v>
      </c>
      <c r="X2804" t="s">
        <v>58</v>
      </c>
      <c r="Y2804" t="s">
        <v>58</v>
      </c>
      <c r="Z2804" t="s">
        <v>1</v>
      </c>
      <c r="AA2804" t="s">
        <v>6</v>
      </c>
      <c r="AB2804" t="s">
        <v>57</v>
      </c>
      <c r="AC2804" t="str">
        <f t="shared" si="43"/>
        <v>2016-3</v>
      </c>
    </row>
    <row r="2805" spans="1:29" x14ac:dyDescent="0.25">
      <c r="A2805" t="s">
        <v>517</v>
      </c>
      <c r="B2805" t="s">
        <v>54</v>
      </c>
      <c r="C2805" t="s">
        <v>55</v>
      </c>
      <c r="D2805" t="s">
        <v>55</v>
      </c>
      <c r="E2805">
        <v>-4</v>
      </c>
      <c r="F2805" t="s">
        <v>14</v>
      </c>
      <c r="G2805" t="b">
        <v>0</v>
      </c>
      <c r="H2805" t="s">
        <v>59</v>
      </c>
      <c r="I2805">
        <v>3716281</v>
      </c>
      <c r="J2805" t="s">
        <v>508</v>
      </c>
      <c r="K2805" t="s">
        <v>509</v>
      </c>
      <c r="L2805" t="s">
        <v>57</v>
      </c>
      <c r="M2805" t="s">
        <v>57</v>
      </c>
      <c r="N2805" t="s">
        <v>57</v>
      </c>
      <c r="O2805" t="s">
        <v>57</v>
      </c>
      <c r="P2805">
        <v>10606</v>
      </c>
      <c r="Q2805" t="s">
        <v>62</v>
      </c>
      <c r="R2805" t="s">
        <v>63</v>
      </c>
      <c r="S2805" t="s">
        <v>64</v>
      </c>
      <c r="T2805">
        <v>99.87</v>
      </c>
      <c r="U2805">
        <v>676.26</v>
      </c>
      <c r="V2805">
        <v>676.26</v>
      </c>
      <c r="W2805">
        <v>99.869304211062598</v>
      </c>
      <c r="X2805" t="s">
        <v>58</v>
      </c>
      <c r="Y2805" t="s">
        <v>58</v>
      </c>
      <c r="Z2805" t="s">
        <v>1</v>
      </c>
      <c r="AA2805" t="s">
        <v>6</v>
      </c>
      <c r="AB2805" t="s">
        <v>57</v>
      </c>
      <c r="AC2805" t="str">
        <f t="shared" si="43"/>
        <v>2016-3</v>
      </c>
    </row>
    <row r="2806" spans="1:29" x14ac:dyDescent="0.25">
      <c r="A2806" t="s">
        <v>517</v>
      </c>
      <c r="B2806" t="s">
        <v>54</v>
      </c>
      <c r="C2806" t="s">
        <v>55</v>
      </c>
      <c r="D2806" t="s">
        <v>55</v>
      </c>
      <c r="E2806">
        <v>-4</v>
      </c>
      <c r="F2806" t="s">
        <v>14</v>
      </c>
      <c r="G2806" t="b">
        <v>0</v>
      </c>
      <c r="H2806" t="s">
        <v>59</v>
      </c>
      <c r="I2806">
        <v>3981958</v>
      </c>
      <c r="J2806" t="s">
        <v>513</v>
      </c>
      <c r="K2806" t="s">
        <v>514</v>
      </c>
      <c r="L2806" t="s">
        <v>57</v>
      </c>
      <c r="M2806" t="s">
        <v>57</v>
      </c>
      <c r="N2806" t="s">
        <v>57</v>
      </c>
      <c r="O2806" t="s">
        <v>57</v>
      </c>
      <c r="P2806">
        <v>10606</v>
      </c>
      <c r="Q2806" t="s">
        <v>62</v>
      </c>
      <c r="R2806" t="s">
        <v>63</v>
      </c>
      <c r="S2806" t="s">
        <v>64</v>
      </c>
      <c r="T2806">
        <v>449.54</v>
      </c>
      <c r="U2806">
        <v>3044.04</v>
      </c>
      <c r="V2806">
        <v>3044.04</v>
      </c>
      <c r="W2806">
        <v>449.54034955585598</v>
      </c>
      <c r="X2806" t="s">
        <v>58</v>
      </c>
      <c r="Y2806" t="s">
        <v>58</v>
      </c>
      <c r="Z2806" t="s">
        <v>1</v>
      </c>
      <c r="AA2806" t="s">
        <v>6</v>
      </c>
      <c r="AB2806" t="s">
        <v>57</v>
      </c>
      <c r="AC2806" t="str">
        <f t="shared" si="43"/>
        <v>2016-3</v>
      </c>
    </row>
    <row r="2807" spans="1:29" hidden="1" x14ac:dyDescent="0.25">
      <c r="A2807" t="s">
        <v>517</v>
      </c>
      <c r="B2807" t="s">
        <v>54</v>
      </c>
      <c r="C2807" t="s">
        <v>55</v>
      </c>
      <c r="D2807" t="s">
        <v>55</v>
      </c>
      <c r="E2807">
        <v>-5</v>
      </c>
      <c r="F2807" t="s">
        <v>13</v>
      </c>
      <c r="G2807" t="b">
        <v>0</v>
      </c>
      <c r="H2807" t="s">
        <v>59</v>
      </c>
      <c r="I2807">
        <v>3981958</v>
      </c>
      <c r="J2807" t="s">
        <v>513</v>
      </c>
      <c r="K2807" t="s">
        <v>514</v>
      </c>
      <c r="L2807" t="s">
        <v>57</v>
      </c>
      <c r="M2807" t="s">
        <v>57</v>
      </c>
      <c r="N2807" t="s">
        <v>57</v>
      </c>
      <c r="O2807" t="s">
        <v>57</v>
      </c>
      <c r="P2807">
        <v>10606</v>
      </c>
      <c r="Q2807" t="s">
        <v>62</v>
      </c>
      <c r="R2807" t="s">
        <v>63</v>
      </c>
      <c r="S2807" t="s">
        <v>64</v>
      </c>
      <c r="T2807">
        <v>-0.45999999999997998</v>
      </c>
      <c r="U2807">
        <v>-0.94999999999981799</v>
      </c>
      <c r="V2807">
        <v>-0.94999999999981799</v>
      </c>
      <c r="W2807">
        <v>-0.45928098510597698</v>
      </c>
      <c r="X2807" t="s">
        <v>58</v>
      </c>
      <c r="Y2807" t="s">
        <v>58</v>
      </c>
      <c r="Z2807" t="s">
        <v>1</v>
      </c>
      <c r="AA2807" t="s">
        <v>6</v>
      </c>
      <c r="AB2807" t="s">
        <v>57</v>
      </c>
      <c r="AC2807" t="str">
        <f t="shared" si="43"/>
        <v>2016-3</v>
      </c>
    </row>
    <row r="2808" spans="1:29" hidden="1" x14ac:dyDescent="0.25">
      <c r="A2808" t="s">
        <v>517</v>
      </c>
      <c r="B2808" t="s">
        <v>54</v>
      </c>
      <c r="C2808" t="s">
        <v>55</v>
      </c>
      <c r="D2808" t="s">
        <v>55</v>
      </c>
      <c r="E2808">
        <v>-6</v>
      </c>
      <c r="F2808" t="s">
        <v>12</v>
      </c>
      <c r="G2808" t="b">
        <v>0</v>
      </c>
      <c r="H2808" t="s">
        <v>59</v>
      </c>
      <c r="I2808">
        <v>3981958</v>
      </c>
      <c r="J2808" t="s">
        <v>513</v>
      </c>
      <c r="K2808" t="s">
        <v>514</v>
      </c>
      <c r="L2808" t="s">
        <v>57</v>
      </c>
      <c r="M2808" t="s">
        <v>57</v>
      </c>
      <c r="N2808" t="s">
        <v>57</v>
      </c>
      <c r="O2808" t="s">
        <v>57</v>
      </c>
      <c r="P2808">
        <v>10606</v>
      </c>
      <c r="Q2808" t="s">
        <v>62</v>
      </c>
      <c r="R2808" t="s">
        <v>63</v>
      </c>
      <c r="S2808" t="s">
        <v>64</v>
      </c>
      <c r="T2808">
        <v>449.54</v>
      </c>
      <c r="U2808">
        <v>3028.8174448350001</v>
      </c>
      <c r="V2808">
        <v>3028.8174448350001</v>
      </c>
      <c r="W2808">
        <v>449.54</v>
      </c>
      <c r="X2808" t="s">
        <v>58</v>
      </c>
      <c r="Y2808" t="s">
        <v>58</v>
      </c>
      <c r="Z2808" t="s">
        <v>1</v>
      </c>
      <c r="AA2808" t="s">
        <v>6</v>
      </c>
      <c r="AB2808" t="s">
        <v>57</v>
      </c>
      <c r="AC2808" t="str">
        <f t="shared" si="43"/>
        <v>2016-3</v>
      </c>
    </row>
    <row r="2809" spans="1:29" x14ac:dyDescent="0.25">
      <c r="A2809" t="s">
        <v>518</v>
      </c>
      <c r="B2809" t="s">
        <v>54</v>
      </c>
      <c r="C2809" t="s">
        <v>55</v>
      </c>
      <c r="D2809" t="s">
        <v>55</v>
      </c>
      <c r="E2809">
        <v>-3</v>
      </c>
      <c r="F2809" t="s">
        <v>56</v>
      </c>
      <c r="G2809" t="b">
        <v>0</v>
      </c>
      <c r="H2809" t="s">
        <v>57</v>
      </c>
      <c r="I2809">
        <v>0</v>
      </c>
      <c r="J2809" t="s">
        <v>57</v>
      </c>
      <c r="K2809" t="s">
        <v>57</v>
      </c>
      <c r="L2809" t="s">
        <v>57</v>
      </c>
      <c r="M2809" t="s">
        <v>57</v>
      </c>
      <c r="N2809" t="s">
        <v>57</v>
      </c>
      <c r="O2809" t="s">
        <v>57</v>
      </c>
      <c r="P2809">
        <v>0</v>
      </c>
      <c r="Q2809" t="s">
        <v>57</v>
      </c>
      <c r="R2809" t="s">
        <v>57</v>
      </c>
      <c r="S2809" t="s">
        <v>57</v>
      </c>
      <c r="T2809">
        <v>220.43</v>
      </c>
      <c r="U2809">
        <v>220.43</v>
      </c>
      <c r="V2809">
        <v>220.43</v>
      </c>
      <c r="W2809">
        <v>32.764784137105799</v>
      </c>
      <c r="X2809" t="s">
        <v>58</v>
      </c>
      <c r="Y2809" t="s">
        <v>58</v>
      </c>
      <c r="Z2809" t="s">
        <v>1</v>
      </c>
      <c r="AA2809" t="s">
        <v>1</v>
      </c>
      <c r="AB2809" t="s">
        <v>57</v>
      </c>
      <c r="AC2809" t="str">
        <f t="shared" si="43"/>
        <v>2016-3</v>
      </c>
    </row>
    <row r="2810" spans="1:29" x14ac:dyDescent="0.25">
      <c r="A2810" t="s">
        <v>518</v>
      </c>
      <c r="B2810" t="s">
        <v>54</v>
      </c>
      <c r="C2810" t="s">
        <v>55</v>
      </c>
      <c r="D2810" t="s">
        <v>55</v>
      </c>
      <c r="E2810">
        <v>-4</v>
      </c>
      <c r="F2810" t="s">
        <v>14</v>
      </c>
      <c r="G2810" t="b">
        <v>0</v>
      </c>
      <c r="H2810" t="s">
        <v>59</v>
      </c>
      <c r="I2810">
        <v>3716281</v>
      </c>
      <c r="J2810" t="s">
        <v>508</v>
      </c>
      <c r="K2810" t="s">
        <v>509</v>
      </c>
      <c r="L2810" t="s">
        <v>57</v>
      </c>
      <c r="M2810" t="s">
        <v>57</v>
      </c>
      <c r="N2810" t="s">
        <v>57</v>
      </c>
      <c r="O2810" t="s">
        <v>57</v>
      </c>
      <c r="P2810">
        <v>10606</v>
      </c>
      <c r="Q2810" t="s">
        <v>62</v>
      </c>
      <c r="R2810" t="s">
        <v>63</v>
      </c>
      <c r="S2810" t="s">
        <v>64</v>
      </c>
      <c r="T2810">
        <v>97.83</v>
      </c>
      <c r="U2810">
        <v>658.17</v>
      </c>
      <c r="V2810">
        <v>658.17</v>
      </c>
      <c r="W2810">
        <v>97.830594635571103</v>
      </c>
      <c r="X2810" t="s">
        <v>58</v>
      </c>
      <c r="Y2810" t="s">
        <v>58</v>
      </c>
      <c r="Z2810" t="s">
        <v>1</v>
      </c>
      <c r="AA2810" t="s">
        <v>6</v>
      </c>
      <c r="AB2810" t="s">
        <v>57</v>
      </c>
      <c r="AC2810" t="str">
        <f t="shared" si="43"/>
        <v>2016-3</v>
      </c>
    </row>
    <row r="2811" spans="1:29" hidden="1" x14ac:dyDescent="0.25">
      <c r="A2811" t="s">
        <v>518</v>
      </c>
      <c r="B2811" t="s">
        <v>54</v>
      </c>
      <c r="C2811" t="s">
        <v>55</v>
      </c>
      <c r="D2811" t="s">
        <v>55</v>
      </c>
      <c r="E2811">
        <v>-6</v>
      </c>
      <c r="F2811" t="s">
        <v>12</v>
      </c>
      <c r="G2811" t="b">
        <v>0</v>
      </c>
      <c r="H2811" t="s">
        <v>59</v>
      </c>
      <c r="I2811">
        <v>3716281</v>
      </c>
      <c r="J2811" t="s">
        <v>508</v>
      </c>
      <c r="K2811" t="s">
        <v>509</v>
      </c>
      <c r="L2811" t="s">
        <v>57</v>
      </c>
      <c r="M2811" t="s">
        <v>57</v>
      </c>
      <c r="N2811" t="s">
        <v>57</v>
      </c>
      <c r="O2811" t="s">
        <v>57</v>
      </c>
      <c r="P2811">
        <v>10606</v>
      </c>
      <c r="Q2811" t="s">
        <v>62</v>
      </c>
      <c r="R2811" t="s">
        <v>63</v>
      </c>
      <c r="S2811" t="s">
        <v>64</v>
      </c>
      <c r="T2811">
        <v>97.83</v>
      </c>
      <c r="U2811">
        <v>654.87516950249994</v>
      </c>
      <c r="V2811">
        <v>654.87516950249994</v>
      </c>
      <c r="W2811">
        <v>97.83</v>
      </c>
      <c r="X2811" t="s">
        <v>58</v>
      </c>
      <c r="Y2811" t="s">
        <v>58</v>
      </c>
      <c r="Z2811" t="s">
        <v>1</v>
      </c>
      <c r="AA2811" t="s">
        <v>6</v>
      </c>
      <c r="AB2811" t="s">
        <v>57</v>
      </c>
      <c r="AC2811" t="str">
        <f t="shared" si="43"/>
        <v>2016-3</v>
      </c>
    </row>
    <row r="2812" spans="1:29" hidden="1" x14ac:dyDescent="0.25">
      <c r="A2812" t="s">
        <v>518</v>
      </c>
      <c r="B2812" t="s">
        <v>54</v>
      </c>
      <c r="C2812" t="s">
        <v>55</v>
      </c>
      <c r="D2812" t="s">
        <v>55</v>
      </c>
      <c r="E2812">
        <v>-5</v>
      </c>
      <c r="F2812" t="s">
        <v>13</v>
      </c>
      <c r="G2812" t="b">
        <v>0</v>
      </c>
      <c r="H2812" t="s">
        <v>59</v>
      </c>
      <c r="I2812">
        <v>3716281</v>
      </c>
      <c r="J2812" t="s">
        <v>508</v>
      </c>
      <c r="K2812" t="s">
        <v>509</v>
      </c>
      <c r="L2812" t="s">
        <v>57</v>
      </c>
      <c r="M2812" t="s">
        <v>57</v>
      </c>
      <c r="N2812" t="s">
        <v>57</v>
      </c>
      <c r="O2812" t="s">
        <v>57</v>
      </c>
      <c r="P2812">
        <v>10606</v>
      </c>
      <c r="Q2812" t="s">
        <v>62</v>
      </c>
      <c r="R2812" t="s">
        <v>63</v>
      </c>
      <c r="S2812" t="s">
        <v>64</v>
      </c>
      <c r="T2812">
        <v>-2.0400000000000098</v>
      </c>
      <c r="U2812">
        <v>-18.09</v>
      </c>
      <c r="V2812">
        <v>-18.09</v>
      </c>
      <c r="W2812">
        <v>-2.0387095754915201</v>
      </c>
      <c r="X2812" t="s">
        <v>58</v>
      </c>
      <c r="Y2812" t="s">
        <v>58</v>
      </c>
      <c r="Z2812" t="s">
        <v>1</v>
      </c>
      <c r="AA2812" t="s">
        <v>6</v>
      </c>
      <c r="AB2812" t="s">
        <v>57</v>
      </c>
      <c r="AC2812" t="str">
        <f t="shared" si="43"/>
        <v>2016-3</v>
      </c>
    </row>
    <row r="2813" spans="1:29" hidden="1" x14ac:dyDescent="0.25">
      <c r="A2813" t="s">
        <v>518</v>
      </c>
      <c r="B2813" t="s">
        <v>54</v>
      </c>
      <c r="C2813" t="s">
        <v>55</v>
      </c>
      <c r="D2813" t="s">
        <v>55</v>
      </c>
      <c r="E2813">
        <v>-5</v>
      </c>
      <c r="F2813" t="s">
        <v>13</v>
      </c>
      <c r="G2813" t="b">
        <v>0</v>
      </c>
      <c r="H2813" t="s">
        <v>59</v>
      </c>
      <c r="I2813">
        <v>3981958</v>
      </c>
      <c r="J2813" t="s">
        <v>513</v>
      </c>
      <c r="K2813" t="s">
        <v>514</v>
      </c>
      <c r="L2813" t="s">
        <v>57</v>
      </c>
      <c r="M2813" t="s">
        <v>57</v>
      </c>
      <c r="N2813" t="s">
        <v>57</v>
      </c>
      <c r="O2813" t="s">
        <v>57</v>
      </c>
      <c r="P2813">
        <v>10606</v>
      </c>
      <c r="Q2813" t="s">
        <v>62</v>
      </c>
      <c r="R2813" t="s">
        <v>63</v>
      </c>
      <c r="S2813" t="s">
        <v>64</v>
      </c>
      <c r="T2813">
        <v>-6.0100000000000504</v>
      </c>
      <c r="U2813">
        <v>-60.130000000000102</v>
      </c>
      <c r="V2813">
        <v>-60.130000000000102</v>
      </c>
      <c r="W2813">
        <v>-6.0110339701759603</v>
      </c>
      <c r="X2813" t="s">
        <v>58</v>
      </c>
      <c r="Y2813" t="s">
        <v>58</v>
      </c>
      <c r="Z2813" t="s">
        <v>1</v>
      </c>
      <c r="AA2813" t="s">
        <v>6</v>
      </c>
      <c r="AB2813" t="s">
        <v>57</v>
      </c>
      <c r="AC2813" t="str">
        <f t="shared" si="43"/>
        <v>2016-3</v>
      </c>
    </row>
    <row r="2814" spans="1:29" hidden="1" x14ac:dyDescent="0.25">
      <c r="A2814" t="s">
        <v>518</v>
      </c>
      <c r="B2814" t="s">
        <v>54</v>
      </c>
      <c r="C2814" t="s">
        <v>55</v>
      </c>
      <c r="D2814" t="s">
        <v>55</v>
      </c>
      <c r="E2814">
        <v>-6</v>
      </c>
      <c r="F2814" t="s">
        <v>12</v>
      </c>
      <c r="G2814" t="b">
        <v>0</v>
      </c>
      <c r="H2814" t="s">
        <v>59</v>
      </c>
      <c r="I2814">
        <v>3981958</v>
      </c>
      <c r="J2814" t="s">
        <v>513</v>
      </c>
      <c r="K2814" t="s">
        <v>514</v>
      </c>
      <c r="L2814" t="s">
        <v>57</v>
      </c>
      <c r="M2814" t="s">
        <v>57</v>
      </c>
      <c r="N2814" t="s">
        <v>57</v>
      </c>
      <c r="O2814" t="s">
        <v>57</v>
      </c>
      <c r="P2814">
        <v>10606</v>
      </c>
      <c r="Q2814" t="s">
        <v>62</v>
      </c>
      <c r="R2814" t="s">
        <v>63</v>
      </c>
      <c r="S2814" t="s">
        <v>64</v>
      </c>
      <c r="T2814">
        <v>443.53</v>
      </c>
      <c r="U2814">
        <v>2968.9950314775001</v>
      </c>
      <c r="V2814">
        <v>2968.9950314775001</v>
      </c>
      <c r="W2814">
        <v>443.53</v>
      </c>
      <c r="X2814" t="s">
        <v>58</v>
      </c>
      <c r="Y2814" t="s">
        <v>58</v>
      </c>
      <c r="Z2814" t="s">
        <v>1</v>
      </c>
      <c r="AA2814" t="s">
        <v>6</v>
      </c>
      <c r="AB2814" t="s">
        <v>57</v>
      </c>
      <c r="AC2814" t="str">
        <f t="shared" si="43"/>
        <v>2016-3</v>
      </c>
    </row>
    <row r="2815" spans="1:29" x14ac:dyDescent="0.25">
      <c r="A2815" t="s">
        <v>518</v>
      </c>
      <c r="B2815" t="s">
        <v>54</v>
      </c>
      <c r="C2815" t="s">
        <v>55</v>
      </c>
      <c r="D2815" t="s">
        <v>55</v>
      </c>
      <c r="E2815">
        <v>-4</v>
      </c>
      <c r="F2815" t="s">
        <v>14</v>
      </c>
      <c r="G2815" t="b">
        <v>0</v>
      </c>
      <c r="H2815" t="s">
        <v>59</v>
      </c>
      <c r="I2815">
        <v>3981958</v>
      </c>
      <c r="J2815" t="s">
        <v>513</v>
      </c>
      <c r="K2815" t="s">
        <v>514</v>
      </c>
      <c r="L2815" t="s">
        <v>57</v>
      </c>
      <c r="M2815" t="s">
        <v>57</v>
      </c>
      <c r="N2815" t="s">
        <v>57</v>
      </c>
      <c r="O2815" t="s">
        <v>57</v>
      </c>
      <c r="P2815">
        <v>10606</v>
      </c>
      <c r="Q2815" t="s">
        <v>62</v>
      </c>
      <c r="R2815" t="s">
        <v>63</v>
      </c>
      <c r="S2815" t="s">
        <v>64</v>
      </c>
      <c r="T2815">
        <v>443.53</v>
      </c>
      <c r="U2815">
        <v>2983.91</v>
      </c>
      <c r="V2815">
        <v>2983.91</v>
      </c>
      <c r="W2815">
        <v>443.52931558568002</v>
      </c>
      <c r="X2815" t="s">
        <v>58</v>
      </c>
      <c r="Y2815" t="s">
        <v>58</v>
      </c>
      <c r="Z2815" t="s">
        <v>1</v>
      </c>
      <c r="AA2815" t="s">
        <v>6</v>
      </c>
      <c r="AB2815" t="s">
        <v>57</v>
      </c>
      <c r="AC2815" t="str">
        <f t="shared" si="43"/>
        <v>2016-3</v>
      </c>
    </row>
    <row r="2816" spans="1:29" x14ac:dyDescent="0.25">
      <c r="A2816" t="s">
        <v>519</v>
      </c>
      <c r="B2816" t="s">
        <v>54</v>
      </c>
      <c r="C2816" t="s">
        <v>55</v>
      </c>
      <c r="D2816" t="s">
        <v>55</v>
      </c>
      <c r="E2816">
        <v>-3</v>
      </c>
      <c r="F2816" t="s">
        <v>56</v>
      </c>
      <c r="G2816" t="b">
        <v>0</v>
      </c>
      <c r="H2816" t="s">
        <v>57</v>
      </c>
      <c r="I2816">
        <v>0</v>
      </c>
      <c r="J2816" t="s">
        <v>57</v>
      </c>
      <c r="K2816" t="s">
        <v>57</v>
      </c>
      <c r="L2816" t="s">
        <v>57</v>
      </c>
      <c r="M2816" t="s">
        <v>57</v>
      </c>
      <c r="N2816" t="s">
        <v>57</v>
      </c>
      <c r="O2816" t="s">
        <v>57</v>
      </c>
      <c r="P2816">
        <v>0</v>
      </c>
      <c r="Q2816" t="s">
        <v>57</v>
      </c>
      <c r="R2816" t="s">
        <v>57</v>
      </c>
      <c r="S2816" t="s">
        <v>57</v>
      </c>
      <c r="T2816">
        <v>220.43</v>
      </c>
      <c r="U2816">
        <v>220.43</v>
      </c>
      <c r="V2816">
        <v>220.43</v>
      </c>
      <c r="W2816">
        <v>32.8243081252932</v>
      </c>
      <c r="X2816" t="s">
        <v>58</v>
      </c>
      <c r="Y2816" t="s">
        <v>58</v>
      </c>
      <c r="Z2816" t="s">
        <v>1</v>
      </c>
      <c r="AA2816" t="s">
        <v>1</v>
      </c>
      <c r="AB2816" t="s">
        <v>57</v>
      </c>
      <c r="AC2816" t="str">
        <f t="shared" si="43"/>
        <v>2016-3</v>
      </c>
    </row>
    <row r="2817" spans="1:29" hidden="1" x14ac:dyDescent="0.25">
      <c r="A2817" t="s">
        <v>519</v>
      </c>
      <c r="B2817" t="s">
        <v>54</v>
      </c>
      <c r="C2817" t="s">
        <v>55</v>
      </c>
      <c r="D2817" t="s">
        <v>55</v>
      </c>
      <c r="E2817">
        <v>-5</v>
      </c>
      <c r="F2817" t="s">
        <v>13</v>
      </c>
      <c r="G2817" t="b">
        <v>0</v>
      </c>
      <c r="H2817" t="s">
        <v>59</v>
      </c>
      <c r="I2817">
        <v>3716281</v>
      </c>
      <c r="J2817" t="s">
        <v>508</v>
      </c>
      <c r="K2817" t="s">
        <v>509</v>
      </c>
      <c r="L2817" t="s">
        <v>57</v>
      </c>
      <c r="M2817" t="s">
        <v>57</v>
      </c>
      <c r="N2817" t="s">
        <v>57</v>
      </c>
      <c r="O2817" t="s">
        <v>57</v>
      </c>
      <c r="P2817">
        <v>10606</v>
      </c>
      <c r="Q2817" t="s">
        <v>62</v>
      </c>
      <c r="R2817" t="s">
        <v>63</v>
      </c>
      <c r="S2817" t="s">
        <v>64</v>
      </c>
      <c r="T2817">
        <v>-3.47</v>
      </c>
      <c r="U2817">
        <v>-24.5</v>
      </c>
      <c r="V2817">
        <v>-24.5</v>
      </c>
      <c r="W2817">
        <v>-3.4705740859430101</v>
      </c>
      <c r="X2817" t="s">
        <v>58</v>
      </c>
      <c r="Y2817" t="s">
        <v>58</v>
      </c>
      <c r="Z2817" t="s">
        <v>1</v>
      </c>
      <c r="AA2817" t="s">
        <v>6</v>
      </c>
      <c r="AB2817" t="s">
        <v>57</v>
      </c>
      <c r="AC2817" t="str">
        <f t="shared" si="43"/>
        <v>2016-3</v>
      </c>
    </row>
    <row r="2818" spans="1:29" x14ac:dyDescent="0.25">
      <c r="A2818" t="s">
        <v>519</v>
      </c>
      <c r="B2818" t="s">
        <v>54</v>
      </c>
      <c r="C2818" t="s">
        <v>55</v>
      </c>
      <c r="D2818" t="s">
        <v>55</v>
      </c>
      <c r="E2818">
        <v>-4</v>
      </c>
      <c r="F2818" t="s">
        <v>14</v>
      </c>
      <c r="G2818" t="b">
        <v>0</v>
      </c>
      <c r="H2818" t="s">
        <v>59</v>
      </c>
      <c r="I2818">
        <v>3716281</v>
      </c>
      <c r="J2818" t="s">
        <v>508</v>
      </c>
      <c r="K2818" t="s">
        <v>509</v>
      </c>
      <c r="L2818" t="s">
        <v>57</v>
      </c>
      <c r="M2818" t="s">
        <v>57</v>
      </c>
      <c r="N2818" t="s">
        <v>57</v>
      </c>
      <c r="O2818" t="s">
        <v>57</v>
      </c>
      <c r="P2818">
        <v>10606</v>
      </c>
      <c r="Q2818" t="s">
        <v>62</v>
      </c>
      <c r="R2818" t="s">
        <v>63</v>
      </c>
      <c r="S2818" t="s">
        <v>64</v>
      </c>
      <c r="T2818">
        <v>94.36</v>
      </c>
      <c r="U2818">
        <v>633.66999999999996</v>
      </c>
      <c r="V2818">
        <v>633.66999999999996</v>
      </c>
      <c r="W2818">
        <v>94.360020549628103</v>
      </c>
      <c r="X2818" t="s">
        <v>58</v>
      </c>
      <c r="Y2818" t="s">
        <v>58</v>
      </c>
      <c r="Z2818" t="s">
        <v>1</v>
      </c>
      <c r="AA2818" t="s">
        <v>6</v>
      </c>
      <c r="AB2818" t="s">
        <v>57</v>
      </c>
      <c r="AC2818" t="str">
        <f t="shared" si="43"/>
        <v>2016-3</v>
      </c>
    </row>
    <row r="2819" spans="1:29" hidden="1" x14ac:dyDescent="0.25">
      <c r="A2819" t="s">
        <v>519</v>
      </c>
      <c r="B2819" t="s">
        <v>54</v>
      </c>
      <c r="C2819" t="s">
        <v>55</v>
      </c>
      <c r="D2819" t="s">
        <v>55</v>
      </c>
      <c r="E2819">
        <v>-6</v>
      </c>
      <c r="F2819" t="s">
        <v>12</v>
      </c>
      <c r="G2819" t="b">
        <v>0</v>
      </c>
      <c r="H2819" t="s">
        <v>59</v>
      </c>
      <c r="I2819">
        <v>3716281</v>
      </c>
      <c r="J2819" t="s">
        <v>508</v>
      </c>
      <c r="K2819" t="s">
        <v>509</v>
      </c>
      <c r="L2819" t="s">
        <v>57</v>
      </c>
      <c r="M2819" t="s">
        <v>57</v>
      </c>
      <c r="N2819" t="s">
        <v>57</v>
      </c>
      <c r="O2819" t="s">
        <v>57</v>
      </c>
      <c r="P2819">
        <v>10606</v>
      </c>
      <c r="Q2819" t="s">
        <v>62</v>
      </c>
      <c r="R2819" t="s">
        <v>63</v>
      </c>
      <c r="S2819" t="s">
        <v>64</v>
      </c>
      <c r="T2819">
        <v>94.36</v>
      </c>
      <c r="U2819">
        <v>630.50151269000003</v>
      </c>
      <c r="V2819">
        <v>630.50151269000003</v>
      </c>
      <c r="W2819">
        <v>94.36</v>
      </c>
      <c r="X2819" t="s">
        <v>58</v>
      </c>
      <c r="Y2819" t="s">
        <v>58</v>
      </c>
      <c r="Z2819" t="s">
        <v>1</v>
      </c>
      <c r="AA2819" t="s">
        <v>6</v>
      </c>
      <c r="AB2819" t="s">
        <v>57</v>
      </c>
      <c r="AC2819" t="str">
        <f t="shared" ref="AC2819:AC2882" si="44">+YEAR(A2819)&amp; "-" &amp;ROUNDUP(MONTH(A2819)/3,0)</f>
        <v>2016-3</v>
      </c>
    </row>
    <row r="2820" spans="1:29" hidden="1" x14ac:dyDescent="0.25">
      <c r="A2820" t="s">
        <v>519</v>
      </c>
      <c r="B2820" t="s">
        <v>54</v>
      </c>
      <c r="C2820" t="s">
        <v>55</v>
      </c>
      <c r="D2820" t="s">
        <v>55</v>
      </c>
      <c r="E2820">
        <v>-6</v>
      </c>
      <c r="F2820" t="s">
        <v>12</v>
      </c>
      <c r="G2820" t="b">
        <v>0</v>
      </c>
      <c r="H2820" t="s">
        <v>59</v>
      </c>
      <c r="I2820">
        <v>3981958</v>
      </c>
      <c r="J2820" t="s">
        <v>513</v>
      </c>
      <c r="K2820" t="s">
        <v>514</v>
      </c>
      <c r="L2820" t="s">
        <v>57</v>
      </c>
      <c r="M2820" t="s">
        <v>57</v>
      </c>
      <c r="N2820" t="s">
        <v>57</v>
      </c>
      <c r="O2820" t="s">
        <v>57</v>
      </c>
      <c r="P2820">
        <v>10606</v>
      </c>
      <c r="Q2820" t="s">
        <v>62</v>
      </c>
      <c r="R2820" t="s">
        <v>63</v>
      </c>
      <c r="S2820" t="s">
        <v>64</v>
      </c>
      <c r="T2820">
        <v>439.46</v>
      </c>
      <c r="U2820">
        <v>2936.4157987150002</v>
      </c>
      <c r="V2820">
        <v>2936.4157987150002</v>
      </c>
      <c r="W2820">
        <v>439.46</v>
      </c>
      <c r="X2820" t="s">
        <v>58</v>
      </c>
      <c r="Y2820" t="s">
        <v>58</v>
      </c>
      <c r="Z2820" t="s">
        <v>1</v>
      </c>
      <c r="AA2820" t="s">
        <v>6</v>
      </c>
      <c r="AB2820" t="s">
        <v>57</v>
      </c>
      <c r="AC2820" t="str">
        <f t="shared" si="44"/>
        <v>2016-3</v>
      </c>
    </row>
    <row r="2821" spans="1:29" x14ac:dyDescent="0.25">
      <c r="A2821" t="s">
        <v>519</v>
      </c>
      <c r="B2821" t="s">
        <v>54</v>
      </c>
      <c r="C2821" t="s">
        <v>55</v>
      </c>
      <c r="D2821" t="s">
        <v>55</v>
      </c>
      <c r="E2821">
        <v>-4</v>
      </c>
      <c r="F2821" t="s">
        <v>14</v>
      </c>
      <c r="G2821" t="b">
        <v>0</v>
      </c>
      <c r="H2821" t="s">
        <v>59</v>
      </c>
      <c r="I2821">
        <v>3981958</v>
      </c>
      <c r="J2821" t="s">
        <v>513</v>
      </c>
      <c r="K2821" t="s">
        <v>514</v>
      </c>
      <c r="L2821" t="s">
        <v>57</v>
      </c>
      <c r="M2821" t="s">
        <v>57</v>
      </c>
      <c r="N2821" t="s">
        <v>57</v>
      </c>
      <c r="O2821" t="s">
        <v>57</v>
      </c>
      <c r="P2821">
        <v>10606</v>
      </c>
      <c r="Q2821" t="s">
        <v>62</v>
      </c>
      <c r="R2821" t="s">
        <v>63</v>
      </c>
      <c r="S2821" t="s">
        <v>64</v>
      </c>
      <c r="T2821">
        <v>439.46</v>
      </c>
      <c r="U2821">
        <v>2951.17</v>
      </c>
      <c r="V2821">
        <v>2951.17</v>
      </c>
      <c r="W2821">
        <v>439.45975325555202</v>
      </c>
      <c r="X2821" t="s">
        <v>58</v>
      </c>
      <c r="Y2821" t="s">
        <v>58</v>
      </c>
      <c r="Z2821" t="s">
        <v>1</v>
      </c>
      <c r="AA2821" t="s">
        <v>6</v>
      </c>
      <c r="AB2821" t="s">
        <v>57</v>
      </c>
      <c r="AC2821" t="str">
        <f t="shared" si="44"/>
        <v>2016-3</v>
      </c>
    </row>
    <row r="2822" spans="1:29" hidden="1" x14ac:dyDescent="0.25">
      <c r="A2822" t="s">
        <v>519</v>
      </c>
      <c r="B2822" t="s">
        <v>54</v>
      </c>
      <c r="C2822" t="s">
        <v>55</v>
      </c>
      <c r="D2822" t="s">
        <v>55</v>
      </c>
      <c r="E2822">
        <v>-5</v>
      </c>
      <c r="F2822" t="s">
        <v>13</v>
      </c>
      <c r="G2822" t="b">
        <v>0</v>
      </c>
      <c r="H2822" t="s">
        <v>59</v>
      </c>
      <c r="I2822">
        <v>3981958</v>
      </c>
      <c r="J2822" t="s">
        <v>513</v>
      </c>
      <c r="K2822" t="s">
        <v>514</v>
      </c>
      <c r="L2822" t="s">
        <v>57</v>
      </c>
      <c r="M2822" t="s">
        <v>57</v>
      </c>
      <c r="N2822" t="s">
        <v>57</v>
      </c>
      <c r="O2822" t="s">
        <v>57</v>
      </c>
      <c r="P2822">
        <v>10606</v>
      </c>
      <c r="Q2822" t="s">
        <v>62</v>
      </c>
      <c r="R2822" t="s">
        <v>63</v>
      </c>
      <c r="S2822" t="s">
        <v>64</v>
      </c>
      <c r="T2822">
        <v>-4.0699999999999896</v>
      </c>
      <c r="U2822">
        <v>-32.739999999999803</v>
      </c>
      <c r="V2822">
        <v>-32.739999999999803</v>
      </c>
      <c r="W2822">
        <v>-4.06956233012738</v>
      </c>
      <c r="X2822" t="s">
        <v>58</v>
      </c>
      <c r="Y2822" t="s">
        <v>58</v>
      </c>
      <c r="Z2822" t="s">
        <v>1</v>
      </c>
      <c r="AA2822" t="s">
        <v>6</v>
      </c>
      <c r="AB2822" t="s">
        <v>57</v>
      </c>
      <c r="AC2822" t="str">
        <f t="shared" si="44"/>
        <v>2016-3</v>
      </c>
    </row>
    <row r="2823" spans="1:29" x14ac:dyDescent="0.25">
      <c r="A2823" t="s">
        <v>520</v>
      </c>
      <c r="B2823" t="s">
        <v>54</v>
      </c>
      <c r="C2823" t="s">
        <v>55</v>
      </c>
      <c r="D2823" t="s">
        <v>55</v>
      </c>
      <c r="E2823">
        <v>-3</v>
      </c>
      <c r="F2823" t="s">
        <v>56</v>
      </c>
      <c r="G2823" t="b">
        <v>0</v>
      </c>
      <c r="H2823" t="s">
        <v>57</v>
      </c>
      <c r="I2823">
        <v>0</v>
      </c>
      <c r="J2823" t="s">
        <v>57</v>
      </c>
      <c r="K2823" t="s">
        <v>57</v>
      </c>
      <c r="L2823" t="s">
        <v>57</v>
      </c>
      <c r="M2823" t="s">
        <v>57</v>
      </c>
      <c r="N2823" t="s">
        <v>57</v>
      </c>
      <c r="O2823" t="s">
        <v>57</v>
      </c>
      <c r="P2823">
        <v>0</v>
      </c>
      <c r="Q2823" t="s">
        <v>57</v>
      </c>
      <c r="R2823" t="s">
        <v>57</v>
      </c>
      <c r="S2823" t="s">
        <v>57</v>
      </c>
      <c r="T2823">
        <v>217.44</v>
      </c>
      <c r="U2823">
        <v>217.44</v>
      </c>
      <c r="V2823">
        <v>217.44</v>
      </c>
      <c r="W2823">
        <v>32.675142007032697</v>
      </c>
      <c r="X2823" t="s">
        <v>58</v>
      </c>
      <c r="Y2823" t="s">
        <v>58</v>
      </c>
      <c r="Z2823" t="s">
        <v>1</v>
      </c>
      <c r="AA2823" t="s">
        <v>1</v>
      </c>
      <c r="AB2823" t="s">
        <v>57</v>
      </c>
      <c r="AC2823" t="str">
        <f t="shared" si="44"/>
        <v>2016-3</v>
      </c>
    </row>
    <row r="2824" spans="1:29" hidden="1" x14ac:dyDescent="0.25">
      <c r="A2824" t="s">
        <v>520</v>
      </c>
      <c r="B2824" t="s">
        <v>54</v>
      </c>
      <c r="C2824" t="s">
        <v>55</v>
      </c>
      <c r="D2824" t="s">
        <v>55</v>
      </c>
      <c r="E2824">
        <v>10</v>
      </c>
      <c r="F2824" t="s">
        <v>9</v>
      </c>
      <c r="G2824" t="b">
        <v>1</v>
      </c>
      <c r="H2824" t="s">
        <v>505</v>
      </c>
      <c r="I2824">
        <v>1372</v>
      </c>
      <c r="J2824" t="s">
        <v>506</v>
      </c>
      <c r="K2824" t="s">
        <v>507</v>
      </c>
      <c r="L2824" t="s">
        <v>57</v>
      </c>
      <c r="M2824" t="s">
        <v>57</v>
      </c>
      <c r="N2824" t="s">
        <v>57</v>
      </c>
      <c r="O2824" t="s">
        <v>57</v>
      </c>
      <c r="P2824">
        <v>1372</v>
      </c>
      <c r="Q2824" t="s">
        <v>506</v>
      </c>
      <c r="R2824" t="s">
        <v>507</v>
      </c>
      <c r="S2824" t="s">
        <v>505</v>
      </c>
      <c r="T2824">
        <v>-0.45</v>
      </c>
      <c r="U2824">
        <v>-2.99</v>
      </c>
      <c r="V2824">
        <v>-2.99</v>
      </c>
      <c r="W2824">
        <v>-0.449313256995161</v>
      </c>
      <c r="X2824" t="s">
        <v>58</v>
      </c>
      <c r="Y2824" t="s">
        <v>58</v>
      </c>
      <c r="Z2824" t="s">
        <v>2</v>
      </c>
      <c r="AA2824" t="s">
        <v>6</v>
      </c>
      <c r="AB2824" t="s">
        <v>57</v>
      </c>
      <c r="AC2824" t="str">
        <f t="shared" si="44"/>
        <v>2016-3</v>
      </c>
    </row>
    <row r="2825" spans="1:29" hidden="1" x14ac:dyDescent="0.25">
      <c r="A2825" t="s">
        <v>520</v>
      </c>
      <c r="B2825" t="s">
        <v>54</v>
      </c>
      <c r="C2825" t="s">
        <v>55</v>
      </c>
      <c r="D2825" t="s">
        <v>55</v>
      </c>
      <c r="E2825">
        <v>-5</v>
      </c>
      <c r="F2825" t="s">
        <v>13</v>
      </c>
      <c r="G2825" t="b">
        <v>0</v>
      </c>
      <c r="H2825" t="s">
        <v>505</v>
      </c>
      <c r="I2825">
        <v>1372</v>
      </c>
      <c r="J2825" t="s">
        <v>506</v>
      </c>
      <c r="K2825" t="s">
        <v>507</v>
      </c>
      <c r="L2825" t="s">
        <v>57</v>
      </c>
      <c r="M2825" t="s">
        <v>57</v>
      </c>
      <c r="N2825" t="s">
        <v>57</v>
      </c>
      <c r="O2825" t="s">
        <v>57</v>
      </c>
      <c r="P2825">
        <v>1372</v>
      </c>
      <c r="Q2825" t="s">
        <v>506</v>
      </c>
      <c r="R2825" t="s">
        <v>507</v>
      </c>
      <c r="S2825" t="s">
        <v>505</v>
      </c>
      <c r="T2825">
        <v>-0.45</v>
      </c>
      <c r="U2825">
        <v>-2.99</v>
      </c>
      <c r="V2825">
        <v>-2.99</v>
      </c>
      <c r="W2825">
        <v>-0.449313256995161</v>
      </c>
      <c r="X2825" t="s">
        <v>58</v>
      </c>
      <c r="Y2825" t="s">
        <v>58</v>
      </c>
      <c r="Z2825" t="s">
        <v>1</v>
      </c>
      <c r="AA2825" t="s">
        <v>1</v>
      </c>
      <c r="AB2825" t="s">
        <v>57</v>
      </c>
      <c r="AC2825" t="str">
        <f t="shared" si="44"/>
        <v>2016-3</v>
      </c>
    </row>
    <row r="2826" spans="1:29" hidden="1" x14ac:dyDescent="0.25">
      <c r="A2826" t="s">
        <v>520</v>
      </c>
      <c r="B2826" t="s">
        <v>54</v>
      </c>
      <c r="C2826" t="s">
        <v>55</v>
      </c>
      <c r="D2826" t="s">
        <v>55</v>
      </c>
      <c r="E2826">
        <v>-5</v>
      </c>
      <c r="F2826" t="s">
        <v>13</v>
      </c>
      <c r="G2826" t="b">
        <v>0</v>
      </c>
      <c r="H2826" t="s">
        <v>59</v>
      </c>
      <c r="I2826">
        <v>3716281</v>
      </c>
      <c r="J2826" t="s">
        <v>508</v>
      </c>
      <c r="K2826" t="s">
        <v>509</v>
      </c>
      <c r="L2826" t="s">
        <v>57</v>
      </c>
      <c r="M2826" t="s">
        <v>57</v>
      </c>
      <c r="N2826" t="s">
        <v>57</v>
      </c>
      <c r="O2826" t="s">
        <v>57</v>
      </c>
      <c r="P2826">
        <v>10606</v>
      </c>
      <c r="Q2826" t="s">
        <v>62</v>
      </c>
      <c r="R2826" t="s">
        <v>63</v>
      </c>
      <c r="S2826" t="s">
        <v>64</v>
      </c>
      <c r="T2826">
        <v>-3.73</v>
      </c>
      <c r="U2826">
        <v>-30.559999999999899</v>
      </c>
      <c r="V2826">
        <v>-30.559999999999899</v>
      </c>
      <c r="W2826">
        <v>-3.7294792699118098</v>
      </c>
      <c r="X2826" t="s">
        <v>58</v>
      </c>
      <c r="Y2826" t="s">
        <v>58</v>
      </c>
      <c r="Z2826" t="s">
        <v>1</v>
      </c>
      <c r="AA2826" t="s">
        <v>6</v>
      </c>
      <c r="AB2826" t="s">
        <v>57</v>
      </c>
      <c r="AC2826" t="str">
        <f t="shared" si="44"/>
        <v>2016-3</v>
      </c>
    </row>
    <row r="2827" spans="1:29" hidden="1" x14ac:dyDescent="0.25">
      <c r="A2827" t="s">
        <v>520</v>
      </c>
      <c r="B2827" t="s">
        <v>54</v>
      </c>
      <c r="C2827" t="s">
        <v>55</v>
      </c>
      <c r="D2827" t="s">
        <v>55</v>
      </c>
      <c r="E2827">
        <v>-6</v>
      </c>
      <c r="F2827" t="s">
        <v>12</v>
      </c>
      <c r="G2827" t="b">
        <v>0</v>
      </c>
      <c r="H2827" t="s">
        <v>59</v>
      </c>
      <c r="I2827">
        <v>3716281</v>
      </c>
      <c r="J2827" t="s">
        <v>508</v>
      </c>
      <c r="K2827" t="s">
        <v>509</v>
      </c>
      <c r="L2827" t="s">
        <v>57</v>
      </c>
      <c r="M2827" t="s">
        <v>57</v>
      </c>
      <c r="N2827" t="s">
        <v>57</v>
      </c>
      <c r="O2827" t="s">
        <v>57</v>
      </c>
      <c r="P2827">
        <v>10606</v>
      </c>
      <c r="Q2827" t="s">
        <v>62</v>
      </c>
      <c r="R2827" t="s">
        <v>63</v>
      </c>
      <c r="S2827" t="s">
        <v>64</v>
      </c>
      <c r="T2827">
        <v>90.63</v>
      </c>
      <c r="U2827">
        <v>600.09086601000001</v>
      </c>
      <c r="V2827">
        <v>600.09086601000001</v>
      </c>
      <c r="W2827">
        <v>90.63</v>
      </c>
      <c r="X2827" t="s">
        <v>58</v>
      </c>
      <c r="Y2827" t="s">
        <v>58</v>
      </c>
      <c r="Z2827" t="s">
        <v>1</v>
      </c>
      <c r="AA2827" t="s">
        <v>6</v>
      </c>
      <c r="AB2827" t="s">
        <v>57</v>
      </c>
      <c r="AC2827" t="str">
        <f t="shared" si="44"/>
        <v>2016-3</v>
      </c>
    </row>
    <row r="2828" spans="1:29" x14ac:dyDescent="0.25">
      <c r="A2828" t="s">
        <v>520</v>
      </c>
      <c r="B2828" t="s">
        <v>54</v>
      </c>
      <c r="C2828" t="s">
        <v>55</v>
      </c>
      <c r="D2828" t="s">
        <v>55</v>
      </c>
      <c r="E2828">
        <v>-4</v>
      </c>
      <c r="F2828" t="s">
        <v>14</v>
      </c>
      <c r="G2828" t="b">
        <v>0</v>
      </c>
      <c r="H2828" t="s">
        <v>59</v>
      </c>
      <c r="I2828">
        <v>3716281</v>
      </c>
      <c r="J2828" t="s">
        <v>508</v>
      </c>
      <c r="K2828" t="s">
        <v>509</v>
      </c>
      <c r="L2828" t="s">
        <v>57</v>
      </c>
      <c r="M2828" t="s">
        <v>57</v>
      </c>
      <c r="N2828" t="s">
        <v>57</v>
      </c>
      <c r="O2828" t="s">
        <v>57</v>
      </c>
      <c r="P2828">
        <v>10606</v>
      </c>
      <c r="Q2828" t="s">
        <v>62</v>
      </c>
      <c r="R2828" t="s">
        <v>63</v>
      </c>
      <c r="S2828" t="s">
        <v>64</v>
      </c>
      <c r="T2828">
        <v>90.63</v>
      </c>
      <c r="U2828">
        <v>603.11</v>
      </c>
      <c r="V2828">
        <v>603.11</v>
      </c>
      <c r="W2828">
        <v>90.630541279716297</v>
      </c>
      <c r="X2828" t="s">
        <v>58</v>
      </c>
      <c r="Y2828" t="s">
        <v>58</v>
      </c>
      <c r="Z2828" t="s">
        <v>1</v>
      </c>
      <c r="AA2828" t="s">
        <v>6</v>
      </c>
      <c r="AB2828" t="s">
        <v>57</v>
      </c>
      <c r="AC2828" t="str">
        <f t="shared" si="44"/>
        <v>2016-3</v>
      </c>
    </row>
    <row r="2829" spans="1:29" x14ac:dyDescent="0.25">
      <c r="A2829" t="s">
        <v>520</v>
      </c>
      <c r="B2829" t="s">
        <v>54</v>
      </c>
      <c r="C2829" t="s">
        <v>55</v>
      </c>
      <c r="D2829" t="s">
        <v>55</v>
      </c>
      <c r="E2829">
        <v>-4</v>
      </c>
      <c r="F2829" t="s">
        <v>14</v>
      </c>
      <c r="G2829" t="b">
        <v>0</v>
      </c>
      <c r="H2829" t="s">
        <v>59</v>
      </c>
      <c r="I2829">
        <v>3981958</v>
      </c>
      <c r="J2829" t="s">
        <v>513</v>
      </c>
      <c r="K2829" t="s">
        <v>514</v>
      </c>
      <c r="L2829" t="s">
        <v>57</v>
      </c>
      <c r="M2829" t="s">
        <v>57</v>
      </c>
      <c r="N2829" t="s">
        <v>57</v>
      </c>
      <c r="O2829" t="s">
        <v>57</v>
      </c>
      <c r="P2829">
        <v>10606</v>
      </c>
      <c r="Q2829" t="s">
        <v>62</v>
      </c>
      <c r="R2829" t="s">
        <v>63</v>
      </c>
      <c r="S2829" t="s">
        <v>64</v>
      </c>
      <c r="T2829">
        <v>420.54</v>
      </c>
      <c r="U2829">
        <v>2798.53</v>
      </c>
      <c r="V2829">
        <v>2798.53</v>
      </c>
      <c r="W2829">
        <v>420.54067862831698</v>
      </c>
      <c r="X2829" t="s">
        <v>58</v>
      </c>
      <c r="Y2829" t="s">
        <v>58</v>
      </c>
      <c r="Z2829" t="s">
        <v>1</v>
      </c>
      <c r="AA2829" t="s">
        <v>6</v>
      </c>
      <c r="AB2829" t="s">
        <v>57</v>
      </c>
      <c r="AC2829" t="str">
        <f t="shared" si="44"/>
        <v>2016-3</v>
      </c>
    </row>
    <row r="2830" spans="1:29" hidden="1" x14ac:dyDescent="0.25">
      <c r="A2830" t="s">
        <v>520</v>
      </c>
      <c r="B2830" t="s">
        <v>54</v>
      </c>
      <c r="C2830" t="s">
        <v>55</v>
      </c>
      <c r="D2830" t="s">
        <v>55</v>
      </c>
      <c r="E2830">
        <v>-6</v>
      </c>
      <c r="F2830" t="s">
        <v>12</v>
      </c>
      <c r="G2830" t="b">
        <v>0</v>
      </c>
      <c r="H2830" t="s">
        <v>59</v>
      </c>
      <c r="I2830">
        <v>3981958</v>
      </c>
      <c r="J2830" t="s">
        <v>513</v>
      </c>
      <c r="K2830" t="s">
        <v>514</v>
      </c>
      <c r="L2830" t="s">
        <v>57</v>
      </c>
      <c r="M2830" t="s">
        <v>57</v>
      </c>
      <c r="N2830" t="s">
        <v>57</v>
      </c>
      <c r="O2830" t="s">
        <v>57</v>
      </c>
      <c r="P2830">
        <v>10606</v>
      </c>
      <c r="Q2830" t="s">
        <v>62</v>
      </c>
      <c r="R2830" t="s">
        <v>63</v>
      </c>
      <c r="S2830" t="s">
        <v>64</v>
      </c>
      <c r="T2830">
        <v>420.54</v>
      </c>
      <c r="U2830">
        <v>2784.53285658</v>
      </c>
      <c r="V2830">
        <v>2784.53285658</v>
      </c>
      <c r="W2830">
        <v>420.54</v>
      </c>
      <c r="X2830" t="s">
        <v>58</v>
      </c>
      <c r="Y2830" t="s">
        <v>58</v>
      </c>
      <c r="Z2830" t="s">
        <v>1</v>
      </c>
      <c r="AA2830" t="s">
        <v>6</v>
      </c>
      <c r="AB2830" t="s">
        <v>57</v>
      </c>
      <c r="AC2830" t="str">
        <f t="shared" si="44"/>
        <v>2016-3</v>
      </c>
    </row>
    <row r="2831" spans="1:29" hidden="1" x14ac:dyDescent="0.25">
      <c r="A2831" t="s">
        <v>520</v>
      </c>
      <c r="B2831" t="s">
        <v>54</v>
      </c>
      <c r="C2831" t="s">
        <v>55</v>
      </c>
      <c r="D2831" t="s">
        <v>55</v>
      </c>
      <c r="E2831">
        <v>-5</v>
      </c>
      <c r="F2831" t="s">
        <v>13</v>
      </c>
      <c r="G2831" t="b">
        <v>0</v>
      </c>
      <c r="H2831" t="s">
        <v>59</v>
      </c>
      <c r="I2831">
        <v>3981958</v>
      </c>
      <c r="J2831" t="s">
        <v>513</v>
      </c>
      <c r="K2831" t="s">
        <v>514</v>
      </c>
      <c r="L2831" t="s">
        <v>57</v>
      </c>
      <c r="M2831" t="s">
        <v>57</v>
      </c>
      <c r="N2831" t="s">
        <v>57</v>
      </c>
      <c r="O2831" t="s">
        <v>57</v>
      </c>
      <c r="P2831">
        <v>10606</v>
      </c>
      <c r="Q2831" t="s">
        <v>62</v>
      </c>
      <c r="R2831" t="s">
        <v>63</v>
      </c>
      <c r="S2831" t="s">
        <v>64</v>
      </c>
      <c r="T2831">
        <v>-18.920000000000002</v>
      </c>
      <c r="U2831">
        <v>-152.63999999999999</v>
      </c>
      <c r="V2831">
        <v>-152.63999999999999</v>
      </c>
      <c r="W2831">
        <v>-18.9190746272353</v>
      </c>
      <c r="X2831" t="s">
        <v>58</v>
      </c>
      <c r="Y2831" t="s">
        <v>58</v>
      </c>
      <c r="Z2831" t="s">
        <v>1</v>
      </c>
      <c r="AA2831" t="s">
        <v>6</v>
      </c>
      <c r="AB2831" t="s">
        <v>57</v>
      </c>
      <c r="AC2831" t="str">
        <f t="shared" si="44"/>
        <v>2016-3</v>
      </c>
    </row>
    <row r="2832" spans="1:29" x14ac:dyDescent="0.25">
      <c r="A2832" t="s">
        <v>521</v>
      </c>
      <c r="B2832" t="s">
        <v>54</v>
      </c>
      <c r="C2832" t="s">
        <v>55</v>
      </c>
      <c r="D2832" t="s">
        <v>55</v>
      </c>
      <c r="E2832">
        <v>-3</v>
      </c>
      <c r="F2832" t="s">
        <v>56</v>
      </c>
      <c r="G2832" t="b">
        <v>0</v>
      </c>
      <c r="H2832" t="s">
        <v>57</v>
      </c>
      <c r="I2832">
        <v>0</v>
      </c>
      <c r="J2832" t="s">
        <v>57</v>
      </c>
      <c r="K2832" t="s">
        <v>57</v>
      </c>
      <c r="L2832" t="s">
        <v>57</v>
      </c>
      <c r="M2832" t="s">
        <v>57</v>
      </c>
      <c r="N2832" t="s">
        <v>57</v>
      </c>
      <c r="O2832" t="s">
        <v>57</v>
      </c>
      <c r="P2832">
        <v>0</v>
      </c>
      <c r="Q2832" t="s">
        <v>57</v>
      </c>
      <c r="R2832" t="s">
        <v>57</v>
      </c>
      <c r="S2832" t="s">
        <v>57</v>
      </c>
      <c r="T2832">
        <v>217.44</v>
      </c>
      <c r="U2832">
        <v>217.44</v>
      </c>
      <c r="V2832">
        <v>217.44</v>
      </c>
      <c r="W2832">
        <v>32.626358868940898</v>
      </c>
      <c r="X2832" t="s">
        <v>58</v>
      </c>
      <c r="Y2832" t="s">
        <v>58</v>
      </c>
      <c r="Z2832" t="s">
        <v>1</v>
      </c>
      <c r="AA2832" t="s">
        <v>1</v>
      </c>
      <c r="AB2832" t="s">
        <v>57</v>
      </c>
      <c r="AC2832" t="str">
        <f t="shared" si="44"/>
        <v>2016-3</v>
      </c>
    </row>
    <row r="2833" spans="1:29" hidden="1" x14ac:dyDescent="0.25">
      <c r="A2833" t="s">
        <v>521</v>
      </c>
      <c r="B2833" t="s">
        <v>54</v>
      </c>
      <c r="C2833" t="s">
        <v>55</v>
      </c>
      <c r="D2833" t="s">
        <v>55</v>
      </c>
      <c r="E2833">
        <v>-6</v>
      </c>
      <c r="F2833" t="s">
        <v>12</v>
      </c>
      <c r="G2833" t="b">
        <v>0</v>
      </c>
      <c r="H2833" t="s">
        <v>59</v>
      </c>
      <c r="I2833">
        <v>3716281</v>
      </c>
      <c r="J2833" t="s">
        <v>508</v>
      </c>
      <c r="K2833" t="s">
        <v>509</v>
      </c>
      <c r="L2833" t="s">
        <v>57</v>
      </c>
      <c r="M2833" t="s">
        <v>57</v>
      </c>
      <c r="N2833" t="s">
        <v>57</v>
      </c>
      <c r="O2833" t="s">
        <v>57</v>
      </c>
      <c r="P2833">
        <v>10606</v>
      </c>
      <c r="Q2833" t="s">
        <v>62</v>
      </c>
      <c r="R2833" t="s">
        <v>63</v>
      </c>
      <c r="S2833" t="s">
        <v>64</v>
      </c>
      <c r="T2833">
        <v>79.88</v>
      </c>
      <c r="U2833">
        <v>529.70243273000006</v>
      </c>
      <c r="V2833">
        <v>529.70243273000006</v>
      </c>
      <c r="W2833">
        <v>79.88</v>
      </c>
      <c r="X2833" t="s">
        <v>58</v>
      </c>
      <c r="Y2833" t="s">
        <v>58</v>
      </c>
      <c r="Z2833" t="s">
        <v>1</v>
      </c>
      <c r="AA2833" t="s">
        <v>6</v>
      </c>
      <c r="AB2833" t="s">
        <v>57</v>
      </c>
      <c r="AC2833" t="str">
        <f t="shared" si="44"/>
        <v>2016-3</v>
      </c>
    </row>
    <row r="2834" spans="1:29" hidden="1" x14ac:dyDescent="0.25">
      <c r="A2834" t="s">
        <v>521</v>
      </c>
      <c r="B2834" t="s">
        <v>54</v>
      </c>
      <c r="C2834" t="s">
        <v>55</v>
      </c>
      <c r="D2834" t="s">
        <v>55</v>
      </c>
      <c r="E2834">
        <v>-5</v>
      </c>
      <c r="F2834" t="s">
        <v>13</v>
      </c>
      <c r="G2834" t="b">
        <v>0</v>
      </c>
      <c r="H2834" t="s">
        <v>59</v>
      </c>
      <c r="I2834">
        <v>3716281</v>
      </c>
      <c r="J2834" t="s">
        <v>508</v>
      </c>
      <c r="K2834" t="s">
        <v>509</v>
      </c>
      <c r="L2834" t="s">
        <v>57</v>
      </c>
      <c r="M2834" t="s">
        <v>57</v>
      </c>
      <c r="N2834" t="s">
        <v>57</v>
      </c>
      <c r="O2834" t="s">
        <v>57</v>
      </c>
      <c r="P2834">
        <v>10606</v>
      </c>
      <c r="Q2834" t="s">
        <v>62</v>
      </c>
      <c r="R2834" t="s">
        <v>63</v>
      </c>
      <c r="S2834" t="s">
        <v>64</v>
      </c>
      <c r="T2834">
        <v>-10.75</v>
      </c>
      <c r="U2834">
        <v>-70.75</v>
      </c>
      <c r="V2834">
        <v>-70.75</v>
      </c>
      <c r="W2834">
        <v>-10.7511795823774</v>
      </c>
      <c r="X2834" t="s">
        <v>58</v>
      </c>
      <c r="Y2834" t="s">
        <v>58</v>
      </c>
      <c r="Z2834" t="s">
        <v>1</v>
      </c>
      <c r="AA2834" t="s">
        <v>6</v>
      </c>
      <c r="AB2834" t="s">
        <v>57</v>
      </c>
      <c r="AC2834" t="str">
        <f t="shared" si="44"/>
        <v>2016-3</v>
      </c>
    </row>
    <row r="2835" spans="1:29" x14ac:dyDescent="0.25">
      <c r="A2835" t="s">
        <v>521</v>
      </c>
      <c r="B2835" t="s">
        <v>54</v>
      </c>
      <c r="C2835" t="s">
        <v>55</v>
      </c>
      <c r="D2835" t="s">
        <v>55</v>
      </c>
      <c r="E2835">
        <v>-4</v>
      </c>
      <c r="F2835" t="s">
        <v>14</v>
      </c>
      <c r="G2835" t="b">
        <v>0</v>
      </c>
      <c r="H2835" t="s">
        <v>59</v>
      </c>
      <c r="I2835">
        <v>3716281</v>
      </c>
      <c r="J2835" t="s">
        <v>508</v>
      </c>
      <c r="K2835" t="s">
        <v>509</v>
      </c>
      <c r="L2835" t="s">
        <v>57</v>
      </c>
      <c r="M2835" t="s">
        <v>57</v>
      </c>
      <c r="N2835" t="s">
        <v>57</v>
      </c>
      <c r="O2835" t="s">
        <v>57</v>
      </c>
      <c r="P2835">
        <v>10606</v>
      </c>
      <c r="Q2835" t="s">
        <v>62</v>
      </c>
      <c r="R2835" t="s">
        <v>63</v>
      </c>
      <c r="S2835" t="s">
        <v>64</v>
      </c>
      <c r="T2835">
        <v>79.88</v>
      </c>
      <c r="U2835">
        <v>532.36</v>
      </c>
      <c r="V2835">
        <v>532.36</v>
      </c>
      <c r="W2835">
        <v>79.879361697338894</v>
      </c>
      <c r="X2835" t="s">
        <v>58</v>
      </c>
      <c r="Y2835" t="s">
        <v>58</v>
      </c>
      <c r="Z2835" t="s">
        <v>1</v>
      </c>
      <c r="AA2835" t="s">
        <v>6</v>
      </c>
      <c r="AB2835" t="s">
        <v>57</v>
      </c>
      <c r="AC2835" t="str">
        <f t="shared" si="44"/>
        <v>2016-3</v>
      </c>
    </row>
    <row r="2836" spans="1:29" x14ac:dyDescent="0.25">
      <c r="A2836" t="s">
        <v>521</v>
      </c>
      <c r="B2836" t="s">
        <v>54</v>
      </c>
      <c r="C2836" t="s">
        <v>55</v>
      </c>
      <c r="D2836" t="s">
        <v>55</v>
      </c>
      <c r="E2836">
        <v>-4</v>
      </c>
      <c r="F2836" t="s">
        <v>14</v>
      </c>
      <c r="G2836" t="b">
        <v>0</v>
      </c>
      <c r="H2836" t="s">
        <v>59</v>
      </c>
      <c r="I2836">
        <v>3981958</v>
      </c>
      <c r="J2836" t="s">
        <v>513</v>
      </c>
      <c r="K2836" t="s">
        <v>514</v>
      </c>
      <c r="L2836" t="s">
        <v>57</v>
      </c>
      <c r="M2836" t="s">
        <v>57</v>
      </c>
      <c r="N2836" t="s">
        <v>57</v>
      </c>
      <c r="O2836" t="s">
        <v>57</v>
      </c>
      <c r="P2836">
        <v>10606</v>
      </c>
      <c r="Q2836" t="s">
        <v>62</v>
      </c>
      <c r="R2836" t="s">
        <v>63</v>
      </c>
      <c r="S2836" t="s">
        <v>64</v>
      </c>
      <c r="T2836">
        <v>393.59</v>
      </c>
      <c r="U2836">
        <v>2623.1</v>
      </c>
      <c r="V2836">
        <v>2623.1</v>
      </c>
      <c r="W2836">
        <v>393.58996481382798</v>
      </c>
      <c r="X2836" t="s">
        <v>58</v>
      </c>
      <c r="Y2836" t="s">
        <v>58</v>
      </c>
      <c r="Z2836" t="s">
        <v>1</v>
      </c>
      <c r="AA2836" t="s">
        <v>6</v>
      </c>
      <c r="AB2836" t="s">
        <v>57</v>
      </c>
      <c r="AC2836" t="str">
        <f t="shared" si="44"/>
        <v>2016-3</v>
      </c>
    </row>
    <row r="2837" spans="1:29" hidden="1" x14ac:dyDescent="0.25">
      <c r="A2837" t="s">
        <v>521</v>
      </c>
      <c r="B2837" t="s">
        <v>54</v>
      </c>
      <c r="C2837" t="s">
        <v>55</v>
      </c>
      <c r="D2837" t="s">
        <v>55</v>
      </c>
      <c r="E2837">
        <v>-5</v>
      </c>
      <c r="F2837" t="s">
        <v>13</v>
      </c>
      <c r="G2837" t="b">
        <v>0</v>
      </c>
      <c r="H2837" t="s">
        <v>59</v>
      </c>
      <c r="I2837">
        <v>3981958</v>
      </c>
      <c r="J2837" t="s">
        <v>513</v>
      </c>
      <c r="K2837" t="s">
        <v>514</v>
      </c>
      <c r="L2837" t="s">
        <v>57</v>
      </c>
      <c r="M2837" t="s">
        <v>57</v>
      </c>
      <c r="N2837" t="s">
        <v>57</v>
      </c>
      <c r="O2837" t="s">
        <v>57</v>
      </c>
      <c r="P2837">
        <v>10606</v>
      </c>
      <c r="Q2837" t="s">
        <v>62</v>
      </c>
      <c r="R2837" t="s">
        <v>63</v>
      </c>
      <c r="S2837" t="s">
        <v>64</v>
      </c>
      <c r="T2837">
        <v>-26.95</v>
      </c>
      <c r="U2837">
        <v>-175.43</v>
      </c>
      <c r="V2837">
        <v>-175.43</v>
      </c>
      <c r="W2837">
        <v>-26.9507138144889</v>
      </c>
      <c r="X2837" t="s">
        <v>58</v>
      </c>
      <c r="Y2837" t="s">
        <v>58</v>
      </c>
      <c r="Z2837" t="s">
        <v>1</v>
      </c>
      <c r="AA2837" t="s">
        <v>6</v>
      </c>
      <c r="AB2837" t="s">
        <v>57</v>
      </c>
      <c r="AC2837" t="str">
        <f t="shared" si="44"/>
        <v>2016-3</v>
      </c>
    </row>
    <row r="2838" spans="1:29" hidden="1" x14ac:dyDescent="0.25">
      <c r="A2838" t="s">
        <v>521</v>
      </c>
      <c r="B2838" t="s">
        <v>54</v>
      </c>
      <c r="C2838" t="s">
        <v>55</v>
      </c>
      <c r="D2838" t="s">
        <v>55</v>
      </c>
      <c r="E2838">
        <v>-6</v>
      </c>
      <c r="F2838" t="s">
        <v>12</v>
      </c>
      <c r="G2838" t="b">
        <v>0</v>
      </c>
      <c r="H2838" t="s">
        <v>59</v>
      </c>
      <c r="I2838">
        <v>3981958</v>
      </c>
      <c r="J2838" t="s">
        <v>513</v>
      </c>
      <c r="K2838" t="s">
        <v>514</v>
      </c>
      <c r="L2838" t="s">
        <v>57</v>
      </c>
      <c r="M2838" t="s">
        <v>57</v>
      </c>
      <c r="N2838" t="s">
        <v>57</v>
      </c>
      <c r="O2838" t="s">
        <v>57</v>
      </c>
      <c r="P2838">
        <v>10606</v>
      </c>
      <c r="Q2838" t="s">
        <v>62</v>
      </c>
      <c r="R2838" t="s">
        <v>63</v>
      </c>
      <c r="S2838" t="s">
        <v>64</v>
      </c>
      <c r="T2838">
        <v>393.59</v>
      </c>
      <c r="U2838">
        <v>2609.9847333275002</v>
      </c>
      <c r="V2838">
        <v>2609.9847333275002</v>
      </c>
      <c r="W2838">
        <v>393.59</v>
      </c>
      <c r="X2838" t="s">
        <v>58</v>
      </c>
      <c r="Y2838" t="s">
        <v>58</v>
      </c>
      <c r="Z2838" t="s">
        <v>1</v>
      </c>
      <c r="AA2838" t="s">
        <v>6</v>
      </c>
      <c r="AB2838" t="s">
        <v>57</v>
      </c>
      <c r="AC2838" t="str">
        <f t="shared" si="44"/>
        <v>2016-3</v>
      </c>
    </row>
    <row r="2839" spans="1:29" hidden="1" x14ac:dyDescent="0.25">
      <c r="A2839" t="s">
        <v>522</v>
      </c>
      <c r="B2839" t="s">
        <v>54</v>
      </c>
      <c r="C2839" t="s">
        <v>55</v>
      </c>
      <c r="D2839" t="s">
        <v>55</v>
      </c>
      <c r="E2839">
        <v>-5</v>
      </c>
      <c r="F2839" t="s">
        <v>13</v>
      </c>
      <c r="G2839" t="b">
        <v>0</v>
      </c>
      <c r="H2839" t="s">
        <v>57</v>
      </c>
      <c r="I2839">
        <v>0</v>
      </c>
      <c r="J2839" t="s">
        <v>57</v>
      </c>
      <c r="K2839" t="s">
        <v>57</v>
      </c>
      <c r="L2839" t="s">
        <v>57</v>
      </c>
      <c r="M2839" t="s">
        <v>57</v>
      </c>
      <c r="N2839" t="s">
        <v>57</v>
      </c>
      <c r="O2839" t="s">
        <v>57</v>
      </c>
      <c r="P2839">
        <v>0</v>
      </c>
      <c r="Q2839" t="s">
        <v>57</v>
      </c>
      <c r="R2839" t="s">
        <v>57</v>
      </c>
      <c r="S2839" t="s">
        <v>57</v>
      </c>
      <c r="T2839">
        <v>-1.25</v>
      </c>
      <c r="U2839">
        <v>-8.2799999999999994</v>
      </c>
      <c r="V2839">
        <v>-8.2799999999999994</v>
      </c>
      <c r="W2839">
        <v>-1.24930217119061</v>
      </c>
      <c r="X2839" t="s">
        <v>58</v>
      </c>
      <c r="Y2839" t="s">
        <v>58</v>
      </c>
      <c r="Z2839" t="s">
        <v>1</v>
      </c>
      <c r="AA2839" t="s">
        <v>1</v>
      </c>
      <c r="AB2839" t="s">
        <v>57</v>
      </c>
      <c r="AC2839" t="str">
        <f t="shared" si="44"/>
        <v>2016-3</v>
      </c>
    </row>
    <row r="2840" spans="1:29" x14ac:dyDescent="0.25">
      <c r="A2840" t="s">
        <v>522</v>
      </c>
      <c r="B2840" t="s">
        <v>54</v>
      </c>
      <c r="C2840" t="s">
        <v>55</v>
      </c>
      <c r="D2840" t="s">
        <v>55</v>
      </c>
      <c r="E2840">
        <v>-3</v>
      </c>
      <c r="F2840" t="s">
        <v>56</v>
      </c>
      <c r="G2840" t="b">
        <v>0</v>
      </c>
      <c r="H2840" t="s">
        <v>57</v>
      </c>
      <c r="I2840">
        <v>0</v>
      </c>
      <c r="J2840" t="s">
        <v>57</v>
      </c>
      <c r="K2840" t="s">
        <v>57</v>
      </c>
      <c r="L2840" t="s">
        <v>57</v>
      </c>
      <c r="M2840" t="s">
        <v>57</v>
      </c>
      <c r="N2840" t="s">
        <v>57</v>
      </c>
      <c r="O2840" t="s">
        <v>57</v>
      </c>
      <c r="P2840">
        <v>0</v>
      </c>
      <c r="Q2840" t="s">
        <v>57</v>
      </c>
      <c r="R2840" t="s">
        <v>57</v>
      </c>
      <c r="S2840" t="s">
        <v>57</v>
      </c>
      <c r="T2840">
        <v>209.16</v>
      </c>
      <c r="U2840">
        <v>209.16</v>
      </c>
      <c r="V2840">
        <v>209.16</v>
      </c>
      <c r="W2840">
        <v>31.558459193988899</v>
      </c>
      <c r="X2840" t="s">
        <v>58</v>
      </c>
      <c r="Y2840" t="s">
        <v>58</v>
      </c>
      <c r="Z2840" t="s">
        <v>1</v>
      </c>
      <c r="AA2840" t="s">
        <v>1</v>
      </c>
      <c r="AB2840" t="s">
        <v>57</v>
      </c>
      <c r="AC2840" t="str">
        <f t="shared" si="44"/>
        <v>2016-3</v>
      </c>
    </row>
    <row r="2841" spans="1:29" hidden="1" x14ac:dyDescent="0.25">
      <c r="A2841" t="s">
        <v>522</v>
      </c>
      <c r="B2841" t="s">
        <v>54</v>
      </c>
      <c r="C2841" t="s">
        <v>55</v>
      </c>
      <c r="D2841" t="s">
        <v>55</v>
      </c>
      <c r="E2841">
        <v>29</v>
      </c>
      <c r="F2841" t="s">
        <v>18</v>
      </c>
      <c r="G2841" t="b">
        <v>1</v>
      </c>
      <c r="H2841" t="s">
        <v>57</v>
      </c>
      <c r="I2841">
        <v>0</v>
      </c>
      <c r="J2841" t="s">
        <v>57</v>
      </c>
      <c r="K2841" t="s">
        <v>57</v>
      </c>
      <c r="L2841" t="s">
        <v>57</v>
      </c>
      <c r="M2841" t="s">
        <v>57</v>
      </c>
      <c r="N2841" t="s">
        <v>57</v>
      </c>
      <c r="O2841" t="s">
        <v>57</v>
      </c>
      <c r="P2841">
        <v>0</v>
      </c>
      <c r="Q2841" t="s">
        <v>57</v>
      </c>
      <c r="R2841" t="s">
        <v>57</v>
      </c>
      <c r="S2841" t="s">
        <v>57</v>
      </c>
      <c r="T2841">
        <v>-1.25</v>
      </c>
      <c r="U2841">
        <v>-8.2799999999999994</v>
      </c>
      <c r="V2841">
        <v>-8.2799999999999994</v>
      </c>
      <c r="W2841">
        <v>-1.24930217119061</v>
      </c>
      <c r="X2841" t="s">
        <v>58</v>
      </c>
      <c r="Y2841" t="s">
        <v>58</v>
      </c>
      <c r="Z2841" t="s">
        <v>2</v>
      </c>
      <c r="AA2841" t="s">
        <v>8</v>
      </c>
      <c r="AB2841" t="s">
        <v>57</v>
      </c>
      <c r="AC2841" t="str">
        <f t="shared" si="44"/>
        <v>2016-3</v>
      </c>
    </row>
    <row r="2842" spans="1:29" hidden="1" x14ac:dyDescent="0.25">
      <c r="A2842" t="s">
        <v>522</v>
      </c>
      <c r="B2842" t="s">
        <v>54</v>
      </c>
      <c r="C2842" t="s">
        <v>55</v>
      </c>
      <c r="D2842" t="s">
        <v>55</v>
      </c>
      <c r="E2842">
        <v>-5</v>
      </c>
      <c r="F2842" t="s">
        <v>13</v>
      </c>
      <c r="G2842" t="b">
        <v>0</v>
      </c>
      <c r="H2842" t="s">
        <v>59</v>
      </c>
      <c r="I2842">
        <v>3716281</v>
      </c>
      <c r="J2842" t="s">
        <v>508</v>
      </c>
      <c r="K2842" t="s">
        <v>509</v>
      </c>
      <c r="L2842" t="s">
        <v>57</v>
      </c>
      <c r="M2842" t="s">
        <v>57</v>
      </c>
      <c r="N2842" t="s">
        <v>57</v>
      </c>
      <c r="O2842" t="s">
        <v>57</v>
      </c>
      <c r="P2842">
        <v>10606</v>
      </c>
      <c r="Q2842" t="s">
        <v>62</v>
      </c>
      <c r="R2842" t="s">
        <v>63</v>
      </c>
      <c r="S2842" t="s">
        <v>64</v>
      </c>
      <c r="T2842">
        <v>-7.5399999999999903</v>
      </c>
      <c r="U2842">
        <v>-52.91</v>
      </c>
      <c r="V2842">
        <v>-52.91</v>
      </c>
      <c r="W2842">
        <v>-7.5390324730227896</v>
      </c>
      <c r="X2842" t="s">
        <v>58</v>
      </c>
      <c r="Y2842" t="s">
        <v>58</v>
      </c>
      <c r="Z2842" t="s">
        <v>1</v>
      </c>
      <c r="AA2842" t="s">
        <v>6</v>
      </c>
      <c r="AB2842" t="s">
        <v>57</v>
      </c>
      <c r="AC2842" t="str">
        <f t="shared" si="44"/>
        <v>2016-3</v>
      </c>
    </row>
    <row r="2843" spans="1:29" x14ac:dyDescent="0.25">
      <c r="A2843" t="s">
        <v>522</v>
      </c>
      <c r="B2843" t="s">
        <v>54</v>
      </c>
      <c r="C2843" t="s">
        <v>55</v>
      </c>
      <c r="D2843" t="s">
        <v>55</v>
      </c>
      <c r="E2843">
        <v>-4</v>
      </c>
      <c r="F2843" t="s">
        <v>14</v>
      </c>
      <c r="G2843" t="b">
        <v>0</v>
      </c>
      <c r="H2843" t="s">
        <v>59</v>
      </c>
      <c r="I2843">
        <v>3716281</v>
      </c>
      <c r="J2843" t="s">
        <v>508</v>
      </c>
      <c r="K2843" t="s">
        <v>509</v>
      </c>
      <c r="L2843" t="s">
        <v>57</v>
      </c>
      <c r="M2843" t="s">
        <v>57</v>
      </c>
      <c r="N2843" t="s">
        <v>57</v>
      </c>
      <c r="O2843" t="s">
        <v>57</v>
      </c>
      <c r="P2843">
        <v>10606</v>
      </c>
      <c r="Q2843" t="s">
        <v>62</v>
      </c>
      <c r="R2843" t="s">
        <v>63</v>
      </c>
      <c r="S2843" t="s">
        <v>64</v>
      </c>
      <c r="T2843">
        <v>72.34</v>
      </c>
      <c r="U2843">
        <v>479.45</v>
      </c>
      <c r="V2843">
        <v>479.45</v>
      </c>
      <c r="W2843">
        <v>72.340329224316093</v>
      </c>
      <c r="X2843" t="s">
        <v>58</v>
      </c>
      <c r="Y2843" t="s">
        <v>58</v>
      </c>
      <c r="Z2843" t="s">
        <v>1</v>
      </c>
      <c r="AA2843" t="s">
        <v>6</v>
      </c>
      <c r="AB2843" t="s">
        <v>57</v>
      </c>
      <c r="AC2843" t="str">
        <f t="shared" si="44"/>
        <v>2016-3</v>
      </c>
    </row>
    <row r="2844" spans="1:29" hidden="1" x14ac:dyDescent="0.25">
      <c r="A2844" t="s">
        <v>522</v>
      </c>
      <c r="B2844" t="s">
        <v>54</v>
      </c>
      <c r="C2844" t="s">
        <v>55</v>
      </c>
      <c r="D2844" t="s">
        <v>55</v>
      </c>
      <c r="E2844">
        <v>-6</v>
      </c>
      <c r="F2844" t="s">
        <v>12</v>
      </c>
      <c r="G2844" t="b">
        <v>0</v>
      </c>
      <c r="H2844" t="s">
        <v>59</v>
      </c>
      <c r="I2844">
        <v>3716281</v>
      </c>
      <c r="J2844" t="s">
        <v>508</v>
      </c>
      <c r="K2844" t="s">
        <v>509</v>
      </c>
      <c r="L2844" t="s">
        <v>57</v>
      </c>
      <c r="M2844" t="s">
        <v>57</v>
      </c>
      <c r="N2844" t="s">
        <v>57</v>
      </c>
      <c r="O2844" t="s">
        <v>57</v>
      </c>
      <c r="P2844">
        <v>10606</v>
      </c>
      <c r="Q2844" t="s">
        <v>62</v>
      </c>
      <c r="R2844" t="s">
        <v>63</v>
      </c>
      <c r="S2844" t="s">
        <v>64</v>
      </c>
      <c r="T2844">
        <v>72.34</v>
      </c>
      <c r="U2844">
        <v>477.05057891000001</v>
      </c>
      <c r="V2844">
        <v>477.05057891000001</v>
      </c>
      <c r="W2844">
        <v>72.34</v>
      </c>
      <c r="X2844" t="s">
        <v>58</v>
      </c>
      <c r="Y2844" t="s">
        <v>58</v>
      </c>
      <c r="Z2844" t="s">
        <v>1</v>
      </c>
      <c r="AA2844" t="s">
        <v>6</v>
      </c>
      <c r="AB2844" t="s">
        <v>57</v>
      </c>
      <c r="AC2844" t="str">
        <f t="shared" si="44"/>
        <v>2016-3</v>
      </c>
    </row>
    <row r="2845" spans="1:29" hidden="1" x14ac:dyDescent="0.25">
      <c r="A2845" t="s">
        <v>522</v>
      </c>
      <c r="B2845" t="s">
        <v>54</v>
      </c>
      <c r="C2845" t="s">
        <v>55</v>
      </c>
      <c r="D2845" t="s">
        <v>55</v>
      </c>
      <c r="E2845">
        <v>-6</v>
      </c>
      <c r="F2845" t="s">
        <v>12</v>
      </c>
      <c r="G2845" t="b">
        <v>0</v>
      </c>
      <c r="H2845" t="s">
        <v>59</v>
      </c>
      <c r="I2845">
        <v>3981958</v>
      </c>
      <c r="J2845" t="s">
        <v>513</v>
      </c>
      <c r="K2845" t="s">
        <v>514</v>
      </c>
      <c r="L2845" t="s">
        <v>57</v>
      </c>
      <c r="M2845" t="s">
        <v>57</v>
      </c>
      <c r="N2845" t="s">
        <v>57</v>
      </c>
      <c r="O2845" t="s">
        <v>57</v>
      </c>
      <c r="P2845">
        <v>10606</v>
      </c>
      <c r="Q2845" t="s">
        <v>62</v>
      </c>
      <c r="R2845" t="s">
        <v>63</v>
      </c>
      <c r="S2845" t="s">
        <v>64</v>
      </c>
      <c r="T2845">
        <v>379.69</v>
      </c>
      <c r="U2845">
        <v>2503.8890559350002</v>
      </c>
      <c r="V2845">
        <v>2503.8890559350002</v>
      </c>
      <c r="W2845">
        <v>379.69</v>
      </c>
      <c r="X2845" t="s">
        <v>58</v>
      </c>
      <c r="Y2845" t="s">
        <v>58</v>
      </c>
      <c r="Z2845" t="s">
        <v>1</v>
      </c>
      <c r="AA2845" t="s">
        <v>6</v>
      </c>
      <c r="AB2845" t="s">
        <v>57</v>
      </c>
      <c r="AC2845" t="str">
        <f t="shared" si="44"/>
        <v>2016-3</v>
      </c>
    </row>
    <row r="2846" spans="1:29" x14ac:dyDescent="0.25">
      <c r="A2846" t="s">
        <v>522</v>
      </c>
      <c r="B2846" t="s">
        <v>54</v>
      </c>
      <c r="C2846" t="s">
        <v>55</v>
      </c>
      <c r="D2846" t="s">
        <v>55</v>
      </c>
      <c r="E2846">
        <v>-4</v>
      </c>
      <c r="F2846" t="s">
        <v>14</v>
      </c>
      <c r="G2846" t="b">
        <v>0</v>
      </c>
      <c r="H2846" t="s">
        <v>59</v>
      </c>
      <c r="I2846">
        <v>3981958</v>
      </c>
      <c r="J2846" t="s">
        <v>513</v>
      </c>
      <c r="K2846" t="s">
        <v>514</v>
      </c>
      <c r="L2846" t="s">
        <v>57</v>
      </c>
      <c r="M2846" t="s">
        <v>57</v>
      </c>
      <c r="N2846" t="s">
        <v>57</v>
      </c>
      <c r="O2846" t="s">
        <v>57</v>
      </c>
      <c r="P2846">
        <v>10606</v>
      </c>
      <c r="Q2846" t="s">
        <v>62</v>
      </c>
      <c r="R2846" t="s">
        <v>63</v>
      </c>
      <c r="S2846" t="s">
        <v>64</v>
      </c>
      <c r="T2846">
        <v>379.69</v>
      </c>
      <c r="U2846">
        <v>2516.4699999999998</v>
      </c>
      <c r="V2846">
        <v>2516.4699999999998</v>
      </c>
      <c r="W2846">
        <v>379.68978680386903</v>
      </c>
      <c r="X2846" t="s">
        <v>58</v>
      </c>
      <c r="Y2846" t="s">
        <v>58</v>
      </c>
      <c r="Z2846" t="s">
        <v>1</v>
      </c>
      <c r="AA2846" t="s">
        <v>6</v>
      </c>
      <c r="AB2846" t="s">
        <v>57</v>
      </c>
      <c r="AC2846" t="str">
        <f t="shared" si="44"/>
        <v>2016-3</v>
      </c>
    </row>
    <row r="2847" spans="1:29" hidden="1" x14ac:dyDescent="0.25">
      <c r="A2847" t="s">
        <v>522</v>
      </c>
      <c r="B2847" t="s">
        <v>54</v>
      </c>
      <c r="C2847" t="s">
        <v>55</v>
      </c>
      <c r="D2847" t="s">
        <v>55</v>
      </c>
      <c r="E2847">
        <v>-5</v>
      </c>
      <c r="F2847" t="s">
        <v>13</v>
      </c>
      <c r="G2847" t="b">
        <v>0</v>
      </c>
      <c r="H2847" t="s">
        <v>59</v>
      </c>
      <c r="I2847">
        <v>3981958</v>
      </c>
      <c r="J2847" t="s">
        <v>513</v>
      </c>
      <c r="K2847" t="s">
        <v>514</v>
      </c>
      <c r="L2847" t="s">
        <v>57</v>
      </c>
      <c r="M2847" t="s">
        <v>57</v>
      </c>
      <c r="N2847" t="s">
        <v>57</v>
      </c>
      <c r="O2847" t="s">
        <v>57</v>
      </c>
      <c r="P2847">
        <v>10606</v>
      </c>
      <c r="Q2847" t="s">
        <v>62</v>
      </c>
      <c r="R2847" t="s">
        <v>63</v>
      </c>
      <c r="S2847" t="s">
        <v>64</v>
      </c>
      <c r="T2847">
        <v>-13.9</v>
      </c>
      <c r="U2847">
        <v>-106.63</v>
      </c>
      <c r="V2847">
        <v>-106.63</v>
      </c>
      <c r="W2847">
        <v>-13.9001780099598</v>
      </c>
      <c r="X2847" t="s">
        <v>58</v>
      </c>
      <c r="Y2847" t="s">
        <v>58</v>
      </c>
      <c r="Z2847" t="s">
        <v>1</v>
      </c>
      <c r="AA2847" t="s">
        <v>6</v>
      </c>
      <c r="AB2847" t="s">
        <v>57</v>
      </c>
      <c r="AC2847" t="str">
        <f t="shared" si="44"/>
        <v>2016-3</v>
      </c>
    </row>
    <row r="2848" spans="1:29" x14ac:dyDescent="0.25">
      <c r="A2848" t="s">
        <v>523</v>
      </c>
      <c r="B2848" t="s">
        <v>54</v>
      </c>
      <c r="C2848" t="s">
        <v>55</v>
      </c>
      <c r="D2848" t="s">
        <v>55</v>
      </c>
      <c r="E2848">
        <v>-3</v>
      </c>
      <c r="F2848" t="s">
        <v>56</v>
      </c>
      <c r="G2848" t="b">
        <v>0</v>
      </c>
      <c r="H2848" t="s">
        <v>57</v>
      </c>
      <c r="I2848">
        <v>0</v>
      </c>
      <c r="J2848" t="s">
        <v>57</v>
      </c>
      <c r="K2848" t="s">
        <v>57</v>
      </c>
      <c r="L2848" t="s">
        <v>57</v>
      </c>
      <c r="M2848" t="s">
        <v>57</v>
      </c>
      <c r="N2848" t="s">
        <v>57</v>
      </c>
      <c r="O2848" t="s">
        <v>57</v>
      </c>
      <c r="P2848">
        <v>0</v>
      </c>
      <c r="Q2848" t="s">
        <v>57</v>
      </c>
      <c r="R2848" t="s">
        <v>57</v>
      </c>
      <c r="S2848" t="s">
        <v>57</v>
      </c>
      <c r="T2848">
        <v>209.16</v>
      </c>
      <c r="U2848">
        <v>209.16</v>
      </c>
      <c r="V2848">
        <v>209.16</v>
      </c>
      <c r="W2848">
        <v>31.354090152752999</v>
      </c>
      <c r="X2848" t="s">
        <v>58</v>
      </c>
      <c r="Y2848" t="s">
        <v>58</v>
      </c>
      <c r="Z2848" t="s">
        <v>1</v>
      </c>
      <c r="AA2848" t="s">
        <v>1</v>
      </c>
      <c r="AB2848" t="s">
        <v>57</v>
      </c>
      <c r="AC2848" t="str">
        <f t="shared" si="44"/>
        <v>2016-3</v>
      </c>
    </row>
    <row r="2849" spans="1:29" hidden="1" x14ac:dyDescent="0.25">
      <c r="A2849" t="s">
        <v>523</v>
      </c>
      <c r="B2849" t="s">
        <v>54</v>
      </c>
      <c r="C2849" t="s">
        <v>55</v>
      </c>
      <c r="D2849" t="s">
        <v>55</v>
      </c>
      <c r="E2849">
        <v>-6</v>
      </c>
      <c r="F2849" t="s">
        <v>12</v>
      </c>
      <c r="G2849" t="b">
        <v>0</v>
      </c>
      <c r="H2849" t="s">
        <v>59</v>
      </c>
      <c r="I2849">
        <v>3716281</v>
      </c>
      <c r="J2849" t="s">
        <v>508</v>
      </c>
      <c r="K2849" t="s">
        <v>509</v>
      </c>
      <c r="L2849" t="s">
        <v>57</v>
      </c>
      <c r="M2849" t="s">
        <v>57</v>
      </c>
      <c r="N2849" t="s">
        <v>57</v>
      </c>
      <c r="O2849" t="s">
        <v>57</v>
      </c>
      <c r="P2849">
        <v>10606</v>
      </c>
      <c r="Q2849" t="s">
        <v>62</v>
      </c>
      <c r="R2849" t="s">
        <v>63</v>
      </c>
      <c r="S2849" t="s">
        <v>64</v>
      </c>
      <c r="T2849">
        <v>80.87</v>
      </c>
      <c r="U2849">
        <v>536.778304585</v>
      </c>
      <c r="V2849">
        <v>536.778304585</v>
      </c>
      <c r="W2849">
        <v>80.87</v>
      </c>
      <c r="X2849" t="s">
        <v>58</v>
      </c>
      <c r="Y2849" t="s">
        <v>58</v>
      </c>
      <c r="Z2849" t="s">
        <v>1</v>
      </c>
      <c r="AA2849" t="s">
        <v>6</v>
      </c>
      <c r="AB2849" t="s">
        <v>57</v>
      </c>
      <c r="AC2849" t="str">
        <f t="shared" si="44"/>
        <v>2016-3</v>
      </c>
    </row>
    <row r="2850" spans="1:29" hidden="1" x14ac:dyDescent="0.25">
      <c r="A2850" t="s">
        <v>523</v>
      </c>
      <c r="B2850" t="s">
        <v>54</v>
      </c>
      <c r="C2850" t="s">
        <v>55</v>
      </c>
      <c r="D2850" t="s">
        <v>55</v>
      </c>
      <c r="E2850">
        <v>-5</v>
      </c>
      <c r="F2850" t="s">
        <v>13</v>
      </c>
      <c r="G2850" t="b">
        <v>0</v>
      </c>
      <c r="H2850" t="s">
        <v>59</v>
      </c>
      <c r="I2850">
        <v>3716281</v>
      </c>
      <c r="J2850" t="s">
        <v>508</v>
      </c>
      <c r="K2850" t="s">
        <v>509</v>
      </c>
      <c r="L2850" t="s">
        <v>57</v>
      </c>
      <c r="M2850" t="s">
        <v>57</v>
      </c>
      <c r="N2850" t="s">
        <v>57</v>
      </c>
      <c r="O2850" t="s">
        <v>57</v>
      </c>
      <c r="P2850">
        <v>10606</v>
      </c>
      <c r="Q2850" t="s">
        <v>62</v>
      </c>
      <c r="R2850" t="s">
        <v>63</v>
      </c>
      <c r="S2850" t="s">
        <v>64</v>
      </c>
      <c r="T2850">
        <v>8.5299999999999994</v>
      </c>
      <c r="U2850">
        <v>60.03</v>
      </c>
      <c r="V2850">
        <v>60.03</v>
      </c>
      <c r="W2850">
        <v>8.5303179147505794</v>
      </c>
      <c r="X2850" t="s">
        <v>58</v>
      </c>
      <c r="Y2850" t="s">
        <v>58</v>
      </c>
      <c r="Z2850" t="s">
        <v>1</v>
      </c>
      <c r="AA2850" t="s">
        <v>6</v>
      </c>
      <c r="AB2850" t="s">
        <v>57</v>
      </c>
      <c r="AC2850" t="str">
        <f t="shared" si="44"/>
        <v>2016-3</v>
      </c>
    </row>
    <row r="2851" spans="1:29" x14ac:dyDescent="0.25">
      <c r="A2851" t="s">
        <v>523</v>
      </c>
      <c r="B2851" t="s">
        <v>54</v>
      </c>
      <c r="C2851" t="s">
        <v>55</v>
      </c>
      <c r="D2851" t="s">
        <v>55</v>
      </c>
      <c r="E2851">
        <v>-4</v>
      </c>
      <c r="F2851" t="s">
        <v>14</v>
      </c>
      <c r="G2851" t="b">
        <v>0</v>
      </c>
      <c r="H2851" t="s">
        <v>59</v>
      </c>
      <c r="I2851">
        <v>3716281</v>
      </c>
      <c r="J2851" t="s">
        <v>508</v>
      </c>
      <c r="K2851" t="s">
        <v>509</v>
      </c>
      <c r="L2851" t="s">
        <v>57</v>
      </c>
      <c r="M2851" t="s">
        <v>57</v>
      </c>
      <c r="N2851" t="s">
        <v>57</v>
      </c>
      <c r="O2851" t="s">
        <v>57</v>
      </c>
      <c r="P2851">
        <v>10606</v>
      </c>
      <c r="Q2851" t="s">
        <v>62</v>
      </c>
      <c r="R2851" t="s">
        <v>63</v>
      </c>
      <c r="S2851" t="s">
        <v>64</v>
      </c>
      <c r="T2851">
        <v>80.87</v>
      </c>
      <c r="U2851">
        <v>539.48</v>
      </c>
      <c r="V2851">
        <v>539.48</v>
      </c>
      <c r="W2851">
        <v>80.870647139066705</v>
      </c>
      <c r="X2851" t="s">
        <v>58</v>
      </c>
      <c r="Y2851" t="s">
        <v>58</v>
      </c>
      <c r="Z2851" t="s">
        <v>1</v>
      </c>
      <c r="AA2851" t="s">
        <v>6</v>
      </c>
      <c r="AB2851" t="s">
        <v>57</v>
      </c>
      <c r="AC2851" t="str">
        <f t="shared" si="44"/>
        <v>2016-3</v>
      </c>
    </row>
    <row r="2852" spans="1:29" x14ac:dyDescent="0.25">
      <c r="A2852" t="s">
        <v>523</v>
      </c>
      <c r="B2852" t="s">
        <v>54</v>
      </c>
      <c r="C2852" t="s">
        <v>55</v>
      </c>
      <c r="D2852" t="s">
        <v>55</v>
      </c>
      <c r="E2852">
        <v>-4</v>
      </c>
      <c r="F2852" t="s">
        <v>14</v>
      </c>
      <c r="G2852" t="b">
        <v>0</v>
      </c>
      <c r="H2852" t="s">
        <v>59</v>
      </c>
      <c r="I2852">
        <v>3981958</v>
      </c>
      <c r="J2852" t="s">
        <v>513</v>
      </c>
      <c r="K2852" t="s">
        <v>514</v>
      </c>
      <c r="L2852" t="s">
        <v>57</v>
      </c>
      <c r="M2852" t="s">
        <v>57</v>
      </c>
      <c r="N2852" t="s">
        <v>57</v>
      </c>
      <c r="O2852" t="s">
        <v>57</v>
      </c>
      <c r="P2852">
        <v>10606</v>
      </c>
      <c r="Q2852" t="s">
        <v>62</v>
      </c>
      <c r="R2852" t="s">
        <v>63</v>
      </c>
      <c r="S2852" t="s">
        <v>64</v>
      </c>
      <c r="T2852">
        <v>409.58</v>
      </c>
      <c r="U2852">
        <v>2732.27</v>
      </c>
      <c r="V2852">
        <v>2732.27</v>
      </c>
      <c r="W2852">
        <v>409.580416435563</v>
      </c>
      <c r="X2852" t="s">
        <v>58</v>
      </c>
      <c r="Y2852" t="s">
        <v>58</v>
      </c>
      <c r="Z2852" t="s">
        <v>1</v>
      </c>
      <c r="AA2852" t="s">
        <v>6</v>
      </c>
      <c r="AB2852" t="s">
        <v>57</v>
      </c>
      <c r="AC2852" t="str">
        <f t="shared" si="44"/>
        <v>2016-3</v>
      </c>
    </row>
    <row r="2853" spans="1:29" hidden="1" x14ac:dyDescent="0.25">
      <c r="A2853" t="s">
        <v>523</v>
      </c>
      <c r="B2853" t="s">
        <v>54</v>
      </c>
      <c r="C2853" t="s">
        <v>55</v>
      </c>
      <c r="D2853" t="s">
        <v>55</v>
      </c>
      <c r="E2853">
        <v>-5</v>
      </c>
      <c r="F2853" t="s">
        <v>13</v>
      </c>
      <c r="G2853" t="b">
        <v>0</v>
      </c>
      <c r="H2853" t="s">
        <v>59</v>
      </c>
      <c r="I2853">
        <v>3981958</v>
      </c>
      <c r="J2853" t="s">
        <v>513</v>
      </c>
      <c r="K2853" t="s">
        <v>514</v>
      </c>
      <c r="L2853" t="s">
        <v>57</v>
      </c>
      <c r="M2853" t="s">
        <v>57</v>
      </c>
      <c r="N2853" t="s">
        <v>57</v>
      </c>
      <c r="O2853" t="s">
        <v>57</v>
      </c>
      <c r="P2853">
        <v>10606</v>
      </c>
      <c r="Q2853" t="s">
        <v>62</v>
      </c>
      <c r="R2853" t="s">
        <v>63</v>
      </c>
      <c r="S2853" t="s">
        <v>64</v>
      </c>
      <c r="T2853">
        <v>29.89</v>
      </c>
      <c r="U2853">
        <v>215.8</v>
      </c>
      <c r="V2853">
        <v>215.8</v>
      </c>
      <c r="W2853">
        <v>29.8906296316949</v>
      </c>
      <c r="X2853" t="s">
        <v>58</v>
      </c>
      <c r="Y2853" t="s">
        <v>58</v>
      </c>
      <c r="Z2853" t="s">
        <v>1</v>
      </c>
      <c r="AA2853" t="s">
        <v>6</v>
      </c>
      <c r="AB2853" t="s">
        <v>57</v>
      </c>
      <c r="AC2853" t="str">
        <f t="shared" si="44"/>
        <v>2016-3</v>
      </c>
    </row>
    <row r="2854" spans="1:29" hidden="1" x14ac:dyDescent="0.25">
      <c r="A2854" t="s">
        <v>523</v>
      </c>
      <c r="B2854" t="s">
        <v>54</v>
      </c>
      <c r="C2854" t="s">
        <v>55</v>
      </c>
      <c r="D2854" t="s">
        <v>55</v>
      </c>
      <c r="E2854">
        <v>-6</v>
      </c>
      <c r="F2854" t="s">
        <v>12</v>
      </c>
      <c r="G2854" t="b">
        <v>0</v>
      </c>
      <c r="H2854" t="s">
        <v>59</v>
      </c>
      <c r="I2854">
        <v>3981958</v>
      </c>
      <c r="J2854" t="s">
        <v>513</v>
      </c>
      <c r="K2854" t="s">
        <v>514</v>
      </c>
      <c r="L2854" t="s">
        <v>57</v>
      </c>
      <c r="M2854" t="s">
        <v>57</v>
      </c>
      <c r="N2854" t="s">
        <v>57</v>
      </c>
      <c r="O2854" t="s">
        <v>57</v>
      </c>
      <c r="P2854">
        <v>10606</v>
      </c>
      <c r="Q2854" t="s">
        <v>62</v>
      </c>
      <c r="R2854" t="s">
        <v>63</v>
      </c>
      <c r="S2854" t="s">
        <v>64</v>
      </c>
      <c r="T2854">
        <v>409.58</v>
      </c>
      <c r="U2854">
        <v>2718.6058858900001</v>
      </c>
      <c r="V2854">
        <v>2718.6058858900001</v>
      </c>
      <c r="W2854">
        <v>409.58</v>
      </c>
      <c r="X2854" t="s">
        <v>58</v>
      </c>
      <c r="Y2854" t="s">
        <v>58</v>
      </c>
      <c r="Z2854" t="s">
        <v>1</v>
      </c>
      <c r="AA2854" t="s">
        <v>6</v>
      </c>
      <c r="AB2854" t="s">
        <v>57</v>
      </c>
      <c r="AC2854" t="str">
        <f t="shared" si="44"/>
        <v>2016-3</v>
      </c>
    </row>
    <row r="2855" spans="1:29" x14ac:dyDescent="0.25">
      <c r="A2855" t="s">
        <v>524</v>
      </c>
      <c r="B2855" t="s">
        <v>54</v>
      </c>
      <c r="C2855" t="s">
        <v>55</v>
      </c>
      <c r="D2855" t="s">
        <v>55</v>
      </c>
      <c r="E2855">
        <v>-3</v>
      </c>
      <c r="F2855" t="s">
        <v>56</v>
      </c>
      <c r="G2855" t="b">
        <v>0</v>
      </c>
      <c r="H2855" t="s">
        <v>57</v>
      </c>
      <c r="I2855">
        <v>0</v>
      </c>
      <c r="J2855" t="s">
        <v>57</v>
      </c>
      <c r="K2855" t="s">
        <v>57</v>
      </c>
      <c r="L2855" t="s">
        <v>57</v>
      </c>
      <c r="M2855" t="s">
        <v>57</v>
      </c>
      <c r="N2855" t="s">
        <v>57</v>
      </c>
      <c r="O2855" t="s">
        <v>57</v>
      </c>
      <c r="P2855">
        <v>0</v>
      </c>
      <c r="Q2855" t="s">
        <v>57</v>
      </c>
      <c r="R2855" t="s">
        <v>57</v>
      </c>
      <c r="S2855" t="s">
        <v>57</v>
      </c>
      <c r="T2855">
        <v>209.16</v>
      </c>
      <c r="U2855">
        <v>209.16</v>
      </c>
      <c r="V2855">
        <v>209.16</v>
      </c>
      <c r="W2855">
        <v>31.297321562172701</v>
      </c>
      <c r="X2855" t="s">
        <v>58</v>
      </c>
      <c r="Y2855" t="s">
        <v>58</v>
      </c>
      <c r="Z2855" t="s">
        <v>1</v>
      </c>
      <c r="AA2855" t="s">
        <v>1</v>
      </c>
      <c r="AB2855" t="s">
        <v>57</v>
      </c>
      <c r="AC2855" t="str">
        <f t="shared" si="44"/>
        <v>2016-3</v>
      </c>
    </row>
    <row r="2856" spans="1:29" x14ac:dyDescent="0.25">
      <c r="A2856" t="s">
        <v>524</v>
      </c>
      <c r="B2856" t="s">
        <v>54</v>
      </c>
      <c r="C2856" t="s">
        <v>55</v>
      </c>
      <c r="D2856" t="s">
        <v>55</v>
      </c>
      <c r="E2856">
        <v>-4</v>
      </c>
      <c r="F2856" t="s">
        <v>14</v>
      </c>
      <c r="G2856" t="b">
        <v>0</v>
      </c>
      <c r="H2856" t="s">
        <v>59</v>
      </c>
      <c r="I2856">
        <v>3716281</v>
      </c>
      <c r="J2856" t="s">
        <v>508</v>
      </c>
      <c r="K2856" t="s">
        <v>509</v>
      </c>
      <c r="L2856" t="s">
        <v>57</v>
      </c>
      <c r="M2856" t="s">
        <v>57</v>
      </c>
      <c r="N2856" t="s">
        <v>57</v>
      </c>
      <c r="O2856" t="s">
        <v>57</v>
      </c>
      <c r="P2856">
        <v>10606</v>
      </c>
      <c r="Q2856" t="s">
        <v>62</v>
      </c>
      <c r="R2856" t="s">
        <v>63</v>
      </c>
      <c r="S2856" t="s">
        <v>64</v>
      </c>
      <c r="T2856">
        <v>66.37</v>
      </c>
      <c r="U2856">
        <v>443.55</v>
      </c>
      <c r="V2856">
        <v>443.55</v>
      </c>
      <c r="W2856">
        <v>66.369893760287297</v>
      </c>
      <c r="X2856" t="s">
        <v>58</v>
      </c>
      <c r="Y2856" t="s">
        <v>58</v>
      </c>
      <c r="Z2856" t="s">
        <v>1</v>
      </c>
      <c r="AA2856" t="s">
        <v>6</v>
      </c>
      <c r="AB2856" t="s">
        <v>57</v>
      </c>
      <c r="AC2856" t="str">
        <f t="shared" si="44"/>
        <v>2016-3</v>
      </c>
    </row>
    <row r="2857" spans="1:29" hidden="1" x14ac:dyDescent="0.25">
      <c r="A2857" t="s">
        <v>524</v>
      </c>
      <c r="B2857" t="s">
        <v>54</v>
      </c>
      <c r="C2857" t="s">
        <v>55</v>
      </c>
      <c r="D2857" t="s">
        <v>55</v>
      </c>
      <c r="E2857">
        <v>-6</v>
      </c>
      <c r="F2857" t="s">
        <v>12</v>
      </c>
      <c r="G2857" t="b">
        <v>0</v>
      </c>
      <c r="H2857" t="s">
        <v>59</v>
      </c>
      <c r="I2857">
        <v>3716281</v>
      </c>
      <c r="J2857" t="s">
        <v>508</v>
      </c>
      <c r="K2857" t="s">
        <v>509</v>
      </c>
      <c r="L2857" t="s">
        <v>57</v>
      </c>
      <c r="M2857" t="s">
        <v>57</v>
      </c>
      <c r="N2857" t="s">
        <v>57</v>
      </c>
      <c r="O2857" t="s">
        <v>57</v>
      </c>
      <c r="P2857">
        <v>10606</v>
      </c>
      <c r="Q2857" t="s">
        <v>62</v>
      </c>
      <c r="R2857" t="s">
        <v>63</v>
      </c>
      <c r="S2857" t="s">
        <v>64</v>
      </c>
      <c r="T2857">
        <v>66.37</v>
      </c>
      <c r="U2857">
        <v>441.33295644999998</v>
      </c>
      <c r="V2857">
        <v>441.33295644999998</v>
      </c>
      <c r="W2857">
        <v>66.37</v>
      </c>
      <c r="X2857" t="s">
        <v>58</v>
      </c>
      <c r="Y2857" t="s">
        <v>58</v>
      </c>
      <c r="Z2857" t="s">
        <v>1</v>
      </c>
      <c r="AA2857" t="s">
        <v>6</v>
      </c>
      <c r="AB2857" t="s">
        <v>57</v>
      </c>
      <c r="AC2857" t="str">
        <f t="shared" si="44"/>
        <v>2016-3</v>
      </c>
    </row>
    <row r="2858" spans="1:29" hidden="1" x14ac:dyDescent="0.25">
      <c r="A2858" t="s">
        <v>524</v>
      </c>
      <c r="B2858" t="s">
        <v>54</v>
      </c>
      <c r="C2858" t="s">
        <v>55</v>
      </c>
      <c r="D2858" t="s">
        <v>55</v>
      </c>
      <c r="E2858">
        <v>-5</v>
      </c>
      <c r="F2858" t="s">
        <v>13</v>
      </c>
      <c r="G2858" t="b">
        <v>0</v>
      </c>
      <c r="H2858" t="s">
        <v>59</v>
      </c>
      <c r="I2858">
        <v>3716281</v>
      </c>
      <c r="J2858" t="s">
        <v>508</v>
      </c>
      <c r="K2858" t="s">
        <v>509</v>
      </c>
      <c r="L2858" t="s">
        <v>57</v>
      </c>
      <c r="M2858" t="s">
        <v>57</v>
      </c>
      <c r="N2858" t="s">
        <v>57</v>
      </c>
      <c r="O2858" t="s">
        <v>57</v>
      </c>
      <c r="P2858">
        <v>10606</v>
      </c>
      <c r="Q2858" t="s">
        <v>62</v>
      </c>
      <c r="R2858" t="s">
        <v>63</v>
      </c>
      <c r="S2858" t="s">
        <v>64</v>
      </c>
      <c r="T2858">
        <v>-14.5</v>
      </c>
      <c r="U2858">
        <v>-95.93</v>
      </c>
      <c r="V2858">
        <v>-95.93</v>
      </c>
      <c r="W2858">
        <v>-14.5007533787794</v>
      </c>
      <c r="X2858" t="s">
        <v>58</v>
      </c>
      <c r="Y2858" t="s">
        <v>58</v>
      </c>
      <c r="Z2858" t="s">
        <v>1</v>
      </c>
      <c r="AA2858" t="s">
        <v>6</v>
      </c>
      <c r="AB2858" t="s">
        <v>57</v>
      </c>
      <c r="AC2858" t="str">
        <f t="shared" si="44"/>
        <v>2016-3</v>
      </c>
    </row>
    <row r="2859" spans="1:29" hidden="1" x14ac:dyDescent="0.25">
      <c r="A2859" t="s">
        <v>524</v>
      </c>
      <c r="B2859" t="s">
        <v>54</v>
      </c>
      <c r="C2859" t="s">
        <v>55</v>
      </c>
      <c r="D2859" t="s">
        <v>55</v>
      </c>
      <c r="E2859">
        <v>-5</v>
      </c>
      <c r="F2859" t="s">
        <v>13</v>
      </c>
      <c r="G2859" t="b">
        <v>0</v>
      </c>
      <c r="H2859" t="s">
        <v>59</v>
      </c>
      <c r="I2859">
        <v>3981958</v>
      </c>
      <c r="J2859" t="s">
        <v>513</v>
      </c>
      <c r="K2859" t="s">
        <v>514</v>
      </c>
      <c r="L2859" t="s">
        <v>57</v>
      </c>
      <c r="M2859" t="s">
        <v>57</v>
      </c>
      <c r="N2859" t="s">
        <v>57</v>
      </c>
      <c r="O2859" t="s">
        <v>57</v>
      </c>
      <c r="P2859">
        <v>10606</v>
      </c>
      <c r="Q2859" t="s">
        <v>62</v>
      </c>
      <c r="R2859" t="s">
        <v>63</v>
      </c>
      <c r="S2859" t="s">
        <v>64</v>
      </c>
      <c r="T2859">
        <v>-26</v>
      </c>
      <c r="U2859">
        <v>-168.8</v>
      </c>
      <c r="V2859">
        <v>-168.8</v>
      </c>
      <c r="W2859">
        <v>-25.999689217248299</v>
      </c>
      <c r="X2859" t="s">
        <v>58</v>
      </c>
      <c r="Y2859" t="s">
        <v>58</v>
      </c>
      <c r="Z2859" t="s">
        <v>1</v>
      </c>
      <c r="AA2859" t="s">
        <v>6</v>
      </c>
      <c r="AB2859" t="s">
        <v>57</v>
      </c>
      <c r="AC2859" t="str">
        <f t="shared" si="44"/>
        <v>2016-3</v>
      </c>
    </row>
    <row r="2860" spans="1:29" hidden="1" x14ac:dyDescent="0.25">
      <c r="A2860" t="s">
        <v>524</v>
      </c>
      <c r="B2860" t="s">
        <v>54</v>
      </c>
      <c r="C2860" t="s">
        <v>55</v>
      </c>
      <c r="D2860" t="s">
        <v>55</v>
      </c>
      <c r="E2860">
        <v>-6</v>
      </c>
      <c r="F2860" t="s">
        <v>12</v>
      </c>
      <c r="G2860" t="b">
        <v>0</v>
      </c>
      <c r="H2860" t="s">
        <v>59</v>
      </c>
      <c r="I2860">
        <v>3981958</v>
      </c>
      <c r="J2860" t="s">
        <v>513</v>
      </c>
      <c r="K2860" t="s">
        <v>514</v>
      </c>
      <c r="L2860" t="s">
        <v>57</v>
      </c>
      <c r="M2860" t="s">
        <v>57</v>
      </c>
      <c r="N2860" t="s">
        <v>57</v>
      </c>
      <c r="O2860" t="s">
        <v>57</v>
      </c>
      <c r="P2860">
        <v>10606</v>
      </c>
      <c r="Q2860" t="s">
        <v>62</v>
      </c>
      <c r="R2860" t="s">
        <v>63</v>
      </c>
      <c r="S2860" t="s">
        <v>64</v>
      </c>
      <c r="T2860">
        <v>383.58</v>
      </c>
      <c r="U2860">
        <v>2550.6478142999999</v>
      </c>
      <c r="V2860">
        <v>2550.6478142999999</v>
      </c>
      <c r="W2860">
        <v>383.58</v>
      </c>
      <c r="X2860" t="s">
        <v>58</v>
      </c>
      <c r="Y2860" t="s">
        <v>58</v>
      </c>
      <c r="Z2860" t="s">
        <v>1</v>
      </c>
      <c r="AA2860" t="s">
        <v>6</v>
      </c>
      <c r="AB2860" t="s">
        <v>57</v>
      </c>
      <c r="AC2860" t="str">
        <f t="shared" si="44"/>
        <v>2016-3</v>
      </c>
    </row>
    <row r="2861" spans="1:29" x14ac:dyDescent="0.25">
      <c r="A2861" t="s">
        <v>524</v>
      </c>
      <c r="B2861" t="s">
        <v>54</v>
      </c>
      <c r="C2861" t="s">
        <v>55</v>
      </c>
      <c r="D2861" t="s">
        <v>55</v>
      </c>
      <c r="E2861">
        <v>-4</v>
      </c>
      <c r="F2861" t="s">
        <v>14</v>
      </c>
      <c r="G2861" t="b">
        <v>0</v>
      </c>
      <c r="H2861" t="s">
        <v>59</v>
      </c>
      <c r="I2861">
        <v>3981958</v>
      </c>
      <c r="J2861" t="s">
        <v>513</v>
      </c>
      <c r="K2861" t="s">
        <v>514</v>
      </c>
      <c r="L2861" t="s">
        <v>57</v>
      </c>
      <c r="M2861" t="s">
        <v>57</v>
      </c>
      <c r="N2861" t="s">
        <v>57</v>
      </c>
      <c r="O2861" t="s">
        <v>57</v>
      </c>
      <c r="P2861">
        <v>10606</v>
      </c>
      <c r="Q2861" t="s">
        <v>62</v>
      </c>
      <c r="R2861" t="s">
        <v>63</v>
      </c>
      <c r="S2861" t="s">
        <v>64</v>
      </c>
      <c r="T2861">
        <v>383.58</v>
      </c>
      <c r="U2861">
        <v>2563.4699999999998</v>
      </c>
      <c r="V2861">
        <v>2563.4699999999998</v>
      </c>
      <c r="W2861">
        <v>383.58072721831502</v>
      </c>
      <c r="X2861" t="s">
        <v>58</v>
      </c>
      <c r="Y2861" t="s">
        <v>58</v>
      </c>
      <c r="Z2861" t="s">
        <v>1</v>
      </c>
      <c r="AA2861" t="s">
        <v>6</v>
      </c>
      <c r="AB2861" t="s">
        <v>57</v>
      </c>
      <c r="AC2861" t="str">
        <f t="shared" si="44"/>
        <v>2016-3</v>
      </c>
    </row>
    <row r="2862" spans="1:29" x14ac:dyDescent="0.25">
      <c r="A2862" t="s">
        <v>525</v>
      </c>
      <c r="B2862" t="s">
        <v>54</v>
      </c>
      <c r="C2862" t="s">
        <v>55</v>
      </c>
      <c r="D2862" t="s">
        <v>55</v>
      </c>
      <c r="E2862">
        <v>-3</v>
      </c>
      <c r="F2862" t="s">
        <v>56</v>
      </c>
      <c r="G2862" t="b">
        <v>0</v>
      </c>
      <c r="H2862" t="s">
        <v>57</v>
      </c>
      <c r="I2862">
        <v>0</v>
      </c>
      <c r="J2862" t="s">
        <v>57</v>
      </c>
      <c r="K2862" t="s">
        <v>57</v>
      </c>
      <c r="L2862" t="s">
        <v>57</v>
      </c>
      <c r="M2862" t="s">
        <v>57</v>
      </c>
      <c r="N2862" t="s">
        <v>57</v>
      </c>
      <c r="O2862" t="s">
        <v>57</v>
      </c>
      <c r="P2862">
        <v>0</v>
      </c>
      <c r="Q2862" t="s">
        <v>57</v>
      </c>
      <c r="R2862" t="s">
        <v>57</v>
      </c>
      <c r="S2862" t="s">
        <v>57</v>
      </c>
      <c r="T2862">
        <v>5206.59</v>
      </c>
      <c r="U2862">
        <v>5206.59</v>
      </c>
      <c r="V2862">
        <v>5206.59</v>
      </c>
      <c r="W2862">
        <v>776.18777858942406</v>
      </c>
      <c r="X2862" t="s">
        <v>58</v>
      </c>
      <c r="Y2862" t="s">
        <v>58</v>
      </c>
      <c r="Z2862" t="s">
        <v>1</v>
      </c>
      <c r="AA2862" t="s">
        <v>1</v>
      </c>
      <c r="AB2862" t="s">
        <v>57</v>
      </c>
      <c r="AC2862" t="str">
        <f t="shared" si="44"/>
        <v>2016-3</v>
      </c>
    </row>
    <row r="2863" spans="1:29" hidden="1" x14ac:dyDescent="0.25">
      <c r="A2863" t="s">
        <v>525</v>
      </c>
      <c r="B2863" t="s">
        <v>54</v>
      </c>
      <c r="C2863" t="s">
        <v>55</v>
      </c>
      <c r="D2863" t="s">
        <v>55</v>
      </c>
      <c r="E2863">
        <v>1</v>
      </c>
      <c r="F2863" t="s">
        <v>227</v>
      </c>
      <c r="G2863" t="b">
        <v>1</v>
      </c>
      <c r="H2863" t="s">
        <v>505</v>
      </c>
      <c r="I2863">
        <v>1375</v>
      </c>
      <c r="J2863" t="s">
        <v>526</v>
      </c>
      <c r="K2863" t="s">
        <v>527</v>
      </c>
      <c r="L2863" t="s">
        <v>57</v>
      </c>
      <c r="M2863" t="s">
        <v>57</v>
      </c>
      <c r="N2863" t="s">
        <v>57</v>
      </c>
      <c r="O2863" t="s">
        <v>57</v>
      </c>
      <c r="P2863">
        <v>1375</v>
      </c>
      <c r="Q2863" t="s">
        <v>526</v>
      </c>
      <c r="R2863" t="s">
        <v>527</v>
      </c>
      <c r="S2863" t="s">
        <v>505</v>
      </c>
      <c r="T2863">
        <v>-0.38</v>
      </c>
      <c r="U2863">
        <v>-2.57</v>
      </c>
      <c r="V2863">
        <v>-2.57</v>
      </c>
      <c r="W2863">
        <v>-0.38313033885418701</v>
      </c>
      <c r="X2863" t="s">
        <v>58</v>
      </c>
      <c r="Y2863" t="s">
        <v>58</v>
      </c>
      <c r="Z2863" t="s">
        <v>1</v>
      </c>
      <c r="AA2863" t="s">
        <v>6</v>
      </c>
      <c r="AB2863" t="s">
        <v>57</v>
      </c>
      <c r="AC2863" t="str">
        <f t="shared" si="44"/>
        <v>2016-3</v>
      </c>
    </row>
    <row r="2864" spans="1:29" hidden="1" x14ac:dyDescent="0.25">
      <c r="A2864" t="s">
        <v>525</v>
      </c>
      <c r="B2864" t="s">
        <v>54</v>
      </c>
      <c r="C2864" t="s">
        <v>55</v>
      </c>
      <c r="D2864" t="s">
        <v>55</v>
      </c>
      <c r="E2864">
        <v>-6</v>
      </c>
      <c r="F2864" t="s">
        <v>12</v>
      </c>
      <c r="G2864" t="b">
        <v>0</v>
      </c>
      <c r="H2864" t="s">
        <v>505</v>
      </c>
      <c r="I2864">
        <v>1375</v>
      </c>
      <c r="J2864" t="s">
        <v>526</v>
      </c>
      <c r="K2864" t="s">
        <v>527</v>
      </c>
      <c r="L2864" t="s">
        <v>57</v>
      </c>
      <c r="M2864" t="s">
        <v>57</v>
      </c>
      <c r="N2864" t="s">
        <v>57</v>
      </c>
      <c r="O2864" t="s">
        <v>57</v>
      </c>
      <c r="P2864">
        <v>1375</v>
      </c>
      <c r="Q2864" t="s">
        <v>526</v>
      </c>
      <c r="R2864" t="s">
        <v>527</v>
      </c>
      <c r="S2864" t="s">
        <v>505</v>
      </c>
      <c r="T2864">
        <v>2182.87</v>
      </c>
      <c r="U2864">
        <v>14569.261304635</v>
      </c>
      <c r="V2864">
        <v>14569.261304635</v>
      </c>
      <c r="W2864">
        <v>2182.87</v>
      </c>
      <c r="X2864" t="s">
        <v>58</v>
      </c>
      <c r="Y2864" t="s">
        <v>58</v>
      </c>
      <c r="Z2864" t="s">
        <v>1</v>
      </c>
      <c r="AA2864" t="s">
        <v>1</v>
      </c>
      <c r="AB2864" t="s">
        <v>57</v>
      </c>
      <c r="AC2864" t="str">
        <f t="shared" si="44"/>
        <v>2016-3</v>
      </c>
    </row>
    <row r="2865" spans="1:29" hidden="1" x14ac:dyDescent="0.25">
      <c r="A2865" t="s">
        <v>525</v>
      </c>
      <c r="B2865" t="s">
        <v>54</v>
      </c>
      <c r="C2865" t="s">
        <v>55</v>
      </c>
      <c r="D2865" t="s">
        <v>55</v>
      </c>
      <c r="E2865">
        <v>-5</v>
      </c>
      <c r="F2865" t="s">
        <v>13</v>
      </c>
      <c r="G2865" t="b">
        <v>0</v>
      </c>
      <c r="H2865" t="s">
        <v>505</v>
      </c>
      <c r="I2865">
        <v>1375</v>
      </c>
      <c r="J2865" t="s">
        <v>526</v>
      </c>
      <c r="K2865" t="s">
        <v>527</v>
      </c>
      <c r="L2865" t="s">
        <v>57</v>
      </c>
      <c r="M2865" t="s">
        <v>57</v>
      </c>
      <c r="N2865" t="s">
        <v>57</v>
      </c>
      <c r="O2865" t="s">
        <v>57</v>
      </c>
      <c r="P2865">
        <v>1375</v>
      </c>
      <c r="Q2865" t="s">
        <v>526</v>
      </c>
      <c r="R2865" t="s">
        <v>527</v>
      </c>
      <c r="S2865" t="s">
        <v>505</v>
      </c>
      <c r="T2865">
        <v>1.86</v>
      </c>
      <c r="U2865">
        <v>12.46</v>
      </c>
      <c r="V2865">
        <v>12.46</v>
      </c>
      <c r="W2865">
        <v>1.85751129265493</v>
      </c>
      <c r="X2865" t="s">
        <v>58</v>
      </c>
      <c r="Y2865" t="s">
        <v>58</v>
      </c>
      <c r="Z2865" t="s">
        <v>1</v>
      </c>
      <c r="AA2865" t="s">
        <v>1</v>
      </c>
      <c r="AB2865" t="s">
        <v>57</v>
      </c>
      <c r="AC2865" t="str">
        <f t="shared" si="44"/>
        <v>2016-3</v>
      </c>
    </row>
    <row r="2866" spans="1:29" x14ac:dyDescent="0.25">
      <c r="A2866" t="s">
        <v>525</v>
      </c>
      <c r="B2866" t="s">
        <v>54</v>
      </c>
      <c r="C2866" t="s">
        <v>55</v>
      </c>
      <c r="D2866" t="s">
        <v>55</v>
      </c>
      <c r="E2866">
        <v>-4</v>
      </c>
      <c r="F2866" t="s">
        <v>14</v>
      </c>
      <c r="G2866" t="b">
        <v>0</v>
      </c>
      <c r="H2866" t="s">
        <v>505</v>
      </c>
      <c r="I2866">
        <v>1375</v>
      </c>
      <c r="J2866" t="s">
        <v>526</v>
      </c>
      <c r="K2866" t="s">
        <v>527</v>
      </c>
      <c r="L2866" t="s">
        <v>57</v>
      </c>
      <c r="M2866" t="s">
        <v>57</v>
      </c>
      <c r="N2866" t="s">
        <v>57</v>
      </c>
      <c r="O2866" t="s">
        <v>57</v>
      </c>
      <c r="P2866">
        <v>1375</v>
      </c>
      <c r="Q2866" t="s">
        <v>526</v>
      </c>
      <c r="R2866" t="s">
        <v>527</v>
      </c>
      <c r="S2866" t="s">
        <v>505</v>
      </c>
      <c r="T2866">
        <v>2.2400000000000002</v>
      </c>
      <c r="U2866">
        <v>15.03</v>
      </c>
      <c r="V2866">
        <v>15.03</v>
      </c>
      <c r="W2866">
        <v>2.2406416315091202</v>
      </c>
      <c r="X2866" t="s">
        <v>58</v>
      </c>
      <c r="Y2866" t="s">
        <v>58</v>
      </c>
      <c r="Z2866" t="s">
        <v>1</v>
      </c>
      <c r="AA2866" t="s">
        <v>1</v>
      </c>
      <c r="AB2866" t="s">
        <v>57</v>
      </c>
      <c r="AC2866" t="str">
        <f t="shared" si="44"/>
        <v>2016-3</v>
      </c>
    </row>
    <row r="2867" spans="1:29" hidden="1" x14ac:dyDescent="0.25">
      <c r="A2867" t="s">
        <v>525</v>
      </c>
      <c r="B2867" t="s">
        <v>54</v>
      </c>
      <c r="C2867" t="s">
        <v>55</v>
      </c>
      <c r="D2867" t="s">
        <v>55</v>
      </c>
      <c r="E2867">
        <v>-5</v>
      </c>
      <c r="F2867" t="s">
        <v>13</v>
      </c>
      <c r="G2867" t="b">
        <v>0</v>
      </c>
      <c r="H2867" t="s">
        <v>391</v>
      </c>
      <c r="I2867">
        <v>9466</v>
      </c>
      <c r="J2867" t="s">
        <v>392</v>
      </c>
      <c r="K2867" t="s">
        <v>393</v>
      </c>
      <c r="L2867" t="s">
        <v>57</v>
      </c>
      <c r="M2867" t="s">
        <v>57</v>
      </c>
      <c r="N2867" t="s">
        <v>57</v>
      </c>
      <c r="O2867" t="s">
        <v>57</v>
      </c>
      <c r="P2867">
        <v>9466</v>
      </c>
      <c r="Q2867" t="s">
        <v>392</v>
      </c>
      <c r="R2867" t="s">
        <v>393</v>
      </c>
      <c r="S2867" t="s">
        <v>391</v>
      </c>
      <c r="T2867">
        <v>0</v>
      </c>
      <c r="U2867">
        <v>5000</v>
      </c>
      <c r="V2867">
        <v>5000</v>
      </c>
      <c r="W2867">
        <v>745.38976430775597</v>
      </c>
      <c r="X2867" t="s">
        <v>58</v>
      </c>
      <c r="Y2867" t="s">
        <v>58</v>
      </c>
      <c r="Z2867" t="s">
        <v>1</v>
      </c>
      <c r="AA2867" t="s">
        <v>1</v>
      </c>
      <c r="AB2867" t="s">
        <v>57</v>
      </c>
      <c r="AC2867" t="str">
        <f t="shared" si="44"/>
        <v>2016-3</v>
      </c>
    </row>
    <row r="2868" spans="1:29" hidden="1" x14ac:dyDescent="0.25">
      <c r="A2868" t="s">
        <v>525</v>
      </c>
      <c r="B2868" t="s">
        <v>54</v>
      </c>
      <c r="C2868" t="s">
        <v>55</v>
      </c>
      <c r="D2868" t="s">
        <v>55</v>
      </c>
      <c r="E2868">
        <v>76</v>
      </c>
      <c r="F2868" t="s">
        <v>390</v>
      </c>
      <c r="G2868" t="b">
        <v>1</v>
      </c>
      <c r="H2868" t="s">
        <v>391</v>
      </c>
      <c r="I2868">
        <v>9466</v>
      </c>
      <c r="J2868" t="s">
        <v>392</v>
      </c>
      <c r="K2868" t="s">
        <v>393</v>
      </c>
      <c r="L2868" t="s">
        <v>57</v>
      </c>
      <c r="M2868" t="s">
        <v>57</v>
      </c>
      <c r="N2868" t="s">
        <v>57</v>
      </c>
      <c r="O2868" t="s">
        <v>57</v>
      </c>
      <c r="P2868">
        <v>9466</v>
      </c>
      <c r="Q2868" t="s">
        <v>392</v>
      </c>
      <c r="R2868" t="s">
        <v>393</v>
      </c>
      <c r="S2868" t="s">
        <v>391</v>
      </c>
      <c r="T2868">
        <v>5000</v>
      </c>
      <c r="U2868">
        <v>5000</v>
      </c>
      <c r="V2868">
        <v>5000</v>
      </c>
      <c r="W2868">
        <v>745.38976430775597</v>
      </c>
      <c r="X2868" t="s">
        <v>58</v>
      </c>
      <c r="Y2868" t="s">
        <v>58</v>
      </c>
      <c r="Z2868" t="s">
        <v>1</v>
      </c>
      <c r="AA2868" t="s">
        <v>6</v>
      </c>
      <c r="AB2868" t="s">
        <v>57</v>
      </c>
      <c r="AC2868" t="str">
        <f t="shared" si="44"/>
        <v>2016-3</v>
      </c>
    </row>
    <row r="2869" spans="1:29" hidden="1" x14ac:dyDescent="0.25">
      <c r="A2869" t="s">
        <v>525</v>
      </c>
      <c r="B2869" t="s">
        <v>54</v>
      </c>
      <c r="C2869" t="s">
        <v>55</v>
      </c>
      <c r="D2869" t="s">
        <v>55</v>
      </c>
      <c r="E2869">
        <v>-5</v>
      </c>
      <c r="F2869" t="s">
        <v>13</v>
      </c>
      <c r="G2869" t="b">
        <v>0</v>
      </c>
      <c r="H2869" t="s">
        <v>59</v>
      </c>
      <c r="I2869">
        <v>3716281</v>
      </c>
      <c r="J2869" t="s">
        <v>508</v>
      </c>
      <c r="K2869" t="s">
        <v>509</v>
      </c>
      <c r="L2869" t="s">
        <v>57</v>
      </c>
      <c r="M2869" t="s">
        <v>57</v>
      </c>
      <c r="N2869" t="s">
        <v>57</v>
      </c>
      <c r="O2869" t="s">
        <v>57</v>
      </c>
      <c r="P2869">
        <v>10606</v>
      </c>
      <c r="Q2869" t="s">
        <v>62</v>
      </c>
      <c r="R2869" t="s">
        <v>63</v>
      </c>
      <c r="S2869" t="s">
        <v>64</v>
      </c>
      <c r="T2869">
        <v>-8.58</v>
      </c>
      <c r="U2869">
        <v>-55.9</v>
      </c>
      <c r="V2869">
        <v>-55.9</v>
      </c>
      <c r="W2869">
        <v>-8.5798253335069408</v>
      </c>
      <c r="X2869" t="s">
        <v>58</v>
      </c>
      <c r="Y2869" t="s">
        <v>58</v>
      </c>
      <c r="Z2869" t="s">
        <v>1</v>
      </c>
      <c r="AA2869" t="s">
        <v>6</v>
      </c>
      <c r="AB2869" t="s">
        <v>57</v>
      </c>
      <c r="AC2869" t="str">
        <f t="shared" si="44"/>
        <v>2016-3</v>
      </c>
    </row>
    <row r="2870" spans="1:29" x14ac:dyDescent="0.25">
      <c r="A2870" t="s">
        <v>525</v>
      </c>
      <c r="B2870" t="s">
        <v>54</v>
      </c>
      <c r="C2870" t="s">
        <v>55</v>
      </c>
      <c r="D2870" t="s">
        <v>55</v>
      </c>
      <c r="E2870">
        <v>-4</v>
      </c>
      <c r="F2870" t="s">
        <v>14</v>
      </c>
      <c r="G2870" t="b">
        <v>0</v>
      </c>
      <c r="H2870" t="s">
        <v>59</v>
      </c>
      <c r="I2870">
        <v>3716281</v>
      </c>
      <c r="J2870" t="s">
        <v>508</v>
      </c>
      <c r="K2870" t="s">
        <v>509</v>
      </c>
      <c r="L2870" t="s">
        <v>57</v>
      </c>
      <c r="M2870" t="s">
        <v>57</v>
      </c>
      <c r="N2870" t="s">
        <v>57</v>
      </c>
      <c r="O2870" t="s">
        <v>57</v>
      </c>
      <c r="P2870">
        <v>10606</v>
      </c>
      <c r="Q2870" t="s">
        <v>62</v>
      </c>
      <c r="R2870" t="s">
        <v>63</v>
      </c>
      <c r="S2870" t="s">
        <v>64</v>
      </c>
      <c r="T2870">
        <v>57.79</v>
      </c>
      <c r="U2870">
        <v>387.65</v>
      </c>
      <c r="V2870">
        <v>387.65</v>
      </c>
      <c r="W2870">
        <v>57.790068426780401</v>
      </c>
      <c r="X2870" t="s">
        <v>58</v>
      </c>
      <c r="Y2870" t="s">
        <v>58</v>
      </c>
      <c r="Z2870" t="s">
        <v>1</v>
      </c>
      <c r="AA2870" t="s">
        <v>6</v>
      </c>
      <c r="AB2870" t="s">
        <v>57</v>
      </c>
      <c r="AC2870" t="str">
        <f t="shared" si="44"/>
        <v>2016-3</v>
      </c>
    </row>
    <row r="2871" spans="1:29" hidden="1" x14ac:dyDescent="0.25">
      <c r="A2871" t="s">
        <v>525</v>
      </c>
      <c r="B2871" t="s">
        <v>54</v>
      </c>
      <c r="C2871" t="s">
        <v>55</v>
      </c>
      <c r="D2871" t="s">
        <v>55</v>
      </c>
      <c r="E2871">
        <v>-6</v>
      </c>
      <c r="F2871" t="s">
        <v>12</v>
      </c>
      <c r="G2871" t="b">
        <v>0</v>
      </c>
      <c r="H2871" t="s">
        <v>59</v>
      </c>
      <c r="I2871">
        <v>3716281</v>
      </c>
      <c r="J2871" t="s">
        <v>508</v>
      </c>
      <c r="K2871" t="s">
        <v>509</v>
      </c>
      <c r="L2871" t="s">
        <v>57</v>
      </c>
      <c r="M2871" t="s">
        <v>57</v>
      </c>
      <c r="N2871" t="s">
        <v>57</v>
      </c>
      <c r="O2871" t="s">
        <v>57</v>
      </c>
      <c r="P2871">
        <v>10606</v>
      </c>
      <c r="Q2871" t="s">
        <v>62</v>
      </c>
      <c r="R2871" t="s">
        <v>63</v>
      </c>
      <c r="S2871" t="s">
        <v>64</v>
      </c>
      <c r="T2871">
        <v>57.79</v>
      </c>
      <c r="U2871">
        <v>385.71129329500002</v>
      </c>
      <c r="V2871">
        <v>385.71129329500002</v>
      </c>
      <c r="W2871">
        <v>57.79</v>
      </c>
      <c r="X2871" t="s">
        <v>58</v>
      </c>
      <c r="Y2871" t="s">
        <v>58</v>
      </c>
      <c r="Z2871" t="s">
        <v>1</v>
      </c>
      <c r="AA2871" t="s">
        <v>6</v>
      </c>
      <c r="AB2871" t="s">
        <v>57</v>
      </c>
      <c r="AC2871" t="str">
        <f t="shared" si="44"/>
        <v>2016-3</v>
      </c>
    </row>
    <row r="2872" spans="1:29" hidden="1" x14ac:dyDescent="0.25">
      <c r="A2872" t="s">
        <v>525</v>
      </c>
      <c r="B2872" t="s">
        <v>54</v>
      </c>
      <c r="C2872" t="s">
        <v>55</v>
      </c>
      <c r="D2872" t="s">
        <v>55</v>
      </c>
      <c r="E2872">
        <v>-6</v>
      </c>
      <c r="F2872" t="s">
        <v>12</v>
      </c>
      <c r="G2872" t="b">
        <v>0</v>
      </c>
      <c r="H2872" t="s">
        <v>59</v>
      </c>
      <c r="I2872">
        <v>3981958</v>
      </c>
      <c r="J2872" t="s">
        <v>513</v>
      </c>
      <c r="K2872" t="s">
        <v>514</v>
      </c>
      <c r="L2872" t="s">
        <v>57</v>
      </c>
      <c r="M2872" t="s">
        <v>57</v>
      </c>
      <c r="N2872" t="s">
        <v>57</v>
      </c>
      <c r="O2872" t="s">
        <v>57</v>
      </c>
      <c r="P2872">
        <v>10606</v>
      </c>
      <c r="Q2872" t="s">
        <v>62</v>
      </c>
      <c r="R2872" t="s">
        <v>63</v>
      </c>
      <c r="S2872" t="s">
        <v>64</v>
      </c>
      <c r="T2872">
        <v>363.7</v>
      </c>
      <c r="U2872">
        <v>2427.4649138499999</v>
      </c>
      <c r="V2872">
        <v>2427.4649138499999</v>
      </c>
      <c r="W2872">
        <v>363.7</v>
      </c>
      <c r="X2872" t="s">
        <v>58</v>
      </c>
      <c r="Y2872" t="s">
        <v>58</v>
      </c>
      <c r="Z2872" t="s">
        <v>1</v>
      </c>
      <c r="AA2872" t="s">
        <v>6</v>
      </c>
      <c r="AB2872" t="s">
        <v>57</v>
      </c>
      <c r="AC2872" t="str">
        <f t="shared" si="44"/>
        <v>2016-3</v>
      </c>
    </row>
    <row r="2873" spans="1:29" x14ac:dyDescent="0.25">
      <c r="A2873" t="s">
        <v>525</v>
      </c>
      <c r="B2873" t="s">
        <v>54</v>
      </c>
      <c r="C2873" t="s">
        <v>55</v>
      </c>
      <c r="D2873" t="s">
        <v>55</v>
      </c>
      <c r="E2873">
        <v>-4</v>
      </c>
      <c r="F2873" t="s">
        <v>14</v>
      </c>
      <c r="G2873" t="b">
        <v>0</v>
      </c>
      <c r="H2873" t="s">
        <v>59</v>
      </c>
      <c r="I2873">
        <v>3981958</v>
      </c>
      <c r="J2873" t="s">
        <v>513</v>
      </c>
      <c r="K2873" t="s">
        <v>514</v>
      </c>
      <c r="L2873" t="s">
        <v>57</v>
      </c>
      <c r="M2873" t="s">
        <v>57</v>
      </c>
      <c r="N2873" t="s">
        <v>57</v>
      </c>
      <c r="O2873" t="s">
        <v>57</v>
      </c>
      <c r="P2873">
        <v>10606</v>
      </c>
      <c r="Q2873" t="s">
        <v>62</v>
      </c>
      <c r="R2873" t="s">
        <v>63</v>
      </c>
      <c r="S2873" t="s">
        <v>64</v>
      </c>
      <c r="T2873">
        <v>363.7</v>
      </c>
      <c r="U2873">
        <v>2439.66</v>
      </c>
      <c r="V2873">
        <v>2439.66</v>
      </c>
      <c r="W2873">
        <v>363.69951847821198</v>
      </c>
      <c r="X2873" t="s">
        <v>58</v>
      </c>
      <c r="Y2873" t="s">
        <v>58</v>
      </c>
      <c r="Z2873" t="s">
        <v>1</v>
      </c>
      <c r="AA2873" t="s">
        <v>6</v>
      </c>
      <c r="AB2873" t="s">
        <v>57</v>
      </c>
      <c r="AC2873" t="str">
        <f t="shared" si="44"/>
        <v>2016-3</v>
      </c>
    </row>
    <row r="2874" spans="1:29" hidden="1" x14ac:dyDescent="0.25">
      <c r="A2874" t="s">
        <v>525</v>
      </c>
      <c r="B2874" t="s">
        <v>54</v>
      </c>
      <c r="C2874" t="s">
        <v>55</v>
      </c>
      <c r="D2874" t="s">
        <v>55</v>
      </c>
      <c r="E2874">
        <v>-5</v>
      </c>
      <c r="F2874" t="s">
        <v>13</v>
      </c>
      <c r="G2874" t="b">
        <v>0</v>
      </c>
      <c r="H2874" t="s">
        <v>59</v>
      </c>
      <c r="I2874">
        <v>3981958</v>
      </c>
      <c r="J2874" t="s">
        <v>513</v>
      </c>
      <c r="K2874" t="s">
        <v>514</v>
      </c>
      <c r="L2874" t="s">
        <v>57</v>
      </c>
      <c r="M2874" t="s">
        <v>57</v>
      </c>
      <c r="N2874" t="s">
        <v>57</v>
      </c>
      <c r="O2874" t="s">
        <v>57</v>
      </c>
      <c r="P2874">
        <v>10606</v>
      </c>
      <c r="Q2874" t="s">
        <v>62</v>
      </c>
      <c r="R2874" t="s">
        <v>63</v>
      </c>
      <c r="S2874" t="s">
        <v>64</v>
      </c>
      <c r="T2874">
        <v>-19.88</v>
      </c>
      <c r="U2874">
        <v>-123.81</v>
      </c>
      <c r="V2874">
        <v>-123.81</v>
      </c>
      <c r="W2874">
        <v>-19.881208740102899</v>
      </c>
      <c r="X2874" t="s">
        <v>58</v>
      </c>
      <c r="Y2874" t="s">
        <v>58</v>
      </c>
      <c r="Z2874" t="s">
        <v>1</v>
      </c>
      <c r="AA2874" t="s">
        <v>6</v>
      </c>
      <c r="AB2874" t="s">
        <v>57</v>
      </c>
      <c r="AC2874" t="str">
        <f t="shared" si="44"/>
        <v>2016-3</v>
      </c>
    </row>
    <row r="2875" spans="1:29" x14ac:dyDescent="0.25">
      <c r="A2875" t="s">
        <v>528</v>
      </c>
      <c r="B2875" t="s">
        <v>54</v>
      </c>
      <c r="C2875" t="s">
        <v>55</v>
      </c>
      <c r="D2875" t="s">
        <v>55</v>
      </c>
      <c r="E2875">
        <v>-3</v>
      </c>
      <c r="F2875" t="s">
        <v>56</v>
      </c>
      <c r="G2875" t="b">
        <v>0</v>
      </c>
      <c r="H2875" t="s">
        <v>57</v>
      </c>
      <c r="I2875">
        <v>0</v>
      </c>
      <c r="J2875" t="s">
        <v>57</v>
      </c>
      <c r="K2875" t="s">
        <v>57</v>
      </c>
      <c r="L2875" t="s">
        <v>57</v>
      </c>
      <c r="M2875" t="s">
        <v>57</v>
      </c>
      <c r="N2875" t="s">
        <v>57</v>
      </c>
      <c r="O2875" t="s">
        <v>57</v>
      </c>
      <c r="P2875">
        <v>0</v>
      </c>
      <c r="Q2875" t="s">
        <v>57</v>
      </c>
      <c r="R2875" t="s">
        <v>57</v>
      </c>
      <c r="S2875" t="s">
        <v>57</v>
      </c>
      <c r="T2875">
        <v>5211.04</v>
      </c>
      <c r="U2875">
        <v>5211.04</v>
      </c>
      <c r="V2875">
        <v>5211.04</v>
      </c>
      <c r="W2875">
        <v>776.92066852533799</v>
      </c>
      <c r="X2875" t="s">
        <v>58</v>
      </c>
      <c r="Y2875" t="s">
        <v>58</v>
      </c>
      <c r="Z2875" t="s">
        <v>1</v>
      </c>
      <c r="AA2875" t="s">
        <v>1</v>
      </c>
      <c r="AB2875" t="s">
        <v>57</v>
      </c>
      <c r="AC2875" t="str">
        <f t="shared" si="44"/>
        <v>2016-3</v>
      </c>
    </row>
    <row r="2876" spans="1:29" hidden="1" x14ac:dyDescent="0.25">
      <c r="A2876" t="s">
        <v>528</v>
      </c>
      <c r="B2876" t="s">
        <v>54</v>
      </c>
      <c r="C2876" t="s">
        <v>55</v>
      </c>
      <c r="D2876" t="s">
        <v>55</v>
      </c>
      <c r="E2876">
        <v>1</v>
      </c>
      <c r="F2876" t="s">
        <v>227</v>
      </c>
      <c r="G2876" t="b">
        <v>1</v>
      </c>
      <c r="H2876" t="s">
        <v>505</v>
      </c>
      <c r="I2876">
        <v>1375</v>
      </c>
      <c r="J2876" t="s">
        <v>526</v>
      </c>
      <c r="K2876" t="s">
        <v>527</v>
      </c>
      <c r="L2876" t="s">
        <v>57</v>
      </c>
      <c r="M2876" t="s">
        <v>57</v>
      </c>
      <c r="N2876" t="s">
        <v>57</v>
      </c>
      <c r="O2876" t="s">
        <v>57</v>
      </c>
      <c r="P2876">
        <v>1375</v>
      </c>
      <c r="Q2876" t="s">
        <v>526</v>
      </c>
      <c r="R2876" t="s">
        <v>527</v>
      </c>
      <c r="S2876" t="s">
        <v>505</v>
      </c>
      <c r="T2876">
        <v>0.52</v>
      </c>
      <c r="U2876">
        <v>3.47</v>
      </c>
      <c r="V2876">
        <v>3.47</v>
      </c>
      <c r="W2876">
        <v>0.517346771428146</v>
      </c>
      <c r="X2876" t="s">
        <v>58</v>
      </c>
      <c r="Y2876" t="s">
        <v>58</v>
      </c>
      <c r="Z2876" t="s">
        <v>1</v>
      </c>
      <c r="AA2876" t="s">
        <v>6</v>
      </c>
      <c r="AB2876" t="s">
        <v>57</v>
      </c>
      <c r="AC2876" t="str">
        <f t="shared" si="44"/>
        <v>2016-3</v>
      </c>
    </row>
    <row r="2877" spans="1:29" hidden="1" x14ac:dyDescent="0.25">
      <c r="A2877" t="s">
        <v>528</v>
      </c>
      <c r="B2877" t="s">
        <v>54</v>
      </c>
      <c r="C2877" t="s">
        <v>55</v>
      </c>
      <c r="D2877" t="s">
        <v>55</v>
      </c>
      <c r="E2877">
        <v>55</v>
      </c>
      <c r="F2877" t="s">
        <v>529</v>
      </c>
      <c r="G2877" t="b">
        <v>1</v>
      </c>
      <c r="H2877" t="s">
        <v>505</v>
      </c>
      <c r="I2877">
        <v>1375</v>
      </c>
      <c r="J2877" t="s">
        <v>526</v>
      </c>
      <c r="K2877" t="s">
        <v>527</v>
      </c>
      <c r="L2877" t="s">
        <v>57</v>
      </c>
      <c r="M2877" t="s">
        <v>57</v>
      </c>
      <c r="N2877" t="s">
        <v>57</v>
      </c>
      <c r="O2877" t="s">
        <v>57</v>
      </c>
      <c r="P2877">
        <v>1375</v>
      </c>
      <c r="Q2877" t="s">
        <v>526</v>
      </c>
      <c r="R2877" t="s">
        <v>527</v>
      </c>
      <c r="S2877" t="s">
        <v>505</v>
      </c>
      <c r="T2877">
        <v>-5.8768939288999997E-2</v>
      </c>
      <c r="U2877">
        <v>-0.39</v>
      </c>
      <c r="V2877">
        <v>-0.39</v>
      </c>
      <c r="W2877">
        <v>-5.8145602552442797E-2</v>
      </c>
      <c r="X2877" t="s">
        <v>58</v>
      </c>
      <c r="Y2877" t="s">
        <v>58</v>
      </c>
      <c r="Z2877" t="s">
        <v>3</v>
      </c>
      <c r="AA2877" t="s">
        <v>6</v>
      </c>
      <c r="AB2877" t="s">
        <v>57</v>
      </c>
      <c r="AC2877" t="str">
        <f t="shared" si="44"/>
        <v>2016-3</v>
      </c>
    </row>
    <row r="2878" spans="1:29" hidden="1" x14ac:dyDescent="0.25">
      <c r="A2878" t="s">
        <v>528</v>
      </c>
      <c r="B2878" t="s">
        <v>54</v>
      </c>
      <c r="C2878" t="s">
        <v>55</v>
      </c>
      <c r="D2878" t="s">
        <v>55</v>
      </c>
      <c r="E2878">
        <v>56</v>
      </c>
      <c r="F2878" t="s">
        <v>529</v>
      </c>
      <c r="G2878" t="b">
        <v>1</v>
      </c>
      <c r="H2878" t="s">
        <v>505</v>
      </c>
      <c r="I2878">
        <v>1375</v>
      </c>
      <c r="J2878" t="s">
        <v>526</v>
      </c>
      <c r="K2878" t="s">
        <v>527</v>
      </c>
      <c r="L2878" t="s">
        <v>57</v>
      </c>
      <c r="M2878" t="s">
        <v>57</v>
      </c>
      <c r="N2878" t="s">
        <v>57</v>
      </c>
      <c r="O2878" t="s">
        <v>57</v>
      </c>
      <c r="P2878">
        <v>1375</v>
      </c>
      <c r="Q2878" t="s">
        <v>526</v>
      </c>
      <c r="R2878" t="s">
        <v>527</v>
      </c>
      <c r="S2878" t="s">
        <v>505</v>
      </c>
      <c r="T2878">
        <v>0.20503022617</v>
      </c>
      <c r="U2878">
        <v>1.37</v>
      </c>
      <c r="V2878">
        <v>1.37</v>
      </c>
      <c r="W2878">
        <v>0.20425506537652999</v>
      </c>
      <c r="X2878" t="s">
        <v>58</v>
      </c>
      <c r="Y2878" t="s">
        <v>58</v>
      </c>
      <c r="Z2878" t="s">
        <v>3</v>
      </c>
      <c r="AA2878" t="s">
        <v>6</v>
      </c>
      <c r="AB2878" t="s">
        <v>57</v>
      </c>
      <c r="AC2878" t="str">
        <f t="shared" si="44"/>
        <v>2016-3</v>
      </c>
    </row>
    <row r="2879" spans="1:29" hidden="1" x14ac:dyDescent="0.25">
      <c r="A2879" t="s">
        <v>528</v>
      </c>
      <c r="B2879" t="s">
        <v>54</v>
      </c>
      <c r="C2879" t="s">
        <v>55</v>
      </c>
      <c r="D2879" t="s">
        <v>55</v>
      </c>
      <c r="E2879">
        <v>-6</v>
      </c>
      <c r="F2879" t="s">
        <v>12</v>
      </c>
      <c r="G2879" t="b">
        <v>0</v>
      </c>
      <c r="H2879" t="s">
        <v>505</v>
      </c>
      <c r="I2879">
        <v>1375</v>
      </c>
      <c r="J2879" t="s">
        <v>526</v>
      </c>
      <c r="K2879" t="s">
        <v>527</v>
      </c>
      <c r="L2879" t="s">
        <v>57</v>
      </c>
      <c r="M2879" t="s">
        <v>57</v>
      </c>
      <c r="N2879" t="s">
        <v>57</v>
      </c>
      <c r="O2879" t="s">
        <v>57</v>
      </c>
      <c r="P2879">
        <v>1375</v>
      </c>
      <c r="Q2879" t="s">
        <v>526</v>
      </c>
      <c r="R2879" t="s">
        <v>527</v>
      </c>
      <c r="S2879" t="s">
        <v>505</v>
      </c>
      <c r="T2879">
        <v>6542.67</v>
      </c>
      <c r="U2879">
        <v>44103.068743454998</v>
      </c>
      <c r="V2879">
        <v>44103.068743454998</v>
      </c>
      <c r="W2879">
        <v>6542.67</v>
      </c>
      <c r="X2879" t="s">
        <v>58</v>
      </c>
      <c r="Y2879" t="s">
        <v>58</v>
      </c>
      <c r="Z2879" t="s">
        <v>1</v>
      </c>
      <c r="AA2879" t="s">
        <v>1</v>
      </c>
      <c r="AB2879" t="s">
        <v>57</v>
      </c>
      <c r="AC2879" t="str">
        <f t="shared" si="44"/>
        <v>2016-3</v>
      </c>
    </row>
    <row r="2880" spans="1:29" hidden="1" x14ac:dyDescent="0.25">
      <c r="A2880" t="s">
        <v>528</v>
      </c>
      <c r="B2880" t="s">
        <v>54</v>
      </c>
      <c r="C2880" t="s">
        <v>55</v>
      </c>
      <c r="D2880" t="s">
        <v>55</v>
      </c>
      <c r="E2880">
        <v>-5</v>
      </c>
      <c r="F2880" t="s">
        <v>13</v>
      </c>
      <c r="G2880" t="b">
        <v>0</v>
      </c>
      <c r="H2880" t="s">
        <v>505</v>
      </c>
      <c r="I2880">
        <v>1375</v>
      </c>
      <c r="J2880" t="s">
        <v>526</v>
      </c>
      <c r="K2880" t="s">
        <v>527</v>
      </c>
      <c r="L2880" t="s">
        <v>57</v>
      </c>
      <c r="M2880" t="s">
        <v>57</v>
      </c>
      <c r="N2880" t="s">
        <v>57</v>
      </c>
      <c r="O2880" t="s">
        <v>57</v>
      </c>
      <c r="P2880">
        <v>1375</v>
      </c>
      <c r="Q2880" t="s">
        <v>526</v>
      </c>
      <c r="R2880" t="s">
        <v>527</v>
      </c>
      <c r="S2880" t="s">
        <v>505</v>
      </c>
      <c r="T2880">
        <v>-3.9137387131189998</v>
      </c>
      <c r="U2880">
        <v>-26.28</v>
      </c>
      <c r="V2880">
        <v>-26.28</v>
      </c>
      <c r="W2880">
        <v>-3.9179186282142</v>
      </c>
      <c r="X2880" t="s">
        <v>58</v>
      </c>
      <c r="Y2880" t="s">
        <v>58</v>
      </c>
      <c r="Z2880" t="s">
        <v>1</v>
      </c>
      <c r="AA2880" t="s">
        <v>1</v>
      </c>
      <c r="AB2880" t="s">
        <v>57</v>
      </c>
      <c r="AC2880" t="str">
        <f t="shared" si="44"/>
        <v>2016-3</v>
      </c>
    </row>
    <row r="2881" spans="1:29" x14ac:dyDescent="0.25">
      <c r="A2881" t="s">
        <v>528</v>
      </c>
      <c r="B2881" t="s">
        <v>54</v>
      </c>
      <c r="C2881" t="s">
        <v>55</v>
      </c>
      <c r="D2881" t="s">
        <v>55</v>
      </c>
      <c r="E2881">
        <v>-4</v>
      </c>
      <c r="F2881" t="s">
        <v>14</v>
      </c>
      <c r="G2881" t="b">
        <v>0</v>
      </c>
      <c r="H2881" t="s">
        <v>505</v>
      </c>
      <c r="I2881">
        <v>1375</v>
      </c>
      <c r="J2881" t="s">
        <v>526</v>
      </c>
      <c r="K2881" t="s">
        <v>527</v>
      </c>
      <c r="L2881" t="s">
        <v>57</v>
      </c>
      <c r="M2881" t="s">
        <v>57</v>
      </c>
      <c r="N2881" t="s">
        <v>57</v>
      </c>
      <c r="O2881" t="s">
        <v>57</v>
      </c>
      <c r="P2881">
        <v>1375</v>
      </c>
      <c r="Q2881" t="s">
        <v>526</v>
      </c>
      <c r="R2881" t="s">
        <v>527</v>
      </c>
      <c r="S2881" t="s">
        <v>505</v>
      </c>
      <c r="T2881">
        <v>-2.34</v>
      </c>
      <c r="U2881">
        <v>-15.7</v>
      </c>
      <c r="V2881">
        <v>-15.7</v>
      </c>
      <c r="W2881">
        <v>-2.3407332309573201</v>
      </c>
      <c r="X2881" t="s">
        <v>58</v>
      </c>
      <c r="Y2881" t="s">
        <v>58</v>
      </c>
      <c r="Z2881" t="s">
        <v>1</v>
      </c>
      <c r="AA2881" t="s">
        <v>1</v>
      </c>
      <c r="AB2881" t="s">
        <v>57</v>
      </c>
      <c r="AC2881" t="str">
        <f t="shared" si="44"/>
        <v>2016-3</v>
      </c>
    </row>
    <row r="2882" spans="1:29" hidden="1" x14ac:dyDescent="0.25">
      <c r="A2882" t="s">
        <v>528</v>
      </c>
      <c r="B2882" t="s">
        <v>54</v>
      </c>
      <c r="C2882" t="s">
        <v>55</v>
      </c>
      <c r="D2882" t="s">
        <v>55</v>
      </c>
      <c r="E2882">
        <v>-6</v>
      </c>
      <c r="F2882" t="s">
        <v>12</v>
      </c>
      <c r="G2882" t="b">
        <v>0</v>
      </c>
      <c r="H2882" t="s">
        <v>59</v>
      </c>
      <c r="I2882">
        <v>3716281</v>
      </c>
      <c r="J2882" t="s">
        <v>508</v>
      </c>
      <c r="K2882" t="s">
        <v>509</v>
      </c>
      <c r="L2882" t="s">
        <v>57</v>
      </c>
      <c r="M2882" t="s">
        <v>57</v>
      </c>
      <c r="N2882" t="s">
        <v>57</v>
      </c>
      <c r="O2882" t="s">
        <v>57</v>
      </c>
      <c r="P2882">
        <v>10606</v>
      </c>
      <c r="Q2882" t="s">
        <v>62</v>
      </c>
      <c r="R2882" t="s">
        <v>63</v>
      </c>
      <c r="S2882" t="s">
        <v>64</v>
      </c>
      <c r="T2882">
        <v>50.13</v>
      </c>
      <c r="U2882">
        <v>334.55576425499999</v>
      </c>
      <c r="V2882">
        <v>334.55576425499999</v>
      </c>
      <c r="W2882">
        <v>50.13</v>
      </c>
      <c r="X2882" t="s">
        <v>58</v>
      </c>
      <c r="Y2882" t="s">
        <v>58</v>
      </c>
      <c r="Z2882" t="s">
        <v>1</v>
      </c>
      <c r="AA2882" t="s">
        <v>6</v>
      </c>
      <c r="AB2882" t="s">
        <v>57</v>
      </c>
      <c r="AC2882" t="str">
        <f t="shared" si="44"/>
        <v>2016-3</v>
      </c>
    </row>
    <row r="2883" spans="1:29" x14ac:dyDescent="0.25">
      <c r="A2883" t="s">
        <v>528</v>
      </c>
      <c r="B2883" t="s">
        <v>54</v>
      </c>
      <c r="C2883" t="s">
        <v>55</v>
      </c>
      <c r="D2883" t="s">
        <v>55</v>
      </c>
      <c r="E2883">
        <v>-4</v>
      </c>
      <c r="F2883" t="s">
        <v>14</v>
      </c>
      <c r="G2883" t="b">
        <v>0</v>
      </c>
      <c r="H2883" t="s">
        <v>59</v>
      </c>
      <c r="I2883">
        <v>3716281</v>
      </c>
      <c r="J2883" t="s">
        <v>508</v>
      </c>
      <c r="K2883" t="s">
        <v>509</v>
      </c>
      <c r="L2883" t="s">
        <v>57</v>
      </c>
      <c r="M2883" t="s">
        <v>57</v>
      </c>
      <c r="N2883" t="s">
        <v>57</v>
      </c>
      <c r="O2883" t="s">
        <v>57</v>
      </c>
      <c r="P2883">
        <v>10606</v>
      </c>
      <c r="Q2883" t="s">
        <v>62</v>
      </c>
      <c r="R2883" t="s">
        <v>63</v>
      </c>
      <c r="S2883" t="s">
        <v>64</v>
      </c>
      <c r="T2883">
        <v>50.13</v>
      </c>
      <c r="U2883">
        <v>336.24</v>
      </c>
      <c r="V2883">
        <v>336.24</v>
      </c>
      <c r="W2883">
        <v>50.130454877521501</v>
      </c>
      <c r="X2883" t="s">
        <v>58</v>
      </c>
      <c r="Y2883" t="s">
        <v>58</v>
      </c>
      <c r="Z2883" t="s">
        <v>1</v>
      </c>
      <c r="AA2883" t="s">
        <v>6</v>
      </c>
      <c r="AB2883" t="s">
        <v>57</v>
      </c>
      <c r="AC2883" t="str">
        <f t="shared" ref="AC2883:AC2946" si="45">+YEAR(A2883)&amp; "-" &amp;ROUNDUP(MONTH(A2883)/3,0)</f>
        <v>2016-3</v>
      </c>
    </row>
    <row r="2884" spans="1:29" hidden="1" x14ac:dyDescent="0.25">
      <c r="A2884" t="s">
        <v>528</v>
      </c>
      <c r="B2884" t="s">
        <v>54</v>
      </c>
      <c r="C2884" t="s">
        <v>55</v>
      </c>
      <c r="D2884" t="s">
        <v>55</v>
      </c>
      <c r="E2884">
        <v>-5</v>
      </c>
      <c r="F2884" t="s">
        <v>13</v>
      </c>
      <c r="G2884" t="b">
        <v>0</v>
      </c>
      <c r="H2884" t="s">
        <v>59</v>
      </c>
      <c r="I2884">
        <v>3716281</v>
      </c>
      <c r="J2884" t="s">
        <v>508</v>
      </c>
      <c r="K2884" t="s">
        <v>509</v>
      </c>
      <c r="L2884" t="s">
        <v>57</v>
      </c>
      <c r="M2884" t="s">
        <v>57</v>
      </c>
      <c r="N2884" t="s">
        <v>57</v>
      </c>
      <c r="O2884" t="s">
        <v>57</v>
      </c>
      <c r="P2884">
        <v>10606</v>
      </c>
      <c r="Q2884" t="s">
        <v>62</v>
      </c>
      <c r="R2884" t="s">
        <v>63</v>
      </c>
      <c r="S2884" t="s">
        <v>64</v>
      </c>
      <c r="T2884">
        <v>-7.66</v>
      </c>
      <c r="U2884">
        <v>-51.41</v>
      </c>
      <c r="V2884">
        <v>-51.41</v>
      </c>
      <c r="W2884">
        <v>-7.6596135492588502</v>
      </c>
      <c r="X2884" t="s">
        <v>58</v>
      </c>
      <c r="Y2884" t="s">
        <v>58</v>
      </c>
      <c r="Z2884" t="s">
        <v>1</v>
      </c>
      <c r="AA2884" t="s">
        <v>6</v>
      </c>
      <c r="AB2884" t="s">
        <v>57</v>
      </c>
      <c r="AC2884" t="str">
        <f t="shared" si="45"/>
        <v>2016-3</v>
      </c>
    </row>
    <row r="2885" spans="1:29" hidden="1" x14ac:dyDescent="0.25">
      <c r="A2885" t="s">
        <v>528</v>
      </c>
      <c r="B2885" t="s">
        <v>54</v>
      </c>
      <c r="C2885" t="s">
        <v>55</v>
      </c>
      <c r="D2885" t="s">
        <v>55</v>
      </c>
      <c r="E2885">
        <v>-5</v>
      </c>
      <c r="F2885" t="s">
        <v>13</v>
      </c>
      <c r="G2885" t="b">
        <v>0</v>
      </c>
      <c r="H2885" t="s">
        <v>59</v>
      </c>
      <c r="I2885">
        <v>3981958</v>
      </c>
      <c r="J2885" t="s">
        <v>513</v>
      </c>
      <c r="K2885" t="s">
        <v>514</v>
      </c>
      <c r="L2885" t="s">
        <v>57</v>
      </c>
      <c r="M2885" t="s">
        <v>57</v>
      </c>
      <c r="N2885" t="s">
        <v>57</v>
      </c>
      <c r="O2885" t="s">
        <v>57</v>
      </c>
      <c r="P2885">
        <v>10606</v>
      </c>
      <c r="Q2885" t="s">
        <v>62</v>
      </c>
      <c r="R2885" t="s">
        <v>63</v>
      </c>
      <c r="S2885" t="s">
        <v>64</v>
      </c>
      <c r="T2885">
        <v>-32.869999999999997</v>
      </c>
      <c r="U2885">
        <v>-220.68</v>
      </c>
      <c r="V2885">
        <v>-220.68</v>
      </c>
      <c r="W2885">
        <v>-32.868930909443897</v>
      </c>
      <c r="X2885" t="s">
        <v>58</v>
      </c>
      <c r="Y2885" t="s">
        <v>58</v>
      </c>
      <c r="Z2885" t="s">
        <v>1</v>
      </c>
      <c r="AA2885" t="s">
        <v>6</v>
      </c>
      <c r="AB2885" t="s">
        <v>57</v>
      </c>
      <c r="AC2885" t="str">
        <f t="shared" si="45"/>
        <v>2016-3</v>
      </c>
    </row>
    <row r="2886" spans="1:29" x14ac:dyDescent="0.25">
      <c r="A2886" t="s">
        <v>528</v>
      </c>
      <c r="B2886" t="s">
        <v>54</v>
      </c>
      <c r="C2886" t="s">
        <v>55</v>
      </c>
      <c r="D2886" t="s">
        <v>55</v>
      </c>
      <c r="E2886">
        <v>-4</v>
      </c>
      <c r="F2886" t="s">
        <v>14</v>
      </c>
      <c r="G2886" t="b">
        <v>0</v>
      </c>
      <c r="H2886" t="s">
        <v>59</v>
      </c>
      <c r="I2886">
        <v>3981958</v>
      </c>
      <c r="J2886" t="s">
        <v>513</v>
      </c>
      <c r="K2886" t="s">
        <v>514</v>
      </c>
      <c r="L2886" t="s">
        <v>57</v>
      </c>
      <c r="M2886" t="s">
        <v>57</v>
      </c>
      <c r="N2886" t="s">
        <v>57</v>
      </c>
      <c r="O2886" t="s">
        <v>57</v>
      </c>
      <c r="P2886">
        <v>10606</v>
      </c>
      <c r="Q2886" t="s">
        <v>62</v>
      </c>
      <c r="R2886" t="s">
        <v>63</v>
      </c>
      <c r="S2886" t="s">
        <v>64</v>
      </c>
      <c r="T2886">
        <v>330.83</v>
      </c>
      <c r="U2886">
        <v>2218.98</v>
      </c>
      <c r="V2886">
        <v>2218.98</v>
      </c>
      <c r="W2886">
        <v>330.83058756876801</v>
      </c>
      <c r="X2886" t="s">
        <v>58</v>
      </c>
      <c r="Y2886" t="s">
        <v>58</v>
      </c>
      <c r="Z2886" t="s">
        <v>1</v>
      </c>
      <c r="AA2886" t="s">
        <v>6</v>
      </c>
      <c r="AB2886" t="s">
        <v>57</v>
      </c>
      <c r="AC2886" t="str">
        <f t="shared" si="45"/>
        <v>2016-3</v>
      </c>
    </row>
    <row r="2887" spans="1:29" hidden="1" x14ac:dyDescent="0.25">
      <c r="A2887" t="s">
        <v>528</v>
      </c>
      <c r="B2887" t="s">
        <v>54</v>
      </c>
      <c r="C2887" t="s">
        <v>55</v>
      </c>
      <c r="D2887" t="s">
        <v>55</v>
      </c>
      <c r="E2887">
        <v>-6</v>
      </c>
      <c r="F2887" t="s">
        <v>12</v>
      </c>
      <c r="G2887" t="b">
        <v>0</v>
      </c>
      <c r="H2887" t="s">
        <v>59</v>
      </c>
      <c r="I2887">
        <v>3981958</v>
      </c>
      <c r="J2887" t="s">
        <v>513</v>
      </c>
      <c r="K2887" t="s">
        <v>514</v>
      </c>
      <c r="L2887" t="s">
        <v>57</v>
      </c>
      <c r="M2887" t="s">
        <v>57</v>
      </c>
      <c r="N2887" t="s">
        <v>57</v>
      </c>
      <c r="O2887" t="s">
        <v>57</v>
      </c>
      <c r="P2887">
        <v>10606</v>
      </c>
      <c r="Q2887" t="s">
        <v>62</v>
      </c>
      <c r="R2887" t="s">
        <v>63</v>
      </c>
      <c r="S2887" t="s">
        <v>64</v>
      </c>
      <c r="T2887">
        <v>330.83</v>
      </c>
      <c r="U2887">
        <v>2207.8811787049999</v>
      </c>
      <c r="V2887">
        <v>2207.8811787049999</v>
      </c>
      <c r="W2887">
        <v>330.83</v>
      </c>
      <c r="X2887" t="s">
        <v>58</v>
      </c>
      <c r="Y2887" t="s">
        <v>58</v>
      </c>
      <c r="Z2887" t="s">
        <v>1</v>
      </c>
      <c r="AA2887" t="s">
        <v>6</v>
      </c>
      <c r="AB2887" t="s">
        <v>57</v>
      </c>
      <c r="AC2887" t="str">
        <f t="shared" si="45"/>
        <v>2016-3</v>
      </c>
    </row>
    <row r="2888" spans="1:29" x14ac:dyDescent="0.25">
      <c r="A2888" t="s">
        <v>530</v>
      </c>
      <c r="B2888" t="s">
        <v>54</v>
      </c>
      <c r="C2888" t="s">
        <v>55</v>
      </c>
      <c r="D2888" t="s">
        <v>55</v>
      </c>
      <c r="E2888">
        <v>-3</v>
      </c>
      <c r="F2888" t="s">
        <v>56</v>
      </c>
      <c r="G2888" t="b">
        <v>0</v>
      </c>
      <c r="H2888" t="s">
        <v>57</v>
      </c>
      <c r="I2888">
        <v>0</v>
      </c>
      <c r="J2888" t="s">
        <v>57</v>
      </c>
      <c r="K2888" t="s">
        <v>57</v>
      </c>
      <c r="L2888" t="s">
        <v>57</v>
      </c>
      <c r="M2888" t="s">
        <v>57</v>
      </c>
      <c r="N2888" t="s">
        <v>57</v>
      </c>
      <c r="O2888" t="s">
        <v>57</v>
      </c>
      <c r="P2888">
        <v>0</v>
      </c>
      <c r="Q2888" t="s">
        <v>57</v>
      </c>
      <c r="R2888" t="s">
        <v>57</v>
      </c>
      <c r="S2888" t="s">
        <v>57</v>
      </c>
      <c r="T2888">
        <v>5374.87</v>
      </c>
      <c r="U2888">
        <v>5374.87</v>
      </c>
      <c r="V2888">
        <v>5374.87</v>
      </c>
      <c r="W2888">
        <v>803.27445002391198</v>
      </c>
      <c r="X2888" t="s">
        <v>58</v>
      </c>
      <c r="Y2888" t="s">
        <v>58</v>
      </c>
      <c r="Z2888" t="s">
        <v>1</v>
      </c>
      <c r="AA2888" t="s">
        <v>1</v>
      </c>
      <c r="AB2888" t="s">
        <v>57</v>
      </c>
      <c r="AC2888" t="str">
        <f t="shared" si="45"/>
        <v>2016-3</v>
      </c>
    </row>
    <row r="2889" spans="1:29" hidden="1" x14ac:dyDescent="0.25">
      <c r="A2889" t="s">
        <v>530</v>
      </c>
      <c r="B2889" t="s">
        <v>54</v>
      </c>
      <c r="C2889" t="s">
        <v>55</v>
      </c>
      <c r="D2889" t="s">
        <v>55</v>
      </c>
      <c r="E2889">
        <v>1</v>
      </c>
      <c r="F2889" t="s">
        <v>227</v>
      </c>
      <c r="G2889" t="b">
        <v>1</v>
      </c>
      <c r="H2889" t="s">
        <v>505</v>
      </c>
      <c r="I2889">
        <v>1375</v>
      </c>
      <c r="J2889" t="s">
        <v>526</v>
      </c>
      <c r="K2889" t="s">
        <v>527</v>
      </c>
      <c r="L2889" t="s">
        <v>57</v>
      </c>
      <c r="M2889" t="s">
        <v>57</v>
      </c>
      <c r="N2889" t="s">
        <v>57</v>
      </c>
      <c r="O2889" t="s">
        <v>57</v>
      </c>
      <c r="P2889">
        <v>1375</v>
      </c>
      <c r="Q2889" t="s">
        <v>526</v>
      </c>
      <c r="R2889" t="s">
        <v>527</v>
      </c>
      <c r="S2889" t="s">
        <v>505</v>
      </c>
      <c r="T2889">
        <v>24.42</v>
      </c>
      <c r="U2889">
        <v>162.66999999999999</v>
      </c>
      <c r="V2889">
        <v>162.66999999999999</v>
      </c>
      <c r="W2889">
        <v>24.311035389765699</v>
      </c>
      <c r="X2889" t="s">
        <v>58</v>
      </c>
      <c r="Y2889" t="s">
        <v>58</v>
      </c>
      <c r="Z2889" t="s">
        <v>1</v>
      </c>
      <c r="AA2889" t="s">
        <v>6</v>
      </c>
      <c r="AB2889" t="s">
        <v>57</v>
      </c>
      <c r="AC2889" t="str">
        <f t="shared" si="45"/>
        <v>2016-3</v>
      </c>
    </row>
    <row r="2890" spans="1:29" hidden="1" x14ac:dyDescent="0.25">
      <c r="A2890" t="s">
        <v>530</v>
      </c>
      <c r="B2890" t="s">
        <v>54</v>
      </c>
      <c r="C2890" t="s">
        <v>55</v>
      </c>
      <c r="D2890" t="s">
        <v>55</v>
      </c>
      <c r="E2890">
        <v>55</v>
      </c>
      <c r="F2890" t="s">
        <v>529</v>
      </c>
      <c r="G2890" t="b">
        <v>1</v>
      </c>
      <c r="H2890" t="s">
        <v>505</v>
      </c>
      <c r="I2890">
        <v>1375</v>
      </c>
      <c r="J2890" t="s">
        <v>526</v>
      </c>
      <c r="K2890" t="s">
        <v>527</v>
      </c>
      <c r="L2890" t="s">
        <v>57</v>
      </c>
      <c r="M2890" t="s">
        <v>57</v>
      </c>
      <c r="N2890" t="s">
        <v>57</v>
      </c>
      <c r="O2890" t="s">
        <v>57</v>
      </c>
      <c r="P2890">
        <v>1375</v>
      </c>
      <c r="Q2890" t="s">
        <v>526</v>
      </c>
      <c r="R2890" t="s">
        <v>527</v>
      </c>
      <c r="S2890" t="s">
        <v>505</v>
      </c>
      <c r="T2890">
        <v>-7.5813674600000006E-2</v>
      </c>
      <c r="U2890">
        <v>-0.52</v>
      </c>
      <c r="V2890">
        <v>-0.52</v>
      </c>
      <c r="W2890">
        <v>-7.7714012434242002E-2</v>
      </c>
      <c r="X2890" t="s">
        <v>58</v>
      </c>
      <c r="Y2890" t="s">
        <v>58</v>
      </c>
      <c r="Z2890" t="s">
        <v>3</v>
      </c>
      <c r="AA2890" t="s">
        <v>6</v>
      </c>
      <c r="AB2890" t="s">
        <v>57</v>
      </c>
      <c r="AC2890" t="str">
        <f t="shared" si="45"/>
        <v>2016-3</v>
      </c>
    </row>
    <row r="2891" spans="1:29" hidden="1" x14ac:dyDescent="0.25">
      <c r="A2891" t="s">
        <v>530</v>
      </c>
      <c r="B2891" t="s">
        <v>54</v>
      </c>
      <c r="C2891" t="s">
        <v>55</v>
      </c>
      <c r="D2891" t="s">
        <v>55</v>
      </c>
      <c r="E2891">
        <v>56</v>
      </c>
      <c r="F2891" t="s">
        <v>529</v>
      </c>
      <c r="G2891" t="b">
        <v>1</v>
      </c>
      <c r="H2891" t="s">
        <v>505</v>
      </c>
      <c r="I2891">
        <v>1375</v>
      </c>
      <c r="J2891" t="s">
        <v>526</v>
      </c>
      <c r="K2891" t="s">
        <v>527</v>
      </c>
      <c r="L2891" t="s">
        <v>57</v>
      </c>
      <c r="M2891" t="s">
        <v>57</v>
      </c>
      <c r="N2891" t="s">
        <v>57</v>
      </c>
      <c r="O2891" t="s">
        <v>57</v>
      </c>
      <c r="P2891">
        <v>1375</v>
      </c>
      <c r="Q2891" t="s">
        <v>526</v>
      </c>
      <c r="R2891" t="s">
        <v>527</v>
      </c>
      <c r="S2891" t="s">
        <v>505</v>
      </c>
      <c r="T2891">
        <v>0.25271225159999999</v>
      </c>
      <c r="U2891">
        <v>1.68</v>
      </c>
      <c r="V2891">
        <v>1.68</v>
      </c>
      <c r="W2891">
        <v>0.251076040172166</v>
      </c>
      <c r="X2891" t="s">
        <v>58</v>
      </c>
      <c r="Y2891" t="s">
        <v>58</v>
      </c>
      <c r="Z2891" t="s">
        <v>3</v>
      </c>
      <c r="AA2891" t="s">
        <v>6</v>
      </c>
      <c r="AB2891" t="s">
        <v>57</v>
      </c>
      <c r="AC2891" t="str">
        <f t="shared" si="45"/>
        <v>2016-3</v>
      </c>
    </row>
    <row r="2892" spans="1:29" hidden="1" x14ac:dyDescent="0.25">
      <c r="A2892" t="s">
        <v>530</v>
      </c>
      <c r="B2892" t="s">
        <v>54</v>
      </c>
      <c r="C2892" t="s">
        <v>55</v>
      </c>
      <c r="D2892" t="s">
        <v>55</v>
      </c>
      <c r="E2892">
        <v>-5</v>
      </c>
      <c r="F2892" t="s">
        <v>13</v>
      </c>
      <c r="G2892" t="b">
        <v>0</v>
      </c>
      <c r="H2892" t="s">
        <v>505</v>
      </c>
      <c r="I2892">
        <v>1375</v>
      </c>
      <c r="J2892" t="s">
        <v>526</v>
      </c>
      <c r="K2892" t="s">
        <v>527</v>
      </c>
      <c r="L2892" t="s">
        <v>57</v>
      </c>
      <c r="M2892" t="s">
        <v>57</v>
      </c>
      <c r="N2892" t="s">
        <v>57</v>
      </c>
      <c r="O2892" t="s">
        <v>57</v>
      </c>
      <c r="P2892">
        <v>1375</v>
      </c>
      <c r="Q2892" t="s">
        <v>526</v>
      </c>
      <c r="R2892" t="s">
        <v>527</v>
      </c>
      <c r="S2892" t="s">
        <v>505</v>
      </c>
      <c r="T2892">
        <v>26.936898577000001</v>
      </c>
      <c r="U2892">
        <v>179.53</v>
      </c>
      <c r="V2892">
        <v>179.53</v>
      </c>
      <c r="W2892">
        <v>26.825130648460899</v>
      </c>
      <c r="X2892" t="s">
        <v>58</v>
      </c>
      <c r="Y2892" t="s">
        <v>58</v>
      </c>
      <c r="Z2892" t="s">
        <v>1</v>
      </c>
      <c r="AA2892" t="s">
        <v>1</v>
      </c>
      <c r="AB2892" t="s">
        <v>57</v>
      </c>
      <c r="AC2892" t="str">
        <f t="shared" si="45"/>
        <v>2016-3</v>
      </c>
    </row>
    <row r="2893" spans="1:29" hidden="1" x14ac:dyDescent="0.25">
      <c r="A2893" t="s">
        <v>530</v>
      </c>
      <c r="B2893" t="s">
        <v>54</v>
      </c>
      <c r="C2893" t="s">
        <v>55</v>
      </c>
      <c r="D2893" t="s">
        <v>55</v>
      </c>
      <c r="E2893">
        <v>-5</v>
      </c>
      <c r="F2893" t="s">
        <v>13</v>
      </c>
      <c r="G2893" t="b">
        <v>0</v>
      </c>
      <c r="H2893" t="s">
        <v>59</v>
      </c>
      <c r="I2893">
        <v>3716281</v>
      </c>
      <c r="J2893" t="s">
        <v>508</v>
      </c>
      <c r="K2893" t="s">
        <v>509</v>
      </c>
      <c r="L2893" t="s">
        <v>57</v>
      </c>
      <c r="M2893" t="s">
        <v>57</v>
      </c>
      <c r="N2893" t="s">
        <v>57</v>
      </c>
      <c r="O2893" t="s">
        <v>57</v>
      </c>
      <c r="P2893">
        <v>10606</v>
      </c>
      <c r="Q2893" t="s">
        <v>62</v>
      </c>
      <c r="R2893" t="s">
        <v>63</v>
      </c>
      <c r="S2893" t="s">
        <v>64</v>
      </c>
      <c r="T2893">
        <v>-7.14</v>
      </c>
      <c r="U2893">
        <v>-48.59</v>
      </c>
      <c r="V2893">
        <v>-48.59</v>
      </c>
      <c r="W2893">
        <v>-7.1411554992336104</v>
      </c>
      <c r="X2893" t="s">
        <v>58</v>
      </c>
      <c r="Y2893" t="s">
        <v>58</v>
      </c>
      <c r="Z2893" t="s">
        <v>1</v>
      </c>
      <c r="AA2893" t="s">
        <v>6</v>
      </c>
      <c r="AB2893" t="s">
        <v>57</v>
      </c>
      <c r="AC2893" t="str">
        <f t="shared" si="45"/>
        <v>2016-3</v>
      </c>
    </row>
    <row r="2894" spans="1:29" x14ac:dyDescent="0.25">
      <c r="A2894" t="s">
        <v>530</v>
      </c>
      <c r="B2894" t="s">
        <v>54</v>
      </c>
      <c r="C2894" t="s">
        <v>55</v>
      </c>
      <c r="D2894" t="s">
        <v>55</v>
      </c>
      <c r="E2894">
        <v>-4</v>
      </c>
      <c r="F2894" t="s">
        <v>14</v>
      </c>
      <c r="G2894" t="b">
        <v>0</v>
      </c>
      <c r="H2894" t="s">
        <v>59</v>
      </c>
      <c r="I2894">
        <v>3716281</v>
      </c>
      <c r="J2894" t="s">
        <v>508</v>
      </c>
      <c r="K2894" t="s">
        <v>509</v>
      </c>
      <c r="L2894" t="s">
        <v>57</v>
      </c>
      <c r="M2894" t="s">
        <v>57</v>
      </c>
      <c r="N2894" t="s">
        <v>57</v>
      </c>
      <c r="O2894" t="s">
        <v>57</v>
      </c>
      <c r="P2894">
        <v>10606</v>
      </c>
      <c r="Q2894" t="s">
        <v>62</v>
      </c>
      <c r="R2894" t="s">
        <v>63</v>
      </c>
      <c r="S2894" t="s">
        <v>64</v>
      </c>
      <c r="T2894">
        <v>42.99</v>
      </c>
      <c r="U2894">
        <v>287.64999999999998</v>
      </c>
      <c r="V2894">
        <v>287.64999999999998</v>
      </c>
      <c r="W2894">
        <v>42.989299378287903</v>
      </c>
      <c r="X2894" t="s">
        <v>58</v>
      </c>
      <c r="Y2894" t="s">
        <v>58</v>
      </c>
      <c r="Z2894" t="s">
        <v>1</v>
      </c>
      <c r="AA2894" t="s">
        <v>6</v>
      </c>
      <c r="AB2894" t="s">
        <v>57</v>
      </c>
      <c r="AC2894" t="str">
        <f t="shared" si="45"/>
        <v>2016-3</v>
      </c>
    </row>
    <row r="2895" spans="1:29" hidden="1" x14ac:dyDescent="0.25">
      <c r="A2895" t="s">
        <v>530</v>
      </c>
      <c r="B2895" t="s">
        <v>54</v>
      </c>
      <c r="C2895" t="s">
        <v>55</v>
      </c>
      <c r="D2895" t="s">
        <v>55</v>
      </c>
      <c r="E2895">
        <v>-6</v>
      </c>
      <c r="F2895" t="s">
        <v>12</v>
      </c>
      <c r="G2895" t="b">
        <v>0</v>
      </c>
      <c r="H2895" t="s">
        <v>59</v>
      </c>
      <c r="I2895">
        <v>3716281</v>
      </c>
      <c r="J2895" t="s">
        <v>508</v>
      </c>
      <c r="K2895" t="s">
        <v>509</v>
      </c>
      <c r="L2895" t="s">
        <v>57</v>
      </c>
      <c r="M2895" t="s">
        <v>57</v>
      </c>
      <c r="N2895" t="s">
        <v>57</v>
      </c>
      <c r="O2895" t="s">
        <v>57</v>
      </c>
      <c r="P2895">
        <v>10606</v>
      </c>
      <c r="Q2895" t="s">
        <v>62</v>
      </c>
      <c r="R2895" t="s">
        <v>63</v>
      </c>
      <c r="S2895" t="s">
        <v>64</v>
      </c>
      <c r="T2895">
        <v>42.99</v>
      </c>
      <c r="U2895">
        <v>286.21641455999998</v>
      </c>
      <c r="V2895">
        <v>286.21641455999998</v>
      </c>
      <c r="W2895">
        <v>42.99</v>
      </c>
      <c r="X2895" t="s">
        <v>58</v>
      </c>
      <c r="Y2895" t="s">
        <v>58</v>
      </c>
      <c r="Z2895" t="s">
        <v>1</v>
      </c>
      <c r="AA2895" t="s">
        <v>6</v>
      </c>
      <c r="AB2895" t="s">
        <v>57</v>
      </c>
      <c r="AC2895" t="str">
        <f t="shared" si="45"/>
        <v>2016-3</v>
      </c>
    </row>
    <row r="2896" spans="1:29" hidden="1" x14ac:dyDescent="0.25">
      <c r="A2896" t="s">
        <v>530</v>
      </c>
      <c r="B2896" t="s">
        <v>54</v>
      </c>
      <c r="C2896" t="s">
        <v>55</v>
      </c>
      <c r="D2896" t="s">
        <v>55</v>
      </c>
      <c r="E2896">
        <v>-6</v>
      </c>
      <c r="F2896" t="s">
        <v>12</v>
      </c>
      <c r="G2896" t="b">
        <v>0</v>
      </c>
      <c r="H2896" t="s">
        <v>59</v>
      </c>
      <c r="I2896">
        <v>3981958</v>
      </c>
      <c r="J2896" t="s">
        <v>513</v>
      </c>
      <c r="K2896" t="s">
        <v>514</v>
      </c>
      <c r="L2896" t="s">
        <v>57</v>
      </c>
      <c r="M2896" t="s">
        <v>57</v>
      </c>
      <c r="N2896" t="s">
        <v>57</v>
      </c>
      <c r="O2896" t="s">
        <v>57</v>
      </c>
      <c r="P2896">
        <v>10606</v>
      </c>
      <c r="Q2896" t="s">
        <v>62</v>
      </c>
      <c r="R2896" t="s">
        <v>63</v>
      </c>
      <c r="S2896" t="s">
        <v>64</v>
      </c>
      <c r="T2896">
        <v>303.99</v>
      </c>
      <c r="U2896">
        <v>2023.88759856</v>
      </c>
      <c r="V2896">
        <v>2023.88759856</v>
      </c>
      <c r="W2896">
        <v>303.99</v>
      </c>
      <c r="X2896" t="s">
        <v>58</v>
      </c>
      <c r="Y2896" t="s">
        <v>58</v>
      </c>
      <c r="Z2896" t="s">
        <v>1</v>
      </c>
      <c r="AA2896" t="s">
        <v>6</v>
      </c>
      <c r="AB2896" t="s">
        <v>57</v>
      </c>
      <c r="AC2896" t="str">
        <f t="shared" si="45"/>
        <v>2016-3</v>
      </c>
    </row>
    <row r="2897" spans="1:29" x14ac:dyDescent="0.25">
      <c r="A2897" t="s">
        <v>530</v>
      </c>
      <c r="B2897" t="s">
        <v>54</v>
      </c>
      <c r="C2897" t="s">
        <v>55</v>
      </c>
      <c r="D2897" t="s">
        <v>55</v>
      </c>
      <c r="E2897">
        <v>-4</v>
      </c>
      <c r="F2897" t="s">
        <v>14</v>
      </c>
      <c r="G2897" t="b">
        <v>0</v>
      </c>
      <c r="H2897" t="s">
        <v>59</v>
      </c>
      <c r="I2897">
        <v>3981958</v>
      </c>
      <c r="J2897" t="s">
        <v>513</v>
      </c>
      <c r="K2897" t="s">
        <v>514</v>
      </c>
      <c r="L2897" t="s">
        <v>57</v>
      </c>
      <c r="M2897" t="s">
        <v>57</v>
      </c>
      <c r="N2897" t="s">
        <v>57</v>
      </c>
      <c r="O2897" t="s">
        <v>57</v>
      </c>
      <c r="P2897">
        <v>10606</v>
      </c>
      <c r="Q2897" t="s">
        <v>62</v>
      </c>
      <c r="R2897" t="s">
        <v>63</v>
      </c>
      <c r="S2897" t="s">
        <v>64</v>
      </c>
      <c r="T2897">
        <v>303.99</v>
      </c>
      <c r="U2897">
        <v>2034.06</v>
      </c>
      <c r="V2897">
        <v>2034.06</v>
      </c>
      <c r="W2897">
        <v>303.99031563845</v>
      </c>
      <c r="X2897" t="s">
        <v>58</v>
      </c>
      <c r="Y2897" t="s">
        <v>58</v>
      </c>
      <c r="Z2897" t="s">
        <v>1</v>
      </c>
      <c r="AA2897" t="s">
        <v>6</v>
      </c>
      <c r="AB2897" t="s">
        <v>57</v>
      </c>
      <c r="AC2897" t="str">
        <f t="shared" si="45"/>
        <v>2016-3</v>
      </c>
    </row>
    <row r="2898" spans="1:29" hidden="1" x14ac:dyDescent="0.25">
      <c r="A2898" t="s">
        <v>530</v>
      </c>
      <c r="B2898" t="s">
        <v>54</v>
      </c>
      <c r="C2898" t="s">
        <v>55</v>
      </c>
      <c r="D2898" t="s">
        <v>55</v>
      </c>
      <c r="E2898">
        <v>-5</v>
      </c>
      <c r="F2898" t="s">
        <v>13</v>
      </c>
      <c r="G2898" t="b">
        <v>0</v>
      </c>
      <c r="H2898" t="s">
        <v>59</v>
      </c>
      <c r="I2898">
        <v>3981958</v>
      </c>
      <c r="J2898" t="s">
        <v>513</v>
      </c>
      <c r="K2898" t="s">
        <v>514</v>
      </c>
      <c r="L2898" t="s">
        <v>57</v>
      </c>
      <c r="M2898" t="s">
        <v>57</v>
      </c>
      <c r="N2898" t="s">
        <v>57</v>
      </c>
      <c r="O2898" t="s">
        <v>57</v>
      </c>
      <c r="P2898">
        <v>10606</v>
      </c>
      <c r="Q2898" t="s">
        <v>62</v>
      </c>
      <c r="R2898" t="s">
        <v>63</v>
      </c>
      <c r="S2898" t="s">
        <v>64</v>
      </c>
      <c r="T2898">
        <v>-26.84</v>
      </c>
      <c r="U2898">
        <v>-184.92</v>
      </c>
      <c r="V2898">
        <v>-184.92</v>
      </c>
      <c r="W2898">
        <v>-26.8402719303179</v>
      </c>
      <c r="X2898" t="s">
        <v>58</v>
      </c>
      <c r="Y2898" t="s">
        <v>58</v>
      </c>
      <c r="Z2898" t="s">
        <v>1</v>
      </c>
      <c r="AA2898" t="s">
        <v>6</v>
      </c>
      <c r="AB2898" t="s">
        <v>57</v>
      </c>
      <c r="AC2898" t="str">
        <f t="shared" si="45"/>
        <v>2016-3</v>
      </c>
    </row>
    <row r="2899" spans="1:29" x14ac:dyDescent="0.25">
      <c r="A2899" t="s">
        <v>531</v>
      </c>
      <c r="B2899" t="s">
        <v>54</v>
      </c>
      <c r="C2899" t="s">
        <v>55</v>
      </c>
      <c r="D2899" t="s">
        <v>55</v>
      </c>
      <c r="E2899">
        <v>-3</v>
      </c>
      <c r="F2899" t="s">
        <v>56</v>
      </c>
      <c r="G2899" t="b">
        <v>0</v>
      </c>
      <c r="H2899" t="s">
        <v>57</v>
      </c>
      <c r="I2899">
        <v>0</v>
      </c>
      <c r="J2899" t="s">
        <v>57</v>
      </c>
      <c r="K2899" t="s">
        <v>57</v>
      </c>
      <c r="L2899" t="s">
        <v>57</v>
      </c>
      <c r="M2899" t="s">
        <v>57</v>
      </c>
      <c r="N2899" t="s">
        <v>57</v>
      </c>
      <c r="O2899" t="s">
        <v>57</v>
      </c>
      <c r="P2899">
        <v>0</v>
      </c>
      <c r="Q2899" t="s">
        <v>57</v>
      </c>
      <c r="R2899" t="s">
        <v>57</v>
      </c>
      <c r="S2899" t="s">
        <v>57</v>
      </c>
      <c r="T2899">
        <v>374.87</v>
      </c>
      <c r="U2899">
        <v>374.87</v>
      </c>
      <c r="V2899">
        <v>374.87</v>
      </c>
      <c r="W2899">
        <v>56.320612980769198</v>
      </c>
      <c r="X2899" t="s">
        <v>58</v>
      </c>
      <c r="Y2899" t="s">
        <v>58</v>
      </c>
      <c r="Z2899" t="s">
        <v>1</v>
      </c>
      <c r="AA2899" t="s">
        <v>1</v>
      </c>
      <c r="AB2899" t="s">
        <v>57</v>
      </c>
      <c r="AC2899" t="str">
        <f t="shared" si="45"/>
        <v>2016-3</v>
      </c>
    </row>
    <row r="2900" spans="1:29" x14ac:dyDescent="0.25">
      <c r="A2900" t="s">
        <v>531</v>
      </c>
      <c r="B2900" t="s">
        <v>532</v>
      </c>
      <c r="C2900" t="s">
        <v>533</v>
      </c>
      <c r="D2900" t="s">
        <v>55</v>
      </c>
      <c r="E2900">
        <v>-3</v>
      </c>
      <c r="F2900" t="s">
        <v>56</v>
      </c>
      <c r="G2900" t="b">
        <v>0</v>
      </c>
      <c r="H2900" t="s">
        <v>57</v>
      </c>
      <c r="I2900">
        <v>0</v>
      </c>
      <c r="J2900" t="s">
        <v>57</v>
      </c>
      <c r="K2900" t="s">
        <v>57</v>
      </c>
      <c r="L2900" t="s">
        <v>57</v>
      </c>
      <c r="M2900" t="s">
        <v>57</v>
      </c>
      <c r="N2900" t="s">
        <v>57</v>
      </c>
      <c r="O2900" t="s">
        <v>57</v>
      </c>
      <c r="P2900">
        <v>0</v>
      </c>
      <c r="Q2900" t="s">
        <v>57</v>
      </c>
      <c r="R2900" t="s">
        <v>57</v>
      </c>
      <c r="S2900" t="s">
        <v>57</v>
      </c>
      <c r="T2900">
        <v>751.26</v>
      </c>
      <c r="U2900">
        <v>751.26</v>
      </c>
      <c r="V2900">
        <v>5000.3865599999999</v>
      </c>
      <c r="W2900">
        <v>751.26</v>
      </c>
      <c r="X2900" t="s">
        <v>58</v>
      </c>
      <c r="Y2900" t="s">
        <v>58</v>
      </c>
      <c r="Z2900" t="s">
        <v>1</v>
      </c>
      <c r="AA2900" t="s">
        <v>1</v>
      </c>
      <c r="AB2900" t="s">
        <v>57</v>
      </c>
      <c r="AC2900" t="str">
        <f t="shared" si="45"/>
        <v>2016-3</v>
      </c>
    </row>
    <row r="2901" spans="1:29" hidden="1" x14ac:dyDescent="0.25">
      <c r="A2901" t="s">
        <v>531</v>
      </c>
      <c r="B2901" t="s">
        <v>532</v>
      </c>
      <c r="C2901" t="s">
        <v>533</v>
      </c>
      <c r="D2901" t="s">
        <v>55</v>
      </c>
      <c r="E2901">
        <v>1</v>
      </c>
      <c r="F2901" t="s">
        <v>227</v>
      </c>
      <c r="G2901" t="b">
        <v>1</v>
      </c>
      <c r="H2901" t="s">
        <v>505</v>
      </c>
      <c r="I2901">
        <v>1375</v>
      </c>
      <c r="J2901" t="s">
        <v>526</v>
      </c>
      <c r="K2901" t="s">
        <v>527</v>
      </c>
      <c r="L2901" t="s">
        <v>57</v>
      </c>
      <c r="M2901" t="s">
        <v>57</v>
      </c>
      <c r="N2901" t="s">
        <v>57</v>
      </c>
      <c r="O2901" t="s">
        <v>57</v>
      </c>
      <c r="P2901">
        <v>1375</v>
      </c>
      <c r="Q2901" t="s">
        <v>526</v>
      </c>
      <c r="R2901" t="s">
        <v>527</v>
      </c>
      <c r="S2901" t="s">
        <v>505</v>
      </c>
      <c r="T2901">
        <v>3.81</v>
      </c>
      <c r="U2901">
        <v>3.81</v>
      </c>
      <c r="V2901">
        <v>25.359359999999999</v>
      </c>
      <c r="W2901">
        <v>3.81</v>
      </c>
      <c r="X2901" t="s">
        <v>58</v>
      </c>
      <c r="Y2901" t="s">
        <v>58</v>
      </c>
      <c r="Z2901" t="s">
        <v>1</v>
      </c>
      <c r="AA2901" t="s">
        <v>6</v>
      </c>
      <c r="AB2901" t="s">
        <v>57</v>
      </c>
      <c r="AC2901" t="str">
        <f t="shared" si="45"/>
        <v>2016-3</v>
      </c>
    </row>
    <row r="2902" spans="1:29" hidden="1" x14ac:dyDescent="0.25">
      <c r="A2902" t="s">
        <v>531</v>
      </c>
      <c r="B2902" t="s">
        <v>532</v>
      </c>
      <c r="C2902" t="s">
        <v>533</v>
      </c>
      <c r="D2902" t="s">
        <v>55</v>
      </c>
      <c r="E2902">
        <v>-5</v>
      </c>
      <c r="F2902" t="s">
        <v>13</v>
      </c>
      <c r="G2902" t="b">
        <v>0</v>
      </c>
      <c r="H2902" t="s">
        <v>505</v>
      </c>
      <c r="I2902">
        <v>1375</v>
      </c>
      <c r="J2902" t="s">
        <v>526</v>
      </c>
      <c r="K2902" t="s">
        <v>527</v>
      </c>
      <c r="L2902" t="s">
        <v>57</v>
      </c>
      <c r="M2902" t="s">
        <v>57</v>
      </c>
      <c r="N2902" t="s">
        <v>57</v>
      </c>
      <c r="O2902" t="s">
        <v>57</v>
      </c>
      <c r="P2902">
        <v>1375</v>
      </c>
      <c r="Q2902" t="s">
        <v>526</v>
      </c>
      <c r="R2902" t="s">
        <v>527</v>
      </c>
      <c r="S2902" t="s">
        <v>505</v>
      </c>
      <c r="T2902">
        <v>3.81</v>
      </c>
      <c r="U2902">
        <v>3.81</v>
      </c>
      <c r="V2902">
        <v>25.359359999999999</v>
      </c>
      <c r="W2902">
        <v>3.81</v>
      </c>
      <c r="X2902" t="s">
        <v>58</v>
      </c>
      <c r="Y2902" t="s">
        <v>58</v>
      </c>
      <c r="Z2902" t="s">
        <v>1</v>
      </c>
      <c r="AA2902" t="s">
        <v>1</v>
      </c>
      <c r="AB2902" t="s">
        <v>57</v>
      </c>
      <c r="AC2902" t="str">
        <f t="shared" si="45"/>
        <v>2016-3</v>
      </c>
    </row>
    <row r="2903" spans="1:29" hidden="1" x14ac:dyDescent="0.25">
      <c r="A2903" t="s">
        <v>531</v>
      </c>
      <c r="B2903" t="s">
        <v>54</v>
      </c>
      <c r="C2903" t="s">
        <v>55</v>
      </c>
      <c r="D2903" t="s">
        <v>55</v>
      </c>
      <c r="E2903">
        <v>-5</v>
      </c>
      <c r="F2903" t="s">
        <v>13</v>
      </c>
      <c r="G2903" t="b">
        <v>0</v>
      </c>
      <c r="H2903" t="s">
        <v>391</v>
      </c>
      <c r="I2903">
        <v>9465</v>
      </c>
      <c r="J2903" t="s">
        <v>534</v>
      </c>
      <c r="K2903" t="s">
        <v>535</v>
      </c>
      <c r="L2903" t="s">
        <v>57</v>
      </c>
      <c r="M2903" t="s">
        <v>57</v>
      </c>
      <c r="N2903" t="s">
        <v>57</v>
      </c>
      <c r="O2903" t="s">
        <v>57</v>
      </c>
      <c r="P2903">
        <v>9465</v>
      </c>
      <c r="Q2903" t="s">
        <v>534</v>
      </c>
      <c r="R2903" t="s">
        <v>535</v>
      </c>
      <c r="S2903" t="s">
        <v>391</v>
      </c>
      <c r="T2903">
        <v>0</v>
      </c>
      <c r="U2903">
        <v>-5000</v>
      </c>
      <c r="V2903">
        <v>-5000</v>
      </c>
      <c r="W2903">
        <v>-751.20192307692298</v>
      </c>
      <c r="X2903" t="s">
        <v>58</v>
      </c>
      <c r="Y2903" t="s">
        <v>58</v>
      </c>
      <c r="Z2903" t="s">
        <v>1</v>
      </c>
      <c r="AA2903" t="s">
        <v>1</v>
      </c>
      <c r="AB2903" t="s">
        <v>57</v>
      </c>
      <c r="AC2903" t="str">
        <f t="shared" si="45"/>
        <v>2016-3</v>
      </c>
    </row>
    <row r="2904" spans="1:29" hidden="1" x14ac:dyDescent="0.25">
      <c r="A2904" t="s">
        <v>531</v>
      </c>
      <c r="B2904" t="s">
        <v>54</v>
      </c>
      <c r="C2904" t="s">
        <v>55</v>
      </c>
      <c r="D2904" t="s">
        <v>55</v>
      </c>
      <c r="E2904">
        <v>76</v>
      </c>
      <c r="F2904" t="s">
        <v>390</v>
      </c>
      <c r="G2904" t="b">
        <v>1</v>
      </c>
      <c r="H2904" t="s">
        <v>391</v>
      </c>
      <c r="I2904">
        <v>9465</v>
      </c>
      <c r="J2904" t="s">
        <v>534</v>
      </c>
      <c r="K2904" t="s">
        <v>535</v>
      </c>
      <c r="L2904" t="s">
        <v>57</v>
      </c>
      <c r="M2904" t="s">
        <v>57</v>
      </c>
      <c r="N2904" t="s">
        <v>57</v>
      </c>
      <c r="O2904" t="s">
        <v>57</v>
      </c>
      <c r="P2904">
        <v>9465</v>
      </c>
      <c r="Q2904" t="s">
        <v>534</v>
      </c>
      <c r="R2904" t="s">
        <v>535</v>
      </c>
      <c r="S2904" t="s">
        <v>391</v>
      </c>
      <c r="T2904">
        <v>-5000</v>
      </c>
      <c r="U2904">
        <v>-5000</v>
      </c>
      <c r="V2904">
        <v>-5000</v>
      </c>
      <c r="W2904">
        <v>-751.20192307692298</v>
      </c>
      <c r="X2904" t="s">
        <v>58</v>
      </c>
      <c r="Y2904" t="s">
        <v>58</v>
      </c>
      <c r="Z2904" t="s">
        <v>1</v>
      </c>
      <c r="AA2904" t="s">
        <v>6</v>
      </c>
      <c r="AB2904" t="s">
        <v>57</v>
      </c>
      <c r="AC2904" t="str">
        <f t="shared" si="45"/>
        <v>2016-3</v>
      </c>
    </row>
    <row r="2905" spans="1:29" hidden="1" x14ac:dyDescent="0.25">
      <c r="A2905" t="s">
        <v>531</v>
      </c>
      <c r="B2905" t="s">
        <v>532</v>
      </c>
      <c r="C2905" t="s">
        <v>533</v>
      </c>
      <c r="D2905" t="s">
        <v>55</v>
      </c>
      <c r="E2905">
        <v>-5</v>
      </c>
      <c r="F2905" t="s">
        <v>13</v>
      </c>
      <c r="G2905" t="b">
        <v>0</v>
      </c>
      <c r="H2905" t="s">
        <v>391</v>
      </c>
      <c r="I2905">
        <v>9465</v>
      </c>
      <c r="J2905" t="s">
        <v>534</v>
      </c>
      <c r="K2905" t="s">
        <v>535</v>
      </c>
      <c r="L2905" t="s">
        <v>57</v>
      </c>
      <c r="M2905" t="s">
        <v>57</v>
      </c>
      <c r="N2905" t="s">
        <v>57</v>
      </c>
      <c r="O2905" t="s">
        <v>57</v>
      </c>
      <c r="P2905">
        <v>9465</v>
      </c>
      <c r="Q2905" t="s">
        <v>534</v>
      </c>
      <c r="R2905" t="s">
        <v>535</v>
      </c>
      <c r="S2905" t="s">
        <v>391</v>
      </c>
      <c r="T2905">
        <v>0</v>
      </c>
      <c r="U2905">
        <v>747.45</v>
      </c>
      <c r="V2905">
        <v>4975.0272000000004</v>
      </c>
      <c r="W2905">
        <v>747.45</v>
      </c>
      <c r="X2905" t="s">
        <v>58</v>
      </c>
      <c r="Y2905" t="s">
        <v>58</v>
      </c>
      <c r="Z2905" t="s">
        <v>1</v>
      </c>
      <c r="AA2905" t="s">
        <v>1</v>
      </c>
      <c r="AB2905" t="s">
        <v>57</v>
      </c>
      <c r="AC2905" t="str">
        <f t="shared" si="45"/>
        <v>2016-3</v>
      </c>
    </row>
    <row r="2906" spans="1:29" hidden="1" x14ac:dyDescent="0.25">
      <c r="A2906" t="s">
        <v>531</v>
      </c>
      <c r="B2906" t="s">
        <v>532</v>
      </c>
      <c r="C2906" t="s">
        <v>533</v>
      </c>
      <c r="D2906" t="s">
        <v>55</v>
      </c>
      <c r="E2906">
        <v>76</v>
      </c>
      <c r="F2906" t="s">
        <v>390</v>
      </c>
      <c r="G2906" t="b">
        <v>1</v>
      </c>
      <c r="H2906" t="s">
        <v>391</v>
      </c>
      <c r="I2906">
        <v>9465</v>
      </c>
      <c r="J2906" t="s">
        <v>534</v>
      </c>
      <c r="K2906" t="s">
        <v>535</v>
      </c>
      <c r="L2906" t="s">
        <v>57</v>
      </c>
      <c r="M2906" t="s">
        <v>57</v>
      </c>
      <c r="N2906" t="s">
        <v>57</v>
      </c>
      <c r="O2906" t="s">
        <v>57</v>
      </c>
      <c r="P2906">
        <v>9465</v>
      </c>
      <c r="Q2906" t="s">
        <v>534</v>
      </c>
      <c r="R2906" t="s">
        <v>535</v>
      </c>
      <c r="S2906" t="s">
        <v>391</v>
      </c>
      <c r="T2906">
        <v>5000</v>
      </c>
      <c r="U2906">
        <v>747.45</v>
      </c>
      <c r="V2906">
        <v>4975.0272000000004</v>
      </c>
      <c r="W2906">
        <v>747.45</v>
      </c>
      <c r="X2906" t="s">
        <v>58</v>
      </c>
      <c r="Y2906" t="s">
        <v>58</v>
      </c>
      <c r="Z2906" t="s">
        <v>1</v>
      </c>
      <c r="AA2906" t="s">
        <v>6</v>
      </c>
      <c r="AB2906" t="s">
        <v>57</v>
      </c>
      <c r="AC2906" t="str">
        <f t="shared" si="45"/>
        <v>2016-3</v>
      </c>
    </row>
    <row r="2907" spans="1:29" hidden="1" x14ac:dyDescent="0.25">
      <c r="A2907" t="s">
        <v>531</v>
      </c>
      <c r="B2907" t="s">
        <v>54</v>
      </c>
      <c r="C2907" t="s">
        <v>55</v>
      </c>
      <c r="D2907" t="s">
        <v>55</v>
      </c>
      <c r="E2907">
        <v>-5</v>
      </c>
      <c r="F2907" t="s">
        <v>13</v>
      </c>
      <c r="G2907" t="b">
        <v>0</v>
      </c>
      <c r="H2907" t="s">
        <v>59</v>
      </c>
      <c r="I2907">
        <v>3716281</v>
      </c>
      <c r="J2907" t="s">
        <v>508</v>
      </c>
      <c r="K2907" t="s">
        <v>509</v>
      </c>
      <c r="L2907" t="s">
        <v>57</v>
      </c>
      <c r="M2907" t="s">
        <v>57</v>
      </c>
      <c r="N2907" t="s">
        <v>57</v>
      </c>
      <c r="O2907" t="s">
        <v>57</v>
      </c>
      <c r="P2907">
        <v>10606</v>
      </c>
      <c r="Q2907" t="s">
        <v>62</v>
      </c>
      <c r="R2907" t="s">
        <v>63</v>
      </c>
      <c r="S2907" t="s">
        <v>64</v>
      </c>
      <c r="T2907">
        <v>3.66</v>
      </c>
      <c r="U2907">
        <v>22.85</v>
      </c>
      <c r="V2907">
        <v>22.85</v>
      </c>
      <c r="W2907">
        <v>3.66034004478903</v>
      </c>
      <c r="X2907" t="s">
        <v>58</v>
      </c>
      <c r="Y2907" t="s">
        <v>58</v>
      </c>
      <c r="Z2907" t="s">
        <v>1</v>
      </c>
      <c r="AA2907" t="s">
        <v>6</v>
      </c>
      <c r="AB2907" t="s">
        <v>57</v>
      </c>
      <c r="AC2907" t="str">
        <f t="shared" si="45"/>
        <v>2016-3</v>
      </c>
    </row>
    <row r="2908" spans="1:29" x14ac:dyDescent="0.25">
      <c r="A2908" t="s">
        <v>531</v>
      </c>
      <c r="B2908" t="s">
        <v>54</v>
      </c>
      <c r="C2908" t="s">
        <v>55</v>
      </c>
      <c r="D2908" t="s">
        <v>55</v>
      </c>
      <c r="E2908">
        <v>-4</v>
      </c>
      <c r="F2908" t="s">
        <v>14</v>
      </c>
      <c r="G2908" t="b">
        <v>0</v>
      </c>
      <c r="H2908" t="s">
        <v>59</v>
      </c>
      <c r="I2908">
        <v>3716281</v>
      </c>
      <c r="J2908" t="s">
        <v>508</v>
      </c>
      <c r="K2908" t="s">
        <v>509</v>
      </c>
      <c r="L2908" t="s">
        <v>57</v>
      </c>
      <c r="M2908" t="s">
        <v>57</v>
      </c>
      <c r="N2908" t="s">
        <v>57</v>
      </c>
      <c r="O2908" t="s">
        <v>57</v>
      </c>
      <c r="P2908">
        <v>10606</v>
      </c>
      <c r="Q2908" t="s">
        <v>62</v>
      </c>
      <c r="R2908" t="s">
        <v>63</v>
      </c>
      <c r="S2908" t="s">
        <v>64</v>
      </c>
      <c r="T2908">
        <v>46.65</v>
      </c>
      <c r="U2908">
        <v>310.5</v>
      </c>
      <c r="V2908">
        <v>310.5</v>
      </c>
      <c r="W2908">
        <v>46.649639423076898</v>
      </c>
      <c r="X2908" t="s">
        <v>58</v>
      </c>
      <c r="Y2908" t="s">
        <v>58</v>
      </c>
      <c r="Z2908" t="s">
        <v>1</v>
      </c>
      <c r="AA2908" t="s">
        <v>6</v>
      </c>
      <c r="AB2908" t="s">
        <v>57</v>
      </c>
      <c r="AC2908" t="str">
        <f t="shared" si="45"/>
        <v>2016-3</v>
      </c>
    </row>
    <row r="2909" spans="1:29" hidden="1" x14ac:dyDescent="0.25">
      <c r="A2909" t="s">
        <v>531</v>
      </c>
      <c r="B2909" t="s">
        <v>54</v>
      </c>
      <c r="C2909" t="s">
        <v>55</v>
      </c>
      <c r="D2909" t="s">
        <v>55</v>
      </c>
      <c r="E2909">
        <v>-6</v>
      </c>
      <c r="F2909" t="s">
        <v>12</v>
      </c>
      <c r="G2909" t="b">
        <v>0</v>
      </c>
      <c r="H2909" t="s">
        <v>59</v>
      </c>
      <c r="I2909">
        <v>3716281</v>
      </c>
      <c r="J2909" t="s">
        <v>508</v>
      </c>
      <c r="K2909" t="s">
        <v>509</v>
      </c>
      <c r="L2909" t="s">
        <v>57</v>
      </c>
      <c r="M2909" t="s">
        <v>57</v>
      </c>
      <c r="N2909" t="s">
        <v>57</v>
      </c>
      <c r="O2909" t="s">
        <v>57</v>
      </c>
      <c r="P2909">
        <v>10606</v>
      </c>
      <c r="Q2909" t="s">
        <v>62</v>
      </c>
      <c r="R2909" t="s">
        <v>63</v>
      </c>
      <c r="S2909" t="s">
        <v>64</v>
      </c>
      <c r="T2909">
        <v>46.65</v>
      </c>
      <c r="U2909">
        <v>308.94988799999999</v>
      </c>
      <c r="V2909">
        <v>308.94988799999999</v>
      </c>
      <c r="W2909">
        <v>46.65</v>
      </c>
      <c r="X2909" t="s">
        <v>58</v>
      </c>
      <c r="Y2909" t="s">
        <v>58</v>
      </c>
      <c r="Z2909" t="s">
        <v>1</v>
      </c>
      <c r="AA2909" t="s">
        <v>6</v>
      </c>
      <c r="AB2909" t="s">
        <v>57</v>
      </c>
      <c r="AC2909" t="str">
        <f t="shared" si="45"/>
        <v>2016-3</v>
      </c>
    </row>
    <row r="2910" spans="1:29" hidden="1" x14ac:dyDescent="0.25">
      <c r="A2910" t="s">
        <v>531</v>
      </c>
      <c r="B2910" t="s">
        <v>54</v>
      </c>
      <c r="C2910" t="s">
        <v>55</v>
      </c>
      <c r="D2910" t="s">
        <v>55</v>
      </c>
      <c r="E2910">
        <v>-6</v>
      </c>
      <c r="F2910" t="s">
        <v>12</v>
      </c>
      <c r="G2910" t="b">
        <v>0</v>
      </c>
      <c r="H2910" t="s">
        <v>59</v>
      </c>
      <c r="I2910">
        <v>3981958</v>
      </c>
      <c r="J2910" t="s">
        <v>513</v>
      </c>
      <c r="K2910" t="s">
        <v>514</v>
      </c>
      <c r="L2910" t="s">
        <v>57</v>
      </c>
      <c r="M2910" t="s">
        <v>57</v>
      </c>
      <c r="N2910" t="s">
        <v>57</v>
      </c>
      <c r="O2910" t="s">
        <v>57</v>
      </c>
      <c r="P2910">
        <v>10606</v>
      </c>
      <c r="Q2910" t="s">
        <v>62</v>
      </c>
      <c r="R2910" t="s">
        <v>63</v>
      </c>
      <c r="S2910" t="s">
        <v>64</v>
      </c>
      <c r="T2910">
        <v>290.98</v>
      </c>
      <c r="U2910">
        <v>1927.0790655999999</v>
      </c>
      <c r="V2910">
        <v>1927.0790655999999</v>
      </c>
      <c r="W2910">
        <v>290.98</v>
      </c>
      <c r="X2910" t="s">
        <v>58</v>
      </c>
      <c r="Y2910" t="s">
        <v>58</v>
      </c>
      <c r="Z2910" t="s">
        <v>1</v>
      </c>
      <c r="AA2910" t="s">
        <v>6</v>
      </c>
      <c r="AB2910" t="s">
        <v>57</v>
      </c>
      <c r="AC2910" t="str">
        <f t="shared" si="45"/>
        <v>2016-3</v>
      </c>
    </row>
    <row r="2911" spans="1:29" x14ac:dyDescent="0.25">
      <c r="A2911" t="s">
        <v>531</v>
      </c>
      <c r="B2911" t="s">
        <v>54</v>
      </c>
      <c r="C2911" t="s">
        <v>55</v>
      </c>
      <c r="D2911" t="s">
        <v>55</v>
      </c>
      <c r="E2911">
        <v>-4</v>
      </c>
      <c r="F2911" t="s">
        <v>14</v>
      </c>
      <c r="G2911" t="b">
        <v>0</v>
      </c>
      <c r="H2911" t="s">
        <v>59</v>
      </c>
      <c r="I2911">
        <v>3981958</v>
      </c>
      <c r="J2911" t="s">
        <v>513</v>
      </c>
      <c r="K2911" t="s">
        <v>514</v>
      </c>
      <c r="L2911" t="s">
        <v>57</v>
      </c>
      <c r="M2911" t="s">
        <v>57</v>
      </c>
      <c r="N2911" t="s">
        <v>57</v>
      </c>
      <c r="O2911" t="s">
        <v>57</v>
      </c>
      <c r="P2911">
        <v>10606</v>
      </c>
      <c r="Q2911" t="s">
        <v>62</v>
      </c>
      <c r="R2911" t="s">
        <v>63</v>
      </c>
      <c r="S2911" t="s">
        <v>64</v>
      </c>
      <c r="T2911">
        <v>290.98</v>
      </c>
      <c r="U2911">
        <v>1936.76</v>
      </c>
      <c r="V2911">
        <v>1936.76</v>
      </c>
      <c r="W2911">
        <v>290.97956730769198</v>
      </c>
      <c r="X2911" t="s">
        <v>58</v>
      </c>
      <c r="Y2911" t="s">
        <v>58</v>
      </c>
      <c r="Z2911" t="s">
        <v>1</v>
      </c>
      <c r="AA2911" t="s">
        <v>6</v>
      </c>
      <c r="AB2911" t="s">
        <v>57</v>
      </c>
      <c r="AC2911" t="str">
        <f t="shared" si="45"/>
        <v>2016-3</v>
      </c>
    </row>
    <row r="2912" spans="1:29" hidden="1" x14ac:dyDescent="0.25">
      <c r="A2912" t="s">
        <v>531</v>
      </c>
      <c r="B2912" t="s">
        <v>54</v>
      </c>
      <c r="C2912" t="s">
        <v>55</v>
      </c>
      <c r="D2912" t="s">
        <v>55</v>
      </c>
      <c r="E2912">
        <v>-5</v>
      </c>
      <c r="F2912" t="s">
        <v>13</v>
      </c>
      <c r="G2912" t="b">
        <v>0</v>
      </c>
      <c r="H2912" t="s">
        <v>59</v>
      </c>
      <c r="I2912">
        <v>3981958</v>
      </c>
      <c r="J2912" t="s">
        <v>513</v>
      </c>
      <c r="K2912" t="s">
        <v>514</v>
      </c>
      <c r="L2912" t="s">
        <v>57</v>
      </c>
      <c r="M2912" t="s">
        <v>57</v>
      </c>
      <c r="N2912" t="s">
        <v>57</v>
      </c>
      <c r="O2912" t="s">
        <v>57</v>
      </c>
      <c r="P2912">
        <v>10606</v>
      </c>
      <c r="Q2912" t="s">
        <v>62</v>
      </c>
      <c r="R2912" t="s">
        <v>63</v>
      </c>
      <c r="S2912" t="s">
        <v>64</v>
      </c>
      <c r="T2912">
        <v>-13.01</v>
      </c>
      <c r="U2912">
        <v>-97.3</v>
      </c>
      <c r="V2912">
        <v>-97.3</v>
      </c>
      <c r="W2912">
        <v>-13.0107483307581</v>
      </c>
      <c r="X2912" t="s">
        <v>58</v>
      </c>
      <c r="Y2912" t="s">
        <v>58</v>
      </c>
      <c r="Z2912" t="s">
        <v>1</v>
      </c>
      <c r="AA2912" t="s">
        <v>6</v>
      </c>
      <c r="AB2912" t="s">
        <v>57</v>
      </c>
      <c r="AC2912" t="str">
        <f t="shared" si="45"/>
        <v>2016-3</v>
      </c>
    </row>
    <row r="2913" spans="1:29" x14ac:dyDescent="0.25">
      <c r="A2913" t="s">
        <v>536</v>
      </c>
      <c r="B2913" t="s">
        <v>54</v>
      </c>
      <c r="C2913" t="s">
        <v>55</v>
      </c>
      <c r="D2913" t="s">
        <v>55</v>
      </c>
      <c r="E2913">
        <v>-3</v>
      </c>
      <c r="F2913" t="s">
        <v>56</v>
      </c>
      <c r="G2913" t="b">
        <v>0</v>
      </c>
      <c r="H2913" t="s">
        <v>57</v>
      </c>
      <c r="I2913">
        <v>0</v>
      </c>
      <c r="J2913" t="s">
        <v>57</v>
      </c>
      <c r="K2913" t="s">
        <v>57</v>
      </c>
      <c r="L2913" t="s">
        <v>57</v>
      </c>
      <c r="M2913" t="s">
        <v>57</v>
      </c>
      <c r="N2913" t="s">
        <v>57</v>
      </c>
      <c r="O2913" t="s">
        <v>57</v>
      </c>
      <c r="P2913">
        <v>0</v>
      </c>
      <c r="Q2913" t="s">
        <v>57</v>
      </c>
      <c r="R2913" t="s">
        <v>57</v>
      </c>
      <c r="S2913" t="s">
        <v>57</v>
      </c>
      <c r="T2913">
        <v>374.87</v>
      </c>
      <c r="U2913">
        <v>374.87</v>
      </c>
      <c r="V2913">
        <v>374.87</v>
      </c>
      <c r="W2913">
        <v>56.126665668513198</v>
      </c>
      <c r="X2913" t="s">
        <v>58</v>
      </c>
      <c r="Y2913" t="s">
        <v>58</v>
      </c>
      <c r="Z2913" t="s">
        <v>1</v>
      </c>
      <c r="AA2913" t="s">
        <v>1</v>
      </c>
      <c r="AB2913" t="s">
        <v>57</v>
      </c>
      <c r="AC2913" t="str">
        <f t="shared" si="45"/>
        <v>2016-3</v>
      </c>
    </row>
    <row r="2914" spans="1:29" x14ac:dyDescent="0.25">
      <c r="A2914" t="s">
        <v>536</v>
      </c>
      <c r="B2914" t="s">
        <v>532</v>
      </c>
      <c r="C2914" t="s">
        <v>533</v>
      </c>
      <c r="D2914" t="s">
        <v>55</v>
      </c>
      <c r="E2914">
        <v>-3</v>
      </c>
      <c r="F2914" t="s">
        <v>56</v>
      </c>
      <c r="G2914" t="b">
        <v>0</v>
      </c>
      <c r="H2914" t="s">
        <v>57</v>
      </c>
      <c r="I2914">
        <v>0</v>
      </c>
      <c r="J2914" t="s">
        <v>57</v>
      </c>
      <c r="K2914" t="s">
        <v>57</v>
      </c>
      <c r="L2914" t="s">
        <v>57</v>
      </c>
      <c r="M2914" t="s">
        <v>57</v>
      </c>
      <c r="N2914" t="s">
        <v>57</v>
      </c>
      <c r="O2914" t="s">
        <v>57</v>
      </c>
      <c r="P2914">
        <v>0</v>
      </c>
      <c r="Q2914" t="s">
        <v>57</v>
      </c>
      <c r="R2914" t="s">
        <v>57</v>
      </c>
      <c r="S2914" t="s">
        <v>57</v>
      </c>
      <c r="T2914">
        <v>751.26</v>
      </c>
      <c r="U2914">
        <v>751.26</v>
      </c>
      <c r="V2914">
        <v>5017.66554</v>
      </c>
      <c r="W2914">
        <v>751.26</v>
      </c>
      <c r="X2914" t="s">
        <v>58</v>
      </c>
      <c r="Y2914" t="s">
        <v>58</v>
      </c>
      <c r="Z2914" t="s">
        <v>1</v>
      </c>
      <c r="AA2914" t="s">
        <v>1</v>
      </c>
      <c r="AB2914" t="s">
        <v>57</v>
      </c>
      <c r="AC2914" t="str">
        <f t="shared" si="45"/>
        <v>2016-3</v>
      </c>
    </row>
    <row r="2915" spans="1:29" hidden="1" x14ac:dyDescent="0.25">
      <c r="A2915" t="s">
        <v>536</v>
      </c>
      <c r="B2915" t="s">
        <v>54</v>
      </c>
      <c r="C2915" t="s">
        <v>55</v>
      </c>
      <c r="D2915" t="s">
        <v>55</v>
      </c>
      <c r="E2915">
        <v>-6</v>
      </c>
      <c r="F2915" t="s">
        <v>12</v>
      </c>
      <c r="G2915" t="b">
        <v>0</v>
      </c>
      <c r="H2915" t="s">
        <v>59</v>
      </c>
      <c r="I2915">
        <v>3716281</v>
      </c>
      <c r="J2915" t="s">
        <v>508</v>
      </c>
      <c r="K2915" t="s">
        <v>509</v>
      </c>
      <c r="L2915" t="s">
        <v>57</v>
      </c>
      <c r="M2915" t="s">
        <v>57</v>
      </c>
      <c r="N2915" t="s">
        <v>57</v>
      </c>
      <c r="O2915" t="s">
        <v>57</v>
      </c>
      <c r="P2915">
        <v>10606</v>
      </c>
      <c r="Q2915" t="s">
        <v>62</v>
      </c>
      <c r="R2915" t="s">
        <v>63</v>
      </c>
      <c r="S2915" t="s">
        <v>64</v>
      </c>
      <c r="T2915">
        <v>50.06</v>
      </c>
      <c r="U2915">
        <v>332.67898630000002</v>
      </c>
      <c r="V2915">
        <v>332.67898630000002</v>
      </c>
      <c r="W2915">
        <v>50.06</v>
      </c>
      <c r="X2915" t="s">
        <v>58</v>
      </c>
      <c r="Y2915" t="s">
        <v>58</v>
      </c>
      <c r="Z2915" t="s">
        <v>1</v>
      </c>
      <c r="AA2915" t="s">
        <v>6</v>
      </c>
      <c r="AB2915" t="s">
        <v>57</v>
      </c>
      <c r="AC2915" t="str">
        <f t="shared" si="45"/>
        <v>2016-3</v>
      </c>
    </row>
    <row r="2916" spans="1:29" hidden="1" x14ac:dyDescent="0.25">
      <c r="A2916" t="s">
        <v>536</v>
      </c>
      <c r="B2916" t="s">
        <v>54</v>
      </c>
      <c r="C2916" t="s">
        <v>55</v>
      </c>
      <c r="D2916" t="s">
        <v>55</v>
      </c>
      <c r="E2916">
        <v>-5</v>
      </c>
      <c r="F2916" t="s">
        <v>13</v>
      </c>
      <c r="G2916" t="b">
        <v>0</v>
      </c>
      <c r="H2916" t="s">
        <v>59</v>
      </c>
      <c r="I2916">
        <v>3716281</v>
      </c>
      <c r="J2916" t="s">
        <v>508</v>
      </c>
      <c r="K2916" t="s">
        <v>509</v>
      </c>
      <c r="L2916" t="s">
        <v>57</v>
      </c>
      <c r="M2916" t="s">
        <v>57</v>
      </c>
      <c r="N2916" t="s">
        <v>57</v>
      </c>
      <c r="O2916" t="s">
        <v>57</v>
      </c>
      <c r="P2916">
        <v>10606</v>
      </c>
      <c r="Q2916" t="s">
        <v>62</v>
      </c>
      <c r="R2916" t="s">
        <v>63</v>
      </c>
      <c r="S2916" t="s">
        <v>64</v>
      </c>
      <c r="T2916">
        <v>3.41</v>
      </c>
      <c r="U2916">
        <v>23.85</v>
      </c>
      <c r="V2916">
        <v>23.85</v>
      </c>
      <c r="W2916">
        <v>3.4102497818938802</v>
      </c>
      <c r="X2916" t="s">
        <v>58</v>
      </c>
      <c r="Y2916" t="s">
        <v>58</v>
      </c>
      <c r="Z2916" t="s">
        <v>1</v>
      </c>
      <c r="AA2916" t="s">
        <v>6</v>
      </c>
      <c r="AB2916" t="s">
        <v>57</v>
      </c>
      <c r="AC2916" t="str">
        <f t="shared" si="45"/>
        <v>2016-3</v>
      </c>
    </row>
    <row r="2917" spans="1:29" x14ac:dyDescent="0.25">
      <c r="A2917" t="s">
        <v>536</v>
      </c>
      <c r="B2917" t="s">
        <v>54</v>
      </c>
      <c r="C2917" t="s">
        <v>55</v>
      </c>
      <c r="D2917" t="s">
        <v>55</v>
      </c>
      <c r="E2917">
        <v>-4</v>
      </c>
      <c r="F2917" t="s">
        <v>14</v>
      </c>
      <c r="G2917" t="b">
        <v>0</v>
      </c>
      <c r="H2917" t="s">
        <v>59</v>
      </c>
      <c r="I2917">
        <v>3716281</v>
      </c>
      <c r="J2917" t="s">
        <v>508</v>
      </c>
      <c r="K2917" t="s">
        <v>509</v>
      </c>
      <c r="L2917" t="s">
        <v>57</v>
      </c>
      <c r="M2917" t="s">
        <v>57</v>
      </c>
      <c r="N2917" t="s">
        <v>57</v>
      </c>
      <c r="O2917" t="s">
        <v>57</v>
      </c>
      <c r="P2917">
        <v>10606</v>
      </c>
      <c r="Q2917" t="s">
        <v>62</v>
      </c>
      <c r="R2917" t="s">
        <v>63</v>
      </c>
      <c r="S2917" t="s">
        <v>64</v>
      </c>
      <c r="T2917">
        <v>50.06</v>
      </c>
      <c r="U2917">
        <v>334.35</v>
      </c>
      <c r="V2917">
        <v>334.35</v>
      </c>
      <c r="W2917">
        <v>50.059889204970801</v>
      </c>
      <c r="X2917" t="s">
        <v>58</v>
      </c>
      <c r="Y2917" t="s">
        <v>58</v>
      </c>
      <c r="Z2917" t="s">
        <v>1</v>
      </c>
      <c r="AA2917" t="s">
        <v>6</v>
      </c>
      <c r="AB2917" t="s">
        <v>57</v>
      </c>
      <c r="AC2917" t="str">
        <f t="shared" si="45"/>
        <v>2016-3</v>
      </c>
    </row>
    <row r="2918" spans="1:29" x14ac:dyDescent="0.25">
      <c r="A2918" t="s">
        <v>536</v>
      </c>
      <c r="B2918" t="s">
        <v>54</v>
      </c>
      <c r="C2918" t="s">
        <v>55</v>
      </c>
      <c r="D2918" t="s">
        <v>55</v>
      </c>
      <c r="E2918">
        <v>-4</v>
      </c>
      <c r="F2918" t="s">
        <v>14</v>
      </c>
      <c r="G2918" t="b">
        <v>0</v>
      </c>
      <c r="H2918" t="s">
        <v>59</v>
      </c>
      <c r="I2918">
        <v>3981958</v>
      </c>
      <c r="J2918" t="s">
        <v>513</v>
      </c>
      <c r="K2918" t="s">
        <v>514</v>
      </c>
      <c r="L2918" t="s">
        <v>57</v>
      </c>
      <c r="M2918" t="s">
        <v>57</v>
      </c>
      <c r="N2918" t="s">
        <v>57</v>
      </c>
      <c r="O2918" t="s">
        <v>57</v>
      </c>
      <c r="P2918">
        <v>10606</v>
      </c>
      <c r="Q2918" t="s">
        <v>62</v>
      </c>
      <c r="R2918" t="s">
        <v>63</v>
      </c>
      <c r="S2918" t="s">
        <v>64</v>
      </c>
      <c r="T2918">
        <v>299.83999999999997</v>
      </c>
      <c r="U2918">
        <v>2002.63</v>
      </c>
      <c r="V2918">
        <v>2002.63</v>
      </c>
      <c r="W2918">
        <v>299.83979637670302</v>
      </c>
      <c r="X2918" t="s">
        <v>58</v>
      </c>
      <c r="Y2918" t="s">
        <v>58</v>
      </c>
      <c r="Z2918" t="s">
        <v>1</v>
      </c>
      <c r="AA2918" t="s">
        <v>6</v>
      </c>
      <c r="AB2918" t="s">
        <v>57</v>
      </c>
      <c r="AC2918" t="str">
        <f t="shared" si="45"/>
        <v>2016-3</v>
      </c>
    </row>
    <row r="2919" spans="1:29" hidden="1" x14ac:dyDescent="0.25">
      <c r="A2919" t="s">
        <v>536</v>
      </c>
      <c r="B2919" t="s">
        <v>54</v>
      </c>
      <c r="C2919" t="s">
        <v>55</v>
      </c>
      <c r="D2919" t="s">
        <v>55</v>
      </c>
      <c r="E2919">
        <v>-5</v>
      </c>
      <c r="F2919" t="s">
        <v>13</v>
      </c>
      <c r="G2919" t="b">
        <v>0</v>
      </c>
      <c r="H2919" t="s">
        <v>59</v>
      </c>
      <c r="I2919">
        <v>3981958</v>
      </c>
      <c r="J2919" t="s">
        <v>513</v>
      </c>
      <c r="K2919" t="s">
        <v>514</v>
      </c>
      <c r="L2919" t="s">
        <v>57</v>
      </c>
      <c r="M2919" t="s">
        <v>57</v>
      </c>
      <c r="N2919" t="s">
        <v>57</v>
      </c>
      <c r="O2919" t="s">
        <v>57</v>
      </c>
      <c r="P2919">
        <v>10606</v>
      </c>
      <c r="Q2919" t="s">
        <v>62</v>
      </c>
      <c r="R2919" t="s">
        <v>63</v>
      </c>
      <c r="S2919" t="s">
        <v>64</v>
      </c>
      <c r="T2919">
        <v>8.8599999999999604</v>
      </c>
      <c r="U2919">
        <v>65.870000000000104</v>
      </c>
      <c r="V2919">
        <v>65.870000000000104</v>
      </c>
      <c r="W2919">
        <v>8.8602290690107601</v>
      </c>
      <c r="X2919" t="s">
        <v>58</v>
      </c>
      <c r="Y2919" t="s">
        <v>58</v>
      </c>
      <c r="Z2919" t="s">
        <v>1</v>
      </c>
      <c r="AA2919" t="s">
        <v>6</v>
      </c>
      <c r="AB2919" t="s">
        <v>57</v>
      </c>
      <c r="AC2919" t="str">
        <f t="shared" si="45"/>
        <v>2016-3</v>
      </c>
    </row>
    <row r="2920" spans="1:29" hidden="1" x14ac:dyDescent="0.25">
      <c r="A2920" t="s">
        <v>536</v>
      </c>
      <c r="B2920" t="s">
        <v>54</v>
      </c>
      <c r="C2920" t="s">
        <v>55</v>
      </c>
      <c r="D2920" t="s">
        <v>55</v>
      </c>
      <c r="E2920">
        <v>-6</v>
      </c>
      <c r="F2920" t="s">
        <v>12</v>
      </c>
      <c r="G2920" t="b">
        <v>0</v>
      </c>
      <c r="H2920" t="s">
        <v>59</v>
      </c>
      <c r="I2920">
        <v>3981958</v>
      </c>
      <c r="J2920" t="s">
        <v>513</v>
      </c>
      <c r="K2920" t="s">
        <v>514</v>
      </c>
      <c r="L2920" t="s">
        <v>57</v>
      </c>
      <c r="M2920" t="s">
        <v>57</v>
      </c>
      <c r="N2920" t="s">
        <v>57</v>
      </c>
      <c r="O2920" t="s">
        <v>57</v>
      </c>
      <c r="P2920">
        <v>10606</v>
      </c>
      <c r="Q2920" t="s">
        <v>62</v>
      </c>
      <c r="R2920" t="s">
        <v>63</v>
      </c>
      <c r="S2920" t="s">
        <v>64</v>
      </c>
      <c r="T2920">
        <v>299.83999999999997</v>
      </c>
      <c r="U2920">
        <v>1992.6182031999999</v>
      </c>
      <c r="V2920">
        <v>1992.6182031999999</v>
      </c>
      <c r="W2920">
        <v>299.83999999999997</v>
      </c>
      <c r="X2920" t="s">
        <v>58</v>
      </c>
      <c r="Y2920" t="s">
        <v>58</v>
      </c>
      <c r="Z2920" t="s">
        <v>1</v>
      </c>
      <c r="AA2920" t="s">
        <v>6</v>
      </c>
      <c r="AB2920" t="s">
        <v>57</v>
      </c>
      <c r="AC2920" t="str">
        <f t="shared" si="45"/>
        <v>2016-3</v>
      </c>
    </row>
    <row r="2921" spans="1:29" x14ac:dyDescent="0.25">
      <c r="A2921" t="s">
        <v>537</v>
      </c>
      <c r="B2921" t="s">
        <v>54</v>
      </c>
      <c r="C2921" t="s">
        <v>55</v>
      </c>
      <c r="D2921" t="s">
        <v>55</v>
      </c>
      <c r="E2921">
        <v>-3</v>
      </c>
      <c r="F2921" t="s">
        <v>56</v>
      </c>
      <c r="G2921" t="b">
        <v>0</v>
      </c>
      <c r="H2921" t="s">
        <v>57</v>
      </c>
      <c r="I2921">
        <v>0</v>
      </c>
      <c r="J2921" t="s">
        <v>57</v>
      </c>
      <c r="K2921" t="s">
        <v>57</v>
      </c>
      <c r="L2921" t="s">
        <v>57</v>
      </c>
      <c r="M2921" t="s">
        <v>57</v>
      </c>
      <c r="N2921" t="s">
        <v>57</v>
      </c>
      <c r="O2921" t="s">
        <v>57</v>
      </c>
      <c r="P2921">
        <v>0</v>
      </c>
      <c r="Q2921" t="s">
        <v>57</v>
      </c>
      <c r="R2921" t="s">
        <v>57</v>
      </c>
      <c r="S2921" t="s">
        <v>57</v>
      </c>
      <c r="T2921">
        <v>374.87</v>
      </c>
      <c r="U2921">
        <v>374.87</v>
      </c>
      <c r="V2921">
        <v>374.87</v>
      </c>
      <c r="W2921">
        <v>56.260599420690099</v>
      </c>
      <c r="X2921" t="s">
        <v>58</v>
      </c>
      <c r="Y2921" t="s">
        <v>58</v>
      </c>
      <c r="Z2921" t="s">
        <v>1</v>
      </c>
      <c r="AA2921" t="s">
        <v>1</v>
      </c>
      <c r="AB2921" t="s">
        <v>57</v>
      </c>
      <c r="AC2921" t="str">
        <f t="shared" si="45"/>
        <v>2016-3</v>
      </c>
    </row>
    <row r="2922" spans="1:29" x14ac:dyDescent="0.25">
      <c r="A2922" t="s">
        <v>537</v>
      </c>
      <c r="B2922" t="s">
        <v>532</v>
      </c>
      <c r="C2922" t="s">
        <v>533</v>
      </c>
      <c r="D2922" t="s">
        <v>55</v>
      </c>
      <c r="E2922">
        <v>-3</v>
      </c>
      <c r="F2922" t="s">
        <v>56</v>
      </c>
      <c r="G2922" t="b">
        <v>0</v>
      </c>
      <c r="H2922" t="s">
        <v>57</v>
      </c>
      <c r="I2922">
        <v>0</v>
      </c>
      <c r="J2922" t="s">
        <v>57</v>
      </c>
      <c r="K2922" t="s">
        <v>57</v>
      </c>
      <c r="L2922" t="s">
        <v>57</v>
      </c>
      <c r="M2922" t="s">
        <v>57</v>
      </c>
      <c r="N2922" t="s">
        <v>57</v>
      </c>
      <c r="O2922" t="s">
        <v>57</v>
      </c>
      <c r="P2922">
        <v>0</v>
      </c>
      <c r="Q2922" t="s">
        <v>57</v>
      </c>
      <c r="R2922" t="s">
        <v>57</v>
      </c>
      <c r="S2922" t="s">
        <v>57</v>
      </c>
      <c r="T2922">
        <v>751.26</v>
      </c>
      <c r="U2922">
        <v>751.26</v>
      </c>
      <c r="V2922">
        <v>5005.7205059999997</v>
      </c>
      <c r="W2922">
        <v>751.26</v>
      </c>
      <c r="X2922" t="s">
        <v>58</v>
      </c>
      <c r="Y2922" t="s">
        <v>58</v>
      </c>
      <c r="Z2922" t="s">
        <v>1</v>
      </c>
      <c r="AA2922" t="s">
        <v>1</v>
      </c>
      <c r="AB2922" t="s">
        <v>57</v>
      </c>
      <c r="AC2922" t="str">
        <f t="shared" si="45"/>
        <v>2016-3</v>
      </c>
    </row>
    <row r="2923" spans="1:29" hidden="1" x14ac:dyDescent="0.25">
      <c r="A2923" t="s">
        <v>537</v>
      </c>
      <c r="B2923" t="s">
        <v>54</v>
      </c>
      <c r="C2923" t="s">
        <v>55</v>
      </c>
      <c r="D2923" t="s">
        <v>55</v>
      </c>
      <c r="E2923">
        <v>-6</v>
      </c>
      <c r="F2923" t="s">
        <v>12</v>
      </c>
      <c r="G2923" t="b">
        <v>0</v>
      </c>
      <c r="H2923" t="s">
        <v>59</v>
      </c>
      <c r="I2923">
        <v>3716281</v>
      </c>
      <c r="J2923" t="s">
        <v>508</v>
      </c>
      <c r="K2923" t="s">
        <v>509</v>
      </c>
      <c r="L2923" t="s">
        <v>57</v>
      </c>
      <c r="M2923" t="s">
        <v>57</v>
      </c>
      <c r="N2923" t="s">
        <v>57</v>
      </c>
      <c r="O2923" t="s">
        <v>57</v>
      </c>
      <c r="P2923">
        <v>10606</v>
      </c>
      <c r="Q2923" t="s">
        <v>62</v>
      </c>
      <c r="R2923" t="s">
        <v>63</v>
      </c>
      <c r="S2923" t="s">
        <v>64</v>
      </c>
      <c r="T2923">
        <v>52.3</v>
      </c>
      <c r="U2923">
        <v>346.73772935</v>
      </c>
      <c r="V2923">
        <v>346.73772935</v>
      </c>
      <c r="W2923">
        <v>52.3</v>
      </c>
      <c r="X2923" t="s">
        <v>58</v>
      </c>
      <c r="Y2923" t="s">
        <v>58</v>
      </c>
      <c r="Z2923" t="s">
        <v>1</v>
      </c>
      <c r="AA2923" t="s">
        <v>6</v>
      </c>
      <c r="AB2923" t="s">
        <v>57</v>
      </c>
      <c r="AC2923" t="str">
        <f t="shared" si="45"/>
        <v>2016-3</v>
      </c>
    </row>
    <row r="2924" spans="1:29" hidden="1" x14ac:dyDescent="0.25">
      <c r="A2924" t="s">
        <v>537</v>
      </c>
      <c r="B2924" t="s">
        <v>54</v>
      </c>
      <c r="C2924" t="s">
        <v>55</v>
      </c>
      <c r="D2924" t="s">
        <v>55</v>
      </c>
      <c r="E2924">
        <v>-5</v>
      </c>
      <c r="F2924" t="s">
        <v>13</v>
      </c>
      <c r="G2924" t="b">
        <v>0</v>
      </c>
      <c r="H2924" t="s">
        <v>59</v>
      </c>
      <c r="I2924">
        <v>3716281</v>
      </c>
      <c r="J2924" t="s">
        <v>508</v>
      </c>
      <c r="K2924" t="s">
        <v>509</v>
      </c>
      <c r="L2924" t="s">
        <v>57</v>
      </c>
      <c r="M2924" t="s">
        <v>57</v>
      </c>
      <c r="N2924" t="s">
        <v>57</v>
      </c>
      <c r="O2924" t="s">
        <v>57</v>
      </c>
      <c r="P2924">
        <v>10606</v>
      </c>
      <c r="Q2924" t="s">
        <v>62</v>
      </c>
      <c r="R2924" t="s">
        <v>63</v>
      </c>
      <c r="S2924" t="s">
        <v>64</v>
      </c>
      <c r="T2924">
        <v>2.2400000000000002</v>
      </c>
      <c r="U2924">
        <v>14.13</v>
      </c>
      <c r="V2924">
        <v>14.13</v>
      </c>
      <c r="W2924">
        <v>2.2400912845911098</v>
      </c>
      <c r="X2924" t="s">
        <v>58</v>
      </c>
      <c r="Y2924" t="s">
        <v>58</v>
      </c>
      <c r="Z2924" t="s">
        <v>1</v>
      </c>
      <c r="AA2924" t="s">
        <v>6</v>
      </c>
      <c r="AB2924" t="s">
        <v>57</v>
      </c>
      <c r="AC2924" t="str">
        <f t="shared" si="45"/>
        <v>2016-3</v>
      </c>
    </row>
    <row r="2925" spans="1:29" x14ac:dyDescent="0.25">
      <c r="A2925" t="s">
        <v>537</v>
      </c>
      <c r="B2925" t="s">
        <v>54</v>
      </c>
      <c r="C2925" t="s">
        <v>55</v>
      </c>
      <c r="D2925" t="s">
        <v>55</v>
      </c>
      <c r="E2925">
        <v>-4</v>
      </c>
      <c r="F2925" t="s">
        <v>14</v>
      </c>
      <c r="G2925" t="b">
        <v>0</v>
      </c>
      <c r="H2925" t="s">
        <v>59</v>
      </c>
      <c r="I2925">
        <v>3716281</v>
      </c>
      <c r="J2925" t="s">
        <v>508</v>
      </c>
      <c r="K2925" t="s">
        <v>509</v>
      </c>
      <c r="L2925" t="s">
        <v>57</v>
      </c>
      <c r="M2925" t="s">
        <v>57</v>
      </c>
      <c r="N2925" t="s">
        <v>57</v>
      </c>
      <c r="O2925" t="s">
        <v>57</v>
      </c>
      <c r="P2925">
        <v>10606</v>
      </c>
      <c r="Q2925" t="s">
        <v>62</v>
      </c>
      <c r="R2925" t="s">
        <v>63</v>
      </c>
      <c r="S2925" t="s">
        <v>64</v>
      </c>
      <c r="T2925">
        <v>52.3</v>
      </c>
      <c r="U2925">
        <v>348.48</v>
      </c>
      <c r="V2925">
        <v>348.48</v>
      </c>
      <c r="W2925">
        <v>52.299980489561896</v>
      </c>
      <c r="X2925" t="s">
        <v>58</v>
      </c>
      <c r="Y2925" t="s">
        <v>58</v>
      </c>
      <c r="Z2925" t="s">
        <v>1</v>
      </c>
      <c r="AA2925" t="s">
        <v>6</v>
      </c>
      <c r="AB2925" t="s">
        <v>57</v>
      </c>
      <c r="AC2925" t="str">
        <f t="shared" si="45"/>
        <v>2016-3</v>
      </c>
    </row>
    <row r="2926" spans="1:29" x14ac:dyDescent="0.25">
      <c r="A2926" t="s">
        <v>537</v>
      </c>
      <c r="B2926" t="s">
        <v>54</v>
      </c>
      <c r="C2926" t="s">
        <v>55</v>
      </c>
      <c r="D2926" t="s">
        <v>55</v>
      </c>
      <c r="E2926">
        <v>-4</v>
      </c>
      <c r="F2926" t="s">
        <v>14</v>
      </c>
      <c r="G2926" t="b">
        <v>0</v>
      </c>
      <c r="H2926" t="s">
        <v>59</v>
      </c>
      <c r="I2926">
        <v>3981958</v>
      </c>
      <c r="J2926" t="s">
        <v>513</v>
      </c>
      <c r="K2926" t="s">
        <v>514</v>
      </c>
      <c r="L2926" t="s">
        <v>57</v>
      </c>
      <c r="M2926" t="s">
        <v>57</v>
      </c>
      <c r="N2926" t="s">
        <v>57</v>
      </c>
      <c r="O2926" t="s">
        <v>57</v>
      </c>
      <c r="P2926">
        <v>10606</v>
      </c>
      <c r="Q2926" t="s">
        <v>62</v>
      </c>
      <c r="R2926" t="s">
        <v>63</v>
      </c>
      <c r="S2926" t="s">
        <v>64</v>
      </c>
      <c r="T2926">
        <v>303.02</v>
      </c>
      <c r="U2926">
        <v>2019.05</v>
      </c>
      <c r="V2926">
        <v>2019.05</v>
      </c>
      <c r="W2926">
        <v>303.01961549428898</v>
      </c>
      <c r="X2926" t="s">
        <v>58</v>
      </c>
      <c r="Y2926" t="s">
        <v>58</v>
      </c>
      <c r="Z2926" t="s">
        <v>1</v>
      </c>
      <c r="AA2926" t="s">
        <v>6</v>
      </c>
      <c r="AB2926" t="s">
        <v>57</v>
      </c>
      <c r="AC2926" t="str">
        <f t="shared" si="45"/>
        <v>2016-3</v>
      </c>
    </row>
    <row r="2927" spans="1:29" hidden="1" x14ac:dyDescent="0.25">
      <c r="A2927" t="s">
        <v>537</v>
      </c>
      <c r="B2927" t="s">
        <v>54</v>
      </c>
      <c r="C2927" t="s">
        <v>55</v>
      </c>
      <c r="D2927" t="s">
        <v>55</v>
      </c>
      <c r="E2927">
        <v>-5</v>
      </c>
      <c r="F2927" t="s">
        <v>13</v>
      </c>
      <c r="G2927" t="b">
        <v>0</v>
      </c>
      <c r="H2927" t="s">
        <v>59</v>
      </c>
      <c r="I2927">
        <v>3981958</v>
      </c>
      <c r="J2927" t="s">
        <v>513</v>
      </c>
      <c r="K2927" t="s">
        <v>514</v>
      </c>
      <c r="L2927" t="s">
        <v>57</v>
      </c>
      <c r="M2927" t="s">
        <v>57</v>
      </c>
      <c r="N2927" t="s">
        <v>57</v>
      </c>
      <c r="O2927" t="s">
        <v>57</v>
      </c>
      <c r="P2927">
        <v>10606</v>
      </c>
      <c r="Q2927" t="s">
        <v>62</v>
      </c>
      <c r="R2927" t="s">
        <v>63</v>
      </c>
      <c r="S2927" t="s">
        <v>64</v>
      </c>
      <c r="T2927">
        <v>3.1800000000000099</v>
      </c>
      <c r="U2927">
        <v>16.419999999999799</v>
      </c>
      <c r="V2927">
        <v>16.419999999999799</v>
      </c>
      <c r="W2927">
        <v>3.1798191175863599</v>
      </c>
      <c r="X2927" t="s">
        <v>58</v>
      </c>
      <c r="Y2927" t="s">
        <v>58</v>
      </c>
      <c r="Z2927" t="s">
        <v>1</v>
      </c>
      <c r="AA2927" t="s">
        <v>6</v>
      </c>
      <c r="AB2927" t="s">
        <v>57</v>
      </c>
      <c r="AC2927" t="str">
        <f t="shared" si="45"/>
        <v>2016-3</v>
      </c>
    </row>
    <row r="2928" spans="1:29" hidden="1" x14ac:dyDescent="0.25">
      <c r="A2928" t="s">
        <v>537</v>
      </c>
      <c r="B2928" t="s">
        <v>54</v>
      </c>
      <c r="C2928" t="s">
        <v>55</v>
      </c>
      <c r="D2928" t="s">
        <v>55</v>
      </c>
      <c r="E2928">
        <v>-6</v>
      </c>
      <c r="F2928" t="s">
        <v>12</v>
      </c>
      <c r="G2928" t="b">
        <v>0</v>
      </c>
      <c r="H2928" t="s">
        <v>59</v>
      </c>
      <c r="I2928">
        <v>3981958</v>
      </c>
      <c r="J2928" t="s">
        <v>513</v>
      </c>
      <c r="K2928" t="s">
        <v>514</v>
      </c>
      <c r="L2928" t="s">
        <v>57</v>
      </c>
      <c r="M2928" t="s">
        <v>57</v>
      </c>
      <c r="N2928" t="s">
        <v>57</v>
      </c>
      <c r="O2928" t="s">
        <v>57</v>
      </c>
      <c r="P2928">
        <v>10606</v>
      </c>
      <c r="Q2928" t="s">
        <v>62</v>
      </c>
      <c r="R2928" t="s">
        <v>63</v>
      </c>
      <c r="S2928" t="s">
        <v>64</v>
      </c>
      <c r="T2928">
        <v>303.02</v>
      </c>
      <c r="U2928">
        <v>2008.95729919</v>
      </c>
      <c r="V2928">
        <v>2008.95729919</v>
      </c>
      <c r="W2928">
        <v>303.02</v>
      </c>
      <c r="X2928" t="s">
        <v>58</v>
      </c>
      <c r="Y2928" t="s">
        <v>58</v>
      </c>
      <c r="Z2928" t="s">
        <v>1</v>
      </c>
      <c r="AA2928" t="s">
        <v>6</v>
      </c>
      <c r="AB2928" t="s">
        <v>57</v>
      </c>
      <c r="AC2928" t="str">
        <f t="shared" si="45"/>
        <v>2016-3</v>
      </c>
    </row>
    <row r="2929" spans="1:29" x14ac:dyDescent="0.25">
      <c r="A2929" t="s">
        <v>538</v>
      </c>
      <c r="B2929" t="s">
        <v>54</v>
      </c>
      <c r="C2929" t="s">
        <v>55</v>
      </c>
      <c r="D2929" t="s">
        <v>55</v>
      </c>
      <c r="E2929">
        <v>-3</v>
      </c>
      <c r="F2929" t="s">
        <v>56</v>
      </c>
      <c r="G2929" t="b">
        <v>0</v>
      </c>
      <c r="H2929" t="s">
        <v>57</v>
      </c>
      <c r="I2929">
        <v>0</v>
      </c>
      <c r="J2929" t="s">
        <v>57</v>
      </c>
      <c r="K2929" t="s">
        <v>57</v>
      </c>
      <c r="L2929" t="s">
        <v>57</v>
      </c>
      <c r="M2929" t="s">
        <v>57</v>
      </c>
      <c r="N2929" t="s">
        <v>57</v>
      </c>
      <c r="O2929" t="s">
        <v>57</v>
      </c>
      <c r="P2929">
        <v>0</v>
      </c>
      <c r="Q2929" t="s">
        <v>57</v>
      </c>
      <c r="R2929" t="s">
        <v>57</v>
      </c>
      <c r="S2929" t="s">
        <v>57</v>
      </c>
      <c r="T2929">
        <v>374.87</v>
      </c>
      <c r="U2929">
        <v>374.87</v>
      </c>
      <c r="V2929">
        <v>374.87</v>
      </c>
      <c r="W2929">
        <v>56.348126714516603</v>
      </c>
      <c r="X2929" t="s">
        <v>58</v>
      </c>
      <c r="Y2929" t="s">
        <v>58</v>
      </c>
      <c r="Z2929" t="s">
        <v>1</v>
      </c>
      <c r="AA2929" t="s">
        <v>1</v>
      </c>
      <c r="AB2929" t="s">
        <v>57</v>
      </c>
      <c r="AC2929" t="str">
        <f t="shared" si="45"/>
        <v>2016-3</v>
      </c>
    </row>
    <row r="2930" spans="1:29" x14ac:dyDescent="0.25">
      <c r="A2930" t="s">
        <v>538</v>
      </c>
      <c r="B2930" t="s">
        <v>532</v>
      </c>
      <c r="C2930" t="s">
        <v>533</v>
      </c>
      <c r="D2930" t="s">
        <v>55</v>
      </c>
      <c r="E2930">
        <v>-3</v>
      </c>
      <c r="F2930" t="s">
        <v>56</v>
      </c>
      <c r="G2930" t="b">
        <v>0</v>
      </c>
      <c r="H2930" t="s">
        <v>57</v>
      </c>
      <c r="I2930">
        <v>0</v>
      </c>
      <c r="J2930" t="s">
        <v>57</v>
      </c>
      <c r="K2930" t="s">
        <v>57</v>
      </c>
      <c r="L2930" t="s">
        <v>57</v>
      </c>
      <c r="M2930" t="s">
        <v>57</v>
      </c>
      <c r="N2930" t="s">
        <v>57</v>
      </c>
      <c r="O2930" t="s">
        <v>57</v>
      </c>
      <c r="P2930">
        <v>0</v>
      </c>
      <c r="Q2930" t="s">
        <v>57</v>
      </c>
      <c r="R2930" t="s">
        <v>57</v>
      </c>
      <c r="S2930" t="s">
        <v>57</v>
      </c>
      <c r="T2930">
        <v>751.26</v>
      </c>
      <c r="U2930">
        <v>751.26</v>
      </c>
      <c r="V2930">
        <v>4997.9449649999997</v>
      </c>
      <c r="W2930">
        <v>751.26</v>
      </c>
      <c r="X2930" t="s">
        <v>58</v>
      </c>
      <c r="Y2930" t="s">
        <v>58</v>
      </c>
      <c r="Z2930" t="s">
        <v>1</v>
      </c>
      <c r="AA2930" t="s">
        <v>1</v>
      </c>
      <c r="AB2930" t="s">
        <v>57</v>
      </c>
      <c r="AC2930" t="str">
        <f t="shared" si="45"/>
        <v>2016-3</v>
      </c>
    </row>
    <row r="2931" spans="1:29" x14ac:dyDescent="0.25">
      <c r="A2931" t="s">
        <v>538</v>
      </c>
      <c r="B2931" t="s">
        <v>54</v>
      </c>
      <c r="C2931" t="s">
        <v>55</v>
      </c>
      <c r="D2931" t="s">
        <v>55</v>
      </c>
      <c r="E2931">
        <v>-4</v>
      </c>
      <c r="F2931" t="s">
        <v>14</v>
      </c>
      <c r="G2931" t="b">
        <v>0</v>
      </c>
      <c r="H2931" t="s">
        <v>505</v>
      </c>
      <c r="I2931">
        <v>1375</v>
      </c>
      <c r="J2931" t="s">
        <v>526</v>
      </c>
      <c r="K2931" t="s">
        <v>527</v>
      </c>
      <c r="L2931" t="s">
        <v>57</v>
      </c>
      <c r="M2931" t="s">
        <v>57</v>
      </c>
      <c r="N2931" t="s">
        <v>57</v>
      </c>
      <c r="O2931" t="s">
        <v>57</v>
      </c>
      <c r="P2931">
        <v>1375</v>
      </c>
      <c r="Q2931" t="s">
        <v>526</v>
      </c>
      <c r="R2931" t="s">
        <v>527</v>
      </c>
      <c r="S2931" t="s">
        <v>505</v>
      </c>
      <c r="T2931">
        <v>8.25</v>
      </c>
      <c r="U2931">
        <v>54.89</v>
      </c>
      <c r="V2931">
        <v>54.89</v>
      </c>
      <c r="W2931">
        <v>8.2507233850663297</v>
      </c>
      <c r="X2931" t="s">
        <v>58</v>
      </c>
      <c r="Y2931" t="s">
        <v>58</v>
      </c>
      <c r="Z2931" t="s">
        <v>1</v>
      </c>
      <c r="AA2931" t="s">
        <v>1</v>
      </c>
      <c r="AB2931" t="s">
        <v>57</v>
      </c>
      <c r="AC2931" t="str">
        <f t="shared" si="45"/>
        <v>2016-3</v>
      </c>
    </row>
    <row r="2932" spans="1:29" hidden="1" x14ac:dyDescent="0.25">
      <c r="A2932" t="s">
        <v>538</v>
      </c>
      <c r="B2932" t="s">
        <v>54</v>
      </c>
      <c r="C2932" t="s">
        <v>55</v>
      </c>
      <c r="D2932" t="s">
        <v>55</v>
      </c>
      <c r="E2932">
        <v>-5</v>
      </c>
      <c r="F2932" t="s">
        <v>13</v>
      </c>
      <c r="G2932" t="b">
        <v>0</v>
      </c>
      <c r="H2932" t="s">
        <v>505</v>
      </c>
      <c r="I2932">
        <v>1375</v>
      </c>
      <c r="J2932" t="s">
        <v>526</v>
      </c>
      <c r="K2932" t="s">
        <v>527</v>
      </c>
      <c r="L2932" t="s">
        <v>57</v>
      </c>
      <c r="M2932" t="s">
        <v>57</v>
      </c>
      <c r="N2932" t="s">
        <v>57</v>
      </c>
      <c r="O2932" t="s">
        <v>57</v>
      </c>
      <c r="P2932">
        <v>1375</v>
      </c>
      <c r="Q2932" t="s">
        <v>526</v>
      </c>
      <c r="R2932" t="s">
        <v>527</v>
      </c>
      <c r="S2932" t="s">
        <v>505</v>
      </c>
      <c r="T2932">
        <v>8.25</v>
      </c>
      <c r="U2932">
        <v>54.89</v>
      </c>
      <c r="V2932">
        <v>54.89</v>
      </c>
      <c r="W2932">
        <v>8.2507233850663297</v>
      </c>
      <c r="X2932" t="s">
        <v>58</v>
      </c>
      <c r="Y2932" t="s">
        <v>58</v>
      </c>
      <c r="Z2932" t="s">
        <v>1</v>
      </c>
      <c r="AA2932" t="s">
        <v>1</v>
      </c>
      <c r="AB2932" t="s">
        <v>57</v>
      </c>
      <c r="AC2932" t="str">
        <f t="shared" si="45"/>
        <v>2016-3</v>
      </c>
    </row>
    <row r="2933" spans="1:29" hidden="1" x14ac:dyDescent="0.25">
      <c r="A2933" t="s">
        <v>538</v>
      </c>
      <c r="B2933" t="s">
        <v>54</v>
      </c>
      <c r="C2933" t="s">
        <v>55</v>
      </c>
      <c r="D2933" t="s">
        <v>55</v>
      </c>
      <c r="E2933">
        <v>-6</v>
      </c>
      <c r="F2933" t="s">
        <v>12</v>
      </c>
      <c r="G2933" t="b">
        <v>0</v>
      </c>
      <c r="H2933" t="s">
        <v>505</v>
      </c>
      <c r="I2933">
        <v>1375</v>
      </c>
      <c r="J2933" t="s">
        <v>526</v>
      </c>
      <c r="K2933" t="s">
        <v>527</v>
      </c>
      <c r="L2933" t="s">
        <v>57</v>
      </c>
      <c r="M2933" t="s">
        <v>57</v>
      </c>
      <c r="N2933" t="s">
        <v>57</v>
      </c>
      <c r="O2933" t="s">
        <v>57</v>
      </c>
      <c r="P2933">
        <v>1375</v>
      </c>
      <c r="Q2933" t="s">
        <v>526</v>
      </c>
      <c r="R2933" t="s">
        <v>527</v>
      </c>
      <c r="S2933" t="s">
        <v>505</v>
      </c>
      <c r="T2933">
        <v>-6570.45</v>
      </c>
      <c r="U2933">
        <v>-43493.0034313125</v>
      </c>
      <c r="V2933">
        <v>-43493.0034313125</v>
      </c>
      <c r="W2933">
        <v>-6570.45</v>
      </c>
      <c r="X2933" t="s">
        <v>58</v>
      </c>
      <c r="Y2933" t="s">
        <v>58</v>
      </c>
      <c r="Z2933" t="s">
        <v>1</v>
      </c>
      <c r="AA2933" t="s">
        <v>1</v>
      </c>
      <c r="AB2933" t="s">
        <v>57</v>
      </c>
      <c r="AC2933" t="str">
        <f t="shared" si="45"/>
        <v>2016-3</v>
      </c>
    </row>
    <row r="2934" spans="1:29" hidden="1" x14ac:dyDescent="0.25">
      <c r="A2934" t="s">
        <v>538</v>
      </c>
      <c r="B2934" t="s">
        <v>54</v>
      </c>
      <c r="C2934" t="s">
        <v>55</v>
      </c>
      <c r="D2934" t="s">
        <v>55</v>
      </c>
      <c r="E2934">
        <v>-6</v>
      </c>
      <c r="F2934" t="s">
        <v>12</v>
      </c>
      <c r="G2934" t="b">
        <v>0</v>
      </c>
      <c r="H2934" t="s">
        <v>59</v>
      </c>
      <c r="I2934">
        <v>3716281</v>
      </c>
      <c r="J2934" t="s">
        <v>508</v>
      </c>
      <c r="K2934" t="s">
        <v>509</v>
      </c>
      <c r="L2934" t="s">
        <v>57</v>
      </c>
      <c r="M2934" t="s">
        <v>57</v>
      </c>
      <c r="N2934" t="s">
        <v>57</v>
      </c>
      <c r="O2934" t="s">
        <v>57</v>
      </c>
      <c r="P2934">
        <v>10606</v>
      </c>
      <c r="Q2934" t="s">
        <v>62</v>
      </c>
      <c r="R2934" t="s">
        <v>63</v>
      </c>
      <c r="S2934" t="s">
        <v>64</v>
      </c>
      <c r="T2934">
        <v>49.44</v>
      </c>
      <c r="U2934">
        <v>327.2674002</v>
      </c>
      <c r="V2934">
        <v>327.2674002</v>
      </c>
      <c r="W2934">
        <v>49.44</v>
      </c>
      <c r="X2934" t="s">
        <v>58</v>
      </c>
      <c r="Y2934" t="s">
        <v>58</v>
      </c>
      <c r="Z2934" t="s">
        <v>1</v>
      </c>
      <c r="AA2934" t="s">
        <v>6</v>
      </c>
      <c r="AB2934" t="s">
        <v>57</v>
      </c>
      <c r="AC2934" t="str">
        <f t="shared" si="45"/>
        <v>2016-3</v>
      </c>
    </row>
    <row r="2935" spans="1:29" hidden="1" x14ac:dyDescent="0.25">
      <c r="A2935" t="s">
        <v>538</v>
      </c>
      <c r="B2935" t="s">
        <v>54</v>
      </c>
      <c r="C2935" t="s">
        <v>55</v>
      </c>
      <c r="D2935" t="s">
        <v>55</v>
      </c>
      <c r="E2935">
        <v>-5</v>
      </c>
      <c r="F2935" t="s">
        <v>13</v>
      </c>
      <c r="G2935" t="b">
        <v>0</v>
      </c>
      <c r="H2935" t="s">
        <v>59</v>
      </c>
      <c r="I2935">
        <v>3716281</v>
      </c>
      <c r="J2935" t="s">
        <v>508</v>
      </c>
      <c r="K2935" t="s">
        <v>509</v>
      </c>
      <c r="L2935" t="s">
        <v>57</v>
      </c>
      <c r="M2935" t="s">
        <v>57</v>
      </c>
      <c r="N2935" t="s">
        <v>57</v>
      </c>
      <c r="O2935" t="s">
        <v>57</v>
      </c>
      <c r="P2935">
        <v>10606</v>
      </c>
      <c r="Q2935" t="s">
        <v>62</v>
      </c>
      <c r="R2935" t="s">
        <v>63</v>
      </c>
      <c r="S2935" t="s">
        <v>64</v>
      </c>
      <c r="T2935">
        <v>-2.86</v>
      </c>
      <c r="U2935">
        <v>-19.57</v>
      </c>
      <c r="V2935">
        <v>-19.57</v>
      </c>
      <c r="W2935">
        <v>-2.8602751045707402</v>
      </c>
      <c r="X2935" t="s">
        <v>58</v>
      </c>
      <c r="Y2935" t="s">
        <v>58</v>
      </c>
      <c r="Z2935" t="s">
        <v>1</v>
      </c>
      <c r="AA2935" t="s">
        <v>6</v>
      </c>
      <c r="AB2935" t="s">
        <v>57</v>
      </c>
      <c r="AC2935" t="str">
        <f t="shared" si="45"/>
        <v>2016-3</v>
      </c>
    </row>
    <row r="2936" spans="1:29" x14ac:dyDescent="0.25">
      <c r="A2936" t="s">
        <v>538</v>
      </c>
      <c r="B2936" t="s">
        <v>54</v>
      </c>
      <c r="C2936" t="s">
        <v>55</v>
      </c>
      <c r="D2936" t="s">
        <v>55</v>
      </c>
      <c r="E2936">
        <v>-4</v>
      </c>
      <c r="F2936" t="s">
        <v>14</v>
      </c>
      <c r="G2936" t="b">
        <v>0</v>
      </c>
      <c r="H2936" t="s">
        <v>59</v>
      </c>
      <c r="I2936">
        <v>3716281</v>
      </c>
      <c r="J2936" t="s">
        <v>508</v>
      </c>
      <c r="K2936" t="s">
        <v>509</v>
      </c>
      <c r="L2936" t="s">
        <v>57</v>
      </c>
      <c r="M2936" t="s">
        <v>57</v>
      </c>
      <c r="N2936" t="s">
        <v>57</v>
      </c>
      <c r="O2936" t="s">
        <v>57</v>
      </c>
      <c r="P2936">
        <v>10606</v>
      </c>
      <c r="Q2936" t="s">
        <v>62</v>
      </c>
      <c r="R2936" t="s">
        <v>63</v>
      </c>
      <c r="S2936" t="s">
        <v>64</v>
      </c>
      <c r="T2936">
        <v>49.44</v>
      </c>
      <c r="U2936">
        <v>328.91</v>
      </c>
      <c r="V2936">
        <v>328.91</v>
      </c>
      <c r="W2936">
        <v>49.4397053849912</v>
      </c>
      <c r="X2936" t="s">
        <v>58</v>
      </c>
      <c r="Y2936" t="s">
        <v>58</v>
      </c>
      <c r="Z2936" t="s">
        <v>1</v>
      </c>
      <c r="AA2936" t="s">
        <v>6</v>
      </c>
      <c r="AB2936" t="s">
        <v>57</v>
      </c>
      <c r="AC2936" t="str">
        <f t="shared" si="45"/>
        <v>2016-3</v>
      </c>
    </row>
    <row r="2937" spans="1:29" x14ac:dyDescent="0.25">
      <c r="A2937" t="s">
        <v>538</v>
      </c>
      <c r="B2937" t="s">
        <v>54</v>
      </c>
      <c r="C2937" t="s">
        <v>55</v>
      </c>
      <c r="D2937" t="s">
        <v>55</v>
      </c>
      <c r="E2937">
        <v>-4</v>
      </c>
      <c r="F2937" t="s">
        <v>14</v>
      </c>
      <c r="G2937" t="b">
        <v>0</v>
      </c>
      <c r="H2937" t="s">
        <v>59</v>
      </c>
      <c r="I2937">
        <v>3981958</v>
      </c>
      <c r="J2937" t="s">
        <v>513</v>
      </c>
      <c r="K2937" t="s">
        <v>514</v>
      </c>
      <c r="L2937" t="s">
        <v>57</v>
      </c>
      <c r="M2937" t="s">
        <v>57</v>
      </c>
      <c r="N2937" t="s">
        <v>57</v>
      </c>
      <c r="O2937" t="s">
        <v>57</v>
      </c>
      <c r="P2937">
        <v>10606</v>
      </c>
      <c r="Q2937" t="s">
        <v>62</v>
      </c>
      <c r="R2937" t="s">
        <v>63</v>
      </c>
      <c r="S2937" t="s">
        <v>64</v>
      </c>
      <c r="T2937">
        <v>294.27999999999997</v>
      </c>
      <c r="U2937">
        <v>1957.77</v>
      </c>
      <c r="V2937">
        <v>1957.77</v>
      </c>
      <c r="W2937">
        <v>294.27980910149898</v>
      </c>
      <c r="X2937" t="s">
        <v>58</v>
      </c>
      <c r="Y2937" t="s">
        <v>58</v>
      </c>
      <c r="Z2937" t="s">
        <v>1</v>
      </c>
      <c r="AA2937" t="s">
        <v>6</v>
      </c>
      <c r="AB2937" t="s">
        <v>57</v>
      </c>
      <c r="AC2937" t="str">
        <f t="shared" si="45"/>
        <v>2016-3</v>
      </c>
    </row>
    <row r="2938" spans="1:29" hidden="1" x14ac:dyDescent="0.25">
      <c r="A2938" t="s">
        <v>538</v>
      </c>
      <c r="B2938" t="s">
        <v>54</v>
      </c>
      <c r="C2938" t="s">
        <v>55</v>
      </c>
      <c r="D2938" t="s">
        <v>55</v>
      </c>
      <c r="E2938">
        <v>-5</v>
      </c>
      <c r="F2938" t="s">
        <v>13</v>
      </c>
      <c r="G2938" t="b">
        <v>0</v>
      </c>
      <c r="H2938" t="s">
        <v>59</v>
      </c>
      <c r="I2938">
        <v>3981958</v>
      </c>
      <c r="J2938" t="s">
        <v>513</v>
      </c>
      <c r="K2938" t="s">
        <v>514</v>
      </c>
      <c r="L2938" t="s">
        <v>57</v>
      </c>
      <c r="M2938" t="s">
        <v>57</v>
      </c>
      <c r="N2938" t="s">
        <v>57</v>
      </c>
      <c r="O2938" t="s">
        <v>57</v>
      </c>
      <c r="P2938">
        <v>10606</v>
      </c>
      <c r="Q2938" t="s">
        <v>62</v>
      </c>
      <c r="R2938" t="s">
        <v>63</v>
      </c>
      <c r="S2938" t="s">
        <v>64</v>
      </c>
      <c r="T2938">
        <v>-8.7400000000000109</v>
      </c>
      <c r="U2938">
        <v>-61.28</v>
      </c>
      <c r="V2938">
        <v>-61.28</v>
      </c>
      <c r="W2938">
        <v>-8.7398063927900598</v>
      </c>
      <c r="X2938" t="s">
        <v>58</v>
      </c>
      <c r="Y2938" t="s">
        <v>58</v>
      </c>
      <c r="Z2938" t="s">
        <v>1</v>
      </c>
      <c r="AA2938" t="s">
        <v>6</v>
      </c>
      <c r="AB2938" t="s">
        <v>57</v>
      </c>
      <c r="AC2938" t="str">
        <f t="shared" si="45"/>
        <v>2016-3</v>
      </c>
    </row>
    <row r="2939" spans="1:29" hidden="1" x14ac:dyDescent="0.25">
      <c r="A2939" t="s">
        <v>538</v>
      </c>
      <c r="B2939" t="s">
        <v>54</v>
      </c>
      <c r="C2939" t="s">
        <v>55</v>
      </c>
      <c r="D2939" t="s">
        <v>55</v>
      </c>
      <c r="E2939">
        <v>-6</v>
      </c>
      <c r="F2939" t="s">
        <v>12</v>
      </c>
      <c r="G2939" t="b">
        <v>0</v>
      </c>
      <c r="H2939" t="s">
        <v>59</v>
      </c>
      <c r="I2939">
        <v>3981958</v>
      </c>
      <c r="J2939" t="s">
        <v>513</v>
      </c>
      <c r="K2939" t="s">
        <v>514</v>
      </c>
      <c r="L2939" t="s">
        <v>57</v>
      </c>
      <c r="M2939" t="s">
        <v>57</v>
      </c>
      <c r="N2939" t="s">
        <v>57</v>
      </c>
      <c r="O2939" t="s">
        <v>57</v>
      </c>
      <c r="P2939">
        <v>10606</v>
      </c>
      <c r="Q2939" t="s">
        <v>62</v>
      </c>
      <c r="R2939" t="s">
        <v>63</v>
      </c>
      <c r="S2939" t="s">
        <v>64</v>
      </c>
      <c r="T2939">
        <v>294.27999999999997</v>
      </c>
      <c r="U2939">
        <v>1947.9824136499999</v>
      </c>
      <c r="V2939">
        <v>1947.9824136499999</v>
      </c>
      <c r="W2939">
        <v>294.27999999999997</v>
      </c>
      <c r="X2939" t="s">
        <v>58</v>
      </c>
      <c r="Y2939" t="s">
        <v>58</v>
      </c>
      <c r="Z2939" t="s">
        <v>1</v>
      </c>
      <c r="AA2939" t="s">
        <v>6</v>
      </c>
      <c r="AB2939" t="s">
        <v>57</v>
      </c>
      <c r="AC2939" t="str">
        <f t="shared" si="45"/>
        <v>2016-3</v>
      </c>
    </row>
    <row r="2940" spans="1:29" x14ac:dyDescent="0.25">
      <c r="A2940" t="s">
        <v>539</v>
      </c>
      <c r="B2940" t="s">
        <v>54</v>
      </c>
      <c r="C2940" t="s">
        <v>55</v>
      </c>
      <c r="D2940" t="s">
        <v>55</v>
      </c>
      <c r="E2940">
        <v>-3</v>
      </c>
      <c r="F2940" t="s">
        <v>56</v>
      </c>
      <c r="G2940" t="b">
        <v>0</v>
      </c>
      <c r="H2940" t="s">
        <v>57</v>
      </c>
      <c r="I2940">
        <v>0</v>
      </c>
      <c r="J2940" t="s">
        <v>57</v>
      </c>
      <c r="K2940" t="s">
        <v>57</v>
      </c>
      <c r="L2940" t="s">
        <v>57</v>
      </c>
      <c r="M2940" t="s">
        <v>57</v>
      </c>
      <c r="N2940" t="s">
        <v>57</v>
      </c>
      <c r="O2940" t="s">
        <v>57</v>
      </c>
      <c r="P2940">
        <v>0</v>
      </c>
      <c r="Q2940" t="s">
        <v>57</v>
      </c>
      <c r="R2940" t="s">
        <v>57</v>
      </c>
      <c r="S2940" t="s">
        <v>57</v>
      </c>
      <c r="T2940">
        <v>448.82</v>
      </c>
      <c r="U2940">
        <v>448.82</v>
      </c>
      <c r="V2940">
        <v>448.82</v>
      </c>
      <c r="W2940">
        <v>68.017973645725206</v>
      </c>
      <c r="X2940" t="s">
        <v>58</v>
      </c>
      <c r="Y2940" t="s">
        <v>58</v>
      </c>
      <c r="Z2940" t="s">
        <v>1</v>
      </c>
      <c r="AA2940" t="s">
        <v>1</v>
      </c>
      <c r="AB2940" t="s">
        <v>57</v>
      </c>
      <c r="AC2940" t="str">
        <f t="shared" si="45"/>
        <v>2016-3</v>
      </c>
    </row>
    <row r="2941" spans="1:29" x14ac:dyDescent="0.25">
      <c r="A2941" t="s">
        <v>539</v>
      </c>
      <c r="B2941" t="s">
        <v>532</v>
      </c>
      <c r="C2941" t="s">
        <v>533</v>
      </c>
      <c r="D2941" t="s">
        <v>55</v>
      </c>
      <c r="E2941">
        <v>-3</v>
      </c>
      <c r="F2941" t="s">
        <v>56</v>
      </c>
      <c r="G2941" t="b">
        <v>0</v>
      </c>
      <c r="H2941" t="s">
        <v>57</v>
      </c>
      <c r="I2941">
        <v>0</v>
      </c>
      <c r="J2941" t="s">
        <v>57</v>
      </c>
      <c r="K2941" t="s">
        <v>57</v>
      </c>
      <c r="L2941" t="s">
        <v>57</v>
      </c>
      <c r="M2941" t="s">
        <v>57</v>
      </c>
      <c r="N2941" t="s">
        <v>57</v>
      </c>
      <c r="O2941" t="s">
        <v>57</v>
      </c>
      <c r="P2941">
        <v>0</v>
      </c>
      <c r="Q2941" t="s">
        <v>57</v>
      </c>
      <c r="R2941" t="s">
        <v>57</v>
      </c>
      <c r="S2941" t="s">
        <v>57</v>
      </c>
      <c r="T2941">
        <v>751.26</v>
      </c>
      <c r="U2941">
        <v>751.26</v>
      </c>
      <c r="V2941">
        <v>4957.2266730000001</v>
      </c>
      <c r="W2941">
        <v>751.26</v>
      </c>
      <c r="X2941" t="s">
        <v>58</v>
      </c>
      <c r="Y2941" t="s">
        <v>58</v>
      </c>
      <c r="Z2941" t="s">
        <v>1</v>
      </c>
      <c r="AA2941" t="s">
        <v>1</v>
      </c>
      <c r="AB2941" t="s">
        <v>57</v>
      </c>
      <c r="AC2941" t="str">
        <f t="shared" si="45"/>
        <v>2016-3</v>
      </c>
    </row>
    <row r="2942" spans="1:29" hidden="1" x14ac:dyDescent="0.25">
      <c r="A2942" t="s">
        <v>539</v>
      </c>
      <c r="B2942" t="s">
        <v>54</v>
      </c>
      <c r="C2942" t="s">
        <v>55</v>
      </c>
      <c r="D2942" t="s">
        <v>55</v>
      </c>
      <c r="E2942">
        <v>1</v>
      </c>
      <c r="F2942" t="s">
        <v>227</v>
      </c>
      <c r="G2942" t="b">
        <v>1</v>
      </c>
      <c r="H2942" t="s">
        <v>505</v>
      </c>
      <c r="I2942">
        <v>1375</v>
      </c>
      <c r="J2942" t="s">
        <v>526</v>
      </c>
      <c r="K2942" t="s">
        <v>527</v>
      </c>
      <c r="L2942" t="s">
        <v>57</v>
      </c>
      <c r="M2942" t="s">
        <v>57</v>
      </c>
      <c r="N2942" t="s">
        <v>57</v>
      </c>
      <c r="O2942" t="s">
        <v>57</v>
      </c>
      <c r="P2942">
        <v>1375</v>
      </c>
      <c r="Q2942" t="s">
        <v>526</v>
      </c>
      <c r="R2942" t="s">
        <v>527</v>
      </c>
      <c r="S2942" t="s">
        <v>505</v>
      </c>
      <c r="T2942">
        <v>12.33</v>
      </c>
      <c r="U2942">
        <v>81.62</v>
      </c>
      <c r="V2942">
        <v>81.62</v>
      </c>
      <c r="W2942">
        <v>12.3693841828887</v>
      </c>
      <c r="X2942" t="s">
        <v>58</v>
      </c>
      <c r="Y2942" t="s">
        <v>58</v>
      </c>
      <c r="Z2942" t="s">
        <v>1</v>
      </c>
      <c r="AA2942" t="s">
        <v>6</v>
      </c>
      <c r="AB2942" t="s">
        <v>57</v>
      </c>
      <c r="AC2942" t="str">
        <f t="shared" si="45"/>
        <v>2016-3</v>
      </c>
    </row>
    <row r="2943" spans="1:29" hidden="1" x14ac:dyDescent="0.25">
      <c r="A2943" t="s">
        <v>539</v>
      </c>
      <c r="B2943" t="s">
        <v>54</v>
      </c>
      <c r="C2943" t="s">
        <v>55</v>
      </c>
      <c r="D2943" t="s">
        <v>55</v>
      </c>
      <c r="E2943">
        <v>56</v>
      </c>
      <c r="F2943" t="s">
        <v>529</v>
      </c>
      <c r="G2943" t="b">
        <v>1</v>
      </c>
      <c r="H2943" t="s">
        <v>505</v>
      </c>
      <c r="I2943">
        <v>1375</v>
      </c>
      <c r="J2943" t="s">
        <v>526</v>
      </c>
      <c r="K2943" t="s">
        <v>527</v>
      </c>
      <c r="L2943" t="s">
        <v>57</v>
      </c>
      <c r="M2943" t="s">
        <v>57</v>
      </c>
      <c r="N2943" t="s">
        <v>57</v>
      </c>
      <c r="O2943" t="s">
        <v>57</v>
      </c>
      <c r="P2943">
        <v>1375</v>
      </c>
      <c r="Q2943" t="s">
        <v>526</v>
      </c>
      <c r="R2943" t="s">
        <v>527</v>
      </c>
      <c r="S2943" t="s">
        <v>505</v>
      </c>
      <c r="T2943">
        <v>-1.1614083663000001</v>
      </c>
      <c r="U2943">
        <v>-7.67</v>
      </c>
      <c r="V2943">
        <v>-7.67</v>
      </c>
      <c r="W2943">
        <v>-1.1623765827340899</v>
      </c>
      <c r="X2943" t="s">
        <v>58</v>
      </c>
      <c r="Y2943" t="s">
        <v>58</v>
      </c>
      <c r="Z2943" t="s">
        <v>3</v>
      </c>
      <c r="AA2943" t="s">
        <v>6</v>
      </c>
      <c r="AB2943" t="s">
        <v>57</v>
      </c>
      <c r="AC2943" t="str">
        <f t="shared" si="45"/>
        <v>2016-3</v>
      </c>
    </row>
    <row r="2944" spans="1:29" hidden="1" x14ac:dyDescent="0.25">
      <c r="A2944" t="s">
        <v>539</v>
      </c>
      <c r="B2944" t="s">
        <v>54</v>
      </c>
      <c r="C2944" t="s">
        <v>55</v>
      </c>
      <c r="D2944" t="s">
        <v>55</v>
      </c>
      <c r="E2944">
        <v>-5</v>
      </c>
      <c r="F2944" t="s">
        <v>13</v>
      </c>
      <c r="G2944" t="b">
        <v>0</v>
      </c>
      <c r="H2944" t="s">
        <v>505</v>
      </c>
      <c r="I2944">
        <v>1375</v>
      </c>
      <c r="J2944" t="s">
        <v>526</v>
      </c>
      <c r="K2944" t="s">
        <v>527</v>
      </c>
      <c r="L2944" t="s">
        <v>57</v>
      </c>
      <c r="M2944" t="s">
        <v>57</v>
      </c>
      <c r="N2944" t="s">
        <v>57</v>
      </c>
      <c r="O2944" t="s">
        <v>57</v>
      </c>
      <c r="P2944">
        <v>1375</v>
      </c>
      <c r="Q2944" t="s">
        <v>526</v>
      </c>
      <c r="R2944" t="s">
        <v>527</v>
      </c>
      <c r="S2944" t="s">
        <v>505</v>
      </c>
      <c r="T2944">
        <v>2.9185916337000002</v>
      </c>
      <c r="U2944">
        <v>19.059999999999999</v>
      </c>
      <c r="V2944">
        <v>19.059999999999999</v>
      </c>
      <c r="W2944">
        <v>2.9562842150882598</v>
      </c>
      <c r="X2944" t="s">
        <v>58</v>
      </c>
      <c r="Y2944" t="s">
        <v>58</v>
      </c>
      <c r="Z2944" t="s">
        <v>1</v>
      </c>
      <c r="AA2944" t="s">
        <v>1</v>
      </c>
      <c r="AB2944" t="s">
        <v>57</v>
      </c>
      <c r="AC2944" t="str">
        <f t="shared" si="45"/>
        <v>2016-3</v>
      </c>
    </row>
    <row r="2945" spans="1:29" hidden="1" x14ac:dyDescent="0.25">
      <c r="A2945" t="s">
        <v>539</v>
      </c>
      <c r="B2945" t="s">
        <v>54</v>
      </c>
      <c r="C2945" t="s">
        <v>55</v>
      </c>
      <c r="D2945" t="s">
        <v>55</v>
      </c>
      <c r="E2945">
        <v>-6</v>
      </c>
      <c r="F2945" t="s">
        <v>12</v>
      </c>
      <c r="G2945" t="b">
        <v>0</v>
      </c>
      <c r="H2945" t="s">
        <v>59</v>
      </c>
      <c r="I2945">
        <v>3716281</v>
      </c>
      <c r="J2945" t="s">
        <v>508</v>
      </c>
      <c r="K2945" t="s">
        <v>509</v>
      </c>
      <c r="L2945" t="s">
        <v>57</v>
      </c>
      <c r="M2945" t="s">
        <v>57</v>
      </c>
      <c r="N2945" t="s">
        <v>57</v>
      </c>
      <c r="O2945" t="s">
        <v>57</v>
      </c>
      <c r="P2945">
        <v>10606</v>
      </c>
      <c r="Q2945" t="s">
        <v>62</v>
      </c>
      <c r="R2945" t="s">
        <v>63</v>
      </c>
      <c r="S2945" t="s">
        <v>64</v>
      </c>
      <c r="T2945">
        <v>43.86</v>
      </c>
      <c r="U2945">
        <v>287.96534098500001</v>
      </c>
      <c r="V2945">
        <v>287.96534098500001</v>
      </c>
      <c r="W2945">
        <v>43.86</v>
      </c>
      <c r="X2945" t="s">
        <v>58</v>
      </c>
      <c r="Y2945" t="s">
        <v>58</v>
      </c>
      <c r="Z2945" t="s">
        <v>1</v>
      </c>
      <c r="AA2945" t="s">
        <v>6</v>
      </c>
      <c r="AB2945" t="s">
        <v>57</v>
      </c>
      <c r="AC2945" t="str">
        <f t="shared" si="45"/>
        <v>2016-3</v>
      </c>
    </row>
    <row r="2946" spans="1:29" hidden="1" x14ac:dyDescent="0.25">
      <c r="A2946" t="s">
        <v>539</v>
      </c>
      <c r="B2946" t="s">
        <v>54</v>
      </c>
      <c r="C2946" t="s">
        <v>55</v>
      </c>
      <c r="D2946" t="s">
        <v>55</v>
      </c>
      <c r="E2946">
        <v>-5</v>
      </c>
      <c r="F2946" t="s">
        <v>13</v>
      </c>
      <c r="G2946" t="b">
        <v>0</v>
      </c>
      <c r="H2946" t="s">
        <v>59</v>
      </c>
      <c r="I2946">
        <v>3716281</v>
      </c>
      <c r="J2946" t="s">
        <v>508</v>
      </c>
      <c r="K2946" t="s">
        <v>509</v>
      </c>
      <c r="L2946" t="s">
        <v>57</v>
      </c>
      <c r="M2946" t="s">
        <v>57</v>
      </c>
      <c r="N2946" t="s">
        <v>57</v>
      </c>
      <c r="O2946" t="s">
        <v>57</v>
      </c>
      <c r="P2946">
        <v>10606</v>
      </c>
      <c r="Q2946" t="s">
        <v>62</v>
      </c>
      <c r="R2946" t="s">
        <v>63</v>
      </c>
      <c r="S2946" t="s">
        <v>64</v>
      </c>
      <c r="T2946">
        <v>-5.58</v>
      </c>
      <c r="U2946">
        <v>-39.5</v>
      </c>
      <c r="V2946">
        <v>-39.5</v>
      </c>
      <c r="W2946">
        <v>-5.5800695559075102</v>
      </c>
      <c r="X2946" t="s">
        <v>58</v>
      </c>
      <c r="Y2946" t="s">
        <v>58</v>
      </c>
      <c r="Z2946" t="s">
        <v>1</v>
      </c>
      <c r="AA2946" t="s">
        <v>6</v>
      </c>
      <c r="AB2946" t="s">
        <v>57</v>
      </c>
      <c r="AC2946" t="str">
        <f t="shared" si="45"/>
        <v>2016-3</v>
      </c>
    </row>
    <row r="2947" spans="1:29" x14ac:dyDescent="0.25">
      <c r="A2947" t="s">
        <v>539</v>
      </c>
      <c r="B2947" t="s">
        <v>54</v>
      </c>
      <c r="C2947" t="s">
        <v>55</v>
      </c>
      <c r="D2947" t="s">
        <v>55</v>
      </c>
      <c r="E2947">
        <v>-4</v>
      </c>
      <c r="F2947" t="s">
        <v>14</v>
      </c>
      <c r="G2947" t="b">
        <v>0</v>
      </c>
      <c r="H2947" t="s">
        <v>59</v>
      </c>
      <c r="I2947">
        <v>3716281</v>
      </c>
      <c r="J2947" t="s">
        <v>508</v>
      </c>
      <c r="K2947" t="s">
        <v>509</v>
      </c>
      <c r="L2947" t="s">
        <v>57</v>
      </c>
      <c r="M2947" t="s">
        <v>57</v>
      </c>
      <c r="N2947" t="s">
        <v>57</v>
      </c>
      <c r="O2947" t="s">
        <v>57</v>
      </c>
      <c r="P2947">
        <v>10606</v>
      </c>
      <c r="Q2947" t="s">
        <v>62</v>
      </c>
      <c r="R2947" t="s">
        <v>63</v>
      </c>
      <c r="S2947" t="s">
        <v>64</v>
      </c>
      <c r="T2947">
        <v>43.86</v>
      </c>
      <c r="U2947">
        <v>289.41000000000003</v>
      </c>
      <c r="V2947">
        <v>289.41000000000003</v>
      </c>
      <c r="W2947">
        <v>43.8596358290837</v>
      </c>
      <c r="X2947" t="s">
        <v>58</v>
      </c>
      <c r="Y2947" t="s">
        <v>58</v>
      </c>
      <c r="Z2947" t="s">
        <v>1</v>
      </c>
      <c r="AA2947" t="s">
        <v>6</v>
      </c>
      <c r="AB2947" t="s">
        <v>57</v>
      </c>
      <c r="AC2947" t="str">
        <f t="shared" ref="AC2947:AC3010" si="46">+YEAR(A2947)&amp; "-" &amp;ROUNDUP(MONTH(A2947)/3,0)</f>
        <v>2016-3</v>
      </c>
    </row>
    <row r="2948" spans="1:29" x14ac:dyDescent="0.25">
      <c r="A2948" t="s">
        <v>539</v>
      </c>
      <c r="B2948" t="s">
        <v>54</v>
      </c>
      <c r="C2948" t="s">
        <v>55</v>
      </c>
      <c r="D2948" t="s">
        <v>55</v>
      </c>
      <c r="E2948">
        <v>-4</v>
      </c>
      <c r="F2948" t="s">
        <v>14</v>
      </c>
      <c r="G2948" t="b">
        <v>0</v>
      </c>
      <c r="H2948" t="s">
        <v>59</v>
      </c>
      <c r="I2948">
        <v>3981958</v>
      </c>
      <c r="J2948" t="s">
        <v>513</v>
      </c>
      <c r="K2948" t="s">
        <v>514</v>
      </c>
      <c r="L2948" t="s">
        <v>57</v>
      </c>
      <c r="M2948" t="s">
        <v>57</v>
      </c>
      <c r="N2948" t="s">
        <v>57</v>
      </c>
      <c r="O2948" t="s">
        <v>57</v>
      </c>
      <c r="P2948">
        <v>10606</v>
      </c>
      <c r="Q2948" t="s">
        <v>62</v>
      </c>
      <c r="R2948" t="s">
        <v>63</v>
      </c>
      <c r="S2948" t="s">
        <v>64</v>
      </c>
      <c r="T2948">
        <v>274.11</v>
      </c>
      <c r="U2948">
        <v>1808.73</v>
      </c>
      <c r="V2948">
        <v>1808.73</v>
      </c>
      <c r="W2948">
        <v>274.11022118495703</v>
      </c>
      <c r="X2948" t="s">
        <v>58</v>
      </c>
      <c r="Y2948" t="s">
        <v>58</v>
      </c>
      <c r="Z2948" t="s">
        <v>1</v>
      </c>
      <c r="AA2948" t="s">
        <v>6</v>
      </c>
      <c r="AB2948" t="s">
        <v>57</v>
      </c>
      <c r="AC2948" t="str">
        <f t="shared" si="46"/>
        <v>2016-3</v>
      </c>
    </row>
    <row r="2949" spans="1:29" hidden="1" x14ac:dyDescent="0.25">
      <c r="A2949" t="s">
        <v>539</v>
      </c>
      <c r="B2949" t="s">
        <v>54</v>
      </c>
      <c r="C2949" t="s">
        <v>55</v>
      </c>
      <c r="D2949" t="s">
        <v>55</v>
      </c>
      <c r="E2949">
        <v>-5</v>
      </c>
      <c r="F2949" t="s">
        <v>13</v>
      </c>
      <c r="G2949" t="b">
        <v>0</v>
      </c>
      <c r="H2949" t="s">
        <v>59</v>
      </c>
      <c r="I2949">
        <v>3981958</v>
      </c>
      <c r="J2949" t="s">
        <v>513</v>
      </c>
      <c r="K2949" t="s">
        <v>514</v>
      </c>
      <c r="L2949" t="s">
        <v>57</v>
      </c>
      <c r="M2949" t="s">
        <v>57</v>
      </c>
      <c r="N2949" t="s">
        <v>57</v>
      </c>
      <c r="O2949" t="s">
        <v>57</v>
      </c>
      <c r="P2949">
        <v>10606</v>
      </c>
      <c r="Q2949" t="s">
        <v>62</v>
      </c>
      <c r="R2949" t="s">
        <v>63</v>
      </c>
      <c r="S2949" t="s">
        <v>64</v>
      </c>
      <c r="T2949">
        <v>-20.170000000000002</v>
      </c>
      <c r="U2949">
        <v>-149.04</v>
      </c>
      <c r="V2949">
        <v>-149.04</v>
      </c>
      <c r="W2949">
        <v>-20.169587916542099</v>
      </c>
      <c r="X2949" t="s">
        <v>58</v>
      </c>
      <c r="Y2949" t="s">
        <v>58</v>
      </c>
      <c r="Z2949" t="s">
        <v>1</v>
      </c>
      <c r="AA2949" t="s">
        <v>6</v>
      </c>
      <c r="AB2949" t="s">
        <v>57</v>
      </c>
      <c r="AC2949" t="str">
        <f t="shared" si="46"/>
        <v>2016-3</v>
      </c>
    </row>
    <row r="2950" spans="1:29" hidden="1" x14ac:dyDescent="0.25">
      <c r="A2950" t="s">
        <v>539</v>
      </c>
      <c r="B2950" t="s">
        <v>54</v>
      </c>
      <c r="C2950" t="s">
        <v>55</v>
      </c>
      <c r="D2950" t="s">
        <v>55</v>
      </c>
      <c r="E2950">
        <v>-6</v>
      </c>
      <c r="F2950" t="s">
        <v>12</v>
      </c>
      <c r="G2950" t="b">
        <v>0</v>
      </c>
      <c r="H2950" t="s">
        <v>59</v>
      </c>
      <c r="I2950">
        <v>3981958</v>
      </c>
      <c r="J2950" t="s">
        <v>513</v>
      </c>
      <c r="K2950" t="s">
        <v>514</v>
      </c>
      <c r="L2950" t="s">
        <v>57</v>
      </c>
      <c r="M2950" t="s">
        <v>57</v>
      </c>
      <c r="N2950" t="s">
        <v>57</v>
      </c>
      <c r="O2950" t="s">
        <v>57</v>
      </c>
      <c r="P2950">
        <v>10606</v>
      </c>
      <c r="Q2950" t="s">
        <v>62</v>
      </c>
      <c r="R2950" t="s">
        <v>63</v>
      </c>
      <c r="S2950" t="s">
        <v>64</v>
      </c>
      <c r="T2950">
        <v>274.11</v>
      </c>
      <c r="U2950">
        <v>1799.6848977975001</v>
      </c>
      <c r="V2950">
        <v>1799.6848977975001</v>
      </c>
      <c r="W2950">
        <v>274.11</v>
      </c>
      <c r="X2950" t="s">
        <v>58</v>
      </c>
      <c r="Y2950" t="s">
        <v>58</v>
      </c>
      <c r="Z2950" t="s">
        <v>1</v>
      </c>
      <c r="AA2950" t="s">
        <v>6</v>
      </c>
      <c r="AB2950" t="s">
        <v>57</v>
      </c>
      <c r="AC2950" t="str">
        <f t="shared" si="46"/>
        <v>2016-3</v>
      </c>
    </row>
    <row r="2951" spans="1:29" x14ac:dyDescent="0.25">
      <c r="A2951" t="s">
        <v>540</v>
      </c>
      <c r="B2951" t="s">
        <v>54</v>
      </c>
      <c r="C2951" t="s">
        <v>55</v>
      </c>
      <c r="D2951" t="s">
        <v>55</v>
      </c>
      <c r="E2951">
        <v>-3</v>
      </c>
      <c r="F2951" t="s">
        <v>56</v>
      </c>
      <c r="G2951" t="b">
        <v>0</v>
      </c>
      <c r="H2951" t="s">
        <v>57</v>
      </c>
      <c r="I2951">
        <v>0</v>
      </c>
      <c r="J2951" t="s">
        <v>57</v>
      </c>
      <c r="K2951" t="s">
        <v>57</v>
      </c>
      <c r="L2951" t="s">
        <v>57</v>
      </c>
      <c r="M2951" t="s">
        <v>57</v>
      </c>
      <c r="N2951" t="s">
        <v>57</v>
      </c>
      <c r="O2951" t="s">
        <v>57</v>
      </c>
      <c r="P2951">
        <v>0</v>
      </c>
      <c r="Q2951" t="s">
        <v>57</v>
      </c>
      <c r="R2951" t="s">
        <v>57</v>
      </c>
      <c r="S2951" t="s">
        <v>57</v>
      </c>
      <c r="T2951">
        <v>448.82</v>
      </c>
      <c r="U2951">
        <v>448.82</v>
      </c>
      <c r="V2951">
        <v>448.82</v>
      </c>
      <c r="W2951">
        <v>68.086591119404105</v>
      </c>
      <c r="X2951" t="s">
        <v>58</v>
      </c>
      <c r="Y2951" t="s">
        <v>58</v>
      </c>
      <c r="Z2951" t="s">
        <v>1</v>
      </c>
      <c r="AA2951" t="s">
        <v>1</v>
      </c>
      <c r="AB2951" t="s">
        <v>57</v>
      </c>
      <c r="AC2951" t="str">
        <f t="shared" si="46"/>
        <v>2016-3</v>
      </c>
    </row>
    <row r="2952" spans="1:29" x14ac:dyDescent="0.25">
      <c r="A2952" t="s">
        <v>540</v>
      </c>
      <c r="B2952" t="s">
        <v>532</v>
      </c>
      <c r="C2952" t="s">
        <v>533</v>
      </c>
      <c r="D2952" t="s">
        <v>55</v>
      </c>
      <c r="E2952">
        <v>-3</v>
      </c>
      <c r="F2952" t="s">
        <v>56</v>
      </c>
      <c r="G2952" t="b">
        <v>0</v>
      </c>
      <c r="H2952" t="s">
        <v>57</v>
      </c>
      <c r="I2952">
        <v>0</v>
      </c>
      <c r="J2952" t="s">
        <v>57</v>
      </c>
      <c r="K2952" t="s">
        <v>57</v>
      </c>
      <c r="L2952" t="s">
        <v>57</v>
      </c>
      <c r="M2952" t="s">
        <v>57</v>
      </c>
      <c r="N2952" t="s">
        <v>57</v>
      </c>
      <c r="O2952" t="s">
        <v>57</v>
      </c>
      <c r="P2952">
        <v>0</v>
      </c>
      <c r="Q2952" t="s">
        <v>57</v>
      </c>
      <c r="R2952" t="s">
        <v>57</v>
      </c>
      <c r="S2952" t="s">
        <v>57</v>
      </c>
      <c r="T2952">
        <v>751.26</v>
      </c>
      <c r="U2952">
        <v>751.26</v>
      </c>
      <c r="V2952">
        <v>4952.2307940000001</v>
      </c>
      <c r="W2952">
        <v>751.26</v>
      </c>
      <c r="X2952" t="s">
        <v>58</v>
      </c>
      <c r="Y2952" t="s">
        <v>58</v>
      </c>
      <c r="Z2952" t="s">
        <v>1</v>
      </c>
      <c r="AA2952" t="s">
        <v>1</v>
      </c>
      <c r="AB2952" t="s">
        <v>57</v>
      </c>
      <c r="AC2952" t="str">
        <f t="shared" si="46"/>
        <v>2016-3</v>
      </c>
    </row>
    <row r="2953" spans="1:29" hidden="1" x14ac:dyDescent="0.25">
      <c r="A2953" t="s">
        <v>540</v>
      </c>
      <c r="B2953" t="s">
        <v>54</v>
      </c>
      <c r="C2953" t="s">
        <v>55</v>
      </c>
      <c r="D2953" t="s">
        <v>55</v>
      </c>
      <c r="E2953">
        <v>-6</v>
      </c>
      <c r="F2953" t="s">
        <v>12</v>
      </c>
      <c r="G2953" t="b">
        <v>0</v>
      </c>
      <c r="H2953" t="s">
        <v>59</v>
      </c>
      <c r="I2953">
        <v>3716281</v>
      </c>
      <c r="J2953" t="s">
        <v>508</v>
      </c>
      <c r="K2953" t="s">
        <v>509</v>
      </c>
      <c r="L2953" t="s">
        <v>57</v>
      </c>
      <c r="M2953" t="s">
        <v>57</v>
      </c>
      <c r="N2953" t="s">
        <v>57</v>
      </c>
      <c r="O2953" t="s">
        <v>57</v>
      </c>
      <c r="P2953">
        <v>10606</v>
      </c>
      <c r="Q2953" t="s">
        <v>62</v>
      </c>
      <c r="R2953" t="s">
        <v>63</v>
      </c>
      <c r="S2953" t="s">
        <v>64</v>
      </c>
      <c r="T2953">
        <v>47.16</v>
      </c>
      <c r="U2953">
        <v>309.31963397999999</v>
      </c>
      <c r="V2953">
        <v>309.31963397999999</v>
      </c>
      <c r="W2953">
        <v>47.16</v>
      </c>
      <c r="X2953" t="s">
        <v>58</v>
      </c>
      <c r="Y2953" t="s">
        <v>58</v>
      </c>
      <c r="Z2953" t="s">
        <v>1</v>
      </c>
      <c r="AA2953" t="s">
        <v>6</v>
      </c>
      <c r="AB2953" t="s">
        <v>57</v>
      </c>
      <c r="AC2953" t="str">
        <f t="shared" si="46"/>
        <v>2016-3</v>
      </c>
    </row>
    <row r="2954" spans="1:29" hidden="1" x14ac:dyDescent="0.25">
      <c r="A2954" t="s">
        <v>540</v>
      </c>
      <c r="B2954" t="s">
        <v>54</v>
      </c>
      <c r="C2954" t="s">
        <v>55</v>
      </c>
      <c r="D2954" t="s">
        <v>55</v>
      </c>
      <c r="E2954">
        <v>-5</v>
      </c>
      <c r="F2954" t="s">
        <v>13</v>
      </c>
      <c r="G2954" t="b">
        <v>0</v>
      </c>
      <c r="H2954" t="s">
        <v>59</v>
      </c>
      <c r="I2954">
        <v>3716281</v>
      </c>
      <c r="J2954" t="s">
        <v>508</v>
      </c>
      <c r="K2954" t="s">
        <v>509</v>
      </c>
      <c r="L2954" t="s">
        <v>57</v>
      </c>
      <c r="M2954" t="s">
        <v>57</v>
      </c>
      <c r="N2954" t="s">
        <v>57</v>
      </c>
      <c r="O2954" t="s">
        <v>57</v>
      </c>
      <c r="P2954">
        <v>10606</v>
      </c>
      <c r="Q2954" t="s">
        <v>62</v>
      </c>
      <c r="R2954" t="s">
        <v>63</v>
      </c>
      <c r="S2954" t="s">
        <v>64</v>
      </c>
      <c r="T2954">
        <v>3.3</v>
      </c>
      <c r="U2954">
        <v>21.46</v>
      </c>
      <c r="V2954">
        <v>21.46</v>
      </c>
      <c r="W2954">
        <v>3.2997567587893299</v>
      </c>
      <c r="X2954" t="s">
        <v>58</v>
      </c>
      <c r="Y2954" t="s">
        <v>58</v>
      </c>
      <c r="Z2954" t="s">
        <v>1</v>
      </c>
      <c r="AA2954" t="s">
        <v>6</v>
      </c>
      <c r="AB2954" t="s">
        <v>57</v>
      </c>
      <c r="AC2954" t="str">
        <f t="shared" si="46"/>
        <v>2016-3</v>
      </c>
    </row>
    <row r="2955" spans="1:29" x14ac:dyDescent="0.25">
      <c r="A2955" t="s">
        <v>540</v>
      </c>
      <c r="B2955" t="s">
        <v>54</v>
      </c>
      <c r="C2955" t="s">
        <v>55</v>
      </c>
      <c r="D2955" t="s">
        <v>55</v>
      </c>
      <c r="E2955">
        <v>-4</v>
      </c>
      <c r="F2955" t="s">
        <v>14</v>
      </c>
      <c r="G2955" t="b">
        <v>0</v>
      </c>
      <c r="H2955" t="s">
        <v>59</v>
      </c>
      <c r="I2955">
        <v>3716281</v>
      </c>
      <c r="J2955" t="s">
        <v>508</v>
      </c>
      <c r="K2955" t="s">
        <v>509</v>
      </c>
      <c r="L2955" t="s">
        <v>57</v>
      </c>
      <c r="M2955" t="s">
        <v>57</v>
      </c>
      <c r="N2955" t="s">
        <v>57</v>
      </c>
      <c r="O2955" t="s">
        <v>57</v>
      </c>
      <c r="P2955">
        <v>10606</v>
      </c>
      <c r="Q2955" t="s">
        <v>62</v>
      </c>
      <c r="R2955" t="s">
        <v>63</v>
      </c>
      <c r="S2955" t="s">
        <v>64</v>
      </c>
      <c r="T2955">
        <v>47.16</v>
      </c>
      <c r="U2955">
        <v>310.87</v>
      </c>
      <c r="V2955">
        <v>310.87</v>
      </c>
      <c r="W2955">
        <v>47.159392587873</v>
      </c>
      <c r="X2955" t="s">
        <v>58</v>
      </c>
      <c r="Y2955" t="s">
        <v>58</v>
      </c>
      <c r="Z2955" t="s">
        <v>1</v>
      </c>
      <c r="AA2955" t="s">
        <v>6</v>
      </c>
      <c r="AB2955" t="s">
        <v>57</v>
      </c>
      <c r="AC2955" t="str">
        <f t="shared" si="46"/>
        <v>2016-3</v>
      </c>
    </row>
    <row r="2956" spans="1:29" x14ac:dyDescent="0.25">
      <c r="A2956" t="s">
        <v>540</v>
      </c>
      <c r="B2956" t="s">
        <v>54</v>
      </c>
      <c r="C2956" t="s">
        <v>55</v>
      </c>
      <c r="D2956" t="s">
        <v>55</v>
      </c>
      <c r="E2956">
        <v>-4</v>
      </c>
      <c r="F2956" t="s">
        <v>14</v>
      </c>
      <c r="G2956" t="b">
        <v>0</v>
      </c>
      <c r="H2956" t="s">
        <v>59</v>
      </c>
      <c r="I2956">
        <v>3981958</v>
      </c>
      <c r="J2956" t="s">
        <v>513</v>
      </c>
      <c r="K2956" t="s">
        <v>514</v>
      </c>
      <c r="L2956" t="s">
        <v>57</v>
      </c>
      <c r="M2956" t="s">
        <v>57</v>
      </c>
      <c r="N2956" t="s">
        <v>57</v>
      </c>
      <c r="O2956" t="s">
        <v>57</v>
      </c>
      <c r="P2956">
        <v>10606</v>
      </c>
      <c r="Q2956" t="s">
        <v>62</v>
      </c>
      <c r="R2956" t="s">
        <v>63</v>
      </c>
      <c r="S2956" t="s">
        <v>64</v>
      </c>
      <c r="T2956">
        <v>299.86</v>
      </c>
      <c r="U2956">
        <v>1976.65</v>
      </c>
      <c r="V2956">
        <v>1976.65</v>
      </c>
      <c r="W2956">
        <v>299.86043477601299</v>
      </c>
      <c r="X2956" t="s">
        <v>58</v>
      </c>
      <c r="Y2956" t="s">
        <v>58</v>
      </c>
      <c r="Z2956" t="s">
        <v>1</v>
      </c>
      <c r="AA2956" t="s">
        <v>6</v>
      </c>
      <c r="AB2956" t="s">
        <v>57</v>
      </c>
      <c r="AC2956" t="str">
        <f t="shared" si="46"/>
        <v>2016-3</v>
      </c>
    </row>
    <row r="2957" spans="1:29" hidden="1" x14ac:dyDescent="0.25">
      <c r="A2957" t="s">
        <v>540</v>
      </c>
      <c r="B2957" t="s">
        <v>54</v>
      </c>
      <c r="C2957" t="s">
        <v>55</v>
      </c>
      <c r="D2957" t="s">
        <v>55</v>
      </c>
      <c r="E2957">
        <v>-5</v>
      </c>
      <c r="F2957" t="s">
        <v>13</v>
      </c>
      <c r="G2957" t="b">
        <v>0</v>
      </c>
      <c r="H2957" t="s">
        <v>59</v>
      </c>
      <c r="I2957">
        <v>3981958</v>
      </c>
      <c r="J2957" t="s">
        <v>513</v>
      </c>
      <c r="K2957" t="s">
        <v>514</v>
      </c>
      <c r="L2957" t="s">
        <v>57</v>
      </c>
      <c r="M2957" t="s">
        <v>57</v>
      </c>
      <c r="N2957" t="s">
        <v>57</v>
      </c>
      <c r="O2957" t="s">
        <v>57</v>
      </c>
      <c r="P2957">
        <v>10606</v>
      </c>
      <c r="Q2957" t="s">
        <v>62</v>
      </c>
      <c r="R2957" t="s">
        <v>63</v>
      </c>
      <c r="S2957" t="s">
        <v>64</v>
      </c>
      <c r="T2957">
        <v>25.75</v>
      </c>
      <c r="U2957">
        <v>167.92</v>
      </c>
      <c r="V2957">
        <v>167.92</v>
      </c>
      <c r="W2957">
        <v>25.750213591055701</v>
      </c>
      <c r="X2957" t="s">
        <v>58</v>
      </c>
      <c r="Y2957" t="s">
        <v>58</v>
      </c>
      <c r="Z2957" t="s">
        <v>1</v>
      </c>
      <c r="AA2957" t="s">
        <v>6</v>
      </c>
      <c r="AB2957" t="s">
        <v>57</v>
      </c>
      <c r="AC2957" t="str">
        <f t="shared" si="46"/>
        <v>2016-3</v>
      </c>
    </row>
    <row r="2958" spans="1:29" hidden="1" x14ac:dyDescent="0.25">
      <c r="A2958" t="s">
        <v>540</v>
      </c>
      <c r="B2958" t="s">
        <v>54</v>
      </c>
      <c r="C2958" t="s">
        <v>55</v>
      </c>
      <c r="D2958" t="s">
        <v>55</v>
      </c>
      <c r="E2958">
        <v>-6</v>
      </c>
      <c r="F2958" t="s">
        <v>12</v>
      </c>
      <c r="G2958" t="b">
        <v>0</v>
      </c>
      <c r="H2958" t="s">
        <v>59</v>
      </c>
      <c r="I2958">
        <v>3981958</v>
      </c>
      <c r="J2958" t="s">
        <v>513</v>
      </c>
      <c r="K2958" t="s">
        <v>514</v>
      </c>
      <c r="L2958" t="s">
        <v>57</v>
      </c>
      <c r="M2958" t="s">
        <v>57</v>
      </c>
      <c r="N2958" t="s">
        <v>57</v>
      </c>
      <c r="O2958" t="s">
        <v>57</v>
      </c>
      <c r="P2958">
        <v>10606</v>
      </c>
      <c r="Q2958" t="s">
        <v>62</v>
      </c>
      <c r="R2958" t="s">
        <v>63</v>
      </c>
      <c r="S2958" t="s">
        <v>64</v>
      </c>
      <c r="T2958">
        <v>299.86</v>
      </c>
      <c r="U2958">
        <v>1966.7638983300001</v>
      </c>
      <c r="V2958">
        <v>1966.7638983300001</v>
      </c>
      <c r="W2958">
        <v>299.86</v>
      </c>
      <c r="X2958" t="s">
        <v>58</v>
      </c>
      <c r="Y2958" t="s">
        <v>58</v>
      </c>
      <c r="Z2958" t="s">
        <v>1</v>
      </c>
      <c r="AA2958" t="s">
        <v>6</v>
      </c>
      <c r="AB2958" t="s">
        <v>57</v>
      </c>
      <c r="AC2958" t="str">
        <f t="shared" si="46"/>
        <v>2016-3</v>
      </c>
    </row>
    <row r="2959" spans="1:29" x14ac:dyDescent="0.25">
      <c r="A2959" t="s">
        <v>541</v>
      </c>
      <c r="B2959" t="s">
        <v>54</v>
      </c>
      <c r="C2959" t="s">
        <v>55</v>
      </c>
      <c r="D2959" t="s">
        <v>55</v>
      </c>
      <c r="E2959">
        <v>-3</v>
      </c>
      <c r="F2959" t="s">
        <v>56</v>
      </c>
      <c r="G2959" t="b">
        <v>0</v>
      </c>
      <c r="H2959" t="s">
        <v>57</v>
      </c>
      <c r="I2959">
        <v>0</v>
      </c>
      <c r="J2959" t="s">
        <v>57</v>
      </c>
      <c r="K2959" t="s">
        <v>57</v>
      </c>
      <c r="L2959" t="s">
        <v>57</v>
      </c>
      <c r="M2959" t="s">
        <v>57</v>
      </c>
      <c r="N2959" t="s">
        <v>57</v>
      </c>
      <c r="O2959" t="s">
        <v>57</v>
      </c>
      <c r="P2959">
        <v>0</v>
      </c>
      <c r="Q2959" t="s">
        <v>57</v>
      </c>
      <c r="R2959" t="s">
        <v>57</v>
      </c>
      <c r="S2959" t="s">
        <v>57</v>
      </c>
      <c r="T2959">
        <v>448.82</v>
      </c>
      <c r="U2959">
        <v>448.82</v>
      </c>
      <c r="V2959">
        <v>448.82</v>
      </c>
      <c r="W2959">
        <v>68.471959480075697</v>
      </c>
      <c r="X2959" t="s">
        <v>58</v>
      </c>
      <c r="Y2959" t="s">
        <v>58</v>
      </c>
      <c r="Z2959" t="s">
        <v>1</v>
      </c>
      <c r="AA2959" t="s">
        <v>1</v>
      </c>
      <c r="AB2959" t="s">
        <v>57</v>
      </c>
      <c r="AC2959" t="str">
        <f t="shared" si="46"/>
        <v>2016-3</v>
      </c>
    </row>
    <row r="2960" spans="1:29" x14ac:dyDescent="0.25">
      <c r="A2960" t="s">
        <v>541</v>
      </c>
      <c r="B2960" t="s">
        <v>532</v>
      </c>
      <c r="C2960" t="s">
        <v>533</v>
      </c>
      <c r="D2960" t="s">
        <v>55</v>
      </c>
      <c r="E2960">
        <v>-3</v>
      </c>
      <c r="F2960" t="s">
        <v>56</v>
      </c>
      <c r="G2960" t="b">
        <v>0</v>
      </c>
      <c r="H2960" t="s">
        <v>57</v>
      </c>
      <c r="I2960">
        <v>0</v>
      </c>
      <c r="J2960" t="s">
        <v>57</v>
      </c>
      <c r="K2960" t="s">
        <v>57</v>
      </c>
      <c r="L2960" t="s">
        <v>57</v>
      </c>
      <c r="M2960" t="s">
        <v>57</v>
      </c>
      <c r="N2960" t="s">
        <v>57</v>
      </c>
      <c r="O2960" t="s">
        <v>57</v>
      </c>
      <c r="P2960">
        <v>0</v>
      </c>
      <c r="Q2960" t="s">
        <v>57</v>
      </c>
      <c r="R2960" t="s">
        <v>57</v>
      </c>
      <c r="S2960" t="s">
        <v>57</v>
      </c>
      <c r="T2960">
        <v>751.26</v>
      </c>
      <c r="U2960">
        <v>751.26</v>
      </c>
      <c r="V2960">
        <v>4924.3590480000003</v>
      </c>
      <c r="W2960">
        <v>751.26</v>
      </c>
      <c r="X2960" t="s">
        <v>58</v>
      </c>
      <c r="Y2960" t="s">
        <v>58</v>
      </c>
      <c r="Z2960" t="s">
        <v>1</v>
      </c>
      <c r="AA2960" t="s">
        <v>1</v>
      </c>
      <c r="AB2960" t="s">
        <v>57</v>
      </c>
      <c r="AC2960" t="str">
        <f t="shared" si="46"/>
        <v>2016-3</v>
      </c>
    </row>
    <row r="2961" spans="1:29" hidden="1" x14ac:dyDescent="0.25">
      <c r="A2961" t="s">
        <v>541</v>
      </c>
      <c r="B2961" t="s">
        <v>54</v>
      </c>
      <c r="C2961" t="s">
        <v>55</v>
      </c>
      <c r="D2961" t="s">
        <v>55</v>
      </c>
      <c r="E2961">
        <v>-6</v>
      </c>
      <c r="F2961" t="s">
        <v>12</v>
      </c>
      <c r="G2961" t="b">
        <v>0</v>
      </c>
      <c r="H2961" t="s">
        <v>59</v>
      </c>
      <c r="I2961">
        <v>3716281</v>
      </c>
      <c r="J2961" t="s">
        <v>508</v>
      </c>
      <c r="K2961" t="s">
        <v>509</v>
      </c>
      <c r="L2961" t="s">
        <v>57</v>
      </c>
      <c r="M2961" t="s">
        <v>57</v>
      </c>
      <c r="N2961" t="s">
        <v>57</v>
      </c>
      <c r="O2961" t="s">
        <v>57</v>
      </c>
      <c r="P2961">
        <v>10606</v>
      </c>
      <c r="Q2961" t="s">
        <v>62</v>
      </c>
      <c r="R2961" t="s">
        <v>63</v>
      </c>
      <c r="S2961" t="s">
        <v>64</v>
      </c>
      <c r="T2961">
        <v>36.72</v>
      </c>
      <c r="U2961">
        <v>239.48879471999999</v>
      </c>
      <c r="V2961">
        <v>239.48879471999999</v>
      </c>
      <c r="W2961">
        <v>36.72</v>
      </c>
      <c r="X2961" t="s">
        <v>58</v>
      </c>
      <c r="Y2961" t="s">
        <v>58</v>
      </c>
      <c r="Z2961" t="s">
        <v>1</v>
      </c>
      <c r="AA2961" t="s">
        <v>6</v>
      </c>
      <c r="AB2961" t="s">
        <v>57</v>
      </c>
      <c r="AC2961" t="str">
        <f t="shared" si="46"/>
        <v>2016-3</v>
      </c>
    </row>
    <row r="2962" spans="1:29" hidden="1" x14ac:dyDescent="0.25">
      <c r="A2962" t="s">
        <v>541</v>
      </c>
      <c r="B2962" t="s">
        <v>54</v>
      </c>
      <c r="C2962" t="s">
        <v>55</v>
      </c>
      <c r="D2962" t="s">
        <v>55</v>
      </c>
      <c r="E2962">
        <v>-5</v>
      </c>
      <c r="F2962" t="s">
        <v>13</v>
      </c>
      <c r="G2962" t="b">
        <v>0</v>
      </c>
      <c r="H2962" t="s">
        <v>59</v>
      </c>
      <c r="I2962">
        <v>3716281</v>
      </c>
      <c r="J2962" t="s">
        <v>508</v>
      </c>
      <c r="K2962" t="s">
        <v>509</v>
      </c>
      <c r="L2962" t="s">
        <v>57</v>
      </c>
      <c r="M2962" t="s">
        <v>57</v>
      </c>
      <c r="N2962" t="s">
        <v>57</v>
      </c>
      <c r="O2962" t="s">
        <v>57</v>
      </c>
      <c r="P2962">
        <v>10606</v>
      </c>
      <c r="Q2962" t="s">
        <v>62</v>
      </c>
      <c r="R2962" t="s">
        <v>63</v>
      </c>
      <c r="S2962" t="s">
        <v>64</v>
      </c>
      <c r="T2962">
        <v>-10.44</v>
      </c>
      <c r="U2962">
        <v>-70.180000000000007</v>
      </c>
      <c r="V2962">
        <v>-70.180000000000007</v>
      </c>
      <c r="W2962">
        <v>-10.439736763133901</v>
      </c>
      <c r="X2962" t="s">
        <v>58</v>
      </c>
      <c r="Y2962" t="s">
        <v>58</v>
      </c>
      <c r="Z2962" t="s">
        <v>1</v>
      </c>
      <c r="AA2962" t="s">
        <v>6</v>
      </c>
      <c r="AB2962" t="s">
        <v>57</v>
      </c>
      <c r="AC2962" t="str">
        <f t="shared" si="46"/>
        <v>2016-3</v>
      </c>
    </row>
    <row r="2963" spans="1:29" x14ac:dyDescent="0.25">
      <c r="A2963" t="s">
        <v>541</v>
      </c>
      <c r="B2963" t="s">
        <v>54</v>
      </c>
      <c r="C2963" t="s">
        <v>55</v>
      </c>
      <c r="D2963" t="s">
        <v>55</v>
      </c>
      <c r="E2963">
        <v>-4</v>
      </c>
      <c r="F2963" t="s">
        <v>14</v>
      </c>
      <c r="G2963" t="b">
        <v>0</v>
      </c>
      <c r="H2963" t="s">
        <v>59</v>
      </c>
      <c r="I2963">
        <v>3716281</v>
      </c>
      <c r="J2963" t="s">
        <v>508</v>
      </c>
      <c r="K2963" t="s">
        <v>509</v>
      </c>
      <c r="L2963" t="s">
        <v>57</v>
      </c>
      <c r="M2963" t="s">
        <v>57</v>
      </c>
      <c r="N2963" t="s">
        <v>57</v>
      </c>
      <c r="O2963" t="s">
        <v>57</v>
      </c>
      <c r="P2963">
        <v>10606</v>
      </c>
      <c r="Q2963" t="s">
        <v>62</v>
      </c>
      <c r="R2963" t="s">
        <v>63</v>
      </c>
      <c r="S2963" t="s">
        <v>64</v>
      </c>
      <c r="T2963">
        <v>36.72</v>
      </c>
      <c r="U2963">
        <v>240.69</v>
      </c>
      <c r="V2963">
        <v>240.69</v>
      </c>
      <c r="W2963">
        <v>36.7196558247391</v>
      </c>
      <c r="X2963" t="s">
        <v>58</v>
      </c>
      <c r="Y2963" t="s">
        <v>58</v>
      </c>
      <c r="Z2963" t="s">
        <v>1</v>
      </c>
      <c r="AA2963" t="s">
        <v>6</v>
      </c>
      <c r="AB2963" t="s">
        <v>57</v>
      </c>
      <c r="AC2963" t="str">
        <f t="shared" si="46"/>
        <v>2016-3</v>
      </c>
    </row>
    <row r="2964" spans="1:29" x14ac:dyDescent="0.25">
      <c r="A2964" t="s">
        <v>541</v>
      </c>
      <c r="B2964" t="s">
        <v>54</v>
      </c>
      <c r="C2964" t="s">
        <v>55</v>
      </c>
      <c r="D2964" t="s">
        <v>55</v>
      </c>
      <c r="E2964">
        <v>-4</v>
      </c>
      <c r="F2964" t="s">
        <v>14</v>
      </c>
      <c r="G2964" t="b">
        <v>0</v>
      </c>
      <c r="H2964" t="s">
        <v>59</v>
      </c>
      <c r="I2964">
        <v>3981958</v>
      </c>
      <c r="J2964" t="s">
        <v>513</v>
      </c>
      <c r="K2964" t="s">
        <v>514</v>
      </c>
      <c r="L2964" t="s">
        <v>57</v>
      </c>
      <c r="M2964" t="s">
        <v>57</v>
      </c>
      <c r="N2964" t="s">
        <v>57</v>
      </c>
      <c r="O2964" t="s">
        <v>57</v>
      </c>
      <c r="P2964">
        <v>10606</v>
      </c>
      <c r="Q2964" t="s">
        <v>62</v>
      </c>
      <c r="R2964" t="s">
        <v>63</v>
      </c>
      <c r="S2964" t="s">
        <v>64</v>
      </c>
      <c r="T2964">
        <v>274.87</v>
      </c>
      <c r="U2964">
        <v>1801.72</v>
      </c>
      <c r="V2964">
        <v>1801.72</v>
      </c>
      <c r="W2964">
        <v>274.87032403734702</v>
      </c>
      <c r="X2964" t="s">
        <v>58</v>
      </c>
      <c r="Y2964" t="s">
        <v>58</v>
      </c>
      <c r="Z2964" t="s">
        <v>1</v>
      </c>
      <c r="AA2964" t="s">
        <v>6</v>
      </c>
      <c r="AB2964" t="s">
        <v>57</v>
      </c>
      <c r="AC2964" t="str">
        <f t="shared" si="46"/>
        <v>2016-3</v>
      </c>
    </row>
    <row r="2965" spans="1:29" hidden="1" x14ac:dyDescent="0.25">
      <c r="A2965" t="s">
        <v>541</v>
      </c>
      <c r="B2965" t="s">
        <v>54</v>
      </c>
      <c r="C2965" t="s">
        <v>55</v>
      </c>
      <c r="D2965" t="s">
        <v>55</v>
      </c>
      <c r="E2965">
        <v>-5</v>
      </c>
      <c r="F2965" t="s">
        <v>13</v>
      </c>
      <c r="G2965" t="b">
        <v>0</v>
      </c>
      <c r="H2965" t="s">
        <v>59</v>
      </c>
      <c r="I2965">
        <v>3981958</v>
      </c>
      <c r="J2965" t="s">
        <v>513</v>
      </c>
      <c r="K2965" t="s">
        <v>514</v>
      </c>
      <c r="L2965" t="s">
        <v>57</v>
      </c>
      <c r="M2965" t="s">
        <v>57</v>
      </c>
      <c r="N2965" t="s">
        <v>57</v>
      </c>
      <c r="O2965" t="s">
        <v>57</v>
      </c>
      <c r="P2965">
        <v>10606</v>
      </c>
      <c r="Q2965" t="s">
        <v>62</v>
      </c>
      <c r="R2965" t="s">
        <v>63</v>
      </c>
      <c r="S2965" t="s">
        <v>64</v>
      </c>
      <c r="T2965">
        <v>-24.99</v>
      </c>
      <c r="U2965">
        <v>-174.93</v>
      </c>
      <c r="V2965">
        <v>-174.93</v>
      </c>
      <c r="W2965">
        <v>-24.990110738666299</v>
      </c>
      <c r="X2965" t="s">
        <v>58</v>
      </c>
      <c r="Y2965" t="s">
        <v>58</v>
      </c>
      <c r="Z2965" t="s">
        <v>1</v>
      </c>
      <c r="AA2965" t="s">
        <v>6</v>
      </c>
      <c r="AB2965" t="s">
        <v>57</v>
      </c>
      <c r="AC2965" t="str">
        <f t="shared" si="46"/>
        <v>2016-3</v>
      </c>
    </row>
    <row r="2966" spans="1:29" hidden="1" x14ac:dyDescent="0.25">
      <c r="A2966" t="s">
        <v>541</v>
      </c>
      <c r="B2966" t="s">
        <v>54</v>
      </c>
      <c r="C2966" t="s">
        <v>55</v>
      </c>
      <c r="D2966" t="s">
        <v>55</v>
      </c>
      <c r="E2966">
        <v>-6</v>
      </c>
      <c r="F2966" t="s">
        <v>12</v>
      </c>
      <c r="G2966" t="b">
        <v>0</v>
      </c>
      <c r="H2966" t="s">
        <v>59</v>
      </c>
      <c r="I2966">
        <v>3981958</v>
      </c>
      <c r="J2966" t="s">
        <v>513</v>
      </c>
      <c r="K2966" t="s">
        <v>514</v>
      </c>
      <c r="L2966" t="s">
        <v>57</v>
      </c>
      <c r="M2966" t="s">
        <v>57</v>
      </c>
      <c r="N2966" t="s">
        <v>57</v>
      </c>
      <c r="O2966" t="s">
        <v>57</v>
      </c>
      <c r="P2966">
        <v>10606</v>
      </c>
      <c r="Q2966" t="s">
        <v>62</v>
      </c>
      <c r="R2966" t="s">
        <v>63</v>
      </c>
      <c r="S2966" t="s">
        <v>64</v>
      </c>
      <c r="T2966">
        <v>274.87</v>
      </c>
      <c r="U2966">
        <v>1792.7092866200001</v>
      </c>
      <c r="V2966">
        <v>1792.7092866200001</v>
      </c>
      <c r="W2966">
        <v>274.87</v>
      </c>
      <c r="X2966" t="s">
        <v>58</v>
      </c>
      <c r="Y2966" t="s">
        <v>58</v>
      </c>
      <c r="Z2966" t="s">
        <v>1</v>
      </c>
      <c r="AA2966" t="s">
        <v>6</v>
      </c>
      <c r="AB2966" t="s">
        <v>57</v>
      </c>
      <c r="AC2966" t="str">
        <f t="shared" si="46"/>
        <v>2016-3</v>
      </c>
    </row>
    <row r="2967" spans="1:29" x14ac:dyDescent="0.25">
      <c r="A2967" t="s">
        <v>542</v>
      </c>
      <c r="B2967" t="s">
        <v>54</v>
      </c>
      <c r="C2967" t="s">
        <v>55</v>
      </c>
      <c r="D2967" t="s">
        <v>55</v>
      </c>
      <c r="E2967">
        <v>-3</v>
      </c>
      <c r="F2967" t="s">
        <v>56</v>
      </c>
      <c r="G2967" t="b">
        <v>0</v>
      </c>
      <c r="H2967" t="s">
        <v>57</v>
      </c>
      <c r="I2967">
        <v>0</v>
      </c>
      <c r="J2967" t="s">
        <v>57</v>
      </c>
      <c r="K2967" t="s">
        <v>57</v>
      </c>
      <c r="L2967" t="s">
        <v>57</v>
      </c>
      <c r="M2967" t="s">
        <v>57</v>
      </c>
      <c r="N2967" t="s">
        <v>57</v>
      </c>
      <c r="O2967" t="s">
        <v>57</v>
      </c>
      <c r="P2967">
        <v>0</v>
      </c>
      <c r="Q2967" t="s">
        <v>57</v>
      </c>
      <c r="R2967" t="s">
        <v>57</v>
      </c>
      <c r="S2967" t="s">
        <v>57</v>
      </c>
      <c r="T2967">
        <v>448.82</v>
      </c>
      <c r="U2967">
        <v>448.82</v>
      </c>
      <c r="V2967">
        <v>448.82</v>
      </c>
      <c r="W2967">
        <v>68.284964436499195</v>
      </c>
      <c r="X2967" t="s">
        <v>58</v>
      </c>
      <c r="Y2967" t="s">
        <v>58</v>
      </c>
      <c r="Z2967" t="s">
        <v>1</v>
      </c>
      <c r="AA2967" t="s">
        <v>1</v>
      </c>
      <c r="AB2967" t="s">
        <v>57</v>
      </c>
      <c r="AC2967" t="str">
        <f t="shared" si="46"/>
        <v>2016-3</v>
      </c>
    </row>
    <row r="2968" spans="1:29" x14ac:dyDescent="0.25">
      <c r="A2968" t="s">
        <v>542</v>
      </c>
      <c r="B2968" t="s">
        <v>532</v>
      </c>
      <c r="C2968" t="s">
        <v>533</v>
      </c>
      <c r="D2968" t="s">
        <v>55</v>
      </c>
      <c r="E2968">
        <v>-3</v>
      </c>
      <c r="F2968" t="s">
        <v>56</v>
      </c>
      <c r="G2968" t="b">
        <v>0</v>
      </c>
      <c r="H2968" t="s">
        <v>57</v>
      </c>
      <c r="I2968">
        <v>0</v>
      </c>
      <c r="J2968" t="s">
        <v>57</v>
      </c>
      <c r="K2968" t="s">
        <v>57</v>
      </c>
      <c r="L2968" t="s">
        <v>57</v>
      </c>
      <c r="M2968" t="s">
        <v>57</v>
      </c>
      <c r="N2968" t="s">
        <v>57</v>
      </c>
      <c r="O2968" t="s">
        <v>57</v>
      </c>
      <c r="P2968">
        <v>0</v>
      </c>
      <c r="Q2968" t="s">
        <v>57</v>
      </c>
      <c r="R2968" t="s">
        <v>57</v>
      </c>
      <c r="S2968" t="s">
        <v>57</v>
      </c>
      <c r="T2968">
        <v>751.26</v>
      </c>
      <c r="U2968">
        <v>751.26</v>
      </c>
      <c r="V2968">
        <v>4937.8441650000004</v>
      </c>
      <c r="W2968">
        <v>751.26</v>
      </c>
      <c r="X2968" t="s">
        <v>58</v>
      </c>
      <c r="Y2968" t="s">
        <v>58</v>
      </c>
      <c r="Z2968" t="s">
        <v>1</v>
      </c>
      <c r="AA2968" t="s">
        <v>1</v>
      </c>
      <c r="AB2968" t="s">
        <v>57</v>
      </c>
      <c r="AC2968" t="str">
        <f t="shared" si="46"/>
        <v>2016-3</v>
      </c>
    </row>
    <row r="2969" spans="1:29" hidden="1" x14ac:dyDescent="0.25">
      <c r="A2969" t="s">
        <v>542</v>
      </c>
      <c r="B2969" t="s">
        <v>54</v>
      </c>
      <c r="C2969" t="s">
        <v>55</v>
      </c>
      <c r="D2969" t="s">
        <v>55</v>
      </c>
      <c r="E2969">
        <v>-6</v>
      </c>
      <c r="F2969" t="s">
        <v>12</v>
      </c>
      <c r="G2969" t="b">
        <v>0</v>
      </c>
      <c r="H2969" t="s">
        <v>59</v>
      </c>
      <c r="I2969">
        <v>3716281</v>
      </c>
      <c r="J2969" t="s">
        <v>508</v>
      </c>
      <c r="K2969" t="s">
        <v>509</v>
      </c>
      <c r="L2969" t="s">
        <v>57</v>
      </c>
      <c r="M2969" t="s">
        <v>57</v>
      </c>
      <c r="N2969" t="s">
        <v>57</v>
      </c>
      <c r="O2969" t="s">
        <v>57</v>
      </c>
      <c r="P2969">
        <v>10606</v>
      </c>
      <c r="Q2969" t="s">
        <v>62</v>
      </c>
      <c r="R2969" t="s">
        <v>63</v>
      </c>
      <c r="S2969" t="s">
        <v>64</v>
      </c>
      <c r="T2969">
        <v>31.98</v>
      </c>
      <c r="U2969">
        <v>209.145562275</v>
      </c>
      <c r="V2969">
        <v>209.145562275</v>
      </c>
      <c r="W2969">
        <v>31.98</v>
      </c>
      <c r="X2969" t="s">
        <v>58</v>
      </c>
      <c r="Y2969" t="s">
        <v>58</v>
      </c>
      <c r="Z2969" t="s">
        <v>1</v>
      </c>
      <c r="AA2969" t="s">
        <v>6</v>
      </c>
      <c r="AB2969" t="s">
        <v>57</v>
      </c>
      <c r="AC2969" t="str">
        <f t="shared" si="46"/>
        <v>2016-3</v>
      </c>
    </row>
    <row r="2970" spans="1:29" hidden="1" x14ac:dyDescent="0.25">
      <c r="A2970" t="s">
        <v>542</v>
      </c>
      <c r="B2970" t="s">
        <v>54</v>
      </c>
      <c r="C2970" t="s">
        <v>55</v>
      </c>
      <c r="D2970" t="s">
        <v>55</v>
      </c>
      <c r="E2970">
        <v>-5</v>
      </c>
      <c r="F2970" t="s">
        <v>13</v>
      </c>
      <c r="G2970" t="b">
        <v>0</v>
      </c>
      <c r="H2970" t="s">
        <v>59</v>
      </c>
      <c r="I2970">
        <v>3716281</v>
      </c>
      <c r="J2970" t="s">
        <v>508</v>
      </c>
      <c r="K2970" t="s">
        <v>509</v>
      </c>
      <c r="L2970" t="s">
        <v>57</v>
      </c>
      <c r="M2970" t="s">
        <v>57</v>
      </c>
      <c r="N2970" t="s">
        <v>57</v>
      </c>
      <c r="O2970" t="s">
        <v>57</v>
      </c>
      <c r="P2970">
        <v>10606</v>
      </c>
      <c r="Q2970" t="s">
        <v>62</v>
      </c>
      <c r="R2970" t="s">
        <v>63</v>
      </c>
      <c r="S2970" t="s">
        <v>64</v>
      </c>
      <c r="T2970">
        <v>-4.74</v>
      </c>
      <c r="U2970">
        <v>-30.49</v>
      </c>
      <c r="V2970">
        <v>-30.49</v>
      </c>
      <c r="W2970">
        <v>-4.7391301695719497</v>
      </c>
      <c r="X2970" t="s">
        <v>58</v>
      </c>
      <c r="Y2970" t="s">
        <v>58</v>
      </c>
      <c r="Z2970" t="s">
        <v>1</v>
      </c>
      <c r="AA2970" t="s">
        <v>6</v>
      </c>
      <c r="AB2970" t="s">
        <v>57</v>
      </c>
      <c r="AC2970" t="str">
        <f t="shared" si="46"/>
        <v>2016-3</v>
      </c>
    </row>
    <row r="2971" spans="1:29" x14ac:dyDescent="0.25">
      <c r="A2971" t="s">
        <v>542</v>
      </c>
      <c r="B2971" t="s">
        <v>54</v>
      </c>
      <c r="C2971" t="s">
        <v>55</v>
      </c>
      <c r="D2971" t="s">
        <v>55</v>
      </c>
      <c r="E2971">
        <v>-4</v>
      </c>
      <c r="F2971" t="s">
        <v>14</v>
      </c>
      <c r="G2971" t="b">
        <v>0</v>
      </c>
      <c r="H2971" t="s">
        <v>59</v>
      </c>
      <c r="I2971">
        <v>3716281</v>
      </c>
      <c r="J2971" t="s">
        <v>508</v>
      </c>
      <c r="K2971" t="s">
        <v>509</v>
      </c>
      <c r="L2971" t="s">
        <v>57</v>
      </c>
      <c r="M2971" t="s">
        <v>57</v>
      </c>
      <c r="N2971" t="s">
        <v>57</v>
      </c>
      <c r="O2971" t="s">
        <v>57</v>
      </c>
      <c r="P2971">
        <v>10606</v>
      </c>
      <c r="Q2971" t="s">
        <v>62</v>
      </c>
      <c r="R2971" t="s">
        <v>63</v>
      </c>
      <c r="S2971" t="s">
        <v>64</v>
      </c>
      <c r="T2971">
        <v>31.98</v>
      </c>
      <c r="U2971">
        <v>210.2</v>
      </c>
      <c r="V2971">
        <v>210.2</v>
      </c>
      <c r="W2971">
        <v>31.980525655167199</v>
      </c>
      <c r="X2971" t="s">
        <v>58</v>
      </c>
      <c r="Y2971" t="s">
        <v>58</v>
      </c>
      <c r="Z2971" t="s">
        <v>1</v>
      </c>
      <c r="AA2971" t="s">
        <v>6</v>
      </c>
      <c r="AB2971" t="s">
        <v>57</v>
      </c>
      <c r="AC2971" t="str">
        <f t="shared" si="46"/>
        <v>2016-3</v>
      </c>
    </row>
    <row r="2972" spans="1:29" x14ac:dyDescent="0.25">
      <c r="A2972" t="s">
        <v>542</v>
      </c>
      <c r="B2972" t="s">
        <v>54</v>
      </c>
      <c r="C2972" t="s">
        <v>55</v>
      </c>
      <c r="D2972" t="s">
        <v>55</v>
      </c>
      <c r="E2972">
        <v>-4</v>
      </c>
      <c r="F2972" t="s">
        <v>14</v>
      </c>
      <c r="G2972" t="b">
        <v>0</v>
      </c>
      <c r="H2972" t="s">
        <v>59</v>
      </c>
      <c r="I2972">
        <v>3981958</v>
      </c>
      <c r="J2972" t="s">
        <v>513</v>
      </c>
      <c r="K2972" t="s">
        <v>514</v>
      </c>
      <c r="L2972" t="s">
        <v>57</v>
      </c>
      <c r="M2972" t="s">
        <v>57</v>
      </c>
      <c r="N2972" t="s">
        <v>57</v>
      </c>
      <c r="O2972" t="s">
        <v>57</v>
      </c>
      <c r="P2972">
        <v>10606</v>
      </c>
      <c r="Q2972" t="s">
        <v>62</v>
      </c>
      <c r="R2972" t="s">
        <v>63</v>
      </c>
      <c r="S2972" t="s">
        <v>64</v>
      </c>
      <c r="T2972">
        <v>265.54000000000002</v>
      </c>
      <c r="U2972">
        <v>1745.33</v>
      </c>
      <c r="V2972">
        <v>1745.33</v>
      </c>
      <c r="W2972">
        <v>265.540298961622</v>
      </c>
      <c r="X2972" t="s">
        <v>58</v>
      </c>
      <c r="Y2972" t="s">
        <v>58</v>
      </c>
      <c r="Z2972" t="s">
        <v>1</v>
      </c>
      <c r="AA2972" t="s">
        <v>6</v>
      </c>
      <c r="AB2972" t="s">
        <v>57</v>
      </c>
      <c r="AC2972" t="str">
        <f t="shared" si="46"/>
        <v>2016-3</v>
      </c>
    </row>
    <row r="2973" spans="1:29" hidden="1" x14ac:dyDescent="0.25">
      <c r="A2973" t="s">
        <v>542</v>
      </c>
      <c r="B2973" t="s">
        <v>54</v>
      </c>
      <c r="C2973" t="s">
        <v>55</v>
      </c>
      <c r="D2973" t="s">
        <v>55</v>
      </c>
      <c r="E2973">
        <v>-5</v>
      </c>
      <c r="F2973" t="s">
        <v>13</v>
      </c>
      <c r="G2973" t="b">
        <v>0</v>
      </c>
      <c r="H2973" t="s">
        <v>59</v>
      </c>
      <c r="I2973">
        <v>3981958</v>
      </c>
      <c r="J2973" t="s">
        <v>513</v>
      </c>
      <c r="K2973" t="s">
        <v>514</v>
      </c>
      <c r="L2973" t="s">
        <v>57</v>
      </c>
      <c r="M2973" t="s">
        <v>57</v>
      </c>
      <c r="N2973" t="s">
        <v>57</v>
      </c>
      <c r="O2973" t="s">
        <v>57</v>
      </c>
      <c r="P2973">
        <v>10606</v>
      </c>
      <c r="Q2973" t="s">
        <v>62</v>
      </c>
      <c r="R2973" t="s">
        <v>63</v>
      </c>
      <c r="S2973" t="s">
        <v>64</v>
      </c>
      <c r="T2973">
        <v>-9.3299999999999805</v>
      </c>
      <c r="U2973">
        <v>-56.3900000000001</v>
      </c>
      <c r="V2973">
        <v>-56.3900000000001</v>
      </c>
      <c r="W2973">
        <v>-9.3300250757248495</v>
      </c>
      <c r="X2973" t="s">
        <v>58</v>
      </c>
      <c r="Y2973" t="s">
        <v>58</v>
      </c>
      <c r="Z2973" t="s">
        <v>1</v>
      </c>
      <c r="AA2973" t="s">
        <v>6</v>
      </c>
      <c r="AB2973" t="s">
        <v>57</v>
      </c>
      <c r="AC2973" t="str">
        <f t="shared" si="46"/>
        <v>2016-3</v>
      </c>
    </row>
    <row r="2974" spans="1:29" hidden="1" x14ac:dyDescent="0.25">
      <c r="A2974" t="s">
        <v>542</v>
      </c>
      <c r="B2974" t="s">
        <v>54</v>
      </c>
      <c r="C2974" t="s">
        <v>55</v>
      </c>
      <c r="D2974" t="s">
        <v>55</v>
      </c>
      <c r="E2974">
        <v>-6</v>
      </c>
      <c r="F2974" t="s">
        <v>12</v>
      </c>
      <c r="G2974" t="b">
        <v>0</v>
      </c>
      <c r="H2974" t="s">
        <v>59</v>
      </c>
      <c r="I2974">
        <v>3981958</v>
      </c>
      <c r="J2974" t="s">
        <v>513</v>
      </c>
      <c r="K2974" t="s">
        <v>514</v>
      </c>
      <c r="L2974" t="s">
        <v>57</v>
      </c>
      <c r="M2974" t="s">
        <v>57</v>
      </c>
      <c r="N2974" t="s">
        <v>57</v>
      </c>
      <c r="O2974" t="s">
        <v>57</v>
      </c>
      <c r="P2974">
        <v>10606</v>
      </c>
      <c r="Q2974" t="s">
        <v>62</v>
      </c>
      <c r="R2974" t="s">
        <v>63</v>
      </c>
      <c r="S2974" t="s">
        <v>64</v>
      </c>
      <c r="T2974">
        <v>265.54000000000002</v>
      </c>
      <c r="U2974">
        <v>1736.6013948249999</v>
      </c>
      <c r="V2974">
        <v>1736.6013948249999</v>
      </c>
      <c r="W2974">
        <v>265.54000000000002</v>
      </c>
      <c r="X2974" t="s">
        <v>58</v>
      </c>
      <c r="Y2974" t="s">
        <v>58</v>
      </c>
      <c r="Z2974" t="s">
        <v>1</v>
      </c>
      <c r="AA2974" t="s">
        <v>6</v>
      </c>
      <c r="AB2974" t="s">
        <v>57</v>
      </c>
      <c r="AC2974" t="str">
        <f t="shared" si="46"/>
        <v>2016-3</v>
      </c>
    </row>
    <row r="2975" spans="1:29" x14ac:dyDescent="0.25">
      <c r="A2975" t="s">
        <v>543</v>
      </c>
      <c r="B2975" t="s">
        <v>54</v>
      </c>
      <c r="C2975" t="s">
        <v>55</v>
      </c>
      <c r="D2975" t="s">
        <v>55</v>
      </c>
      <c r="E2975">
        <v>-3</v>
      </c>
      <c r="F2975" t="s">
        <v>56</v>
      </c>
      <c r="G2975" t="b">
        <v>0</v>
      </c>
      <c r="H2975" t="s">
        <v>57</v>
      </c>
      <c r="I2975">
        <v>0</v>
      </c>
      <c r="J2975" t="s">
        <v>57</v>
      </c>
      <c r="K2975" t="s">
        <v>57</v>
      </c>
      <c r="L2975" t="s">
        <v>57</v>
      </c>
      <c r="M2975" t="s">
        <v>57</v>
      </c>
      <c r="N2975" t="s">
        <v>57</v>
      </c>
      <c r="O2975" t="s">
        <v>57</v>
      </c>
      <c r="P2975">
        <v>0</v>
      </c>
      <c r="Q2975" t="s">
        <v>57</v>
      </c>
      <c r="R2975" t="s">
        <v>57</v>
      </c>
      <c r="S2975" t="s">
        <v>57</v>
      </c>
      <c r="T2975">
        <v>448.82</v>
      </c>
      <c r="U2975">
        <v>448.82</v>
      </c>
      <c r="V2975">
        <v>448.82</v>
      </c>
      <c r="W2975">
        <v>68.270422792300195</v>
      </c>
      <c r="X2975" t="s">
        <v>58</v>
      </c>
      <c r="Y2975" t="s">
        <v>58</v>
      </c>
      <c r="Z2975" t="s">
        <v>1</v>
      </c>
      <c r="AA2975" t="s">
        <v>1</v>
      </c>
      <c r="AB2975" t="s">
        <v>57</v>
      </c>
      <c r="AC2975" t="str">
        <f t="shared" si="46"/>
        <v>2016-3</v>
      </c>
    </row>
    <row r="2976" spans="1:29" x14ac:dyDescent="0.25">
      <c r="A2976" t="s">
        <v>543</v>
      </c>
      <c r="B2976" t="s">
        <v>532</v>
      </c>
      <c r="C2976" t="s">
        <v>533</v>
      </c>
      <c r="D2976" t="s">
        <v>55</v>
      </c>
      <c r="E2976">
        <v>-3</v>
      </c>
      <c r="F2976" t="s">
        <v>56</v>
      </c>
      <c r="G2976" t="b">
        <v>0</v>
      </c>
      <c r="H2976" t="s">
        <v>57</v>
      </c>
      <c r="I2976">
        <v>0</v>
      </c>
      <c r="J2976" t="s">
        <v>57</v>
      </c>
      <c r="K2976" t="s">
        <v>57</v>
      </c>
      <c r="L2976" t="s">
        <v>57</v>
      </c>
      <c r="M2976" t="s">
        <v>57</v>
      </c>
      <c r="N2976" t="s">
        <v>57</v>
      </c>
      <c r="O2976" t="s">
        <v>57</v>
      </c>
      <c r="P2976">
        <v>0</v>
      </c>
      <c r="Q2976" t="s">
        <v>57</v>
      </c>
      <c r="R2976" t="s">
        <v>57</v>
      </c>
      <c r="S2976" t="s">
        <v>57</v>
      </c>
      <c r="T2976">
        <v>751.26</v>
      </c>
      <c r="U2976">
        <v>751.26</v>
      </c>
      <c r="V2976">
        <v>4938.8959290000003</v>
      </c>
      <c r="W2976">
        <v>751.26</v>
      </c>
      <c r="X2976" t="s">
        <v>58</v>
      </c>
      <c r="Y2976" t="s">
        <v>58</v>
      </c>
      <c r="Z2976" t="s">
        <v>1</v>
      </c>
      <c r="AA2976" t="s">
        <v>1</v>
      </c>
      <c r="AB2976" t="s">
        <v>57</v>
      </c>
      <c r="AC2976" t="str">
        <f t="shared" si="46"/>
        <v>2016-3</v>
      </c>
    </row>
    <row r="2977" spans="1:29" hidden="1" x14ac:dyDescent="0.25">
      <c r="A2977" t="s">
        <v>543</v>
      </c>
      <c r="B2977" t="s">
        <v>54</v>
      </c>
      <c r="C2977" t="s">
        <v>55</v>
      </c>
      <c r="D2977" t="s">
        <v>55</v>
      </c>
      <c r="E2977">
        <v>-6</v>
      </c>
      <c r="F2977" t="s">
        <v>12</v>
      </c>
      <c r="G2977" t="b">
        <v>0</v>
      </c>
      <c r="H2977" t="s">
        <v>505</v>
      </c>
      <c r="I2977">
        <v>1375</v>
      </c>
      <c r="J2977" t="s">
        <v>526</v>
      </c>
      <c r="K2977" t="s">
        <v>527</v>
      </c>
      <c r="L2977" t="s">
        <v>57</v>
      </c>
      <c r="M2977" t="s">
        <v>57</v>
      </c>
      <c r="N2977" t="s">
        <v>57</v>
      </c>
      <c r="O2977" t="s">
        <v>57</v>
      </c>
      <c r="P2977">
        <v>1375</v>
      </c>
      <c r="Q2977" t="s">
        <v>526</v>
      </c>
      <c r="R2977" t="s">
        <v>527</v>
      </c>
      <c r="S2977" t="s">
        <v>505</v>
      </c>
      <c r="T2977">
        <v>-6547.92</v>
      </c>
      <c r="U2977">
        <v>-42831.77322666</v>
      </c>
      <c r="V2977">
        <v>-42831.77322666</v>
      </c>
      <c r="W2977">
        <v>-6547.92</v>
      </c>
      <c r="X2977" t="s">
        <v>58</v>
      </c>
      <c r="Y2977" t="s">
        <v>58</v>
      </c>
      <c r="Z2977" t="s">
        <v>1</v>
      </c>
      <c r="AA2977" t="s">
        <v>1</v>
      </c>
      <c r="AB2977" t="s">
        <v>57</v>
      </c>
      <c r="AC2977" t="str">
        <f t="shared" si="46"/>
        <v>2016-3</v>
      </c>
    </row>
    <row r="2978" spans="1:29" hidden="1" x14ac:dyDescent="0.25">
      <c r="A2978" t="s">
        <v>543</v>
      </c>
      <c r="B2978" t="s">
        <v>54</v>
      </c>
      <c r="C2978" t="s">
        <v>55</v>
      </c>
      <c r="D2978" t="s">
        <v>55</v>
      </c>
      <c r="E2978">
        <v>-5</v>
      </c>
      <c r="F2978" t="s">
        <v>13</v>
      </c>
      <c r="G2978" t="b">
        <v>0</v>
      </c>
      <c r="H2978" t="s">
        <v>505</v>
      </c>
      <c r="I2978">
        <v>1375</v>
      </c>
      <c r="J2978" t="s">
        <v>526</v>
      </c>
      <c r="K2978" t="s">
        <v>527</v>
      </c>
      <c r="L2978" t="s">
        <v>57</v>
      </c>
      <c r="M2978" t="s">
        <v>57</v>
      </c>
      <c r="N2978" t="s">
        <v>57</v>
      </c>
      <c r="O2978" t="s">
        <v>57</v>
      </c>
      <c r="P2978">
        <v>1375</v>
      </c>
      <c r="Q2978" t="s">
        <v>526</v>
      </c>
      <c r="R2978" t="s">
        <v>527</v>
      </c>
      <c r="S2978" t="s">
        <v>505</v>
      </c>
      <c r="T2978">
        <v>3.75</v>
      </c>
      <c r="U2978">
        <v>24.65</v>
      </c>
      <c r="V2978">
        <v>24.65</v>
      </c>
      <c r="W2978">
        <v>3.7495341603096999</v>
      </c>
      <c r="X2978" t="s">
        <v>58</v>
      </c>
      <c r="Y2978" t="s">
        <v>58</v>
      </c>
      <c r="Z2978" t="s">
        <v>1</v>
      </c>
      <c r="AA2978" t="s">
        <v>1</v>
      </c>
      <c r="AB2978" t="s">
        <v>57</v>
      </c>
      <c r="AC2978" t="str">
        <f t="shared" si="46"/>
        <v>2016-3</v>
      </c>
    </row>
    <row r="2979" spans="1:29" x14ac:dyDescent="0.25">
      <c r="A2979" t="s">
        <v>543</v>
      </c>
      <c r="B2979" t="s">
        <v>54</v>
      </c>
      <c r="C2979" t="s">
        <v>55</v>
      </c>
      <c r="D2979" t="s">
        <v>55</v>
      </c>
      <c r="E2979">
        <v>-4</v>
      </c>
      <c r="F2979" t="s">
        <v>14</v>
      </c>
      <c r="G2979" t="b">
        <v>0</v>
      </c>
      <c r="H2979" t="s">
        <v>505</v>
      </c>
      <c r="I2979">
        <v>1375</v>
      </c>
      <c r="J2979" t="s">
        <v>526</v>
      </c>
      <c r="K2979" t="s">
        <v>527</v>
      </c>
      <c r="L2979" t="s">
        <v>57</v>
      </c>
      <c r="M2979" t="s">
        <v>57</v>
      </c>
      <c r="N2979" t="s">
        <v>57</v>
      </c>
      <c r="O2979" t="s">
        <v>57</v>
      </c>
      <c r="P2979">
        <v>1375</v>
      </c>
      <c r="Q2979" t="s">
        <v>526</v>
      </c>
      <c r="R2979" t="s">
        <v>527</v>
      </c>
      <c r="S2979" t="s">
        <v>505</v>
      </c>
      <c r="T2979">
        <v>3.75</v>
      </c>
      <c r="U2979">
        <v>24.65</v>
      </c>
      <c r="V2979">
        <v>24.65</v>
      </c>
      <c r="W2979">
        <v>3.7495341603096999</v>
      </c>
      <c r="X2979" t="s">
        <v>58</v>
      </c>
      <c r="Y2979" t="s">
        <v>58</v>
      </c>
      <c r="Z2979" t="s">
        <v>1</v>
      </c>
      <c r="AA2979" t="s">
        <v>1</v>
      </c>
      <c r="AB2979" t="s">
        <v>57</v>
      </c>
      <c r="AC2979" t="str">
        <f t="shared" si="46"/>
        <v>2016-3</v>
      </c>
    </row>
    <row r="2980" spans="1:29" x14ac:dyDescent="0.25">
      <c r="A2980" t="s">
        <v>543</v>
      </c>
      <c r="B2980" t="s">
        <v>54</v>
      </c>
      <c r="C2980" t="s">
        <v>55</v>
      </c>
      <c r="D2980" t="s">
        <v>55</v>
      </c>
      <c r="E2980">
        <v>-4</v>
      </c>
      <c r="F2980" t="s">
        <v>14</v>
      </c>
      <c r="G2980" t="b">
        <v>0</v>
      </c>
      <c r="H2980" t="s">
        <v>59</v>
      </c>
      <c r="I2980">
        <v>3716281</v>
      </c>
      <c r="J2980" t="s">
        <v>508</v>
      </c>
      <c r="K2980" t="s">
        <v>509</v>
      </c>
      <c r="L2980" t="s">
        <v>57</v>
      </c>
      <c r="M2980" t="s">
        <v>57</v>
      </c>
      <c r="N2980" t="s">
        <v>57</v>
      </c>
      <c r="O2980" t="s">
        <v>57</v>
      </c>
      <c r="P2980">
        <v>10606</v>
      </c>
      <c r="Q2980" t="s">
        <v>62</v>
      </c>
      <c r="R2980" t="s">
        <v>63</v>
      </c>
      <c r="S2980" t="s">
        <v>64</v>
      </c>
      <c r="T2980">
        <v>28.4</v>
      </c>
      <c r="U2980">
        <v>186.71</v>
      </c>
      <c r="V2980">
        <v>186.71</v>
      </c>
      <c r="W2980">
        <v>28.400629739205801</v>
      </c>
      <c r="X2980" t="s">
        <v>58</v>
      </c>
      <c r="Y2980" t="s">
        <v>58</v>
      </c>
      <c r="Z2980" t="s">
        <v>1</v>
      </c>
      <c r="AA2980" t="s">
        <v>6</v>
      </c>
      <c r="AB2980" t="s">
        <v>57</v>
      </c>
      <c r="AC2980" t="str">
        <f t="shared" si="46"/>
        <v>2016-3</v>
      </c>
    </row>
    <row r="2981" spans="1:29" hidden="1" x14ac:dyDescent="0.25">
      <c r="A2981" t="s">
        <v>543</v>
      </c>
      <c r="B2981" t="s">
        <v>54</v>
      </c>
      <c r="C2981" t="s">
        <v>55</v>
      </c>
      <c r="D2981" t="s">
        <v>55</v>
      </c>
      <c r="E2981">
        <v>-5</v>
      </c>
      <c r="F2981" t="s">
        <v>13</v>
      </c>
      <c r="G2981" t="b">
        <v>0</v>
      </c>
      <c r="H2981" t="s">
        <v>59</v>
      </c>
      <c r="I2981">
        <v>3716281</v>
      </c>
      <c r="J2981" t="s">
        <v>508</v>
      </c>
      <c r="K2981" t="s">
        <v>509</v>
      </c>
      <c r="L2981" t="s">
        <v>57</v>
      </c>
      <c r="M2981" t="s">
        <v>57</v>
      </c>
      <c r="N2981" t="s">
        <v>57</v>
      </c>
      <c r="O2981" t="s">
        <v>57</v>
      </c>
      <c r="P2981">
        <v>10606</v>
      </c>
      <c r="Q2981" t="s">
        <v>62</v>
      </c>
      <c r="R2981" t="s">
        <v>63</v>
      </c>
      <c r="S2981" t="s">
        <v>64</v>
      </c>
      <c r="T2981">
        <v>-3.58</v>
      </c>
      <c r="U2981">
        <v>-23.49</v>
      </c>
      <c r="V2981">
        <v>-23.49</v>
      </c>
      <c r="W2981">
        <v>-3.5798959159613299</v>
      </c>
      <c r="X2981" t="s">
        <v>58</v>
      </c>
      <c r="Y2981" t="s">
        <v>58</v>
      </c>
      <c r="Z2981" t="s">
        <v>1</v>
      </c>
      <c r="AA2981" t="s">
        <v>6</v>
      </c>
      <c r="AB2981" t="s">
        <v>57</v>
      </c>
      <c r="AC2981" t="str">
        <f t="shared" si="46"/>
        <v>2016-3</v>
      </c>
    </row>
    <row r="2982" spans="1:29" hidden="1" x14ac:dyDescent="0.25">
      <c r="A2982" t="s">
        <v>543</v>
      </c>
      <c r="B2982" t="s">
        <v>54</v>
      </c>
      <c r="C2982" t="s">
        <v>55</v>
      </c>
      <c r="D2982" t="s">
        <v>55</v>
      </c>
      <c r="E2982">
        <v>-6</v>
      </c>
      <c r="F2982" t="s">
        <v>12</v>
      </c>
      <c r="G2982" t="b">
        <v>0</v>
      </c>
      <c r="H2982" t="s">
        <v>59</v>
      </c>
      <c r="I2982">
        <v>3716281</v>
      </c>
      <c r="J2982" t="s">
        <v>508</v>
      </c>
      <c r="K2982" t="s">
        <v>509</v>
      </c>
      <c r="L2982" t="s">
        <v>57</v>
      </c>
      <c r="M2982" t="s">
        <v>57</v>
      </c>
      <c r="N2982" t="s">
        <v>57</v>
      </c>
      <c r="O2982" t="s">
        <v>57</v>
      </c>
      <c r="P2982">
        <v>10606</v>
      </c>
      <c r="Q2982" t="s">
        <v>62</v>
      </c>
      <c r="R2982" t="s">
        <v>63</v>
      </c>
      <c r="S2982" t="s">
        <v>64</v>
      </c>
      <c r="T2982">
        <v>28.4</v>
      </c>
      <c r="U2982">
        <v>185.7723307</v>
      </c>
      <c r="V2982">
        <v>185.7723307</v>
      </c>
      <c r="W2982">
        <v>28.4</v>
      </c>
      <c r="X2982" t="s">
        <v>58</v>
      </c>
      <c r="Y2982" t="s">
        <v>58</v>
      </c>
      <c r="Z2982" t="s">
        <v>1</v>
      </c>
      <c r="AA2982" t="s">
        <v>6</v>
      </c>
      <c r="AB2982" t="s">
        <v>57</v>
      </c>
      <c r="AC2982" t="str">
        <f t="shared" si="46"/>
        <v>2016-3</v>
      </c>
    </row>
    <row r="2983" spans="1:29" hidden="1" x14ac:dyDescent="0.25">
      <c r="A2983" t="s">
        <v>543</v>
      </c>
      <c r="B2983" t="s">
        <v>54</v>
      </c>
      <c r="C2983" t="s">
        <v>55</v>
      </c>
      <c r="D2983" t="s">
        <v>55</v>
      </c>
      <c r="E2983">
        <v>-6</v>
      </c>
      <c r="F2983" t="s">
        <v>12</v>
      </c>
      <c r="G2983" t="b">
        <v>0</v>
      </c>
      <c r="H2983" t="s">
        <v>59</v>
      </c>
      <c r="I2983">
        <v>3981958</v>
      </c>
      <c r="J2983" t="s">
        <v>513</v>
      </c>
      <c r="K2983" t="s">
        <v>514</v>
      </c>
      <c r="L2983" t="s">
        <v>57</v>
      </c>
      <c r="M2983" t="s">
        <v>57</v>
      </c>
      <c r="N2983" t="s">
        <v>57</v>
      </c>
      <c r="O2983" t="s">
        <v>57</v>
      </c>
      <c r="P2983">
        <v>10606</v>
      </c>
      <c r="Q2983" t="s">
        <v>62</v>
      </c>
      <c r="R2983" t="s">
        <v>63</v>
      </c>
      <c r="S2983" t="s">
        <v>64</v>
      </c>
      <c r="T2983">
        <v>272.39</v>
      </c>
      <c r="U2983">
        <v>1781.7790549075</v>
      </c>
      <c r="V2983">
        <v>1781.7790549075</v>
      </c>
      <c r="W2983">
        <v>272.39</v>
      </c>
      <c r="X2983" t="s">
        <v>58</v>
      </c>
      <c r="Y2983" t="s">
        <v>58</v>
      </c>
      <c r="Z2983" t="s">
        <v>1</v>
      </c>
      <c r="AA2983" t="s">
        <v>6</v>
      </c>
      <c r="AB2983" t="s">
        <v>57</v>
      </c>
      <c r="AC2983" t="str">
        <f t="shared" si="46"/>
        <v>2016-3</v>
      </c>
    </row>
    <row r="2984" spans="1:29" hidden="1" x14ac:dyDescent="0.25">
      <c r="A2984" t="s">
        <v>543</v>
      </c>
      <c r="B2984" t="s">
        <v>54</v>
      </c>
      <c r="C2984" t="s">
        <v>55</v>
      </c>
      <c r="D2984" t="s">
        <v>55</v>
      </c>
      <c r="E2984">
        <v>-5</v>
      </c>
      <c r="F2984" t="s">
        <v>13</v>
      </c>
      <c r="G2984" t="b">
        <v>0</v>
      </c>
      <c r="H2984" t="s">
        <v>59</v>
      </c>
      <c r="I2984">
        <v>3981958</v>
      </c>
      <c r="J2984" t="s">
        <v>513</v>
      </c>
      <c r="K2984" t="s">
        <v>514</v>
      </c>
      <c r="L2984" t="s">
        <v>57</v>
      </c>
      <c r="M2984" t="s">
        <v>57</v>
      </c>
      <c r="N2984" t="s">
        <v>57</v>
      </c>
      <c r="O2984" t="s">
        <v>57</v>
      </c>
      <c r="P2984">
        <v>10606</v>
      </c>
      <c r="Q2984" t="s">
        <v>62</v>
      </c>
      <c r="R2984" t="s">
        <v>63</v>
      </c>
      <c r="S2984" t="s">
        <v>64</v>
      </c>
      <c r="T2984">
        <v>6.8499999999999703</v>
      </c>
      <c r="U2984">
        <v>45.400000000000098</v>
      </c>
      <c r="V2984">
        <v>45.400000000000098</v>
      </c>
      <c r="W2984">
        <v>6.8492875248441001</v>
      </c>
      <c r="X2984" t="s">
        <v>58</v>
      </c>
      <c r="Y2984" t="s">
        <v>58</v>
      </c>
      <c r="Z2984" t="s">
        <v>1</v>
      </c>
      <c r="AA2984" t="s">
        <v>6</v>
      </c>
      <c r="AB2984" t="s">
        <v>57</v>
      </c>
      <c r="AC2984" t="str">
        <f t="shared" si="46"/>
        <v>2016-3</v>
      </c>
    </row>
    <row r="2985" spans="1:29" x14ac:dyDescent="0.25">
      <c r="A2985" t="s">
        <v>543</v>
      </c>
      <c r="B2985" t="s">
        <v>54</v>
      </c>
      <c r="C2985" t="s">
        <v>55</v>
      </c>
      <c r="D2985" t="s">
        <v>55</v>
      </c>
      <c r="E2985">
        <v>-4</v>
      </c>
      <c r="F2985" t="s">
        <v>14</v>
      </c>
      <c r="G2985" t="b">
        <v>0</v>
      </c>
      <c r="H2985" t="s">
        <v>59</v>
      </c>
      <c r="I2985">
        <v>3981958</v>
      </c>
      <c r="J2985" t="s">
        <v>513</v>
      </c>
      <c r="K2985" t="s">
        <v>514</v>
      </c>
      <c r="L2985" t="s">
        <v>57</v>
      </c>
      <c r="M2985" t="s">
        <v>57</v>
      </c>
      <c r="N2985" t="s">
        <v>57</v>
      </c>
      <c r="O2985" t="s">
        <v>57</v>
      </c>
      <c r="P2985">
        <v>10606</v>
      </c>
      <c r="Q2985" t="s">
        <v>62</v>
      </c>
      <c r="R2985" t="s">
        <v>63</v>
      </c>
      <c r="S2985" t="s">
        <v>64</v>
      </c>
      <c r="T2985">
        <v>272.39</v>
      </c>
      <c r="U2985">
        <v>1790.73</v>
      </c>
      <c r="V2985">
        <v>1790.73</v>
      </c>
      <c r="W2985">
        <v>272.38958648646599</v>
      </c>
      <c r="X2985" t="s">
        <v>58</v>
      </c>
      <c r="Y2985" t="s">
        <v>58</v>
      </c>
      <c r="Z2985" t="s">
        <v>1</v>
      </c>
      <c r="AA2985" t="s">
        <v>6</v>
      </c>
      <c r="AB2985" t="s">
        <v>57</v>
      </c>
      <c r="AC2985" t="str">
        <f t="shared" si="46"/>
        <v>2016-3</v>
      </c>
    </row>
    <row r="2986" spans="1:29" x14ac:dyDescent="0.25">
      <c r="A2986" t="s">
        <v>544</v>
      </c>
      <c r="B2986" t="s">
        <v>54</v>
      </c>
      <c r="C2986" t="s">
        <v>55</v>
      </c>
      <c r="D2986" t="s">
        <v>55</v>
      </c>
      <c r="E2986">
        <v>-3</v>
      </c>
      <c r="F2986" t="s">
        <v>56</v>
      </c>
      <c r="G2986" t="b">
        <v>0</v>
      </c>
      <c r="H2986" t="s">
        <v>57</v>
      </c>
      <c r="I2986">
        <v>0</v>
      </c>
      <c r="J2986" t="s">
        <v>57</v>
      </c>
      <c r="K2986" t="s">
        <v>57</v>
      </c>
      <c r="L2986" t="s">
        <v>57</v>
      </c>
      <c r="M2986" t="s">
        <v>57</v>
      </c>
      <c r="N2986" t="s">
        <v>57</v>
      </c>
      <c r="O2986" t="s">
        <v>57</v>
      </c>
      <c r="P2986">
        <v>0</v>
      </c>
      <c r="Q2986" t="s">
        <v>57</v>
      </c>
      <c r="R2986" t="s">
        <v>57</v>
      </c>
      <c r="S2986" t="s">
        <v>57</v>
      </c>
      <c r="T2986">
        <v>464.16</v>
      </c>
      <c r="U2986">
        <v>464.16</v>
      </c>
      <c r="V2986">
        <v>464.16</v>
      </c>
      <c r="W2986">
        <v>70.501925223849994</v>
      </c>
      <c r="X2986" t="s">
        <v>58</v>
      </c>
      <c r="Y2986" t="s">
        <v>58</v>
      </c>
      <c r="Z2986" t="s">
        <v>1</v>
      </c>
      <c r="AA2986" t="s">
        <v>1</v>
      </c>
      <c r="AB2986" t="s">
        <v>57</v>
      </c>
      <c r="AC2986" t="str">
        <f t="shared" si="46"/>
        <v>2016-3</v>
      </c>
    </row>
    <row r="2987" spans="1:29" x14ac:dyDescent="0.25">
      <c r="A2987" t="s">
        <v>544</v>
      </c>
      <c r="B2987" t="s">
        <v>532</v>
      </c>
      <c r="C2987" t="s">
        <v>533</v>
      </c>
      <c r="D2987" t="s">
        <v>55</v>
      </c>
      <c r="E2987">
        <v>-3</v>
      </c>
      <c r="F2987" t="s">
        <v>56</v>
      </c>
      <c r="G2987" t="b">
        <v>0</v>
      </c>
      <c r="H2987" t="s">
        <v>57</v>
      </c>
      <c r="I2987">
        <v>0</v>
      </c>
      <c r="J2987" t="s">
        <v>57</v>
      </c>
      <c r="K2987" t="s">
        <v>57</v>
      </c>
      <c r="L2987" t="s">
        <v>57</v>
      </c>
      <c r="M2987" t="s">
        <v>57</v>
      </c>
      <c r="N2987" t="s">
        <v>57</v>
      </c>
      <c r="O2987" t="s">
        <v>57</v>
      </c>
      <c r="P2987">
        <v>0</v>
      </c>
      <c r="Q2987" t="s">
        <v>57</v>
      </c>
      <c r="R2987" t="s">
        <v>57</v>
      </c>
      <c r="S2987" t="s">
        <v>57</v>
      </c>
      <c r="T2987">
        <v>751.26</v>
      </c>
      <c r="U2987">
        <v>751.26</v>
      </c>
      <c r="V2987">
        <v>4946.0328989999998</v>
      </c>
      <c r="W2987">
        <v>751.26</v>
      </c>
      <c r="X2987" t="s">
        <v>58</v>
      </c>
      <c r="Y2987" t="s">
        <v>58</v>
      </c>
      <c r="Z2987" t="s">
        <v>1</v>
      </c>
      <c r="AA2987" t="s">
        <v>1</v>
      </c>
      <c r="AB2987" t="s">
        <v>57</v>
      </c>
      <c r="AC2987" t="str">
        <f t="shared" si="46"/>
        <v>2016-3</v>
      </c>
    </row>
    <row r="2988" spans="1:29" hidden="1" x14ac:dyDescent="0.25">
      <c r="A2988" t="s">
        <v>544</v>
      </c>
      <c r="B2988" t="s">
        <v>54</v>
      </c>
      <c r="C2988" t="s">
        <v>55</v>
      </c>
      <c r="D2988" t="s">
        <v>55</v>
      </c>
      <c r="E2988">
        <v>1</v>
      </c>
      <c r="F2988" t="s">
        <v>227</v>
      </c>
      <c r="G2988" t="b">
        <v>1</v>
      </c>
      <c r="H2988" t="s">
        <v>505</v>
      </c>
      <c r="I2988">
        <v>1375</v>
      </c>
      <c r="J2988" t="s">
        <v>526</v>
      </c>
      <c r="K2988" t="s">
        <v>527</v>
      </c>
      <c r="L2988" t="s">
        <v>57</v>
      </c>
      <c r="M2988" t="s">
        <v>57</v>
      </c>
      <c r="N2988" t="s">
        <v>57</v>
      </c>
      <c r="O2988" t="s">
        <v>57</v>
      </c>
      <c r="P2988">
        <v>1375</v>
      </c>
      <c r="Q2988" t="s">
        <v>526</v>
      </c>
      <c r="R2988" t="s">
        <v>527</v>
      </c>
      <c r="S2988" t="s">
        <v>505</v>
      </c>
      <c r="T2988">
        <v>2.52</v>
      </c>
      <c r="U2988">
        <v>16.48</v>
      </c>
      <c r="V2988">
        <v>16.48</v>
      </c>
      <c r="W2988">
        <v>2.5031707335596498</v>
      </c>
      <c r="X2988" t="s">
        <v>58</v>
      </c>
      <c r="Y2988" t="s">
        <v>58</v>
      </c>
      <c r="Z2988" t="s">
        <v>1</v>
      </c>
      <c r="AA2988" t="s">
        <v>6</v>
      </c>
      <c r="AB2988" t="s">
        <v>57</v>
      </c>
      <c r="AC2988" t="str">
        <f t="shared" si="46"/>
        <v>2016-3</v>
      </c>
    </row>
    <row r="2989" spans="1:29" hidden="1" x14ac:dyDescent="0.25">
      <c r="A2989" t="s">
        <v>544</v>
      </c>
      <c r="B2989" t="s">
        <v>54</v>
      </c>
      <c r="C2989" t="s">
        <v>55</v>
      </c>
      <c r="D2989" t="s">
        <v>55</v>
      </c>
      <c r="E2989">
        <v>56</v>
      </c>
      <c r="F2989" t="s">
        <v>529</v>
      </c>
      <c r="G2989" t="b">
        <v>1</v>
      </c>
      <c r="H2989" t="s">
        <v>505</v>
      </c>
      <c r="I2989">
        <v>1375</v>
      </c>
      <c r="J2989" t="s">
        <v>526</v>
      </c>
      <c r="K2989" t="s">
        <v>527</v>
      </c>
      <c r="L2989" t="s">
        <v>57</v>
      </c>
      <c r="M2989" t="s">
        <v>57</v>
      </c>
      <c r="N2989" t="s">
        <v>57</v>
      </c>
      <c r="O2989" t="s">
        <v>57</v>
      </c>
      <c r="P2989">
        <v>1375</v>
      </c>
      <c r="Q2989" t="s">
        <v>526</v>
      </c>
      <c r="R2989" t="s">
        <v>527</v>
      </c>
      <c r="S2989" t="s">
        <v>505</v>
      </c>
      <c r="T2989">
        <v>-0.17330060110000001</v>
      </c>
      <c r="U2989">
        <v>-1.1399999999999999</v>
      </c>
      <c r="V2989">
        <v>-1.1399999999999999</v>
      </c>
      <c r="W2989">
        <v>-0.17315622792827701</v>
      </c>
      <c r="X2989" t="s">
        <v>58</v>
      </c>
      <c r="Y2989" t="s">
        <v>58</v>
      </c>
      <c r="Z2989" t="s">
        <v>3</v>
      </c>
      <c r="AA2989" t="s">
        <v>6</v>
      </c>
      <c r="AB2989" t="s">
        <v>57</v>
      </c>
      <c r="AC2989" t="str">
        <f t="shared" si="46"/>
        <v>2016-3</v>
      </c>
    </row>
    <row r="2990" spans="1:29" hidden="1" x14ac:dyDescent="0.25">
      <c r="A2990" t="s">
        <v>544</v>
      </c>
      <c r="B2990" t="s">
        <v>54</v>
      </c>
      <c r="C2990" t="s">
        <v>55</v>
      </c>
      <c r="D2990" t="s">
        <v>55</v>
      </c>
      <c r="E2990">
        <v>-5</v>
      </c>
      <c r="F2990" t="s">
        <v>13</v>
      </c>
      <c r="G2990" t="b">
        <v>0</v>
      </c>
      <c r="H2990" t="s">
        <v>505</v>
      </c>
      <c r="I2990">
        <v>1375</v>
      </c>
      <c r="J2990" t="s">
        <v>526</v>
      </c>
      <c r="K2990" t="s">
        <v>527</v>
      </c>
      <c r="L2990" t="s">
        <v>57</v>
      </c>
      <c r="M2990" t="s">
        <v>57</v>
      </c>
      <c r="N2990" t="s">
        <v>57</v>
      </c>
      <c r="O2990" t="s">
        <v>57</v>
      </c>
      <c r="P2990">
        <v>1375</v>
      </c>
      <c r="Q2990" t="s">
        <v>526</v>
      </c>
      <c r="R2990" t="s">
        <v>527</v>
      </c>
      <c r="S2990" t="s">
        <v>505</v>
      </c>
      <c r="T2990">
        <v>-1.4033006011</v>
      </c>
      <c r="U2990">
        <v>-9.31</v>
      </c>
      <c r="V2990">
        <v>-9.31</v>
      </c>
      <c r="W2990">
        <v>-1.41951965467832</v>
      </c>
      <c r="X2990" t="s">
        <v>58</v>
      </c>
      <c r="Y2990" t="s">
        <v>58</v>
      </c>
      <c r="Z2990" t="s">
        <v>1</v>
      </c>
      <c r="AA2990" t="s">
        <v>1</v>
      </c>
      <c r="AB2990" t="s">
        <v>57</v>
      </c>
      <c r="AC2990" t="str">
        <f t="shared" si="46"/>
        <v>2016-3</v>
      </c>
    </row>
    <row r="2991" spans="1:29" hidden="1" x14ac:dyDescent="0.25">
      <c r="A2991" t="s">
        <v>544</v>
      </c>
      <c r="B2991" t="s">
        <v>54</v>
      </c>
      <c r="C2991" t="s">
        <v>55</v>
      </c>
      <c r="D2991" t="s">
        <v>55</v>
      </c>
      <c r="E2991">
        <v>-5</v>
      </c>
      <c r="F2991" t="s">
        <v>13</v>
      </c>
      <c r="G2991" t="b">
        <v>0</v>
      </c>
      <c r="H2991" t="s">
        <v>59</v>
      </c>
      <c r="I2991">
        <v>3716281</v>
      </c>
      <c r="J2991" t="s">
        <v>508</v>
      </c>
      <c r="K2991" t="s">
        <v>509</v>
      </c>
      <c r="L2991" t="s">
        <v>57</v>
      </c>
      <c r="M2991" t="s">
        <v>57</v>
      </c>
      <c r="N2991" t="s">
        <v>57</v>
      </c>
      <c r="O2991" t="s">
        <v>57</v>
      </c>
      <c r="P2991">
        <v>10606</v>
      </c>
      <c r="Q2991" t="s">
        <v>62</v>
      </c>
      <c r="R2991" t="s">
        <v>63</v>
      </c>
      <c r="S2991" t="s">
        <v>64</v>
      </c>
      <c r="T2991">
        <v>-0.80999999999999905</v>
      </c>
      <c r="U2991">
        <v>-5.0700000000000198</v>
      </c>
      <c r="V2991">
        <v>-5.0700000000000198</v>
      </c>
      <c r="W2991">
        <v>-0.81107075596705502</v>
      </c>
      <c r="X2991" t="s">
        <v>58</v>
      </c>
      <c r="Y2991" t="s">
        <v>58</v>
      </c>
      <c r="Z2991" t="s">
        <v>1</v>
      </c>
      <c r="AA2991" t="s">
        <v>6</v>
      </c>
      <c r="AB2991" t="s">
        <v>57</v>
      </c>
      <c r="AC2991" t="str">
        <f t="shared" si="46"/>
        <v>2016-3</v>
      </c>
    </row>
    <row r="2992" spans="1:29" hidden="1" x14ac:dyDescent="0.25">
      <c r="A2992" t="s">
        <v>544</v>
      </c>
      <c r="B2992" t="s">
        <v>54</v>
      </c>
      <c r="C2992" t="s">
        <v>55</v>
      </c>
      <c r="D2992" t="s">
        <v>55</v>
      </c>
      <c r="E2992">
        <v>-6</v>
      </c>
      <c r="F2992" t="s">
        <v>12</v>
      </c>
      <c r="G2992" t="b">
        <v>0</v>
      </c>
      <c r="H2992" t="s">
        <v>59</v>
      </c>
      <c r="I2992">
        <v>3716281</v>
      </c>
      <c r="J2992" t="s">
        <v>508</v>
      </c>
      <c r="K2992" t="s">
        <v>509</v>
      </c>
      <c r="L2992" t="s">
        <v>57</v>
      </c>
      <c r="M2992" t="s">
        <v>57</v>
      </c>
      <c r="N2992" t="s">
        <v>57</v>
      </c>
      <c r="O2992" t="s">
        <v>57</v>
      </c>
      <c r="P2992">
        <v>10606</v>
      </c>
      <c r="Q2992" t="s">
        <v>62</v>
      </c>
      <c r="R2992" t="s">
        <v>63</v>
      </c>
      <c r="S2992" t="s">
        <v>64</v>
      </c>
      <c r="T2992">
        <v>27.59</v>
      </c>
      <c r="U2992">
        <v>180.73468898249999</v>
      </c>
      <c r="V2992">
        <v>180.73468898249999</v>
      </c>
      <c r="W2992">
        <v>27.59</v>
      </c>
      <c r="X2992" t="s">
        <v>58</v>
      </c>
      <c r="Y2992" t="s">
        <v>58</v>
      </c>
      <c r="Z2992" t="s">
        <v>1</v>
      </c>
      <c r="AA2992" t="s">
        <v>6</v>
      </c>
      <c r="AB2992" t="s">
        <v>57</v>
      </c>
      <c r="AC2992" t="str">
        <f t="shared" si="46"/>
        <v>2016-3</v>
      </c>
    </row>
    <row r="2993" spans="1:29" x14ac:dyDescent="0.25">
      <c r="A2993" t="s">
        <v>544</v>
      </c>
      <c r="B2993" t="s">
        <v>54</v>
      </c>
      <c r="C2993" t="s">
        <v>55</v>
      </c>
      <c r="D2993" t="s">
        <v>55</v>
      </c>
      <c r="E2993">
        <v>-4</v>
      </c>
      <c r="F2993" t="s">
        <v>14</v>
      </c>
      <c r="G2993" t="b">
        <v>0</v>
      </c>
      <c r="H2993" t="s">
        <v>59</v>
      </c>
      <c r="I2993">
        <v>3716281</v>
      </c>
      <c r="J2993" t="s">
        <v>508</v>
      </c>
      <c r="K2993" t="s">
        <v>509</v>
      </c>
      <c r="L2993" t="s">
        <v>57</v>
      </c>
      <c r="M2993" t="s">
        <v>57</v>
      </c>
      <c r="N2993" t="s">
        <v>57</v>
      </c>
      <c r="O2993" t="s">
        <v>57</v>
      </c>
      <c r="P2993">
        <v>10606</v>
      </c>
      <c r="Q2993" t="s">
        <v>62</v>
      </c>
      <c r="R2993" t="s">
        <v>63</v>
      </c>
      <c r="S2993" t="s">
        <v>64</v>
      </c>
      <c r="T2993">
        <v>27.59</v>
      </c>
      <c r="U2993">
        <v>181.64</v>
      </c>
      <c r="V2993">
        <v>181.64</v>
      </c>
      <c r="W2993">
        <v>27.589558983238799</v>
      </c>
      <c r="X2993" t="s">
        <v>58</v>
      </c>
      <c r="Y2993" t="s">
        <v>58</v>
      </c>
      <c r="Z2993" t="s">
        <v>1</v>
      </c>
      <c r="AA2993" t="s">
        <v>6</v>
      </c>
      <c r="AB2993" t="s">
        <v>57</v>
      </c>
      <c r="AC2993" t="str">
        <f t="shared" si="46"/>
        <v>2016-3</v>
      </c>
    </row>
    <row r="2994" spans="1:29" x14ac:dyDescent="0.25">
      <c r="A2994" t="s">
        <v>544</v>
      </c>
      <c r="B2994" t="s">
        <v>54</v>
      </c>
      <c r="C2994" t="s">
        <v>55</v>
      </c>
      <c r="D2994" t="s">
        <v>55</v>
      </c>
      <c r="E2994">
        <v>-4</v>
      </c>
      <c r="F2994" t="s">
        <v>14</v>
      </c>
      <c r="G2994" t="b">
        <v>0</v>
      </c>
      <c r="H2994" t="s">
        <v>59</v>
      </c>
      <c r="I2994">
        <v>3981958</v>
      </c>
      <c r="J2994" t="s">
        <v>513</v>
      </c>
      <c r="K2994" t="s">
        <v>514</v>
      </c>
      <c r="L2994" t="s">
        <v>57</v>
      </c>
      <c r="M2994" t="s">
        <v>57</v>
      </c>
      <c r="N2994" t="s">
        <v>57</v>
      </c>
      <c r="O2994" t="s">
        <v>57</v>
      </c>
      <c r="P2994">
        <v>10606</v>
      </c>
      <c r="Q2994" t="s">
        <v>62</v>
      </c>
      <c r="R2994" t="s">
        <v>63</v>
      </c>
      <c r="S2994" t="s">
        <v>64</v>
      </c>
      <c r="T2994">
        <v>276.17</v>
      </c>
      <c r="U2994">
        <v>1818.21</v>
      </c>
      <c r="V2994">
        <v>1818.21</v>
      </c>
      <c r="W2994">
        <v>276.17051331708097</v>
      </c>
      <c r="X2994" t="s">
        <v>58</v>
      </c>
      <c r="Y2994" t="s">
        <v>58</v>
      </c>
      <c r="Z2994" t="s">
        <v>1</v>
      </c>
      <c r="AA2994" t="s">
        <v>6</v>
      </c>
      <c r="AB2994" t="s">
        <v>57</v>
      </c>
      <c r="AC2994" t="str">
        <f t="shared" si="46"/>
        <v>2016-3</v>
      </c>
    </row>
    <row r="2995" spans="1:29" hidden="1" x14ac:dyDescent="0.25">
      <c r="A2995" t="s">
        <v>544</v>
      </c>
      <c r="B2995" t="s">
        <v>54</v>
      </c>
      <c r="C2995" t="s">
        <v>55</v>
      </c>
      <c r="D2995" t="s">
        <v>55</v>
      </c>
      <c r="E2995">
        <v>-6</v>
      </c>
      <c r="F2995" t="s">
        <v>12</v>
      </c>
      <c r="G2995" t="b">
        <v>0</v>
      </c>
      <c r="H2995" t="s">
        <v>59</v>
      </c>
      <c r="I2995">
        <v>3981958</v>
      </c>
      <c r="J2995" t="s">
        <v>513</v>
      </c>
      <c r="K2995" t="s">
        <v>514</v>
      </c>
      <c r="L2995" t="s">
        <v>57</v>
      </c>
      <c r="M2995" t="s">
        <v>57</v>
      </c>
      <c r="N2995" t="s">
        <v>57</v>
      </c>
      <c r="O2995" t="s">
        <v>57</v>
      </c>
      <c r="P2995">
        <v>10606</v>
      </c>
      <c r="Q2995" t="s">
        <v>62</v>
      </c>
      <c r="R2995" t="s">
        <v>63</v>
      </c>
      <c r="S2995" t="s">
        <v>64</v>
      </c>
      <c r="T2995">
        <v>276.17</v>
      </c>
      <c r="U2995">
        <v>1809.1155873974999</v>
      </c>
      <c r="V2995">
        <v>1809.1155873974999</v>
      </c>
      <c r="W2995">
        <v>276.17</v>
      </c>
      <c r="X2995" t="s">
        <v>58</v>
      </c>
      <c r="Y2995" t="s">
        <v>58</v>
      </c>
      <c r="Z2995" t="s">
        <v>1</v>
      </c>
      <c r="AA2995" t="s">
        <v>6</v>
      </c>
      <c r="AB2995" t="s">
        <v>57</v>
      </c>
      <c r="AC2995" t="str">
        <f t="shared" si="46"/>
        <v>2016-3</v>
      </c>
    </row>
    <row r="2996" spans="1:29" hidden="1" x14ac:dyDescent="0.25">
      <c r="A2996" t="s">
        <v>544</v>
      </c>
      <c r="B2996" t="s">
        <v>54</v>
      </c>
      <c r="C2996" t="s">
        <v>55</v>
      </c>
      <c r="D2996" t="s">
        <v>55</v>
      </c>
      <c r="E2996">
        <v>-5</v>
      </c>
      <c r="F2996" t="s">
        <v>13</v>
      </c>
      <c r="G2996" t="b">
        <v>0</v>
      </c>
      <c r="H2996" t="s">
        <v>59</v>
      </c>
      <c r="I2996">
        <v>3981958</v>
      </c>
      <c r="J2996" t="s">
        <v>513</v>
      </c>
      <c r="K2996" t="s">
        <v>514</v>
      </c>
      <c r="L2996" t="s">
        <v>57</v>
      </c>
      <c r="M2996" t="s">
        <v>57</v>
      </c>
      <c r="N2996" t="s">
        <v>57</v>
      </c>
      <c r="O2996" t="s">
        <v>57</v>
      </c>
      <c r="P2996">
        <v>10606</v>
      </c>
      <c r="Q2996" t="s">
        <v>62</v>
      </c>
      <c r="R2996" t="s">
        <v>63</v>
      </c>
      <c r="S2996" t="s">
        <v>64</v>
      </c>
      <c r="T2996">
        <v>3.78000000000003</v>
      </c>
      <c r="U2996">
        <v>27.48</v>
      </c>
      <c r="V2996">
        <v>27.48</v>
      </c>
      <c r="W2996">
        <v>3.7809268306149901</v>
      </c>
      <c r="X2996" t="s">
        <v>58</v>
      </c>
      <c r="Y2996" t="s">
        <v>58</v>
      </c>
      <c r="Z2996" t="s">
        <v>1</v>
      </c>
      <c r="AA2996" t="s">
        <v>6</v>
      </c>
      <c r="AB2996" t="s">
        <v>57</v>
      </c>
      <c r="AC2996" t="str">
        <f t="shared" si="46"/>
        <v>2016-3</v>
      </c>
    </row>
    <row r="2997" spans="1:29" x14ac:dyDescent="0.25">
      <c r="A2997" t="s">
        <v>545</v>
      </c>
      <c r="B2997" t="s">
        <v>54</v>
      </c>
      <c r="C2997" t="s">
        <v>55</v>
      </c>
      <c r="D2997" t="s">
        <v>55</v>
      </c>
      <c r="E2997">
        <v>-3</v>
      </c>
      <c r="F2997" t="s">
        <v>56</v>
      </c>
      <c r="G2997" t="b">
        <v>0</v>
      </c>
      <c r="H2997" t="s">
        <v>57</v>
      </c>
      <c r="I2997">
        <v>0</v>
      </c>
      <c r="J2997" t="s">
        <v>57</v>
      </c>
      <c r="K2997" t="s">
        <v>57</v>
      </c>
      <c r="L2997" t="s">
        <v>57</v>
      </c>
      <c r="M2997" t="s">
        <v>57</v>
      </c>
      <c r="N2997" t="s">
        <v>57</v>
      </c>
      <c r="O2997" t="s">
        <v>57</v>
      </c>
      <c r="P2997">
        <v>0</v>
      </c>
      <c r="Q2997" t="s">
        <v>57</v>
      </c>
      <c r="R2997" t="s">
        <v>57</v>
      </c>
      <c r="S2997" t="s">
        <v>57</v>
      </c>
      <c r="T2997">
        <v>464.16</v>
      </c>
      <c r="U2997">
        <v>464.16</v>
      </c>
      <c r="V2997">
        <v>464.16</v>
      </c>
      <c r="W2997">
        <v>70.238941936655394</v>
      </c>
      <c r="X2997" t="s">
        <v>58</v>
      </c>
      <c r="Y2997" t="s">
        <v>58</v>
      </c>
      <c r="Z2997" t="s">
        <v>1</v>
      </c>
      <c r="AA2997" t="s">
        <v>1</v>
      </c>
      <c r="AB2997" t="s">
        <v>57</v>
      </c>
      <c r="AC2997" t="str">
        <f t="shared" si="46"/>
        <v>2016-3</v>
      </c>
    </row>
    <row r="2998" spans="1:29" x14ac:dyDescent="0.25">
      <c r="A2998" t="s">
        <v>545</v>
      </c>
      <c r="B2998" t="s">
        <v>532</v>
      </c>
      <c r="C2998" t="s">
        <v>533</v>
      </c>
      <c r="D2998" t="s">
        <v>55</v>
      </c>
      <c r="E2998">
        <v>-3</v>
      </c>
      <c r="F2998" t="s">
        <v>56</v>
      </c>
      <c r="G2998" t="b">
        <v>0</v>
      </c>
      <c r="H2998" t="s">
        <v>57</v>
      </c>
      <c r="I2998">
        <v>0</v>
      </c>
      <c r="J2998" t="s">
        <v>57</v>
      </c>
      <c r="K2998" t="s">
        <v>57</v>
      </c>
      <c r="L2998" t="s">
        <v>57</v>
      </c>
      <c r="M2998" t="s">
        <v>57</v>
      </c>
      <c r="N2998" t="s">
        <v>57</v>
      </c>
      <c r="O2998" t="s">
        <v>57</v>
      </c>
      <c r="P2998">
        <v>0</v>
      </c>
      <c r="Q2998" t="s">
        <v>57</v>
      </c>
      <c r="R2998" t="s">
        <v>57</v>
      </c>
      <c r="S2998" t="s">
        <v>57</v>
      </c>
      <c r="T2998">
        <v>751.26</v>
      </c>
      <c r="U2998">
        <v>751.26</v>
      </c>
      <c r="V2998">
        <v>4964.5514579999999</v>
      </c>
      <c r="W2998">
        <v>751.26</v>
      </c>
      <c r="X2998" t="s">
        <v>58</v>
      </c>
      <c r="Y2998" t="s">
        <v>58</v>
      </c>
      <c r="Z2998" t="s">
        <v>1</v>
      </c>
      <c r="AA2998" t="s">
        <v>1</v>
      </c>
      <c r="AB2998" t="s">
        <v>57</v>
      </c>
      <c r="AC2998" t="str">
        <f t="shared" si="46"/>
        <v>2016-3</v>
      </c>
    </row>
    <row r="2999" spans="1:29" hidden="1" x14ac:dyDescent="0.25">
      <c r="A2999" t="s">
        <v>545</v>
      </c>
      <c r="B2999" t="s">
        <v>54</v>
      </c>
      <c r="C2999" t="s">
        <v>55</v>
      </c>
      <c r="D2999" t="s">
        <v>55</v>
      </c>
      <c r="E2999">
        <v>-6</v>
      </c>
      <c r="F2999" t="s">
        <v>12</v>
      </c>
      <c r="G2999" t="b">
        <v>0</v>
      </c>
      <c r="H2999" t="s">
        <v>59</v>
      </c>
      <c r="I2999">
        <v>3716281</v>
      </c>
      <c r="J2999" t="s">
        <v>508</v>
      </c>
      <c r="K2999" t="s">
        <v>509</v>
      </c>
      <c r="L2999" t="s">
        <v>57</v>
      </c>
      <c r="M2999" t="s">
        <v>57</v>
      </c>
      <c r="N2999" t="s">
        <v>57</v>
      </c>
      <c r="O2999" t="s">
        <v>57</v>
      </c>
      <c r="P2999">
        <v>10606</v>
      </c>
      <c r="Q2999" t="s">
        <v>62</v>
      </c>
      <c r="R2999" t="s">
        <v>63</v>
      </c>
      <c r="S2999" t="s">
        <v>64</v>
      </c>
      <c r="T2999">
        <v>27.66</v>
      </c>
      <c r="U2999">
        <v>181.87165010999999</v>
      </c>
      <c r="V2999">
        <v>181.87165010999999</v>
      </c>
      <c r="W2999">
        <v>27.66</v>
      </c>
      <c r="X2999" t="s">
        <v>58</v>
      </c>
      <c r="Y2999" t="s">
        <v>58</v>
      </c>
      <c r="Z2999" t="s">
        <v>1</v>
      </c>
      <c r="AA2999" t="s">
        <v>6</v>
      </c>
      <c r="AB2999" t="s">
        <v>57</v>
      </c>
      <c r="AC2999" t="str">
        <f t="shared" si="46"/>
        <v>2016-3</v>
      </c>
    </row>
    <row r="3000" spans="1:29" x14ac:dyDescent="0.25">
      <c r="A3000" t="s">
        <v>545</v>
      </c>
      <c r="B3000" t="s">
        <v>54</v>
      </c>
      <c r="C3000" t="s">
        <v>55</v>
      </c>
      <c r="D3000" t="s">
        <v>55</v>
      </c>
      <c r="E3000">
        <v>-4</v>
      </c>
      <c r="F3000" t="s">
        <v>14</v>
      </c>
      <c r="G3000" t="b">
        <v>0</v>
      </c>
      <c r="H3000" t="s">
        <v>59</v>
      </c>
      <c r="I3000">
        <v>3716281</v>
      </c>
      <c r="J3000" t="s">
        <v>508</v>
      </c>
      <c r="K3000" t="s">
        <v>509</v>
      </c>
      <c r="L3000" t="s">
        <v>57</v>
      </c>
      <c r="M3000" t="s">
        <v>57</v>
      </c>
      <c r="N3000" t="s">
        <v>57</v>
      </c>
      <c r="O3000" t="s">
        <v>57</v>
      </c>
      <c r="P3000">
        <v>10606</v>
      </c>
      <c r="Q3000" t="s">
        <v>62</v>
      </c>
      <c r="R3000" t="s">
        <v>63</v>
      </c>
      <c r="S3000" t="s">
        <v>64</v>
      </c>
      <c r="T3000">
        <v>27.66</v>
      </c>
      <c r="U3000">
        <v>182.79</v>
      </c>
      <c r="V3000">
        <v>182.79</v>
      </c>
      <c r="W3000">
        <v>27.660669158482499</v>
      </c>
      <c r="X3000" t="s">
        <v>58</v>
      </c>
      <c r="Y3000" t="s">
        <v>58</v>
      </c>
      <c r="Z3000" t="s">
        <v>1</v>
      </c>
      <c r="AA3000" t="s">
        <v>6</v>
      </c>
      <c r="AB3000" t="s">
        <v>57</v>
      </c>
      <c r="AC3000" t="str">
        <f t="shared" si="46"/>
        <v>2016-3</v>
      </c>
    </row>
    <row r="3001" spans="1:29" hidden="1" x14ac:dyDescent="0.25">
      <c r="A3001" t="s">
        <v>545</v>
      </c>
      <c r="B3001" t="s">
        <v>54</v>
      </c>
      <c r="C3001" t="s">
        <v>55</v>
      </c>
      <c r="D3001" t="s">
        <v>55</v>
      </c>
      <c r="E3001">
        <v>-5</v>
      </c>
      <c r="F3001" t="s">
        <v>13</v>
      </c>
      <c r="G3001" t="b">
        <v>0</v>
      </c>
      <c r="H3001" t="s">
        <v>59</v>
      </c>
      <c r="I3001">
        <v>3716281</v>
      </c>
      <c r="J3001" t="s">
        <v>508</v>
      </c>
      <c r="K3001" t="s">
        <v>509</v>
      </c>
      <c r="L3001" t="s">
        <v>57</v>
      </c>
      <c r="M3001" t="s">
        <v>57</v>
      </c>
      <c r="N3001" t="s">
        <v>57</v>
      </c>
      <c r="O3001" t="s">
        <v>57</v>
      </c>
      <c r="P3001">
        <v>10606</v>
      </c>
      <c r="Q3001" t="s">
        <v>62</v>
      </c>
      <c r="R3001" t="s">
        <v>63</v>
      </c>
      <c r="S3001" t="s">
        <v>64</v>
      </c>
      <c r="T3001">
        <v>7.0000000000000298E-2</v>
      </c>
      <c r="U3001">
        <v>1.1500000000000099</v>
      </c>
      <c r="V3001">
        <v>1.1500000000000099</v>
      </c>
      <c r="W3001">
        <v>7.1110175243735099E-2</v>
      </c>
      <c r="X3001" t="s">
        <v>58</v>
      </c>
      <c r="Y3001" t="s">
        <v>58</v>
      </c>
      <c r="Z3001" t="s">
        <v>1</v>
      </c>
      <c r="AA3001" t="s">
        <v>6</v>
      </c>
      <c r="AB3001" t="s">
        <v>57</v>
      </c>
      <c r="AC3001" t="str">
        <f t="shared" si="46"/>
        <v>2016-3</v>
      </c>
    </row>
    <row r="3002" spans="1:29" hidden="1" x14ac:dyDescent="0.25">
      <c r="A3002" t="s">
        <v>545</v>
      </c>
      <c r="B3002" t="s">
        <v>54</v>
      </c>
      <c r="C3002" t="s">
        <v>55</v>
      </c>
      <c r="D3002" t="s">
        <v>55</v>
      </c>
      <c r="E3002">
        <v>-5</v>
      </c>
      <c r="F3002" t="s">
        <v>13</v>
      </c>
      <c r="G3002" t="b">
        <v>0</v>
      </c>
      <c r="H3002" t="s">
        <v>59</v>
      </c>
      <c r="I3002">
        <v>3981958</v>
      </c>
      <c r="J3002" t="s">
        <v>513</v>
      </c>
      <c r="K3002" t="s">
        <v>514</v>
      </c>
      <c r="L3002" t="s">
        <v>57</v>
      </c>
      <c r="M3002" t="s">
        <v>57</v>
      </c>
      <c r="N3002" t="s">
        <v>57</v>
      </c>
      <c r="O3002" t="s">
        <v>57</v>
      </c>
      <c r="P3002">
        <v>10606</v>
      </c>
      <c r="Q3002" t="s">
        <v>62</v>
      </c>
      <c r="R3002" t="s">
        <v>63</v>
      </c>
      <c r="S3002" t="s">
        <v>64</v>
      </c>
      <c r="T3002">
        <v>2.95999999999998</v>
      </c>
      <c r="U3002">
        <v>26.3599999999999</v>
      </c>
      <c r="V3002">
        <v>26.3599999999999</v>
      </c>
      <c r="W3002">
        <v>2.9587635014654601</v>
      </c>
      <c r="X3002" t="s">
        <v>58</v>
      </c>
      <c r="Y3002" t="s">
        <v>58</v>
      </c>
      <c r="Z3002" t="s">
        <v>1</v>
      </c>
      <c r="AA3002" t="s">
        <v>6</v>
      </c>
      <c r="AB3002" t="s">
        <v>57</v>
      </c>
      <c r="AC3002" t="str">
        <f t="shared" si="46"/>
        <v>2016-3</v>
      </c>
    </row>
    <row r="3003" spans="1:29" x14ac:dyDescent="0.25">
      <c r="A3003" t="s">
        <v>545</v>
      </c>
      <c r="B3003" t="s">
        <v>54</v>
      </c>
      <c r="C3003" t="s">
        <v>55</v>
      </c>
      <c r="D3003" t="s">
        <v>55</v>
      </c>
      <c r="E3003">
        <v>-4</v>
      </c>
      <c r="F3003" t="s">
        <v>14</v>
      </c>
      <c r="G3003" t="b">
        <v>0</v>
      </c>
      <c r="H3003" t="s">
        <v>59</v>
      </c>
      <c r="I3003">
        <v>3981958</v>
      </c>
      <c r="J3003" t="s">
        <v>513</v>
      </c>
      <c r="K3003" t="s">
        <v>514</v>
      </c>
      <c r="L3003" t="s">
        <v>57</v>
      </c>
      <c r="M3003" t="s">
        <v>57</v>
      </c>
      <c r="N3003" t="s">
        <v>57</v>
      </c>
      <c r="O3003" t="s">
        <v>57</v>
      </c>
      <c r="P3003">
        <v>10606</v>
      </c>
      <c r="Q3003" t="s">
        <v>62</v>
      </c>
      <c r="R3003" t="s">
        <v>63</v>
      </c>
      <c r="S3003" t="s">
        <v>64</v>
      </c>
      <c r="T3003">
        <v>279.13</v>
      </c>
      <c r="U3003">
        <v>1844.57</v>
      </c>
      <c r="V3003">
        <v>1844.57</v>
      </c>
      <c r="W3003">
        <v>279.12927681854597</v>
      </c>
      <c r="X3003" t="s">
        <v>58</v>
      </c>
      <c r="Y3003" t="s">
        <v>58</v>
      </c>
      <c r="Z3003" t="s">
        <v>1</v>
      </c>
      <c r="AA3003" t="s">
        <v>6</v>
      </c>
      <c r="AB3003" t="s">
        <v>57</v>
      </c>
      <c r="AC3003" t="str">
        <f t="shared" si="46"/>
        <v>2016-3</v>
      </c>
    </row>
    <row r="3004" spans="1:29" hidden="1" x14ac:dyDescent="0.25">
      <c r="A3004" t="s">
        <v>545</v>
      </c>
      <c r="B3004" t="s">
        <v>54</v>
      </c>
      <c r="C3004" t="s">
        <v>55</v>
      </c>
      <c r="D3004" t="s">
        <v>55</v>
      </c>
      <c r="E3004">
        <v>-6</v>
      </c>
      <c r="F3004" t="s">
        <v>12</v>
      </c>
      <c r="G3004" t="b">
        <v>0</v>
      </c>
      <c r="H3004" t="s">
        <v>59</v>
      </c>
      <c r="I3004">
        <v>3981958</v>
      </c>
      <c r="J3004" t="s">
        <v>513</v>
      </c>
      <c r="K3004" t="s">
        <v>514</v>
      </c>
      <c r="L3004" t="s">
        <v>57</v>
      </c>
      <c r="M3004" t="s">
        <v>57</v>
      </c>
      <c r="N3004" t="s">
        <v>57</v>
      </c>
      <c r="O3004" t="s">
        <v>57</v>
      </c>
      <c r="P3004">
        <v>10606</v>
      </c>
      <c r="Q3004" t="s">
        <v>62</v>
      </c>
      <c r="R3004" t="s">
        <v>63</v>
      </c>
      <c r="S3004" t="s">
        <v>64</v>
      </c>
      <c r="T3004">
        <v>279.13</v>
      </c>
      <c r="U3004">
        <v>1835.351905105</v>
      </c>
      <c r="V3004">
        <v>1835.351905105</v>
      </c>
      <c r="W3004">
        <v>279.13</v>
      </c>
      <c r="X3004" t="s">
        <v>58</v>
      </c>
      <c r="Y3004" t="s">
        <v>58</v>
      </c>
      <c r="Z3004" t="s">
        <v>1</v>
      </c>
      <c r="AA3004" t="s">
        <v>6</v>
      </c>
      <c r="AB3004" t="s">
        <v>57</v>
      </c>
      <c r="AC3004" t="str">
        <f t="shared" si="46"/>
        <v>2016-3</v>
      </c>
    </row>
    <row r="3005" spans="1:29" x14ac:dyDescent="0.25">
      <c r="A3005" t="s">
        <v>546</v>
      </c>
      <c r="B3005" t="s">
        <v>54</v>
      </c>
      <c r="C3005" t="s">
        <v>55</v>
      </c>
      <c r="D3005" t="s">
        <v>55</v>
      </c>
      <c r="E3005">
        <v>-3</v>
      </c>
      <c r="F3005" t="s">
        <v>56</v>
      </c>
      <c r="G3005" t="b">
        <v>0</v>
      </c>
      <c r="H3005" t="s">
        <v>57</v>
      </c>
      <c r="I3005">
        <v>0</v>
      </c>
      <c r="J3005" t="s">
        <v>57</v>
      </c>
      <c r="K3005" t="s">
        <v>57</v>
      </c>
      <c r="L3005" t="s">
        <v>57</v>
      </c>
      <c r="M3005" t="s">
        <v>57</v>
      </c>
      <c r="N3005" t="s">
        <v>57</v>
      </c>
      <c r="O3005" t="s">
        <v>57</v>
      </c>
      <c r="P3005">
        <v>0</v>
      </c>
      <c r="Q3005" t="s">
        <v>57</v>
      </c>
      <c r="R3005" t="s">
        <v>57</v>
      </c>
      <c r="S3005" t="s">
        <v>57</v>
      </c>
      <c r="T3005">
        <v>464.16</v>
      </c>
      <c r="U3005">
        <v>464.16</v>
      </c>
      <c r="V3005">
        <v>464.16</v>
      </c>
      <c r="W3005">
        <v>70.353921940128799</v>
      </c>
      <c r="X3005" t="s">
        <v>58</v>
      </c>
      <c r="Y3005" t="s">
        <v>58</v>
      </c>
      <c r="Z3005" t="s">
        <v>1</v>
      </c>
      <c r="AA3005" t="s">
        <v>1</v>
      </c>
      <c r="AB3005" t="s">
        <v>57</v>
      </c>
      <c r="AC3005" t="str">
        <f t="shared" si="46"/>
        <v>2016-3</v>
      </c>
    </row>
    <row r="3006" spans="1:29" x14ac:dyDescent="0.25">
      <c r="A3006" t="s">
        <v>546</v>
      </c>
      <c r="B3006" t="s">
        <v>532</v>
      </c>
      <c r="C3006" t="s">
        <v>533</v>
      </c>
      <c r="D3006" t="s">
        <v>55</v>
      </c>
      <c r="E3006">
        <v>-3</v>
      </c>
      <c r="F3006" t="s">
        <v>56</v>
      </c>
      <c r="G3006" t="b">
        <v>0</v>
      </c>
      <c r="H3006" t="s">
        <v>57</v>
      </c>
      <c r="I3006">
        <v>0</v>
      </c>
      <c r="J3006" t="s">
        <v>57</v>
      </c>
      <c r="K3006" t="s">
        <v>57</v>
      </c>
      <c r="L3006" t="s">
        <v>57</v>
      </c>
      <c r="M3006" t="s">
        <v>57</v>
      </c>
      <c r="N3006" t="s">
        <v>57</v>
      </c>
      <c r="O3006" t="s">
        <v>57</v>
      </c>
      <c r="P3006">
        <v>0</v>
      </c>
      <c r="Q3006" t="s">
        <v>57</v>
      </c>
      <c r="R3006" t="s">
        <v>57</v>
      </c>
      <c r="S3006" t="s">
        <v>57</v>
      </c>
      <c r="T3006">
        <v>751.26</v>
      </c>
      <c r="U3006">
        <v>751.26</v>
      </c>
      <c r="V3006">
        <v>4956.4378500000003</v>
      </c>
      <c r="W3006">
        <v>751.26</v>
      </c>
      <c r="X3006" t="s">
        <v>58</v>
      </c>
      <c r="Y3006" t="s">
        <v>58</v>
      </c>
      <c r="Z3006" t="s">
        <v>1</v>
      </c>
      <c r="AA3006" t="s">
        <v>1</v>
      </c>
      <c r="AB3006" t="s">
        <v>57</v>
      </c>
      <c r="AC3006" t="str">
        <f t="shared" si="46"/>
        <v>2016-3</v>
      </c>
    </row>
    <row r="3007" spans="1:29" hidden="1" x14ac:dyDescent="0.25">
      <c r="A3007" t="s">
        <v>546</v>
      </c>
      <c r="B3007" t="s">
        <v>54</v>
      </c>
      <c r="C3007" t="s">
        <v>55</v>
      </c>
      <c r="D3007" t="s">
        <v>55</v>
      </c>
      <c r="E3007">
        <v>-6</v>
      </c>
      <c r="F3007" t="s">
        <v>12</v>
      </c>
      <c r="G3007" t="b">
        <v>0</v>
      </c>
      <c r="H3007" t="s">
        <v>59</v>
      </c>
      <c r="I3007">
        <v>3716281</v>
      </c>
      <c r="J3007" t="s">
        <v>508</v>
      </c>
      <c r="K3007" t="s">
        <v>509</v>
      </c>
      <c r="L3007" t="s">
        <v>57</v>
      </c>
      <c r="M3007" t="s">
        <v>57</v>
      </c>
      <c r="N3007" t="s">
        <v>57</v>
      </c>
      <c r="O3007" t="s">
        <v>57</v>
      </c>
      <c r="P3007">
        <v>10606</v>
      </c>
      <c r="Q3007" t="s">
        <v>62</v>
      </c>
      <c r="R3007" t="s">
        <v>63</v>
      </c>
      <c r="S3007" t="s">
        <v>64</v>
      </c>
      <c r="T3007">
        <v>30.32</v>
      </c>
      <c r="U3007">
        <v>199.03601900000001</v>
      </c>
      <c r="V3007">
        <v>199.03601900000001</v>
      </c>
      <c r="W3007">
        <v>30.32</v>
      </c>
      <c r="X3007" t="s">
        <v>58</v>
      </c>
      <c r="Y3007" t="s">
        <v>58</v>
      </c>
      <c r="Z3007" t="s">
        <v>1</v>
      </c>
      <c r="AA3007" t="s">
        <v>6</v>
      </c>
      <c r="AB3007" t="s">
        <v>57</v>
      </c>
      <c r="AC3007" t="str">
        <f t="shared" si="46"/>
        <v>2016-3</v>
      </c>
    </row>
    <row r="3008" spans="1:29" hidden="1" x14ac:dyDescent="0.25">
      <c r="A3008" t="s">
        <v>546</v>
      </c>
      <c r="B3008" t="s">
        <v>54</v>
      </c>
      <c r="C3008" t="s">
        <v>55</v>
      </c>
      <c r="D3008" t="s">
        <v>55</v>
      </c>
      <c r="E3008">
        <v>-5</v>
      </c>
      <c r="F3008" t="s">
        <v>13</v>
      </c>
      <c r="G3008" t="b">
        <v>0</v>
      </c>
      <c r="H3008" t="s">
        <v>59</v>
      </c>
      <c r="I3008">
        <v>3716281</v>
      </c>
      <c r="J3008" t="s">
        <v>508</v>
      </c>
      <c r="K3008" t="s">
        <v>509</v>
      </c>
      <c r="L3008" t="s">
        <v>57</v>
      </c>
      <c r="M3008" t="s">
        <v>57</v>
      </c>
      <c r="N3008" t="s">
        <v>57</v>
      </c>
      <c r="O3008" t="s">
        <v>57</v>
      </c>
      <c r="P3008">
        <v>10606</v>
      </c>
      <c r="Q3008" t="s">
        <v>62</v>
      </c>
      <c r="R3008" t="s">
        <v>63</v>
      </c>
      <c r="S3008" t="s">
        <v>64</v>
      </c>
      <c r="T3008">
        <v>2.66</v>
      </c>
      <c r="U3008">
        <v>17.25</v>
      </c>
      <c r="V3008">
        <v>17.25</v>
      </c>
      <c r="W3008">
        <v>2.65990681726587</v>
      </c>
      <c r="X3008" t="s">
        <v>58</v>
      </c>
      <c r="Y3008" t="s">
        <v>58</v>
      </c>
      <c r="Z3008" t="s">
        <v>1</v>
      </c>
      <c r="AA3008" t="s">
        <v>6</v>
      </c>
      <c r="AB3008" t="s">
        <v>57</v>
      </c>
      <c r="AC3008" t="str">
        <f t="shared" si="46"/>
        <v>2016-3</v>
      </c>
    </row>
    <row r="3009" spans="1:29" x14ac:dyDescent="0.25">
      <c r="A3009" t="s">
        <v>546</v>
      </c>
      <c r="B3009" t="s">
        <v>54</v>
      </c>
      <c r="C3009" t="s">
        <v>55</v>
      </c>
      <c r="D3009" t="s">
        <v>55</v>
      </c>
      <c r="E3009">
        <v>-4</v>
      </c>
      <c r="F3009" t="s">
        <v>14</v>
      </c>
      <c r="G3009" t="b">
        <v>0</v>
      </c>
      <c r="H3009" t="s">
        <v>59</v>
      </c>
      <c r="I3009">
        <v>3716281</v>
      </c>
      <c r="J3009" t="s">
        <v>508</v>
      </c>
      <c r="K3009" t="s">
        <v>509</v>
      </c>
      <c r="L3009" t="s">
        <v>57</v>
      </c>
      <c r="M3009" t="s">
        <v>57</v>
      </c>
      <c r="N3009" t="s">
        <v>57</v>
      </c>
      <c r="O3009" t="s">
        <v>57</v>
      </c>
      <c r="P3009">
        <v>10606</v>
      </c>
      <c r="Q3009" t="s">
        <v>62</v>
      </c>
      <c r="R3009" t="s">
        <v>63</v>
      </c>
      <c r="S3009" t="s">
        <v>64</v>
      </c>
      <c r="T3009">
        <v>30.32</v>
      </c>
      <c r="U3009">
        <v>200.04</v>
      </c>
      <c r="V3009">
        <v>200.04</v>
      </c>
      <c r="W3009">
        <v>30.320575975748401</v>
      </c>
      <c r="X3009" t="s">
        <v>58</v>
      </c>
      <c r="Y3009" t="s">
        <v>58</v>
      </c>
      <c r="Z3009" t="s">
        <v>1</v>
      </c>
      <c r="AA3009" t="s">
        <v>6</v>
      </c>
      <c r="AB3009" t="s">
        <v>57</v>
      </c>
      <c r="AC3009" t="str">
        <f t="shared" si="46"/>
        <v>2016-3</v>
      </c>
    </row>
    <row r="3010" spans="1:29" x14ac:dyDescent="0.25">
      <c r="A3010" t="s">
        <v>546</v>
      </c>
      <c r="B3010" t="s">
        <v>54</v>
      </c>
      <c r="C3010" t="s">
        <v>55</v>
      </c>
      <c r="D3010" t="s">
        <v>55</v>
      </c>
      <c r="E3010">
        <v>-4</v>
      </c>
      <c r="F3010" t="s">
        <v>14</v>
      </c>
      <c r="G3010" t="b">
        <v>0</v>
      </c>
      <c r="H3010" t="s">
        <v>59</v>
      </c>
      <c r="I3010">
        <v>3981958</v>
      </c>
      <c r="J3010" t="s">
        <v>513</v>
      </c>
      <c r="K3010" t="s">
        <v>514</v>
      </c>
      <c r="L3010" t="s">
        <v>57</v>
      </c>
      <c r="M3010" t="s">
        <v>57</v>
      </c>
      <c r="N3010" t="s">
        <v>57</v>
      </c>
      <c r="O3010" t="s">
        <v>57</v>
      </c>
      <c r="P3010">
        <v>10606</v>
      </c>
      <c r="Q3010" t="s">
        <v>62</v>
      </c>
      <c r="R3010" t="s">
        <v>63</v>
      </c>
      <c r="S3010" t="s">
        <v>64</v>
      </c>
      <c r="T3010">
        <v>297.08999999999997</v>
      </c>
      <c r="U3010">
        <v>1960.05</v>
      </c>
      <c r="V3010">
        <v>1960.05</v>
      </c>
      <c r="W3010">
        <v>297.089806744979</v>
      </c>
      <c r="X3010" t="s">
        <v>58</v>
      </c>
      <c r="Y3010" t="s">
        <v>58</v>
      </c>
      <c r="Z3010" t="s">
        <v>1</v>
      </c>
      <c r="AA3010" t="s">
        <v>6</v>
      </c>
      <c r="AB3010" t="s">
        <v>57</v>
      </c>
      <c r="AC3010" t="str">
        <f t="shared" si="46"/>
        <v>2016-3</v>
      </c>
    </row>
    <row r="3011" spans="1:29" hidden="1" x14ac:dyDescent="0.25">
      <c r="A3011" t="s">
        <v>546</v>
      </c>
      <c r="B3011" t="s">
        <v>54</v>
      </c>
      <c r="C3011" t="s">
        <v>55</v>
      </c>
      <c r="D3011" t="s">
        <v>55</v>
      </c>
      <c r="E3011">
        <v>-5</v>
      </c>
      <c r="F3011" t="s">
        <v>13</v>
      </c>
      <c r="G3011" t="b">
        <v>0</v>
      </c>
      <c r="H3011" t="s">
        <v>59</v>
      </c>
      <c r="I3011">
        <v>3981958</v>
      </c>
      <c r="J3011" t="s">
        <v>513</v>
      </c>
      <c r="K3011" t="s">
        <v>514</v>
      </c>
      <c r="L3011" t="s">
        <v>57</v>
      </c>
      <c r="M3011" t="s">
        <v>57</v>
      </c>
      <c r="N3011" t="s">
        <v>57</v>
      </c>
      <c r="O3011" t="s">
        <v>57</v>
      </c>
      <c r="P3011">
        <v>10606</v>
      </c>
      <c r="Q3011" t="s">
        <v>62</v>
      </c>
      <c r="R3011" t="s">
        <v>63</v>
      </c>
      <c r="S3011" t="s">
        <v>64</v>
      </c>
      <c r="T3011">
        <v>17.96</v>
      </c>
      <c r="U3011">
        <v>115.48</v>
      </c>
      <c r="V3011">
        <v>115.48</v>
      </c>
      <c r="W3011">
        <v>17.960529926432802</v>
      </c>
      <c r="X3011" t="s">
        <v>58</v>
      </c>
      <c r="Y3011" t="s">
        <v>58</v>
      </c>
      <c r="Z3011" t="s">
        <v>1</v>
      </c>
      <c r="AA3011" t="s">
        <v>6</v>
      </c>
      <c r="AB3011" t="s">
        <v>57</v>
      </c>
      <c r="AC3011" t="str">
        <f t="shared" ref="AC3011:AC3074" si="47">+YEAR(A3011)&amp; "-" &amp;ROUNDUP(MONTH(A3011)/3,0)</f>
        <v>2016-3</v>
      </c>
    </row>
    <row r="3012" spans="1:29" hidden="1" x14ac:dyDescent="0.25">
      <c r="A3012" t="s">
        <v>546</v>
      </c>
      <c r="B3012" t="s">
        <v>54</v>
      </c>
      <c r="C3012" t="s">
        <v>55</v>
      </c>
      <c r="D3012" t="s">
        <v>55</v>
      </c>
      <c r="E3012">
        <v>-6</v>
      </c>
      <c r="F3012" t="s">
        <v>12</v>
      </c>
      <c r="G3012" t="b">
        <v>0</v>
      </c>
      <c r="H3012" t="s">
        <v>59</v>
      </c>
      <c r="I3012">
        <v>3981958</v>
      </c>
      <c r="J3012" t="s">
        <v>513</v>
      </c>
      <c r="K3012" t="s">
        <v>514</v>
      </c>
      <c r="L3012" t="s">
        <v>57</v>
      </c>
      <c r="M3012" t="s">
        <v>57</v>
      </c>
      <c r="N3012" t="s">
        <v>57</v>
      </c>
      <c r="O3012" t="s">
        <v>57</v>
      </c>
      <c r="P3012">
        <v>10606</v>
      </c>
      <c r="Q3012" t="s">
        <v>62</v>
      </c>
      <c r="R3012" t="s">
        <v>63</v>
      </c>
      <c r="S3012" t="s">
        <v>64</v>
      </c>
      <c r="T3012">
        <v>297.08999999999997</v>
      </c>
      <c r="U3012">
        <v>1950.2510186249999</v>
      </c>
      <c r="V3012">
        <v>1950.2510186249999</v>
      </c>
      <c r="W3012">
        <v>297.08999999999997</v>
      </c>
      <c r="X3012" t="s">
        <v>58</v>
      </c>
      <c r="Y3012" t="s">
        <v>58</v>
      </c>
      <c r="Z3012" t="s">
        <v>1</v>
      </c>
      <c r="AA3012" t="s">
        <v>6</v>
      </c>
      <c r="AB3012" t="s">
        <v>57</v>
      </c>
      <c r="AC3012" t="str">
        <f t="shared" si="47"/>
        <v>2016-3</v>
      </c>
    </row>
    <row r="3013" spans="1:29" x14ac:dyDescent="0.25">
      <c r="A3013" t="s">
        <v>547</v>
      </c>
      <c r="B3013" t="s">
        <v>54</v>
      </c>
      <c r="C3013" t="s">
        <v>55</v>
      </c>
      <c r="D3013" t="s">
        <v>55</v>
      </c>
      <c r="E3013">
        <v>-3</v>
      </c>
      <c r="F3013" t="s">
        <v>56</v>
      </c>
      <c r="G3013" t="b">
        <v>0</v>
      </c>
      <c r="H3013" t="s">
        <v>57</v>
      </c>
      <c r="I3013">
        <v>0</v>
      </c>
      <c r="J3013" t="s">
        <v>57</v>
      </c>
      <c r="K3013" t="s">
        <v>57</v>
      </c>
      <c r="L3013" t="s">
        <v>57</v>
      </c>
      <c r="M3013" t="s">
        <v>57</v>
      </c>
      <c r="N3013" t="s">
        <v>57</v>
      </c>
      <c r="O3013" t="s">
        <v>57</v>
      </c>
      <c r="P3013">
        <v>0</v>
      </c>
      <c r="Q3013" t="s">
        <v>57</v>
      </c>
      <c r="R3013" t="s">
        <v>57</v>
      </c>
      <c r="S3013" t="s">
        <v>57</v>
      </c>
      <c r="T3013">
        <v>464.16</v>
      </c>
      <c r="U3013">
        <v>464.16</v>
      </c>
      <c r="V3013">
        <v>464.16</v>
      </c>
      <c r="W3013">
        <v>69.793248627922694</v>
      </c>
      <c r="X3013" t="s">
        <v>58</v>
      </c>
      <c r="Y3013" t="s">
        <v>58</v>
      </c>
      <c r="Z3013" t="s">
        <v>1</v>
      </c>
      <c r="AA3013" t="s">
        <v>1</v>
      </c>
      <c r="AB3013" t="s">
        <v>57</v>
      </c>
      <c r="AC3013" t="str">
        <f t="shared" si="47"/>
        <v>2016-3</v>
      </c>
    </row>
    <row r="3014" spans="1:29" x14ac:dyDescent="0.25">
      <c r="A3014" t="s">
        <v>547</v>
      </c>
      <c r="B3014" t="s">
        <v>532</v>
      </c>
      <c r="C3014" t="s">
        <v>533</v>
      </c>
      <c r="D3014" t="s">
        <v>55</v>
      </c>
      <c r="E3014">
        <v>-3</v>
      </c>
      <c r="F3014" t="s">
        <v>56</v>
      </c>
      <c r="G3014" t="b">
        <v>0</v>
      </c>
      <c r="H3014" t="s">
        <v>57</v>
      </c>
      <c r="I3014">
        <v>0</v>
      </c>
      <c r="J3014" t="s">
        <v>57</v>
      </c>
      <c r="K3014" t="s">
        <v>57</v>
      </c>
      <c r="L3014" t="s">
        <v>57</v>
      </c>
      <c r="M3014" t="s">
        <v>57</v>
      </c>
      <c r="N3014" t="s">
        <v>57</v>
      </c>
      <c r="O3014" t="s">
        <v>57</v>
      </c>
      <c r="P3014">
        <v>0</v>
      </c>
      <c r="Q3014" t="s">
        <v>57</v>
      </c>
      <c r="R3014" t="s">
        <v>57</v>
      </c>
      <c r="S3014" t="s">
        <v>57</v>
      </c>
      <c r="T3014">
        <v>751.26</v>
      </c>
      <c r="U3014">
        <v>751.26</v>
      </c>
      <c r="V3014">
        <v>4996.2546300000004</v>
      </c>
      <c r="W3014">
        <v>751.26</v>
      </c>
      <c r="X3014" t="s">
        <v>58</v>
      </c>
      <c r="Y3014" t="s">
        <v>58</v>
      </c>
      <c r="Z3014" t="s">
        <v>1</v>
      </c>
      <c r="AA3014" t="s">
        <v>1</v>
      </c>
      <c r="AB3014" t="s">
        <v>57</v>
      </c>
      <c r="AC3014" t="str">
        <f t="shared" si="47"/>
        <v>2016-3</v>
      </c>
    </row>
    <row r="3015" spans="1:29" x14ac:dyDescent="0.25">
      <c r="A3015" t="s">
        <v>547</v>
      </c>
      <c r="B3015" t="s">
        <v>54</v>
      </c>
      <c r="C3015" t="s">
        <v>55</v>
      </c>
      <c r="D3015" t="s">
        <v>55</v>
      </c>
      <c r="E3015">
        <v>-4</v>
      </c>
      <c r="F3015" t="s">
        <v>14</v>
      </c>
      <c r="G3015" t="b">
        <v>0</v>
      </c>
      <c r="H3015" t="s">
        <v>59</v>
      </c>
      <c r="I3015">
        <v>3716281</v>
      </c>
      <c r="J3015" t="s">
        <v>508</v>
      </c>
      <c r="K3015" t="s">
        <v>509</v>
      </c>
      <c r="L3015" t="s">
        <v>57</v>
      </c>
      <c r="M3015" t="s">
        <v>57</v>
      </c>
      <c r="N3015" t="s">
        <v>57</v>
      </c>
      <c r="O3015" t="s">
        <v>57</v>
      </c>
      <c r="P3015">
        <v>10606</v>
      </c>
      <c r="Q3015" t="s">
        <v>62</v>
      </c>
      <c r="R3015" t="s">
        <v>63</v>
      </c>
      <c r="S3015" t="s">
        <v>64</v>
      </c>
      <c r="T3015">
        <v>28.24</v>
      </c>
      <c r="U3015">
        <v>187.81</v>
      </c>
      <c r="V3015">
        <v>187.81</v>
      </c>
      <c r="W3015">
        <v>28.239981956243899</v>
      </c>
      <c r="X3015" t="s">
        <v>58</v>
      </c>
      <c r="Y3015" t="s">
        <v>58</v>
      </c>
      <c r="Z3015" t="s">
        <v>1</v>
      </c>
      <c r="AA3015" t="s">
        <v>6</v>
      </c>
      <c r="AB3015" t="s">
        <v>57</v>
      </c>
      <c r="AC3015" t="str">
        <f t="shared" si="47"/>
        <v>2016-3</v>
      </c>
    </row>
    <row r="3016" spans="1:29" hidden="1" x14ac:dyDescent="0.25">
      <c r="A3016" t="s">
        <v>547</v>
      </c>
      <c r="B3016" t="s">
        <v>54</v>
      </c>
      <c r="C3016" t="s">
        <v>55</v>
      </c>
      <c r="D3016" t="s">
        <v>55</v>
      </c>
      <c r="E3016">
        <v>-6</v>
      </c>
      <c r="F3016" t="s">
        <v>12</v>
      </c>
      <c r="G3016" t="b">
        <v>0</v>
      </c>
      <c r="H3016" t="s">
        <v>59</v>
      </c>
      <c r="I3016">
        <v>3716281</v>
      </c>
      <c r="J3016" t="s">
        <v>508</v>
      </c>
      <c r="K3016" t="s">
        <v>509</v>
      </c>
      <c r="L3016" t="s">
        <v>57</v>
      </c>
      <c r="M3016" t="s">
        <v>57</v>
      </c>
      <c r="N3016" t="s">
        <v>57</v>
      </c>
      <c r="O3016" t="s">
        <v>57</v>
      </c>
      <c r="P3016">
        <v>10606</v>
      </c>
      <c r="Q3016" t="s">
        <v>62</v>
      </c>
      <c r="R3016" t="s">
        <v>63</v>
      </c>
      <c r="S3016" t="s">
        <v>64</v>
      </c>
      <c r="T3016">
        <v>28.24</v>
      </c>
      <c r="U3016">
        <v>186.87106940000001</v>
      </c>
      <c r="V3016">
        <v>186.87106940000001</v>
      </c>
      <c r="W3016">
        <v>28.24</v>
      </c>
      <c r="X3016" t="s">
        <v>58</v>
      </c>
      <c r="Y3016" t="s">
        <v>58</v>
      </c>
      <c r="Z3016" t="s">
        <v>1</v>
      </c>
      <c r="AA3016" t="s">
        <v>6</v>
      </c>
      <c r="AB3016" t="s">
        <v>57</v>
      </c>
      <c r="AC3016" t="str">
        <f t="shared" si="47"/>
        <v>2016-3</v>
      </c>
    </row>
    <row r="3017" spans="1:29" hidden="1" x14ac:dyDescent="0.25">
      <c r="A3017" t="s">
        <v>547</v>
      </c>
      <c r="B3017" t="s">
        <v>54</v>
      </c>
      <c r="C3017" t="s">
        <v>55</v>
      </c>
      <c r="D3017" t="s">
        <v>55</v>
      </c>
      <c r="E3017">
        <v>-5</v>
      </c>
      <c r="F3017" t="s">
        <v>13</v>
      </c>
      <c r="G3017" t="b">
        <v>0</v>
      </c>
      <c r="H3017" t="s">
        <v>59</v>
      </c>
      <c r="I3017">
        <v>3716281</v>
      </c>
      <c r="J3017" t="s">
        <v>508</v>
      </c>
      <c r="K3017" t="s">
        <v>509</v>
      </c>
      <c r="L3017" t="s">
        <v>57</v>
      </c>
      <c r="M3017" t="s">
        <v>57</v>
      </c>
      <c r="N3017" t="s">
        <v>57</v>
      </c>
      <c r="O3017" t="s">
        <v>57</v>
      </c>
      <c r="P3017">
        <v>10606</v>
      </c>
      <c r="Q3017" t="s">
        <v>62</v>
      </c>
      <c r="R3017" t="s">
        <v>63</v>
      </c>
      <c r="S3017" t="s">
        <v>64</v>
      </c>
      <c r="T3017">
        <v>-2.08</v>
      </c>
      <c r="U3017">
        <v>-12.23</v>
      </c>
      <c r="V3017">
        <v>-12.23</v>
      </c>
      <c r="W3017">
        <v>-2.0805940195044998</v>
      </c>
      <c r="X3017" t="s">
        <v>58</v>
      </c>
      <c r="Y3017" t="s">
        <v>58</v>
      </c>
      <c r="Z3017" t="s">
        <v>1</v>
      </c>
      <c r="AA3017" t="s">
        <v>6</v>
      </c>
      <c r="AB3017" t="s">
        <v>57</v>
      </c>
      <c r="AC3017" t="str">
        <f t="shared" si="47"/>
        <v>2016-3</v>
      </c>
    </row>
    <row r="3018" spans="1:29" hidden="1" x14ac:dyDescent="0.25">
      <c r="A3018" t="s">
        <v>547</v>
      </c>
      <c r="B3018" t="s">
        <v>54</v>
      </c>
      <c r="C3018" t="s">
        <v>55</v>
      </c>
      <c r="D3018" t="s">
        <v>55</v>
      </c>
      <c r="E3018">
        <v>-5</v>
      </c>
      <c r="F3018" t="s">
        <v>13</v>
      </c>
      <c r="G3018" t="b">
        <v>0</v>
      </c>
      <c r="H3018" t="s">
        <v>59</v>
      </c>
      <c r="I3018">
        <v>3981958</v>
      </c>
      <c r="J3018" t="s">
        <v>513</v>
      </c>
      <c r="K3018" t="s">
        <v>514</v>
      </c>
      <c r="L3018" t="s">
        <v>57</v>
      </c>
      <c r="M3018" t="s">
        <v>57</v>
      </c>
      <c r="N3018" t="s">
        <v>57</v>
      </c>
      <c r="O3018" t="s">
        <v>57</v>
      </c>
      <c r="P3018">
        <v>10606</v>
      </c>
      <c r="Q3018" t="s">
        <v>62</v>
      </c>
      <c r="R3018" t="s">
        <v>63</v>
      </c>
      <c r="S3018" t="s">
        <v>64</v>
      </c>
      <c r="T3018">
        <v>-16.420000000000002</v>
      </c>
      <c r="U3018">
        <v>-93.45</v>
      </c>
      <c r="V3018">
        <v>-93.45</v>
      </c>
      <c r="W3018">
        <v>-16.419180476277599</v>
      </c>
      <c r="X3018" t="s">
        <v>58</v>
      </c>
      <c r="Y3018" t="s">
        <v>58</v>
      </c>
      <c r="Z3018" t="s">
        <v>1</v>
      </c>
      <c r="AA3018" t="s">
        <v>6</v>
      </c>
      <c r="AB3018" t="s">
        <v>57</v>
      </c>
      <c r="AC3018" t="str">
        <f t="shared" si="47"/>
        <v>2016-3</v>
      </c>
    </row>
    <row r="3019" spans="1:29" hidden="1" x14ac:dyDescent="0.25">
      <c r="A3019" t="s">
        <v>547</v>
      </c>
      <c r="B3019" t="s">
        <v>54</v>
      </c>
      <c r="C3019" t="s">
        <v>55</v>
      </c>
      <c r="D3019" t="s">
        <v>55</v>
      </c>
      <c r="E3019">
        <v>-6</v>
      </c>
      <c r="F3019" t="s">
        <v>12</v>
      </c>
      <c r="G3019" t="b">
        <v>0</v>
      </c>
      <c r="H3019" t="s">
        <v>59</v>
      </c>
      <c r="I3019">
        <v>3981958</v>
      </c>
      <c r="J3019" t="s">
        <v>513</v>
      </c>
      <c r="K3019" t="s">
        <v>514</v>
      </c>
      <c r="L3019" t="s">
        <v>57</v>
      </c>
      <c r="M3019" t="s">
        <v>57</v>
      </c>
      <c r="N3019" t="s">
        <v>57</v>
      </c>
      <c r="O3019" t="s">
        <v>57</v>
      </c>
      <c r="P3019">
        <v>10606</v>
      </c>
      <c r="Q3019" t="s">
        <v>62</v>
      </c>
      <c r="R3019" t="s">
        <v>63</v>
      </c>
      <c r="S3019" t="s">
        <v>64</v>
      </c>
      <c r="T3019">
        <v>280.67</v>
      </c>
      <c r="U3019">
        <v>1857.2628558250001</v>
      </c>
      <c r="V3019">
        <v>1857.2628558250001</v>
      </c>
      <c r="W3019">
        <v>280.67</v>
      </c>
      <c r="X3019" t="s">
        <v>58</v>
      </c>
      <c r="Y3019" t="s">
        <v>58</v>
      </c>
      <c r="Z3019" t="s">
        <v>1</v>
      </c>
      <c r="AA3019" t="s">
        <v>6</v>
      </c>
      <c r="AB3019" t="s">
        <v>57</v>
      </c>
      <c r="AC3019" t="str">
        <f t="shared" si="47"/>
        <v>2016-3</v>
      </c>
    </row>
    <row r="3020" spans="1:29" x14ac:dyDescent="0.25">
      <c r="A3020" t="s">
        <v>547</v>
      </c>
      <c r="B3020" t="s">
        <v>54</v>
      </c>
      <c r="C3020" t="s">
        <v>55</v>
      </c>
      <c r="D3020" t="s">
        <v>55</v>
      </c>
      <c r="E3020">
        <v>-4</v>
      </c>
      <c r="F3020" t="s">
        <v>14</v>
      </c>
      <c r="G3020" t="b">
        <v>0</v>
      </c>
      <c r="H3020" t="s">
        <v>59</v>
      </c>
      <c r="I3020">
        <v>3981958</v>
      </c>
      <c r="J3020" t="s">
        <v>513</v>
      </c>
      <c r="K3020" t="s">
        <v>514</v>
      </c>
      <c r="L3020" t="s">
        <v>57</v>
      </c>
      <c r="M3020" t="s">
        <v>57</v>
      </c>
      <c r="N3020" t="s">
        <v>57</v>
      </c>
      <c r="O3020" t="s">
        <v>57</v>
      </c>
      <c r="P3020">
        <v>10606</v>
      </c>
      <c r="Q3020" t="s">
        <v>62</v>
      </c>
      <c r="R3020" t="s">
        <v>63</v>
      </c>
      <c r="S3020" t="s">
        <v>64</v>
      </c>
      <c r="T3020">
        <v>280.67</v>
      </c>
      <c r="U3020">
        <v>1866.6</v>
      </c>
      <c r="V3020">
        <v>1866.6</v>
      </c>
      <c r="W3020">
        <v>280.67062626870199</v>
      </c>
      <c r="X3020" t="s">
        <v>58</v>
      </c>
      <c r="Y3020" t="s">
        <v>58</v>
      </c>
      <c r="Z3020" t="s">
        <v>1</v>
      </c>
      <c r="AA3020" t="s">
        <v>6</v>
      </c>
      <c r="AB3020" t="s">
        <v>57</v>
      </c>
      <c r="AC3020" t="str">
        <f t="shared" si="47"/>
        <v>2016-3</v>
      </c>
    </row>
    <row r="3021" spans="1:29" x14ac:dyDescent="0.25">
      <c r="A3021" t="s">
        <v>548</v>
      </c>
      <c r="B3021" t="s">
        <v>54</v>
      </c>
      <c r="C3021" t="s">
        <v>55</v>
      </c>
      <c r="D3021" t="s">
        <v>55</v>
      </c>
      <c r="E3021">
        <v>-3</v>
      </c>
      <c r="F3021" t="s">
        <v>56</v>
      </c>
      <c r="G3021" t="b">
        <v>0</v>
      </c>
      <c r="H3021" t="s">
        <v>57</v>
      </c>
      <c r="I3021">
        <v>0</v>
      </c>
      <c r="J3021" t="s">
        <v>57</v>
      </c>
      <c r="K3021" t="s">
        <v>57</v>
      </c>
      <c r="L3021" t="s">
        <v>57</v>
      </c>
      <c r="M3021" t="s">
        <v>57</v>
      </c>
      <c r="N3021" t="s">
        <v>57</v>
      </c>
      <c r="O3021" t="s">
        <v>57</v>
      </c>
      <c r="P3021">
        <v>0</v>
      </c>
      <c r="Q3021" t="s">
        <v>57</v>
      </c>
      <c r="R3021" t="s">
        <v>57</v>
      </c>
      <c r="S3021" t="s">
        <v>57</v>
      </c>
      <c r="T3021">
        <v>391.93</v>
      </c>
      <c r="U3021">
        <v>391.93</v>
      </c>
      <c r="V3021">
        <v>391.93</v>
      </c>
      <c r="W3021">
        <v>58.902297900479397</v>
      </c>
      <c r="X3021" t="s">
        <v>58</v>
      </c>
      <c r="Y3021" t="s">
        <v>58</v>
      </c>
      <c r="Z3021" t="s">
        <v>1</v>
      </c>
      <c r="AA3021" t="s">
        <v>1</v>
      </c>
      <c r="AB3021" t="s">
        <v>57</v>
      </c>
      <c r="AC3021" t="str">
        <f t="shared" si="47"/>
        <v>2016-3</v>
      </c>
    </row>
    <row r="3022" spans="1:29" x14ac:dyDescent="0.25">
      <c r="A3022" t="s">
        <v>548</v>
      </c>
      <c r="B3022" t="s">
        <v>532</v>
      </c>
      <c r="C3022" t="s">
        <v>533</v>
      </c>
      <c r="D3022" t="s">
        <v>55</v>
      </c>
      <c r="E3022">
        <v>-3</v>
      </c>
      <c r="F3022" t="s">
        <v>56</v>
      </c>
      <c r="G3022" t="b">
        <v>0</v>
      </c>
      <c r="H3022" t="s">
        <v>57</v>
      </c>
      <c r="I3022">
        <v>0</v>
      </c>
      <c r="J3022" t="s">
        <v>57</v>
      </c>
      <c r="K3022" t="s">
        <v>57</v>
      </c>
      <c r="L3022" t="s">
        <v>57</v>
      </c>
      <c r="M3022" t="s">
        <v>57</v>
      </c>
      <c r="N3022" t="s">
        <v>57</v>
      </c>
      <c r="O3022" t="s">
        <v>57</v>
      </c>
      <c r="P3022">
        <v>0</v>
      </c>
      <c r="Q3022" t="s">
        <v>57</v>
      </c>
      <c r="R3022" t="s">
        <v>57</v>
      </c>
      <c r="S3022" t="s">
        <v>57</v>
      </c>
      <c r="T3022">
        <v>751.26</v>
      </c>
      <c r="U3022">
        <v>751.26</v>
      </c>
      <c r="V3022">
        <v>4998.8089140000002</v>
      </c>
      <c r="W3022">
        <v>751.26</v>
      </c>
      <c r="X3022" t="s">
        <v>58</v>
      </c>
      <c r="Y3022" t="s">
        <v>58</v>
      </c>
      <c r="Z3022" t="s">
        <v>1</v>
      </c>
      <c r="AA3022" t="s">
        <v>1</v>
      </c>
      <c r="AB3022" t="s">
        <v>57</v>
      </c>
      <c r="AC3022" t="str">
        <f t="shared" si="47"/>
        <v>2016-3</v>
      </c>
    </row>
    <row r="3023" spans="1:29" hidden="1" x14ac:dyDescent="0.25">
      <c r="A3023" t="s">
        <v>548</v>
      </c>
      <c r="B3023" t="s">
        <v>54</v>
      </c>
      <c r="C3023" t="s">
        <v>55</v>
      </c>
      <c r="D3023" t="s">
        <v>55</v>
      </c>
      <c r="E3023">
        <v>1</v>
      </c>
      <c r="F3023" t="s">
        <v>227</v>
      </c>
      <c r="G3023" t="b">
        <v>1</v>
      </c>
      <c r="H3023" t="s">
        <v>505</v>
      </c>
      <c r="I3023">
        <v>1375</v>
      </c>
      <c r="J3023" t="s">
        <v>526</v>
      </c>
      <c r="K3023" t="s">
        <v>527</v>
      </c>
      <c r="L3023" t="s">
        <v>57</v>
      </c>
      <c r="M3023" t="s">
        <v>57</v>
      </c>
      <c r="N3023" t="s">
        <v>57</v>
      </c>
      <c r="O3023" t="s">
        <v>57</v>
      </c>
      <c r="P3023">
        <v>1375</v>
      </c>
      <c r="Q3023" t="s">
        <v>526</v>
      </c>
      <c r="R3023" t="s">
        <v>527</v>
      </c>
      <c r="S3023" t="s">
        <v>505</v>
      </c>
      <c r="T3023">
        <v>-10.8</v>
      </c>
      <c r="U3023">
        <v>-72.23</v>
      </c>
      <c r="V3023">
        <v>-72.23</v>
      </c>
      <c r="W3023">
        <v>-10.8552878762831</v>
      </c>
      <c r="X3023" t="s">
        <v>58</v>
      </c>
      <c r="Y3023" t="s">
        <v>58</v>
      </c>
      <c r="Z3023" t="s">
        <v>1</v>
      </c>
      <c r="AA3023" t="s">
        <v>6</v>
      </c>
      <c r="AB3023" t="s">
        <v>57</v>
      </c>
      <c r="AC3023" t="str">
        <f t="shared" si="47"/>
        <v>2016-3</v>
      </c>
    </row>
    <row r="3024" spans="1:29" hidden="1" x14ac:dyDescent="0.25">
      <c r="A3024" t="s">
        <v>548</v>
      </c>
      <c r="B3024" t="s">
        <v>54</v>
      </c>
      <c r="C3024" t="s">
        <v>55</v>
      </c>
      <c r="D3024" t="s">
        <v>55</v>
      </c>
      <c r="E3024">
        <v>-5</v>
      </c>
      <c r="F3024" t="s">
        <v>13</v>
      </c>
      <c r="G3024" t="b">
        <v>0</v>
      </c>
      <c r="H3024" t="s">
        <v>505</v>
      </c>
      <c r="I3024">
        <v>1375</v>
      </c>
      <c r="J3024" t="s">
        <v>526</v>
      </c>
      <c r="K3024" t="s">
        <v>527</v>
      </c>
      <c r="L3024" t="s">
        <v>57</v>
      </c>
      <c r="M3024" t="s">
        <v>57</v>
      </c>
      <c r="N3024" t="s">
        <v>57</v>
      </c>
      <c r="O3024" t="s">
        <v>57</v>
      </c>
      <c r="P3024">
        <v>1375</v>
      </c>
      <c r="Q3024" t="s">
        <v>526</v>
      </c>
      <c r="R3024" t="s">
        <v>527</v>
      </c>
      <c r="S3024" t="s">
        <v>505</v>
      </c>
      <c r="T3024">
        <v>-10.8</v>
      </c>
      <c r="U3024">
        <v>-72.23</v>
      </c>
      <c r="V3024">
        <v>-72.23</v>
      </c>
      <c r="W3024">
        <v>-10.8552878762831</v>
      </c>
      <c r="X3024" t="s">
        <v>58</v>
      </c>
      <c r="Y3024" t="s">
        <v>58</v>
      </c>
      <c r="Z3024" t="s">
        <v>1</v>
      </c>
      <c r="AA3024" t="s">
        <v>1</v>
      </c>
      <c r="AB3024" t="s">
        <v>57</v>
      </c>
      <c r="AC3024" t="str">
        <f t="shared" si="47"/>
        <v>2016-3</v>
      </c>
    </row>
    <row r="3025" spans="1:29" hidden="1" x14ac:dyDescent="0.25">
      <c r="A3025" t="s">
        <v>548</v>
      </c>
      <c r="B3025" t="s">
        <v>54</v>
      </c>
      <c r="C3025" t="s">
        <v>55</v>
      </c>
      <c r="D3025" t="s">
        <v>55</v>
      </c>
      <c r="E3025">
        <v>-5</v>
      </c>
      <c r="F3025" t="s">
        <v>13</v>
      </c>
      <c r="G3025" t="b">
        <v>0</v>
      </c>
      <c r="H3025" t="s">
        <v>59</v>
      </c>
      <c r="I3025">
        <v>3716281</v>
      </c>
      <c r="J3025" t="s">
        <v>508</v>
      </c>
      <c r="K3025" t="s">
        <v>509</v>
      </c>
      <c r="L3025" t="s">
        <v>57</v>
      </c>
      <c r="M3025" t="s">
        <v>57</v>
      </c>
      <c r="N3025" t="s">
        <v>57</v>
      </c>
      <c r="O3025" t="s">
        <v>57</v>
      </c>
      <c r="P3025">
        <v>10606</v>
      </c>
      <c r="Q3025" t="s">
        <v>62</v>
      </c>
      <c r="R3025" t="s">
        <v>63</v>
      </c>
      <c r="S3025" t="s">
        <v>64</v>
      </c>
      <c r="T3025">
        <v>3.67</v>
      </c>
      <c r="U3025">
        <v>24.52</v>
      </c>
      <c r="V3025">
        <v>24.52</v>
      </c>
      <c r="W3025">
        <v>3.6706268596385199</v>
      </c>
      <c r="X3025" t="s">
        <v>58</v>
      </c>
      <c r="Y3025" t="s">
        <v>58</v>
      </c>
      <c r="Z3025" t="s">
        <v>1</v>
      </c>
      <c r="AA3025" t="s">
        <v>6</v>
      </c>
      <c r="AB3025" t="s">
        <v>57</v>
      </c>
      <c r="AC3025" t="str">
        <f t="shared" si="47"/>
        <v>2016-3</v>
      </c>
    </row>
    <row r="3026" spans="1:29" x14ac:dyDescent="0.25">
      <c r="A3026" t="s">
        <v>548</v>
      </c>
      <c r="B3026" t="s">
        <v>54</v>
      </c>
      <c r="C3026" t="s">
        <v>55</v>
      </c>
      <c r="D3026" t="s">
        <v>55</v>
      </c>
      <c r="E3026">
        <v>-4</v>
      </c>
      <c r="F3026" t="s">
        <v>14</v>
      </c>
      <c r="G3026" t="b">
        <v>0</v>
      </c>
      <c r="H3026" t="s">
        <v>59</v>
      </c>
      <c r="I3026">
        <v>3716281</v>
      </c>
      <c r="J3026" t="s">
        <v>508</v>
      </c>
      <c r="K3026" t="s">
        <v>509</v>
      </c>
      <c r="L3026" t="s">
        <v>57</v>
      </c>
      <c r="M3026" t="s">
        <v>57</v>
      </c>
      <c r="N3026" t="s">
        <v>57</v>
      </c>
      <c r="O3026" t="s">
        <v>57</v>
      </c>
      <c r="P3026">
        <v>10606</v>
      </c>
      <c r="Q3026" t="s">
        <v>62</v>
      </c>
      <c r="R3026" t="s">
        <v>63</v>
      </c>
      <c r="S3026" t="s">
        <v>64</v>
      </c>
      <c r="T3026">
        <v>31.91</v>
      </c>
      <c r="U3026">
        <v>212.33</v>
      </c>
      <c r="V3026">
        <v>212.33</v>
      </c>
      <c r="W3026">
        <v>31.910608815882402</v>
      </c>
      <c r="X3026" t="s">
        <v>58</v>
      </c>
      <c r="Y3026" t="s">
        <v>58</v>
      </c>
      <c r="Z3026" t="s">
        <v>1</v>
      </c>
      <c r="AA3026" t="s">
        <v>6</v>
      </c>
      <c r="AB3026" t="s">
        <v>57</v>
      </c>
      <c r="AC3026" t="str">
        <f t="shared" si="47"/>
        <v>2016-3</v>
      </c>
    </row>
    <row r="3027" spans="1:29" hidden="1" x14ac:dyDescent="0.25">
      <c r="A3027" t="s">
        <v>548</v>
      </c>
      <c r="B3027" t="s">
        <v>54</v>
      </c>
      <c r="C3027" t="s">
        <v>55</v>
      </c>
      <c r="D3027" t="s">
        <v>55</v>
      </c>
      <c r="E3027">
        <v>-6</v>
      </c>
      <c r="F3027" t="s">
        <v>12</v>
      </c>
      <c r="G3027" t="b">
        <v>0</v>
      </c>
      <c r="H3027" t="s">
        <v>59</v>
      </c>
      <c r="I3027">
        <v>3716281</v>
      </c>
      <c r="J3027" t="s">
        <v>508</v>
      </c>
      <c r="K3027" t="s">
        <v>509</v>
      </c>
      <c r="L3027" t="s">
        <v>57</v>
      </c>
      <c r="M3027" t="s">
        <v>57</v>
      </c>
      <c r="N3027" t="s">
        <v>57</v>
      </c>
      <c r="O3027" t="s">
        <v>57</v>
      </c>
      <c r="P3027">
        <v>10606</v>
      </c>
      <c r="Q3027" t="s">
        <v>62</v>
      </c>
      <c r="R3027" t="s">
        <v>63</v>
      </c>
      <c r="S3027" t="s">
        <v>64</v>
      </c>
      <c r="T3027">
        <v>31.91</v>
      </c>
      <c r="U3027">
        <v>211.264319255</v>
      </c>
      <c r="V3027">
        <v>211.264319255</v>
      </c>
      <c r="W3027">
        <v>31.91</v>
      </c>
      <c r="X3027" t="s">
        <v>58</v>
      </c>
      <c r="Y3027" t="s">
        <v>58</v>
      </c>
      <c r="Z3027" t="s">
        <v>1</v>
      </c>
      <c r="AA3027" t="s">
        <v>6</v>
      </c>
      <c r="AB3027" t="s">
        <v>57</v>
      </c>
      <c r="AC3027" t="str">
        <f t="shared" si="47"/>
        <v>2016-3</v>
      </c>
    </row>
    <row r="3028" spans="1:29" hidden="1" x14ac:dyDescent="0.25">
      <c r="A3028" t="s">
        <v>548</v>
      </c>
      <c r="B3028" t="s">
        <v>54</v>
      </c>
      <c r="C3028" t="s">
        <v>55</v>
      </c>
      <c r="D3028" t="s">
        <v>55</v>
      </c>
      <c r="E3028">
        <v>-6</v>
      </c>
      <c r="F3028" t="s">
        <v>12</v>
      </c>
      <c r="G3028" t="b">
        <v>0</v>
      </c>
      <c r="H3028" t="s">
        <v>59</v>
      </c>
      <c r="I3028">
        <v>3981958</v>
      </c>
      <c r="J3028" t="s">
        <v>513</v>
      </c>
      <c r="K3028" t="s">
        <v>514</v>
      </c>
      <c r="L3028" t="s">
        <v>57</v>
      </c>
      <c r="M3028" t="s">
        <v>57</v>
      </c>
      <c r="N3028" t="s">
        <v>57</v>
      </c>
      <c r="O3028" t="s">
        <v>57</v>
      </c>
      <c r="P3028">
        <v>10606</v>
      </c>
      <c r="Q3028" t="s">
        <v>62</v>
      </c>
      <c r="R3028" t="s">
        <v>63</v>
      </c>
      <c r="S3028" t="s">
        <v>64</v>
      </c>
      <c r="T3028">
        <v>291.47000000000003</v>
      </c>
      <c r="U3028">
        <v>1929.7151718350001</v>
      </c>
      <c r="V3028">
        <v>1929.7151718350001</v>
      </c>
      <c r="W3028">
        <v>291.47000000000003</v>
      </c>
      <c r="X3028" t="s">
        <v>58</v>
      </c>
      <c r="Y3028" t="s">
        <v>58</v>
      </c>
      <c r="Z3028" t="s">
        <v>1</v>
      </c>
      <c r="AA3028" t="s">
        <v>6</v>
      </c>
      <c r="AB3028" t="s">
        <v>57</v>
      </c>
      <c r="AC3028" t="str">
        <f t="shared" si="47"/>
        <v>2016-3</v>
      </c>
    </row>
    <row r="3029" spans="1:29" x14ac:dyDescent="0.25">
      <c r="A3029" t="s">
        <v>548</v>
      </c>
      <c r="B3029" t="s">
        <v>54</v>
      </c>
      <c r="C3029" t="s">
        <v>55</v>
      </c>
      <c r="D3029" t="s">
        <v>55</v>
      </c>
      <c r="E3029">
        <v>-4</v>
      </c>
      <c r="F3029" t="s">
        <v>14</v>
      </c>
      <c r="G3029" t="b">
        <v>0</v>
      </c>
      <c r="H3029" t="s">
        <v>59</v>
      </c>
      <c r="I3029">
        <v>3981958</v>
      </c>
      <c r="J3029" t="s">
        <v>513</v>
      </c>
      <c r="K3029" t="s">
        <v>514</v>
      </c>
      <c r="L3029" t="s">
        <v>57</v>
      </c>
      <c r="M3029" t="s">
        <v>57</v>
      </c>
      <c r="N3029" t="s">
        <v>57</v>
      </c>
      <c r="O3029" t="s">
        <v>57</v>
      </c>
      <c r="P3029">
        <v>10606</v>
      </c>
      <c r="Q3029" t="s">
        <v>62</v>
      </c>
      <c r="R3029" t="s">
        <v>63</v>
      </c>
      <c r="S3029" t="s">
        <v>64</v>
      </c>
      <c r="T3029">
        <v>291.47000000000003</v>
      </c>
      <c r="U3029">
        <v>1939.41</v>
      </c>
      <c r="V3029">
        <v>1939.41</v>
      </c>
      <c r="W3029">
        <v>291.46966440734002</v>
      </c>
      <c r="X3029" t="s">
        <v>58</v>
      </c>
      <c r="Y3029" t="s">
        <v>58</v>
      </c>
      <c r="Z3029" t="s">
        <v>1</v>
      </c>
      <c r="AA3029" t="s">
        <v>6</v>
      </c>
      <c r="AB3029" t="s">
        <v>57</v>
      </c>
      <c r="AC3029" t="str">
        <f t="shared" si="47"/>
        <v>2016-3</v>
      </c>
    </row>
    <row r="3030" spans="1:29" hidden="1" x14ac:dyDescent="0.25">
      <c r="A3030" t="s">
        <v>548</v>
      </c>
      <c r="B3030" t="s">
        <v>54</v>
      </c>
      <c r="C3030" t="s">
        <v>55</v>
      </c>
      <c r="D3030" t="s">
        <v>55</v>
      </c>
      <c r="E3030">
        <v>-5</v>
      </c>
      <c r="F3030" t="s">
        <v>13</v>
      </c>
      <c r="G3030" t="b">
        <v>0</v>
      </c>
      <c r="H3030" t="s">
        <v>59</v>
      </c>
      <c r="I3030">
        <v>3981958</v>
      </c>
      <c r="J3030" t="s">
        <v>513</v>
      </c>
      <c r="K3030" t="s">
        <v>514</v>
      </c>
      <c r="L3030" t="s">
        <v>57</v>
      </c>
      <c r="M3030" t="s">
        <v>57</v>
      </c>
      <c r="N3030" t="s">
        <v>57</v>
      </c>
      <c r="O3030" t="s">
        <v>57</v>
      </c>
      <c r="P3030">
        <v>10606</v>
      </c>
      <c r="Q3030" t="s">
        <v>62</v>
      </c>
      <c r="R3030" t="s">
        <v>63</v>
      </c>
      <c r="S3030" t="s">
        <v>64</v>
      </c>
      <c r="T3030">
        <v>10.8</v>
      </c>
      <c r="U3030">
        <v>72.810000000000201</v>
      </c>
      <c r="V3030">
        <v>72.810000000000201</v>
      </c>
      <c r="W3030">
        <v>10.799038138638499</v>
      </c>
      <c r="X3030" t="s">
        <v>58</v>
      </c>
      <c r="Y3030" t="s">
        <v>58</v>
      </c>
      <c r="Z3030" t="s">
        <v>1</v>
      </c>
      <c r="AA3030" t="s">
        <v>6</v>
      </c>
      <c r="AB3030" t="s">
        <v>57</v>
      </c>
      <c r="AC3030" t="str">
        <f t="shared" si="47"/>
        <v>2016-3</v>
      </c>
    </row>
    <row r="3031" spans="1:29" x14ac:dyDescent="0.25">
      <c r="A3031" t="s">
        <v>549</v>
      </c>
      <c r="B3031" t="s">
        <v>54</v>
      </c>
      <c r="C3031" t="s">
        <v>55</v>
      </c>
      <c r="D3031" t="s">
        <v>55</v>
      </c>
      <c r="E3031">
        <v>-3</v>
      </c>
      <c r="F3031" t="s">
        <v>56</v>
      </c>
      <c r="G3031" t="b">
        <v>0</v>
      </c>
      <c r="H3031" t="s">
        <v>57</v>
      </c>
      <c r="I3031">
        <v>0</v>
      </c>
      <c r="J3031" t="s">
        <v>57</v>
      </c>
      <c r="K3031" t="s">
        <v>57</v>
      </c>
      <c r="L3031" t="s">
        <v>57</v>
      </c>
      <c r="M3031" t="s">
        <v>57</v>
      </c>
      <c r="N3031" t="s">
        <v>57</v>
      </c>
      <c r="O3031" t="s">
        <v>57</v>
      </c>
      <c r="P3031">
        <v>0</v>
      </c>
      <c r="Q3031" t="s">
        <v>57</v>
      </c>
      <c r="R3031" t="s">
        <v>57</v>
      </c>
      <c r="S3031" t="s">
        <v>57</v>
      </c>
      <c r="T3031">
        <v>391.93</v>
      </c>
      <c r="U3031">
        <v>391.93</v>
      </c>
      <c r="V3031">
        <v>391.93</v>
      </c>
      <c r="W3031">
        <v>58.669520829902801</v>
      </c>
      <c r="X3031" t="s">
        <v>58</v>
      </c>
      <c r="Y3031" t="s">
        <v>58</v>
      </c>
      <c r="Z3031" t="s">
        <v>1</v>
      </c>
      <c r="AA3031" t="s">
        <v>1</v>
      </c>
      <c r="AB3031" t="s">
        <v>57</v>
      </c>
      <c r="AC3031" t="str">
        <f t="shared" si="47"/>
        <v>2016-3</v>
      </c>
    </row>
    <row r="3032" spans="1:29" x14ac:dyDescent="0.25">
      <c r="A3032" t="s">
        <v>549</v>
      </c>
      <c r="B3032" t="s">
        <v>532</v>
      </c>
      <c r="C3032" t="s">
        <v>533</v>
      </c>
      <c r="D3032" t="s">
        <v>55</v>
      </c>
      <c r="E3032">
        <v>-3</v>
      </c>
      <c r="F3032" t="s">
        <v>56</v>
      </c>
      <c r="G3032" t="b">
        <v>0</v>
      </c>
      <c r="H3032" t="s">
        <v>57</v>
      </c>
      <c r="I3032">
        <v>0</v>
      </c>
      <c r="J3032" t="s">
        <v>57</v>
      </c>
      <c r="K3032" t="s">
        <v>57</v>
      </c>
      <c r="L3032" t="s">
        <v>57</v>
      </c>
      <c r="M3032" t="s">
        <v>57</v>
      </c>
      <c r="N3032" t="s">
        <v>57</v>
      </c>
      <c r="O3032" t="s">
        <v>57</v>
      </c>
      <c r="P3032">
        <v>0</v>
      </c>
      <c r="Q3032" t="s">
        <v>57</v>
      </c>
      <c r="R3032" t="s">
        <v>57</v>
      </c>
      <c r="S3032" t="s">
        <v>57</v>
      </c>
      <c r="T3032">
        <v>751.26</v>
      </c>
      <c r="U3032">
        <v>751.26</v>
      </c>
      <c r="V3032">
        <v>5018.6421780000001</v>
      </c>
      <c r="W3032">
        <v>751.26</v>
      </c>
      <c r="X3032" t="s">
        <v>58</v>
      </c>
      <c r="Y3032" t="s">
        <v>58</v>
      </c>
      <c r="Z3032" t="s">
        <v>1</v>
      </c>
      <c r="AA3032" t="s">
        <v>1</v>
      </c>
      <c r="AB3032" t="s">
        <v>57</v>
      </c>
      <c r="AC3032" t="str">
        <f t="shared" si="47"/>
        <v>2016-3</v>
      </c>
    </row>
    <row r="3033" spans="1:29" hidden="1" x14ac:dyDescent="0.25">
      <c r="A3033" t="s">
        <v>549</v>
      </c>
      <c r="B3033" t="s">
        <v>54</v>
      </c>
      <c r="C3033" t="s">
        <v>55</v>
      </c>
      <c r="D3033" t="s">
        <v>55</v>
      </c>
      <c r="E3033">
        <v>-6</v>
      </c>
      <c r="F3033" t="s">
        <v>12</v>
      </c>
      <c r="G3033" t="b">
        <v>0</v>
      </c>
      <c r="H3033" t="s">
        <v>59</v>
      </c>
      <c r="I3033">
        <v>3716281</v>
      </c>
      <c r="J3033" t="s">
        <v>508</v>
      </c>
      <c r="K3033" t="s">
        <v>509</v>
      </c>
      <c r="L3033" t="s">
        <v>57</v>
      </c>
      <c r="M3033" t="s">
        <v>57</v>
      </c>
      <c r="N3033" t="s">
        <v>57</v>
      </c>
      <c r="O3033" t="s">
        <v>57</v>
      </c>
      <c r="P3033">
        <v>10606</v>
      </c>
      <c r="Q3033" t="s">
        <v>62</v>
      </c>
      <c r="R3033" t="s">
        <v>63</v>
      </c>
      <c r="S3033" t="s">
        <v>64</v>
      </c>
      <c r="T3033">
        <v>22.66</v>
      </c>
      <c r="U3033">
        <v>150.61872001</v>
      </c>
      <c r="V3033">
        <v>150.61872001</v>
      </c>
      <c r="W3033">
        <v>22.66</v>
      </c>
      <c r="X3033" t="s">
        <v>58</v>
      </c>
      <c r="Y3033" t="s">
        <v>58</v>
      </c>
      <c r="Z3033" t="s">
        <v>1</v>
      </c>
      <c r="AA3033" t="s">
        <v>6</v>
      </c>
      <c r="AB3033" t="s">
        <v>57</v>
      </c>
      <c r="AC3033" t="str">
        <f t="shared" si="47"/>
        <v>2016-3</v>
      </c>
    </row>
    <row r="3034" spans="1:29" hidden="1" x14ac:dyDescent="0.25">
      <c r="A3034" t="s">
        <v>549</v>
      </c>
      <c r="B3034" t="s">
        <v>54</v>
      </c>
      <c r="C3034" t="s">
        <v>55</v>
      </c>
      <c r="D3034" t="s">
        <v>55</v>
      </c>
      <c r="E3034">
        <v>-5</v>
      </c>
      <c r="F3034" t="s">
        <v>13</v>
      </c>
      <c r="G3034" t="b">
        <v>0</v>
      </c>
      <c r="H3034" t="s">
        <v>59</v>
      </c>
      <c r="I3034">
        <v>3716281</v>
      </c>
      <c r="J3034" t="s">
        <v>508</v>
      </c>
      <c r="K3034" t="s">
        <v>509</v>
      </c>
      <c r="L3034" t="s">
        <v>57</v>
      </c>
      <c r="M3034" t="s">
        <v>57</v>
      </c>
      <c r="N3034" t="s">
        <v>57</v>
      </c>
      <c r="O3034" t="s">
        <v>57</v>
      </c>
      <c r="P3034">
        <v>10606</v>
      </c>
      <c r="Q3034" t="s">
        <v>62</v>
      </c>
      <c r="R3034" t="s">
        <v>63</v>
      </c>
      <c r="S3034" t="s">
        <v>64</v>
      </c>
      <c r="T3034">
        <v>-9.25</v>
      </c>
      <c r="U3034">
        <v>-60.95</v>
      </c>
      <c r="V3034">
        <v>-60.95</v>
      </c>
      <c r="W3034">
        <v>-9.2499498634401593</v>
      </c>
      <c r="X3034" t="s">
        <v>58</v>
      </c>
      <c r="Y3034" t="s">
        <v>58</v>
      </c>
      <c r="Z3034" t="s">
        <v>1</v>
      </c>
      <c r="AA3034" t="s">
        <v>6</v>
      </c>
      <c r="AB3034" t="s">
        <v>57</v>
      </c>
      <c r="AC3034" t="str">
        <f t="shared" si="47"/>
        <v>2016-3</v>
      </c>
    </row>
    <row r="3035" spans="1:29" x14ac:dyDescent="0.25">
      <c r="A3035" t="s">
        <v>549</v>
      </c>
      <c r="B3035" t="s">
        <v>54</v>
      </c>
      <c r="C3035" t="s">
        <v>55</v>
      </c>
      <c r="D3035" t="s">
        <v>55</v>
      </c>
      <c r="E3035">
        <v>-4</v>
      </c>
      <c r="F3035" t="s">
        <v>14</v>
      </c>
      <c r="G3035" t="b">
        <v>0</v>
      </c>
      <c r="H3035" t="s">
        <v>59</v>
      </c>
      <c r="I3035">
        <v>3716281</v>
      </c>
      <c r="J3035" t="s">
        <v>508</v>
      </c>
      <c r="K3035" t="s">
        <v>509</v>
      </c>
      <c r="L3035" t="s">
        <v>57</v>
      </c>
      <c r="M3035" t="s">
        <v>57</v>
      </c>
      <c r="N3035" t="s">
        <v>57</v>
      </c>
      <c r="O3035" t="s">
        <v>57</v>
      </c>
      <c r="P3035">
        <v>10606</v>
      </c>
      <c r="Q3035" t="s">
        <v>62</v>
      </c>
      <c r="R3035" t="s">
        <v>63</v>
      </c>
      <c r="S3035" t="s">
        <v>64</v>
      </c>
      <c r="T3035">
        <v>22.66</v>
      </c>
      <c r="U3035">
        <v>151.38</v>
      </c>
      <c r="V3035">
        <v>151.38</v>
      </c>
      <c r="W3035">
        <v>22.660658952442301</v>
      </c>
      <c r="X3035" t="s">
        <v>58</v>
      </c>
      <c r="Y3035" t="s">
        <v>58</v>
      </c>
      <c r="Z3035" t="s">
        <v>1</v>
      </c>
      <c r="AA3035" t="s">
        <v>6</v>
      </c>
      <c r="AB3035" t="s">
        <v>57</v>
      </c>
      <c r="AC3035" t="str">
        <f t="shared" si="47"/>
        <v>2016-3</v>
      </c>
    </row>
    <row r="3036" spans="1:29" x14ac:dyDescent="0.25">
      <c r="A3036" t="s">
        <v>549</v>
      </c>
      <c r="B3036" t="s">
        <v>54</v>
      </c>
      <c r="C3036" t="s">
        <v>55</v>
      </c>
      <c r="D3036" t="s">
        <v>55</v>
      </c>
      <c r="E3036">
        <v>-4</v>
      </c>
      <c r="F3036" t="s">
        <v>14</v>
      </c>
      <c r="G3036" t="b">
        <v>0</v>
      </c>
      <c r="H3036" t="s">
        <v>59</v>
      </c>
      <c r="I3036">
        <v>3981958</v>
      </c>
      <c r="J3036" t="s">
        <v>513</v>
      </c>
      <c r="K3036" t="s">
        <v>514</v>
      </c>
      <c r="L3036" t="s">
        <v>57</v>
      </c>
      <c r="M3036" t="s">
        <v>57</v>
      </c>
      <c r="N3036" t="s">
        <v>57</v>
      </c>
      <c r="O3036" t="s">
        <v>57</v>
      </c>
      <c r="P3036">
        <v>10606</v>
      </c>
      <c r="Q3036" t="s">
        <v>62</v>
      </c>
      <c r="R3036" t="s">
        <v>63</v>
      </c>
      <c r="S3036" t="s">
        <v>64</v>
      </c>
      <c r="T3036">
        <v>271.54000000000002</v>
      </c>
      <c r="U3036">
        <v>1813.97</v>
      </c>
      <c r="V3036">
        <v>1813.97</v>
      </c>
      <c r="W3036">
        <v>271.54020029040601</v>
      </c>
      <c r="X3036" t="s">
        <v>58</v>
      </c>
      <c r="Y3036" t="s">
        <v>58</v>
      </c>
      <c r="Z3036" t="s">
        <v>1</v>
      </c>
      <c r="AA3036" t="s">
        <v>6</v>
      </c>
      <c r="AB3036" t="s">
        <v>57</v>
      </c>
      <c r="AC3036" t="str">
        <f t="shared" si="47"/>
        <v>2016-3</v>
      </c>
    </row>
    <row r="3037" spans="1:29" hidden="1" x14ac:dyDescent="0.25">
      <c r="A3037" t="s">
        <v>549</v>
      </c>
      <c r="B3037" t="s">
        <v>54</v>
      </c>
      <c r="C3037" t="s">
        <v>55</v>
      </c>
      <c r="D3037" t="s">
        <v>55</v>
      </c>
      <c r="E3037">
        <v>-5</v>
      </c>
      <c r="F3037" t="s">
        <v>13</v>
      </c>
      <c r="G3037" t="b">
        <v>0</v>
      </c>
      <c r="H3037" t="s">
        <v>59</v>
      </c>
      <c r="I3037">
        <v>3981958</v>
      </c>
      <c r="J3037" t="s">
        <v>513</v>
      </c>
      <c r="K3037" t="s">
        <v>514</v>
      </c>
      <c r="L3037" t="s">
        <v>57</v>
      </c>
      <c r="M3037" t="s">
        <v>57</v>
      </c>
      <c r="N3037" t="s">
        <v>57</v>
      </c>
      <c r="O3037" t="s">
        <v>57</v>
      </c>
      <c r="P3037">
        <v>10606</v>
      </c>
      <c r="Q3037" t="s">
        <v>62</v>
      </c>
      <c r="R3037" t="s">
        <v>63</v>
      </c>
      <c r="S3037" t="s">
        <v>64</v>
      </c>
      <c r="T3037">
        <v>-19.93</v>
      </c>
      <c r="U3037">
        <v>-125.44</v>
      </c>
      <c r="V3037">
        <v>-125.44</v>
      </c>
      <c r="W3037">
        <v>-19.929464116934</v>
      </c>
      <c r="X3037" t="s">
        <v>58</v>
      </c>
      <c r="Y3037" t="s">
        <v>58</v>
      </c>
      <c r="Z3037" t="s">
        <v>1</v>
      </c>
      <c r="AA3037" t="s">
        <v>6</v>
      </c>
      <c r="AB3037" t="s">
        <v>57</v>
      </c>
      <c r="AC3037" t="str">
        <f t="shared" si="47"/>
        <v>2016-3</v>
      </c>
    </row>
    <row r="3038" spans="1:29" hidden="1" x14ac:dyDescent="0.25">
      <c r="A3038" t="s">
        <v>549</v>
      </c>
      <c r="B3038" t="s">
        <v>54</v>
      </c>
      <c r="C3038" t="s">
        <v>55</v>
      </c>
      <c r="D3038" t="s">
        <v>55</v>
      </c>
      <c r="E3038">
        <v>-6</v>
      </c>
      <c r="F3038" t="s">
        <v>12</v>
      </c>
      <c r="G3038" t="b">
        <v>0</v>
      </c>
      <c r="H3038" t="s">
        <v>59</v>
      </c>
      <c r="I3038">
        <v>3981958</v>
      </c>
      <c r="J3038" t="s">
        <v>513</v>
      </c>
      <c r="K3038" t="s">
        <v>514</v>
      </c>
      <c r="L3038" t="s">
        <v>57</v>
      </c>
      <c r="M3038" t="s">
        <v>57</v>
      </c>
      <c r="N3038" t="s">
        <v>57</v>
      </c>
      <c r="O3038" t="s">
        <v>57</v>
      </c>
      <c r="P3038">
        <v>10606</v>
      </c>
      <c r="Q3038" t="s">
        <v>62</v>
      </c>
      <c r="R3038" t="s">
        <v>63</v>
      </c>
      <c r="S3038" t="s">
        <v>64</v>
      </c>
      <c r="T3038">
        <v>271.54000000000002</v>
      </c>
      <c r="U3038">
        <v>1804.8988186900001</v>
      </c>
      <c r="V3038">
        <v>1804.8988186900001</v>
      </c>
      <c r="W3038">
        <v>271.54000000000002</v>
      </c>
      <c r="X3038" t="s">
        <v>58</v>
      </c>
      <c r="Y3038" t="s">
        <v>58</v>
      </c>
      <c r="Z3038" t="s">
        <v>1</v>
      </c>
      <c r="AA3038" t="s">
        <v>6</v>
      </c>
      <c r="AB3038" t="s">
        <v>57</v>
      </c>
      <c r="AC3038" t="str">
        <f t="shared" si="47"/>
        <v>2016-3</v>
      </c>
    </row>
    <row r="3039" spans="1:29" x14ac:dyDescent="0.25">
      <c r="A3039" t="s">
        <v>550</v>
      </c>
      <c r="B3039" t="s">
        <v>54</v>
      </c>
      <c r="C3039" t="s">
        <v>55</v>
      </c>
      <c r="D3039" t="s">
        <v>55</v>
      </c>
      <c r="E3039">
        <v>-3</v>
      </c>
      <c r="F3039" t="s">
        <v>56</v>
      </c>
      <c r="G3039" t="b">
        <v>0</v>
      </c>
      <c r="H3039" t="s">
        <v>57</v>
      </c>
      <c r="I3039">
        <v>0</v>
      </c>
      <c r="J3039" t="s">
        <v>57</v>
      </c>
      <c r="K3039" t="s">
        <v>57</v>
      </c>
      <c r="L3039" t="s">
        <v>57</v>
      </c>
      <c r="M3039" t="s">
        <v>57</v>
      </c>
      <c r="N3039" t="s">
        <v>57</v>
      </c>
      <c r="O3039" t="s">
        <v>57</v>
      </c>
      <c r="P3039">
        <v>0</v>
      </c>
      <c r="Q3039" t="s">
        <v>57</v>
      </c>
      <c r="R3039" t="s">
        <v>57</v>
      </c>
      <c r="S3039" t="s">
        <v>57</v>
      </c>
      <c r="T3039">
        <v>377.52</v>
      </c>
      <c r="U3039">
        <v>377.52</v>
      </c>
      <c r="V3039">
        <v>377.52</v>
      </c>
      <c r="W3039">
        <v>56.603518978041997</v>
      </c>
      <c r="X3039" t="s">
        <v>58</v>
      </c>
      <c r="Y3039" t="s">
        <v>58</v>
      </c>
      <c r="Z3039" t="s">
        <v>1</v>
      </c>
      <c r="AA3039" t="s">
        <v>1</v>
      </c>
      <c r="AB3039" t="s">
        <v>57</v>
      </c>
      <c r="AC3039" t="str">
        <f t="shared" si="47"/>
        <v>2016-3</v>
      </c>
    </row>
    <row r="3040" spans="1:29" x14ac:dyDescent="0.25">
      <c r="A3040" t="s">
        <v>550</v>
      </c>
      <c r="B3040" t="s">
        <v>532</v>
      </c>
      <c r="C3040" t="s">
        <v>533</v>
      </c>
      <c r="D3040" t="s">
        <v>55</v>
      </c>
      <c r="E3040">
        <v>-3</v>
      </c>
      <c r="F3040" t="s">
        <v>56</v>
      </c>
      <c r="G3040" t="b">
        <v>0</v>
      </c>
      <c r="H3040" t="s">
        <v>57</v>
      </c>
      <c r="I3040">
        <v>0</v>
      </c>
      <c r="J3040" t="s">
        <v>57</v>
      </c>
      <c r="K3040" t="s">
        <v>57</v>
      </c>
      <c r="L3040" t="s">
        <v>57</v>
      </c>
      <c r="M3040" t="s">
        <v>57</v>
      </c>
      <c r="N3040" t="s">
        <v>57</v>
      </c>
      <c r="O3040" t="s">
        <v>57</v>
      </c>
      <c r="P3040">
        <v>0</v>
      </c>
      <c r="Q3040" t="s">
        <v>57</v>
      </c>
      <c r="R3040" t="s">
        <v>57</v>
      </c>
      <c r="S3040" t="s">
        <v>57</v>
      </c>
      <c r="T3040">
        <v>751.26</v>
      </c>
      <c r="U3040">
        <v>751.26</v>
      </c>
      <c r="V3040">
        <v>5010.5661330000003</v>
      </c>
      <c r="W3040">
        <v>751.26</v>
      </c>
      <c r="X3040" t="s">
        <v>58</v>
      </c>
      <c r="Y3040" t="s">
        <v>58</v>
      </c>
      <c r="Z3040" t="s">
        <v>1</v>
      </c>
      <c r="AA3040" t="s">
        <v>1</v>
      </c>
      <c r="AB3040" t="s">
        <v>57</v>
      </c>
      <c r="AC3040" t="str">
        <f t="shared" si="47"/>
        <v>2016-3</v>
      </c>
    </row>
    <row r="3041" spans="1:29" hidden="1" x14ac:dyDescent="0.25">
      <c r="A3041" t="s">
        <v>550</v>
      </c>
      <c r="B3041" t="s">
        <v>54</v>
      </c>
      <c r="C3041" t="s">
        <v>55</v>
      </c>
      <c r="D3041" t="s">
        <v>55</v>
      </c>
      <c r="E3041">
        <v>10</v>
      </c>
      <c r="F3041" t="s">
        <v>9</v>
      </c>
      <c r="G3041" t="b">
        <v>1</v>
      </c>
      <c r="H3041" t="s">
        <v>505</v>
      </c>
      <c r="I3041">
        <v>1375</v>
      </c>
      <c r="J3041" t="s">
        <v>526</v>
      </c>
      <c r="K3041" t="s">
        <v>527</v>
      </c>
      <c r="L3041" t="s">
        <v>57</v>
      </c>
      <c r="M3041" t="s">
        <v>57</v>
      </c>
      <c r="N3041" t="s">
        <v>57</v>
      </c>
      <c r="O3041" t="s">
        <v>57</v>
      </c>
      <c r="P3041">
        <v>1375</v>
      </c>
      <c r="Q3041" t="s">
        <v>526</v>
      </c>
      <c r="R3041" t="s">
        <v>527</v>
      </c>
      <c r="S3041" t="s">
        <v>505</v>
      </c>
      <c r="T3041">
        <v>-2.04</v>
      </c>
      <c r="U3041">
        <v>-13.61</v>
      </c>
      <c r="V3041">
        <v>-13.61</v>
      </c>
      <c r="W3041">
        <v>-2.0406174329602398</v>
      </c>
      <c r="X3041" t="s">
        <v>58</v>
      </c>
      <c r="Y3041" t="s">
        <v>58</v>
      </c>
      <c r="Z3041" t="s">
        <v>2</v>
      </c>
      <c r="AA3041" t="s">
        <v>6</v>
      </c>
      <c r="AB3041" t="s">
        <v>57</v>
      </c>
      <c r="AC3041" t="str">
        <f t="shared" si="47"/>
        <v>2016-3</v>
      </c>
    </row>
    <row r="3042" spans="1:29" hidden="1" x14ac:dyDescent="0.25">
      <c r="A3042" t="s">
        <v>550</v>
      </c>
      <c r="B3042" t="s">
        <v>54</v>
      </c>
      <c r="C3042" t="s">
        <v>55</v>
      </c>
      <c r="D3042" t="s">
        <v>55</v>
      </c>
      <c r="E3042">
        <v>-5</v>
      </c>
      <c r="F3042" t="s">
        <v>13</v>
      </c>
      <c r="G3042" t="b">
        <v>0</v>
      </c>
      <c r="H3042" t="s">
        <v>505</v>
      </c>
      <c r="I3042">
        <v>1375</v>
      </c>
      <c r="J3042" t="s">
        <v>526</v>
      </c>
      <c r="K3042" t="s">
        <v>527</v>
      </c>
      <c r="L3042" t="s">
        <v>57</v>
      </c>
      <c r="M3042" t="s">
        <v>57</v>
      </c>
      <c r="N3042" t="s">
        <v>57</v>
      </c>
      <c r="O3042" t="s">
        <v>57</v>
      </c>
      <c r="P3042">
        <v>1375</v>
      </c>
      <c r="Q3042" t="s">
        <v>526</v>
      </c>
      <c r="R3042" t="s">
        <v>527</v>
      </c>
      <c r="S3042" t="s">
        <v>505</v>
      </c>
      <c r="T3042">
        <v>-2.04</v>
      </c>
      <c r="U3042">
        <v>-13.61</v>
      </c>
      <c r="V3042">
        <v>-13.61</v>
      </c>
      <c r="W3042">
        <v>-2.0406174329602398</v>
      </c>
      <c r="X3042" t="s">
        <v>58</v>
      </c>
      <c r="Y3042" t="s">
        <v>58</v>
      </c>
      <c r="Z3042" t="s">
        <v>1</v>
      </c>
      <c r="AA3042" t="s">
        <v>1</v>
      </c>
      <c r="AB3042" t="s">
        <v>57</v>
      </c>
      <c r="AC3042" t="str">
        <f t="shared" si="47"/>
        <v>2016-3</v>
      </c>
    </row>
    <row r="3043" spans="1:29" hidden="1" x14ac:dyDescent="0.25">
      <c r="A3043" t="s">
        <v>550</v>
      </c>
      <c r="B3043" t="s">
        <v>54</v>
      </c>
      <c r="C3043" t="s">
        <v>55</v>
      </c>
      <c r="D3043" t="s">
        <v>55</v>
      </c>
      <c r="E3043">
        <v>-5</v>
      </c>
      <c r="F3043" t="s">
        <v>13</v>
      </c>
      <c r="G3043" t="b">
        <v>0</v>
      </c>
      <c r="H3043" t="s">
        <v>59</v>
      </c>
      <c r="I3043">
        <v>3716281</v>
      </c>
      <c r="J3043" t="s">
        <v>508</v>
      </c>
      <c r="K3043" t="s">
        <v>509</v>
      </c>
      <c r="L3043" t="s">
        <v>57</v>
      </c>
      <c r="M3043" t="s">
        <v>57</v>
      </c>
      <c r="N3043" t="s">
        <v>57</v>
      </c>
      <c r="O3043" t="s">
        <v>57</v>
      </c>
      <c r="P3043">
        <v>10606</v>
      </c>
      <c r="Q3043" t="s">
        <v>62</v>
      </c>
      <c r="R3043" t="s">
        <v>63</v>
      </c>
      <c r="S3043" t="s">
        <v>64</v>
      </c>
      <c r="T3043">
        <v>-4.3099999999999996</v>
      </c>
      <c r="U3043">
        <v>-28.99</v>
      </c>
      <c r="V3043">
        <v>-28.99</v>
      </c>
      <c r="W3043">
        <v>-4.3100955711046796</v>
      </c>
      <c r="X3043" t="s">
        <v>58</v>
      </c>
      <c r="Y3043" t="s">
        <v>58</v>
      </c>
      <c r="Z3043" t="s">
        <v>1</v>
      </c>
      <c r="AA3043" t="s">
        <v>6</v>
      </c>
      <c r="AB3043" t="s">
        <v>57</v>
      </c>
      <c r="AC3043" t="str">
        <f t="shared" si="47"/>
        <v>2016-3</v>
      </c>
    </row>
    <row r="3044" spans="1:29" hidden="1" x14ac:dyDescent="0.25">
      <c r="A3044" t="s">
        <v>550</v>
      </c>
      <c r="B3044" t="s">
        <v>54</v>
      </c>
      <c r="C3044" t="s">
        <v>55</v>
      </c>
      <c r="D3044" t="s">
        <v>55</v>
      </c>
      <c r="E3044">
        <v>-6</v>
      </c>
      <c r="F3044" t="s">
        <v>12</v>
      </c>
      <c r="G3044" t="b">
        <v>0</v>
      </c>
      <c r="H3044" t="s">
        <v>59</v>
      </c>
      <c r="I3044">
        <v>3716281</v>
      </c>
      <c r="J3044" t="s">
        <v>508</v>
      </c>
      <c r="K3044" t="s">
        <v>509</v>
      </c>
      <c r="L3044" t="s">
        <v>57</v>
      </c>
      <c r="M3044" t="s">
        <v>57</v>
      </c>
      <c r="N3044" t="s">
        <v>57</v>
      </c>
      <c r="O3044" t="s">
        <v>57</v>
      </c>
      <c r="P3044">
        <v>10606</v>
      </c>
      <c r="Q3044" t="s">
        <v>62</v>
      </c>
      <c r="R3044" t="s">
        <v>63</v>
      </c>
      <c r="S3044" t="s">
        <v>64</v>
      </c>
      <c r="T3044">
        <v>18.350000000000001</v>
      </c>
      <c r="U3044">
        <v>121.7743112875</v>
      </c>
      <c r="V3044">
        <v>121.7743112875</v>
      </c>
      <c r="W3044">
        <v>18.350000000000001</v>
      </c>
      <c r="X3044" t="s">
        <v>58</v>
      </c>
      <c r="Y3044" t="s">
        <v>58</v>
      </c>
      <c r="Z3044" t="s">
        <v>1</v>
      </c>
      <c r="AA3044" t="s">
        <v>6</v>
      </c>
      <c r="AB3044" t="s">
        <v>57</v>
      </c>
      <c r="AC3044" t="str">
        <f t="shared" si="47"/>
        <v>2016-3</v>
      </c>
    </row>
    <row r="3045" spans="1:29" x14ac:dyDescent="0.25">
      <c r="A3045" t="s">
        <v>550</v>
      </c>
      <c r="B3045" t="s">
        <v>54</v>
      </c>
      <c r="C3045" t="s">
        <v>55</v>
      </c>
      <c r="D3045" t="s">
        <v>55</v>
      </c>
      <c r="E3045">
        <v>-4</v>
      </c>
      <c r="F3045" t="s">
        <v>14</v>
      </c>
      <c r="G3045" t="b">
        <v>0</v>
      </c>
      <c r="H3045" t="s">
        <v>59</v>
      </c>
      <c r="I3045">
        <v>3716281</v>
      </c>
      <c r="J3045" t="s">
        <v>508</v>
      </c>
      <c r="K3045" t="s">
        <v>509</v>
      </c>
      <c r="L3045" t="s">
        <v>57</v>
      </c>
      <c r="M3045" t="s">
        <v>57</v>
      </c>
      <c r="N3045" t="s">
        <v>57</v>
      </c>
      <c r="O3045" t="s">
        <v>57</v>
      </c>
      <c r="P3045">
        <v>10606</v>
      </c>
      <c r="Q3045" t="s">
        <v>62</v>
      </c>
      <c r="R3045" t="s">
        <v>63</v>
      </c>
      <c r="S3045" t="s">
        <v>64</v>
      </c>
      <c r="T3045">
        <v>18.350000000000001</v>
      </c>
      <c r="U3045">
        <v>122.39</v>
      </c>
      <c r="V3045">
        <v>122.39</v>
      </c>
      <c r="W3045">
        <v>18.350563381337601</v>
      </c>
      <c r="X3045" t="s">
        <v>58</v>
      </c>
      <c r="Y3045" t="s">
        <v>58</v>
      </c>
      <c r="Z3045" t="s">
        <v>1</v>
      </c>
      <c r="AA3045" t="s">
        <v>6</v>
      </c>
      <c r="AB3045" t="s">
        <v>57</v>
      </c>
      <c r="AC3045" t="str">
        <f t="shared" si="47"/>
        <v>2016-3</v>
      </c>
    </row>
    <row r="3046" spans="1:29" x14ac:dyDescent="0.25">
      <c r="A3046" t="s">
        <v>550</v>
      </c>
      <c r="B3046" t="s">
        <v>54</v>
      </c>
      <c r="C3046" t="s">
        <v>55</v>
      </c>
      <c r="D3046" t="s">
        <v>55</v>
      </c>
      <c r="E3046">
        <v>-4</v>
      </c>
      <c r="F3046" t="s">
        <v>14</v>
      </c>
      <c r="G3046" t="b">
        <v>0</v>
      </c>
      <c r="H3046" t="s">
        <v>59</v>
      </c>
      <c r="I3046">
        <v>3981958</v>
      </c>
      <c r="J3046" t="s">
        <v>513</v>
      </c>
      <c r="K3046" t="s">
        <v>514</v>
      </c>
      <c r="L3046" t="s">
        <v>57</v>
      </c>
      <c r="M3046" t="s">
        <v>57</v>
      </c>
      <c r="N3046" t="s">
        <v>57</v>
      </c>
      <c r="O3046" t="s">
        <v>57</v>
      </c>
      <c r="P3046">
        <v>10606</v>
      </c>
      <c r="Q3046" t="s">
        <v>62</v>
      </c>
      <c r="R3046" t="s">
        <v>63</v>
      </c>
      <c r="S3046" t="s">
        <v>64</v>
      </c>
      <c r="T3046">
        <v>266.55</v>
      </c>
      <c r="U3046">
        <v>1777.77</v>
      </c>
      <c r="V3046">
        <v>1777.77</v>
      </c>
      <c r="W3046">
        <v>266.55021703113403</v>
      </c>
      <c r="X3046" t="s">
        <v>58</v>
      </c>
      <c r="Y3046" t="s">
        <v>58</v>
      </c>
      <c r="Z3046" t="s">
        <v>1</v>
      </c>
      <c r="AA3046" t="s">
        <v>6</v>
      </c>
      <c r="AB3046" t="s">
        <v>57</v>
      </c>
      <c r="AC3046" t="str">
        <f t="shared" si="47"/>
        <v>2016-3</v>
      </c>
    </row>
    <row r="3047" spans="1:29" hidden="1" x14ac:dyDescent="0.25">
      <c r="A3047" t="s">
        <v>550</v>
      </c>
      <c r="B3047" t="s">
        <v>54</v>
      </c>
      <c r="C3047" t="s">
        <v>55</v>
      </c>
      <c r="D3047" t="s">
        <v>55</v>
      </c>
      <c r="E3047">
        <v>-6</v>
      </c>
      <c r="F3047" t="s">
        <v>12</v>
      </c>
      <c r="G3047" t="b">
        <v>0</v>
      </c>
      <c r="H3047" t="s">
        <v>59</v>
      </c>
      <c r="I3047">
        <v>3981958</v>
      </c>
      <c r="J3047" t="s">
        <v>513</v>
      </c>
      <c r="K3047" t="s">
        <v>514</v>
      </c>
      <c r="L3047" t="s">
        <v>57</v>
      </c>
      <c r="M3047" t="s">
        <v>57</v>
      </c>
      <c r="N3047" t="s">
        <v>57</v>
      </c>
      <c r="O3047" t="s">
        <v>57</v>
      </c>
      <c r="P3047">
        <v>10606</v>
      </c>
      <c r="Q3047" t="s">
        <v>62</v>
      </c>
      <c r="R3047" t="s">
        <v>63</v>
      </c>
      <c r="S3047" t="s">
        <v>64</v>
      </c>
      <c r="T3047">
        <v>266.55</v>
      </c>
      <c r="U3047">
        <v>1768.8797097375</v>
      </c>
      <c r="V3047">
        <v>1768.8797097375</v>
      </c>
      <c r="W3047">
        <v>266.55</v>
      </c>
      <c r="X3047" t="s">
        <v>58</v>
      </c>
      <c r="Y3047" t="s">
        <v>58</v>
      </c>
      <c r="Z3047" t="s">
        <v>1</v>
      </c>
      <c r="AA3047" t="s">
        <v>6</v>
      </c>
      <c r="AB3047" t="s">
        <v>57</v>
      </c>
      <c r="AC3047" t="str">
        <f t="shared" si="47"/>
        <v>2016-3</v>
      </c>
    </row>
    <row r="3048" spans="1:29" hidden="1" x14ac:dyDescent="0.25">
      <c r="A3048" t="s">
        <v>550</v>
      </c>
      <c r="B3048" t="s">
        <v>54</v>
      </c>
      <c r="C3048" t="s">
        <v>55</v>
      </c>
      <c r="D3048" t="s">
        <v>55</v>
      </c>
      <c r="E3048">
        <v>-5</v>
      </c>
      <c r="F3048" t="s">
        <v>13</v>
      </c>
      <c r="G3048" t="b">
        <v>0</v>
      </c>
      <c r="H3048" t="s">
        <v>59</v>
      </c>
      <c r="I3048">
        <v>3981958</v>
      </c>
      <c r="J3048" t="s">
        <v>513</v>
      </c>
      <c r="K3048" t="s">
        <v>514</v>
      </c>
      <c r="L3048" t="s">
        <v>57</v>
      </c>
      <c r="M3048" t="s">
        <v>57</v>
      </c>
      <c r="N3048" t="s">
        <v>57</v>
      </c>
      <c r="O3048" t="s">
        <v>57</v>
      </c>
      <c r="P3048">
        <v>10606</v>
      </c>
      <c r="Q3048" t="s">
        <v>62</v>
      </c>
      <c r="R3048" t="s">
        <v>63</v>
      </c>
      <c r="S3048" t="s">
        <v>64</v>
      </c>
      <c r="T3048">
        <v>-4.99000000000001</v>
      </c>
      <c r="U3048">
        <v>-36.200000000000003</v>
      </c>
      <c r="V3048">
        <v>-36.200000000000003</v>
      </c>
      <c r="W3048">
        <v>-4.9899832592720399</v>
      </c>
      <c r="X3048" t="s">
        <v>58</v>
      </c>
      <c r="Y3048" t="s">
        <v>58</v>
      </c>
      <c r="Z3048" t="s">
        <v>1</v>
      </c>
      <c r="AA3048" t="s">
        <v>6</v>
      </c>
      <c r="AB3048" t="s">
        <v>57</v>
      </c>
      <c r="AC3048" t="str">
        <f t="shared" si="47"/>
        <v>2016-3</v>
      </c>
    </row>
    <row r="3049" spans="1:29" hidden="1" x14ac:dyDescent="0.25">
      <c r="A3049" t="s">
        <v>551</v>
      </c>
      <c r="B3049" t="s">
        <v>54</v>
      </c>
      <c r="C3049" t="s">
        <v>55</v>
      </c>
      <c r="D3049" t="s">
        <v>55</v>
      </c>
      <c r="E3049">
        <v>-5</v>
      </c>
      <c r="F3049" t="s">
        <v>13</v>
      </c>
      <c r="G3049" t="b">
        <v>0</v>
      </c>
      <c r="H3049" t="s">
        <v>57</v>
      </c>
      <c r="I3049">
        <v>0</v>
      </c>
      <c r="J3049" t="s">
        <v>57</v>
      </c>
      <c r="K3049" t="s">
        <v>57</v>
      </c>
      <c r="L3049" t="s">
        <v>57</v>
      </c>
      <c r="M3049" t="s">
        <v>57</v>
      </c>
      <c r="N3049" t="s">
        <v>57</v>
      </c>
      <c r="O3049" t="s">
        <v>57</v>
      </c>
      <c r="P3049">
        <v>0</v>
      </c>
      <c r="Q3049" t="s">
        <v>57</v>
      </c>
      <c r="R3049" t="s">
        <v>57</v>
      </c>
      <c r="S3049" t="s">
        <v>57</v>
      </c>
      <c r="T3049">
        <v>-0.8</v>
      </c>
      <c r="U3049">
        <v>-0.8</v>
      </c>
      <c r="V3049">
        <v>-0.8</v>
      </c>
      <c r="W3049">
        <v>-0.12037315678603699</v>
      </c>
      <c r="X3049" t="s">
        <v>58</v>
      </c>
      <c r="Y3049" t="s">
        <v>58</v>
      </c>
      <c r="Z3049" t="s">
        <v>1</v>
      </c>
      <c r="AA3049" t="s">
        <v>1</v>
      </c>
      <c r="AB3049" t="s">
        <v>57</v>
      </c>
      <c r="AC3049" t="str">
        <f t="shared" si="47"/>
        <v>2016-3</v>
      </c>
    </row>
    <row r="3050" spans="1:29" x14ac:dyDescent="0.25">
      <c r="A3050" t="s">
        <v>551</v>
      </c>
      <c r="B3050" t="s">
        <v>54</v>
      </c>
      <c r="C3050" t="s">
        <v>55</v>
      </c>
      <c r="D3050" t="s">
        <v>55</v>
      </c>
      <c r="E3050">
        <v>-3</v>
      </c>
      <c r="F3050" t="s">
        <v>56</v>
      </c>
      <c r="G3050" t="b">
        <v>0</v>
      </c>
      <c r="H3050" t="s">
        <v>57</v>
      </c>
      <c r="I3050">
        <v>0</v>
      </c>
      <c r="J3050" t="s">
        <v>57</v>
      </c>
      <c r="K3050" t="s">
        <v>57</v>
      </c>
      <c r="L3050" t="s">
        <v>57</v>
      </c>
      <c r="M3050" t="s">
        <v>57</v>
      </c>
      <c r="N3050" t="s">
        <v>57</v>
      </c>
      <c r="O3050" t="s">
        <v>57</v>
      </c>
      <c r="P3050">
        <v>0</v>
      </c>
      <c r="Q3050" t="s">
        <v>57</v>
      </c>
      <c r="R3050" t="s">
        <v>57</v>
      </c>
      <c r="S3050" t="s">
        <v>57</v>
      </c>
      <c r="T3050">
        <v>377.52</v>
      </c>
      <c r="U3050">
        <v>377.52</v>
      </c>
      <c r="V3050">
        <v>377.52</v>
      </c>
      <c r="W3050">
        <v>56.804092687330701</v>
      </c>
      <c r="X3050" t="s">
        <v>58</v>
      </c>
      <c r="Y3050" t="s">
        <v>58</v>
      </c>
      <c r="Z3050" t="s">
        <v>1</v>
      </c>
      <c r="AA3050" t="s">
        <v>1</v>
      </c>
      <c r="AB3050" t="s">
        <v>57</v>
      </c>
      <c r="AC3050" t="str">
        <f t="shared" si="47"/>
        <v>2016-3</v>
      </c>
    </row>
    <row r="3051" spans="1:29" hidden="1" x14ac:dyDescent="0.25">
      <c r="A3051" t="s">
        <v>551</v>
      </c>
      <c r="B3051" t="s">
        <v>54</v>
      </c>
      <c r="C3051" t="s">
        <v>55</v>
      </c>
      <c r="D3051" t="s">
        <v>55</v>
      </c>
      <c r="E3051">
        <v>45</v>
      </c>
      <c r="F3051" t="s">
        <v>17</v>
      </c>
      <c r="G3051" t="b">
        <v>1</v>
      </c>
      <c r="H3051" t="s">
        <v>57</v>
      </c>
      <c r="I3051">
        <v>0</v>
      </c>
      <c r="J3051" t="s">
        <v>57</v>
      </c>
      <c r="K3051" t="s">
        <v>57</v>
      </c>
      <c r="L3051" t="s">
        <v>57</v>
      </c>
      <c r="M3051" t="s">
        <v>57</v>
      </c>
      <c r="N3051" t="s">
        <v>57</v>
      </c>
      <c r="O3051" t="s">
        <v>57</v>
      </c>
      <c r="P3051">
        <v>0</v>
      </c>
      <c r="Q3051" t="s">
        <v>57</v>
      </c>
      <c r="R3051" t="s">
        <v>57</v>
      </c>
      <c r="S3051" t="s">
        <v>57</v>
      </c>
      <c r="T3051">
        <v>-0.8</v>
      </c>
      <c r="U3051">
        <v>-0.8</v>
      </c>
      <c r="V3051">
        <v>-0.8</v>
      </c>
      <c r="W3051">
        <v>-0.12037315678603699</v>
      </c>
      <c r="X3051" t="s">
        <v>58</v>
      </c>
      <c r="Y3051" t="s">
        <v>58</v>
      </c>
      <c r="Z3051" t="s">
        <v>2</v>
      </c>
      <c r="AA3051" t="s">
        <v>8</v>
      </c>
      <c r="AB3051" t="s">
        <v>57</v>
      </c>
      <c r="AC3051" t="str">
        <f t="shared" si="47"/>
        <v>2016-3</v>
      </c>
    </row>
    <row r="3052" spans="1:29" x14ac:dyDescent="0.25">
      <c r="A3052" t="s">
        <v>551</v>
      </c>
      <c r="B3052" t="s">
        <v>532</v>
      </c>
      <c r="C3052" t="s">
        <v>533</v>
      </c>
      <c r="D3052" t="s">
        <v>55</v>
      </c>
      <c r="E3052">
        <v>-3</v>
      </c>
      <c r="F3052" t="s">
        <v>56</v>
      </c>
      <c r="G3052" t="b">
        <v>0</v>
      </c>
      <c r="H3052" t="s">
        <v>57</v>
      </c>
      <c r="I3052">
        <v>0</v>
      </c>
      <c r="J3052" t="s">
        <v>57</v>
      </c>
      <c r="K3052" t="s">
        <v>57</v>
      </c>
      <c r="L3052" t="s">
        <v>57</v>
      </c>
      <c r="M3052" t="s">
        <v>57</v>
      </c>
      <c r="N3052" t="s">
        <v>57</v>
      </c>
      <c r="O3052" t="s">
        <v>57</v>
      </c>
      <c r="P3052">
        <v>0</v>
      </c>
      <c r="Q3052" t="s">
        <v>57</v>
      </c>
      <c r="R3052" t="s">
        <v>57</v>
      </c>
      <c r="S3052" t="s">
        <v>57</v>
      </c>
      <c r="T3052">
        <v>751.26</v>
      </c>
      <c r="U3052">
        <v>751.26</v>
      </c>
      <c r="V3052">
        <v>4992.8739599999999</v>
      </c>
      <c r="W3052">
        <v>751.26</v>
      </c>
      <c r="X3052" t="s">
        <v>58</v>
      </c>
      <c r="Y3052" t="s">
        <v>58</v>
      </c>
      <c r="Z3052" t="s">
        <v>1</v>
      </c>
      <c r="AA3052" t="s">
        <v>1</v>
      </c>
      <c r="AB3052" t="s">
        <v>57</v>
      </c>
      <c r="AC3052" t="str">
        <f t="shared" si="47"/>
        <v>2016-3</v>
      </c>
    </row>
    <row r="3053" spans="1:29" hidden="1" x14ac:dyDescent="0.25">
      <c r="A3053" t="s">
        <v>551</v>
      </c>
      <c r="B3053" t="s">
        <v>54</v>
      </c>
      <c r="C3053" t="s">
        <v>55</v>
      </c>
      <c r="D3053" t="s">
        <v>55</v>
      </c>
      <c r="E3053">
        <v>-6</v>
      </c>
      <c r="F3053" t="s">
        <v>12</v>
      </c>
      <c r="G3053" t="b">
        <v>0</v>
      </c>
      <c r="H3053" t="s">
        <v>59</v>
      </c>
      <c r="I3053">
        <v>3716281</v>
      </c>
      <c r="J3053" t="s">
        <v>508</v>
      </c>
      <c r="K3053" t="s">
        <v>509</v>
      </c>
      <c r="L3053" t="s">
        <v>57</v>
      </c>
      <c r="M3053" t="s">
        <v>57</v>
      </c>
      <c r="N3053" t="s">
        <v>57</v>
      </c>
      <c r="O3053" t="s">
        <v>57</v>
      </c>
      <c r="P3053">
        <v>10606</v>
      </c>
      <c r="Q3053" t="s">
        <v>62</v>
      </c>
      <c r="R3053" t="s">
        <v>63</v>
      </c>
      <c r="S3053" t="s">
        <v>64</v>
      </c>
      <c r="T3053">
        <v>19.64</v>
      </c>
      <c r="U3053">
        <v>129.8748028</v>
      </c>
      <c r="V3053">
        <v>129.8748028</v>
      </c>
      <c r="W3053">
        <v>19.64</v>
      </c>
      <c r="X3053" t="s">
        <v>58</v>
      </c>
      <c r="Y3053" t="s">
        <v>58</v>
      </c>
      <c r="Z3053" t="s">
        <v>1</v>
      </c>
      <c r="AA3053" t="s">
        <v>6</v>
      </c>
      <c r="AB3053" t="s">
        <v>57</v>
      </c>
      <c r="AC3053" t="str">
        <f t="shared" si="47"/>
        <v>2016-3</v>
      </c>
    </row>
    <row r="3054" spans="1:29" x14ac:dyDescent="0.25">
      <c r="A3054" t="s">
        <v>551</v>
      </c>
      <c r="B3054" t="s">
        <v>54</v>
      </c>
      <c r="C3054" t="s">
        <v>55</v>
      </c>
      <c r="D3054" t="s">
        <v>55</v>
      </c>
      <c r="E3054">
        <v>-4</v>
      </c>
      <c r="F3054" t="s">
        <v>14</v>
      </c>
      <c r="G3054" t="b">
        <v>0</v>
      </c>
      <c r="H3054" t="s">
        <v>59</v>
      </c>
      <c r="I3054">
        <v>3716281</v>
      </c>
      <c r="J3054" t="s">
        <v>508</v>
      </c>
      <c r="K3054" t="s">
        <v>509</v>
      </c>
      <c r="L3054" t="s">
        <v>57</v>
      </c>
      <c r="M3054" t="s">
        <v>57</v>
      </c>
      <c r="N3054" t="s">
        <v>57</v>
      </c>
      <c r="O3054" t="s">
        <v>57</v>
      </c>
      <c r="P3054">
        <v>10606</v>
      </c>
      <c r="Q3054" t="s">
        <v>62</v>
      </c>
      <c r="R3054" t="s">
        <v>63</v>
      </c>
      <c r="S3054" t="s">
        <v>64</v>
      </c>
      <c r="T3054">
        <v>19.64</v>
      </c>
      <c r="U3054">
        <v>130.53</v>
      </c>
      <c r="V3054">
        <v>130.53</v>
      </c>
      <c r="W3054">
        <v>19.6403851941017</v>
      </c>
      <c r="X3054" t="s">
        <v>58</v>
      </c>
      <c r="Y3054" t="s">
        <v>58</v>
      </c>
      <c r="Z3054" t="s">
        <v>1</v>
      </c>
      <c r="AA3054" t="s">
        <v>6</v>
      </c>
      <c r="AB3054" t="s">
        <v>57</v>
      </c>
      <c r="AC3054" t="str">
        <f t="shared" si="47"/>
        <v>2016-3</v>
      </c>
    </row>
    <row r="3055" spans="1:29" hidden="1" x14ac:dyDescent="0.25">
      <c r="A3055" t="s">
        <v>551</v>
      </c>
      <c r="B3055" t="s">
        <v>54</v>
      </c>
      <c r="C3055" t="s">
        <v>55</v>
      </c>
      <c r="D3055" t="s">
        <v>55</v>
      </c>
      <c r="E3055">
        <v>-5</v>
      </c>
      <c r="F3055" t="s">
        <v>13</v>
      </c>
      <c r="G3055" t="b">
        <v>0</v>
      </c>
      <c r="H3055" t="s">
        <v>59</v>
      </c>
      <c r="I3055">
        <v>3716281</v>
      </c>
      <c r="J3055" t="s">
        <v>508</v>
      </c>
      <c r="K3055" t="s">
        <v>509</v>
      </c>
      <c r="L3055" t="s">
        <v>57</v>
      </c>
      <c r="M3055" t="s">
        <v>57</v>
      </c>
      <c r="N3055" t="s">
        <v>57</v>
      </c>
      <c r="O3055" t="s">
        <v>57</v>
      </c>
      <c r="P3055">
        <v>10606</v>
      </c>
      <c r="Q3055" t="s">
        <v>62</v>
      </c>
      <c r="R3055" t="s">
        <v>63</v>
      </c>
      <c r="S3055" t="s">
        <v>64</v>
      </c>
      <c r="T3055">
        <v>1.29</v>
      </c>
      <c r="U3055">
        <v>8.14</v>
      </c>
      <c r="V3055">
        <v>8.14</v>
      </c>
      <c r="W3055">
        <v>1.2898218127641401</v>
      </c>
      <c r="X3055" t="s">
        <v>58</v>
      </c>
      <c r="Y3055" t="s">
        <v>58</v>
      </c>
      <c r="Z3055" t="s">
        <v>1</v>
      </c>
      <c r="AA3055" t="s">
        <v>6</v>
      </c>
      <c r="AB3055" t="s">
        <v>57</v>
      </c>
      <c r="AC3055" t="str">
        <f t="shared" si="47"/>
        <v>2016-3</v>
      </c>
    </row>
    <row r="3056" spans="1:29" hidden="1" x14ac:dyDescent="0.25">
      <c r="A3056" t="s">
        <v>551</v>
      </c>
      <c r="B3056" t="s">
        <v>54</v>
      </c>
      <c r="C3056" t="s">
        <v>55</v>
      </c>
      <c r="D3056" t="s">
        <v>55</v>
      </c>
      <c r="E3056">
        <v>-5</v>
      </c>
      <c r="F3056" t="s">
        <v>13</v>
      </c>
      <c r="G3056" t="b">
        <v>0</v>
      </c>
      <c r="H3056" t="s">
        <v>59</v>
      </c>
      <c r="I3056">
        <v>3981958</v>
      </c>
      <c r="J3056" t="s">
        <v>513</v>
      </c>
      <c r="K3056" t="s">
        <v>514</v>
      </c>
      <c r="L3056" t="s">
        <v>57</v>
      </c>
      <c r="M3056" t="s">
        <v>57</v>
      </c>
      <c r="N3056" t="s">
        <v>57</v>
      </c>
      <c r="O3056" t="s">
        <v>57</v>
      </c>
      <c r="P3056">
        <v>10606</v>
      </c>
      <c r="Q3056" t="s">
        <v>62</v>
      </c>
      <c r="R3056" t="s">
        <v>63</v>
      </c>
      <c r="S3056" t="s">
        <v>64</v>
      </c>
      <c r="T3056">
        <v>-3.49000000000001</v>
      </c>
      <c r="U3056">
        <v>-29.47</v>
      </c>
      <c r="V3056">
        <v>-29.47</v>
      </c>
      <c r="W3056">
        <v>-3.4897295198491598</v>
      </c>
      <c r="X3056" t="s">
        <v>58</v>
      </c>
      <c r="Y3056" t="s">
        <v>58</v>
      </c>
      <c r="Z3056" t="s">
        <v>1</v>
      </c>
      <c r="AA3056" t="s">
        <v>6</v>
      </c>
      <c r="AB3056" t="s">
        <v>57</v>
      </c>
      <c r="AC3056" t="str">
        <f t="shared" si="47"/>
        <v>2016-3</v>
      </c>
    </row>
    <row r="3057" spans="1:29" x14ac:dyDescent="0.25">
      <c r="A3057" t="s">
        <v>551</v>
      </c>
      <c r="B3057" t="s">
        <v>54</v>
      </c>
      <c r="C3057" t="s">
        <v>55</v>
      </c>
      <c r="D3057" t="s">
        <v>55</v>
      </c>
      <c r="E3057">
        <v>-4</v>
      </c>
      <c r="F3057" t="s">
        <v>14</v>
      </c>
      <c r="G3057" t="b">
        <v>0</v>
      </c>
      <c r="H3057" t="s">
        <v>59</v>
      </c>
      <c r="I3057">
        <v>3981958</v>
      </c>
      <c r="J3057" t="s">
        <v>513</v>
      </c>
      <c r="K3057" t="s">
        <v>514</v>
      </c>
      <c r="L3057" t="s">
        <v>57</v>
      </c>
      <c r="M3057" t="s">
        <v>57</v>
      </c>
      <c r="N3057" t="s">
        <v>57</v>
      </c>
      <c r="O3057" t="s">
        <v>57</v>
      </c>
      <c r="P3057">
        <v>10606</v>
      </c>
      <c r="Q3057" t="s">
        <v>62</v>
      </c>
      <c r="R3057" t="s">
        <v>63</v>
      </c>
      <c r="S3057" t="s">
        <v>64</v>
      </c>
      <c r="T3057">
        <v>263.06</v>
      </c>
      <c r="U3057">
        <v>1748.3</v>
      </c>
      <c r="V3057">
        <v>1748.3</v>
      </c>
      <c r="W3057">
        <v>263.06048751128498</v>
      </c>
      <c r="X3057" t="s">
        <v>58</v>
      </c>
      <c r="Y3057" t="s">
        <v>58</v>
      </c>
      <c r="Z3057" t="s">
        <v>1</v>
      </c>
      <c r="AA3057" t="s">
        <v>6</v>
      </c>
      <c r="AB3057" t="s">
        <v>57</v>
      </c>
      <c r="AC3057" t="str">
        <f t="shared" si="47"/>
        <v>2016-3</v>
      </c>
    </row>
    <row r="3058" spans="1:29" hidden="1" x14ac:dyDescent="0.25">
      <c r="A3058" t="s">
        <v>551</v>
      </c>
      <c r="B3058" t="s">
        <v>54</v>
      </c>
      <c r="C3058" t="s">
        <v>55</v>
      </c>
      <c r="D3058" t="s">
        <v>55</v>
      </c>
      <c r="E3058">
        <v>-6</v>
      </c>
      <c r="F3058" t="s">
        <v>12</v>
      </c>
      <c r="G3058" t="b">
        <v>0</v>
      </c>
      <c r="H3058" t="s">
        <v>59</v>
      </c>
      <c r="I3058">
        <v>3981958</v>
      </c>
      <c r="J3058" t="s">
        <v>513</v>
      </c>
      <c r="K3058" t="s">
        <v>514</v>
      </c>
      <c r="L3058" t="s">
        <v>57</v>
      </c>
      <c r="M3058" t="s">
        <v>57</v>
      </c>
      <c r="N3058" t="s">
        <v>57</v>
      </c>
      <c r="O3058" t="s">
        <v>57</v>
      </c>
      <c r="P3058">
        <v>10606</v>
      </c>
      <c r="Q3058" t="s">
        <v>62</v>
      </c>
      <c r="R3058" t="s">
        <v>63</v>
      </c>
      <c r="S3058" t="s">
        <v>64</v>
      </c>
      <c r="T3058">
        <v>263.06</v>
      </c>
      <c r="U3058">
        <v>1739.5552762</v>
      </c>
      <c r="V3058">
        <v>1739.5552762</v>
      </c>
      <c r="W3058">
        <v>263.06</v>
      </c>
      <c r="X3058" t="s">
        <v>58</v>
      </c>
      <c r="Y3058" t="s">
        <v>58</v>
      </c>
      <c r="Z3058" t="s">
        <v>1</v>
      </c>
      <c r="AA3058" t="s">
        <v>6</v>
      </c>
      <c r="AB3058" t="s">
        <v>57</v>
      </c>
      <c r="AC3058" t="str">
        <f t="shared" si="47"/>
        <v>2016-3</v>
      </c>
    </row>
    <row r="3059" spans="1:29" hidden="1" x14ac:dyDescent="0.25">
      <c r="A3059" t="s">
        <v>552</v>
      </c>
      <c r="B3059" t="s">
        <v>54</v>
      </c>
      <c r="C3059" t="s">
        <v>55</v>
      </c>
      <c r="D3059" t="s">
        <v>55</v>
      </c>
      <c r="E3059">
        <v>-5</v>
      </c>
      <c r="F3059" t="s">
        <v>13</v>
      </c>
      <c r="G3059" t="b">
        <v>0</v>
      </c>
      <c r="H3059" t="s">
        <v>57</v>
      </c>
      <c r="I3059">
        <v>0</v>
      </c>
      <c r="J3059" t="s">
        <v>57</v>
      </c>
      <c r="K3059" t="s">
        <v>57</v>
      </c>
      <c r="L3059" t="s">
        <v>57</v>
      </c>
      <c r="M3059" t="s">
        <v>57</v>
      </c>
      <c r="N3059" t="s">
        <v>57</v>
      </c>
      <c r="O3059" t="s">
        <v>57</v>
      </c>
      <c r="P3059">
        <v>0</v>
      </c>
      <c r="Q3059" t="s">
        <v>57</v>
      </c>
      <c r="R3059" t="s">
        <v>57</v>
      </c>
      <c r="S3059" t="s">
        <v>57</v>
      </c>
      <c r="T3059">
        <v>-1.25</v>
      </c>
      <c r="U3059">
        <v>-8.34</v>
      </c>
      <c r="V3059">
        <v>-8.34</v>
      </c>
      <c r="W3059">
        <v>-1.25039355912382</v>
      </c>
      <c r="X3059" t="s">
        <v>58</v>
      </c>
      <c r="Y3059" t="s">
        <v>58</v>
      </c>
      <c r="Z3059" t="s">
        <v>1</v>
      </c>
      <c r="AA3059" t="s">
        <v>1</v>
      </c>
      <c r="AB3059" t="s">
        <v>57</v>
      </c>
      <c r="AC3059" t="str">
        <f t="shared" si="47"/>
        <v>2016-3</v>
      </c>
    </row>
    <row r="3060" spans="1:29" x14ac:dyDescent="0.25">
      <c r="A3060" t="s">
        <v>552</v>
      </c>
      <c r="B3060" t="s">
        <v>54</v>
      </c>
      <c r="C3060" t="s">
        <v>55</v>
      </c>
      <c r="D3060" t="s">
        <v>55</v>
      </c>
      <c r="E3060">
        <v>-3</v>
      </c>
      <c r="F3060" t="s">
        <v>56</v>
      </c>
      <c r="G3060" t="b">
        <v>0</v>
      </c>
      <c r="H3060" t="s">
        <v>57</v>
      </c>
      <c r="I3060">
        <v>0</v>
      </c>
      <c r="J3060" t="s">
        <v>57</v>
      </c>
      <c r="K3060" t="s">
        <v>57</v>
      </c>
      <c r="L3060" t="s">
        <v>57</v>
      </c>
      <c r="M3060" t="s">
        <v>57</v>
      </c>
      <c r="N3060" t="s">
        <v>57</v>
      </c>
      <c r="O3060" t="s">
        <v>57</v>
      </c>
      <c r="P3060">
        <v>0</v>
      </c>
      <c r="Q3060" t="s">
        <v>57</v>
      </c>
      <c r="R3060" t="s">
        <v>57</v>
      </c>
      <c r="S3060" t="s">
        <v>57</v>
      </c>
      <c r="T3060">
        <v>369.18</v>
      </c>
      <c r="U3060">
        <v>369.18</v>
      </c>
      <c r="V3060">
        <v>369.18</v>
      </c>
      <c r="W3060">
        <v>55.350155174740202</v>
      </c>
      <c r="X3060" t="s">
        <v>58</v>
      </c>
      <c r="Y3060" t="s">
        <v>58</v>
      </c>
      <c r="Z3060" t="s">
        <v>1</v>
      </c>
      <c r="AA3060" t="s">
        <v>1</v>
      </c>
      <c r="AB3060" t="s">
        <v>57</v>
      </c>
      <c r="AC3060" t="str">
        <f t="shared" si="47"/>
        <v>2016-3</v>
      </c>
    </row>
    <row r="3061" spans="1:29" hidden="1" x14ac:dyDescent="0.25">
      <c r="A3061" t="s">
        <v>552</v>
      </c>
      <c r="B3061" t="s">
        <v>54</v>
      </c>
      <c r="C3061" t="s">
        <v>55</v>
      </c>
      <c r="D3061" t="s">
        <v>55</v>
      </c>
      <c r="E3061">
        <v>29</v>
      </c>
      <c r="F3061" t="s">
        <v>18</v>
      </c>
      <c r="G3061" t="b">
        <v>1</v>
      </c>
      <c r="H3061" t="s">
        <v>57</v>
      </c>
      <c r="I3061">
        <v>0</v>
      </c>
      <c r="J3061" t="s">
        <v>57</v>
      </c>
      <c r="K3061" t="s">
        <v>57</v>
      </c>
      <c r="L3061" t="s">
        <v>57</v>
      </c>
      <c r="M3061" t="s">
        <v>57</v>
      </c>
      <c r="N3061" t="s">
        <v>57</v>
      </c>
      <c r="O3061" t="s">
        <v>57</v>
      </c>
      <c r="P3061">
        <v>0</v>
      </c>
      <c r="Q3061" t="s">
        <v>57</v>
      </c>
      <c r="R3061" t="s">
        <v>57</v>
      </c>
      <c r="S3061" t="s">
        <v>57</v>
      </c>
      <c r="T3061">
        <v>-1.25</v>
      </c>
      <c r="U3061">
        <v>-8.34</v>
      </c>
      <c r="V3061">
        <v>-8.34</v>
      </c>
      <c r="W3061">
        <v>-1.25039355912382</v>
      </c>
      <c r="X3061" t="s">
        <v>58</v>
      </c>
      <c r="Y3061" t="s">
        <v>58</v>
      </c>
      <c r="Z3061" t="s">
        <v>2</v>
      </c>
      <c r="AA3061" t="s">
        <v>8</v>
      </c>
      <c r="AB3061" t="s">
        <v>57</v>
      </c>
      <c r="AC3061" t="str">
        <f t="shared" si="47"/>
        <v>2016-3</v>
      </c>
    </row>
    <row r="3062" spans="1:29" x14ac:dyDescent="0.25">
      <c r="A3062" t="s">
        <v>552</v>
      </c>
      <c r="B3062" t="s">
        <v>532</v>
      </c>
      <c r="C3062" t="s">
        <v>533</v>
      </c>
      <c r="D3062" t="s">
        <v>55</v>
      </c>
      <c r="E3062">
        <v>-3</v>
      </c>
      <c r="F3062" t="s">
        <v>56</v>
      </c>
      <c r="G3062" t="b">
        <v>0</v>
      </c>
      <c r="H3062" t="s">
        <v>57</v>
      </c>
      <c r="I3062">
        <v>0</v>
      </c>
      <c r="J3062" t="s">
        <v>57</v>
      </c>
      <c r="K3062" t="s">
        <v>57</v>
      </c>
      <c r="L3062" t="s">
        <v>57</v>
      </c>
      <c r="M3062" t="s">
        <v>57</v>
      </c>
      <c r="N3062" t="s">
        <v>57</v>
      </c>
      <c r="O3062" t="s">
        <v>57</v>
      </c>
      <c r="P3062">
        <v>0</v>
      </c>
      <c r="Q3062" t="s">
        <v>57</v>
      </c>
      <c r="R3062" t="s">
        <v>57</v>
      </c>
      <c r="S3062" t="s">
        <v>57</v>
      </c>
      <c r="T3062">
        <v>751.26</v>
      </c>
      <c r="U3062">
        <v>751.26</v>
      </c>
      <c r="V3062">
        <v>5010.8290740000002</v>
      </c>
      <c r="W3062">
        <v>751.26</v>
      </c>
      <c r="X3062" t="s">
        <v>58</v>
      </c>
      <c r="Y3062" t="s">
        <v>58</v>
      </c>
      <c r="Z3062" t="s">
        <v>1</v>
      </c>
      <c r="AA3062" t="s">
        <v>1</v>
      </c>
      <c r="AB3062" t="s">
        <v>57</v>
      </c>
      <c r="AC3062" t="str">
        <f t="shared" si="47"/>
        <v>2016-3</v>
      </c>
    </row>
    <row r="3063" spans="1:29" hidden="1" x14ac:dyDescent="0.25">
      <c r="A3063" t="s">
        <v>552</v>
      </c>
      <c r="B3063" t="s">
        <v>54</v>
      </c>
      <c r="C3063" t="s">
        <v>55</v>
      </c>
      <c r="D3063" t="s">
        <v>55</v>
      </c>
      <c r="E3063">
        <v>-5</v>
      </c>
      <c r="F3063" t="s">
        <v>13</v>
      </c>
      <c r="G3063" t="b">
        <v>0</v>
      </c>
      <c r="H3063" t="s">
        <v>59</v>
      </c>
      <c r="I3063">
        <v>3716281</v>
      </c>
      <c r="J3063" t="s">
        <v>508</v>
      </c>
      <c r="K3063" t="s">
        <v>509</v>
      </c>
      <c r="L3063" t="s">
        <v>57</v>
      </c>
      <c r="M3063" t="s">
        <v>57</v>
      </c>
      <c r="N3063" t="s">
        <v>57</v>
      </c>
      <c r="O3063" t="s">
        <v>57</v>
      </c>
      <c r="P3063">
        <v>10606</v>
      </c>
      <c r="Q3063" t="s">
        <v>62</v>
      </c>
      <c r="R3063" t="s">
        <v>63</v>
      </c>
      <c r="S3063" t="s">
        <v>64</v>
      </c>
      <c r="T3063">
        <v>-1.18</v>
      </c>
      <c r="U3063">
        <v>-7.4000000000000101</v>
      </c>
      <c r="V3063">
        <v>-7.4000000000000101</v>
      </c>
      <c r="W3063">
        <v>-1.1798385592196301</v>
      </c>
      <c r="X3063" t="s">
        <v>58</v>
      </c>
      <c r="Y3063" t="s">
        <v>58</v>
      </c>
      <c r="Z3063" t="s">
        <v>1</v>
      </c>
      <c r="AA3063" t="s">
        <v>6</v>
      </c>
      <c r="AB3063" t="s">
        <v>57</v>
      </c>
      <c r="AC3063" t="str">
        <f t="shared" si="47"/>
        <v>2016-3</v>
      </c>
    </row>
    <row r="3064" spans="1:29" hidden="1" x14ac:dyDescent="0.25">
      <c r="A3064" t="s">
        <v>552</v>
      </c>
      <c r="B3064" t="s">
        <v>54</v>
      </c>
      <c r="C3064" t="s">
        <v>55</v>
      </c>
      <c r="D3064" t="s">
        <v>55</v>
      </c>
      <c r="E3064">
        <v>-6</v>
      </c>
      <c r="F3064" t="s">
        <v>12</v>
      </c>
      <c r="G3064" t="b">
        <v>0</v>
      </c>
      <c r="H3064" t="s">
        <v>59</v>
      </c>
      <c r="I3064">
        <v>3716281</v>
      </c>
      <c r="J3064" t="s">
        <v>508</v>
      </c>
      <c r="K3064" t="s">
        <v>509</v>
      </c>
      <c r="L3064" t="s">
        <v>57</v>
      </c>
      <c r="M3064" t="s">
        <v>57</v>
      </c>
      <c r="N3064" t="s">
        <v>57</v>
      </c>
      <c r="O3064" t="s">
        <v>57</v>
      </c>
      <c r="P3064">
        <v>10606</v>
      </c>
      <c r="Q3064" t="s">
        <v>62</v>
      </c>
      <c r="R3064" t="s">
        <v>63</v>
      </c>
      <c r="S3064" t="s">
        <v>64</v>
      </c>
      <c r="T3064">
        <v>18.46</v>
      </c>
      <c r="U3064">
        <v>122.51072223</v>
      </c>
      <c r="V3064">
        <v>122.51072223</v>
      </c>
      <c r="W3064">
        <v>18.46</v>
      </c>
      <c r="X3064" t="s">
        <v>58</v>
      </c>
      <c r="Y3064" t="s">
        <v>58</v>
      </c>
      <c r="Z3064" t="s">
        <v>1</v>
      </c>
      <c r="AA3064" t="s">
        <v>6</v>
      </c>
      <c r="AB3064" t="s">
        <v>57</v>
      </c>
      <c r="AC3064" t="str">
        <f t="shared" si="47"/>
        <v>2016-3</v>
      </c>
    </row>
    <row r="3065" spans="1:29" x14ac:dyDescent="0.25">
      <c r="A3065" t="s">
        <v>552</v>
      </c>
      <c r="B3065" t="s">
        <v>54</v>
      </c>
      <c r="C3065" t="s">
        <v>55</v>
      </c>
      <c r="D3065" t="s">
        <v>55</v>
      </c>
      <c r="E3065">
        <v>-4</v>
      </c>
      <c r="F3065" t="s">
        <v>14</v>
      </c>
      <c r="G3065" t="b">
        <v>0</v>
      </c>
      <c r="H3065" t="s">
        <v>59</v>
      </c>
      <c r="I3065">
        <v>3716281</v>
      </c>
      <c r="J3065" t="s">
        <v>508</v>
      </c>
      <c r="K3065" t="s">
        <v>509</v>
      </c>
      <c r="L3065" t="s">
        <v>57</v>
      </c>
      <c r="M3065" t="s">
        <v>57</v>
      </c>
      <c r="N3065" t="s">
        <v>57</v>
      </c>
      <c r="O3065" t="s">
        <v>57</v>
      </c>
      <c r="P3065">
        <v>10606</v>
      </c>
      <c r="Q3065" t="s">
        <v>62</v>
      </c>
      <c r="R3065" t="s">
        <v>63</v>
      </c>
      <c r="S3065" t="s">
        <v>64</v>
      </c>
      <c r="T3065">
        <v>18.46</v>
      </c>
      <c r="U3065">
        <v>123.13</v>
      </c>
      <c r="V3065">
        <v>123.13</v>
      </c>
      <c r="W3065">
        <v>18.4605466348821</v>
      </c>
      <c r="X3065" t="s">
        <v>58</v>
      </c>
      <c r="Y3065" t="s">
        <v>58</v>
      </c>
      <c r="Z3065" t="s">
        <v>1</v>
      </c>
      <c r="AA3065" t="s">
        <v>6</v>
      </c>
      <c r="AB3065" t="s">
        <v>57</v>
      </c>
      <c r="AC3065" t="str">
        <f t="shared" si="47"/>
        <v>2016-3</v>
      </c>
    </row>
    <row r="3066" spans="1:29" x14ac:dyDescent="0.25">
      <c r="A3066" t="s">
        <v>552</v>
      </c>
      <c r="B3066" t="s">
        <v>54</v>
      </c>
      <c r="C3066" t="s">
        <v>55</v>
      </c>
      <c r="D3066" t="s">
        <v>55</v>
      </c>
      <c r="E3066">
        <v>-4</v>
      </c>
      <c r="F3066" t="s">
        <v>14</v>
      </c>
      <c r="G3066" t="b">
        <v>0</v>
      </c>
      <c r="H3066" t="s">
        <v>59</v>
      </c>
      <c r="I3066">
        <v>3981958</v>
      </c>
      <c r="J3066" t="s">
        <v>513</v>
      </c>
      <c r="K3066" t="s">
        <v>514</v>
      </c>
      <c r="L3066" t="s">
        <v>57</v>
      </c>
      <c r="M3066" t="s">
        <v>57</v>
      </c>
      <c r="N3066" t="s">
        <v>57</v>
      </c>
      <c r="O3066" t="s">
        <v>57</v>
      </c>
      <c r="P3066">
        <v>10606</v>
      </c>
      <c r="Q3066" t="s">
        <v>62</v>
      </c>
      <c r="R3066" t="s">
        <v>63</v>
      </c>
      <c r="S3066" t="s">
        <v>64</v>
      </c>
      <c r="T3066">
        <v>261.98</v>
      </c>
      <c r="U3066">
        <v>1747.38</v>
      </c>
      <c r="V3066">
        <v>1747.38</v>
      </c>
      <c r="W3066">
        <v>261.97993972923098</v>
      </c>
      <c r="X3066" t="s">
        <v>58</v>
      </c>
      <c r="Y3066" t="s">
        <v>58</v>
      </c>
      <c r="Z3066" t="s">
        <v>1</v>
      </c>
      <c r="AA3066" t="s">
        <v>6</v>
      </c>
      <c r="AB3066" t="s">
        <v>57</v>
      </c>
      <c r="AC3066" t="str">
        <f t="shared" si="47"/>
        <v>2016-3</v>
      </c>
    </row>
    <row r="3067" spans="1:29" hidden="1" x14ac:dyDescent="0.25">
      <c r="A3067" t="s">
        <v>552</v>
      </c>
      <c r="B3067" t="s">
        <v>54</v>
      </c>
      <c r="C3067" t="s">
        <v>55</v>
      </c>
      <c r="D3067" t="s">
        <v>55</v>
      </c>
      <c r="E3067">
        <v>-6</v>
      </c>
      <c r="F3067" t="s">
        <v>12</v>
      </c>
      <c r="G3067" t="b">
        <v>0</v>
      </c>
      <c r="H3067" t="s">
        <v>59</v>
      </c>
      <c r="I3067">
        <v>3981958</v>
      </c>
      <c r="J3067" t="s">
        <v>513</v>
      </c>
      <c r="K3067" t="s">
        <v>514</v>
      </c>
      <c r="L3067" t="s">
        <v>57</v>
      </c>
      <c r="M3067" t="s">
        <v>57</v>
      </c>
      <c r="N3067" t="s">
        <v>57</v>
      </c>
      <c r="O3067" t="s">
        <v>57</v>
      </c>
      <c r="P3067">
        <v>10606</v>
      </c>
      <c r="Q3067" t="s">
        <v>62</v>
      </c>
      <c r="R3067" t="s">
        <v>63</v>
      </c>
      <c r="S3067" t="s">
        <v>64</v>
      </c>
      <c r="T3067">
        <v>261.98</v>
      </c>
      <c r="U3067">
        <v>1738.64349999</v>
      </c>
      <c r="V3067">
        <v>1738.64349999</v>
      </c>
      <c r="W3067">
        <v>261.98</v>
      </c>
      <c r="X3067" t="s">
        <v>58</v>
      </c>
      <c r="Y3067" t="s">
        <v>58</v>
      </c>
      <c r="Z3067" t="s">
        <v>1</v>
      </c>
      <c r="AA3067" t="s">
        <v>6</v>
      </c>
      <c r="AB3067" t="s">
        <v>57</v>
      </c>
      <c r="AC3067" t="str">
        <f t="shared" si="47"/>
        <v>2016-3</v>
      </c>
    </row>
    <row r="3068" spans="1:29" hidden="1" x14ac:dyDescent="0.25">
      <c r="A3068" t="s">
        <v>552</v>
      </c>
      <c r="B3068" t="s">
        <v>54</v>
      </c>
      <c r="C3068" t="s">
        <v>55</v>
      </c>
      <c r="D3068" t="s">
        <v>55</v>
      </c>
      <c r="E3068">
        <v>-5</v>
      </c>
      <c r="F3068" t="s">
        <v>13</v>
      </c>
      <c r="G3068" t="b">
        <v>0</v>
      </c>
      <c r="H3068" t="s">
        <v>59</v>
      </c>
      <c r="I3068">
        <v>3981958</v>
      </c>
      <c r="J3068" t="s">
        <v>513</v>
      </c>
      <c r="K3068" t="s">
        <v>514</v>
      </c>
      <c r="L3068" t="s">
        <v>57</v>
      </c>
      <c r="M3068" t="s">
        <v>57</v>
      </c>
      <c r="N3068" t="s">
        <v>57</v>
      </c>
      <c r="O3068" t="s">
        <v>57</v>
      </c>
      <c r="P3068">
        <v>10606</v>
      </c>
      <c r="Q3068" t="s">
        <v>62</v>
      </c>
      <c r="R3068" t="s">
        <v>63</v>
      </c>
      <c r="S3068" t="s">
        <v>64</v>
      </c>
      <c r="T3068">
        <v>-1.0799999999999801</v>
      </c>
      <c r="U3068">
        <v>-0.91999999999984505</v>
      </c>
      <c r="V3068">
        <v>-0.91999999999984505</v>
      </c>
      <c r="W3068">
        <v>-1.0805477820536</v>
      </c>
      <c r="X3068" t="s">
        <v>58</v>
      </c>
      <c r="Y3068" t="s">
        <v>58</v>
      </c>
      <c r="Z3068" t="s">
        <v>1</v>
      </c>
      <c r="AA3068" t="s">
        <v>6</v>
      </c>
      <c r="AB3068" t="s">
        <v>57</v>
      </c>
      <c r="AC3068" t="str">
        <f t="shared" si="47"/>
        <v>2016-3</v>
      </c>
    </row>
    <row r="3069" spans="1:29" x14ac:dyDescent="0.25">
      <c r="A3069" t="s">
        <v>553</v>
      </c>
      <c r="B3069" t="s">
        <v>54</v>
      </c>
      <c r="C3069" t="s">
        <v>55</v>
      </c>
      <c r="D3069" t="s">
        <v>55</v>
      </c>
      <c r="E3069">
        <v>-3</v>
      </c>
      <c r="F3069" t="s">
        <v>56</v>
      </c>
      <c r="G3069" t="b">
        <v>0</v>
      </c>
      <c r="H3069" t="s">
        <v>57</v>
      </c>
      <c r="I3069">
        <v>0</v>
      </c>
      <c r="J3069" t="s">
        <v>57</v>
      </c>
      <c r="K3069" t="s">
        <v>57</v>
      </c>
      <c r="L3069" t="s">
        <v>57</v>
      </c>
      <c r="M3069" t="s">
        <v>57</v>
      </c>
      <c r="N3069" t="s">
        <v>57</v>
      </c>
      <c r="O3069" t="s">
        <v>57</v>
      </c>
      <c r="P3069">
        <v>0</v>
      </c>
      <c r="Q3069" t="s">
        <v>57</v>
      </c>
      <c r="R3069" t="s">
        <v>57</v>
      </c>
      <c r="S3069" t="s">
        <v>57</v>
      </c>
      <c r="T3069">
        <v>369.18</v>
      </c>
      <c r="U3069">
        <v>369.18</v>
      </c>
      <c r="V3069">
        <v>369.18</v>
      </c>
      <c r="W3069">
        <v>55.309936701749102</v>
      </c>
      <c r="X3069" t="s">
        <v>58</v>
      </c>
      <c r="Y3069" t="s">
        <v>58</v>
      </c>
      <c r="Z3069" t="s">
        <v>1</v>
      </c>
      <c r="AA3069" t="s">
        <v>1</v>
      </c>
      <c r="AB3069" t="s">
        <v>57</v>
      </c>
      <c r="AC3069" t="str">
        <f t="shared" si="47"/>
        <v>2016-3</v>
      </c>
    </row>
    <row r="3070" spans="1:29" x14ac:dyDescent="0.25">
      <c r="A3070" t="s">
        <v>553</v>
      </c>
      <c r="B3070" t="s">
        <v>532</v>
      </c>
      <c r="C3070" t="s">
        <v>533</v>
      </c>
      <c r="D3070" t="s">
        <v>55</v>
      </c>
      <c r="E3070">
        <v>-3</v>
      </c>
      <c r="F3070" t="s">
        <v>56</v>
      </c>
      <c r="G3070" t="b">
        <v>0</v>
      </c>
      <c r="H3070" t="s">
        <v>57</v>
      </c>
      <c r="I3070">
        <v>0</v>
      </c>
      <c r="J3070" t="s">
        <v>57</v>
      </c>
      <c r="K3070" t="s">
        <v>57</v>
      </c>
      <c r="L3070" t="s">
        <v>57</v>
      </c>
      <c r="M3070" t="s">
        <v>57</v>
      </c>
      <c r="N3070" t="s">
        <v>57</v>
      </c>
      <c r="O3070" t="s">
        <v>57</v>
      </c>
      <c r="P3070">
        <v>0</v>
      </c>
      <c r="Q3070" t="s">
        <v>57</v>
      </c>
      <c r="R3070" t="s">
        <v>57</v>
      </c>
      <c r="S3070" t="s">
        <v>57</v>
      </c>
      <c r="T3070">
        <v>751.26</v>
      </c>
      <c r="U3070">
        <v>751.26</v>
      </c>
      <c r="V3070">
        <v>5014.4726849999997</v>
      </c>
      <c r="W3070">
        <v>751.26</v>
      </c>
      <c r="X3070" t="s">
        <v>58</v>
      </c>
      <c r="Y3070" t="s">
        <v>58</v>
      </c>
      <c r="Z3070" t="s">
        <v>1</v>
      </c>
      <c r="AA3070" t="s">
        <v>1</v>
      </c>
      <c r="AB3070" t="s">
        <v>57</v>
      </c>
      <c r="AC3070" t="str">
        <f t="shared" si="47"/>
        <v>2016-3</v>
      </c>
    </row>
    <row r="3071" spans="1:29" hidden="1" x14ac:dyDescent="0.25">
      <c r="A3071" t="s">
        <v>553</v>
      </c>
      <c r="B3071" t="s">
        <v>54</v>
      </c>
      <c r="C3071" t="s">
        <v>55</v>
      </c>
      <c r="D3071" t="s">
        <v>55</v>
      </c>
      <c r="E3071">
        <v>-6</v>
      </c>
      <c r="F3071" t="s">
        <v>12</v>
      </c>
      <c r="G3071" t="b">
        <v>0</v>
      </c>
      <c r="H3071" t="s">
        <v>59</v>
      </c>
      <c r="I3071">
        <v>3716281</v>
      </c>
      <c r="J3071" t="s">
        <v>508</v>
      </c>
      <c r="K3071" t="s">
        <v>509</v>
      </c>
      <c r="L3071" t="s">
        <v>57</v>
      </c>
      <c r="M3071" t="s">
        <v>57</v>
      </c>
      <c r="N3071" t="s">
        <v>57</v>
      </c>
      <c r="O3071" t="s">
        <v>57</v>
      </c>
      <c r="P3071">
        <v>10606</v>
      </c>
      <c r="Q3071" t="s">
        <v>62</v>
      </c>
      <c r="R3071" t="s">
        <v>63</v>
      </c>
      <c r="S3071" t="s">
        <v>64</v>
      </c>
      <c r="T3071">
        <v>13.83</v>
      </c>
      <c r="U3071">
        <v>91.850233537500003</v>
      </c>
      <c r="V3071">
        <v>91.850233537500003</v>
      </c>
      <c r="W3071">
        <v>13.83</v>
      </c>
      <c r="X3071" t="s">
        <v>58</v>
      </c>
      <c r="Y3071" t="s">
        <v>58</v>
      </c>
      <c r="Z3071" t="s">
        <v>1</v>
      </c>
      <c r="AA3071" t="s">
        <v>6</v>
      </c>
      <c r="AB3071" t="s">
        <v>57</v>
      </c>
      <c r="AC3071" t="str">
        <f t="shared" si="47"/>
        <v>2016-3</v>
      </c>
    </row>
    <row r="3072" spans="1:29" x14ac:dyDescent="0.25">
      <c r="A3072" t="s">
        <v>553</v>
      </c>
      <c r="B3072" t="s">
        <v>54</v>
      </c>
      <c r="C3072" t="s">
        <v>55</v>
      </c>
      <c r="D3072" t="s">
        <v>55</v>
      </c>
      <c r="E3072">
        <v>-4</v>
      </c>
      <c r="F3072" t="s">
        <v>14</v>
      </c>
      <c r="G3072" t="b">
        <v>0</v>
      </c>
      <c r="H3072" t="s">
        <v>59</v>
      </c>
      <c r="I3072">
        <v>3716281</v>
      </c>
      <c r="J3072" t="s">
        <v>508</v>
      </c>
      <c r="K3072" t="s">
        <v>509</v>
      </c>
      <c r="L3072" t="s">
        <v>57</v>
      </c>
      <c r="M3072" t="s">
        <v>57</v>
      </c>
      <c r="N3072" t="s">
        <v>57</v>
      </c>
      <c r="O3072" t="s">
        <v>57</v>
      </c>
      <c r="P3072">
        <v>10606</v>
      </c>
      <c r="Q3072" t="s">
        <v>62</v>
      </c>
      <c r="R3072" t="s">
        <v>63</v>
      </c>
      <c r="S3072" t="s">
        <v>64</v>
      </c>
      <c r="T3072">
        <v>13.83</v>
      </c>
      <c r="U3072">
        <v>92.31</v>
      </c>
      <c r="V3072">
        <v>92.31</v>
      </c>
      <c r="W3072">
        <v>13.8297314506161</v>
      </c>
      <c r="X3072" t="s">
        <v>58</v>
      </c>
      <c r="Y3072" t="s">
        <v>58</v>
      </c>
      <c r="Z3072" t="s">
        <v>1</v>
      </c>
      <c r="AA3072" t="s">
        <v>6</v>
      </c>
      <c r="AB3072" t="s">
        <v>57</v>
      </c>
      <c r="AC3072" t="str">
        <f t="shared" si="47"/>
        <v>2016-3</v>
      </c>
    </row>
    <row r="3073" spans="1:29" hidden="1" x14ac:dyDescent="0.25">
      <c r="A3073" t="s">
        <v>553</v>
      </c>
      <c r="B3073" t="s">
        <v>54</v>
      </c>
      <c r="C3073" t="s">
        <v>55</v>
      </c>
      <c r="D3073" t="s">
        <v>55</v>
      </c>
      <c r="E3073">
        <v>-5</v>
      </c>
      <c r="F3073" t="s">
        <v>13</v>
      </c>
      <c r="G3073" t="b">
        <v>0</v>
      </c>
      <c r="H3073" t="s">
        <v>59</v>
      </c>
      <c r="I3073">
        <v>3716281</v>
      </c>
      <c r="J3073" t="s">
        <v>508</v>
      </c>
      <c r="K3073" t="s">
        <v>509</v>
      </c>
      <c r="L3073" t="s">
        <v>57</v>
      </c>
      <c r="M3073" t="s">
        <v>57</v>
      </c>
      <c r="N3073" t="s">
        <v>57</v>
      </c>
      <c r="O3073" t="s">
        <v>57</v>
      </c>
      <c r="P3073">
        <v>10606</v>
      </c>
      <c r="Q3073" t="s">
        <v>62</v>
      </c>
      <c r="R3073" t="s">
        <v>63</v>
      </c>
      <c r="S3073" t="s">
        <v>64</v>
      </c>
      <c r="T3073">
        <v>-4.63</v>
      </c>
      <c r="U3073">
        <v>-30.82</v>
      </c>
      <c r="V3073">
        <v>-30.82</v>
      </c>
      <c r="W3073">
        <v>-4.6308151842659502</v>
      </c>
      <c r="X3073" t="s">
        <v>58</v>
      </c>
      <c r="Y3073" t="s">
        <v>58</v>
      </c>
      <c r="Z3073" t="s">
        <v>1</v>
      </c>
      <c r="AA3073" t="s">
        <v>6</v>
      </c>
      <c r="AB3073" t="s">
        <v>57</v>
      </c>
      <c r="AC3073" t="str">
        <f t="shared" si="47"/>
        <v>2016-3</v>
      </c>
    </row>
    <row r="3074" spans="1:29" hidden="1" x14ac:dyDescent="0.25">
      <c r="A3074" t="s">
        <v>553</v>
      </c>
      <c r="B3074" t="s">
        <v>54</v>
      </c>
      <c r="C3074" t="s">
        <v>55</v>
      </c>
      <c r="D3074" t="s">
        <v>55</v>
      </c>
      <c r="E3074">
        <v>-5</v>
      </c>
      <c r="F3074" t="s">
        <v>13</v>
      </c>
      <c r="G3074" t="b">
        <v>0</v>
      </c>
      <c r="H3074" t="s">
        <v>59</v>
      </c>
      <c r="I3074">
        <v>3981958</v>
      </c>
      <c r="J3074" t="s">
        <v>513</v>
      </c>
      <c r="K3074" t="s">
        <v>514</v>
      </c>
      <c r="L3074" t="s">
        <v>57</v>
      </c>
      <c r="M3074" t="s">
        <v>57</v>
      </c>
      <c r="N3074" t="s">
        <v>57</v>
      </c>
      <c r="O3074" t="s">
        <v>57</v>
      </c>
      <c r="P3074">
        <v>10606</v>
      </c>
      <c r="Q3074" t="s">
        <v>62</v>
      </c>
      <c r="R3074" t="s">
        <v>63</v>
      </c>
      <c r="S3074" t="s">
        <v>64</v>
      </c>
      <c r="T3074">
        <v>-28.7</v>
      </c>
      <c r="U3074">
        <v>-190.29</v>
      </c>
      <c r="V3074">
        <v>-190.29</v>
      </c>
      <c r="W3074">
        <v>-28.699292513979799</v>
      </c>
      <c r="X3074" t="s">
        <v>58</v>
      </c>
      <c r="Y3074" t="s">
        <v>58</v>
      </c>
      <c r="Z3074" t="s">
        <v>1</v>
      </c>
      <c r="AA3074" t="s">
        <v>6</v>
      </c>
      <c r="AB3074" t="s">
        <v>57</v>
      </c>
      <c r="AC3074" t="str">
        <f t="shared" si="47"/>
        <v>2016-3</v>
      </c>
    </row>
    <row r="3075" spans="1:29" x14ac:dyDescent="0.25">
      <c r="A3075" t="s">
        <v>553</v>
      </c>
      <c r="B3075" t="s">
        <v>54</v>
      </c>
      <c r="C3075" t="s">
        <v>55</v>
      </c>
      <c r="D3075" t="s">
        <v>55</v>
      </c>
      <c r="E3075">
        <v>-4</v>
      </c>
      <c r="F3075" t="s">
        <v>14</v>
      </c>
      <c r="G3075" t="b">
        <v>0</v>
      </c>
      <c r="H3075" t="s">
        <v>59</v>
      </c>
      <c r="I3075">
        <v>3981958</v>
      </c>
      <c r="J3075" t="s">
        <v>513</v>
      </c>
      <c r="K3075" t="s">
        <v>514</v>
      </c>
      <c r="L3075" t="s">
        <v>57</v>
      </c>
      <c r="M3075" t="s">
        <v>57</v>
      </c>
      <c r="N3075" t="s">
        <v>57</v>
      </c>
      <c r="O3075" t="s">
        <v>57</v>
      </c>
      <c r="P3075">
        <v>10606</v>
      </c>
      <c r="Q3075" t="s">
        <v>62</v>
      </c>
      <c r="R3075" t="s">
        <v>63</v>
      </c>
      <c r="S3075" t="s">
        <v>64</v>
      </c>
      <c r="T3075">
        <v>233.28</v>
      </c>
      <c r="U3075">
        <v>1557.09</v>
      </c>
      <c r="V3075">
        <v>1557.09</v>
      </c>
      <c r="W3075">
        <v>233.280647215252</v>
      </c>
      <c r="X3075" t="s">
        <v>58</v>
      </c>
      <c r="Y3075" t="s">
        <v>58</v>
      </c>
      <c r="Z3075" t="s">
        <v>1</v>
      </c>
      <c r="AA3075" t="s">
        <v>6</v>
      </c>
      <c r="AB3075" t="s">
        <v>57</v>
      </c>
      <c r="AC3075" t="str">
        <f t="shared" ref="AC3075:AC3138" si="48">+YEAR(A3075)&amp; "-" &amp;ROUNDUP(MONTH(A3075)/3,0)</f>
        <v>2016-3</v>
      </c>
    </row>
    <row r="3076" spans="1:29" hidden="1" x14ac:dyDescent="0.25">
      <c r="A3076" t="s">
        <v>553</v>
      </c>
      <c r="B3076" t="s">
        <v>54</v>
      </c>
      <c r="C3076" t="s">
        <v>55</v>
      </c>
      <c r="D3076" t="s">
        <v>55</v>
      </c>
      <c r="E3076">
        <v>-6</v>
      </c>
      <c r="F3076" t="s">
        <v>12</v>
      </c>
      <c r="G3076" t="b">
        <v>0</v>
      </c>
      <c r="H3076" t="s">
        <v>59</v>
      </c>
      <c r="I3076">
        <v>3981958</v>
      </c>
      <c r="J3076" t="s">
        <v>513</v>
      </c>
      <c r="K3076" t="s">
        <v>514</v>
      </c>
      <c r="L3076" t="s">
        <v>57</v>
      </c>
      <c r="M3076" t="s">
        <v>57</v>
      </c>
      <c r="N3076" t="s">
        <v>57</v>
      </c>
      <c r="O3076" t="s">
        <v>57</v>
      </c>
      <c r="P3076">
        <v>10606</v>
      </c>
      <c r="Q3076" t="s">
        <v>62</v>
      </c>
      <c r="R3076" t="s">
        <v>63</v>
      </c>
      <c r="S3076" t="s">
        <v>64</v>
      </c>
      <c r="T3076">
        <v>233.28</v>
      </c>
      <c r="U3076">
        <v>1549.3002515999999</v>
      </c>
      <c r="V3076">
        <v>1549.3002515999999</v>
      </c>
      <c r="W3076">
        <v>233.28</v>
      </c>
      <c r="X3076" t="s">
        <v>58</v>
      </c>
      <c r="Y3076" t="s">
        <v>58</v>
      </c>
      <c r="Z3076" t="s">
        <v>1</v>
      </c>
      <c r="AA3076" t="s">
        <v>6</v>
      </c>
      <c r="AB3076" t="s">
        <v>57</v>
      </c>
      <c r="AC3076" t="str">
        <f t="shared" si="48"/>
        <v>2016-3</v>
      </c>
    </row>
    <row r="3077" spans="1:29" x14ac:dyDescent="0.25">
      <c r="A3077" t="s">
        <v>554</v>
      </c>
      <c r="B3077" t="s">
        <v>54</v>
      </c>
      <c r="C3077" t="s">
        <v>55</v>
      </c>
      <c r="D3077" t="s">
        <v>55</v>
      </c>
      <c r="E3077">
        <v>-3</v>
      </c>
      <c r="F3077" t="s">
        <v>56</v>
      </c>
      <c r="G3077" t="b">
        <v>0</v>
      </c>
      <c r="H3077" t="s">
        <v>57</v>
      </c>
      <c r="I3077">
        <v>0</v>
      </c>
      <c r="J3077" t="s">
        <v>57</v>
      </c>
      <c r="K3077" t="s">
        <v>57</v>
      </c>
      <c r="L3077" t="s">
        <v>57</v>
      </c>
      <c r="M3077" t="s">
        <v>57</v>
      </c>
      <c r="N3077" t="s">
        <v>57</v>
      </c>
      <c r="O3077" t="s">
        <v>57</v>
      </c>
      <c r="P3077">
        <v>0</v>
      </c>
      <c r="Q3077" t="s">
        <v>57</v>
      </c>
      <c r="R3077" t="s">
        <v>57</v>
      </c>
      <c r="S3077" t="s">
        <v>57</v>
      </c>
      <c r="T3077">
        <v>369.18</v>
      </c>
      <c r="U3077">
        <v>369.18</v>
      </c>
      <c r="V3077">
        <v>369.18</v>
      </c>
      <c r="W3077">
        <v>55.834423514643703</v>
      </c>
      <c r="X3077" t="s">
        <v>58</v>
      </c>
      <c r="Y3077" t="s">
        <v>58</v>
      </c>
      <c r="Z3077" t="s">
        <v>1</v>
      </c>
      <c r="AA3077" t="s">
        <v>1</v>
      </c>
      <c r="AB3077" t="s">
        <v>57</v>
      </c>
      <c r="AC3077" t="str">
        <f t="shared" si="48"/>
        <v>2016-3</v>
      </c>
    </row>
    <row r="3078" spans="1:29" x14ac:dyDescent="0.25">
      <c r="A3078" t="s">
        <v>554</v>
      </c>
      <c r="B3078" t="s">
        <v>532</v>
      </c>
      <c r="C3078" t="s">
        <v>533</v>
      </c>
      <c r="D3078" t="s">
        <v>55</v>
      </c>
      <c r="E3078">
        <v>-3</v>
      </c>
      <c r="F3078" t="s">
        <v>56</v>
      </c>
      <c r="G3078" t="b">
        <v>0</v>
      </c>
      <c r="H3078" t="s">
        <v>57</v>
      </c>
      <c r="I3078">
        <v>0</v>
      </c>
      <c r="J3078" t="s">
        <v>57</v>
      </c>
      <c r="K3078" t="s">
        <v>57</v>
      </c>
      <c r="L3078" t="s">
        <v>57</v>
      </c>
      <c r="M3078" t="s">
        <v>57</v>
      </c>
      <c r="N3078" t="s">
        <v>57</v>
      </c>
      <c r="O3078" t="s">
        <v>57</v>
      </c>
      <c r="P3078">
        <v>0</v>
      </c>
      <c r="Q3078" t="s">
        <v>57</v>
      </c>
      <c r="R3078" t="s">
        <v>57</v>
      </c>
      <c r="S3078" t="s">
        <v>57</v>
      </c>
      <c r="T3078">
        <v>751.26</v>
      </c>
      <c r="U3078">
        <v>751.26</v>
      </c>
      <c r="V3078">
        <v>4967.3686829999997</v>
      </c>
      <c r="W3078">
        <v>751.26</v>
      </c>
      <c r="X3078" t="s">
        <v>58</v>
      </c>
      <c r="Y3078" t="s">
        <v>58</v>
      </c>
      <c r="Z3078" t="s">
        <v>1</v>
      </c>
      <c r="AA3078" t="s">
        <v>1</v>
      </c>
      <c r="AB3078" t="s">
        <v>57</v>
      </c>
      <c r="AC3078" t="str">
        <f t="shared" si="48"/>
        <v>2016-3</v>
      </c>
    </row>
    <row r="3079" spans="1:29" hidden="1" x14ac:dyDescent="0.25">
      <c r="A3079" t="s">
        <v>554</v>
      </c>
      <c r="B3079" t="s">
        <v>54</v>
      </c>
      <c r="C3079" t="s">
        <v>55</v>
      </c>
      <c r="D3079" t="s">
        <v>55</v>
      </c>
      <c r="E3079">
        <v>-5</v>
      </c>
      <c r="F3079" t="s">
        <v>13</v>
      </c>
      <c r="G3079" t="b">
        <v>0</v>
      </c>
      <c r="H3079" t="s">
        <v>59</v>
      </c>
      <c r="I3079">
        <v>3716281</v>
      </c>
      <c r="J3079" t="s">
        <v>508</v>
      </c>
      <c r="K3079" t="s">
        <v>509</v>
      </c>
      <c r="L3079" t="s">
        <v>57</v>
      </c>
      <c r="M3079" t="s">
        <v>57</v>
      </c>
      <c r="N3079" t="s">
        <v>57</v>
      </c>
      <c r="O3079" t="s">
        <v>57</v>
      </c>
      <c r="P3079">
        <v>10606</v>
      </c>
      <c r="Q3079" t="s">
        <v>62</v>
      </c>
      <c r="R3079" t="s">
        <v>63</v>
      </c>
      <c r="S3079" t="s">
        <v>64</v>
      </c>
      <c r="T3079">
        <v>0</v>
      </c>
      <c r="U3079">
        <v>-0.87000000000000399</v>
      </c>
      <c r="V3079">
        <v>-0.87000000000000399</v>
      </c>
      <c r="W3079">
        <v>-4.3493894425772301E-4</v>
      </c>
      <c r="X3079" t="s">
        <v>58</v>
      </c>
      <c r="Y3079" t="s">
        <v>58</v>
      </c>
      <c r="Z3079" t="s">
        <v>1</v>
      </c>
      <c r="AA3079" t="s">
        <v>6</v>
      </c>
      <c r="AB3079" t="s">
        <v>57</v>
      </c>
      <c r="AC3079" t="str">
        <f t="shared" si="48"/>
        <v>2016-3</v>
      </c>
    </row>
    <row r="3080" spans="1:29" x14ac:dyDescent="0.25">
      <c r="A3080" t="s">
        <v>554</v>
      </c>
      <c r="B3080" t="s">
        <v>54</v>
      </c>
      <c r="C3080" t="s">
        <v>55</v>
      </c>
      <c r="D3080" t="s">
        <v>55</v>
      </c>
      <c r="E3080">
        <v>-4</v>
      </c>
      <c r="F3080" t="s">
        <v>14</v>
      </c>
      <c r="G3080" t="b">
        <v>0</v>
      </c>
      <c r="H3080" t="s">
        <v>59</v>
      </c>
      <c r="I3080">
        <v>3716281</v>
      </c>
      <c r="J3080" t="s">
        <v>508</v>
      </c>
      <c r="K3080" t="s">
        <v>509</v>
      </c>
      <c r="L3080" t="s">
        <v>57</v>
      </c>
      <c r="M3080" t="s">
        <v>57</v>
      </c>
      <c r="N3080" t="s">
        <v>57</v>
      </c>
      <c r="O3080" t="s">
        <v>57</v>
      </c>
      <c r="P3080">
        <v>10606</v>
      </c>
      <c r="Q3080" t="s">
        <v>62</v>
      </c>
      <c r="R3080" t="s">
        <v>63</v>
      </c>
      <c r="S3080" t="s">
        <v>64</v>
      </c>
      <c r="T3080">
        <v>13.83</v>
      </c>
      <c r="U3080">
        <v>91.44</v>
      </c>
      <c r="V3080">
        <v>91.44</v>
      </c>
      <c r="W3080">
        <v>13.829296511671901</v>
      </c>
      <c r="X3080" t="s">
        <v>58</v>
      </c>
      <c r="Y3080" t="s">
        <v>58</v>
      </c>
      <c r="Z3080" t="s">
        <v>1</v>
      </c>
      <c r="AA3080" t="s">
        <v>6</v>
      </c>
      <c r="AB3080" t="s">
        <v>57</v>
      </c>
      <c r="AC3080" t="str">
        <f t="shared" si="48"/>
        <v>2016-3</v>
      </c>
    </row>
    <row r="3081" spans="1:29" hidden="1" x14ac:dyDescent="0.25">
      <c r="A3081" t="s">
        <v>554</v>
      </c>
      <c r="B3081" t="s">
        <v>54</v>
      </c>
      <c r="C3081" t="s">
        <v>55</v>
      </c>
      <c r="D3081" t="s">
        <v>55</v>
      </c>
      <c r="E3081">
        <v>-6</v>
      </c>
      <c r="F3081" t="s">
        <v>12</v>
      </c>
      <c r="G3081" t="b">
        <v>0</v>
      </c>
      <c r="H3081" t="s">
        <v>59</v>
      </c>
      <c r="I3081">
        <v>3716281</v>
      </c>
      <c r="J3081" t="s">
        <v>508</v>
      </c>
      <c r="K3081" t="s">
        <v>509</v>
      </c>
      <c r="L3081" t="s">
        <v>57</v>
      </c>
      <c r="M3081" t="s">
        <v>57</v>
      </c>
      <c r="N3081" t="s">
        <v>57</v>
      </c>
      <c r="O3081" t="s">
        <v>57</v>
      </c>
      <c r="P3081">
        <v>10606</v>
      </c>
      <c r="Q3081" t="s">
        <v>62</v>
      </c>
      <c r="R3081" t="s">
        <v>63</v>
      </c>
      <c r="S3081" t="s">
        <v>64</v>
      </c>
      <c r="T3081">
        <v>13.83</v>
      </c>
      <c r="U3081">
        <v>90.987428242500002</v>
      </c>
      <c r="V3081">
        <v>90.987428242500002</v>
      </c>
      <c r="W3081">
        <v>13.83</v>
      </c>
      <c r="X3081" t="s">
        <v>58</v>
      </c>
      <c r="Y3081" t="s">
        <v>58</v>
      </c>
      <c r="Z3081" t="s">
        <v>1</v>
      </c>
      <c r="AA3081" t="s">
        <v>6</v>
      </c>
      <c r="AB3081" t="s">
        <v>57</v>
      </c>
      <c r="AC3081" t="str">
        <f t="shared" si="48"/>
        <v>2016-3</v>
      </c>
    </row>
    <row r="3082" spans="1:29" hidden="1" x14ac:dyDescent="0.25">
      <c r="A3082" t="s">
        <v>554</v>
      </c>
      <c r="B3082" t="s">
        <v>54</v>
      </c>
      <c r="C3082" t="s">
        <v>55</v>
      </c>
      <c r="D3082" t="s">
        <v>55</v>
      </c>
      <c r="E3082">
        <v>-6</v>
      </c>
      <c r="F3082" t="s">
        <v>12</v>
      </c>
      <c r="G3082" t="b">
        <v>0</v>
      </c>
      <c r="H3082" t="s">
        <v>59</v>
      </c>
      <c r="I3082">
        <v>3981958</v>
      </c>
      <c r="J3082" t="s">
        <v>513</v>
      </c>
      <c r="K3082" t="s">
        <v>514</v>
      </c>
      <c r="L3082" t="s">
        <v>57</v>
      </c>
      <c r="M3082" t="s">
        <v>57</v>
      </c>
      <c r="N3082" t="s">
        <v>57</v>
      </c>
      <c r="O3082" t="s">
        <v>57</v>
      </c>
      <c r="P3082">
        <v>10606</v>
      </c>
      <c r="Q3082" t="s">
        <v>62</v>
      </c>
      <c r="R3082" t="s">
        <v>63</v>
      </c>
      <c r="S3082" t="s">
        <v>64</v>
      </c>
      <c r="T3082">
        <v>233.28</v>
      </c>
      <c r="U3082">
        <v>1534.7467288800001</v>
      </c>
      <c r="V3082">
        <v>1534.7467288800001</v>
      </c>
      <c r="W3082">
        <v>233.28</v>
      </c>
      <c r="X3082" t="s">
        <v>58</v>
      </c>
      <c r="Y3082" t="s">
        <v>58</v>
      </c>
      <c r="Z3082" t="s">
        <v>1</v>
      </c>
      <c r="AA3082" t="s">
        <v>6</v>
      </c>
      <c r="AB3082" t="s">
        <v>57</v>
      </c>
      <c r="AC3082" t="str">
        <f t="shared" si="48"/>
        <v>2016-3</v>
      </c>
    </row>
    <row r="3083" spans="1:29" x14ac:dyDescent="0.25">
      <c r="A3083" t="s">
        <v>554</v>
      </c>
      <c r="B3083" t="s">
        <v>54</v>
      </c>
      <c r="C3083" t="s">
        <v>55</v>
      </c>
      <c r="D3083" t="s">
        <v>55</v>
      </c>
      <c r="E3083">
        <v>-4</v>
      </c>
      <c r="F3083" t="s">
        <v>14</v>
      </c>
      <c r="G3083" t="b">
        <v>0</v>
      </c>
      <c r="H3083" t="s">
        <v>59</v>
      </c>
      <c r="I3083">
        <v>3981958</v>
      </c>
      <c r="J3083" t="s">
        <v>513</v>
      </c>
      <c r="K3083" t="s">
        <v>514</v>
      </c>
      <c r="L3083" t="s">
        <v>57</v>
      </c>
      <c r="M3083" t="s">
        <v>57</v>
      </c>
      <c r="N3083" t="s">
        <v>57</v>
      </c>
      <c r="O3083" t="s">
        <v>57</v>
      </c>
      <c r="P3083">
        <v>10606</v>
      </c>
      <c r="Q3083" t="s">
        <v>62</v>
      </c>
      <c r="R3083" t="s">
        <v>63</v>
      </c>
      <c r="S3083" t="s">
        <v>64</v>
      </c>
      <c r="T3083">
        <v>233.28</v>
      </c>
      <c r="U3083">
        <v>1542.46</v>
      </c>
      <c r="V3083">
        <v>1542.46</v>
      </c>
      <c r="W3083">
        <v>233.280147609289</v>
      </c>
      <c r="X3083" t="s">
        <v>58</v>
      </c>
      <c r="Y3083" t="s">
        <v>58</v>
      </c>
      <c r="Z3083" t="s">
        <v>1</v>
      </c>
      <c r="AA3083" t="s">
        <v>6</v>
      </c>
      <c r="AB3083" t="s">
        <v>57</v>
      </c>
      <c r="AC3083" t="str">
        <f t="shared" si="48"/>
        <v>2016-3</v>
      </c>
    </row>
    <row r="3084" spans="1:29" hidden="1" x14ac:dyDescent="0.25">
      <c r="A3084" t="s">
        <v>554</v>
      </c>
      <c r="B3084" t="s">
        <v>54</v>
      </c>
      <c r="C3084" t="s">
        <v>55</v>
      </c>
      <c r="D3084" t="s">
        <v>55</v>
      </c>
      <c r="E3084">
        <v>-5</v>
      </c>
      <c r="F3084" t="s">
        <v>13</v>
      </c>
      <c r="G3084" t="b">
        <v>0</v>
      </c>
      <c r="H3084" t="s">
        <v>59</v>
      </c>
      <c r="I3084">
        <v>3981958</v>
      </c>
      <c r="J3084" t="s">
        <v>513</v>
      </c>
      <c r="K3084" t="s">
        <v>514</v>
      </c>
      <c r="L3084" t="s">
        <v>57</v>
      </c>
      <c r="M3084" t="s">
        <v>57</v>
      </c>
      <c r="N3084" t="s">
        <v>57</v>
      </c>
      <c r="O3084" t="s">
        <v>57</v>
      </c>
      <c r="P3084">
        <v>10606</v>
      </c>
      <c r="Q3084" t="s">
        <v>62</v>
      </c>
      <c r="R3084" t="s">
        <v>63</v>
      </c>
      <c r="S3084" t="s">
        <v>64</v>
      </c>
      <c r="T3084">
        <v>0</v>
      </c>
      <c r="U3084">
        <v>-14.6299999999999</v>
      </c>
      <c r="V3084">
        <v>-14.6299999999999</v>
      </c>
      <c r="W3084">
        <v>-4.9960596240339295E-4</v>
      </c>
      <c r="X3084" t="s">
        <v>58</v>
      </c>
      <c r="Y3084" t="s">
        <v>58</v>
      </c>
      <c r="Z3084" t="s">
        <v>1</v>
      </c>
      <c r="AA3084" t="s">
        <v>6</v>
      </c>
      <c r="AB3084" t="s">
        <v>57</v>
      </c>
      <c r="AC3084" t="str">
        <f t="shared" si="48"/>
        <v>2016-3</v>
      </c>
    </row>
    <row r="3085" spans="1:29" x14ac:dyDescent="0.25">
      <c r="A3085" t="s">
        <v>555</v>
      </c>
      <c r="B3085" t="s">
        <v>54</v>
      </c>
      <c r="C3085" t="s">
        <v>55</v>
      </c>
      <c r="D3085" t="s">
        <v>55</v>
      </c>
      <c r="E3085">
        <v>-3</v>
      </c>
      <c r="F3085" t="s">
        <v>56</v>
      </c>
      <c r="G3085" t="b">
        <v>0</v>
      </c>
      <c r="H3085" t="s">
        <v>57</v>
      </c>
      <c r="I3085">
        <v>0</v>
      </c>
      <c r="J3085" t="s">
        <v>57</v>
      </c>
      <c r="K3085" t="s">
        <v>57</v>
      </c>
      <c r="L3085" t="s">
        <v>57</v>
      </c>
      <c r="M3085" t="s">
        <v>57</v>
      </c>
      <c r="N3085" t="s">
        <v>57</v>
      </c>
      <c r="O3085" t="s">
        <v>57</v>
      </c>
      <c r="P3085">
        <v>0</v>
      </c>
      <c r="Q3085" t="s">
        <v>57</v>
      </c>
      <c r="R3085" t="s">
        <v>57</v>
      </c>
      <c r="S3085" t="s">
        <v>57</v>
      </c>
      <c r="T3085">
        <v>369.18</v>
      </c>
      <c r="U3085">
        <v>369.18</v>
      </c>
      <c r="V3085">
        <v>369.18</v>
      </c>
      <c r="W3085">
        <v>55.7433733211533</v>
      </c>
      <c r="X3085" t="s">
        <v>58</v>
      </c>
      <c r="Y3085" t="s">
        <v>58</v>
      </c>
      <c r="Z3085" t="s">
        <v>1</v>
      </c>
      <c r="AA3085" t="s">
        <v>1</v>
      </c>
      <c r="AB3085" t="s">
        <v>57</v>
      </c>
      <c r="AC3085" t="str">
        <f t="shared" si="48"/>
        <v>2016-3</v>
      </c>
    </row>
    <row r="3086" spans="1:29" x14ac:dyDescent="0.25">
      <c r="A3086" t="s">
        <v>555</v>
      </c>
      <c r="B3086" t="s">
        <v>532</v>
      </c>
      <c r="C3086" t="s">
        <v>533</v>
      </c>
      <c r="D3086" t="s">
        <v>55</v>
      </c>
      <c r="E3086">
        <v>-3</v>
      </c>
      <c r="F3086" t="s">
        <v>56</v>
      </c>
      <c r="G3086" t="b">
        <v>0</v>
      </c>
      <c r="H3086" t="s">
        <v>57</v>
      </c>
      <c r="I3086">
        <v>0</v>
      </c>
      <c r="J3086" t="s">
        <v>57</v>
      </c>
      <c r="K3086" t="s">
        <v>57</v>
      </c>
      <c r="L3086" t="s">
        <v>57</v>
      </c>
      <c r="M3086" t="s">
        <v>57</v>
      </c>
      <c r="N3086" t="s">
        <v>57</v>
      </c>
      <c r="O3086" t="s">
        <v>57</v>
      </c>
      <c r="P3086">
        <v>0</v>
      </c>
      <c r="Q3086" t="s">
        <v>57</v>
      </c>
      <c r="R3086" t="s">
        <v>57</v>
      </c>
      <c r="S3086" t="s">
        <v>57</v>
      </c>
      <c r="T3086">
        <v>751.26</v>
      </c>
      <c r="U3086">
        <v>751.26</v>
      </c>
      <c r="V3086">
        <v>4975.4822910000003</v>
      </c>
      <c r="W3086">
        <v>751.26</v>
      </c>
      <c r="X3086" t="s">
        <v>58</v>
      </c>
      <c r="Y3086" t="s">
        <v>58</v>
      </c>
      <c r="Z3086" t="s">
        <v>1</v>
      </c>
      <c r="AA3086" t="s">
        <v>1</v>
      </c>
      <c r="AB3086" t="s">
        <v>57</v>
      </c>
      <c r="AC3086" t="str">
        <f t="shared" si="48"/>
        <v>2016-3</v>
      </c>
    </row>
    <row r="3087" spans="1:29" x14ac:dyDescent="0.25">
      <c r="A3087" t="s">
        <v>555</v>
      </c>
      <c r="B3087" t="s">
        <v>54</v>
      </c>
      <c r="C3087" t="s">
        <v>55</v>
      </c>
      <c r="D3087" t="s">
        <v>55</v>
      </c>
      <c r="E3087">
        <v>-4</v>
      </c>
      <c r="F3087" t="s">
        <v>14</v>
      </c>
      <c r="G3087" t="b">
        <v>0</v>
      </c>
      <c r="H3087" t="s">
        <v>59</v>
      </c>
      <c r="I3087">
        <v>3716281</v>
      </c>
      <c r="J3087" t="s">
        <v>508</v>
      </c>
      <c r="K3087" t="s">
        <v>509</v>
      </c>
      <c r="L3087" t="s">
        <v>57</v>
      </c>
      <c r="M3087" t="s">
        <v>57</v>
      </c>
      <c r="N3087" t="s">
        <v>57</v>
      </c>
      <c r="O3087" t="s">
        <v>57</v>
      </c>
      <c r="P3087">
        <v>10606</v>
      </c>
      <c r="Q3087" t="s">
        <v>62</v>
      </c>
      <c r="R3087" t="s">
        <v>63</v>
      </c>
      <c r="S3087" t="s">
        <v>64</v>
      </c>
      <c r="T3087">
        <v>9.01</v>
      </c>
      <c r="U3087">
        <v>59.67</v>
      </c>
      <c r="V3087">
        <v>59.67</v>
      </c>
      <c r="W3087">
        <v>9.0097163607812405</v>
      </c>
      <c r="X3087" t="s">
        <v>58</v>
      </c>
      <c r="Y3087" t="s">
        <v>58</v>
      </c>
      <c r="Z3087" t="s">
        <v>1</v>
      </c>
      <c r="AA3087" t="s">
        <v>6</v>
      </c>
      <c r="AB3087" t="s">
        <v>57</v>
      </c>
      <c r="AC3087" t="str">
        <f t="shared" si="48"/>
        <v>2016-3</v>
      </c>
    </row>
    <row r="3088" spans="1:29" hidden="1" x14ac:dyDescent="0.25">
      <c r="A3088" t="s">
        <v>555</v>
      </c>
      <c r="B3088" t="s">
        <v>54</v>
      </c>
      <c r="C3088" t="s">
        <v>55</v>
      </c>
      <c r="D3088" t="s">
        <v>55</v>
      </c>
      <c r="E3088">
        <v>-6</v>
      </c>
      <c r="F3088" t="s">
        <v>12</v>
      </c>
      <c r="G3088" t="b">
        <v>0</v>
      </c>
      <c r="H3088" t="s">
        <v>59</v>
      </c>
      <c r="I3088">
        <v>3716281</v>
      </c>
      <c r="J3088" t="s">
        <v>508</v>
      </c>
      <c r="K3088" t="s">
        <v>509</v>
      </c>
      <c r="L3088" t="s">
        <v>57</v>
      </c>
      <c r="M3088" t="s">
        <v>57</v>
      </c>
      <c r="N3088" t="s">
        <v>57</v>
      </c>
      <c r="O3088" t="s">
        <v>57</v>
      </c>
      <c r="P3088">
        <v>10606</v>
      </c>
      <c r="Q3088" t="s">
        <v>62</v>
      </c>
      <c r="R3088" t="s">
        <v>63</v>
      </c>
      <c r="S3088" t="s">
        <v>64</v>
      </c>
      <c r="T3088">
        <v>9.01</v>
      </c>
      <c r="U3088">
        <v>59.373519107500002</v>
      </c>
      <c r="V3088">
        <v>59.373519107500002</v>
      </c>
      <c r="W3088">
        <v>9.01</v>
      </c>
      <c r="X3088" t="s">
        <v>58</v>
      </c>
      <c r="Y3088" t="s">
        <v>58</v>
      </c>
      <c r="Z3088" t="s">
        <v>1</v>
      </c>
      <c r="AA3088" t="s">
        <v>6</v>
      </c>
      <c r="AB3088" t="s">
        <v>57</v>
      </c>
      <c r="AC3088" t="str">
        <f t="shared" si="48"/>
        <v>2016-3</v>
      </c>
    </row>
    <row r="3089" spans="1:29" hidden="1" x14ac:dyDescent="0.25">
      <c r="A3089" t="s">
        <v>555</v>
      </c>
      <c r="B3089" t="s">
        <v>54</v>
      </c>
      <c r="C3089" t="s">
        <v>55</v>
      </c>
      <c r="D3089" t="s">
        <v>55</v>
      </c>
      <c r="E3089">
        <v>-5</v>
      </c>
      <c r="F3089" t="s">
        <v>13</v>
      </c>
      <c r="G3089" t="b">
        <v>0</v>
      </c>
      <c r="H3089" t="s">
        <v>59</v>
      </c>
      <c r="I3089">
        <v>3716281</v>
      </c>
      <c r="J3089" t="s">
        <v>508</v>
      </c>
      <c r="K3089" t="s">
        <v>509</v>
      </c>
      <c r="L3089" t="s">
        <v>57</v>
      </c>
      <c r="M3089" t="s">
        <v>57</v>
      </c>
      <c r="N3089" t="s">
        <v>57</v>
      </c>
      <c r="O3089" t="s">
        <v>57</v>
      </c>
      <c r="P3089">
        <v>10606</v>
      </c>
      <c r="Q3089" t="s">
        <v>62</v>
      </c>
      <c r="R3089" t="s">
        <v>63</v>
      </c>
      <c r="S3089" t="s">
        <v>64</v>
      </c>
      <c r="T3089">
        <v>-4.82</v>
      </c>
      <c r="U3089">
        <v>-31.77</v>
      </c>
      <c r="V3089">
        <v>-31.77</v>
      </c>
      <c r="W3089">
        <v>-4.8195801508906397</v>
      </c>
      <c r="X3089" t="s">
        <v>58</v>
      </c>
      <c r="Y3089" t="s">
        <v>58</v>
      </c>
      <c r="Z3089" t="s">
        <v>1</v>
      </c>
      <c r="AA3089" t="s">
        <v>6</v>
      </c>
      <c r="AB3089" t="s">
        <v>57</v>
      </c>
      <c r="AC3089" t="str">
        <f t="shared" si="48"/>
        <v>2016-3</v>
      </c>
    </row>
    <row r="3090" spans="1:29" hidden="1" x14ac:dyDescent="0.25">
      <c r="A3090" t="s">
        <v>555</v>
      </c>
      <c r="B3090" t="s">
        <v>54</v>
      </c>
      <c r="C3090" t="s">
        <v>55</v>
      </c>
      <c r="D3090" t="s">
        <v>55</v>
      </c>
      <c r="E3090">
        <v>-5</v>
      </c>
      <c r="F3090" t="s">
        <v>13</v>
      </c>
      <c r="G3090" t="b">
        <v>0</v>
      </c>
      <c r="H3090" t="s">
        <v>59</v>
      </c>
      <c r="I3090">
        <v>3981958</v>
      </c>
      <c r="J3090" t="s">
        <v>513</v>
      </c>
      <c r="K3090" t="s">
        <v>514</v>
      </c>
      <c r="L3090" t="s">
        <v>57</v>
      </c>
      <c r="M3090" t="s">
        <v>57</v>
      </c>
      <c r="N3090" t="s">
        <v>57</v>
      </c>
      <c r="O3090" t="s">
        <v>57</v>
      </c>
      <c r="P3090">
        <v>10606</v>
      </c>
      <c r="Q3090" t="s">
        <v>62</v>
      </c>
      <c r="R3090" t="s">
        <v>63</v>
      </c>
      <c r="S3090" t="s">
        <v>64</v>
      </c>
      <c r="T3090">
        <v>-31.04</v>
      </c>
      <c r="U3090">
        <v>-203.05</v>
      </c>
      <c r="V3090">
        <v>-203.05</v>
      </c>
      <c r="W3090">
        <v>-31.039420429902599</v>
      </c>
      <c r="X3090" t="s">
        <v>58</v>
      </c>
      <c r="Y3090" t="s">
        <v>58</v>
      </c>
      <c r="Z3090" t="s">
        <v>1</v>
      </c>
      <c r="AA3090" t="s">
        <v>6</v>
      </c>
      <c r="AB3090" t="s">
        <v>57</v>
      </c>
      <c r="AC3090" t="str">
        <f t="shared" si="48"/>
        <v>2016-3</v>
      </c>
    </row>
    <row r="3091" spans="1:29" hidden="1" x14ac:dyDescent="0.25">
      <c r="A3091" t="s">
        <v>555</v>
      </c>
      <c r="B3091" t="s">
        <v>54</v>
      </c>
      <c r="C3091" t="s">
        <v>55</v>
      </c>
      <c r="D3091" t="s">
        <v>55</v>
      </c>
      <c r="E3091">
        <v>-6</v>
      </c>
      <c r="F3091" t="s">
        <v>12</v>
      </c>
      <c r="G3091" t="b">
        <v>0</v>
      </c>
      <c r="H3091" t="s">
        <v>59</v>
      </c>
      <c r="I3091">
        <v>3981958</v>
      </c>
      <c r="J3091" t="s">
        <v>513</v>
      </c>
      <c r="K3091" t="s">
        <v>514</v>
      </c>
      <c r="L3091" t="s">
        <v>57</v>
      </c>
      <c r="M3091" t="s">
        <v>57</v>
      </c>
      <c r="N3091" t="s">
        <v>57</v>
      </c>
      <c r="O3091" t="s">
        <v>57</v>
      </c>
      <c r="P3091">
        <v>10606</v>
      </c>
      <c r="Q3091" t="s">
        <v>62</v>
      </c>
      <c r="R3091" t="s">
        <v>63</v>
      </c>
      <c r="S3091" t="s">
        <v>64</v>
      </c>
      <c r="T3091">
        <v>202.24</v>
      </c>
      <c r="U3091">
        <v>1332.70815808</v>
      </c>
      <c r="V3091">
        <v>1332.70815808</v>
      </c>
      <c r="W3091">
        <v>202.24</v>
      </c>
      <c r="X3091" t="s">
        <v>58</v>
      </c>
      <c r="Y3091" t="s">
        <v>58</v>
      </c>
      <c r="Z3091" t="s">
        <v>1</v>
      </c>
      <c r="AA3091" t="s">
        <v>6</v>
      </c>
      <c r="AB3091" t="s">
        <v>57</v>
      </c>
      <c r="AC3091" t="str">
        <f t="shared" si="48"/>
        <v>2016-3</v>
      </c>
    </row>
    <row r="3092" spans="1:29" x14ac:dyDescent="0.25">
      <c r="A3092" t="s">
        <v>555</v>
      </c>
      <c r="B3092" t="s">
        <v>54</v>
      </c>
      <c r="C3092" t="s">
        <v>55</v>
      </c>
      <c r="D3092" t="s">
        <v>55</v>
      </c>
      <c r="E3092">
        <v>-4</v>
      </c>
      <c r="F3092" t="s">
        <v>14</v>
      </c>
      <c r="G3092" t="b">
        <v>0</v>
      </c>
      <c r="H3092" t="s">
        <v>59</v>
      </c>
      <c r="I3092">
        <v>3981958</v>
      </c>
      <c r="J3092" t="s">
        <v>513</v>
      </c>
      <c r="K3092" t="s">
        <v>514</v>
      </c>
      <c r="L3092" t="s">
        <v>57</v>
      </c>
      <c r="M3092" t="s">
        <v>57</v>
      </c>
      <c r="N3092" t="s">
        <v>57</v>
      </c>
      <c r="O3092" t="s">
        <v>57</v>
      </c>
      <c r="P3092">
        <v>10606</v>
      </c>
      <c r="Q3092" t="s">
        <v>62</v>
      </c>
      <c r="R3092" t="s">
        <v>63</v>
      </c>
      <c r="S3092" t="s">
        <v>64</v>
      </c>
      <c r="T3092">
        <v>202.24</v>
      </c>
      <c r="U3092">
        <v>1339.41</v>
      </c>
      <c r="V3092">
        <v>1339.41</v>
      </c>
      <c r="W3092">
        <v>202.24072717938699</v>
      </c>
      <c r="X3092" t="s">
        <v>58</v>
      </c>
      <c r="Y3092" t="s">
        <v>58</v>
      </c>
      <c r="Z3092" t="s">
        <v>1</v>
      </c>
      <c r="AA3092" t="s">
        <v>6</v>
      </c>
      <c r="AB3092" t="s">
        <v>57</v>
      </c>
      <c r="AC3092" t="str">
        <f t="shared" si="48"/>
        <v>2016-3</v>
      </c>
    </row>
    <row r="3093" spans="1:29" x14ac:dyDescent="0.25">
      <c r="A3093" t="s">
        <v>556</v>
      </c>
      <c r="B3093" t="s">
        <v>54</v>
      </c>
      <c r="C3093" t="s">
        <v>55</v>
      </c>
      <c r="D3093" t="s">
        <v>55</v>
      </c>
      <c r="E3093">
        <v>-3</v>
      </c>
      <c r="F3093" t="s">
        <v>56</v>
      </c>
      <c r="G3093" t="b">
        <v>0</v>
      </c>
      <c r="H3093" t="s">
        <v>57</v>
      </c>
      <c r="I3093">
        <v>0</v>
      </c>
      <c r="J3093" t="s">
        <v>57</v>
      </c>
      <c r="K3093" t="s">
        <v>57</v>
      </c>
      <c r="L3093" t="s">
        <v>57</v>
      </c>
      <c r="M3093" t="s">
        <v>57</v>
      </c>
      <c r="N3093" t="s">
        <v>57</v>
      </c>
      <c r="O3093" t="s">
        <v>57</v>
      </c>
      <c r="P3093">
        <v>0</v>
      </c>
      <c r="Q3093" t="s">
        <v>57</v>
      </c>
      <c r="R3093" t="s">
        <v>57</v>
      </c>
      <c r="S3093" t="s">
        <v>57</v>
      </c>
      <c r="T3093">
        <v>369.18</v>
      </c>
      <c r="U3093">
        <v>369.18</v>
      </c>
      <c r="V3093">
        <v>369.18</v>
      </c>
      <c r="W3093">
        <v>55.854697298646698</v>
      </c>
      <c r="X3093" t="s">
        <v>58</v>
      </c>
      <c r="Y3093" t="s">
        <v>58</v>
      </c>
      <c r="Z3093" t="s">
        <v>1</v>
      </c>
      <c r="AA3093" t="s">
        <v>1</v>
      </c>
      <c r="AB3093" t="s">
        <v>57</v>
      </c>
      <c r="AC3093" t="str">
        <f t="shared" si="48"/>
        <v>2016-3</v>
      </c>
    </row>
    <row r="3094" spans="1:29" x14ac:dyDescent="0.25">
      <c r="A3094" t="s">
        <v>556</v>
      </c>
      <c r="B3094" t="s">
        <v>532</v>
      </c>
      <c r="C3094" t="s">
        <v>533</v>
      </c>
      <c r="D3094" t="s">
        <v>55</v>
      </c>
      <c r="E3094">
        <v>-3</v>
      </c>
      <c r="F3094" t="s">
        <v>56</v>
      </c>
      <c r="G3094" t="b">
        <v>0</v>
      </c>
      <c r="H3094" t="s">
        <v>57</v>
      </c>
      <c r="I3094">
        <v>0</v>
      </c>
      <c r="J3094" t="s">
        <v>57</v>
      </c>
      <c r="K3094" t="s">
        <v>57</v>
      </c>
      <c r="L3094" t="s">
        <v>57</v>
      </c>
      <c r="M3094" t="s">
        <v>57</v>
      </c>
      <c r="N3094" t="s">
        <v>57</v>
      </c>
      <c r="O3094" t="s">
        <v>57</v>
      </c>
      <c r="P3094">
        <v>0</v>
      </c>
      <c r="Q3094" t="s">
        <v>57</v>
      </c>
      <c r="R3094" t="s">
        <v>57</v>
      </c>
      <c r="S3094" t="s">
        <v>57</v>
      </c>
      <c r="T3094">
        <v>751.26</v>
      </c>
      <c r="U3094">
        <v>751.26</v>
      </c>
      <c r="V3094">
        <v>4965.5656589999999</v>
      </c>
      <c r="W3094">
        <v>751.26</v>
      </c>
      <c r="X3094" t="s">
        <v>58</v>
      </c>
      <c r="Y3094" t="s">
        <v>58</v>
      </c>
      <c r="Z3094" t="s">
        <v>1</v>
      </c>
      <c r="AA3094" t="s">
        <v>1</v>
      </c>
      <c r="AB3094" t="s">
        <v>57</v>
      </c>
      <c r="AC3094" t="str">
        <f t="shared" si="48"/>
        <v>2016-3</v>
      </c>
    </row>
    <row r="3095" spans="1:29" hidden="1" x14ac:dyDescent="0.25">
      <c r="A3095" t="s">
        <v>556</v>
      </c>
      <c r="B3095" t="s">
        <v>54</v>
      </c>
      <c r="C3095" t="s">
        <v>55</v>
      </c>
      <c r="D3095" t="s">
        <v>55</v>
      </c>
      <c r="E3095">
        <v>-6</v>
      </c>
      <c r="F3095" t="s">
        <v>12</v>
      </c>
      <c r="G3095" t="b">
        <v>0</v>
      </c>
      <c r="H3095" t="s">
        <v>59</v>
      </c>
      <c r="I3095">
        <v>3716281</v>
      </c>
      <c r="J3095" t="s">
        <v>508</v>
      </c>
      <c r="K3095" t="s">
        <v>509</v>
      </c>
      <c r="L3095" t="s">
        <v>57</v>
      </c>
      <c r="M3095" t="s">
        <v>57</v>
      </c>
      <c r="N3095" t="s">
        <v>57</v>
      </c>
      <c r="O3095" t="s">
        <v>57</v>
      </c>
      <c r="P3095">
        <v>10606</v>
      </c>
      <c r="Q3095" t="s">
        <v>62</v>
      </c>
      <c r="R3095" t="s">
        <v>63</v>
      </c>
      <c r="S3095" t="s">
        <v>64</v>
      </c>
      <c r="T3095">
        <v>6.7</v>
      </c>
      <c r="U3095">
        <v>44.063231725000001</v>
      </c>
      <c r="V3095">
        <v>44.063231725000001</v>
      </c>
      <c r="W3095">
        <v>6.7</v>
      </c>
      <c r="X3095" t="s">
        <v>58</v>
      </c>
      <c r="Y3095" t="s">
        <v>58</v>
      </c>
      <c r="Z3095" t="s">
        <v>1</v>
      </c>
      <c r="AA3095" t="s">
        <v>6</v>
      </c>
      <c r="AB3095" t="s">
        <v>57</v>
      </c>
      <c r="AC3095" t="str">
        <f t="shared" si="48"/>
        <v>2016-3</v>
      </c>
    </row>
    <row r="3096" spans="1:29" hidden="1" x14ac:dyDescent="0.25">
      <c r="A3096" t="s">
        <v>556</v>
      </c>
      <c r="B3096" t="s">
        <v>54</v>
      </c>
      <c r="C3096" t="s">
        <v>55</v>
      </c>
      <c r="D3096" t="s">
        <v>55</v>
      </c>
      <c r="E3096">
        <v>-5</v>
      </c>
      <c r="F3096" t="s">
        <v>13</v>
      </c>
      <c r="G3096" t="b">
        <v>0</v>
      </c>
      <c r="H3096" t="s">
        <v>59</v>
      </c>
      <c r="I3096">
        <v>3716281</v>
      </c>
      <c r="J3096" t="s">
        <v>508</v>
      </c>
      <c r="K3096" t="s">
        <v>509</v>
      </c>
      <c r="L3096" t="s">
        <v>57</v>
      </c>
      <c r="M3096" t="s">
        <v>57</v>
      </c>
      <c r="N3096" t="s">
        <v>57</v>
      </c>
      <c r="O3096" t="s">
        <v>57</v>
      </c>
      <c r="P3096">
        <v>10606</v>
      </c>
      <c r="Q3096" t="s">
        <v>62</v>
      </c>
      <c r="R3096" t="s">
        <v>63</v>
      </c>
      <c r="S3096" t="s">
        <v>64</v>
      </c>
      <c r="T3096">
        <v>-2.31</v>
      </c>
      <c r="U3096">
        <v>-15.39</v>
      </c>
      <c r="V3096">
        <v>-15.39</v>
      </c>
      <c r="W3096">
        <v>-2.3104206340786102</v>
      </c>
      <c r="X3096" t="s">
        <v>58</v>
      </c>
      <c r="Y3096" t="s">
        <v>58</v>
      </c>
      <c r="Z3096" t="s">
        <v>1</v>
      </c>
      <c r="AA3096" t="s">
        <v>6</v>
      </c>
      <c r="AB3096" t="s">
        <v>57</v>
      </c>
      <c r="AC3096" t="str">
        <f t="shared" si="48"/>
        <v>2016-3</v>
      </c>
    </row>
    <row r="3097" spans="1:29" x14ac:dyDescent="0.25">
      <c r="A3097" t="s">
        <v>556</v>
      </c>
      <c r="B3097" t="s">
        <v>54</v>
      </c>
      <c r="C3097" t="s">
        <v>55</v>
      </c>
      <c r="D3097" t="s">
        <v>55</v>
      </c>
      <c r="E3097">
        <v>-4</v>
      </c>
      <c r="F3097" t="s">
        <v>14</v>
      </c>
      <c r="G3097" t="b">
        <v>0</v>
      </c>
      <c r="H3097" t="s">
        <v>59</v>
      </c>
      <c r="I3097">
        <v>3716281</v>
      </c>
      <c r="J3097" t="s">
        <v>508</v>
      </c>
      <c r="K3097" t="s">
        <v>509</v>
      </c>
      <c r="L3097" t="s">
        <v>57</v>
      </c>
      <c r="M3097" t="s">
        <v>57</v>
      </c>
      <c r="N3097" t="s">
        <v>57</v>
      </c>
      <c r="O3097" t="s">
        <v>57</v>
      </c>
      <c r="P3097">
        <v>10606</v>
      </c>
      <c r="Q3097" t="s">
        <v>62</v>
      </c>
      <c r="R3097" t="s">
        <v>63</v>
      </c>
      <c r="S3097" t="s">
        <v>64</v>
      </c>
      <c r="T3097">
        <v>6.7</v>
      </c>
      <c r="U3097">
        <v>44.28</v>
      </c>
      <c r="V3097">
        <v>44.28</v>
      </c>
      <c r="W3097">
        <v>6.6992957267026201</v>
      </c>
      <c r="X3097" t="s">
        <v>58</v>
      </c>
      <c r="Y3097" t="s">
        <v>58</v>
      </c>
      <c r="Z3097" t="s">
        <v>1</v>
      </c>
      <c r="AA3097" t="s">
        <v>6</v>
      </c>
      <c r="AB3097" t="s">
        <v>57</v>
      </c>
      <c r="AC3097" t="str">
        <f t="shared" si="48"/>
        <v>2016-3</v>
      </c>
    </row>
    <row r="3098" spans="1:29" x14ac:dyDescent="0.25">
      <c r="A3098" t="s">
        <v>556</v>
      </c>
      <c r="B3098" t="s">
        <v>54</v>
      </c>
      <c r="C3098" t="s">
        <v>55</v>
      </c>
      <c r="D3098" t="s">
        <v>55</v>
      </c>
      <c r="E3098">
        <v>-4</v>
      </c>
      <c r="F3098" t="s">
        <v>14</v>
      </c>
      <c r="G3098" t="b">
        <v>0</v>
      </c>
      <c r="H3098" t="s">
        <v>59</v>
      </c>
      <c r="I3098">
        <v>3981958</v>
      </c>
      <c r="J3098" t="s">
        <v>513</v>
      </c>
      <c r="K3098" t="s">
        <v>514</v>
      </c>
      <c r="L3098" t="s">
        <v>57</v>
      </c>
      <c r="M3098" t="s">
        <v>57</v>
      </c>
      <c r="N3098" t="s">
        <v>57</v>
      </c>
      <c r="O3098" t="s">
        <v>57</v>
      </c>
      <c r="P3098">
        <v>10606</v>
      </c>
      <c r="Q3098" t="s">
        <v>62</v>
      </c>
      <c r="R3098" t="s">
        <v>63</v>
      </c>
      <c r="S3098" t="s">
        <v>64</v>
      </c>
      <c r="T3098">
        <v>193.73</v>
      </c>
      <c r="U3098">
        <v>1280.49</v>
      </c>
      <c r="V3098">
        <v>1280.49</v>
      </c>
      <c r="W3098">
        <v>193.73037906696999</v>
      </c>
      <c r="X3098" t="s">
        <v>58</v>
      </c>
      <c r="Y3098" t="s">
        <v>58</v>
      </c>
      <c r="Z3098" t="s">
        <v>1</v>
      </c>
      <c r="AA3098" t="s">
        <v>6</v>
      </c>
      <c r="AB3098" t="s">
        <v>57</v>
      </c>
      <c r="AC3098" t="str">
        <f t="shared" si="48"/>
        <v>2016-3</v>
      </c>
    </row>
    <row r="3099" spans="1:29" hidden="1" x14ac:dyDescent="0.25">
      <c r="A3099" t="s">
        <v>556</v>
      </c>
      <c r="B3099" t="s">
        <v>54</v>
      </c>
      <c r="C3099" t="s">
        <v>55</v>
      </c>
      <c r="D3099" t="s">
        <v>55</v>
      </c>
      <c r="E3099">
        <v>-5</v>
      </c>
      <c r="F3099" t="s">
        <v>13</v>
      </c>
      <c r="G3099" t="b">
        <v>0</v>
      </c>
      <c r="H3099" t="s">
        <v>59</v>
      </c>
      <c r="I3099">
        <v>3981958</v>
      </c>
      <c r="J3099" t="s">
        <v>513</v>
      </c>
      <c r="K3099" t="s">
        <v>514</v>
      </c>
      <c r="L3099" t="s">
        <v>57</v>
      </c>
      <c r="M3099" t="s">
        <v>57</v>
      </c>
      <c r="N3099" t="s">
        <v>57</v>
      </c>
      <c r="O3099" t="s">
        <v>57</v>
      </c>
      <c r="P3099">
        <v>10606</v>
      </c>
      <c r="Q3099" t="s">
        <v>62</v>
      </c>
      <c r="R3099" t="s">
        <v>63</v>
      </c>
      <c r="S3099" t="s">
        <v>64</v>
      </c>
      <c r="T3099">
        <v>-8.5100000000000193</v>
      </c>
      <c r="U3099">
        <v>-58.920000000000101</v>
      </c>
      <c r="V3099">
        <v>-58.920000000000101</v>
      </c>
      <c r="W3099">
        <v>-8.5103481124163007</v>
      </c>
      <c r="X3099" t="s">
        <v>58</v>
      </c>
      <c r="Y3099" t="s">
        <v>58</v>
      </c>
      <c r="Z3099" t="s">
        <v>1</v>
      </c>
      <c r="AA3099" t="s">
        <v>6</v>
      </c>
      <c r="AB3099" t="s">
        <v>57</v>
      </c>
      <c r="AC3099" t="str">
        <f t="shared" si="48"/>
        <v>2016-3</v>
      </c>
    </row>
    <row r="3100" spans="1:29" hidden="1" x14ac:dyDescent="0.25">
      <c r="A3100" t="s">
        <v>556</v>
      </c>
      <c r="B3100" t="s">
        <v>54</v>
      </c>
      <c r="C3100" t="s">
        <v>55</v>
      </c>
      <c r="D3100" t="s">
        <v>55</v>
      </c>
      <c r="E3100">
        <v>-6</v>
      </c>
      <c r="F3100" t="s">
        <v>12</v>
      </c>
      <c r="G3100" t="b">
        <v>0</v>
      </c>
      <c r="H3100" t="s">
        <v>59</v>
      </c>
      <c r="I3100">
        <v>3981958</v>
      </c>
      <c r="J3100" t="s">
        <v>513</v>
      </c>
      <c r="K3100" t="s">
        <v>514</v>
      </c>
      <c r="L3100" t="s">
        <v>57</v>
      </c>
      <c r="M3100" t="s">
        <v>57</v>
      </c>
      <c r="N3100" t="s">
        <v>57</v>
      </c>
      <c r="O3100" t="s">
        <v>57</v>
      </c>
      <c r="P3100">
        <v>10606</v>
      </c>
      <c r="Q3100" t="s">
        <v>62</v>
      </c>
      <c r="R3100" t="s">
        <v>63</v>
      </c>
      <c r="S3100" t="s">
        <v>64</v>
      </c>
      <c r="T3100">
        <v>193.73</v>
      </c>
      <c r="U3100">
        <v>1274.0850570274999</v>
      </c>
      <c r="V3100">
        <v>1274.0850570274999</v>
      </c>
      <c r="W3100">
        <v>193.73</v>
      </c>
      <c r="X3100" t="s">
        <v>58</v>
      </c>
      <c r="Y3100" t="s">
        <v>58</v>
      </c>
      <c r="Z3100" t="s">
        <v>1</v>
      </c>
      <c r="AA3100" t="s">
        <v>6</v>
      </c>
      <c r="AB3100" t="s">
        <v>57</v>
      </c>
      <c r="AC3100" t="str">
        <f t="shared" si="48"/>
        <v>2016-3</v>
      </c>
    </row>
    <row r="3101" spans="1:29" x14ac:dyDescent="0.25">
      <c r="A3101" t="s">
        <v>557</v>
      </c>
      <c r="B3101" t="s">
        <v>54</v>
      </c>
      <c r="C3101" t="s">
        <v>55</v>
      </c>
      <c r="D3101" t="s">
        <v>55</v>
      </c>
      <c r="E3101">
        <v>-3</v>
      </c>
      <c r="F3101" t="s">
        <v>56</v>
      </c>
      <c r="G3101" t="b">
        <v>0</v>
      </c>
      <c r="H3101" t="s">
        <v>57</v>
      </c>
      <c r="I3101">
        <v>0</v>
      </c>
      <c r="J3101" t="s">
        <v>57</v>
      </c>
      <c r="K3101" t="s">
        <v>57</v>
      </c>
      <c r="L3101" t="s">
        <v>57</v>
      </c>
      <c r="M3101" t="s">
        <v>57</v>
      </c>
      <c r="N3101" t="s">
        <v>57</v>
      </c>
      <c r="O3101" t="s">
        <v>57</v>
      </c>
      <c r="P3101">
        <v>0</v>
      </c>
      <c r="Q3101" t="s">
        <v>57</v>
      </c>
      <c r="R3101" t="s">
        <v>57</v>
      </c>
      <c r="S3101" t="s">
        <v>57</v>
      </c>
      <c r="T3101">
        <v>369.18</v>
      </c>
      <c r="U3101">
        <v>369.18</v>
      </c>
      <c r="V3101">
        <v>369.18</v>
      </c>
      <c r="W3101">
        <v>55.716872924841503</v>
      </c>
      <c r="X3101" t="s">
        <v>58</v>
      </c>
      <c r="Y3101" t="s">
        <v>58</v>
      </c>
      <c r="Z3101" t="s">
        <v>1</v>
      </c>
      <c r="AA3101" t="s">
        <v>1</v>
      </c>
      <c r="AB3101" t="s">
        <v>57</v>
      </c>
      <c r="AC3101" t="str">
        <f t="shared" si="48"/>
        <v>2016-3</v>
      </c>
    </row>
    <row r="3102" spans="1:29" x14ac:dyDescent="0.25">
      <c r="A3102" t="s">
        <v>557</v>
      </c>
      <c r="B3102" t="s">
        <v>532</v>
      </c>
      <c r="C3102" t="s">
        <v>533</v>
      </c>
      <c r="D3102" t="s">
        <v>55</v>
      </c>
      <c r="E3102">
        <v>-3</v>
      </c>
      <c r="F3102" t="s">
        <v>56</v>
      </c>
      <c r="G3102" t="b">
        <v>0</v>
      </c>
      <c r="H3102" t="s">
        <v>57</v>
      </c>
      <c r="I3102">
        <v>0</v>
      </c>
      <c r="J3102" t="s">
        <v>57</v>
      </c>
      <c r="K3102" t="s">
        <v>57</v>
      </c>
      <c r="L3102" t="s">
        <v>57</v>
      </c>
      <c r="M3102" t="s">
        <v>57</v>
      </c>
      <c r="N3102" t="s">
        <v>57</v>
      </c>
      <c r="O3102" t="s">
        <v>57</v>
      </c>
      <c r="P3102">
        <v>0</v>
      </c>
      <c r="Q3102" t="s">
        <v>57</v>
      </c>
      <c r="R3102" t="s">
        <v>57</v>
      </c>
      <c r="S3102" t="s">
        <v>57</v>
      </c>
      <c r="T3102">
        <v>751.26</v>
      </c>
      <c r="U3102">
        <v>751.26</v>
      </c>
      <c r="V3102">
        <v>4977.8487599999999</v>
      </c>
      <c r="W3102">
        <v>751.26</v>
      </c>
      <c r="X3102" t="s">
        <v>58</v>
      </c>
      <c r="Y3102" t="s">
        <v>58</v>
      </c>
      <c r="Z3102" t="s">
        <v>1</v>
      </c>
      <c r="AA3102" t="s">
        <v>1</v>
      </c>
      <c r="AB3102" t="s">
        <v>57</v>
      </c>
      <c r="AC3102" t="str">
        <f t="shared" si="48"/>
        <v>2016-3</v>
      </c>
    </row>
    <row r="3103" spans="1:29" x14ac:dyDescent="0.25">
      <c r="A3103" t="s">
        <v>557</v>
      </c>
      <c r="B3103" t="s">
        <v>54</v>
      </c>
      <c r="C3103" t="s">
        <v>55</v>
      </c>
      <c r="D3103" t="s">
        <v>55</v>
      </c>
      <c r="E3103">
        <v>-4</v>
      </c>
      <c r="F3103" t="s">
        <v>14</v>
      </c>
      <c r="G3103" t="b">
        <v>0</v>
      </c>
      <c r="H3103" t="s">
        <v>59</v>
      </c>
      <c r="I3103">
        <v>3716281</v>
      </c>
      <c r="J3103" t="s">
        <v>508</v>
      </c>
      <c r="K3103" t="s">
        <v>509</v>
      </c>
      <c r="L3103" t="s">
        <v>57</v>
      </c>
      <c r="M3103" t="s">
        <v>57</v>
      </c>
      <c r="N3103" t="s">
        <v>57</v>
      </c>
      <c r="O3103" t="s">
        <v>57</v>
      </c>
      <c r="P3103">
        <v>10606</v>
      </c>
      <c r="Q3103" t="s">
        <v>62</v>
      </c>
      <c r="R3103" t="s">
        <v>63</v>
      </c>
      <c r="S3103" t="s">
        <v>64</v>
      </c>
      <c r="T3103">
        <v>6.76</v>
      </c>
      <c r="U3103">
        <v>44.79</v>
      </c>
      <c r="V3103">
        <v>44.79</v>
      </c>
      <c r="W3103">
        <v>6.7597343797162699</v>
      </c>
      <c r="X3103" t="s">
        <v>58</v>
      </c>
      <c r="Y3103" t="s">
        <v>58</v>
      </c>
      <c r="Z3103" t="s">
        <v>1</v>
      </c>
      <c r="AA3103" t="s">
        <v>6</v>
      </c>
      <c r="AB3103" t="s">
        <v>57</v>
      </c>
      <c r="AC3103" t="str">
        <f t="shared" si="48"/>
        <v>2016-3</v>
      </c>
    </row>
    <row r="3104" spans="1:29" hidden="1" x14ac:dyDescent="0.25">
      <c r="A3104" t="s">
        <v>557</v>
      </c>
      <c r="B3104" t="s">
        <v>54</v>
      </c>
      <c r="C3104" t="s">
        <v>55</v>
      </c>
      <c r="D3104" t="s">
        <v>55</v>
      </c>
      <c r="E3104">
        <v>-6</v>
      </c>
      <c r="F3104" t="s">
        <v>12</v>
      </c>
      <c r="G3104" t="b">
        <v>0</v>
      </c>
      <c r="H3104" t="s">
        <v>59</v>
      </c>
      <c r="I3104">
        <v>3716281</v>
      </c>
      <c r="J3104" t="s">
        <v>508</v>
      </c>
      <c r="K3104" t="s">
        <v>509</v>
      </c>
      <c r="L3104" t="s">
        <v>57</v>
      </c>
      <c r="M3104" t="s">
        <v>57</v>
      </c>
      <c r="N3104" t="s">
        <v>57</v>
      </c>
      <c r="O3104" t="s">
        <v>57</v>
      </c>
      <c r="P3104">
        <v>10606</v>
      </c>
      <c r="Q3104" t="s">
        <v>62</v>
      </c>
      <c r="R3104" t="s">
        <v>63</v>
      </c>
      <c r="S3104" t="s">
        <v>64</v>
      </c>
      <c r="T3104">
        <v>6.76</v>
      </c>
      <c r="U3104">
        <v>44.567801199999998</v>
      </c>
      <c r="V3104">
        <v>44.567801199999998</v>
      </c>
      <c r="W3104">
        <v>6.76</v>
      </c>
      <c r="X3104" t="s">
        <v>58</v>
      </c>
      <c r="Y3104" t="s">
        <v>58</v>
      </c>
      <c r="Z3104" t="s">
        <v>1</v>
      </c>
      <c r="AA3104" t="s">
        <v>6</v>
      </c>
      <c r="AB3104" t="s">
        <v>57</v>
      </c>
      <c r="AC3104" t="str">
        <f t="shared" si="48"/>
        <v>2016-3</v>
      </c>
    </row>
    <row r="3105" spans="1:29" hidden="1" x14ac:dyDescent="0.25">
      <c r="A3105" t="s">
        <v>557</v>
      </c>
      <c r="B3105" t="s">
        <v>54</v>
      </c>
      <c r="C3105" t="s">
        <v>55</v>
      </c>
      <c r="D3105" t="s">
        <v>55</v>
      </c>
      <c r="E3105">
        <v>-5</v>
      </c>
      <c r="F3105" t="s">
        <v>13</v>
      </c>
      <c r="G3105" t="b">
        <v>0</v>
      </c>
      <c r="H3105" t="s">
        <v>59</v>
      </c>
      <c r="I3105">
        <v>3716281</v>
      </c>
      <c r="J3105" t="s">
        <v>508</v>
      </c>
      <c r="K3105" t="s">
        <v>509</v>
      </c>
      <c r="L3105" t="s">
        <v>57</v>
      </c>
      <c r="M3105" t="s">
        <v>57</v>
      </c>
      <c r="N3105" t="s">
        <v>57</v>
      </c>
      <c r="O3105" t="s">
        <v>57</v>
      </c>
      <c r="P3105">
        <v>10606</v>
      </c>
      <c r="Q3105" t="s">
        <v>62</v>
      </c>
      <c r="R3105" t="s">
        <v>63</v>
      </c>
      <c r="S3105" t="s">
        <v>64</v>
      </c>
      <c r="T3105">
        <v>5.9999999999999602E-2</v>
      </c>
      <c r="U3105">
        <v>0.50999999999999801</v>
      </c>
      <c r="V3105">
        <v>0.50999999999999801</v>
      </c>
      <c r="W3105">
        <v>6.0438653013645399E-2</v>
      </c>
      <c r="X3105" t="s">
        <v>58</v>
      </c>
      <c r="Y3105" t="s">
        <v>58</v>
      </c>
      <c r="Z3105" t="s">
        <v>1</v>
      </c>
      <c r="AA3105" t="s">
        <v>6</v>
      </c>
      <c r="AB3105" t="s">
        <v>57</v>
      </c>
      <c r="AC3105" t="str">
        <f t="shared" si="48"/>
        <v>2016-3</v>
      </c>
    </row>
    <row r="3106" spans="1:29" hidden="1" x14ac:dyDescent="0.25">
      <c r="A3106" t="s">
        <v>557</v>
      </c>
      <c r="B3106" t="s">
        <v>54</v>
      </c>
      <c r="C3106" t="s">
        <v>55</v>
      </c>
      <c r="D3106" t="s">
        <v>55</v>
      </c>
      <c r="E3106">
        <v>-5</v>
      </c>
      <c r="F3106" t="s">
        <v>13</v>
      </c>
      <c r="G3106" t="b">
        <v>0</v>
      </c>
      <c r="H3106" t="s">
        <v>59</v>
      </c>
      <c r="I3106">
        <v>3981958</v>
      </c>
      <c r="J3106" t="s">
        <v>513</v>
      </c>
      <c r="K3106" t="s">
        <v>514</v>
      </c>
      <c r="L3106" t="s">
        <v>57</v>
      </c>
      <c r="M3106" t="s">
        <v>57</v>
      </c>
      <c r="N3106" t="s">
        <v>57</v>
      </c>
      <c r="O3106" t="s">
        <v>57</v>
      </c>
      <c r="P3106">
        <v>10606</v>
      </c>
      <c r="Q3106" t="s">
        <v>62</v>
      </c>
      <c r="R3106" t="s">
        <v>63</v>
      </c>
      <c r="S3106" t="s">
        <v>64</v>
      </c>
      <c r="T3106">
        <v>11.25</v>
      </c>
      <c r="U3106">
        <v>77.709999999999994</v>
      </c>
      <c r="V3106">
        <v>77.709999999999994</v>
      </c>
      <c r="W3106">
        <v>11.2500012529815</v>
      </c>
      <c r="X3106" t="s">
        <v>58</v>
      </c>
      <c r="Y3106" t="s">
        <v>58</v>
      </c>
      <c r="Z3106" t="s">
        <v>1</v>
      </c>
      <c r="AA3106" t="s">
        <v>6</v>
      </c>
      <c r="AB3106" t="s">
        <v>57</v>
      </c>
      <c r="AC3106" t="str">
        <f t="shared" si="48"/>
        <v>2016-3</v>
      </c>
    </row>
    <row r="3107" spans="1:29" hidden="1" x14ac:dyDescent="0.25">
      <c r="A3107" t="s">
        <v>557</v>
      </c>
      <c r="B3107" t="s">
        <v>54</v>
      </c>
      <c r="C3107" t="s">
        <v>55</v>
      </c>
      <c r="D3107" t="s">
        <v>55</v>
      </c>
      <c r="E3107">
        <v>-6</v>
      </c>
      <c r="F3107" t="s">
        <v>12</v>
      </c>
      <c r="G3107" t="b">
        <v>0</v>
      </c>
      <c r="H3107" t="s">
        <v>59</v>
      </c>
      <c r="I3107">
        <v>3981958</v>
      </c>
      <c r="J3107" t="s">
        <v>513</v>
      </c>
      <c r="K3107" t="s">
        <v>514</v>
      </c>
      <c r="L3107" t="s">
        <v>57</v>
      </c>
      <c r="M3107" t="s">
        <v>57</v>
      </c>
      <c r="N3107" t="s">
        <v>57</v>
      </c>
      <c r="O3107" t="s">
        <v>57</v>
      </c>
      <c r="P3107">
        <v>10606</v>
      </c>
      <c r="Q3107" t="s">
        <v>62</v>
      </c>
      <c r="R3107" t="s">
        <v>63</v>
      </c>
      <c r="S3107" t="s">
        <v>64</v>
      </c>
      <c r="T3107">
        <v>204.98</v>
      </c>
      <c r="U3107">
        <v>1351.4064926000001</v>
      </c>
      <c r="V3107">
        <v>1351.4064926000001</v>
      </c>
      <c r="W3107">
        <v>204.98</v>
      </c>
      <c r="X3107" t="s">
        <v>58</v>
      </c>
      <c r="Y3107" t="s">
        <v>58</v>
      </c>
      <c r="Z3107" t="s">
        <v>1</v>
      </c>
      <c r="AA3107" t="s">
        <v>6</v>
      </c>
      <c r="AB3107" t="s">
        <v>57</v>
      </c>
      <c r="AC3107" t="str">
        <f t="shared" si="48"/>
        <v>2016-3</v>
      </c>
    </row>
    <row r="3108" spans="1:29" x14ac:dyDescent="0.25">
      <c r="A3108" t="s">
        <v>557</v>
      </c>
      <c r="B3108" t="s">
        <v>54</v>
      </c>
      <c r="C3108" t="s">
        <v>55</v>
      </c>
      <c r="D3108" t="s">
        <v>55</v>
      </c>
      <c r="E3108">
        <v>-4</v>
      </c>
      <c r="F3108" t="s">
        <v>14</v>
      </c>
      <c r="G3108" t="b">
        <v>0</v>
      </c>
      <c r="H3108" t="s">
        <v>59</v>
      </c>
      <c r="I3108">
        <v>3981958</v>
      </c>
      <c r="J3108" t="s">
        <v>513</v>
      </c>
      <c r="K3108" t="s">
        <v>514</v>
      </c>
      <c r="L3108" t="s">
        <v>57</v>
      </c>
      <c r="M3108" t="s">
        <v>57</v>
      </c>
      <c r="N3108" t="s">
        <v>57</v>
      </c>
      <c r="O3108" t="s">
        <v>57</v>
      </c>
      <c r="P3108">
        <v>10606</v>
      </c>
      <c r="Q3108" t="s">
        <v>62</v>
      </c>
      <c r="R3108" t="s">
        <v>63</v>
      </c>
      <c r="S3108" t="s">
        <v>64</v>
      </c>
      <c r="T3108">
        <v>204.98</v>
      </c>
      <c r="U3108">
        <v>1358.2</v>
      </c>
      <c r="V3108">
        <v>1358.2</v>
      </c>
      <c r="W3108">
        <v>204.98038031995199</v>
      </c>
      <c r="X3108" t="s">
        <v>58</v>
      </c>
      <c r="Y3108" t="s">
        <v>58</v>
      </c>
      <c r="Z3108" t="s">
        <v>1</v>
      </c>
      <c r="AA3108" t="s">
        <v>6</v>
      </c>
      <c r="AB3108" t="s">
        <v>57</v>
      </c>
      <c r="AC3108" t="str">
        <f t="shared" si="48"/>
        <v>2016-3</v>
      </c>
    </row>
    <row r="3109" spans="1:29" x14ac:dyDescent="0.25">
      <c r="A3109" t="s">
        <v>558</v>
      </c>
      <c r="B3109" t="s">
        <v>54</v>
      </c>
      <c r="C3109" t="s">
        <v>55</v>
      </c>
      <c r="D3109" t="s">
        <v>55</v>
      </c>
      <c r="E3109">
        <v>-3</v>
      </c>
      <c r="F3109" t="s">
        <v>56</v>
      </c>
      <c r="G3109" t="b">
        <v>0</v>
      </c>
      <c r="H3109" t="s">
        <v>57</v>
      </c>
      <c r="I3109">
        <v>0</v>
      </c>
      <c r="J3109" t="s">
        <v>57</v>
      </c>
      <c r="K3109" t="s">
        <v>57</v>
      </c>
      <c r="L3109" t="s">
        <v>57</v>
      </c>
      <c r="M3109" t="s">
        <v>57</v>
      </c>
      <c r="N3109" t="s">
        <v>57</v>
      </c>
      <c r="O3109" t="s">
        <v>57</v>
      </c>
      <c r="P3109">
        <v>0</v>
      </c>
      <c r="Q3109" t="s">
        <v>57</v>
      </c>
      <c r="R3109" t="s">
        <v>57</v>
      </c>
      <c r="S3109" t="s">
        <v>57</v>
      </c>
      <c r="T3109">
        <v>2696.08</v>
      </c>
      <c r="U3109">
        <v>2696.08</v>
      </c>
      <c r="V3109">
        <v>2696.08</v>
      </c>
      <c r="W3109">
        <v>406.88484263109001</v>
      </c>
      <c r="X3109" t="s">
        <v>58</v>
      </c>
      <c r="Y3109" t="s">
        <v>58</v>
      </c>
      <c r="Z3109" t="s">
        <v>1</v>
      </c>
      <c r="AA3109" t="s">
        <v>1</v>
      </c>
      <c r="AB3109" t="s">
        <v>57</v>
      </c>
      <c r="AC3109" t="str">
        <f t="shared" si="48"/>
        <v>2016-3</v>
      </c>
    </row>
    <row r="3110" spans="1:29" x14ac:dyDescent="0.25">
      <c r="A3110" t="s">
        <v>558</v>
      </c>
      <c r="B3110" t="s">
        <v>532</v>
      </c>
      <c r="C3110" t="s">
        <v>533</v>
      </c>
      <c r="D3110" t="s">
        <v>55</v>
      </c>
      <c r="E3110">
        <v>-3</v>
      </c>
      <c r="F3110" t="s">
        <v>56</v>
      </c>
      <c r="G3110" t="b">
        <v>0</v>
      </c>
      <c r="H3110" t="s">
        <v>57</v>
      </c>
      <c r="I3110">
        <v>0</v>
      </c>
      <c r="J3110" t="s">
        <v>57</v>
      </c>
      <c r="K3110" t="s">
        <v>57</v>
      </c>
      <c r="L3110" t="s">
        <v>57</v>
      </c>
      <c r="M3110" t="s">
        <v>57</v>
      </c>
      <c r="N3110" t="s">
        <v>57</v>
      </c>
      <c r="O3110" t="s">
        <v>57</v>
      </c>
      <c r="P3110">
        <v>0</v>
      </c>
      <c r="Q3110" t="s">
        <v>57</v>
      </c>
      <c r="R3110" t="s">
        <v>57</v>
      </c>
      <c r="S3110" t="s">
        <v>57</v>
      </c>
      <c r="T3110">
        <v>735.98</v>
      </c>
      <c r="U3110">
        <v>735.98</v>
      </c>
      <c r="V3110">
        <v>4876.7138770000001</v>
      </c>
      <c r="W3110">
        <v>735.98</v>
      </c>
      <c r="X3110" t="s">
        <v>58</v>
      </c>
      <c r="Y3110" t="s">
        <v>58</v>
      </c>
      <c r="Z3110" t="s">
        <v>1</v>
      </c>
      <c r="AA3110" t="s">
        <v>1</v>
      </c>
      <c r="AB3110" t="s">
        <v>57</v>
      </c>
      <c r="AC3110" t="str">
        <f t="shared" si="48"/>
        <v>2016-3</v>
      </c>
    </row>
    <row r="3111" spans="1:29" hidden="1" x14ac:dyDescent="0.25">
      <c r="A3111" t="s">
        <v>558</v>
      </c>
      <c r="B3111" t="s">
        <v>532</v>
      </c>
      <c r="C3111" t="s">
        <v>533</v>
      </c>
      <c r="D3111" t="s">
        <v>55</v>
      </c>
      <c r="E3111">
        <v>-5</v>
      </c>
      <c r="F3111" t="s">
        <v>13</v>
      </c>
      <c r="G3111" t="b">
        <v>0</v>
      </c>
      <c r="H3111" t="s">
        <v>505</v>
      </c>
      <c r="I3111">
        <v>1375</v>
      </c>
      <c r="J3111" t="s">
        <v>526</v>
      </c>
      <c r="K3111" t="s">
        <v>527</v>
      </c>
      <c r="L3111" t="s">
        <v>57</v>
      </c>
      <c r="M3111" t="s">
        <v>57</v>
      </c>
      <c r="N3111" t="s">
        <v>57</v>
      </c>
      <c r="O3111" t="s">
        <v>57</v>
      </c>
      <c r="P3111">
        <v>1375</v>
      </c>
      <c r="Q3111" t="s">
        <v>526</v>
      </c>
      <c r="R3111" t="s">
        <v>527</v>
      </c>
      <c r="S3111" t="s">
        <v>505</v>
      </c>
      <c r="T3111">
        <v>10.039999999999999</v>
      </c>
      <c r="U3111">
        <v>10.039999999999999</v>
      </c>
      <c r="V3111">
        <v>66.526545999999996</v>
      </c>
      <c r="W3111">
        <v>10.039999999999999</v>
      </c>
      <c r="X3111" t="s">
        <v>58</v>
      </c>
      <c r="Y3111" t="s">
        <v>58</v>
      </c>
      <c r="Z3111" t="s">
        <v>1</v>
      </c>
      <c r="AA3111" t="s">
        <v>1</v>
      </c>
      <c r="AB3111" t="s">
        <v>57</v>
      </c>
      <c r="AC3111" t="str">
        <f t="shared" si="48"/>
        <v>2016-3</v>
      </c>
    </row>
    <row r="3112" spans="1:29" hidden="1" x14ac:dyDescent="0.25">
      <c r="A3112" t="s">
        <v>558</v>
      </c>
      <c r="B3112" t="s">
        <v>532</v>
      </c>
      <c r="C3112" t="s">
        <v>533</v>
      </c>
      <c r="D3112" t="s">
        <v>55</v>
      </c>
      <c r="E3112">
        <v>1</v>
      </c>
      <c r="F3112" t="s">
        <v>227</v>
      </c>
      <c r="G3112" t="b">
        <v>1</v>
      </c>
      <c r="H3112" t="s">
        <v>505</v>
      </c>
      <c r="I3112">
        <v>1375</v>
      </c>
      <c r="J3112" t="s">
        <v>526</v>
      </c>
      <c r="K3112" t="s">
        <v>527</v>
      </c>
      <c r="L3112" t="s">
        <v>57</v>
      </c>
      <c r="M3112" t="s">
        <v>57</v>
      </c>
      <c r="N3112" t="s">
        <v>57</v>
      </c>
      <c r="O3112" t="s">
        <v>57</v>
      </c>
      <c r="P3112">
        <v>1375</v>
      </c>
      <c r="Q3112" t="s">
        <v>526</v>
      </c>
      <c r="R3112" t="s">
        <v>527</v>
      </c>
      <c r="S3112" t="s">
        <v>505</v>
      </c>
      <c r="T3112">
        <v>10.039999999999999</v>
      </c>
      <c r="U3112">
        <v>10.039999999999999</v>
      </c>
      <c r="V3112">
        <v>66.526545999999996</v>
      </c>
      <c r="W3112">
        <v>10.039999999999999</v>
      </c>
      <c r="X3112" t="s">
        <v>58</v>
      </c>
      <c r="Y3112" t="s">
        <v>58</v>
      </c>
      <c r="Z3112" t="s">
        <v>1</v>
      </c>
      <c r="AA3112" t="s">
        <v>6</v>
      </c>
      <c r="AB3112" t="s">
        <v>57</v>
      </c>
      <c r="AC3112" t="str">
        <f t="shared" si="48"/>
        <v>2016-3</v>
      </c>
    </row>
    <row r="3113" spans="1:29" hidden="1" x14ac:dyDescent="0.25">
      <c r="A3113" t="s">
        <v>558</v>
      </c>
      <c r="B3113" t="s">
        <v>54</v>
      </c>
      <c r="C3113" t="s">
        <v>55</v>
      </c>
      <c r="D3113" t="s">
        <v>55</v>
      </c>
      <c r="E3113">
        <v>1</v>
      </c>
      <c r="F3113" t="s">
        <v>227</v>
      </c>
      <c r="G3113" t="b">
        <v>1</v>
      </c>
      <c r="H3113" t="s">
        <v>394</v>
      </c>
      <c r="I3113">
        <v>21</v>
      </c>
      <c r="J3113" t="s">
        <v>395</v>
      </c>
      <c r="K3113" t="s">
        <v>396</v>
      </c>
      <c r="L3113" t="s">
        <v>57</v>
      </c>
      <c r="M3113" t="s">
        <v>57</v>
      </c>
      <c r="N3113" t="s">
        <v>57</v>
      </c>
      <c r="O3113" t="s">
        <v>57</v>
      </c>
      <c r="P3113">
        <v>21</v>
      </c>
      <c r="Q3113" t="s">
        <v>395</v>
      </c>
      <c r="R3113" t="s">
        <v>396</v>
      </c>
      <c r="S3113" t="s">
        <v>394</v>
      </c>
      <c r="T3113">
        <v>-6.3</v>
      </c>
      <c r="U3113">
        <v>-41.94</v>
      </c>
      <c r="V3113">
        <v>-41.94</v>
      </c>
      <c r="W3113">
        <v>-6.3294673377451396</v>
      </c>
      <c r="X3113" t="s">
        <v>58</v>
      </c>
      <c r="Y3113" t="s">
        <v>58</v>
      </c>
      <c r="Z3113" t="s">
        <v>1</v>
      </c>
      <c r="AA3113" t="s">
        <v>6</v>
      </c>
      <c r="AB3113" t="s">
        <v>57</v>
      </c>
      <c r="AC3113" t="str">
        <f t="shared" si="48"/>
        <v>2016-3</v>
      </c>
    </row>
    <row r="3114" spans="1:29" hidden="1" x14ac:dyDescent="0.25">
      <c r="A3114" t="s">
        <v>558</v>
      </c>
      <c r="B3114" t="s">
        <v>54</v>
      </c>
      <c r="C3114" t="s">
        <v>55</v>
      </c>
      <c r="D3114" t="s">
        <v>55</v>
      </c>
      <c r="E3114">
        <v>4</v>
      </c>
      <c r="F3114" t="s">
        <v>10</v>
      </c>
      <c r="G3114" t="b">
        <v>1</v>
      </c>
      <c r="H3114" t="s">
        <v>394</v>
      </c>
      <c r="I3114">
        <v>21</v>
      </c>
      <c r="J3114" t="s">
        <v>395</v>
      </c>
      <c r="K3114" t="s">
        <v>396</v>
      </c>
      <c r="L3114" t="s">
        <v>57</v>
      </c>
      <c r="M3114" t="s">
        <v>57</v>
      </c>
      <c r="N3114" t="s">
        <v>57</v>
      </c>
      <c r="O3114" t="s">
        <v>57</v>
      </c>
      <c r="P3114">
        <v>21</v>
      </c>
      <c r="Q3114" t="s">
        <v>395</v>
      </c>
      <c r="R3114" t="s">
        <v>396</v>
      </c>
      <c r="S3114" t="s">
        <v>394</v>
      </c>
      <c r="T3114">
        <v>-10</v>
      </c>
      <c r="U3114">
        <v>-66.58</v>
      </c>
      <c r="V3114">
        <v>-66.58</v>
      </c>
      <c r="W3114">
        <v>-10.048067127970199</v>
      </c>
      <c r="X3114" t="s">
        <v>58</v>
      </c>
      <c r="Y3114" t="s">
        <v>58</v>
      </c>
      <c r="Z3114" t="s">
        <v>4</v>
      </c>
      <c r="AA3114" t="s">
        <v>6</v>
      </c>
      <c r="AB3114" t="s">
        <v>57</v>
      </c>
      <c r="AC3114" t="str">
        <f t="shared" si="48"/>
        <v>2016-3</v>
      </c>
    </row>
    <row r="3115" spans="1:29" hidden="1" x14ac:dyDescent="0.25">
      <c r="A3115" t="s">
        <v>558</v>
      </c>
      <c r="B3115" t="s">
        <v>54</v>
      </c>
      <c r="C3115" t="s">
        <v>55</v>
      </c>
      <c r="D3115" t="s">
        <v>55</v>
      </c>
      <c r="E3115">
        <v>-5</v>
      </c>
      <c r="F3115" t="s">
        <v>13</v>
      </c>
      <c r="G3115" t="b">
        <v>0</v>
      </c>
      <c r="H3115" t="s">
        <v>394</v>
      </c>
      <c r="I3115">
        <v>21</v>
      </c>
      <c r="J3115" t="s">
        <v>395</v>
      </c>
      <c r="K3115" t="s">
        <v>396</v>
      </c>
      <c r="L3115" t="s">
        <v>57</v>
      </c>
      <c r="M3115" t="s">
        <v>57</v>
      </c>
      <c r="N3115" t="s">
        <v>57</v>
      </c>
      <c r="O3115" t="s">
        <v>57</v>
      </c>
      <c r="P3115">
        <v>21</v>
      </c>
      <c r="Q3115" t="s">
        <v>395</v>
      </c>
      <c r="R3115" t="s">
        <v>396</v>
      </c>
      <c r="S3115" t="s">
        <v>394</v>
      </c>
      <c r="T3115">
        <v>-16.3</v>
      </c>
      <c r="U3115">
        <v>-108.52</v>
      </c>
      <c r="V3115">
        <v>-108.52</v>
      </c>
      <c r="W3115">
        <v>-16.377534465715399</v>
      </c>
      <c r="X3115" t="s">
        <v>58</v>
      </c>
      <c r="Y3115" t="s">
        <v>58</v>
      </c>
      <c r="Z3115" t="s">
        <v>1</v>
      </c>
      <c r="AA3115" t="s">
        <v>1</v>
      </c>
      <c r="AB3115" t="s">
        <v>57</v>
      </c>
      <c r="AC3115" t="str">
        <f t="shared" si="48"/>
        <v>2016-3</v>
      </c>
    </row>
    <row r="3116" spans="1:29" hidden="1" x14ac:dyDescent="0.25">
      <c r="A3116" t="s">
        <v>558</v>
      </c>
      <c r="B3116" t="s">
        <v>532</v>
      </c>
      <c r="C3116" t="s">
        <v>533</v>
      </c>
      <c r="D3116" t="s">
        <v>55</v>
      </c>
      <c r="E3116">
        <v>-5</v>
      </c>
      <c r="F3116" t="s">
        <v>13</v>
      </c>
      <c r="G3116" t="b">
        <v>0</v>
      </c>
      <c r="H3116" t="s">
        <v>394</v>
      </c>
      <c r="I3116">
        <v>21</v>
      </c>
      <c r="J3116" t="s">
        <v>395</v>
      </c>
      <c r="K3116" t="s">
        <v>396</v>
      </c>
      <c r="L3116" t="s">
        <v>57</v>
      </c>
      <c r="M3116" t="s">
        <v>57</v>
      </c>
      <c r="N3116" t="s">
        <v>57</v>
      </c>
      <c r="O3116" t="s">
        <v>57</v>
      </c>
      <c r="P3116">
        <v>21</v>
      </c>
      <c r="Q3116" t="s">
        <v>395</v>
      </c>
      <c r="R3116" t="s">
        <v>396</v>
      </c>
      <c r="S3116" t="s">
        <v>394</v>
      </c>
      <c r="T3116">
        <v>-25.32</v>
      </c>
      <c r="U3116">
        <v>-25.32</v>
      </c>
      <c r="V3116">
        <v>-167.77411799999999</v>
      </c>
      <c r="W3116">
        <v>-25.32</v>
      </c>
      <c r="X3116" t="s">
        <v>58</v>
      </c>
      <c r="Y3116" t="s">
        <v>58</v>
      </c>
      <c r="Z3116" t="s">
        <v>1</v>
      </c>
      <c r="AA3116" t="s">
        <v>1</v>
      </c>
      <c r="AB3116" t="s">
        <v>57</v>
      </c>
      <c r="AC3116" t="str">
        <f t="shared" si="48"/>
        <v>2016-3</v>
      </c>
    </row>
    <row r="3117" spans="1:29" hidden="1" x14ac:dyDescent="0.25">
      <c r="A3117" t="s">
        <v>558</v>
      </c>
      <c r="B3117" t="s">
        <v>532</v>
      </c>
      <c r="C3117" t="s">
        <v>533</v>
      </c>
      <c r="D3117" t="s">
        <v>55</v>
      </c>
      <c r="E3117">
        <v>4</v>
      </c>
      <c r="F3117" t="s">
        <v>10</v>
      </c>
      <c r="G3117" t="b">
        <v>1</v>
      </c>
      <c r="H3117" t="s">
        <v>394</v>
      </c>
      <c r="I3117">
        <v>21</v>
      </c>
      <c r="J3117" t="s">
        <v>395</v>
      </c>
      <c r="K3117" t="s">
        <v>396</v>
      </c>
      <c r="L3117" t="s">
        <v>57</v>
      </c>
      <c r="M3117" t="s">
        <v>57</v>
      </c>
      <c r="N3117" t="s">
        <v>57</v>
      </c>
      <c r="O3117" t="s">
        <v>57</v>
      </c>
      <c r="P3117">
        <v>21</v>
      </c>
      <c r="Q3117" t="s">
        <v>395</v>
      </c>
      <c r="R3117" t="s">
        <v>396</v>
      </c>
      <c r="S3117" t="s">
        <v>394</v>
      </c>
      <c r="T3117">
        <v>-20</v>
      </c>
      <c r="U3117">
        <v>-20</v>
      </c>
      <c r="V3117">
        <v>-132.523</v>
      </c>
      <c r="W3117">
        <v>-20</v>
      </c>
      <c r="X3117" t="s">
        <v>58</v>
      </c>
      <c r="Y3117" t="s">
        <v>58</v>
      </c>
      <c r="Z3117" t="s">
        <v>4</v>
      </c>
      <c r="AA3117" t="s">
        <v>6</v>
      </c>
      <c r="AB3117" t="s">
        <v>57</v>
      </c>
      <c r="AC3117" t="str">
        <f t="shared" si="48"/>
        <v>2016-3</v>
      </c>
    </row>
    <row r="3118" spans="1:29" hidden="1" x14ac:dyDescent="0.25">
      <c r="A3118" t="s">
        <v>558</v>
      </c>
      <c r="B3118" t="s">
        <v>532</v>
      </c>
      <c r="C3118" t="s">
        <v>533</v>
      </c>
      <c r="D3118" t="s">
        <v>55</v>
      </c>
      <c r="E3118">
        <v>1</v>
      </c>
      <c r="F3118" t="s">
        <v>227</v>
      </c>
      <c r="G3118" t="b">
        <v>1</v>
      </c>
      <c r="H3118" t="s">
        <v>394</v>
      </c>
      <c r="I3118">
        <v>21</v>
      </c>
      <c r="J3118" t="s">
        <v>395</v>
      </c>
      <c r="K3118" t="s">
        <v>396</v>
      </c>
      <c r="L3118" t="s">
        <v>57</v>
      </c>
      <c r="M3118" t="s">
        <v>57</v>
      </c>
      <c r="N3118" t="s">
        <v>57</v>
      </c>
      <c r="O3118" t="s">
        <v>57</v>
      </c>
      <c r="P3118">
        <v>21</v>
      </c>
      <c r="Q3118" t="s">
        <v>395</v>
      </c>
      <c r="R3118" t="s">
        <v>396</v>
      </c>
      <c r="S3118" t="s">
        <v>394</v>
      </c>
      <c r="T3118">
        <v>-5.32</v>
      </c>
      <c r="U3118">
        <v>-5.32</v>
      </c>
      <c r="V3118">
        <v>-35.251117999999998</v>
      </c>
      <c r="W3118">
        <v>-5.32</v>
      </c>
      <c r="X3118" t="s">
        <v>58</v>
      </c>
      <c r="Y3118" t="s">
        <v>58</v>
      </c>
      <c r="Z3118" t="s">
        <v>1</v>
      </c>
      <c r="AA3118" t="s">
        <v>6</v>
      </c>
      <c r="AB3118" t="s">
        <v>57</v>
      </c>
      <c r="AC3118" t="str">
        <f t="shared" si="48"/>
        <v>2016-3</v>
      </c>
    </row>
    <row r="3119" spans="1:29" hidden="1" x14ac:dyDescent="0.25">
      <c r="A3119" t="s">
        <v>558</v>
      </c>
      <c r="B3119" t="s">
        <v>54</v>
      </c>
      <c r="C3119" t="s">
        <v>55</v>
      </c>
      <c r="D3119" t="s">
        <v>55</v>
      </c>
      <c r="E3119">
        <v>30</v>
      </c>
      <c r="F3119" t="s">
        <v>11</v>
      </c>
      <c r="G3119" t="b">
        <v>1</v>
      </c>
      <c r="H3119" t="s">
        <v>59</v>
      </c>
      <c r="I3119">
        <v>3716281</v>
      </c>
      <c r="J3119" t="s">
        <v>508</v>
      </c>
      <c r="K3119" t="s">
        <v>509</v>
      </c>
      <c r="L3119" t="s">
        <v>57</v>
      </c>
      <c r="M3119" t="s">
        <v>57</v>
      </c>
      <c r="N3119" t="s">
        <v>57</v>
      </c>
      <c r="O3119" t="s">
        <v>57</v>
      </c>
      <c r="P3119">
        <v>10606</v>
      </c>
      <c r="Q3119" t="s">
        <v>62</v>
      </c>
      <c r="R3119" t="s">
        <v>63</v>
      </c>
      <c r="S3119" t="s">
        <v>64</v>
      </c>
      <c r="T3119">
        <v>-0.04</v>
      </c>
      <c r="U3119">
        <v>-0.26</v>
      </c>
      <c r="V3119">
        <v>-0.26</v>
      </c>
      <c r="W3119">
        <v>-3.9238471812440098E-2</v>
      </c>
      <c r="X3119" t="s">
        <v>58</v>
      </c>
      <c r="Y3119" t="s">
        <v>58</v>
      </c>
      <c r="Z3119" t="s">
        <v>4</v>
      </c>
      <c r="AA3119" t="s">
        <v>6</v>
      </c>
      <c r="AB3119" t="s">
        <v>57</v>
      </c>
      <c r="AC3119" t="str">
        <f t="shared" si="48"/>
        <v>2016-3</v>
      </c>
    </row>
    <row r="3120" spans="1:29" hidden="1" x14ac:dyDescent="0.25">
      <c r="A3120" t="s">
        <v>558</v>
      </c>
      <c r="B3120" t="s">
        <v>54</v>
      </c>
      <c r="C3120" t="s">
        <v>55</v>
      </c>
      <c r="D3120" t="s">
        <v>55</v>
      </c>
      <c r="E3120">
        <v>-5</v>
      </c>
      <c r="F3120" t="s">
        <v>13</v>
      </c>
      <c r="G3120" t="b">
        <v>0</v>
      </c>
      <c r="H3120" t="s">
        <v>59</v>
      </c>
      <c r="I3120">
        <v>3716281</v>
      </c>
      <c r="J3120" t="s">
        <v>508</v>
      </c>
      <c r="K3120" t="s">
        <v>509</v>
      </c>
      <c r="L3120" t="s">
        <v>57</v>
      </c>
      <c r="M3120" t="s">
        <v>57</v>
      </c>
      <c r="N3120" t="s">
        <v>57</v>
      </c>
      <c r="O3120" t="s">
        <v>57</v>
      </c>
      <c r="P3120">
        <v>10606</v>
      </c>
      <c r="Q3120" t="s">
        <v>62</v>
      </c>
      <c r="R3120" t="s">
        <v>63</v>
      </c>
      <c r="S3120" t="s">
        <v>64</v>
      </c>
      <c r="T3120">
        <v>25.2</v>
      </c>
      <c r="U3120">
        <v>166.25</v>
      </c>
      <c r="V3120">
        <v>166.25</v>
      </c>
      <c r="W3120">
        <v>25.089831356042801</v>
      </c>
      <c r="X3120" t="s">
        <v>58</v>
      </c>
      <c r="Y3120" t="s">
        <v>58</v>
      </c>
      <c r="Z3120" t="s">
        <v>1</v>
      </c>
      <c r="AA3120" t="s">
        <v>6</v>
      </c>
      <c r="AB3120" t="s">
        <v>57</v>
      </c>
      <c r="AC3120" t="str">
        <f t="shared" si="48"/>
        <v>2016-3</v>
      </c>
    </row>
    <row r="3121" spans="1:29" hidden="1" x14ac:dyDescent="0.25">
      <c r="A3121" t="s">
        <v>558</v>
      </c>
      <c r="B3121" t="s">
        <v>54</v>
      </c>
      <c r="C3121" t="s">
        <v>55</v>
      </c>
      <c r="D3121" t="s">
        <v>55</v>
      </c>
      <c r="E3121">
        <v>4</v>
      </c>
      <c r="F3121" t="s">
        <v>10</v>
      </c>
      <c r="G3121" t="b">
        <v>1</v>
      </c>
      <c r="H3121" t="s">
        <v>59</v>
      </c>
      <c r="I3121">
        <v>3716281</v>
      </c>
      <c r="J3121" t="s">
        <v>508</v>
      </c>
      <c r="K3121" t="s">
        <v>509</v>
      </c>
      <c r="L3121" t="s">
        <v>57</v>
      </c>
      <c r="M3121" t="s">
        <v>57</v>
      </c>
      <c r="N3121" t="s">
        <v>57</v>
      </c>
      <c r="O3121" t="s">
        <v>57</v>
      </c>
      <c r="P3121">
        <v>10606</v>
      </c>
      <c r="Q3121" t="s">
        <v>62</v>
      </c>
      <c r="R3121" t="s">
        <v>63</v>
      </c>
      <c r="S3121" t="s">
        <v>64</v>
      </c>
      <c r="T3121">
        <v>-3</v>
      </c>
      <c r="U3121">
        <v>-19.809999999999999</v>
      </c>
      <c r="V3121">
        <v>-19.809999999999999</v>
      </c>
      <c r="W3121">
        <v>-2.9896697177093801</v>
      </c>
      <c r="X3121" t="s">
        <v>58</v>
      </c>
      <c r="Y3121" t="s">
        <v>58</v>
      </c>
      <c r="Z3121" t="s">
        <v>4</v>
      </c>
      <c r="AA3121" t="s">
        <v>6</v>
      </c>
      <c r="AB3121" t="s">
        <v>57</v>
      </c>
      <c r="AC3121" t="str">
        <f t="shared" si="48"/>
        <v>2016-3</v>
      </c>
    </row>
    <row r="3122" spans="1:29" hidden="1" x14ac:dyDescent="0.25">
      <c r="A3122" t="s">
        <v>558</v>
      </c>
      <c r="B3122" t="s">
        <v>54</v>
      </c>
      <c r="C3122" t="s">
        <v>55</v>
      </c>
      <c r="D3122" t="s">
        <v>55</v>
      </c>
      <c r="E3122">
        <v>12</v>
      </c>
      <c r="F3122" t="s">
        <v>15</v>
      </c>
      <c r="G3122" t="b">
        <v>1</v>
      </c>
      <c r="H3122" t="s">
        <v>59</v>
      </c>
      <c r="I3122">
        <v>3716281</v>
      </c>
      <c r="J3122" t="s">
        <v>508</v>
      </c>
      <c r="K3122" t="s">
        <v>509</v>
      </c>
      <c r="L3122" t="s">
        <v>57</v>
      </c>
      <c r="M3122" t="s">
        <v>57</v>
      </c>
      <c r="N3122" t="s">
        <v>57</v>
      </c>
      <c r="O3122" t="s">
        <v>57</v>
      </c>
      <c r="P3122">
        <v>10606</v>
      </c>
      <c r="Q3122" t="s">
        <v>62</v>
      </c>
      <c r="R3122" t="s">
        <v>63</v>
      </c>
      <c r="S3122" t="s">
        <v>64</v>
      </c>
      <c r="T3122">
        <v>35</v>
      </c>
      <c r="U3122">
        <v>231.11</v>
      </c>
      <c r="V3122">
        <v>231.11</v>
      </c>
      <c r="W3122">
        <v>34.8784739252809</v>
      </c>
      <c r="X3122" t="s">
        <v>58</v>
      </c>
      <c r="Y3122" t="s">
        <v>58</v>
      </c>
      <c r="Z3122" t="s">
        <v>1</v>
      </c>
      <c r="AA3122" t="s">
        <v>6</v>
      </c>
      <c r="AB3122" t="s">
        <v>57</v>
      </c>
      <c r="AC3122" t="str">
        <f t="shared" si="48"/>
        <v>2016-3</v>
      </c>
    </row>
    <row r="3123" spans="1:29" hidden="1" x14ac:dyDescent="0.25">
      <c r="A3123" t="s">
        <v>558</v>
      </c>
      <c r="B3123" t="s">
        <v>54</v>
      </c>
      <c r="C3123" t="s">
        <v>55</v>
      </c>
      <c r="D3123" t="s">
        <v>55</v>
      </c>
      <c r="E3123">
        <v>12</v>
      </c>
      <c r="F3123" t="s">
        <v>15</v>
      </c>
      <c r="G3123" t="b">
        <v>1</v>
      </c>
      <c r="H3123" t="s">
        <v>59</v>
      </c>
      <c r="I3123">
        <v>3981958</v>
      </c>
      <c r="J3123" t="s">
        <v>513</v>
      </c>
      <c r="K3123" t="s">
        <v>514</v>
      </c>
      <c r="L3123" t="s">
        <v>57</v>
      </c>
      <c r="M3123" t="s">
        <v>57</v>
      </c>
      <c r="N3123" t="s">
        <v>57</v>
      </c>
      <c r="O3123" t="s">
        <v>57</v>
      </c>
      <c r="P3123">
        <v>10606</v>
      </c>
      <c r="Q3123" t="s">
        <v>62</v>
      </c>
      <c r="R3123" t="s">
        <v>63</v>
      </c>
      <c r="S3123" t="s">
        <v>64</v>
      </c>
      <c r="T3123">
        <v>340</v>
      </c>
      <c r="U3123">
        <v>2244.44</v>
      </c>
      <c r="V3123">
        <v>2244.44</v>
      </c>
      <c r="W3123">
        <v>338.72459874889603</v>
      </c>
      <c r="X3123" t="s">
        <v>58</v>
      </c>
      <c r="Y3123" t="s">
        <v>58</v>
      </c>
      <c r="Z3123" t="s">
        <v>1</v>
      </c>
      <c r="AA3123" t="s">
        <v>6</v>
      </c>
      <c r="AB3123" t="s">
        <v>57</v>
      </c>
      <c r="AC3123" t="str">
        <f t="shared" si="48"/>
        <v>2016-3</v>
      </c>
    </row>
    <row r="3124" spans="1:29" hidden="1" x14ac:dyDescent="0.25">
      <c r="A3124" t="s">
        <v>558</v>
      </c>
      <c r="B3124" t="s">
        <v>54</v>
      </c>
      <c r="C3124" t="s">
        <v>55</v>
      </c>
      <c r="D3124" t="s">
        <v>55</v>
      </c>
      <c r="E3124">
        <v>4</v>
      </c>
      <c r="F3124" t="s">
        <v>10</v>
      </c>
      <c r="G3124" t="b">
        <v>1</v>
      </c>
      <c r="H3124" t="s">
        <v>59</v>
      </c>
      <c r="I3124">
        <v>3981958</v>
      </c>
      <c r="J3124" t="s">
        <v>513</v>
      </c>
      <c r="K3124" t="s">
        <v>514</v>
      </c>
      <c r="L3124" t="s">
        <v>57</v>
      </c>
      <c r="M3124" t="s">
        <v>57</v>
      </c>
      <c r="N3124" t="s">
        <v>57</v>
      </c>
      <c r="O3124" t="s">
        <v>57</v>
      </c>
      <c r="P3124">
        <v>10606</v>
      </c>
      <c r="Q3124" t="s">
        <v>62</v>
      </c>
      <c r="R3124" t="s">
        <v>63</v>
      </c>
      <c r="S3124" t="s">
        <v>64</v>
      </c>
      <c r="T3124">
        <v>-3</v>
      </c>
      <c r="U3124">
        <v>-19.8</v>
      </c>
      <c r="V3124">
        <v>-19.8</v>
      </c>
      <c r="W3124">
        <v>-2.9881605457165898</v>
      </c>
      <c r="X3124" t="s">
        <v>58</v>
      </c>
      <c r="Y3124" t="s">
        <v>58</v>
      </c>
      <c r="Z3124" t="s">
        <v>4</v>
      </c>
      <c r="AA3124" t="s">
        <v>6</v>
      </c>
      <c r="AB3124" t="s">
        <v>57</v>
      </c>
      <c r="AC3124" t="str">
        <f t="shared" si="48"/>
        <v>2016-3</v>
      </c>
    </row>
    <row r="3125" spans="1:29" hidden="1" x14ac:dyDescent="0.25">
      <c r="A3125" t="s">
        <v>558</v>
      </c>
      <c r="B3125" t="s">
        <v>54</v>
      </c>
      <c r="C3125" t="s">
        <v>55</v>
      </c>
      <c r="D3125" t="s">
        <v>55</v>
      </c>
      <c r="E3125">
        <v>-5</v>
      </c>
      <c r="F3125" t="s">
        <v>13</v>
      </c>
      <c r="G3125" t="b">
        <v>0</v>
      </c>
      <c r="H3125" t="s">
        <v>59</v>
      </c>
      <c r="I3125">
        <v>3981958</v>
      </c>
      <c r="J3125" t="s">
        <v>513</v>
      </c>
      <c r="K3125" t="s">
        <v>514</v>
      </c>
      <c r="L3125" t="s">
        <v>57</v>
      </c>
      <c r="M3125" t="s">
        <v>57</v>
      </c>
      <c r="N3125" t="s">
        <v>57</v>
      </c>
      <c r="O3125" t="s">
        <v>57</v>
      </c>
      <c r="P3125">
        <v>10606</v>
      </c>
      <c r="Q3125" t="s">
        <v>62</v>
      </c>
      <c r="R3125" t="s">
        <v>63</v>
      </c>
      <c r="S3125" t="s">
        <v>64</v>
      </c>
      <c r="T3125">
        <v>131.97999999999999</v>
      </c>
      <c r="U3125">
        <v>866.18</v>
      </c>
      <c r="V3125">
        <v>866.18</v>
      </c>
      <c r="W3125">
        <v>130.716819411416</v>
      </c>
      <c r="X3125" t="s">
        <v>58</v>
      </c>
      <c r="Y3125" t="s">
        <v>58</v>
      </c>
      <c r="Z3125" t="s">
        <v>1</v>
      </c>
      <c r="AA3125" t="s">
        <v>6</v>
      </c>
      <c r="AB3125" t="s">
        <v>57</v>
      </c>
      <c r="AC3125" t="str">
        <f t="shared" si="48"/>
        <v>2016-3</v>
      </c>
    </row>
    <row r="3126" spans="1:29" hidden="1" x14ac:dyDescent="0.25">
      <c r="A3126" t="s">
        <v>558</v>
      </c>
      <c r="B3126" t="s">
        <v>54</v>
      </c>
      <c r="C3126" t="s">
        <v>55</v>
      </c>
      <c r="D3126" t="s">
        <v>55</v>
      </c>
      <c r="E3126">
        <v>30</v>
      </c>
      <c r="F3126" t="s">
        <v>11</v>
      </c>
      <c r="G3126" t="b">
        <v>1</v>
      </c>
      <c r="H3126" t="s">
        <v>59</v>
      </c>
      <c r="I3126">
        <v>3981958</v>
      </c>
      <c r="J3126" t="s">
        <v>513</v>
      </c>
      <c r="K3126" t="s">
        <v>514</v>
      </c>
      <c r="L3126" t="s">
        <v>57</v>
      </c>
      <c r="M3126" t="s">
        <v>57</v>
      </c>
      <c r="N3126" t="s">
        <v>57</v>
      </c>
      <c r="O3126" t="s">
        <v>57</v>
      </c>
      <c r="P3126">
        <v>10606</v>
      </c>
      <c r="Q3126" t="s">
        <v>62</v>
      </c>
      <c r="R3126" t="s">
        <v>63</v>
      </c>
      <c r="S3126" t="s">
        <v>64</v>
      </c>
      <c r="T3126">
        <v>-0.04</v>
      </c>
      <c r="U3126">
        <v>-0.26</v>
      </c>
      <c r="V3126">
        <v>-0.26</v>
      </c>
      <c r="W3126">
        <v>-3.9238471812440098E-2</v>
      </c>
      <c r="X3126" t="s">
        <v>58</v>
      </c>
      <c r="Y3126" t="s">
        <v>58</v>
      </c>
      <c r="Z3126" t="s">
        <v>4</v>
      </c>
      <c r="AA3126" t="s">
        <v>6</v>
      </c>
      <c r="AB3126" t="s">
        <v>57</v>
      </c>
      <c r="AC3126" t="str">
        <f t="shared" si="48"/>
        <v>2016-3</v>
      </c>
    </row>
    <row r="3127" spans="1:29" x14ac:dyDescent="0.25">
      <c r="A3127" t="s">
        <v>559</v>
      </c>
      <c r="B3127" t="s">
        <v>54</v>
      </c>
      <c r="C3127" t="s">
        <v>55</v>
      </c>
      <c r="D3127" t="s">
        <v>55</v>
      </c>
      <c r="E3127">
        <v>-3</v>
      </c>
      <c r="F3127" t="s">
        <v>56</v>
      </c>
      <c r="G3127" t="b">
        <v>0</v>
      </c>
      <c r="H3127" t="s">
        <v>57</v>
      </c>
      <c r="I3127">
        <v>0</v>
      </c>
      <c r="J3127" t="s">
        <v>57</v>
      </c>
      <c r="K3127" t="s">
        <v>57</v>
      </c>
      <c r="L3127" t="s">
        <v>57</v>
      </c>
      <c r="M3127" t="s">
        <v>57</v>
      </c>
      <c r="N3127" t="s">
        <v>57</v>
      </c>
      <c r="O3127" t="s">
        <v>57</v>
      </c>
      <c r="P3127">
        <v>0</v>
      </c>
      <c r="Q3127" t="s">
        <v>57</v>
      </c>
      <c r="R3127" t="s">
        <v>57</v>
      </c>
      <c r="S3127" t="s">
        <v>57</v>
      </c>
      <c r="T3127">
        <v>2696.08</v>
      </c>
      <c r="U3127">
        <v>2696.08</v>
      </c>
      <c r="V3127">
        <v>2696.08</v>
      </c>
      <c r="W3127">
        <v>406.33293896897601</v>
      </c>
      <c r="X3127" t="s">
        <v>58</v>
      </c>
      <c r="Y3127" t="s">
        <v>58</v>
      </c>
      <c r="Z3127" t="s">
        <v>1</v>
      </c>
      <c r="AA3127" t="s">
        <v>1</v>
      </c>
      <c r="AB3127" t="s">
        <v>57</v>
      </c>
      <c r="AC3127" t="str">
        <f t="shared" si="48"/>
        <v>2016-3</v>
      </c>
    </row>
    <row r="3128" spans="1:29" x14ac:dyDescent="0.25">
      <c r="A3128" t="s">
        <v>559</v>
      </c>
      <c r="B3128" t="s">
        <v>532</v>
      </c>
      <c r="C3128" t="s">
        <v>533</v>
      </c>
      <c r="D3128" t="s">
        <v>55</v>
      </c>
      <c r="E3128">
        <v>-3</v>
      </c>
      <c r="F3128" t="s">
        <v>56</v>
      </c>
      <c r="G3128" t="b">
        <v>0</v>
      </c>
      <c r="H3128" t="s">
        <v>57</v>
      </c>
      <c r="I3128">
        <v>0</v>
      </c>
      <c r="J3128" t="s">
        <v>57</v>
      </c>
      <c r="K3128" t="s">
        <v>57</v>
      </c>
      <c r="L3128" t="s">
        <v>57</v>
      </c>
      <c r="M3128" t="s">
        <v>57</v>
      </c>
      <c r="N3128" t="s">
        <v>57</v>
      </c>
      <c r="O3128" t="s">
        <v>57</v>
      </c>
      <c r="P3128">
        <v>0</v>
      </c>
      <c r="Q3128" t="s">
        <v>57</v>
      </c>
      <c r="R3128" t="s">
        <v>57</v>
      </c>
      <c r="S3128" t="s">
        <v>57</v>
      </c>
      <c r="T3128">
        <v>735.98</v>
      </c>
      <c r="U3128">
        <v>735.98</v>
      </c>
      <c r="V3128">
        <v>4883.3376969999999</v>
      </c>
      <c r="W3128">
        <v>735.98</v>
      </c>
      <c r="X3128" t="s">
        <v>58</v>
      </c>
      <c r="Y3128" t="s">
        <v>58</v>
      </c>
      <c r="Z3128" t="s">
        <v>1</v>
      </c>
      <c r="AA3128" t="s">
        <v>1</v>
      </c>
      <c r="AB3128" t="s">
        <v>57</v>
      </c>
      <c r="AC3128" t="str">
        <f t="shared" si="48"/>
        <v>2016-3</v>
      </c>
    </row>
    <row r="3129" spans="1:29" x14ac:dyDescent="0.25">
      <c r="A3129" t="s">
        <v>560</v>
      </c>
      <c r="B3129" t="s">
        <v>54</v>
      </c>
      <c r="C3129" t="s">
        <v>55</v>
      </c>
      <c r="D3129" t="s">
        <v>55</v>
      </c>
      <c r="E3129">
        <v>-3</v>
      </c>
      <c r="F3129" t="s">
        <v>56</v>
      </c>
      <c r="G3129" t="b">
        <v>0</v>
      </c>
      <c r="H3129" t="s">
        <v>57</v>
      </c>
      <c r="I3129">
        <v>0</v>
      </c>
      <c r="J3129" t="s">
        <v>57</v>
      </c>
      <c r="K3129" t="s">
        <v>57</v>
      </c>
      <c r="L3129" t="s">
        <v>57</v>
      </c>
      <c r="M3129" t="s">
        <v>57</v>
      </c>
      <c r="N3129" t="s">
        <v>57</v>
      </c>
      <c r="O3129" t="s">
        <v>57</v>
      </c>
      <c r="P3129">
        <v>0</v>
      </c>
      <c r="Q3129" t="s">
        <v>57</v>
      </c>
      <c r="R3129" t="s">
        <v>57</v>
      </c>
      <c r="S3129" t="s">
        <v>57</v>
      </c>
      <c r="T3129">
        <v>2696.08</v>
      </c>
      <c r="U3129">
        <v>2696.08</v>
      </c>
      <c r="V3129">
        <v>2696.08</v>
      </c>
      <c r="W3129">
        <v>407.49675040053199</v>
      </c>
      <c r="X3129" t="s">
        <v>58</v>
      </c>
      <c r="Y3129" t="s">
        <v>58</v>
      </c>
      <c r="Z3129" t="s">
        <v>1</v>
      </c>
      <c r="AA3129" t="s">
        <v>1</v>
      </c>
      <c r="AB3129" t="s">
        <v>57</v>
      </c>
      <c r="AC3129" t="str">
        <f t="shared" si="48"/>
        <v>2016-3</v>
      </c>
    </row>
    <row r="3130" spans="1:29" x14ac:dyDescent="0.25">
      <c r="A3130" t="s">
        <v>560</v>
      </c>
      <c r="B3130" t="s">
        <v>532</v>
      </c>
      <c r="C3130" t="s">
        <v>533</v>
      </c>
      <c r="D3130" t="s">
        <v>55</v>
      </c>
      <c r="E3130">
        <v>-3</v>
      </c>
      <c r="F3130" t="s">
        <v>56</v>
      </c>
      <c r="G3130" t="b">
        <v>0</v>
      </c>
      <c r="H3130" t="s">
        <v>57</v>
      </c>
      <c r="I3130">
        <v>0</v>
      </c>
      <c r="J3130" t="s">
        <v>57</v>
      </c>
      <c r="K3130" t="s">
        <v>57</v>
      </c>
      <c r="L3130" t="s">
        <v>57</v>
      </c>
      <c r="M3130" t="s">
        <v>57</v>
      </c>
      <c r="N3130" t="s">
        <v>57</v>
      </c>
      <c r="O3130" t="s">
        <v>57</v>
      </c>
      <c r="P3130">
        <v>0</v>
      </c>
      <c r="Q3130" t="s">
        <v>57</v>
      </c>
      <c r="R3130" t="s">
        <v>57</v>
      </c>
      <c r="S3130" t="s">
        <v>57</v>
      </c>
      <c r="T3130">
        <v>735.98</v>
      </c>
      <c r="U3130">
        <v>735.98</v>
      </c>
      <c r="V3130">
        <v>4869.3908760000004</v>
      </c>
      <c r="W3130">
        <v>735.98</v>
      </c>
      <c r="X3130" t="s">
        <v>58</v>
      </c>
      <c r="Y3130" t="s">
        <v>58</v>
      </c>
      <c r="Z3130" t="s">
        <v>1</v>
      </c>
      <c r="AA3130" t="s">
        <v>1</v>
      </c>
      <c r="AB3130" t="s">
        <v>57</v>
      </c>
      <c r="AC3130" t="str">
        <f t="shared" si="48"/>
        <v>2016-3</v>
      </c>
    </row>
    <row r="3131" spans="1:29" x14ac:dyDescent="0.25">
      <c r="A3131" t="s">
        <v>561</v>
      </c>
      <c r="B3131" t="s">
        <v>54</v>
      </c>
      <c r="C3131" t="s">
        <v>55</v>
      </c>
      <c r="D3131" t="s">
        <v>55</v>
      </c>
      <c r="E3131">
        <v>-3</v>
      </c>
      <c r="F3131" t="s">
        <v>56</v>
      </c>
      <c r="G3131" t="b">
        <v>0</v>
      </c>
      <c r="H3131" t="s">
        <v>57</v>
      </c>
      <c r="I3131">
        <v>0</v>
      </c>
      <c r="J3131" t="s">
        <v>57</v>
      </c>
      <c r="K3131" t="s">
        <v>57</v>
      </c>
      <c r="L3131" t="s">
        <v>57</v>
      </c>
      <c r="M3131" t="s">
        <v>57</v>
      </c>
      <c r="N3131" t="s">
        <v>57</v>
      </c>
      <c r="O3131" t="s">
        <v>57</v>
      </c>
      <c r="P3131">
        <v>0</v>
      </c>
      <c r="Q3131" t="s">
        <v>57</v>
      </c>
      <c r="R3131" t="s">
        <v>57</v>
      </c>
      <c r="S3131" t="s">
        <v>57</v>
      </c>
      <c r="T3131">
        <v>2696.08</v>
      </c>
      <c r="U3131">
        <v>2696.08</v>
      </c>
      <c r="V3131">
        <v>2696.08</v>
      </c>
      <c r="W3131">
        <v>407.11524522831598</v>
      </c>
      <c r="X3131" t="s">
        <v>58</v>
      </c>
      <c r="Y3131" t="s">
        <v>58</v>
      </c>
      <c r="Z3131" t="s">
        <v>1</v>
      </c>
      <c r="AA3131" t="s">
        <v>1</v>
      </c>
      <c r="AB3131" t="s">
        <v>57</v>
      </c>
      <c r="AC3131" t="str">
        <f t="shared" si="48"/>
        <v>2016-3</v>
      </c>
    </row>
    <row r="3132" spans="1:29" x14ac:dyDescent="0.25">
      <c r="A3132" t="s">
        <v>561</v>
      </c>
      <c r="B3132" t="s">
        <v>532</v>
      </c>
      <c r="C3132" t="s">
        <v>533</v>
      </c>
      <c r="D3132" t="s">
        <v>55</v>
      </c>
      <c r="E3132">
        <v>-3</v>
      </c>
      <c r="F3132" t="s">
        <v>56</v>
      </c>
      <c r="G3132" t="b">
        <v>0</v>
      </c>
      <c r="H3132" t="s">
        <v>57</v>
      </c>
      <c r="I3132">
        <v>0</v>
      </c>
      <c r="J3132" t="s">
        <v>57</v>
      </c>
      <c r="K3132" t="s">
        <v>57</v>
      </c>
      <c r="L3132" t="s">
        <v>57</v>
      </c>
      <c r="M3132" t="s">
        <v>57</v>
      </c>
      <c r="N3132" t="s">
        <v>57</v>
      </c>
      <c r="O3132" t="s">
        <v>57</v>
      </c>
      <c r="P3132">
        <v>0</v>
      </c>
      <c r="Q3132" t="s">
        <v>57</v>
      </c>
      <c r="R3132" t="s">
        <v>57</v>
      </c>
      <c r="S3132" t="s">
        <v>57</v>
      </c>
      <c r="T3132">
        <v>735.98</v>
      </c>
      <c r="U3132">
        <v>735.98</v>
      </c>
      <c r="V3132">
        <v>4873.9539519999998</v>
      </c>
      <c r="W3132">
        <v>735.98</v>
      </c>
      <c r="X3132" t="s">
        <v>58</v>
      </c>
      <c r="Y3132" t="s">
        <v>58</v>
      </c>
      <c r="Z3132" t="s">
        <v>1</v>
      </c>
      <c r="AA3132" t="s">
        <v>1</v>
      </c>
      <c r="AB3132" t="s">
        <v>57</v>
      </c>
      <c r="AC3132" t="str">
        <f t="shared" si="48"/>
        <v>2016-3</v>
      </c>
    </row>
    <row r="3133" spans="1:29" x14ac:dyDescent="0.25">
      <c r="A3133" t="s">
        <v>562</v>
      </c>
      <c r="B3133" t="s">
        <v>54</v>
      </c>
      <c r="C3133" t="s">
        <v>55</v>
      </c>
      <c r="D3133" t="s">
        <v>55</v>
      </c>
      <c r="E3133">
        <v>-3</v>
      </c>
      <c r="F3133" t="s">
        <v>56</v>
      </c>
      <c r="G3133" t="b">
        <v>0</v>
      </c>
      <c r="H3133" t="s">
        <v>57</v>
      </c>
      <c r="I3133">
        <v>0</v>
      </c>
      <c r="J3133" t="s">
        <v>57</v>
      </c>
      <c r="K3133" t="s">
        <v>57</v>
      </c>
      <c r="L3133" t="s">
        <v>57</v>
      </c>
      <c r="M3133" t="s">
        <v>57</v>
      </c>
      <c r="N3133" t="s">
        <v>57</v>
      </c>
      <c r="O3133" t="s">
        <v>57</v>
      </c>
      <c r="P3133">
        <v>0</v>
      </c>
      <c r="Q3133" t="s">
        <v>57</v>
      </c>
      <c r="R3133" t="s">
        <v>57</v>
      </c>
      <c r="S3133" t="s">
        <v>57</v>
      </c>
      <c r="T3133">
        <v>2696.08</v>
      </c>
      <c r="U3133">
        <v>2696.08</v>
      </c>
      <c r="V3133">
        <v>2696.08</v>
      </c>
      <c r="W3133">
        <v>403.73473498206801</v>
      </c>
      <c r="X3133" t="s">
        <v>58</v>
      </c>
      <c r="Y3133" t="s">
        <v>58</v>
      </c>
      <c r="Z3133" t="s">
        <v>1</v>
      </c>
      <c r="AA3133" t="s">
        <v>1</v>
      </c>
      <c r="AB3133" t="s">
        <v>57</v>
      </c>
      <c r="AC3133" t="str">
        <f t="shared" si="48"/>
        <v>2016-3</v>
      </c>
    </row>
    <row r="3134" spans="1:29" x14ac:dyDescent="0.25">
      <c r="A3134" t="s">
        <v>562</v>
      </c>
      <c r="B3134" t="s">
        <v>532</v>
      </c>
      <c r="C3134" t="s">
        <v>533</v>
      </c>
      <c r="D3134" t="s">
        <v>55</v>
      </c>
      <c r="E3134">
        <v>-3</v>
      </c>
      <c r="F3134" t="s">
        <v>56</v>
      </c>
      <c r="G3134" t="b">
        <v>0</v>
      </c>
      <c r="H3134" t="s">
        <v>57</v>
      </c>
      <c r="I3134">
        <v>0</v>
      </c>
      <c r="J3134" t="s">
        <v>57</v>
      </c>
      <c r="K3134" t="s">
        <v>57</v>
      </c>
      <c r="L3134" t="s">
        <v>57</v>
      </c>
      <c r="M3134" t="s">
        <v>57</v>
      </c>
      <c r="N3134" t="s">
        <v>57</v>
      </c>
      <c r="O3134" t="s">
        <v>57</v>
      </c>
      <c r="P3134">
        <v>0</v>
      </c>
      <c r="Q3134" t="s">
        <v>57</v>
      </c>
      <c r="R3134" t="s">
        <v>57</v>
      </c>
      <c r="S3134" t="s">
        <v>57</v>
      </c>
      <c r="T3134">
        <v>735.98</v>
      </c>
      <c r="U3134">
        <v>735.98</v>
      </c>
      <c r="V3134">
        <v>4914.7640430000001</v>
      </c>
      <c r="W3134">
        <v>735.98</v>
      </c>
      <c r="X3134" t="s">
        <v>58</v>
      </c>
      <c r="Y3134" t="s">
        <v>58</v>
      </c>
      <c r="Z3134" t="s">
        <v>1</v>
      </c>
      <c r="AA3134" t="s">
        <v>1</v>
      </c>
      <c r="AB3134" t="s">
        <v>57</v>
      </c>
      <c r="AC3134" t="str">
        <f t="shared" si="48"/>
        <v>2016-3</v>
      </c>
    </row>
    <row r="3135" spans="1:29" x14ac:dyDescent="0.25">
      <c r="A3135" t="s">
        <v>563</v>
      </c>
      <c r="B3135" t="s">
        <v>54</v>
      </c>
      <c r="C3135" t="s">
        <v>55</v>
      </c>
      <c r="D3135" t="s">
        <v>55</v>
      </c>
      <c r="E3135">
        <v>-3</v>
      </c>
      <c r="F3135" t="s">
        <v>56</v>
      </c>
      <c r="G3135" t="b">
        <v>0</v>
      </c>
      <c r="H3135" t="s">
        <v>57</v>
      </c>
      <c r="I3135">
        <v>0</v>
      </c>
      <c r="J3135" t="s">
        <v>57</v>
      </c>
      <c r="K3135" t="s">
        <v>57</v>
      </c>
      <c r="L3135" t="s">
        <v>57</v>
      </c>
      <c r="M3135" t="s">
        <v>57</v>
      </c>
      <c r="N3135" t="s">
        <v>57</v>
      </c>
      <c r="O3135" t="s">
        <v>57</v>
      </c>
      <c r="P3135">
        <v>0</v>
      </c>
      <c r="Q3135" t="s">
        <v>57</v>
      </c>
      <c r="R3135" t="s">
        <v>57</v>
      </c>
      <c r="S3135" t="s">
        <v>57</v>
      </c>
      <c r="T3135">
        <v>2696.08</v>
      </c>
      <c r="U3135">
        <v>2696.08</v>
      </c>
      <c r="V3135">
        <v>2696.08</v>
      </c>
      <c r="W3135">
        <v>404.39481322043798</v>
      </c>
      <c r="X3135" t="s">
        <v>58</v>
      </c>
      <c r="Y3135" t="s">
        <v>58</v>
      </c>
      <c r="Z3135" t="s">
        <v>1</v>
      </c>
      <c r="AA3135" t="s">
        <v>1</v>
      </c>
      <c r="AB3135" t="s">
        <v>57</v>
      </c>
      <c r="AC3135" t="str">
        <f t="shared" si="48"/>
        <v>2016-3</v>
      </c>
    </row>
    <row r="3136" spans="1:29" x14ac:dyDescent="0.25">
      <c r="A3136" t="s">
        <v>563</v>
      </c>
      <c r="B3136" t="s">
        <v>532</v>
      </c>
      <c r="C3136" t="s">
        <v>533</v>
      </c>
      <c r="D3136" t="s">
        <v>55</v>
      </c>
      <c r="E3136">
        <v>-3</v>
      </c>
      <c r="F3136" t="s">
        <v>56</v>
      </c>
      <c r="G3136" t="b">
        <v>0</v>
      </c>
      <c r="H3136" t="s">
        <v>57</v>
      </c>
      <c r="I3136">
        <v>0</v>
      </c>
      <c r="J3136" t="s">
        <v>57</v>
      </c>
      <c r="K3136" t="s">
        <v>57</v>
      </c>
      <c r="L3136" t="s">
        <v>57</v>
      </c>
      <c r="M3136" t="s">
        <v>57</v>
      </c>
      <c r="N3136" t="s">
        <v>57</v>
      </c>
      <c r="O3136" t="s">
        <v>57</v>
      </c>
      <c r="P3136">
        <v>0</v>
      </c>
      <c r="Q3136" t="s">
        <v>57</v>
      </c>
      <c r="R3136" t="s">
        <v>57</v>
      </c>
      <c r="S3136" t="s">
        <v>57</v>
      </c>
      <c r="T3136">
        <v>735.98</v>
      </c>
      <c r="U3136">
        <v>735.98</v>
      </c>
      <c r="V3136">
        <v>4906.7418610000004</v>
      </c>
      <c r="W3136">
        <v>735.98</v>
      </c>
      <c r="X3136" t="s">
        <v>58</v>
      </c>
      <c r="Y3136" t="s">
        <v>58</v>
      </c>
      <c r="Z3136" t="s">
        <v>1</v>
      </c>
      <c r="AA3136" t="s">
        <v>1</v>
      </c>
      <c r="AB3136" t="s">
        <v>57</v>
      </c>
      <c r="AC3136" t="str">
        <f t="shared" si="48"/>
        <v>2016-3</v>
      </c>
    </row>
    <row r="3137" spans="1:29" x14ac:dyDescent="0.25">
      <c r="A3137" t="s">
        <v>564</v>
      </c>
      <c r="B3137" t="s">
        <v>54</v>
      </c>
      <c r="C3137" t="s">
        <v>55</v>
      </c>
      <c r="D3137" t="s">
        <v>55</v>
      </c>
      <c r="E3137">
        <v>-3</v>
      </c>
      <c r="F3137" t="s">
        <v>56</v>
      </c>
      <c r="G3137" t="b">
        <v>0</v>
      </c>
      <c r="H3137" t="s">
        <v>57</v>
      </c>
      <c r="I3137">
        <v>0</v>
      </c>
      <c r="J3137" t="s">
        <v>57</v>
      </c>
      <c r="K3137" t="s">
        <v>57</v>
      </c>
      <c r="L3137" t="s">
        <v>57</v>
      </c>
      <c r="M3137" t="s">
        <v>57</v>
      </c>
      <c r="N3137" t="s">
        <v>57</v>
      </c>
      <c r="O3137" t="s">
        <v>57</v>
      </c>
      <c r="P3137">
        <v>0</v>
      </c>
      <c r="Q3137" t="s">
        <v>57</v>
      </c>
      <c r="R3137" t="s">
        <v>57</v>
      </c>
      <c r="S3137" t="s">
        <v>57</v>
      </c>
      <c r="T3137">
        <v>2696.08</v>
      </c>
      <c r="U3137">
        <v>2696.08</v>
      </c>
      <c r="V3137">
        <v>2696.08</v>
      </c>
      <c r="W3137">
        <v>403.27577051656999</v>
      </c>
      <c r="X3137" t="s">
        <v>58</v>
      </c>
      <c r="Y3137" t="s">
        <v>58</v>
      </c>
      <c r="Z3137" t="s">
        <v>1</v>
      </c>
      <c r="AA3137" t="s">
        <v>1</v>
      </c>
      <c r="AB3137" t="s">
        <v>57</v>
      </c>
      <c r="AC3137" t="str">
        <f t="shared" si="48"/>
        <v>2016-3</v>
      </c>
    </row>
    <row r="3138" spans="1:29" x14ac:dyDescent="0.25">
      <c r="A3138" t="s">
        <v>564</v>
      </c>
      <c r="B3138" t="s">
        <v>532</v>
      </c>
      <c r="C3138" t="s">
        <v>533</v>
      </c>
      <c r="D3138" t="s">
        <v>55</v>
      </c>
      <c r="E3138">
        <v>-3</v>
      </c>
      <c r="F3138" t="s">
        <v>56</v>
      </c>
      <c r="G3138" t="b">
        <v>0</v>
      </c>
      <c r="H3138" t="s">
        <v>57</v>
      </c>
      <c r="I3138">
        <v>0</v>
      </c>
      <c r="J3138" t="s">
        <v>57</v>
      </c>
      <c r="K3138" t="s">
        <v>57</v>
      </c>
      <c r="L3138" t="s">
        <v>57</v>
      </c>
      <c r="M3138" t="s">
        <v>57</v>
      </c>
      <c r="N3138" t="s">
        <v>57</v>
      </c>
      <c r="O3138" t="s">
        <v>57</v>
      </c>
      <c r="P3138">
        <v>0</v>
      </c>
      <c r="Q3138" t="s">
        <v>57</v>
      </c>
      <c r="R3138" t="s">
        <v>57</v>
      </c>
      <c r="S3138" t="s">
        <v>57</v>
      </c>
      <c r="T3138">
        <v>735.98</v>
      </c>
      <c r="U3138">
        <v>735.98</v>
      </c>
      <c r="V3138">
        <v>4920.3574909999998</v>
      </c>
      <c r="W3138">
        <v>735.98</v>
      </c>
      <c r="X3138" t="s">
        <v>58</v>
      </c>
      <c r="Y3138" t="s">
        <v>58</v>
      </c>
      <c r="Z3138" t="s">
        <v>1</v>
      </c>
      <c r="AA3138" t="s">
        <v>1</v>
      </c>
      <c r="AB3138" t="s">
        <v>57</v>
      </c>
      <c r="AC3138" t="str">
        <f t="shared" si="48"/>
        <v>2016-3</v>
      </c>
    </row>
    <row r="3139" spans="1:29" x14ac:dyDescent="0.25">
      <c r="A3139" t="s">
        <v>565</v>
      </c>
      <c r="B3139" t="s">
        <v>54</v>
      </c>
      <c r="C3139" t="s">
        <v>55</v>
      </c>
      <c r="D3139" t="s">
        <v>55</v>
      </c>
      <c r="E3139">
        <v>-3</v>
      </c>
      <c r="F3139" t="s">
        <v>56</v>
      </c>
      <c r="G3139" t="b">
        <v>0</v>
      </c>
      <c r="H3139" t="s">
        <v>57</v>
      </c>
      <c r="I3139">
        <v>0</v>
      </c>
      <c r="J3139" t="s">
        <v>57</v>
      </c>
      <c r="K3139" t="s">
        <v>57</v>
      </c>
      <c r="L3139" t="s">
        <v>57</v>
      </c>
      <c r="M3139" t="s">
        <v>57</v>
      </c>
      <c r="N3139" t="s">
        <v>57</v>
      </c>
      <c r="O3139" t="s">
        <v>57</v>
      </c>
      <c r="P3139">
        <v>0</v>
      </c>
      <c r="Q3139" t="s">
        <v>57</v>
      </c>
      <c r="R3139" t="s">
        <v>57</v>
      </c>
      <c r="S3139" t="s">
        <v>57</v>
      </c>
      <c r="T3139">
        <v>2696.08</v>
      </c>
      <c r="U3139">
        <v>2696.08</v>
      </c>
      <c r="V3139">
        <v>2696.08</v>
      </c>
      <c r="W3139">
        <v>404.737813940222</v>
      </c>
      <c r="X3139" t="s">
        <v>58</v>
      </c>
      <c r="Y3139" t="s">
        <v>58</v>
      </c>
      <c r="Z3139" t="s">
        <v>1</v>
      </c>
      <c r="AA3139" t="s">
        <v>1</v>
      </c>
      <c r="AB3139" t="s">
        <v>57</v>
      </c>
      <c r="AC3139" t="str">
        <f t="shared" ref="AC3139:AC3202" si="49">+YEAR(A3139)&amp; "-" &amp;ROUNDUP(MONTH(A3139)/3,0)</f>
        <v>2016-3</v>
      </c>
    </row>
    <row r="3140" spans="1:29" x14ac:dyDescent="0.25">
      <c r="A3140" t="s">
        <v>565</v>
      </c>
      <c r="B3140" t="s">
        <v>532</v>
      </c>
      <c r="C3140" t="s">
        <v>533</v>
      </c>
      <c r="D3140" t="s">
        <v>55</v>
      </c>
      <c r="E3140">
        <v>-3</v>
      </c>
      <c r="F3140" t="s">
        <v>56</v>
      </c>
      <c r="G3140" t="b">
        <v>0</v>
      </c>
      <c r="H3140" t="s">
        <v>57</v>
      </c>
      <c r="I3140">
        <v>0</v>
      </c>
      <c r="J3140" t="s">
        <v>57</v>
      </c>
      <c r="K3140" t="s">
        <v>57</v>
      </c>
      <c r="L3140" t="s">
        <v>57</v>
      </c>
      <c r="M3140" t="s">
        <v>57</v>
      </c>
      <c r="N3140" t="s">
        <v>57</v>
      </c>
      <c r="O3140" t="s">
        <v>57</v>
      </c>
      <c r="P3140">
        <v>0</v>
      </c>
      <c r="Q3140" t="s">
        <v>57</v>
      </c>
      <c r="R3140" t="s">
        <v>57</v>
      </c>
      <c r="S3140" t="s">
        <v>57</v>
      </c>
      <c r="T3140">
        <v>735.98</v>
      </c>
      <c r="U3140">
        <v>735.98</v>
      </c>
      <c r="V3140">
        <v>4902.5835740000002</v>
      </c>
      <c r="W3140">
        <v>735.98</v>
      </c>
      <c r="X3140" t="s">
        <v>58</v>
      </c>
      <c r="Y3140" t="s">
        <v>58</v>
      </c>
      <c r="Z3140" t="s">
        <v>1</v>
      </c>
      <c r="AA3140" t="s">
        <v>1</v>
      </c>
      <c r="AB3140" t="s">
        <v>57</v>
      </c>
      <c r="AC3140" t="str">
        <f t="shared" si="49"/>
        <v>2016-3</v>
      </c>
    </row>
    <row r="3141" spans="1:29" x14ac:dyDescent="0.25">
      <c r="A3141" t="s">
        <v>566</v>
      </c>
      <c r="B3141" t="s">
        <v>54</v>
      </c>
      <c r="C3141" t="s">
        <v>55</v>
      </c>
      <c r="D3141" t="s">
        <v>55</v>
      </c>
      <c r="E3141">
        <v>-3</v>
      </c>
      <c r="F3141" t="s">
        <v>56</v>
      </c>
      <c r="G3141" t="b">
        <v>0</v>
      </c>
      <c r="H3141" t="s">
        <v>57</v>
      </c>
      <c r="I3141">
        <v>0</v>
      </c>
      <c r="J3141" t="s">
        <v>57</v>
      </c>
      <c r="K3141" t="s">
        <v>57</v>
      </c>
      <c r="L3141" t="s">
        <v>57</v>
      </c>
      <c r="M3141" t="s">
        <v>57</v>
      </c>
      <c r="N3141" t="s">
        <v>57</v>
      </c>
      <c r="O3141" t="s">
        <v>57</v>
      </c>
      <c r="P3141">
        <v>0</v>
      </c>
      <c r="Q3141" t="s">
        <v>57</v>
      </c>
      <c r="R3141" t="s">
        <v>57</v>
      </c>
      <c r="S3141" t="s">
        <v>57</v>
      </c>
      <c r="T3141">
        <v>2696.08</v>
      </c>
      <c r="U3141">
        <v>2696.08</v>
      </c>
      <c r="V3141">
        <v>2696.08</v>
      </c>
      <c r="W3141">
        <v>405.31585435521202</v>
      </c>
      <c r="X3141" t="s">
        <v>58</v>
      </c>
      <c r="Y3141" t="s">
        <v>58</v>
      </c>
      <c r="Z3141" t="s">
        <v>1</v>
      </c>
      <c r="AA3141" t="s">
        <v>1</v>
      </c>
      <c r="AB3141" t="s">
        <v>57</v>
      </c>
      <c r="AC3141" t="str">
        <f t="shared" si="49"/>
        <v>2016-3</v>
      </c>
    </row>
    <row r="3142" spans="1:29" x14ac:dyDescent="0.25">
      <c r="A3142" t="s">
        <v>566</v>
      </c>
      <c r="B3142" t="s">
        <v>532</v>
      </c>
      <c r="C3142" t="s">
        <v>533</v>
      </c>
      <c r="D3142" t="s">
        <v>55</v>
      </c>
      <c r="E3142">
        <v>-3</v>
      </c>
      <c r="F3142" t="s">
        <v>56</v>
      </c>
      <c r="G3142" t="b">
        <v>0</v>
      </c>
      <c r="H3142" t="s">
        <v>57</v>
      </c>
      <c r="I3142">
        <v>0</v>
      </c>
      <c r="J3142" t="s">
        <v>57</v>
      </c>
      <c r="K3142" t="s">
        <v>57</v>
      </c>
      <c r="L3142" t="s">
        <v>57</v>
      </c>
      <c r="M3142" t="s">
        <v>57</v>
      </c>
      <c r="N3142" t="s">
        <v>57</v>
      </c>
      <c r="O3142" t="s">
        <v>57</v>
      </c>
      <c r="P3142">
        <v>0</v>
      </c>
      <c r="Q3142" t="s">
        <v>57</v>
      </c>
      <c r="R3142" t="s">
        <v>57</v>
      </c>
      <c r="S3142" t="s">
        <v>57</v>
      </c>
      <c r="T3142">
        <v>735.98</v>
      </c>
      <c r="U3142">
        <v>735.98</v>
      </c>
      <c r="V3142">
        <v>4895.5917639999998</v>
      </c>
      <c r="W3142">
        <v>735.98</v>
      </c>
      <c r="X3142" t="s">
        <v>58</v>
      </c>
      <c r="Y3142" t="s">
        <v>58</v>
      </c>
      <c r="Z3142" t="s">
        <v>1</v>
      </c>
      <c r="AA3142" t="s">
        <v>1</v>
      </c>
      <c r="AB3142" t="s">
        <v>57</v>
      </c>
      <c r="AC3142" t="str">
        <f t="shared" si="49"/>
        <v>2016-3</v>
      </c>
    </row>
    <row r="3143" spans="1:29" x14ac:dyDescent="0.25">
      <c r="A3143" t="s">
        <v>567</v>
      </c>
      <c r="B3143" t="s">
        <v>54</v>
      </c>
      <c r="C3143" t="s">
        <v>55</v>
      </c>
      <c r="D3143" t="s">
        <v>55</v>
      </c>
      <c r="E3143">
        <v>-3</v>
      </c>
      <c r="F3143" t="s">
        <v>56</v>
      </c>
      <c r="G3143" t="b">
        <v>0</v>
      </c>
      <c r="H3143" t="s">
        <v>57</v>
      </c>
      <c r="I3143">
        <v>0</v>
      </c>
      <c r="J3143" t="s">
        <v>57</v>
      </c>
      <c r="K3143" t="s">
        <v>57</v>
      </c>
      <c r="L3143" t="s">
        <v>57</v>
      </c>
      <c r="M3143" t="s">
        <v>57</v>
      </c>
      <c r="N3143" t="s">
        <v>57</v>
      </c>
      <c r="O3143" t="s">
        <v>57</v>
      </c>
      <c r="P3143">
        <v>0</v>
      </c>
      <c r="Q3143" t="s">
        <v>57</v>
      </c>
      <c r="R3143" t="s">
        <v>57</v>
      </c>
      <c r="S3143" t="s">
        <v>57</v>
      </c>
      <c r="T3143">
        <v>2696.08</v>
      </c>
      <c r="U3143">
        <v>2696.08</v>
      </c>
      <c r="V3143">
        <v>2696.08</v>
      </c>
      <c r="W3143">
        <v>405.99945788031198</v>
      </c>
      <c r="X3143" t="s">
        <v>58</v>
      </c>
      <c r="Y3143" t="s">
        <v>58</v>
      </c>
      <c r="Z3143" t="s">
        <v>1</v>
      </c>
      <c r="AA3143" t="s">
        <v>1</v>
      </c>
      <c r="AB3143" t="s">
        <v>57</v>
      </c>
      <c r="AC3143" t="str">
        <f t="shared" si="49"/>
        <v>2016-3</v>
      </c>
    </row>
    <row r="3144" spans="1:29" x14ac:dyDescent="0.25">
      <c r="A3144" t="s">
        <v>567</v>
      </c>
      <c r="B3144" t="s">
        <v>532</v>
      </c>
      <c r="C3144" t="s">
        <v>533</v>
      </c>
      <c r="D3144" t="s">
        <v>55</v>
      </c>
      <c r="E3144">
        <v>-3</v>
      </c>
      <c r="F3144" t="s">
        <v>56</v>
      </c>
      <c r="G3144" t="b">
        <v>0</v>
      </c>
      <c r="H3144" t="s">
        <v>57</v>
      </c>
      <c r="I3144">
        <v>0</v>
      </c>
      <c r="J3144" t="s">
        <v>57</v>
      </c>
      <c r="K3144" t="s">
        <v>57</v>
      </c>
      <c r="L3144" t="s">
        <v>57</v>
      </c>
      <c r="M3144" t="s">
        <v>57</v>
      </c>
      <c r="N3144" t="s">
        <v>57</v>
      </c>
      <c r="O3144" t="s">
        <v>57</v>
      </c>
      <c r="P3144">
        <v>0</v>
      </c>
      <c r="Q3144" t="s">
        <v>57</v>
      </c>
      <c r="R3144" t="s">
        <v>57</v>
      </c>
      <c r="S3144" t="s">
        <v>57</v>
      </c>
      <c r="T3144">
        <v>735.98</v>
      </c>
      <c r="U3144">
        <v>735.98</v>
      </c>
      <c r="V3144">
        <v>4887.3487880000002</v>
      </c>
      <c r="W3144">
        <v>735.98</v>
      </c>
      <c r="X3144" t="s">
        <v>58</v>
      </c>
      <c r="Y3144" t="s">
        <v>58</v>
      </c>
      <c r="Z3144" t="s">
        <v>1</v>
      </c>
      <c r="AA3144" t="s">
        <v>1</v>
      </c>
      <c r="AB3144" t="s">
        <v>57</v>
      </c>
      <c r="AC3144" t="str">
        <f t="shared" si="49"/>
        <v>2016-3</v>
      </c>
    </row>
    <row r="3145" spans="1:29" x14ac:dyDescent="0.25">
      <c r="A3145" t="s">
        <v>568</v>
      </c>
      <c r="B3145" t="s">
        <v>54</v>
      </c>
      <c r="C3145" t="s">
        <v>55</v>
      </c>
      <c r="D3145" t="s">
        <v>55</v>
      </c>
      <c r="E3145">
        <v>-3</v>
      </c>
      <c r="F3145" t="s">
        <v>56</v>
      </c>
      <c r="G3145" t="b">
        <v>0</v>
      </c>
      <c r="H3145" t="s">
        <v>57</v>
      </c>
      <c r="I3145">
        <v>0</v>
      </c>
      <c r="J3145" t="s">
        <v>57</v>
      </c>
      <c r="K3145" t="s">
        <v>57</v>
      </c>
      <c r="L3145" t="s">
        <v>57</v>
      </c>
      <c r="M3145" t="s">
        <v>57</v>
      </c>
      <c r="N3145" t="s">
        <v>57</v>
      </c>
      <c r="O3145" t="s">
        <v>57</v>
      </c>
      <c r="P3145">
        <v>0</v>
      </c>
      <c r="Q3145" t="s">
        <v>57</v>
      </c>
      <c r="R3145" t="s">
        <v>57</v>
      </c>
      <c r="S3145" t="s">
        <v>57</v>
      </c>
      <c r="T3145">
        <v>2696.08</v>
      </c>
      <c r="U3145">
        <v>2696.08</v>
      </c>
      <c r="V3145">
        <v>2696.08</v>
      </c>
      <c r="W3145">
        <v>407.21670505607398</v>
      </c>
      <c r="X3145" t="s">
        <v>58</v>
      </c>
      <c r="Y3145" t="s">
        <v>58</v>
      </c>
      <c r="Z3145" t="s">
        <v>1</v>
      </c>
      <c r="AA3145" t="s">
        <v>1</v>
      </c>
      <c r="AB3145" t="s">
        <v>57</v>
      </c>
      <c r="AC3145" t="str">
        <f t="shared" si="49"/>
        <v>2016-3</v>
      </c>
    </row>
    <row r="3146" spans="1:29" x14ac:dyDescent="0.25">
      <c r="A3146" t="s">
        <v>568</v>
      </c>
      <c r="B3146" t="s">
        <v>532</v>
      </c>
      <c r="C3146" t="s">
        <v>533</v>
      </c>
      <c r="D3146" t="s">
        <v>55</v>
      </c>
      <c r="E3146">
        <v>-3</v>
      </c>
      <c r="F3146" t="s">
        <v>56</v>
      </c>
      <c r="G3146" t="b">
        <v>0</v>
      </c>
      <c r="H3146" t="s">
        <v>57</v>
      </c>
      <c r="I3146">
        <v>0</v>
      </c>
      <c r="J3146" t="s">
        <v>57</v>
      </c>
      <c r="K3146" t="s">
        <v>57</v>
      </c>
      <c r="L3146" t="s">
        <v>57</v>
      </c>
      <c r="M3146" t="s">
        <v>57</v>
      </c>
      <c r="N3146" t="s">
        <v>57</v>
      </c>
      <c r="O3146" t="s">
        <v>57</v>
      </c>
      <c r="P3146">
        <v>0</v>
      </c>
      <c r="Q3146" t="s">
        <v>57</v>
      </c>
      <c r="R3146" t="s">
        <v>57</v>
      </c>
      <c r="S3146" t="s">
        <v>57</v>
      </c>
      <c r="T3146">
        <v>735.98</v>
      </c>
      <c r="U3146">
        <v>735.98</v>
      </c>
      <c r="V3146">
        <v>4872.7395850000003</v>
      </c>
      <c r="W3146">
        <v>735.98</v>
      </c>
      <c r="X3146" t="s">
        <v>58</v>
      </c>
      <c r="Y3146" t="s">
        <v>58</v>
      </c>
      <c r="Z3146" t="s">
        <v>1</v>
      </c>
      <c r="AA3146" t="s">
        <v>1</v>
      </c>
      <c r="AB3146" t="s">
        <v>57</v>
      </c>
      <c r="AC3146" t="str">
        <f t="shared" si="49"/>
        <v>2016-3</v>
      </c>
    </row>
    <row r="3147" spans="1:29" x14ac:dyDescent="0.25">
      <c r="A3147" t="s">
        <v>569</v>
      </c>
      <c r="B3147" t="s">
        <v>54</v>
      </c>
      <c r="C3147" t="s">
        <v>55</v>
      </c>
      <c r="D3147" t="s">
        <v>55</v>
      </c>
      <c r="E3147">
        <v>-3</v>
      </c>
      <c r="F3147" t="s">
        <v>56</v>
      </c>
      <c r="G3147" t="b">
        <v>0</v>
      </c>
      <c r="H3147" t="s">
        <v>57</v>
      </c>
      <c r="I3147">
        <v>0</v>
      </c>
      <c r="J3147" t="s">
        <v>57</v>
      </c>
      <c r="K3147" t="s">
        <v>57</v>
      </c>
      <c r="L3147" t="s">
        <v>57</v>
      </c>
      <c r="M3147" t="s">
        <v>57</v>
      </c>
      <c r="N3147" t="s">
        <v>57</v>
      </c>
      <c r="O3147" t="s">
        <v>57</v>
      </c>
      <c r="P3147">
        <v>0</v>
      </c>
      <c r="Q3147" t="s">
        <v>57</v>
      </c>
      <c r="R3147" t="s">
        <v>57</v>
      </c>
      <c r="S3147" t="s">
        <v>57</v>
      </c>
      <c r="T3147">
        <v>2696.08</v>
      </c>
      <c r="U3147">
        <v>2696.08</v>
      </c>
      <c r="V3147">
        <v>2696.08</v>
      </c>
      <c r="W3147">
        <v>405.739783441312</v>
      </c>
      <c r="X3147" t="s">
        <v>58</v>
      </c>
      <c r="Y3147" t="s">
        <v>58</v>
      </c>
      <c r="Z3147" t="s">
        <v>1</v>
      </c>
      <c r="AA3147" t="s">
        <v>1</v>
      </c>
      <c r="AB3147" t="s">
        <v>57</v>
      </c>
      <c r="AC3147" t="str">
        <f t="shared" si="49"/>
        <v>2016-3</v>
      </c>
    </row>
    <row r="3148" spans="1:29" x14ac:dyDescent="0.25">
      <c r="A3148" t="s">
        <v>569</v>
      </c>
      <c r="B3148" t="s">
        <v>532</v>
      </c>
      <c r="C3148" t="s">
        <v>533</v>
      </c>
      <c r="D3148" t="s">
        <v>55</v>
      </c>
      <c r="E3148">
        <v>-3</v>
      </c>
      <c r="F3148" t="s">
        <v>56</v>
      </c>
      <c r="G3148" t="b">
        <v>0</v>
      </c>
      <c r="H3148" t="s">
        <v>57</v>
      </c>
      <c r="I3148">
        <v>0</v>
      </c>
      <c r="J3148" t="s">
        <v>57</v>
      </c>
      <c r="K3148" t="s">
        <v>57</v>
      </c>
      <c r="L3148" t="s">
        <v>57</v>
      </c>
      <c r="M3148" t="s">
        <v>57</v>
      </c>
      <c r="N3148" t="s">
        <v>57</v>
      </c>
      <c r="O3148" t="s">
        <v>57</v>
      </c>
      <c r="P3148">
        <v>0</v>
      </c>
      <c r="Q3148" t="s">
        <v>57</v>
      </c>
      <c r="R3148" t="s">
        <v>57</v>
      </c>
      <c r="S3148" t="s">
        <v>57</v>
      </c>
      <c r="T3148">
        <v>735.98</v>
      </c>
      <c r="U3148">
        <v>735.98</v>
      </c>
      <c r="V3148">
        <v>4890.4767030000003</v>
      </c>
      <c r="W3148">
        <v>735.98</v>
      </c>
      <c r="X3148" t="s">
        <v>58</v>
      </c>
      <c r="Y3148" t="s">
        <v>58</v>
      </c>
      <c r="Z3148" t="s">
        <v>1</v>
      </c>
      <c r="AA3148" t="s">
        <v>1</v>
      </c>
      <c r="AB3148" t="s">
        <v>57</v>
      </c>
      <c r="AC3148" t="str">
        <f t="shared" si="49"/>
        <v>2016-3</v>
      </c>
    </row>
    <row r="3149" spans="1:29" x14ac:dyDescent="0.25">
      <c r="A3149" t="s">
        <v>570</v>
      </c>
      <c r="B3149" t="s">
        <v>54</v>
      </c>
      <c r="C3149" t="s">
        <v>55</v>
      </c>
      <c r="D3149" t="s">
        <v>55</v>
      </c>
      <c r="E3149">
        <v>-3</v>
      </c>
      <c r="F3149" t="s">
        <v>56</v>
      </c>
      <c r="G3149" t="b">
        <v>0</v>
      </c>
      <c r="H3149" t="s">
        <v>57</v>
      </c>
      <c r="I3149">
        <v>0</v>
      </c>
      <c r="J3149" t="s">
        <v>57</v>
      </c>
      <c r="K3149" t="s">
        <v>57</v>
      </c>
      <c r="L3149" t="s">
        <v>57</v>
      </c>
      <c r="M3149" t="s">
        <v>57</v>
      </c>
      <c r="N3149" t="s">
        <v>57</v>
      </c>
      <c r="O3149" t="s">
        <v>57</v>
      </c>
      <c r="P3149">
        <v>0</v>
      </c>
      <c r="Q3149" t="s">
        <v>57</v>
      </c>
      <c r="R3149" t="s">
        <v>57</v>
      </c>
      <c r="S3149" t="s">
        <v>57</v>
      </c>
      <c r="T3149">
        <v>2696.08</v>
      </c>
      <c r="U3149">
        <v>2696.08</v>
      </c>
      <c r="V3149">
        <v>2696.08</v>
      </c>
      <c r="W3149">
        <v>405.76115584317898</v>
      </c>
      <c r="X3149" t="s">
        <v>58</v>
      </c>
      <c r="Y3149" t="s">
        <v>58</v>
      </c>
      <c r="Z3149" t="s">
        <v>1</v>
      </c>
      <c r="AA3149" t="s">
        <v>1</v>
      </c>
      <c r="AB3149" t="s">
        <v>57</v>
      </c>
      <c r="AC3149" t="str">
        <f t="shared" si="49"/>
        <v>2016-3</v>
      </c>
    </row>
    <row r="3150" spans="1:29" x14ac:dyDescent="0.25">
      <c r="A3150" t="s">
        <v>570</v>
      </c>
      <c r="B3150" t="s">
        <v>532</v>
      </c>
      <c r="C3150" t="s">
        <v>533</v>
      </c>
      <c r="D3150" t="s">
        <v>55</v>
      </c>
      <c r="E3150">
        <v>-3</v>
      </c>
      <c r="F3150" t="s">
        <v>56</v>
      </c>
      <c r="G3150" t="b">
        <v>0</v>
      </c>
      <c r="H3150" t="s">
        <v>57</v>
      </c>
      <c r="I3150">
        <v>0</v>
      </c>
      <c r="J3150" t="s">
        <v>57</v>
      </c>
      <c r="K3150" t="s">
        <v>57</v>
      </c>
      <c r="L3150" t="s">
        <v>57</v>
      </c>
      <c r="M3150" t="s">
        <v>57</v>
      </c>
      <c r="N3150" t="s">
        <v>57</v>
      </c>
      <c r="O3150" t="s">
        <v>57</v>
      </c>
      <c r="P3150">
        <v>0</v>
      </c>
      <c r="Q3150" t="s">
        <v>57</v>
      </c>
      <c r="R3150" t="s">
        <v>57</v>
      </c>
      <c r="S3150" t="s">
        <v>57</v>
      </c>
      <c r="T3150">
        <v>735.98</v>
      </c>
      <c r="U3150">
        <v>735.98</v>
      </c>
      <c r="V3150">
        <v>4890.21911</v>
      </c>
      <c r="W3150">
        <v>735.98</v>
      </c>
      <c r="X3150" t="s">
        <v>58</v>
      </c>
      <c r="Y3150" t="s">
        <v>58</v>
      </c>
      <c r="Z3150" t="s">
        <v>1</v>
      </c>
      <c r="AA3150" t="s">
        <v>1</v>
      </c>
      <c r="AB3150" t="s">
        <v>57</v>
      </c>
      <c r="AC3150" t="str">
        <f t="shared" si="49"/>
        <v>2016-3</v>
      </c>
    </row>
    <row r="3151" spans="1:29" x14ac:dyDescent="0.25">
      <c r="A3151" t="s">
        <v>571</v>
      </c>
      <c r="B3151" t="s">
        <v>54</v>
      </c>
      <c r="C3151" t="s">
        <v>55</v>
      </c>
      <c r="D3151" t="s">
        <v>55</v>
      </c>
      <c r="E3151">
        <v>-3</v>
      </c>
      <c r="F3151" t="s">
        <v>56</v>
      </c>
      <c r="G3151" t="b">
        <v>0</v>
      </c>
      <c r="H3151" t="s">
        <v>57</v>
      </c>
      <c r="I3151">
        <v>0</v>
      </c>
      <c r="J3151" t="s">
        <v>57</v>
      </c>
      <c r="K3151" t="s">
        <v>57</v>
      </c>
      <c r="L3151" t="s">
        <v>57</v>
      </c>
      <c r="M3151" t="s">
        <v>57</v>
      </c>
      <c r="N3151" t="s">
        <v>57</v>
      </c>
      <c r="O3151" t="s">
        <v>57</v>
      </c>
      <c r="P3151">
        <v>0</v>
      </c>
      <c r="Q3151" t="s">
        <v>57</v>
      </c>
      <c r="R3151" t="s">
        <v>57</v>
      </c>
      <c r="S3151" t="s">
        <v>57</v>
      </c>
      <c r="T3151">
        <v>2696.08</v>
      </c>
      <c r="U3151">
        <v>2696.08</v>
      </c>
      <c r="V3151">
        <v>2696.08</v>
      </c>
      <c r="W3151">
        <v>406.00251485193201</v>
      </c>
      <c r="X3151" t="s">
        <v>58</v>
      </c>
      <c r="Y3151" t="s">
        <v>58</v>
      </c>
      <c r="Z3151" t="s">
        <v>1</v>
      </c>
      <c r="AA3151" t="s">
        <v>1</v>
      </c>
      <c r="AB3151" t="s">
        <v>57</v>
      </c>
      <c r="AC3151" t="str">
        <f t="shared" si="49"/>
        <v>2016-3</v>
      </c>
    </row>
    <row r="3152" spans="1:29" x14ac:dyDescent="0.25">
      <c r="A3152" t="s">
        <v>571</v>
      </c>
      <c r="B3152" t="s">
        <v>532</v>
      </c>
      <c r="C3152" t="s">
        <v>533</v>
      </c>
      <c r="D3152" t="s">
        <v>55</v>
      </c>
      <c r="E3152">
        <v>-3</v>
      </c>
      <c r="F3152" t="s">
        <v>56</v>
      </c>
      <c r="G3152" t="b">
        <v>0</v>
      </c>
      <c r="H3152" t="s">
        <v>57</v>
      </c>
      <c r="I3152">
        <v>0</v>
      </c>
      <c r="J3152" t="s">
        <v>57</v>
      </c>
      <c r="K3152" t="s">
        <v>57</v>
      </c>
      <c r="L3152" t="s">
        <v>57</v>
      </c>
      <c r="M3152" t="s">
        <v>57</v>
      </c>
      <c r="N3152" t="s">
        <v>57</v>
      </c>
      <c r="O3152" t="s">
        <v>57</v>
      </c>
      <c r="P3152">
        <v>0</v>
      </c>
      <c r="Q3152" t="s">
        <v>57</v>
      </c>
      <c r="R3152" t="s">
        <v>57</v>
      </c>
      <c r="S3152" t="s">
        <v>57</v>
      </c>
      <c r="T3152">
        <v>735.98</v>
      </c>
      <c r="U3152">
        <v>735.98</v>
      </c>
      <c r="V3152">
        <v>4887.3119889999998</v>
      </c>
      <c r="W3152">
        <v>735.98</v>
      </c>
      <c r="X3152" t="s">
        <v>58</v>
      </c>
      <c r="Y3152" t="s">
        <v>58</v>
      </c>
      <c r="Z3152" t="s">
        <v>1</v>
      </c>
      <c r="AA3152" t="s">
        <v>1</v>
      </c>
      <c r="AB3152" t="s">
        <v>57</v>
      </c>
      <c r="AC3152" t="str">
        <f t="shared" si="49"/>
        <v>2016-3</v>
      </c>
    </row>
    <row r="3153" spans="1:29" x14ac:dyDescent="0.25">
      <c r="A3153" t="s">
        <v>572</v>
      </c>
      <c r="B3153" t="s">
        <v>54</v>
      </c>
      <c r="C3153" t="s">
        <v>55</v>
      </c>
      <c r="D3153" t="s">
        <v>55</v>
      </c>
      <c r="E3153">
        <v>-3</v>
      </c>
      <c r="F3153" t="s">
        <v>56</v>
      </c>
      <c r="G3153" t="b">
        <v>0</v>
      </c>
      <c r="H3153" t="s">
        <v>57</v>
      </c>
      <c r="I3153">
        <v>0</v>
      </c>
      <c r="J3153" t="s">
        <v>57</v>
      </c>
      <c r="K3153" t="s">
        <v>57</v>
      </c>
      <c r="L3153" t="s">
        <v>57</v>
      </c>
      <c r="M3153" t="s">
        <v>57</v>
      </c>
      <c r="N3153" t="s">
        <v>57</v>
      </c>
      <c r="O3153" t="s">
        <v>57</v>
      </c>
      <c r="P3153">
        <v>0</v>
      </c>
      <c r="Q3153" t="s">
        <v>57</v>
      </c>
      <c r="R3153" t="s">
        <v>57</v>
      </c>
      <c r="S3153" t="s">
        <v>57</v>
      </c>
      <c r="T3153">
        <v>379.41</v>
      </c>
      <c r="U3153">
        <v>379.41</v>
      </c>
      <c r="V3153">
        <v>379.41</v>
      </c>
      <c r="W3153">
        <v>57.280241555010399</v>
      </c>
      <c r="X3153" t="s">
        <v>58</v>
      </c>
      <c r="Y3153" t="s">
        <v>58</v>
      </c>
      <c r="Z3153" t="s">
        <v>1</v>
      </c>
      <c r="AA3153" t="s">
        <v>1</v>
      </c>
      <c r="AB3153" t="s">
        <v>57</v>
      </c>
      <c r="AC3153" t="str">
        <f t="shared" si="49"/>
        <v>2016-3</v>
      </c>
    </row>
    <row r="3154" spans="1:29" x14ac:dyDescent="0.25">
      <c r="A3154" t="s">
        <v>572</v>
      </c>
      <c r="B3154" t="s">
        <v>532</v>
      </c>
      <c r="C3154" t="s">
        <v>533</v>
      </c>
      <c r="D3154" t="s">
        <v>55</v>
      </c>
      <c r="E3154">
        <v>-3</v>
      </c>
      <c r="F3154" t="s">
        <v>56</v>
      </c>
      <c r="G3154" t="b">
        <v>0</v>
      </c>
      <c r="H3154" t="s">
        <v>57</v>
      </c>
      <c r="I3154">
        <v>0</v>
      </c>
      <c r="J3154" t="s">
        <v>57</v>
      </c>
      <c r="K3154" t="s">
        <v>57</v>
      </c>
      <c r="L3154" t="s">
        <v>57</v>
      </c>
      <c r="M3154" t="s">
        <v>57</v>
      </c>
      <c r="N3154" t="s">
        <v>57</v>
      </c>
      <c r="O3154" t="s">
        <v>57</v>
      </c>
      <c r="P3154">
        <v>0</v>
      </c>
      <c r="Q3154" t="s">
        <v>57</v>
      </c>
      <c r="R3154" t="s">
        <v>57</v>
      </c>
      <c r="S3154" t="s">
        <v>57</v>
      </c>
      <c r="T3154">
        <v>584.58000000000004</v>
      </c>
      <c r="U3154">
        <v>584.58000000000004</v>
      </c>
      <c r="V3154">
        <v>3872.1117749999999</v>
      </c>
      <c r="W3154">
        <v>584.58000000000004</v>
      </c>
      <c r="X3154" t="s">
        <v>58</v>
      </c>
      <c r="Y3154" t="s">
        <v>58</v>
      </c>
      <c r="Z3154" t="s">
        <v>1</v>
      </c>
      <c r="AA3154" t="s">
        <v>1</v>
      </c>
      <c r="AB3154" t="s">
        <v>57</v>
      </c>
      <c r="AC3154" t="str">
        <f t="shared" si="49"/>
        <v>2016-3</v>
      </c>
    </row>
    <row r="3155" spans="1:29" hidden="1" x14ac:dyDescent="0.25">
      <c r="A3155" t="s">
        <v>572</v>
      </c>
      <c r="B3155" t="s">
        <v>54</v>
      </c>
      <c r="C3155" t="s">
        <v>55</v>
      </c>
      <c r="D3155" t="s">
        <v>55</v>
      </c>
      <c r="E3155">
        <v>76</v>
      </c>
      <c r="F3155" t="s">
        <v>390</v>
      </c>
      <c r="G3155" t="b">
        <v>1</v>
      </c>
      <c r="H3155" t="s">
        <v>391</v>
      </c>
      <c r="I3155">
        <v>9465</v>
      </c>
      <c r="J3155" t="s">
        <v>534</v>
      </c>
      <c r="K3155" t="s">
        <v>535</v>
      </c>
      <c r="L3155" t="s">
        <v>57</v>
      </c>
      <c r="M3155" t="s">
        <v>57</v>
      </c>
      <c r="N3155" t="s">
        <v>57</v>
      </c>
      <c r="O3155" t="s">
        <v>57</v>
      </c>
      <c r="P3155">
        <v>9465</v>
      </c>
      <c r="Q3155" t="s">
        <v>534</v>
      </c>
      <c r="R3155" t="s">
        <v>535</v>
      </c>
      <c r="S3155" t="s">
        <v>391</v>
      </c>
      <c r="T3155">
        <v>1000</v>
      </c>
      <c r="U3155">
        <v>1000</v>
      </c>
      <c r="V3155">
        <v>1000</v>
      </c>
      <c r="W3155">
        <v>150.97188148707301</v>
      </c>
      <c r="X3155" t="s">
        <v>58</v>
      </c>
      <c r="Y3155" t="s">
        <v>58</v>
      </c>
      <c r="Z3155" t="s">
        <v>1</v>
      </c>
      <c r="AA3155" t="s">
        <v>6</v>
      </c>
      <c r="AB3155" t="s">
        <v>57</v>
      </c>
      <c r="AC3155" t="str">
        <f t="shared" si="49"/>
        <v>2016-3</v>
      </c>
    </row>
    <row r="3156" spans="1:29" hidden="1" x14ac:dyDescent="0.25">
      <c r="A3156" t="s">
        <v>572</v>
      </c>
      <c r="B3156" t="s">
        <v>54</v>
      </c>
      <c r="C3156" t="s">
        <v>55</v>
      </c>
      <c r="D3156" t="s">
        <v>55</v>
      </c>
      <c r="E3156">
        <v>-5</v>
      </c>
      <c r="F3156" t="s">
        <v>13</v>
      </c>
      <c r="G3156" t="b">
        <v>0</v>
      </c>
      <c r="H3156" t="s">
        <v>391</v>
      </c>
      <c r="I3156">
        <v>9465</v>
      </c>
      <c r="J3156" t="s">
        <v>534</v>
      </c>
      <c r="K3156" t="s">
        <v>535</v>
      </c>
      <c r="L3156" t="s">
        <v>57</v>
      </c>
      <c r="M3156" t="s">
        <v>57</v>
      </c>
      <c r="N3156" t="s">
        <v>57</v>
      </c>
      <c r="O3156" t="s">
        <v>57</v>
      </c>
      <c r="P3156">
        <v>9465</v>
      </c>
      <c r="Q3156" t="s">
        <v>534</v>
      </c>
      <c r="R3156" t="s">
        <v>535</v>
      </c>
      <c r="S3156" t="s">
        <v>391</v>
      </c>
      <c r="T3156">
        <v>0</v>
      </c>
      <c r="U3156">
        <v>1000</v>
      </c>
      <c r="V3156">
        <v>1000</v>
      </c>
      <c r="W3156">
        <v>150.97188148707301</v>
      </c>
      <c r="X3156" t="s">
        <v>58</v>
      </c>
      <c r="Y3156" t="s">
        <v>58</v>
      </c>
      <c r="Z3156" t="s">
        <v>1</v>
      </c>
      <c r="AA3156" t="s">
        <v>1</v>
      </c>
      <c r="AB3156" t="s">
        <v>57</v>
      </c>
      <c r="AC3156" t="str">
        <f t="shared" si="49"/>
        <v>2016-3</v>
      </c>
    </row>
    <row r="3157" spans="1:29" hidden="1" x14ac:dyDescent="0.25">
      <c r="A3157" t="s">
        <v>572</v>
      </c>
      <c r="B3157" t="s">
        <v>532</v>
      </c>
      <c r="C3157" t="s">
        <v>533</v>
      </c>
      <c r="D3157" t="s">
        <v>55</v>
      </c>
      <c r="E3157">
        <v>-5</v>
      </c>
      <c r="F3157" t="s">
        <v>13</v>
      </c>
      <c r="G3157" t="b">
        <v>0</v>
      </c>
      <c r="H3157" t="s">
        <v>391</v>
      </c>
      <c r="I3157">
        <v>9465</v>
      </c>
      <c r="J3157" t="s">
        <v>534</v>
      </c>
      <c r="K3157" t="s">
        <v>535</v>
      </c>
      <c r="L3157" t="s">
        <v>57</v>
      </c>
      <c r="M3157" t="s">
        <v>57</v>
      </c>
      <c r="N3157" t="s">
        <v>57</v>
      </c>
      <c r="O3157" t="s">
        <v>57</v>
      </c>
      <c r="P3157">
        <v>9465</v>
      </c>
      <c r="Q3157" t="s">
        <v>534</v>
      </c>
      <c r="R3157" t="s">
        <v>535</v>
      </c>
      <c r="S3157" t="s">
        <v>391</v>
      </c>
      <c r="T3157">
        <v>0</v>
      </c>
      <c r="U3157">
        <v>-151.4</v>
      </c>
      <c r="V3157">
        <v>-1002.83575</v>
      </c>
      <c r="W3157">
        <v>-151.4</v>
      </c>
      <c r="X3157" t="s">
        <v>58</v>
      </c>
      <c r="Y3157" t="s">
        <v>58</v>
      </c>
      <c r="Z3157" t="s">
        <v>1</v>
      </c>
      <c r="AA3157" t="s">
        <v>1</v>
      </c>
      <c r="AB3157" t="s">
        <v>57</v>
      </c>
      <c r="AC3157" t="str">
        <f t="shared" si="49"/>
        <v>2016-3</v>
      </c>
    </row>
    <row r="3158" spans="1:29" hidden="1" x14ac:dyDescent="0.25">
      <c r="A3158" t="s">
        <v>572</v>
      </c>
      <c r="B3158" t="s">
        <v>532</v>
      </c>
      <c r="C3158" t="s">
        <v>533</v>
      </c>
      <c r="D3158" t="s">
        <v>55</v>
      </c>
      <c r="E3158">
        <v>76</v>
      </c>
      <c r="F3158" t="s">
        <v>390</v>
      </c>
      <c r="G3158" t="b">
        <v>1</v>
      </c>
      <c r="H3158" t="s">
        <v>391</v>
      </c>
      <c r="I3158">
        <v>9465</v>
      </c>
      <c r="J3158" t="s">
        <v>534</v>
      </c>
      <c r="K3158" t="s">
        <v>535</v>
      </c>
      <c r="L3158" t="s">
        <v>57</v>
      </c>
      <c r="M3158" t="s">
        <v>57</v>
      </c>
      <c r="N3158" t="s">
        <v>57</v>
      </c>
      <c r="O3158" t="s">
        <v>57</v>
      </c>
      <c r="P3158">
        <v>9465</v>
      </c>
      <c r="Q3158" t="s">
        <v>534</v>
      </c>
      <c r="R3158" t="s">
        <v>535</v>
      </c>
      <c r="S3158" t="s">
        <v>391</v>
      </c>
      <c r="T3158">
        <v>-1000</v>
      </c>
      <c r="U3158">
        <v>-151.4</v>
      </c>
      <c r="V3158">
        <v>-1002.83575</v>
      </c>
      <c r="W3158">
        <v>-151.4</v>
      </c>
      <c r="X3158" t="s">
        <v>58</v>
      </c>
      <c r="Y3158" t="s">
        <v>58</v>
      </c>
      <c r="Z3158" t="s">
        <v>1</v>
      </c>
      <c r="AA3158" t="s">
        <v>6</v>
      </c>
      <c r="AB3158" t="s">
        <v>57</v>
      </c>
      <c r="AC3158" t="str">
        <f t="shared" si="49"/>
        <v>2016-3</v>
      </c>
    </row>
    <row r="3159" spans="1:29" hidden="1" x14ac:dyDescent="0.25">
      <c r="A3159" t="s">
        <v>572</v>
      </c>
      <c r="B3159" t="s">
        <v>54</v>
      </c>
      <c r="C3159" t="s">
        <v>55</v>
      </c>
      <c r="D3159" t="s">
        <v>55</v>
      </c>
      <c r="E3159">
        <v>-5</v>
      </c>
      <c r="F3159" t="s">
        <v>13</v>
      </c>
      <c r="G3159" t="b">
        <v>0</v>
      </c>
      <c r="H3159" t="s">
        <v>59</v>
      </c>
      <c r="I3159">
        <v>5052305</v>
      </c>
      <c r="J3159" t="s">
        <v>573</v>
      </c>
      <c r="K3159" t="s">
        <v>574</v>
      </c>
      <c r="L3159" t="s">
        <v>57</v>
      </c>
      <c r="M3159" t="s">
        <v>57</v>
      </c>
      <c r="N3159" t="s">
        <v>57</v>
      </c>
      <c r="O3159" t="s">
        <v>57</v>
      </c>
      <c r="P3159">
        <v>117637</v>
      </c>
      <c r="Q3159" t="s">
        <v>575</v>
      </c>
      <c r="R3159" t="s">
        <v>576</v>
      </c>
      <c r="S3159" t="s">
        <v>78</v>
      </c>
      <c r="T3159">
        <v>157</v>
      </c>
      <c r="U3159">
        <v>1150.78</v>
      </c>
      <c r="V3159">
        <v>1150.78</v>
      </c>
      <c r="W3159">
        <v>173.735421777694</v>
      </c>
      <c r="X3159" t="s">
        <v>58</v>
      </c>
      <c r="Y3159" t="s">
        <v>58</v>
      </c>
      <c r="Z3159" t="s">
        <v>1</v>
      </c>
      <c r="AA3159" t="s">
        <v>6</v>
      </c>
      <c r="AB3159" t="s">
        <v>57</v>
      </c>
      <c r="AC3159" t="str">
        <f t="shared" si="49"/>
        <v>2016-3</v>
      </c>
    </row>
    <row r="3160" spans="1:29" x14ac:dyDescent="0.25">
      <c r="A3160" t="s">
        <v>572</v>
      </c>
      <c r="B3160" t="s">
        <v>54</v>
      </c>
      <c r="C3160" t="s">
        <v>55</v>
      </c>
      <c r="D3160" t="s">
        <v>55</v>
      </c>
      <c r="E3160">
        <v>-4</v>
      </c>
      <c r="F3160" t="s">
        <v>14</v>
      </c>
      <c r="G3160" t="b">
        <v>0</v>
      </c>
      <c r="H3160" t="s">
        <v>59</v>
      </c>
      <c r="I3160">
        <v>5052305</v>
      </c>
      <c r="J3160" t="s">
        <v>573</v>
      </c>
      <c r="K3160" t="s">
        <v>574</v>
      </c>
      <c r="L3160" t="s">
        <v>57</v>
      </c>
      <c r="M3160" t="s">
        <v>57</v>
      </c>
      <c r="N3160" t="s">
        <v>57</v>
      </c>
      <c r="O3160" t="s">
        <v>57</v>
      </c>
      <c r="P3160">
        <v>117637</v>
      </c>
      <c r="Q3160" t="s">
        <v>575</v>
      </c>
      <c r="R3160" t="s">
        <v>576</v>
      </c>
      <c r="S3160" t="s">
        <v>78</v>
      </c>
      <c r="T3160">
        <v>600</v>
      </c>
      <c r="U3160">
        <v>4467.45</v>
      </c>
      <c r="V3160">
        <v>4467.45</v>
      </c>
      <c r="W3160">
        <v>674.45933194942404</v>
      </c>
      <c r="X3160" t="s">
        <v>58</v>
      </c>
      <c r="Y3160" t="s">
        <v>58</v>
      </c>
      <c r="Z3160" t="s">
        <v>1</v>
      </c>
      <c r="AA3160" t="s">
        <v>6</v>
      </c>
      <c r="AB3160" t="s">
        <v>57</v>
      </c>
      <c r="AC3160" t="str">
        <f t="shared" si="49"/>
        <v>2016-3</v>
      </c>
    </row>
    <row r="3161" spans="1:29" hidden="1" x14ac:dyDescent="0.25">
      <c r="A3161" t="s">
        <v>572</v>
      </c>
      <c r="B3161" t="s">
        <v>54</v>
      </c>
      <c r="C3161" t="s">
        <v>55</v>
      </c>
      <c r="D3161" t="s">
        <v>55</v>
      </c>
      <c r="E3161">
        <v>4</v>
      </c>
      <c r="F3161" t="s">
        <v>10</v>
      </c>
      <c r="G3161" t="b">
        <v>1</v>
      </c>
      <c r="H3161" t="s">
        <v>59</v>
      </c>
      <c r="I3161">
        <v>5052305</v>
      </c>
      <c r="J3161" t="s">
        <v>573</v>
      </c>
      <c r="K3161" t="s">
        <v>574</v>
      </c>
      <c r="L3161" t="s">
        <v>57</v>
      </c>
      <c r="M3161" t="s">
        <v>57</v>
      </c>
      <c r="N3161" t="s">
        <v>57</v>
      </c>
      <c r="O3161" t="s">
        <v>57</v>
      </c>
      <c r="P3161">
        <v>117637</v>
      </c>
      <c r="Q3161" t="s">
        <v>575</v>
      </c>
      <c r="R3161" t="s">
        <v>576</v>
      </c>
      <c r="S3161" t="s">
        <v>78</v>
      </c>
      <c r="T3161">
        <v>-7.5</v>
      </c>
      <c r="U3161">
        <v>-56.15</v>
      </c>
      <c r="V3161">
        <v>-56.15</v>
      </c>
      <c r="W3161">
        <v>-8.4770711454991492</v>
      </c>
      <c r="X3161" t="s">
        <v>58</v>
      </c>
      <c r="Y3161" t="s">
        <v>58</v>
      </c>
      <c r="Z3161" t="s">
        <v>4</v>
      </c>
      <c r="AA3161" t="s">
        <v>6</v>
      </c>
      <c r="AB3161" t="s">
        <v>57</v>
      </c>
      <c r="AC3161" t="str">
        <f t="shared" si="49"/>
        <v>2016-3</v>
      </c>
    </row>
    <row r="3162" spans="1:29" hidden="1" x14ac:dyDescent="0.25">
      <c r="A3162" t="s">
        <v>572</v>
      </c>
      <c r="B3162" t="s">
        <v>54</v>
      </c>
      <c r="C3162" t="s">
        <v>55</v>
      </c>
      <c r="D3162" t="s">
        <v>55</v>
      </c>
      <c r="E3162">
        <v>12</v>
      </c>
      <c r="F3162" t="s">
        <v>15</v>
      </c>
      <c r="G3162" t="b">
        <v>1</v>
      </c>
      <c r="H3162" t="s">
        <v>59</v>
      </c>
      <c r="I3162">
        <v>5052305</v>
      </c>
      <c r="J3162" t="s">
        <v>573</v>
      </c>
      <c r="K3162" t="s">
        <v>574</v>
      </c>
      <c r="L3162" t="s">
        <v>57</v>
      </c>
      <c r="M3162" t="s">
        <v>57</v>
      </c>
      <c r="N3162" t="s">
        <v>57</v>
      </c>
      <c r="O3162" t="s">
        <v>57</v>
      </c>
      <c r="P3162">
        <v>117637</v>
      </c>
      <c r="Q3162" t="s">
        <v>575</v>
      </c>
      <c r="R3162" t="s">
        <v>576</v>
      </c>
      <c r="S3162" t="s">
        <v>78</v>
      </c>
      <c r="T3162">
        <v>-435</v>
      </c>
      <c r="U3162">
        <v>-3256.78</v>
      </c>
      <c r="V3162">
        <v>-3256.78</v>
      </c>
      <c r="W3162">
        <v>-491.68220418946999</v>
      </c>
      <c r="X3162" t="s">
        <v>58</v>
      </c>
      <c r="Y3162" t="s">
        <v>58</v>
      </c>
      <c r="Z3162" t="s">
        <v>1</v>
      </c>
      <c r="AA3162" t="s">
        <v>6</v>
      </c>
      <c r="AB3162" t="s">
        <v>57</v>
      </c>
      <c r="AC3162" t="str">
        <f t="shared" si="49"/>
        <v>2016-3</v>
      </c>
    </row>
    <row r="3163" spans="1:29" hidden="1" x14ac:dyDescent="0.25">
      <c r="A3163" t="s">
        <v>572</v>
      </c>
      <c r="B3163" t="s">
        <v>54</v>
      </c>
      <c r="C3163" t="s">
        <v>55</v>
      </c>
      <c r="D3163" t="s">
        <v>55</v>
      </c>
      <c r="E3163">
        <v>30</v>
      </c>
      <c r="F3163" t="s">
        <v>11</v>
      </c>
      <c r="G3163" t="b">
        <v>1</v>
      </c>
      <c r="H3163" t="s">
        <v>59</v>
      </c>
      <c r="I3163">
        <v>5052305</v>
      </c>
      <c r="J3163" t="s">
        <v>573</v>
      </c>
      <c r="K3163" t="s">
        <v>574</v>
      </c>
      <c r="L3163" t="s">
        <v>57</v>
      </c>
      <c r="M3163" t="s">
        <v>57</v>
      </c>
      <c r="N3163" t="s">
        <v>57</v>
      </c>
      <c r="O3163" t="s">
        <v>57</v>
      </c>
      <c r="P3163">
        <v>117637</v>
      </c>
      <c r="Q3163" t="s">
        <v>575</v>
      </c>
      <c r="R3163" t="s">
        <v>576</v>
      </c>
      <c r="S3163" t="s">
        <v>78</v>
      </c>
      <c r="T3163">
        <v>-0.5</v>
      </c>
      <c r="U3163">
        <v>-3.74</v>
      </c>
      <c r="V3163">
        <v>-3.74</v>
      </c>
      <c r="W3163">
        <v>-0.56463483676165305</v>
      </c>
      <c r="X3163" t="s">
        <v>58</v>
      </c>
      <c r="Y3163" t="s">
        <v>58</v>
      </c>
      <c r="Z3163" t="s">
        <v>4</v>
      </c>
      <c r="AA3163" t="s">
        <v>6</v>
      </c>
      <c r="AB3163" t="s">
        <v>57</v>
      </c>
      <c r="AC3163" t="str">
        <f t="shared" si="49"/>
        <v>2016-3</v>
      </c>
    </row>
    <row r="3164" spans="1:29" hidden="1" x14ac:dyDescent="0.25">
      <c r="A3164" t="s">
        <v>572</v>
      </c>
      <c r="B3164" t="s">
        <v>54</v>
      </c>
      <c r="C3164" t="s">
        <v>55</v>
      </c>
      <c r="D3164" t="s">
        <v>55</v>
      </c>
      <c r="E3164">
        <v>-6</v>
      </c>
      <c r="F3164" t="s">
        <v>12</v>
      </c>
      <c r="G3164" t="b">
        <v>0</v>
      </c>
      <c r="H3164" t="s">
        <v>59</v>
      </c>
      <c r="I3164">
        <v>5052305</v>
      </c>
      <c r="J3164" t="s">
        <v>573</v>
      </c>
      <c r="K3164" t="s">
        <v>574</v>
      </c>
      <c r="L3164" t="s">
        <v>57</v>
      </c>
      <c r="M3164" t="s">
        <v>57</v>
      </c>
      <c r="N3164" t="s">
        <v>57</v>
      </c>
      <c r="O3164" t="s">
        <v>57</v>
      </c>
      <c r="P3164">
        <v>117637</v>
      </c>
      <c r="Q3164" t="s">
        <v>575</v>
      </c>
      <c r="R3164" t="s">
        <v>576</v>
      </c>
      <c r="S3164" t="s">
        <v>78</v>
      </c>
      <c r="T3164">
        <v>600</v>
      </c>
      <c r="U3164">
        <v>4445.1127500000002</v>
      </c>
      <c r="V3164">
        <v>4445.1127500000002</v>
      </c>
      <c r="W3164">
        <v>674.45933194942404</v>
      </c>
      <c r="X3164" t="s">
        <v>58</v>
      </c>
      <c r="Y3164" t="s">
        <v>58</v>
      </c>
      <c r="Z3164" t="s">
        <v>1</v>
      </c>
      <c r="AA3164" t="s">
        <v>6</v>
      </c>
      <c r="AB3164" t="s">
        <v>57</v>
      </c>
      <c r="AC3164" t="str">
        <f t="shared" si="49"/>
        <v>2016-3</v>
      </c>
    </row>
    <row r="3165" spans="1:29" hidden="1" x14ac:dyDescent="0.25">
      <c r="A3165" t="s">
        <v>577</v>
      </c>
      <c r="B3165" t="s">
        <v>54</v>
      </c>
      <c r="C3165" t="s">
        <v>55</v>
      </c>
      <c r="D3165" t="s">
        <v>55</v>
      </c>
      <c r="E3165">
        <v>-5</v>
      </c>
      <c r="F3165" t="s">
        <v>13</v>
      </c>
      <c r="G3165" t="b">
        <v>0</v>
      </c>
      <c r="H3165" t="s">
        <v>57</v>
      </c>
      <c r="I3165">
        <v>0</v>
      </c>
      <c r="J3165" t="s">
        <v>57</v>
      </c>
      <c r="K3165" t="s">
        <v>57</v>
      </c>
      <c r="L3165" t="s">
        <v>57</v>
      </c>
      <c r="M3165" t="s">
        <v>57</v>
      </c>
      <c r="N3165" t="s">
        <v>57</v>
      </c>
      <c r="O3165" t="s">
        <v>57</v>
      </c>
      <c r="P3165">
        <v>0</v>
      </c>
      <c r="Q3165" t="s">
        <v>57</v>
      </c>
      <c r="R3165" t="s">
        <v>57</v>
      </c>
      <c r="S3165" t="s">
        <v>57</v>
      </c>
      <c r="T3165">
        <v>-1.25</v>
      </c>
      <c r="U3165">
        <v>-8.3000000000000007</v>
      </c>
      <c r="V3165">
        <v>-8.3000000000000007</v>
      </c>
      <c r="W3165">
        <v>-1.2502259444477899</v>
      </c>
      <c r="X3165" t="s">
        <v>58</v>
      </c>
      <c r="Y3165" t="s">
        <v>58</v>
      </c>
      <c r="Z3165" t="s">
        <v>1</v>
      </c>
      <c r="AA3165" t="s">
        <v>1</v>
      </c>
      <c r="AB3165" t="s">
        <v>57</v>
      </c>
      <c r="AC3165" t="str">
        <f t="shared" si="49"/>
        <v>2016-4</v>
      </c>
    </row>
    <row r="3166" spans="1:29" x14ac:dyDescent="0.25">
      <c r="A3166" t="s">
        <v>577</v>
      </c>
      <c r="B3166" t="s">
        <v>54</v>
      </c>
      <c r="C3166" t="s">
        <v>55</v>
      </c>
      <c r="D3166" t="s">
        <v>55</v>
      </c>
      <c r="E3166">
        <v>-3</v>
      </c>
      <c r="F3166" t="s">
        <v>56</v>
      </c>
      <c r="G3166" t="b">
        <v>0</v>
      </c>
      <c r="H3166" t="s">
        <v>57</v>
      </c>
      <c r="I3166">
        <v>0</v>
      </c>
      <c r="J3166" t="s">
        <v>57</v>
      </c>
      <c r="K3166" t="s">
        <v>57</v>
      </c>
      <c r="L3166" t="s">
        <v>57</v>
      </c>
      <c r="M3166" t="s">
        <v>57</v>
      </c>
      <c r="N3166" t="s">
        <v>57</v>
      </c>
      <c r="O3166" t="s">
        <v>57</v>
      </c>
      <c r="P3166">
        <v>0</v>
      </c>
      <c r="Q3166" t="s">
        <v>57</v>
      </c>
      <c r="R3166" t="s">
        <v>57</v>
      </c>
      <c r="S3166" t="s">
        <v>57</v>
      </c>
      <c r="T3166">
        <v>371.11</v>
      </c>
      <c r="U3166">
        <v>371.11</v>
      </c>
      <c r="V3166">
        <v>371.11</v>
      </c>
      <c r="W3166">
        <v>55.900162680002403</v>
      </c>
      <c r="X3166" t="s">
        <v>58</v>
      </c>
      <c r="Y3166" t="s">
        <v>58</v>
      </c>
      <c r="Z3166" t="s">
        <v>1</v>
      </c>
      <c r="AA3166" t="s">
        <v>1</v>
      </c>
      <c r="AB3166" t="s">
        <v>57</v>
      </c>
      <c r="AC3166" t="str">
        <f t="shared" si="49"/>
        <v>2016-4</v>
      </c>
    </row>
    <row r="3167" spans="1:29" hidden="1" x14ac:dyDescent="0.25">
      <c r="A3167" t="s">
        <v>577</v>
      </c>
      <c r="B3167" t="s">
        <v>54</v>
      </c>
      <c r="C3167" t="s">
        <v>55</v>
      </c>
      <c r="D3167" t="s">
        <v>55</v>
      </c>
      <c r="E3167">
        <v>29</v>
      </c>
      <c r="F3167" t="s">
        <v>18</v>
      </c>
      <c r="G3167" t="b">
        <v>1</v>
      </c>
      <c r="H3167" t="s">
        <v>57</v>
      </c>
      <c r="I3167">
        <v>0</v>
      </c>
      <c r="J3167" t="s">
        <v>57</v>
      </c>
      <c r="K3167" t="s">
        <v>57</v>
      </c>
      <c r="L3167" t="s">
        <v>57</v>
      </c>
      <c r="M3167" t="s">
        <v>57</v>
      </c>
      <c r="N3167" t="s">
        <v>57</v>
      </c>
      <c r="O3167" t="s">
        <v>57</v>
      </c>
      <c r="P3167">
        <v>0</v>
      </c>
      <c r="Q3167" t="s">
        <v>57</v>
      </c>
      <c r="R3167" t="s">
        <v>57</v>
      </c>
      <c r="S3167" t="s">
        <v>57</v>
      </c>
      <c r="T3167">
        <v>-1.25</v>
      </c>
      <c r="U3167">
        <v>-8.3000000000000007</v>
      </c>
      <c r="V3167">
        <v>-8.3000000000000007</v>
      </c>
      <c r="W3167">
        <v>-1.2502259444477899</v>
      </c>
      <c r="X3167" t="s">
        <v>58</v>
      </c>
      <c r="Y3167" t="s">
        <v>58</v>
      </c>
      <c r="Z3167" t="s">
        <v>2</v>
      </c>
      <c r="AA3167" t="s">
        <v>8</v>
      </c>
      <c r="AB3167" t="s">
        <v>57</v>
      </c>
      <c r="AC3167" t="str">
        <f t="shared" si="49"/>
        <v>2016-4</v>
      </c>
    </row>
    <row r="3168" spans="1:29" x14ac:dyDescent="0.25">
      <c r="A3168" t="s">
        <v>577</v>
      </c>
      <c r="B3168" t="s">
        <v>532</v>
      </c>
      <c r="C3168" t="s">
        <v>533</v>
      </c>
      <c r="D3168" t="s">
        <v>55</v>
      </c>
      <c r="E3168">
        <v>-3</v>
      </c>
      <c r="F3168" t="s">
        <v>56</v>
      </c>
      <c r="G3168" t="b">
        <v>0</v>
      </c>
      <c r="H3168" t="s">
        <v>57</v>
      </c>
      <c r="I3168">
        <v>0</v>
      </c>
      <c r="J3168" t="s">
        <v>57</v>
      </c>
      <c r="K3168" t="s">
        <v>57</v>
      </c>
      <c r="L3168" t="s">
        <v>57</v>
      </c>
      <c r="M3168" t="s">
        <v>57</v>
      </c>
      <c r="N3168" t="s">
        <v>57</v>
      </c>
      <c r="O3168" t="s">
        <v>57</v>
      </c>
      <c r="P3168">
        <v>0</v>
      </c>
      <c r="Q3168" t="s">
        <v>57</v>
      </c>
      <c r="R3168" t="s">
        <v>57</v>
      </c>
      <c r="S3168" t="s">
        <v>57</v>
      </c>
      <c r="T3168">
        <v>584.58000000000004</v>
      </c>
      <c r="U3168">
        <v>584.58000000000004</v>
      </c>
      <c r="V3168">
        <v>3880.9097040000001</v>
      </c>
      <c r="W3168">
        <v>584.58000000000004</v>
      </c>
      <c r="X3168" t="s">
        <v>58</v>
      </c>
      <c r="Y3168" t="s">
        <v>58</v>
      </c>
      <c r="Z3168" t="s">
        <v>1</v>
      </c>
      <c r="AA3168" t="s">
        <v>1</v>
      </c>
      <c r="AB3168" t="s">
        <v>57</v>
      </c>
      <c r="AC3168" t="str">
        <f t="shared" si="49"/>
        <v>2016-4</v>
      </c>
    </row>
    <row r="3169" spans="1:29" hidden="1" x14ac:dyDescent="0.25">
      <c r="A3169" t="s">
        <v>577</v>
      </c>
      <c r="B3169" t="s">
        <v>54</v>
      </c>
      <c r="C3169" t="s">
        <v>55</v>
      </c>
      <c r="D3169" t="s">
        <v>55</v>
      </c>
      <c r="E3169">
        <v>-6</v>
      </c>
      <c r="F3169" t="s">
        <v>12</v>
      </c>
      <c r="G3169" t="b">
        <v>0</v>
      </c>
      <c r="H3169" t="s">
        <v>59</v>
      </c>
      <c r="I3169">
        <v>5052305</v>
      </c>
      <c r="J3169" t="s">
        <v>573</v>
      </c>
      <c r="K3169" t="s">
        <v>574</v>
      </c>
      <c r="L3169" t="s">
        <v>57</v>
      </c>
      <c r="M3169" t="s">
        <v>57</v>
      </c>
      <c r="N3169" t="s">
        <v>57</v>
      </c>
      <c r="O3169" t="s">
        <v>57</v>
      </c>
      <c r="P3169">
        <v>117637</v>
      </c>
      <c r="Q3169" t="s">
        <v>575</v>
      </c>
      <c r="R3169" t="s">
        <v>576</v>
      </c>
      <c r="S3169" t="s">
        <v>78</v>
      </c>
      <c r="T3169">
        <v>600</v>
      </c>
      <c r="U3169">
        <v>4443.7695000000003</v>
      </c>
      <c r="V3169">
        <v>4443.7695000000003</v>
      </c>
      <c r="W3169">
        <v>672.72699885521502</v>
      </c>
      <c r="X3169" t="s">
        <v>58</v>
      </c>
      <c r="Y3169" t="s">
        <v>58</v>
      </c>
      <c r="Z3169" t="s">
        <v>1</v>
      </c>
      <c r="AA3169" t="s">
        <v>6</v>
      </c>
      <c r="AB3169" t="s">
        <v>57</v>
      </c>
      <c r="AC3169" t="str">
        <f t="shared" si="49"/>
        <v>2016-4</v>
      </c>
    </row>
    <row r="3170" spans="1:29" hidden="1" x14ac:dyDescent="0.25">
      <c r="A3170" t="s">
        <v>577</v>
      </c>
      <c r="B3170" t="s">
        <v>54</v>
      </c>
      <c r="C3170" t="s">
        <v>55</v>
      </c>
      <c r="D3170" t="s">
        <v>55</v>
      </c>
      <c r="E3170">
        <v>-5</v>
      </c>
      <c r="F3170" t="s">
        <v>13</v>
      </c>
      <c r="G3170" t="b">
        <v>0</v>
      </c>
      <c r="H3170" t="s">
        <v>59</v>
      </c>
      <c r="I3170">
        <v>5052305</v>
      </c>
      <c r="J3170" t="s">
        <v>573</v>
      </c>
      <c r="K3170" t="s">
        <v>574</v>
      </c>
      <c r="L3170" t="s">
        <v>57</v>
      </c>
      <c r="M3170" t="s">
        <v>57</v>
      </c>
      <c r="N3170" t="s">
        <v>57</v>
      </c>
      <c r="O3170" t="s">
        <v>57</v>
      </c>
      <c r="P3170">
        <v>117637</v>
      </c>
      <c r="Q3170" t="s">
        <v>575</v>
      </c>
      <c r="R3170" t="s">
        <v>576</v>
      </c>
      <c r="S3170" t="s">
        <v>78</v>
      </c>
      <c r="T3170">
        <v>0</v>
      </c>
      <c r="U3170">
        <v>-1.3499999999994501</v>
      </c>
      <c r="V3170">
        <v>-1.3499999999994501</v>
      </c>
      <c r="W3170">
        <v>-1.7323330942094799</v>
      </c>
      <c r="X3170" t="s">
        <v>58</v>
      </c>
      <c r="Y3170" t="s">
        <v>58</v>
      </c>
      <c r="Z3170" t="s">
        <v>1</v>
      </c>
      <c r="AA3170" t="s">
        <v>6</v>
      </c>
      <c r="AB3170" t="s">
        <v>57</v>
      </c>
      <c r="AC3170" t="str">
        <f t="shared" si="49"/>
        <v>2016-4</v>
      </c>
    </row>
    <row r="3171" spans="1:29" x14ac:dyDescent="0.25">
      <c r="A3171" t="s">
        <v>577</v>
      </c>
      <c r="B3171" t="s">
        <v>54</v>
      </c>
      <c r="C3171" t="s">
        <v>55</v>
      </c>
      <c r="D3171" t="s">
        <v>55</v>
      </c>
      <c r="E3171">
        <v>-4</v>
      </c>
      <c r="F3171" t="s">
        <v>14</v>
      </c>
      <c r="G3171" t="b">
        <v>0</v>
      </c>
      <c r="H3171" t="s">
        <v>59</v>
      </c>
      <c r="I3171">
        <v>5052305</v>
      </c>
      <c r="J3171" t="s">
        <v>573</v>
      </c>
      <c r="K3171" t="s">
        <v>574</v>
      </c>
      <c r="L3171" t="s">
        <v>57</v>
      </c>
      <c r="M3171" t="s">
        <v>57</v>
      </c>
      <c r="N3171" t="s">
        <v>57</v>
      </c>
      <c r="O3171" t="s">
        <v>57</v>
      </c>
      <c r="P3171">
        <v>117637</v>
      </c>
      <c r="Q3171" t="s">
        <v>575</v>
      </c>
      <c r="R3171" t="s">
        <v>576</v>
      </c>
      <c r="S3171" t="s">
        <v>78</v>
      </c>
      <c r="T3171">
        <v>600</v>
      </c>
      <c r="U3171">
        <v>4466.1000000000004</v>
      </c>
      <c r="V3171">
        <v>4466.1000000000004</v>
      </c>
      <c r="W3171">
        <v>672.72699885521502</v>
      </c>
      <c r="X3171" t="s">
        <v>58</v>
      </c>
      <c r="Y3171" t="s">
        <v>58</v>
      </c>
      <c r="Z3171" t="s">
        <v>1</v>
      </c>
      <c r="AA3171" t="s">
        <v>6</v>
      </c>
      <c r="AB3171" t="s">
        <v>57</v>
      </c>
      <c r="AC3171" t="str">
        <f t="shared" si="49"/>
        <v>2016-4</v>
      </c>
    </row>
    <row r="3172" spans="1:29" x14ac:dyDescent="0.25">
      <c r="A3172" t="s">
        <v>578</v>
      </c>
      <c r="B3172" t="s">
        <v>54</v>
      </c>
      <c r="C3172" t="s">
        <v>55</v>
      </c>
      <c r="D3172" t="s">
        <v>55</v>
      </c>
      <c r="E3172">
        <v>-3</v>
      </c>
      <c r="F3172" t="s">
        <v>56</v>
      </c>
      <c r="G3172" t="b">
        <v>0</v>
      </c>
      <c r="H3172" t="s">
        <v>57</v>
      </c>
      <c r="I3172">
        <v>0</v>
      </c>
      <c r="J3172" t="s">
        <v>57</v>
      </c>
      <c r="K3172" t="s">
        <v>57</v>
      </c>
      <c r="L3172" t="s">
        <v>57</v>
      </c>
      <c r="M3172" t="s">
        <v>57</v>
      </c>
      <c r="N3172" t="s">
        <v>57</v>
      </c>
      <c r="O3172" t="s">
        <v>57</v>
      </c>
      <c r="P3172">
        <v>0</v>
      </c>
      <c r="Q3172" t="s">
        <v>57</v>
      </c>
      <c r="R3172" t="s">
        <v>57</v>
      </c>
      <c r="S3172" t="s">
        <v>57</v>
      </c>
      <c r="T3172">
        <v>371.11</v>
      </c>
      <c r="U3172">
        <v>371.11</v>
      </c>
      <c r="V3172">
        <v>371.11</v>
      </c>
      <c r="W3172">
        <v>55.8770166602676</v>
      </c>
      <c r="X3172" t="s">
        <v>58</v>
      </c>
      <c r="Y3172" t="s">
        <v>58</v>
      </c>
      <c r="Z3172" t="s">
        <v>1</v>
      </c>
      <c r="AA3172" t="s">
        <v>1</v>
      </c>
      <c r="AB3172" t="s">
        <v>57</v>
      </c>
      <c r="AC3172" t="str">
        <f t="shared" si="49"/>
        <v>2016-4</v>
      </c>
    </row>
    <row r="3173" spans="1:29" x14ac:dyDescent="0.25">
      <c r="A3173" t="s">
        <v>578</v>
      </c>
      <c r="B3173" t="s">
        <v>532</v>
      </c>
      <c r="C3173" t="s">
        <v>533</v>
      </c>
      <c r="D3173" t="s">
        <v>55</v>
      </c>
      <c r="E3173">
        <v>-3</v>
      </c>
      <c r="F3173" t="s">
        <v>56</v>
      </c>
      <c r="G3173" t="b">
        <v>0</v>
      </c>
      <c r="H3173" t="s">
        <v>57</v>
      </c>
      <c r="I3173">
        <v>0</v>
      </c>
      <c r="J3173" t="s">
        <v>57</v>
      </c>
      <c r="K3173" t="s">
        <v>57</v>
      </c>
      <c r="L3173" t="s">
        <v>57</v>
      </c>
      <c r="M3173" t="s">
        <v>57</v>
      </c>
      <c r="N3173" t="s">
        <v>57</v>
      </c>
      <c r="O3173" t="s">
        <v>57</v>
      </c>
      <c r="P3173">
        <v>0</v>
      </c>
      <c r="Q3173" t="s">
        <v>57</v>
      </c>
      <c r="R3173" t="s">
        <v>57</v>
      </c>
      <c r="S3173" t="s">
        <v>57</v>
      </c>
      <c r="T3173">
        <v>584.58000000000004</v>
      </c>
      <c r="U3173">
        <v>584.58000000000004</v>
      </c>
      <c r="V3173">
        <v>3882.5172990000001</v>
      </c>
      <c r="W3173">
        <v>584.58000000000004</v>
      </c>
      <c r="X3173" t="s">
        <v>58</v>
      </c>
      <c r="Y3173" t="s">
        <v>58</v>
      </c>
      <c r="Z3173" t="s">
        <v>1</v>
      </c>
      <c r="AA3173" t="s">
        <v>1</v>
      </c>
      <c r="AB3173" t="s">
        <v>57</v>
      </c>
      <c r="AC3173" t="str">
        <f t="shared" si="49"/>
        <v>2016-4</v>
      </c>
    </row>
    <row r="3174" spans="1:29" hidden="1" x14ac:dyDescent="0.25">
      <c r="A3174" t="s">
        <v>578</v>
      </c>
      <c r="B3174" t="s">
        <v>54</v>
      </c>
      <c r="C3174" t="s">
        <v>55</v>
      </c>
      <c r="D3174" t="s">
        <v>55</v>
      </c>
      <c r="E3174">
        <v>-6</v>
      </c>
      <c r="F3174" t="s">
        <v>12</v>
      </c>
      <c r="G3174" t="b">
        <v>0</v>
      </c>
      <c r="H3174" t="s">
        <v>59</v>
      </c>
      <c r="I3174">
        <v>5052305</v>
      </c>
      <c r="J3174" t="s">
        <v>573</v>
      </c>
      <c r="K3174" t="s">
        <v>574</v>
      </c>
      <c r="L3174" t="s">
        <v>57</v>
      </c>
      <c r="M3174" t="s">
        <v>57</v>
      </c>
      <c r="N3174" t="s">
        <v>57</v>
      </c>
      <c r="O3174" t="s">
        <v>57</v>
      </c>
      <c r="P3174">
        <v>117637</v>
      </c>
      <c r="Q3174" t="s">
        <v>575</v>
      </c>
      <c r="R3174" t="s">
        <v>576</v>
      </c>
      <c r="S3174" t="s">
        <v>78</v>
      </c>
      <c r="T3174">
        <v>610</v>
      </c>
      <c r="U3174">
        <v>4516.7701625</v>
      </c>
      <c r="V3174">
        <v>4516.7701625</v>
      </c>
      <c r="W3174">
        <v>683.49519314015595</v>
      </c>
      <c r="X3174" t="s">
        <v>58</v>
      </c>
      <c r="Y3174" t="s">
        <v>58</v>
      </c>
      <c r="Z3174" t="s">
        <v>1</v>
      </c>
      <c r="AA3174" t="s">
        <v>6</v>
      </c>
      <c r="AB3174" t="s">
        <v>57</v>
      </c>
      <c r="AC3174" t="str">
        <f t="shared" si="49"/>
        <v>2016-4</v>
      </c>
    </row>
    <row r="3175" spans="1:29" hidden="1" x14ac:dyDescent="0.25">
      <c r="A3175" t="s">
        <v>578</v>
      </c>
      <c r="B3175" t="s">
        <v>54</v>
      </c>
      <c r="C3175" t="s">
        <v>55</v>
      </c>
      <c r="D3175" t="s">
        <v>55</v>
      </c>
      <c r="E3175">
        <v>-5</v>
      </c>
      <c r="F3175" t="s">
        <v>13</v>
      </c>
      <c r="G3175" t="b">
        <v>0</v>
      </c>
      <c r="H3175" t="s">
        <v>59</v>
      </c>
      <c r="I3175">
        <v>5052305</v>
      </c>
      <c r="J3175" t="s">
        <v>573</v>
      </c>
      <c r="K3175" t="s">
        <v>574</v>
      </c>
      <c r="L3175" t="s">
        <v>57</v>
      </c>
      <c r="M3175" t="s">
        <v>57</v>
      </c>
      <c r="N3175" t="s">
        <v>57</v>
      </c>
      <c r="O3175" t="s">
        <v>57</v>
      </c>
      <c r="P3175">
        <v>117637</v>
      </c>
      <c r="Q3175" t="s">
        <v>575</v>
      </c>
      <c r="R3175" t="s">
        <v>576</v>
      </c>
      <c r="S3175" t="s">
        <v>78</v>
      </c>
      <c r="T3175">
        <v>10</v>
      </c>
      <c r="U3175">
        <v>73.369999999999905</v>
      </c>
      <c r="V3175">
        <v>73.369999999999905</v>
      </c>
      <c r="W3175">
        <v>10.768570703096</v>
      </c>
      <c r="X3175" t="s">
        <v>58</v>
      </c>
      <c r="Y3175" t="s">
        <v>58</v>
      </c>
      <c r="Z3175" t="s">
        <v>1</v>
      </c>
      <c r="AA3175" t="s">
        <v>6</v>
      </c>
      <c r="AB3175" t="s">
        <v>57</v>
      </c>
      <c r="AC3175" t="str">
        <f t="shared" si="49"/>
        <v>2016-4</v>
      </c>
    </row>
    <row r="3176" spans="1:29" x14ac:dyDescent="0.25">
      <c r="A3176" t="s">
        <v>578</v>
      </c>
      <c r="B3176" t="s">
        <v>54</v>
      </c>
      <c r="C3176" t="s">
        <v>55</v>
      </c>
      <c r="D3176" t="s">
        <v>55</v>
      </c>
      <c r="E3176">
        <v>-4</v>
      </c>
      <c r="F3176" t="s">
        <v>14</v>
      </c>
      <c r="G3176" t="b">
        <v>0</v>
      </c>
      <c r="H3176" t="s">
        <v>59</v>
      </c>
      <c r="I3176">
        <v>5052305</v>
      </c>
      <c r="J3176" t="s">
        <v>573</v>
      </c>
      <c r="K3176" t="s">
        <v>574</v>
      </c>
      <c r="L3176" t="s">
        <v>57</v>
      </c>
      <c r="M3176" t="s">
        <v>57</v>
      </c>
      <c r="N3176" t="s">
        <v>57</v>
      </c>
      <c r="O3176" t="s">
        <v>57</v>
      </c>
      <c r="P3176">
        <v>117637</v>
      </c>
      <c r="Q3176" t="s">
        <v>575</v>
      </c>
      <c r="R3176" t="s">
        <v>576</v>
      </c>
      <c r="S3176" t="s">
        <v>78</v>
      </c>
      <c r="T3176">
        <v>610</v>
      </c>
      <c r="U3176">
        <v>4539.47</v>
      </c>
      <c r="V3176">
        <v>4539.47</v>
      </c>
      <c r="W3176">
        <v>683.49556955831099</v>
      </c>
      <c r="X3176" t="s">
        <v>58</v>
      </c>
      <c r="Y3176" t="s">
        <v>58</v>
      </c>
      <c r="Z3176" t="s">
        <v>1</v>
      </c>
      <c r="AA3176" t="s">
        <v>6</v>
      </c>
      <c r="AB3176" t="s">
        <v>57</v>
      </c>
      <c r="AC3176" t="str">
        <f t="shared" si="49"/>
        <v>2016-4</v>
      </c>
    </row>
    <row r="3177" spans="1:29" x14ac:dyDescent="0.25">
      <c r="A3177" t="s">
        <v>579</v>
      </c>
      <c r="B3177" t="s">
        <v>54</v>
      </c>
      <c r="C3177" t="s">
        <v>55</v>
      </c>
      <c r="D3177" t="s">
        <v>55</v>
      </c>
      <c r="E3177">
        <v>-3</v>
      </c>
      <c r="F3177" t="s">
        <v>56</v>
      </c>
      <c r="G3177" t="b">
        <v>0</v>
      </c>
      <c r="H3177" t="s">
        <v>57</v>
      </c>
      <c r="I3177">
        <v>0</v>
      </c>
      <c r="J3177" t="s">
        <v>57</v>
      </c>
      <c r="K3177" t="s">
        <v>57</v>
      </c>
      <c r="L3177" t="s">
        <v>57</v>
      </c>
      <c r="M3177" t="s">
        <v>57</v>
      </c>
      <c r="N3177" t="s">
        <v>57</v>
      </c>
      <c r="O3177" t="s">
        <v>57</v>
      </c>
      <c r="P3177">
        <v>0</v>
      </c>
      <c r="Q3177" t="s">
        <v>57</v>
      </c>
      <c r="R3177" t="s">
        <v>57</v>
      </c>
      <c r="S3177" t="s">
        <v>57</v>
      </c>
      <c r="T3177">
        <v>371.11</v>
      </c>
      <c r="U3177">
        <v>371.11</v>
      </c>
      <c r="V3177">
        <v>371.11</v>
      </c>
      <c r="W3177">
        <v>55.882485807646603</v>
      </c>
      <c r="X3177" t="s">
        <v>58</v>
      </c>
      <c r="Y3177" t="s">
        <v>58</v>
      </c>
      <c r="Z3177" t="s">
        <v>1</v>
      </c>
      <c r="AA3177" t="s">
        <v>1</v>
      </c>
      <c r="AB3177" t="s">
        <v>57</v>
      </c>
      <c r="AC3177" t="str">
        <f t="shared" si="49"/>
        <v>2016-4</v>
      </c>
    </row>
    <row r="3178" spans="1:29" x14ac:dyDescent="0.25">
      <c r="A3178" t="s">
        <v>579</v>
      </c>
      <c r="B3178" t="s">
        <v>532</v>
      </c>
      <c r="C3178" t="s">
        <v>533</v>
      </c>
      <c r="D3178" t="s">
        <v>55</v>
      </c>
      <c r="E3178">
        <v>-3</v>
      </c>
      <c r="F3178" t="s">
        <v>56</v>
      </c>
      <c r="G3178" t="b">
        <v>0</v>
      </c>
      <c r="H3178" t="s">
        <v>57</v>
      </c>
      <c r="I3178">
        <v>0</v>
      </c>
      <c r="J3178" t="s">
        <v>57</v>
      </c>
      <c r="K3178" t="s">
        <v>57</v>
      </c>
      <c r="L3178" t="s">
        <v>57</v>
      </c>
      <c r="M3178" t="s">
        <v>57</v>
      </c>
      <c r="N3178" t="s">
        <v>57</v>
      </c>
      <c r="O3178" t="s">
        <v>57</v>
      </c>
      <c r="P3178">
        <v>0</v>
      </c>
      <c r="Q3178" t="s">
        <v>57</v>
      </c>
      <c r="R3178" t="s">
        <v>57</v>
      </c>
      <c r="S3178" t="s">
        <v>57</v>
      </c>
      <c r="T3178">
        <v>584.58000000000004</v>
      </c>
      <c r="U3178">
        <v>584.58000000000004</v>
      </c>
      <c r="V3178">
        <v>3882.137322</v>
      </c>
      <c r="W3178">
        <v>584.58000000000004</v>
      </c>
      <c r="X3178" t="s">
        <v>58</v>
      </c>
      <c r="Y3178" t="s">
        <v>58</v>
      </c>
      <c r="Z3178" t="s">
        <v>1</v>
      </c>
      <c r="AA3178" t="s">
        <v>1</v>
      </c>
      <c r="AB3178" t="s">
        <v>57</v>
      </c>
      <c r="AC3178" t="str">
        <f t="shared" si="49"/>
        <v>2016-4</v>
      </c>
    </row>
    <row r="3179" spans="1:29" hidden="1" x14ac:dyDescent="0.25">
      <c r="A3179" t="s">
        <v>579</v>
      </c>
      <c r="B3179" t="s">
        <v>54</v>
      </c>
      <c r="C3179" t="s">
        <v>55</v>
      </c>
      <c r="D3179" t="s">
        <v>55</v>
      </c>
      <c r="E3179">
        <v>-6</v>
      </c>
      <c r="F3179" t="s">
        <v>12</v>
      </c>
      <c r="G3179" t="b">
        <v>0</v>
      </c>
      <c r="H3179" t="s">
        <v>59</v>
      </c>
      <c r="I3179">
        <v>5052305</v>
      </c>
      <c r="J3179" t="s">
        <v>573</v>
      </c>
      <c r="K3179" t="s">
        <v>574</v>
      </c>
      <c r="L3179" t="s">
        <v>57</v>
      </c>
      <c r="M3179" t="s">
        <v>57</v>
      </c>
      <c r="N3179" t="s">
        <v>57</v>
      </c>
      <c r="O3179" t="s">
        <v>57</v>
      </c>
      <c r="P3179">
        <v>117637</v>
      </c>
      <c r="Q3179" t="s">
        <v>575</v>
      </c>
      <c r="R3179" t="s">
        <v>576</v>
      </c>
      <c r="S3179" t="s">
        <v>78</v>
      </c>
      <c r="T3179">
        <v>640</v>
      </c>
      <c r="U3179">
        <v>4738.3014400000002</v>
      </c>
      <c r="V3179">
        <v>4738.3014400000002</v>
      </c>
      <c r="W3179">
        <v>717.08834645906404</v>
      </c>
      <c r="X3179" t="s">
        <v>58</v>
      </c>
      <c r="Y3179" t="s">
        <v>58</v>
      </c>
      <c r="Z3179" t="s">
        <v>1</v>
      </c>
      <c r="AA3179" t="s">
        <v>6</v>
      </c>
      <c r="AB3179" t="s">
        <v>57</v>
      </c>
      <c r="AC3179" t="str">
        <f t="shared" si="49"/>
        <v>2016-4</v>
      </c>
    </row>
    <row r="3180" spans="1:29" hidden="1" x14ac:dyDescent="0.25">
      <c r="A3180" t="s">
        <v>579</v>
      </c>
      <c r="B3180" t="s">
        <v>54</v>
      </c>
      <c r="C3180" t="s">
        <v>55</v>
      </c>
      <c r="D3180" t="s">
        <v>55</v>
      </c>
      <c r="E3180">
        <v>-5</v>
      </c>
      <c r="F3180" t="s">
        <v>13</v>
      </c>
      <c r="G3180" t="b">
        <v>0</v>
      </c>
      <c r="H3180" t="s">
        <v>59</v>
      </c>
      <c r="I3180">
        <v>5052305</v>
      </c>
      <c r="J3180" t="s">
        <v>573</v>
      </c>
      <c r="K3180" t="s">
        <v>574</v>
      </c>
      <c r="L3180" t="s">
        <v>57</v>
      </c>
      <c r="M3180" t="s">
        <v>57</v>
      </c>
      <c r="N3180" t="s">
        <v>57</v>
      </c>
      <c r="O3180" t="s">
        <v>57</v>
      </c>
      <c r="P3180">
        <v>117637</v>
      </c>
      <c r="Q3180" t="s">
        <v>575</v>
      </c>
      <c r="R3180" t="s">
        <v>576</v>
      </c>
      <c r="S3180" t="s">
        <v>78</v>
      </c>
      <c r="T3180">
        <v>30</v>
      </c>
      <c r="U3180">
        <v>222.63999999999899</v>
      </c>
      <c r="V3180">
        <v>222.63999999999899</v>
      </c>
      <c r="W3180">
        <v>33.592475736754501</v>
      </c>
      <c r="X3180" t="s">
        <v>58</v>
      </c>
      <c r="Y3180" t="s">
        <v>58</v>
      </c>
      <c r="Z3180" t="s">
        <v>1</v>
      </c>
      <c r="AA3180" t="s">
        <v>6</v>
      </c>
      <c r="AB3180" t="s">
        <v>57</v>
      </c>
      <c r="AC3180" t="str">
        <f t="shared" si="49"/>
        <v>2016-4</v>
      </c>
    </row>
    <row r="3181" spans="1:29" x14ac:dyDescent="0.25">
      <c r="A3181" t="s">
        <v>579</v>
      </c>
      <c r="B3181" t="s">
        <v>54</v>
      </c>
      <c r="C3181" t="s">
        <v>55</v>
      </c>
      <c r="D3181" t="s">
        <v>55</v>
      </c>
      <c r="E3181">
        <v>-4</v>
      </c>
      <c r="F3181" t="s">
        <v>14</v>
      </c>
      <c r="G3181" t="b">
        <v>0</v>
      </c>
      <c r="H3181" t="s">
        <v>59</v>
      </c>
      <c r="I3181">
        <v>5052305</v>
      </c>
      <c r="J3181" t="s">
        <v>573</v>
      </c>
      <c r="K3181" t="s">
        <v>574</v>
      </c>
      <c r="L3181" t="s">
        <v>57</v>
      </c>
      <c r="M3181" t="s">
        <v>57</v>
      </c>
      <c r="N3181" t="s">
        <v>57</v>
      </c>
      <c r="O3181" t="s">
        <v>57</v>
      </c>
      <c r="P3181">
        <v>117637</v>
      </c>
      <c r="Q3181" t="s">
        <v>575</v>
      </c>
      <c r="R3181" t="s">
        <v>576</v>
      </c>
      <c r="S3181" t="s">
        <v>78</v>
      </c>
      <c r="T3181">
        <v>640</v>
      </c>
      <c r="U3181">
        <v>4762.1099999999997</v>
      </c>
      <c r="V3181">
        <v>4762.1099999999997</v>
      </c>
      <c r="W3181">
        <v>717.08804529506597</v>
      </c>
      <c r="X3181" t="s">
        <v>58</v>
      </c>
      <c r="Y3181" t="s">
        <v>58</v>
      </c>
      <c r="Z3181" t="s">
        <v>1</v>
      </c>
      <c r="AA3181" t="s">
        <v>6</v>
      </c>
      <c r="AB3181" t="s">
        <v>57</v>
      </c>
      <c r="AC3181" t="str">
        <f t="shared" si="49"/>
        <v>2016-4</v>
      </c>
    </row>
    <row r="3182" spans="1:29" x14ac:dyDescent="0.25">
      <c r="A3182" t="s">
        <v>580</v>
      </c>
      <c r="B3182" t="s">
        <v>54</v>
      </c>
      <c r="C3182" t="s">
        <v>55</v>
      </c>
      <c r="D3182" t="s">
        <v>55</v>
      </c>
      <c r="E3182">
        <v>-3</v>
      </c>
      <c r="F3182" t="s">
        <v>56</v>
      </c>
      <c r="G3182" t="b">
        <v>0</v>
      </c>
      <c r="H3182" t="s">
        <v>57</v>
      </c>
      <c r="I3182">
        <v>0</v>
      </c>
      <c r="J3182" t="s">
        <v>57</v>
      </c>
      <c r="K3182" t="s">
        <v>57</v>
      </c>
      <c r="L3182" t="s">
        <v>57</v>
      </c>
      <c r="M3182" t="s">
        <v>57</v>
      </c>
      <c r="N3182" t="s">
        <v>57</v>
      </c>
      <c r="O3182" t="s">
        <v>57</v>
      </c>
      <c r="P3182">
        <v>0</v>
      </c>
      <c r="Q3182" t="s">
        <v>57</v>
      </c>
      <c r="R3182" t="s">
        <v>57</v>
      </c>
      <c r="S3182" t="s">
        <v>57</v>
      </c>
      <c r="T3182">
        <v>371.11</v>
      </c>
      <c r="U3182">
        <v>371.11</v>
      </c>
      <c r="V3182">
        <v>371.11</v>
      </c>
      <c r="W3182">
        <v>55.607000509454899</v>
      </c>
      <c r="X3182" t="s">
        <v>58</v>
      </c>
      <c r="Y3182" t="s">
        <v>58</v>
      </c>
      <c r="Z3182" t="s">
        <v>1</v>
      </c>
      <c r="AA3182" t="s">
        <v>1</v>
      </c>
      <c r="AB3182" t="s">
        <v>57</v>
      </c>
      <c r="AC3182" t="str">
        <f t="shared" si="49"/>
        <v>2016-4</v>
      </c>
    </row>
    <row r="3183" spans="1:29" x14ac:dyDescent="0.25">
      <c r="A3183" t="s">
        <v>580</v>
      </c>
      <c r="B3183" t="s">
        <v>532</v>
      </c>
      <c r="C3183" t="s">
        <v>533</v>
      </c>
      <c r="D3183" t="s">
        <v>55</v>
      </c>
      <c r="E3183">
        <v>-3</v>
      </c>
      <c r="F3183" t="s">
        <v>56</v>
      </c>
      <c r="G3183" t="b">
        <v>0</v>
      </c>
      <c r="H3183" t="s">
        <v>57</v>
      </c>
      <c r="I3183">
        <v>0</v>
      </c>
      <c r="J3183" t="s">
        <v>57</v>
      </c>
      <c r="K3183" t="s">
        <v>57</v>
      </c>
      <c r="L3183" t="s">
        <v>57</v>
      </c>
      <c r="M3183" t="s">
        <v>57</v>
      </c>
      <c r="N3183" t="s">
        <v>57</v>
      </c>
      <c r="O3183" t="s">
        <v>57</v>
      </c>
      <c r="P3183">
        <v>0</v>
      </c>
      <c r="Q3183" t="s">
        <v>57</v>
      </c>
      <c r="R3183" t="s">
        <v>57</v>
      </c>
      <c r="S3183" t="s">
        <v>57</v>
      </c>
      <c r="T3183">
        <v>584.58000000000004</v>
      </c>
      <c r="U3183">
        <v>584.58000000000004</v>
      </c>
      <c r="V3183">
        <v>3901.3700039999999</v>
      </c>
      <c r="W3183">
        <v>584.58000000000004</v>
      </c>
      <c r="X3183" t="s">
        <v>58</v>
      </c>
      <c r="Y3183" t="s">
        <v>58</v>
      </c>
      <c r="Z3183" t="s">
        <v>1</v>
      </c>
      <c r="AA3183" t="s">
        <v>1</v>
      </c>
      <c r="AB3183" t="s">
        <v>57</v>
      </c>
      <c r="AC3183" t="str">
        <f t="shared" si="49"/>
        <v>2016-4</v>
      </c>
    </row>
    <row r="3184" spans="1:29" hidden="1" x14ac:dyDescent="0.25">
      <c r="A3184" t="s">
        <v>580</v>
      </c>
      <c r="B3184" t="s">
        <v>54</v>
      </c>
      <c r="C3184" t="s">
        <v>55</v>
      </c>
      <c r="D3184" t="s">
        <v>55</v>
      </c>
      <c r="E3184">
        <v>-6</v>
      </c>
      <c r="F3184" t="s">
        <v>12</v>
      </c>
      <c r="G3184" t="b">
        <v>0</v>
      </c>
      <c r="H3184" t="s">
        <v>59</v>
      </c>
      <c r="I3184">
        <v>5052305</v>
      </c>
      <c r="J3184" t="s">
        <v>573</v>
      </c>
      <c r="K3184" t="s">
        <v>574</v>
      </c>
      <c r="L3184" t="s">
        <v>57</v>
      </c>
      <c r="M3184" t="s">
        <v>57</v>
      </c>
      <c r="N3184" t="s">
        <v>57</v>
      </c>
      <c r="O3184" t="s">
        <v>57</v>
      </c>
      <c r="P3184">
        <v>117637</v>
      </c>
      <c r="Q3184" t="s">
        <v>575</v>
      </c>
      <c r="R3184" t="s">
        <v>576</v>
      </c>
      <c r="S3184" t="s">
        <v>78</v>
      </c>
      <c r="T3184">
        <v>615</v>
      </c>
      <c r="U3184">
        <v>4553.4869062500002</v>
      </c>
      <c r="V3184">
        <v>4553.4869062500002</v>
      </c>
      <c r="W3184">
        <v>685.72159039827397</v>
      </c>
      <c r="X3184" t="s">
        <v>58</v>
      </c>
      <c r="Y3184" t="s">
        <v>58</v>
      </c>
      <c r="Z3184" t="s">
        <v>1</v>
      </c>
      <c r="AA3184" t="s">
        <v>6</v>
      </c>
      <c r="AB3184" t="s">
        <v>57</v>
      </c>
      <c r="AC3184" t="str">
        <f t="shared" si="49"/>
        <v>2016-4</v>
      </c>
    </row>
    <row r="3185" spans="1:29" hidden="1" x14ac:dyDescent="0.25">
      <c r="A3185" t="s">
        <v>580</v>
      </c>
      <c r="B3185" t="s">
        <v>54</v>
      </c>
      <c r="C3185" t="s">
        <v>55</v>
      </c>
      <c r="D3185" t="s">
        <v>55</v>
      </c>
      <c r="E3185">
        <v>-5</v>
      </c>
      <c r="F3185" t="s">
        <v>13</v>
      </c>
      <c r="G3185" t="b">
        <v>0</v>
      </c>
      <c r="H3185" t="s">
        <v>59</v>
      </c>
      <c r="I3185">
        <v>5052305</v>
      </c>
      <c r="J3185" t="s">
        <v>573</v>
      </c>
      <c r="K3185" t="s">
        <v>574</v>
      </c>
      <c r="L3185" t="s">
        <v>57</v>
      </c>
      <c r="M3185" t="s">
        <v>57</v>
      </c>
      <c r="N3185" t="s">
        <v>57</v>
      </c>
      <c r="O3185" t="s">
        <v>57</v>
      </c>
      <c r="P3185">
        <v>117637</v>
      </c>
      <c r="Q3185" t="s">
        <v>575</v>
      </c>
      <c r="R3185" t="s">
        <v>576</v>
      </c>
      <c r="S3185" t="s">
        <v>78</v>
      </c>
      <c r="T3185">
        <v>-25</v>
      </c>
      <c r="U3185">
        <v>-185.74</v>
      </c>
      <c r="V3185">
        <v>-185.74</v>
      </c>
      <c r="W3185">
        <v>-31.3662675972021</v>
      </c>
      <c r="X3185" t="s">
        <v>58</v>
      </c>
      <c r="Y3185" t="s">
        <v>58</v>
      </c>
      <c r="Z3185" t="s">
        <v>1</v>
      </c>
      <c r="AA3185" t="s">
        <v>6</v>
      </c>
      <c r="AB3185" t="s">
        <v>57</v>
      </c>
      <c r="AC3185" t="str">
        <f t="shared" si="49"/>
        <v>2016-4</v>
      </c>
    </row>
    <row r="3186" spans="1:29" x14ac:dyDescent="0.25">
      <c r="A3186" t="s">
        <v>580</v>
      </c>
      <c r="B3186" t="s">
        <v>54</v>
      </c>
      <c r="C3186" t="s">
        <v>55</v>
      </c>
      <c r="D3186" t="s">
        <v>55</v>
      </c>
      <c r="E3186">
        <v>-4</v>
      </c>
      <c r="F3186" t="s">
        <v>14</v>
      </c>
      <c r="G3186" t="b">
        <v>0</v>
      </c>
      <c r="H3186" t="s">
        <v>59</v>
      </c>
      <c r="I3186">
        <v>5052305</v>
      </c>
      <c r="J3186" t="s">
        <v>573</v>
      </c>
      <c r="K3186" t="s">
        <v>574</v>
      </c>
      <c r="L3186" t="s">
        <v>57</v>
      </c>
      <c r="M3186" t="s">
        <v>57</v>
      </c>
      <c r="N3186" t="s">
        <v>57</v>
      </c>
      <c r="O3186" t="s">
        <v>57</v>
      </c>
      <c r="P3186">
        <v>117637</v>
      </c>
      <c r="Q3186" t="s">
        <v>575</v>
      </c>
      <c r="R3186" t="s">
        <v>576</v>
      </c>
      <c r="S3186" t="s">
        <v>78</v>
      </c>
      <c r="T3186">
        <v>615</v>
      </c>
      <c r="U3186">
        <v>4576.37</v>
      </c>
      <c r="V3186">
        <v>4576.37</v>
      </c>
      <c r="W3186">
        <v>685.72177769786299</v>
      </c>
      <c r="X3186" t="s">
        <v>58</v>
      </c>
      <c r="Y3186" t="s">
        <v>58</v>
      </c>
      <c r="Z3186" t="s">
        <v>1</v>
      </c>
      <c r="AA3186" t="s">
        <v>6</v>
      </c>
      <c r="AB3186" t="s">
        <v>57</v>
      </c>
      <c r="AC3186" t="str">
        <f t="shared" si="49"/>
        <v>2016-4</v>
      </c>
    </row>
    <row r="3187" spans="1:29" x14ac:dyDescent="0.25">
      <c r="A3187" t="s">
        <v>581</v>
      </c>
      <c r="B3187" t="s">
        <v>54</v>
      </c>
      <c r="C3187" t="s">
        <v>55</v>
      </c>
      <c r="D3187" t="s">
        <v>55</v>
      </c>
      <c r="E3187">
        <v>-3</v>
      </c>
      <c r="F3187" t="s">
        <v>56</v>
      </c>
      <c r="G3187" t="b">
        <v>0</v>
      </c>
      <c r="H3187" t="s">
        <v>57</v>
      </c>
      <c r="I3187">
        <v>0</v>
      </c>
      <c r="J3187" t="s">
        <v>57</v>
      </c>
      <c r="K3187" t="s">
        <v>57</v>
      </c>
      <c r="L3187" t="s">
        <v>57</v>
      </c>
      <c r="M3187" t="s">
        <v>57</v>
      </c>
      <c r="N3187" t="s">
        <v>57</v>
      </c>
      <c r="O3187" t="s">
        <v>57</v>
      </c>
      <c r="P3187">
        <v>0</v>
      </c>
      <c r="Q3187" t="s">
        <v>57</v>
      </c>
      <c r="R3187" t="s">
        <v>57</v>
      </c>
      <c r="S3187" t="s">
        <v>57</v>
      </c>
      <c r="T3187">
        <v>371.11</v>
      </c>
      <c r="U3187">
        <v>371.11</v>
      </c>
      <c r="V3187">
        <v>371.11</v>
      </c>
      <c r="W3187">
        <v>55.846325167037897</v>
      </c>
      <c r="X3187" t="s">
        <v>58</v>
      </c>
      <c r="Y3187" t="s">
        <v>58</v>
      </c>
      <c r="Z3187" t="s">
        <v>1</v>
      </c>
      <c r="AA3187" t="s">
        <v>1</v>
      </c>
      <c r="AB3187" t="s">
        <v>57</v>
      </c>
      <c r="AC3187" t="str">
        <f t="shared" si="49"/>
        <v>2016-4</v>
      </c>
    </row>
    <row r="3188" spans="1:29" x14ac:dyDescent="0.25">
      <c r="A3188" t="s">
        <v>581</v>
      </c>
      <c r="B3188" t="s">
        <v>532</v>
      </c>
      <c r="C3188" t="s">
        <v>533</v>
      </c>
      <c r="D3188" t="s">
        <v>55</v>
      </c>
      <c r="E3188">
        <v>-3</v>
      </c>
      <c r="F3188" t="s">
        <v>56</v>
      </c>
      <c r="G3188" t="b">
        <v>0</v>
      </c>
      <c r="H3188" t="s">
        <v>57</v>
      </c>
      <c r="I3188">
        <v>0</v>
      </c>
      <c r="J3188" t="s">
        <v>57</v>
      </c>
      <c r="K3188" t="s">
        <v>57</v>
      </c>
      <c r="L3188" t="s">
        <v>57</v>
      </c>
      <c r="M3188" t="s">
        <v>57</v>
      </c>
      <c r="N3188" t="s">
        <v>57</v>
      </c>
      <c r="O3188" t="s">
        <v>57</v>
      </c>
      <c r="P3188">
        <v>0</v>
      </c>
      <c r="Q3188" t="s">
        <v>57</v>
      </c>
      <c r="R3188" t="s">
        <v>57</v>
      </c>
      <c r="S3188" t="s">
        <v>57</v>
      </c>
      <c r="T3188">
        <v>584.58000000000004</v>
      </c>
      <c r="U3188">
        <v>584.58000000000004</v>
      </c>
      <c r="V3188">
        <v>3884.6510159999998</v>
      </c>
      <c r="W3188">
        <v>584.58000000000004</v>
      </c>
      <c r="X3188" t="s">
        <v>58</v>
      </c>
      <c r="Y3188" t="s">
        <v>58</v>
      </c>
      <c r="Z3188" t="s">
        <v>1</v>
      </c>
      <c r="AA3188" t="s">
        <v>1</v>
      </c>
      <c r="AB3188" t="s">
        <v>57</v>
      </c>
      <c r="AC3188" t="str">
        <f t="shared" si="49"/>
        <v>2016-4</v>
      </c>
    </row>
    <row r="3189" spans="1:29" hidden="1" x14ac:dyDescent="0.25">
      <c r="A3189" t="s">
        <v>581</v>
      </c>
      <c r="B3189" t="s">
        <v>54</v>
      </c>
      <c r="C3189" t="s">
        <v>55</v>
      </c>
      <c r="D3189" t="s">
        <v>55</v>
      </c>
      <c r="E3189">
        <v>-6</v>
      </c>
      <c r="F3189" t="s">
        <v>12</v>
      </c>
      <c r="G3189" t="b">
        <v>0</v>
      </c>
      <c r="H3189" t="s">
        <v>59</v>
      </c>
      <c r="I3189">
        <v>5052305</v>
      </c>
      <c r="J3189" t="s">
        <v>573</v>
      </c>
      <c r="K3189" t="s">
        <v>574</v>
      </c>
      <c r="L3189" t="s">
        <v>57</v>
      </c>
      <c r="M3189" t="s">
        <v>57</v>
      </c>
      <c r="N3189" t="s">
        <v>57</v>
      </c>
      <c r="O3189" t="s">
        <v>57</v>
      </c>
      <c r="P3189">
        <v>117637</v>
      </c>
      <c r="Q3189" t="s">
        <v>575</v>
      </c>
      <c r="R3189" t="s">
        <v>576</v>
      </c>
      <c r="S3189" t="s">
        <v>78</v>
      </c>
      <c r="T3189">
        <v>635</v>
      </c>
      <c r="U3189">
        <v>4700.9991387500004</v>
      </c>
      <c r="V3189">
        <v>4700.9991387500004</v>
      </c>
      <c r="W3189">
        <v>710.98270179979602</v>
      </c>
      <c r="X3189" t="s">
        <v>58</v>
      </c>
      <c r="Y3189" t="s">
        <v>58</v>
      </c>
      <c r="Z3189" t="s">
        <v>1</v>
      </c>
      <c r="AA3189" t="s">
        <v>6</v>
      </c>
      <c r="AB3189" t="s">
        <v>57</v>
      </c>
      <c r="AC3189" t="str">
        <f t="shared" si="49"/>
        <v>2016-4</v>
      </c>
    </row>
    <row r="3190" spans="1:29" hidden="1" x14ac:dyDescent="0.25">
      <c r="A3190" t="s">
        <v>581</v>
      </c>
      <c r="B3190" t="s">
        <v>54</v>
      </c>
      <c r="C3190" t="s">
        <v>55</v>
      </c>
      <c r="D3190" t="s">
        <v>55</v>
      </c>
      <c r="E3190">
        <v>-5</v>
      </c>
      <c r="F3190" t="s">
        <v>13</v>
      </c>
      <c r="G3190" t="b">
        <v>0</v>
      </c>
      <c r="H3190" t="s">
        <v>59</v>
      </c>
      <c r="I3190">
        <v>5052305</v>
      </c>
      <c r="J3190" t="s">
        <v>573</v>
      </c>
      <c r="K3190" t="s">
        <v>574</v>
      </c>
      <c r="L3190" t="s">
        <v>57</v>
      </c>
      <c r="M3190" t="s">
        <v>57</v>
      </c>
      <c r="N3190" t="s">
        <v>57</v>
      </c>
      <c r="O3190" t="s">
        <v>57</v>
      </c>
      <c r="P3190">
        <v>117637</v>
      </c>
      <c r="Q3190" t="s">
        <v>575</v>
      </c>
      <c r="R3190" t="s">
        <v>576</v>
      </c>
      <c r="S3190" t="s">
        <v>78</v>
      </c>
      <c r="T3190">
        <v>20</v>
      </c>
      <c r="U3190">
        <v>148.25</v>
      </c>
      <c r="V3190">
        <v>148.25</v>
      </c>
      <c r="W3190">
        <v>25.260585511671401</v>
      </c>
      <c r="X3190" t="s">
        <v>58</v>
      </c>
      <c r="Y3190" t="s">
        <v>58</v>
      </c>
      <c r="Z3190" t="s">
        <v>1</v>
      </c>
      <c r="AA3190" t="s">
        <v>6</v>
      </c>
      <c r="AB3190" t="s">
        <v>57</v>
      </c>
      <c r="AC3190" t="str">
        <f t="shared" si="49"/>
        <v>2016-4</v>
      </c>
    </row>
    <row r="3191" spans="1:29" x14ac:dyDescent="0.25">
      <c r="A3191" t="s">
        <v>581</v>
      </c>
      <c r="B3191" t="s">
        <v>54</v>
      </c>
      <c r="C3191" t="s">
        <v>55</v>
      </c>
      <c r="D3191" t="s">
        <v>55</v>
      </c>
      <c r="E3191">
        <v>-4</v>
      </c>
      <c r="F3191" t="s">
        <v>14</v>
      </c>
      <c r="G3191" t="b">
        <v>0</v>
      </c>
      <c r="H3191" t="s">
        <v>59</v>
      </c>
      <c r="I3191">
        <v>5052305</v>
      </c>
      <c r="J3191" t="s">
        <v>573</v>
      </c>
      <c r="K3191" t="s">
        <v>574</v>
      </c>
      <c r="L3191" t="s">
        <v>57</v>
      </c>
      <c r="M3191" t="s">
        <v>57</v>
      </c>
      <c r="N3191" t="s">
        <v>57</v>
      </c>
      <c r="O3191" t="s">
        <v>57</v>
      </c>
      <c r="P3191">
        <v>117637</v>
      </c>
      <c r="Q3191" t="s">
        <v>575</v>
      </c>
      <c r="R3191" t="s">
        <v>576</v>
      </c>
      <c r="S3191" t="s">
        <v>78</v>
      </c>
      <c r="T3191">
        <v>635</v>
      </c>
      <c r="U3191">
        <v>4724.62</v>
      </c>
      <c r="V3191">
        <v>4724.62</v>
      </c>
      <c r="W3191">
        <v>710.98236320953504</v>
      </c>
      <c r="X3191" t="s">
        <v>58</v>
      </c>
      <c r="Y3191" t="s">
        <v>58</v>
      </c>
      <c r="Z3191" t="s">
        <v>1</v>
      </c>
      <c r="AA3191" t="s">
        <v>6</v>
      </c>
      <c r="AB3191" t="s">
        <v>57</v>
      </c>
      <c r="AC3191" t="str">
        <f t="shared" si="49"/>
        <v>2016-4</v>
      </c>
    </row>
    <row r="3192" spans="1:29" x14ac:dyDescent="0.25">
      <c r="A3192" t="s">
        <v>582</v>
      </c>
      <c r="B3192" t="s">
        <v>54</v>
      </c>
      <c r="C3192" t="s">
        <v>55</v>
      </c>
      <c r="D3192" t="s">
        <v>55</v>
      </c>
      <c r="E3192">
        <v>-3</v>
      </c>
      <c r="F3192" t="s">
        <v>56</v>
      </c>
      <c r="G3192" t="b">
        <v>0</v>
      </c>
      <c r="H3192" t="s">
        <v>57</v>
      </c>
      <c r="I3192">
        <v>0</v>
      </c>
      <c r="J3192" t="s">
        <v>57</v>
      </c>
      <c r="K3192" t="s">
        <v>57</v>
      </c>
      <c r="L3192" t="s">
        <v>57</v>
      </c>
      <c r="M3192" t="s">
        <v>57</v>
      </c>
      <c r="N3192" t="s">
        <v>57</v>
      </c>
      <c r="O3192" t="s">
        <v>57</v>
      </c>
      <c r="P3192">
        <v>0</v>
      </c>
      <c r="Q3192" t="s">
        <v>57</v>
      </c>
      <c r="R3192" t="s">
        <v>57</v>
      </c>
      <c r="S3192" t="s">
        <v>57</v>
      </c>
      <c r="T3192">
        <v>371.11</v>
      </c>
      <c r="U3192">
        <v>371.11</v>
      </c>
      <c r="V3192">
        <v>371.11</v>
      </c>
      <c r="W3192">
        <v>55.553310130608899</v>
      </c>
      <c r="X3192" t="s">
        <v>58</v>
      </c>
      <c r="Y3192" t="s">
        <v>58</v>
      </c>
      <c r="Z3192" t="s">
        <v>1</v>
      </c>
      <c r="AA3192" t="s">
        <v>1</v>
      </c>
      <c r="AB3192" t="s">
        <v>57</v>
      </c>
      <c r="AC3192" t="str">
        <f t="shared" si="49"/>
        <v>2016-4</v>
      </c>
    </row>
    <row r="3193" spans="1:29" x14ac:dyDescent="0.25">
      <c r="A3193" t="s">
        <v>582</v>
      </c>
      <c r="B3193" t="s">
        <v>532</v>
      </c>
      <c r="C3193" t="s">
        <v>533</v>
      </c>
      <c r="D3193" t="s">
        <v>55</v>
      </c>
      <c r="E3193">
        <v>-3</v>
      </c>
      <c r="F3193" t="s">
        <v>56</v>
      </c>
      <c r="G3193" t="b">
        <v>0</v>
      </c>
      <c r="H3193" t="s">
        <v>57</v>
      </c>
      <c r="I3193">
        <v>0</v>
      </c>
      <c r="J3193" t="s">
        <v>57</v>
      </c>
      <c r="K3193" t="s">
        <v>57</v>
      </c>
      <c r="L3193" t="s">
        <v>57</v>
      </c>
      <c r="M3193" t="s">
        <v>57</v>
      </c>
      <c r="N3193" t="s">
        <v>57</v>
      </c>
      <c r="O3193" t="s">
        <v>57</v>
      </c>
      <c r="P3193">
        <v>0</v>
      </c>
      <c r="Q3193" t="s">
        <v>57</v>
      </c>
      <c r="R3193" t="s">
        <v>57</v>
      </c>
      <c r="S3193" t="s">
        <v>57</v>
      </c>
      <c r="T3193">
        <v>584.58000000000004</v>
      </c>
      <c r="U3193">
        <v>584.58000000000004</v>
      </c>
      <c r="V3193">
        <v>3905.1405450000002</v>
      </c>
      <c r="W3193">
        <v>584.58000000000004</v>
      </c>
      <c r="X3193" t="s">
        <v>58</v>
      </c>
      <c r="Y3193" t="s">
        <v>58</v>
      </c>
      <c r="Z3193" t="s">
        <v>1</v>
      </c>
      <c r="AA3193" t="s">
        <v>1</v>
      </c>
      <c r="AB3193" t="s">
        <v>57</v>
      </c>
      <c r="AC3193" t="str">
        <f t="shared" si="49"/>
        <v>2016-4</v>
      </c>
    </row>
    <row r="3194" spans="1:29" hidden="1" x14ac:dyDescent="0.25">
      <c r="A3194" t="s">
        <v>582</v>
      </c>
      <c r="B3194" t="s">
        <v>54</v>
      </c>
      <c r="C3194" t="s">
        <v>55</v>
      </c>
      <c r="D3194" t="s">
        <v>55</v>
      </c>
      <c r="E3194">
        <v>-6</v>
      </c>
      <c r="F3194" t="s">
        <v>12</v>
      </c>
      <c r="G3194" t="b">
        <v>0</v>
      </c>
      <c r="H3194" t="s">
        <v>59</v>
      </c>
      <c r="I3194">
        <v>5052305</v>
      </c>
      <c r="J3194" t="s">
        <v>573</v>
      </c>
      <c r="K3194" t="s">
        <v>574</v>
      </c>
      <c r="L3194" t="s">
        <v>57</v>
      </c>
      <c r="M3194" t="s">
        <v>57</v>
      </c>
      <c r="N3194" t="s">
        <v>57</v>
      </c>
      <c r="O3194" t="s">
        <v>57</v>
      </c>
      <c r="P3194">
        <v>117637</v>
      </c>
      <c r="Q3194" t="s">
        <v>575</v>
      </c>
      <c r="R3194" t="s">
        <v>576</v>
      </c>
      <c r="S3194" t="s">
        <v>78</v>
      </c>
      <c r="T3194">
        <v>735</v>
      </c>
      <c r="U3194">
        <v>5441.7893249999997</v>
      </c>
      <c r="V3194">
        <v>5441.7893249999997</v>
      </c>
      <c r="W3194">
        <v>818.70214438082405</v>
      </c>
      <c r="X3194" t="s">
        <v>58</v>
      </c>
      <c r="Y3194" t="s">
        <v>58</v>
      </c>
      <c r="Z3194" t="s">
        <v>1</v>
      </c>
      <c r="AA3194" t="s">
        <v>6</v>
      </c>
      <c r="AB3194" t="s">
        <v>57</v>
      </c>
      <c r="AC3194" t="str">
        <f t="shared" si="49"/>
        <v>2016-4</v>
      </c>
    </row>
    <row r="3195" spans="1:29" hidden="1" x14ac:dyDescent="0.25">
      <c r="A3195" t="s">
        <v>582</v>
      </c>
      <c r="B3195" t="s">
        <v>54</v>
      </c>
      <c r="C3195" t="s">
        <v>55</v>
      </c>
      <c r="D3195" t="s">
        <v>55</v>
      </c>
      <c r="E3195">
        <v>-5</v>
      </c>
      <c r="F3195" t="s">
        <v>13</v>
      </c>
      <c r="G3195" t="b">
        <v>0</v>
      </c>
      <c r="H3195" t="s">
        <v>59</v>
      </c>
      <c r="I3195">
        <v>5052305</v>
      </c>
      <c r="J3195" t="s">
        <v>573</v>
      </c>
      <c r="K3195" t="s">
        <v>574</v>
      </c>
      <c r="L3195" t="s">
        <v>57</v>
      </c>
      <c r="M3195" t="s">
        <v>57</v>
      </c>
      <c r="N3195" t="s">
        <v>57</v>
      </c>
      <c r="O3195" t="s">
        <v>57</v>
      </c>
      <c r="P3195">
        <v>117637</v>
      </c>
      <c r="Q3195" t="s">
        <v>575</v>
      </c>
      <c r="R3195" t="s">
        <v>576</v>
      </c>
      <c r="S3195" t="s">
        <v>78</v>
      </c>
      <c r="T3195">
        <v>100</v>
      </c>
      <c r="U3195">
        <v>744.52</v>
      </c>
      <c r="V3195">
        <v>744.52</v>
      </c>
      <c r="W3195">
        <v>107.720529646272</v>
      </c>
      <c r="X3195" t="s">
        <v>58</v>
      </c>
      <c r="Y3195" t="s">
        <v>58</v>
      </c>
      <c r="Z3195" t="s">
        <v>1</v>
      </c>
      <c r="AA3195" t="s">
        <v>6</v>
      </c>
      <c r="AB3195" t="s">
        <v>57</v>
      </c>
      <c r="AC3195" t="str">
        <f t="shared" si="49"/>
        <v>2016-4</v>
      </c>
    </row>
    <row r="3196" spans="1:29" x14ac:dyDescent="0.25">
      <c r="A3196" t="s">
        <v>582</v>
      </c>
      <c r="B3196" t="s">
        <v>54</v>
      </c>
      <c r="C3196" t="s">
        <v>55</v>
      </c>
      <c r="D3196" t="s">
        <v>55</v>
      </c>
      <c r="E3196">
        <v>-4</v>
      </c>
      <c r="F3196" t="s">
        <v>14</v>
      </c>
      <c r="G3196" t="b">
        <v>0</v>
      </c>
      <c r="H3196" t="s">
        <v>59</v>
      </c>
      <c r="I3196">
        <v>5052305</v>
      </c>
      <c r="J3196" t="s">
        <v>573</v>
      </c>
      <c r="K3196" t="s">
        <v>574</v>
      </c>
      <c r="L3196" t="s">
        <v>57</v>
      </c>
      <c r="M3196" t="s">
        <v>57</v>
      </c>
      <c r="N3196" t="s">
        <v>57</v>
      </c>
      <c r="O3196" t="s">
        <v>57</v>
      </c>
      <c r="P3196">
        <v>117637</v>
      </c>
      <c r="Q3196" t="s">
        <v>575</v>
      </c>
      <c r="R3196" t="s">
        <v>576</v>
      </c>
      <c r="S3196" t="s">
        <v>78</v>
      </c>
      <c r="T3196">
        <v>735</v>
      </c>
      <c r="U3196">
        <v>5469.14</v>
      </c>
      <c r="V3196">
        <v>5469.14</v>
      </c>
      <c r="W3196">
        <v>818.702892855806</v>
      </c>
      <c r="X3196" t="s">
        <v>58</v>
      </c>
      <c r="Y3196" t="s">
        <v>58</v>
      </c>
      <c r="Z3196" t="s">
        <v>1</v>
      </c>
      <c r="AA3196" t="s">
        <v>6</v>
      </c>
      <c r="AB3196" t="s">
        <v>57</v>
      </c>
      <c r="AC3196" t="str">
        <f t="shared" si="49"/>
        <v>2016-4</v>
      </c>
    </row>
    <row r="3197" spans="1:29" x14ac:dyDescent="0.25">
      <c r="A3197" t="s">
        <v>583</v>
      </c>
      <c r="B3197" t="s">
        <v>54</v>
      </c>
      <c r="C3197" t="s">
        <v>55</v>
      </c>
      <c r="D3197" t="s">
        <v>55</v>
      </c>
      <c r="E3197">
        <v>-3</v>
      </c>
      <c r="F3197" t="s">
        <v>56</v>
      </c>
      <c r="G3197" t="b">
        <v>0</v>
      </c>
      <c r="H3197" t="s">
        <v>57</v>
      </c>
      <c r="I3197">
        <v>0</v>
      </c>
      <c r="J3197" t="s">
        <v>57</v>
      </c>
      <c r="K3197" t="s">
        <v>57</v>
      </c>
      <c r="L3197" t="s">
        <v>57</v>
      </c>
      <c r="M3197" t="s">
        <v>57</v>
      </c>
      <c r="N3197" t="s">
        <v>57</v>
      </c>
      <c r="O3197" t="s">
        <v>57</v>
      </c>
      <c r="P3197">
        <v>0</v>
      </c>
      <c r="Q3197" t="s">
        <v>57</v>
      </c>
      <c r="R3197" t="s">
        <v>57</v>
      </c>
      <c r="S3197" t="s">
        <v>57</v>
      </c>
      <c r="T3197">
        <v>371.11</v>
      </c>
      <c r="U3197">
        <v>371.11</v>
      </c>
      <c r="V3197">
        <v>371.11</v>
      </c>
      <c r="W3197">
        <v>55.141415867402699</v>
      </c>
      <c r="X3197" t="s">
        <v>58</v>
      </c>
      <c r="Y3197" t="s">
        <v>58</v>
      </c>
      <c r="Z3197" t="s">
        <v>1</v>
      </c>
      <c r="AA3197" t="s">
        <v>1</v>
      </c>
      <c r="AB3197" t="s">
        <v>57</v>
      </c>
      <c r="AC3197" t="str">
        <f t="shared" si="49"/>
        <v>2016-4</v>
      </c>
    </row>
    <row r="3198" spans="1:29" x14ac:dyDescent="0.25">
      <c r="A3198" t="s">
        <v>583</v>
      </c>
      <c r="B3198" t="s">
        <v>532</v>
      </c>
      <c r="C3198" t="s">
        <v>533</v>
      </c>
      <c r="D3198" t="s">
        <v>55</v>
      </c>
      <c r="E3198">
        <v>-3</v>
      </c>
      <c r="F3198" t="s">
        <v>56</v>
      </c>
      <c r="G3198" t="b">
        <v>0</v>
      </c>
      <c r="H3198" t="s">
        <v>57</v>
      </c>
      <c r="I3198">
        <v>0</v>
      </c>
      <c r="J3198" t="s">
        <v>57</v>
      </c>
      <c r="K3198" t="s">
        <v>57</v>
      </c>
      <c r="L3198" t="s">
        <v>57</v>
      </c>
      <c r="M3198" t="s">
        <v>57</v>
      </c>
      <c r="N3198" t="s">
        <v>57</v>
      </c>
      <c r="O3198" t="s">
        <v>57</v>
      </c>
      <c r="P3198">
        <v>0</v>
      </c>
      <c r="Q3198" t="s">
        <v>57</v>
      </c>
      <c r="R3198" t="s">
        <v>57</v>
      </c>
      <c r="S3198" t="s">
        <v>57</v>
      </c>
      <c r="T3198">
        <v>408.5</v>
      </c>
      <c r="U3198">
        <v>408.5</v>
      </c>
      <c r="V3198">
        <v>2749.266275</v>
      </c>
      <c r="W3198">
        <v>408.5</v>
      </c>
      <c r="X3198" t="s">
        <v>58</v>
      </c>
      <c r="Y3198" t="s">
        <v>58</v>
      </c>
      <c r="Z3198" t="s">
        <v>1</v>
      </c>
      <c r="AA3198" t="s">
        <v>1</v>
      </c>
      <c r="AB3198" t="s">
        <v>57</v>
      </c>
      <c r="AC3198" t="str">
        <f t="shared" si="49"/>
        <v>2016-4</v>
      </c>
    </row>
    <row r="3199" spans="1:29" hidden="1" x14ac:dyDescent="0.25">
      <c r="A3199" t="s">
        <v>583</v>
      </c>
      <c r="B3199" t="s">
        <v>54</v>
      </c>
      <c r="C3199" t="s">
        <v>55</v>
      </c>
      <c r="D3199" t="s">
        <v>55</v>
      </c>
      <c r="E3199">
        <v>-6</v>
      </c>
      <c r="F3199" t="s">
        <v>12</v>
      </c>
      <c r="G3199" t="b">
        <v>0</v>
      </c>
      <c r="H3199" t="s">
        <v>59</v>
      </c>
      <c r="I3199">
        <v>5052305</v>
      </c>
      <c r="J3199" t="s">
        <v>573</v>
      </c>
      <c r="K3199" t="s">
        <v>574</v>
      </c>
      <c r="L3199" t="s">
        <v>57</v>
      </c>
      <c r="M3199" t="s">
        <v>57</v>
      </c>
      <c r="N3199" t="s">
        <v>57</v>
      </c>
      <c r="O3199" t="s">
        <v>57</v>
      </c>
      <c r="P3199">
        <v>117637</v>
      </c>
      <c r="Q3199" t="s">
        <v>575</v>
      </c>
      <c r="R3199" t="s">
        <v>576</v>
      </c>
      <c r="S3199" t="s">
        <v>78</v>
      </c>
      <c r="T3199">
        <v>700</v>
      </c>
      <c r="U3199">
        <v>5181.7162250000001</v>
      </c>
      <c r="V3199">
        <v>5181.7162250000001</v>
      </c>
      <c r="W3199">
        <v>773.79478912059903</v>
      </c>
      <c r="X3199" t="s">
        <v>58</v>
      </c>
      <c r="Y3199" t="s">
        <v>58</v>
      </c>
      <c r="Z3199" t="s">
        <v>1</v>
      </c>
      <c r="AA3199" t="s">
        <v>6</v>
      </c>
      <c r="AB3199" t="s">
        <v>57</v>
      </c>
      <c r="AC3199" t="str">
        <f t="shared" si="49"/>
        <v>2016-4</v>
      </c>
    </row>
    <row r="3200" spans="1:29" hidden="1" x14ac:dyDescent="0.25">
      <c r="A3200" t="s">
        <v>583</v>
      </c>
      <c r="B3200" t="s">
        <v>54</v>
      </c>
      <c r="C3200" t="s">
        <v>55</v>
      </c>
      <c r="D3200" t="s">
        <v>55</v>
      </c>
      <c r="E3200">
        <v>-5</v>
      </c>
      <c r="F3200" t="s">
        <v>13</v>
      </c>
      <c r="G3200" t="b">
        <v>0</v>
      </c>
      <c r="H3200" t="s">
        <v>59</v>
      </c>
      <c r="I3200">
        <v>5052305</v>
      </c>
      <c r="J3200" t="s">
        <v>573</v>
      </c>
      <c r="K3200" t="s">
        <v>574</v>
      </c>
      <c r="L3200" t="s">
        <v>57</v>
      </c>
      <c r="M3200" t="s">
        <v>57</v>
      </c>
      <c r="N3200" t="s">
        <v>57</v>
      </c>
      <c r="O3200" t="s">
        <v>57</v>
      </c>
      <c r="P3200">
        <v>117637</v>
      </c>
      <c r="Q3200" t="s">
        <v>575</v>
      </c>
      <c r="R3200" t="s">
        <v>576</v>
      </c>
      <c r="S3200" t="s">
        <v>78</v>
      </c>
      <c r="T3200">
        <v>-35</v>
      </c>
      <c r="U3200">
        <v>-261.38</v>
      </c>
      <c r="V3200">
        <v>-261.38</v>
      </c>
      <c r="W3200">
        <v>-44.9073608097153</v>
      </c>
      <c r="X3200" t="s">
        <v>58</v>
      </c>
      <c r="Y3200" t="s">
        <v>58</v>
      </c>
      <c r="Z3200" t="s">
        <v>1</v>
      </c>
      <c r="AA3200" t="s">
        <v>6</v>
      </c>
      <c r="AB3200" t="s">
        <v>57</v>
      </c>
      <c r="AC3200" t="str">
        <f t="shared" si="49"/>
        <v>2016-4</v>
      </c>
    </row>
    <row r="3201" spans="1:29" x14ac:dyDescent="0.25">
      <c r="A3201" t="s">
        <v>583</v>
      </c>
      <c r="B3201" t="s">
        <v>54</v>
      </c>
      <c r="C3201" t="s">
        <v>55</v>
      </c>
      <c r="D3201" t="s">
        <v>55</v>
      </c>
      <c r="E3201">
        <v>-4</v>
      </c>
      <c r="F3201" t="s">
        <v>14</v>
      </c>
      <c r="G3201" t="b">
        <v>0</v>
      </c>
      <c r="H3201" t="s">
        <v>59</v>
      </c>
      <c r="I3201">
        <v>5052305</v>
      </c>
      <c r="J3201" t="s">
        <v>573</v>
      </c>
      <c r="K3201" t="s">
        <v>574</v>
      </c>
      <c r="L3201" t="s">
        <v>57</v>
      </c>
      <c r="M3201" t="s">
        <v>57</v>
      </c>
      <c r="N3201" t="s">
        <v>57</v>
      </c>
      <c r="O3201" t="s">
        <v>57</v>
      </c>
      <c r="P3201">
        <v>117637</v>
      </c>
      <c r="Q3201" t="s">
        <v>575</v>
      </c>
      <c r="R3201" t="s">
        <v>576</v>
      </c>
      <c r="S3201" t="s">
        <v>78</v>
      </c>
      <c r="T3201">
        <v>700</v>
      </c>
      <c r="U3201">
        <v>5207.76</v>
      </c>
      <c r="V3201">
        <v>5207.76</v>
      </c>
      <c r="W3201">
        <v>773.79553204609101</v>
      </c>
      <c r="X3201" t="s">
        <v>58</v>
      </c>
      <c r="Y3201" t="s">
        <v>58</v>
      </c>
      <c r="Z3201" t="s">
        <v>1</v>
      </c>
      <c r="AA3201" t="s">
        <v>6</v>
      </c>
      <c r="AB3201" t="s">
        <v>57</v>
      </c>
      <c r="AC3201" t="str">
        <f t="shared" si="49"/>
        <v>2016-4</v>
      </c>
    </row>
    <row r="3202" spans="1:29" hidden="1" x14ac:dyDescent="0.25">
      <c r="A3202" t="s">
        <v>583</v>
      </c>
      <c r="B3202" t="s">
        <v>532</v>
      </c>
      <c r="C3202" t="s">
        <v>533</v>
      </c>
      <c r="D3202" t="s">
        <v>55</v>
      </c>
      <c r="E3202">
        <v>-6</v>
      </c>
      <c r="F3202" t="s">
        <v>12</v>
      </c>
      <c r="G3202" t="b">
        <v>0</v>
      </c>
      <c r="H3202" t="s">
        <v>59</v>
      </c>
      <c r="I3202">
        <v>4147478</v>
      </c>
      <c r="J3202" t="s">
        <v>584</v>
      </c>
      <c r="K3202" t="s">
        <v>585</v>
      </c>
      <c r="L3202" t="s">
        <v>57</v>
      </c>
      <c r="M3202" t="s">
        <v>57</v>
      </c>
      <c r="N3202" t="s">
        <v>57</v>
      </c>
      <c r="O3202" t="s">
        <v>57</v>
      </c>
      <c r="P3202">
        <v>10606</v>
      </c>
      <c r="Q3202" t="s">
        <v>62</v>
      </c>
      <c r="R3202" t="s">
        <v>63</v>
      </c>
      <c r="S3202" t="s">
        <v>64</v>
      </c>
      <c r="T3202">
        <v>203.84</v>
      </c>
      <c r="U3202">
        <v>203.84</v>
      </c>
      <c r="V3202">
        <v>1371.8737759999999</v>
      </c>
      <c r="W3202">
        <v>203.84</v>
      </c>
      <c r="X3202" t="s">
        <v>58</v>
      </c>
      <c r="Y3202" t="s">
        <v>58</v>
      </c>
      <c r="Z3202" t="s">
        <v>1</v>
      </c>
      <c r="AA3202" t="s">
        <v>6</v>
      </c>
      <c r="AB3202" t="s">
        <v>57</v>
      </c>
      <c r="AC3202" t="str">
        <f t="shared" si="49"/>
        <v>2016-4</v>
      </c>
    </row>
    <row r="3203" spans="1:29" hidden="1" x14ac:dyDescent="0.25">
      <c r="A3203" t="s">
        <v>583</v>
      </c>
      <c r="B3203" t="s">
        <v>532</v>
      </c>
      <c r="C3203" t="s">
        <v>533</v>
      </c>
      <c r="D3203" t="s">
        <v>55</v>
      </c>
      <c r="E3203">
        <v>-5</v>
      </c>
      <c r="F3203" t="s">
        <v>13</v>
      </c>
      <c r="G3203" t="b">
        <v>0</v>
      </c>
      <c r="H3203" t="s">
        <v>59</v>
      </c>
      <c r="I3203">
        <v>4147478</v>
      </c>
      <c r="J3203" t="s">
        <v>584</v>
      </c>
      <c r="K3203" t="s">
        <v>585</v>
      </c>
      <c r="L3203" t="s">
        <v>57</v>
      </c>
      <c r="M3203" t="s">
        <v>57</v>
      </c>
      <c r="N3203" t="s">
        <v>57</v>
      </c>
      <c r="O3203" t="s">
        <v>57</v>
      </c>
      <c r="P3203">
        <v>10606</v>
      </c>
      <c r="Q3203" t="s">
        <v>62</v>
      </c>
      <c r="R3203" t="s">
        <v>63</v>
      </c>
      <c r="S3203" t="s">
        <v>64</v>
      </c>
      <c r="T3203">
        <v>27.76</v>
      </c>
      <c r="U3203">
        <v>27.76</v>
      </c>
      <c r="V3203">
        <v>186.82896400000001</v>
      </c>
      <c r="W3203">
        <v>27.76</v>
      </c>
      <c r="X3203" t="s">
        <v>58</v>
      </c>
      <c r="Y3203" t="s">
        <v>58</v>
      </c>
      <c r="Z3203" t="s">
        <v>1</v>
      </c>
      <c r="AA3203" t="s">
        <v>6</v>
      </c>
      <c r="AB3203" t="s">
        <v>57</v>
      </c>
      <c r="AC3203" t="str">
        <f t="shared" ref="AC3203:AC3266" si="50">+YEAR(A3203)&amp; "-" &amp;ROUNDUP(MONTH(A3203)/3,0)</f>
        <v>2016-4</v>
      </c>
    </row>
    <row r="3204" spans="1:29" x14ac:dyDescent="0.25">
      <c r="A3204" t="s">
        <v>583</v>
      </c>
      <c r="B3204" t="s">
        <v>532</v>
      </c>
      <c r="C3204" t="s">
        <v>533</v>
      </c>
      <c r="D3204" t="s">
        <v>55</v>
      </c>
      <c r="E3204">
        <v>-4</v>
      </c>
      <c r="F3204" t="s">
        <v>14</v>
      </c>
      <c r="G3204" t="b">
        <v>0</v>
      </c>
      <c r="H3204" t="s">
        <v>59</v>
      </c>
      <c r="I3204">
        <v>4147478</v>
      </c>
      <c r="J3204" t="s">
        <v>584</v>
      </c>
      <c r="K3204" t="s">
        <v>585</v>
      </c>
      <c r="L3204" t="s">
        <v>57</v>
      </c>
      <c r="M3204" t="s">
        <v>57</v>
      </c>
      <c r="N3204" t="s">
        <v>57</v>
      </c>
      <c r="O3204" t="s">
        <v>57</v>
      </c>
      <c r="P3204">
        <v>10606</v>
      </c>
      <c r="Q3204" t="s">
        <v>62</v>
      </c>
      <c r="R3204" t="s">
        <v>63</v>
      </c>
      <c r="S3204" t="s">
        <v>64</v>
      </c>
      <c r="T3204">
        <v>203.84</v>
      </c>
      <c r="U3204">
        <v>203.84</v>
      </c>
      <c r="V3204">
        <v>1371.8737759999999</v>
      </c>
      <c r="W3204">
        <v>203.84</v>
      </c>
      <c r="X3204" t="s">
        <v>58</v>
      </c>
      <c r="Y3204" t="s">
        <v>58</v>
      </c>
      <c r="Z3204" t="s">
        <v>1</v>
      </c>
      <c r="AA3204" t="s">
        <v>6</v>
      </c>
      <c r="AB3204" t="s">
        <v>57</v>
      </c>
      <c r="AC3204" t="str">
        <f t="shared" si="50"/>
        <v>2016-4</v>
      </c>
    </row>
    <row r="3205" spans="1:29" hidden="1" x14ac:dyDescent="0.25">
      <c r="A3205" t="s">
        <v>583</v>
      </c>
      <c r="B3205" t="s">
        <v>532</v>
      </c>
      <c r="C3205" t="s">
        <v>533</v>
      </c>
      <c r="D3205" t="s">
        <v>55</v>
      </c>
      <c r="E3205">
        <v>4</v>
      </c>
      <c r="F3205" t="s">
        <v>10</v>
      </c>
      <c r="G3205" t="b">
        <v>1</v>
      </c>
      <c r="H3205" t="s">
        <v>59</v>
      </c>
      <c r="I3205">
        <v>4147478</v>
      </c>
      <c r="J3205" t="s">
        <v>584</v>
      </c>
      <c r="K3205" t="s">
        <v>585</v>
      </c>
      <c r="L3205" t="s">
        <v>57</v>
      </c>
      <c r="M3205" t="s">
        <v>57</v>
      </c>
      <c r="N3205" t="s">
        <v>57</v>
      </c>
      <c r="O3205" t="s">
        <v>57</v>
      </c>
      <c r="P3205">
        <v>10606</v>
      </c>
      <c r="Q3205" t="s">
        <v>62</v>
      </c>
      <c r="R3205" t="s">
        <v>63</v>
      </c>
      <c r="S3205" t="s">
        <v>64</v>
      </c>
      <c r="T3205">
        <v>-6</v>
      </c>
      <c r="U3205">
        <v>-6</v>
      </c>
      <c r="V3205">
        <v>-40.380899999999997</v>
      </c>
      <c r="W3205">
        <v>-6</v>
      </c>
      <c r="X3205" t="s">
        <v>58</v>
      </c>
      <c r="Y3205" t="s">
        <v>58</v>
      </c>
      <c r="Z3205" t="s">
        <v>4</v>
      </c>
      <c r="AA3205" t="s">
        <v>6</v>
      </c>
      <c r="AB3205" t="s">
        <v>57</v>
      </c>
      <c r="AC3205" t="str">
        <f t="shared" si="50"/>
        <v>2016-4</v>
      </c>
    </row>
    <row r="3206" spans="1:29" hidden="1" x14ac:dyDescent="0.25">
      <c r="A3206" t="s">
        <v>583</v>
      </c>
      <c r="B3206" t="s">
        <v>532</v>
      </c>
      <c r="C3206" t="s">
        <v>533</v>
      </c>
      <c r="D3206" t="s">
        <v>55</v>
      </c>
      <c r="E3206">
        <v>12</v>
      </c>
      <c r="F3206" t="s">
        <v>15</v>
      </c>
      <c r="G3206" t="b">
        <v>1</v>
      </c>
      <c r="H3206" t="s">
        <v>59</v>
      </c>
      <c r="I3206">
        <v>4147478</v>
      </c>
      <c r="J3206" t="s">
        <v>584</v>
      </c>
      <c r="K3206" t="s">
        <v>585</v>
      </c>
      <c r="L3206" t="s">
        <v>57</v>
      </c>
      <c r="M3206" t="s">
        <v>57</v>
      </c>
      <c r="N3206" t="s">
        <v>57</v>
      </c>
      <c r="O3206" t="s">
        <v>57</v>
      </c>
      <c r="P3206">
        <v>10606</v>
      </c>
      <c r="Q3206" t="s">
        <v>62</v>
      </c>
      <c r="R3206" t="s">
        <v>63</v>
      </c>
      <c r="S3206" t="s">
        <v>64</v>
      </c>
      <c r="T3206">
        <v>-170</v>
      </c>
      <c r="U3206">
        <v>-170</v>
      </c>
      <c r="V3206">
        <v>-1144.1255000000001</v>
      </c>
      <c r="W3206">
        <v>-170</v>
      </c>
      <c r="X3206" t="s">
        <v>58</v>
      </c>
      <c r="Y3206" t="s">
        <v>58</v>
      </c>
      <c r="Z3206" t="s">
        <v>1</v>
      </c>
      <c r="AA3206" t="s">
        <v>6</v>
      </c>
      <c r="AB3206" t="s">
        <v>57</v>
      </c>
      <c r="AC3206" t="str">
        <f t="shared" si="50"/>
        <v>2016-4</v>
      </c>
    </row>
    <row r="3207" spans="1:29" hidden="1" x14ac:dyDescent="0.25">
      <c r="A3207" t="s">
        <v>583</v>
      </c>
      <c r="B3207" t="s">
        <v>532</v>
      </c>
      <c r="C3207" t="s">
        <v>533</v>
      </c>
      <c r="D3207" t="s">
        <v>55</v>
      </c>
      <c r="E3207">
        <v>30</v>
      </c>
      <c r="F3207" t="s">
        <v>11</v>
      </c>
      <c r="G3207" t="b">
        <v>1</v>
      </c>
      <c r="H3207" t="s">
        <v>59</v>
      </c>
      <c r="I3207">
        <v>4147478</v>
      </c>
      <c r="J3207" t="s">
        <v>584</v>
      </c>
      <c r="K3207" t="s">
        <v>585</v>
      </c>
      <c r="L3207" t="s">
        <v>57</v>
      </c>
      <c r="M3207" t="s">
        <v>57</v>
      </c>
      <c r="N3207" t="s">
        <v>57</v>
      </c>
      <c r="O3207" t="s">
        <v>57</v>
      </c>
      <c r="P3207">
        <v>10606</v>
      </c>
      <c r="Q3207" t="s">
        <v>62</v>
      </c>
      <c r="R3207" t="s">
        <v>63</v>
      </c>
      <c r="S3207" t="s">
        <v>64</v>
      </c>
      <c r="T3207">
        <v>-0.08</v>
      </c>
      <c r="U3207">
        <v>-0.08</v>
      </c>
      <c r="V3207">
        <v>-0.538412</v>
      </c>
      <c r="W3207">
        <v>-0.08</v>
      </c>
      <c r="X3207" t="s">
        <v>58</v>
      </c>
      <c r="Y3207" t="s">
        <v>58</v>
      </c>
      <c r="Z3207" t="s">
        <v>4</v>
      </c>
      <c r="AA3207" t="s">
        <v>6</v>
      </c>
      <c r="AB3207" t="s">
        <v>57</v>
      </c>
      <c r="AC3207" t="str">
        <f t="shared" si="50"/>
        <v>2016-4</v>
      </c>
    </row>
    <row r="3208" spans="1:29" x14ac:dyDescent="0.25">
      <c r="A3208" t="s">
        <v>586</v>
      </c>
      <c r="B3208" t="s">
        <v>54</v>
      </c>
      <c r="C3208" t="s">
        <v>55</v>
      </c>
      <c r="D3208" t="s">
        <v>55</v>
      </c>
      <c r="E3208">
        <v>-3</v>
      </c>
      <c r="F3208" t="s">
        <v>56</v>
      </c>
      <c r="G3208" t="b">
        <v>0</v>
      </c>
      <c r="H3208" t="s">
        <v>57</v>
      </c>
      <c r="I3208">
        <v>0</v>
      </c>
      <c r="J3208" t="s">
        <v>57</v>
      </c>
      <c r="K3208" t="s">
        <v>57</v>
      </c>
      <c r="L3208" t="s">
        <v>57</v>
      </c>
      <c r="M3208" t="s">
        <v>57</v>
      </c>
      <c r="N3208" t="s">
        <v>57</v>
      </c>
      <c r="O3208" t="s">
        <v>57</v>
      </c>
      <c r="P3208">
        <v>0</v>
      </c>
      <c r="Q3208" t="s">
        <v>57</v>
      </c>
      <c r="R3208" t="s">
        <v>57</v>
      </c>
      <c r="S3208" t="s">
        <v>57</v>
      </c>
      <c r="T3208">
        <v>371.11</v>
      </c>
      <c r="U3208">
        <v>371.11</v>
      </c>
      <c r="V3208">
        <v>371.11</v>
      </c>
      <c r="W3208">
        <v>54.915801000325601</v>
      </c>
      <c r="X3208" t="s">
        <v>58</v>
      </c>
      <c r="Y3208" t="s">
        <v>58</v>
      </c>
      <c r="Z3208" t="s">
        <v>1</v>
      </c>
      <c r="AA3208" t="s">
        <v>1</v>
      </c>
      <c r="AB3208" t="s">
        <v>57</v>
      </c>
      <c r="AC3208" t="str">
        <f t="shared" si="50"/>
        <v>2016-4</v>
      </c>
    </row>
    <row r="3209" spans="1:29" x14ac:dyDescent="0.25">
      <c r="A3209" t="s">
        <v>586</v>
      </c>
      <c r="B3209" t="s">
        <v>532</v>
      </c>
      <c r="C3209" t="s">
        <v>533</v>
      </c>
      <c r="D3209" t="s">
        <v>55</v>
      </c>
      <c r="E3209">
        <v>-3</v>
      </c>
      <c r="F3209" t="s">
        <v>56</v>
      </c>
      <c r="G3209" t="b">
        <v>0</v>
      </c>
      <c r="H3209" t="s">
        <v>57</v>
      </c>
      <c r="I3209">
        <v>0</v>
      </c>
      <c r="J3209" t="s">
        <v>57</v>
      </c>
      <c r="K3209" t="s">
        <v>57</v>
      </c>
      <c r="L3209" t="s">
        <v>57</v>
      </c>
      <c r="M3209" t="s">
        <v>57</v>
      </c>
      <c r="N3209" t="s">
        <v>57</v>
      </c>
      <c r="O3209" t="s">
        <v>57</v>
      </c>
      <c r="P3209">
        <v>0</v>
      </c>
      <c r="Q3209" t="s">
        <v>57</v>
      </c>
      <c r="R3209" t="s">
        <v>57</v>
      </c>
      <c r="S3209" t="s">
        <v>57</v>
      </c>
      <c r="T3209">
        <v>408.5</v>
      </c>
      <c r="U3209">
        <v>408.5</v>
      </c>
      <c r="V3209">
        <v>2760.5612999999998</v>
      </c>
      <c r="W3209">
        <v>408.5</v>
      </c>
      <c r="X3209" t="s">
        <v>58</v>
      </c>
      <c r="Y3209" t="s">
        <v>58</v>
      </c>
      <c r="Z3209" t="s">
        <v>1</v>
      </c>
      <c r="AA3209" t="s">
        <v>1</v>
      </c>
      <c r="AB3209" t="s">
        <v>57</v>
      </c>
      <c r="AC3209" t="str">
        <f t="shared" si="50"/>
        <v>2016-4</v>
      </c>
    </row>
    <row r="3210" spans="1:29" hidden="1" x14ac:dyDescent="0.25">
      <c r="A3210" t="s">
        <v>586</v>
      </c>
      <c r="B3210" t="s">
        <v>54</v>
      </c>
      <c r="C3210" t="s">
        <v>55</v>
      </c>
      <c r="D3210" t="s">
        <v>55</v>
      </c>
      <c r="E3210">
        <v>-6</v>
      </c>
      <c r="F3210" t="s">
        <v>12</v>
      </c>
      <c r="G3210" t="b">
        <v>0</v>
      </c>
      <c r="H3210" t="s">
        <v>59</v>
      </c>
      <c r="I3210">
        <v>5052305</v>
      </c>
      <c r="J3210" t="s">
        <v>573</v>
      </c>
      <c r="K3210" t="s">
        <v>574</v>
      </c>
      <c r="L3210" t="s">
        <v>57</v>
      </c>
      <c r="M3210" t="s">
        <v>57</v>
      </c>
      <c r="N3210" t="s">
        <v>57</v>
      </c>
      <c r="O3210" t="s">
        <v>57</v>
      </c>
      <c r="P3210">
        <v>117637</v>
      </c>
      <c r="Q3210" t="s">
        <v>575</v>
      </c>
      <c r="R3210" t="s">
        <v>576</v>
      </c>
      <c r="S3210" t="s">
        <v>78</v>
      </c>
      <c r="T3210">
        <v>710</v>
      </c>
      <c r="U3210">
        <v>5255.1049375000002</v>
      </c>
      <c r="V3210">
        <v>5255.1049375000002</v>
      </c>
      <c r="W3210">
        <v>781.54317973304899</v>
      </c>
      <c r="X3210" t="s">
        <v>58</v>
      </c>
      <c r="Y3210" t="s">
        <v>58</v>
      </c>
      <c r="Z3210" t="s">
        <v>1</v>
      </c>
      <c r="AA3210" t="s">
        <v>6</v>
      </c>
      <c r="AB3210" t="s">
        <v>57</v>
      </c>
      <c r="AC3210" t="str">
        <f t="shared" si="50"/>
        <v>2016-4</v>
      </c>
    </row>
    <row r="3211" spans="1:29" hidden="1" x14ac:dyDescent="0.25">
      <c r="A3211" t="s">
        <v>586</v>
      </c>
      <c r="B3211" t="s">
        <v>54</v>
      </c>
      <c r="C3211" t="s">
        <v>55</v>
      </c>
      <c r="D3211" t="s">
        <v>55</v>
      </c>
      <c r="E3211">
        <v>-5</v>
      </c>
      <c r="F3211" t="s">
        <v>13</v>
      </c>
      <c r="G3211" t="b">
        <v>0</v>
      </c>
      <c r="H3211" t="s">
        <v>59</v>
      </c>
      <c r="I3211">
        <v>5052305</v>
      </c>
      <c r="J3211" t="s">
        <v>573</v>
      </c>
      <c r="K3211" t="s">
        <v>574</v>
      </c>
      <c r="L3211" t="s">
        <v>57</v>
      </c>
      <c r="M3211" t="s">
        <v>57</v>
      </c>
      <c r="N3211" t="s">
        <v>57</v>
      </c>
      <c r="O3211" t="s">
        <v>57</v>
      </c>
      <c r="P3211">
        <v>117637</v>
      </c>
      <c r="Q3211" t="s">
        <v>575</v>
      </c>
      <c r="R3211" t="s">
        <v>576</v>
      </c>
      <c r="S3211" t="s">
        <v>78</v>
      </c>
      <c r="T3211">
        <v>10</v>
      </c>
      <c r="U3211">
        <v>73.75</v>
      </c>
      <c r="V3211">
        <v>73.75</v>
      </c>
      <c r="W3211">
        <v>7.7472777440773397</v>
      </c>
      <c r="X3211" t="s">
        <v>58</v>
      </c>
      <c r="Y3211" t="s">
        <v>58</v>
      </c>
      <c r="Z3211" t="s">
        <v>1</v>
      </c>
      <c r="AA3211" t="s">
        <v>6</v>
      </c>
      <c r="AB3211" t="s">
        <v>57</v>
      </c>
      <c r="AC3211" t="str">
        <f t="shared" si="50"/>
        <v>2016-4</v>
      </c>
    </row>
    <row r="3212" spans="1:29" x14ac:dyDescent="0.25">
      <c r="A3212" t="s">
        <v>586</v>
      </c>
      <c r="B3212" t="s">
        <v>54</v>
      </c>
      <c r="C3212" t="s">
        <v>55</v>
      </c>
      <c r="D3212" t="s">
        <v>55</v>
      </c>
      <c r="E3212">
        <v>-4</v>
      </c>
      <c r="F3212" t="s">
        <v>14</v>
      </c>
      <c r="G3212" t="b">
        <v>0</v>
      </c>
      <c r="H3212" t="s">
        <v>59</v>
      </c>
      <c r="I3212">
        <v>5052305</v>
      </c>
      <c r="J3212" t="s">
        <v>573</v>
      </c>
      <c r="K3212" t="s">
        <v>574</v>
      </c>
      <c r="L3212" t="s">
        <v>57</v>
      </c>
      <c r="M3212" t="s">
        <v>57</v>
      </c>
      <c r="N3212" t="s">
        <v>57</v>
      </c>
      <c r="O3212" t="s">
        <v>57</v>
      </c>
      <c r="P3212">
        <v>117637</v>
      </c>
      <c r="Q3212" t="s">
        <v>575</v>
      </c>
      <c r="R3212" t="s">
        <v>576</v>
      </c>
      <c r="S3212" t="s">
        <v>78</v>
      </c>
      <c r="T3212">
        <v>710</v>
      </c>
      <c r="U3212">
        <v>5281.51</v>
      </c>
      <c r="V3212">
        <v>5281.51</v>
      </c>
      <c r="W3212">
        <v>781.54280979016801</v>
      </c>
      <c r="X3212" t="s">
        <v>58</v>
      </c>
      <c r="Y3212" t="s">
        <v>58</v>
      </c>
      <c r="Z3212" t="s">
        <v>1</v>
      </c>
      <c r="AA3212" t="s">
        <v>6</v>
      </c>
      <c r="AB3212" t="s">
        <v>57</v>
      </c>
      <c r="AC3212" t="str">
        <f t="shared" si="50"/>
        <v>2016-4</v>
      </c>
    </row>
    <row r="3213" spans="1:29" hidden="1" x14ac:dyDescent="0.25">
      <c r="A3213" t="s">
        <v>586</v>
      </c>
      <c r="B3213" t="s">
        <v>532</v>
      </c>
      <c r="C3213" t="s">
        <v>533</v>
      </c>
      <c r="D3213" t="s">
        <v>55</v>
      </c>
      <c r="E3213">
        <v>-6</v>
      </c>
      <c r="F3213" t="s">
        <v>12</v>
      </c>
      <c r="G3213" t="b">
        <v>0</v>
      </c>
      <c r="H3213" t="s">
        <v>59</v>
      </c>
      <c r="I3213">
        <v>4147478</v>
      </c>
      <c r="J3213" t="s">
        <v>584</v>
      </c>
      <c r="K3213" t="s">
        <v>585</v>
      </c>
      <c r="L3213" t="s">
        <v>57</v>
      </c>
      <c r="M3213" t="s">
        <v>57</v>
      </c>
      <c r="N3213" t="s">
        <v>57</v>
      </c>
      <c r="O3213" t="s">
        <v>57</v>
      </c>
      <c r="P3213">
        <v>10606</v>
      </c>
      <c r="Q3213" t="s">
        <v>62</v>
      </c>
      <c r="R3213" t="s">
        <v>63</v>
      </c>
      <c r="S3213" t="s">
        <v>64</v>
      </c>
      <c r="T3213">
        <v>159.28</v>
      </c>
      <c r="U3213">
        <v>159.28</v>
      </c>
      <c r="V3213">
        <v>1076.382384</v>
      </c>
      <c r="W3213">
        <v>159.28</v>
      </c>
      <c r="X3213" t="s">
        <v>58</v>
      </c>
      <c r="Y3213" t="s">
        <v>58</v>
      </c>
      <c r="Z3213" t="s">
        <v>1</v>
      </c>
      <c r="AA3213" t="s">
        <v>6</v>
      </c>
      <c r="AB3213" t="s">
        <v>57</v>
      </c>
      <c r="AC3213" t="str">
        <f t="shared" si="50"/>
        <v>2016-4</v>
      </c>
    </row>
    <row r="3214" spans="1:29" hidden="1" x14ac:dyDescent="0.25">
      <c r="A3214" t="s">
        <v>586</v>
      </c>
      <c r="B3214" t="s">
        <v>532</v>
      </c>
      <c r="C3214" t="s">
        <v>533</v>
      </c>
      <c r="D3214" t="s">
        <v>55</v>
      </c>
      <c r="E3214">
        <v>-5</v>
      </c>
      <c r="F3214" t="s">
        <v>13</v>
      </c>
      <c r="G3214" t="b">
        <v>0</v>
      </c>
      <c r="H3214" t="s">
        <v>59</v>
      </c>
      <c r="I3214">
        <v>4147478</v>
      </c>
      <c r="J3214" t="s">
        <v>584</v>
      </c>
      <c r="K3214" t="s">
        <v>585</v>
      </c>
      <c r="L3214" t="s">
        <v>57</v>
      </c>
      <c r="M3214" t="s">
        <v>57</v>
      </c>
      <c r="N3214" t="s">
        <v>57</v>
      </c>
      <c r="O3214" t="s">
        <v>57</v>
      </c>
      <c r="P3214">
        <v>10606</v>
      </c>
      <c r="Q3214" t="s">
        <v>62</v>
      </c>
      <c r="R3214" t="s">
        <v>63</v>
      </c>
      <c r="S3214" t="s">
        <v>64</v>
      </c>
      <c r="T3214">
        <v>-44.56</v>
      </c>
      <c r="U3214">
        <v>-44.56</v>
      </c>
      <c r="V3214">
        <v>-295.49139200000002</v>
      </c>
      <c r="W3214">
        <v>-44.56</v>
      </c>
      <c r="X3214" t="s">
        <v>58</v>
      </c>
      <c r="Y3214" t="s">
        <v>58</v>
      </c>
      <c r="Z3214" t="s">
        <v>1</v>
      </c>
      <c r="AA3214" t="s">
        <v>6</v>
      </c>
      <c r="AB3214" t="s">
        <v>57</v>
      </c>
      <c r="AC3214" t="str">
        <f t="shared" si="50"/>
        <v>2016-4</v>
      </c>
    </row>
    <row r="3215" spans="1:29" x14ac:dyDescent="0.25">
      <c r="A3215" t="s">
        <v>586</v>
      </c>
      <c r="B3215" t="s">
        <v>532</v>
      </c>
      <c r="C3215" t="s">
        <v>533</v>
      </c>
      <c r="D3215" t="s">
        <v>55</v>
      </c>
      <c r="E3215">
        <v>-4</v>
      </c>
      <c r="F3215" t="s">
        <v>14</v>
      </c>
      <c r="G3215" t="b">
        <v>0</v>
      </c>
      <c r="H3215" t="s">
        <v>59</v>
      </c>
      <c r="I3215">
        <v>4147478</v>
      </c>
      <c r="J3215" t="s">
        <v>584</v>
      </c>
      <c r="K3215" t="s">
        <v>585</v>
      </c>
      <c r="L3215" t="s">
        <v>57</v>
      </c>
      <c r="M3215" t="s">
        <v>57</v>
      </c>
      <c r="N3215" t="s">
        <v>57</v>
      </c>
      <c r="O3215" t="s">
        <v>57</v>
      </c>
      <c r="P3215">
        <v>10606</v>
      </c>
      <c r="Q3215" t="s">
        <v>62</v>
      </c>
      <c r="R3215" t="s">
        <v>63</v>
      </c>
      <c r="S3215" t="s">
        <v>64</v>
      </c>
      <c r="T3215">
        <v>159.28</v>
      </c>
      <c r="U3215">
        <v>159.28</v>
      </c>
      <c r="V3215">
        <v>1076.382384</v>
      </c>
      <c r="W3215">
        <v>159.28</v>
      </c>
      <c r="X3215" t="s">
        <v>58</v>
      </c>
      <c r="Y3215" t="s">
        <v>58</v>
      </c>
      <c r="Z3215" t="s">
        <v>1</v>
      </c>
      <c r="AA3215" t="s">
        <v>6</v>
      </c>
      <c r="AB3215" t="s">
        <v>57</v>
      </c>
      <c r="AC3215" t="str">
        <f t="shared" si="50"/>
        <v>2016-4</v>
      </c>
    </row>
    <row r="3216" spans="1:29" x14ac:dyDescent="0.25">
      <c r="A3216" t="s">
        <v>587</v>
      </c>
      <c r="B3216" t="s">
        <v>54</v>
      </c>
      <c r="C3216" t="s">
        <v>55</v>
      </c>
      <c r="D3216" t="s">
        <v>55</v>
      </c>
      <c r="E3216">
        <v>-3</v>
      </c>
      <c r="F3216" t="s">
        <v>56</v>
      </c>
      <c r="G3216" t="b">
        <v>0</v>
      </c>
      <c r="H3216" t="s">
        <v>57</v>
      </c>
      <c r="I3216">
        <v>0</v>
      </c>
      <c r="J3216" t="s">
        <v>57</v>
      </c>
      <c r="K3216" t="s">
        <v>57</v>
      </c>
      <c r="L3216" t="s">
        <v>57</v>
      </c>
      <c r="M3216" t="s">
        <v>57</v>
      </c>
      <c r="N3216" t="s">
        <v>57</v>
      </c>
      <c r="O3216" t="s">
        <v>57</v>
      </c>
      <c r="P3216">
        <v>0</v>
      </c>
      <c r="Q3216" t="s">
        <v>57</v>
      </c>
      <c r="R3216" t="s">
        <v>57</v>
      </c>
      <c r="S3216" t="s">
        <v>57</v>
      </c>
      <c r="T3216">
        <v>371.11</v>
      </c>
      <c r="U3216">
        <v>371.11</v>
      </c>
      <c r="V3216">
        <v>371.11</v>
      </c>
      <c r="W3216">
        <v>55.15288872376</v>
      </c>
      <c r="X3216" t="s">
        <v>58</v>
      </c>
      <c r="Y3216" t="s">
        <v>58</v>
      </c>
      <c r="Z3216" t="s">
        <v>1</v>
      </c>
      <c r="AA3216" t="s">
        <v>1</v>
      </c>
      <c r="AB3216" t="s">
        <v>57</v>
      </c>
      <c r="AC3216" t="str">
        <f t="shared" si="50"/>
        <v>2016-4</v>
      </c>
    </row>
    <row r="3217" spans="1:29" x14ac:dyDescent="0.25">
      <c r="A3217" t="s">
        <v>587</v>
      </c>
      <c r="B3217" t="s">
        <v>532</v>
      </c>
      <c r="C3217" t="s">
        <v>533</v>
      </c>
      <c r="D3217" t="s">
        <v>55</v>
      </c>
      <c r="E3217">
        <v>-3</v>
      </c>
      <c r="F3217" t="s">
        <v>56</v>
      </c>
      <c r="G3217" t="b">
        <v>0</v>
      </c>
      <c r="H3217" t="s">
        <v>57</v>
      </c>
      <c r="I3217">
        <v>0</v>
      </c>
      <c r="J3217" t="s">
        <v>57</v>
      </c>
      <c r="K3217" t="s">
        <v>57</v>
      </c>
      <c r="L3217" t="s">
        <v>57</v>
      </c>
      <c r="M3217" t="s">
        <v>57</v>
      </c>
      <c r="N3217" t="s">
        <v>57</v>
      </c>
      <c r="O3217" t="s">
        <v>57</v>
      </c>
      <c r="P3217">
        <v>0</v>
      </c>
      <c r="Q3217" t="s">
        <v>57</v>
      </c>
      <c r="R3217" t="s">
        <v>57</v>
      </c>
      <c r="S3217" t="s">
        <v>57</v>
      </c>
      <c r="T3217">
        <v>212.42</v>
      </c>
      <c r="U3217">
        <v>212.42</v>
      </c>
      <c r="V3217">
        <v>1429.3210750000001</v>
      </c>
      <c r="W3217">
        <v>212.42</v>
      </c>
      <c r="X3217" t="s">
        <v>58</v>
      </c>
      <c r="Y3217" t="s">
        <v>58</v>
      </c>
      <c r="Z3217" t="s">
        <v>1</v>
      </c>
      <c r="AA3217" t="s">
        <v>1</v>
      </c>
      <c r="AB3217" t="s">
        <v>57</v>
      </c>
      <c r="AC3217" t="str">
        <f t="shared" si="50"/>
        <v>2016-4</v>
      </c>
    </row>
    <row r="3218" spans="1:29" hidden="1" x14ac:dyDescent="0.25">
      <c r="A3218" t="s">
        <v>587</v>
      </c>
      <c r="B3218" t="s">
        <v>54</v>
      </c>
      <c r="C3218" t="s">
        <v>55</v>
      </c>
      <c r="D3218" t="s">
        <v>55</v>
      </c>
      <c r="E3218">
        <v>-6</v>
      </c>
      <c r="F3218" t="s">
        <v>12</v>
      </c>
      <c r="G3218" t="b">
        <v>0</v>
      </c>
      <c r="H3218" t="s">
        <v>59</v>
      </c>
      <c r="I3218">
        <v>5052305</v>
      </c>
      <c r="J3218" t="s">
        <v>573</v>
      </c>
      <c r="K3218" t="s">
        <v>574</v>
      </c>
      <c r="L3218" t="s">
        <v>57</v>
      </c>
      <c r="M3218" t="s">
        <v>57</v>
      </c>
      <c r="N3218" t="s">
        <v>57</v>
      </c>
      <c r="O3218" t="s">
        <v>57</v>
      </c>
      <c r="P3218">
        <v>117637</v>
      </c>
      <c r="Q3218" t="s">
        <v>575</v>
      </c>
      <c r="R3218" t="s">
        <v>576</v>
      </c>
      <c r="S3218" t="s">
        <v>78</v>
      </c>
      <c r="T3218">
        <v>630</v>
      </c>
      <c r="U3218">
        <v>4663.2625200000002</v>
      </c>
      <c r="V3218">
        <v>4663.2625200000002</v>
      </c>
      <c r="W3218">
        <v>696.51807542262702</v>
      </c>
      <c r="X3218" t="s">
        <v>58</v>
      </c>
      <c r="Y3218" t="s">
        <v>58</v>
      </c>
      <c r="Z3218" t="s">
        <v>1</v>
      </c>
      <c r="AA3218" t="s">
        <v>6</v>
      </c>
      <c r="AB3218" t="s">
        <v>57</v>
      </c>
      <c r="AC3218" t="str">
        <f t="shared" si="50"/>
        <v>2016-4</v>
      </c>
    </row>
    <row r="3219" spans="1:29" hidden="1" x14ac:dyDescent="0.25">
      <c r="A3219" t="s">
        <v>587</v>
      </c>
      <c r="B3219" t="s">
        <v>54</v>
      </c>
      <c r="C3219" t="s">
        <v>55</v>
      </c>
      <c r="D3219" t="s">
        <v>55</v>
      </c>
      <c r="E3219">
        <v>-5</v>
      </c>
      <c r="F3219" t="s">
        <v>13</v>
      </c>
      <c r="G3219" t="b">
        <v>0</v>
      </c>
      <c r="H3219" t="s">
        <v>59</v>
      </c>
      <c r="I3219">
        <v>5052305</v>
      </c>
      <c r="J3219" t="s">
        <v>573</v>
      </c>
      <c r="K3219" t="s">
        <v>574</v>
      </c>
      <c r="L3219" t="s">
        <v>57</v>
      </c>
      <c r="M3219" t="s">
        <v>57</v>
      </c>
      <c r="N3219" t="s">
        <v>57</v>
      </c>
      <c r="O3219" t="s">
        <v>57</v>
      </c>
      <c r="P3219">
        <v>117637</v>
      </c>
      <c r="Q3219" t="s">
        <v>575</v>
      </c>
      <c r="R3219" t="s">
        <v>576</v>
      </c>
      <c r="S3219" t="s">
        <v>78</v>
      </c>
      <c r="T3219">
        <v>-80</v>
      </c>
      <c r="U3219">
        <v>-594.80999999999995</v>
      </c>
      <c r="V3219">
        <v>-594.80999999999995</v>
      </c>
      <c r="W3219">
        <v>-85.024139903488205</v>
      </c>
      <c r="X3219" t="s">
        <v>58</v>
      </c>
      <c r="Y3219" t="s">
        <v>58</v>
      </c>
      <c r="Z3219" t="s">
        <v>1</v>
      </c>
      <c r="AA3219" t="s">
        <v>6</v>
      </c>
      <c r="AB3219" t="s">
        <v>57</v>
      </c>
      <c r="AC3219" t="str">
        <f t="shared" si="50"/>
        <v>2016-4</v>
      </c>
    </row>
    <row r="3220" spans="1:29" x14ac:dyDescent="0.25">
      <c r="A3220" t="s">
        <v>587</v>
      </c>
      <c r="B3220" t="s">
        <v>54</v>
      </c>
      <c r="C3220" t="s">
        <v>55</v>
      </c>
      <c r="D3220" t="s">
        <v>55</v>
      </c>
      <c r="E3220">
        <v>-4</v>
      </c>
      <c r="F3220" t="s">
        <v>14</v>
      </c>
      <c r="G3220" t="b">
        <v>0</v>
      </c>
      <c r="H3220" t="s">
        <v>59</v>
      </c>
      <c r="I3220">
        <v>5052305</v>
      </c>
      <c r="J3220" t="s">
        <v>573</v>
      </c>
      <c r="K3220" t="s">
        <v>574</v>
      </c>
      <c r="L3220" t="s">
        <v>57</v>
      </c>
      <c r="M3220" t="s">
        <v>57</v>
      </c>
      <c r="N3220" t="s">
        <v>57</v>
      </c>
      <c r="O3220" t="s">
        <v>57</v>
      </c>
      <c r="P3220">
        <v>117637</v>
      </c>
      <c r="Q3220" t="s">
        <v>575</v>
      </c>
      <c r="R3220" t="s">
        <v>576</v>
      </c>
      <c r="S3220" t="s">
        <v>78</v>
      </c>
      <c r="T3220">
        <v>630</v>
      </c>
      <c r="U3220">
        <v>4686.7</v>
      </c>
      <c r="V3220">
        <v>4686.7</v>
      </c>
      <c r="W3220">
        <v>696.51866988667996</v>
      </c>
      <c r="X3220" t="s">
        <v>58</v>
      </c>
      <c r="Y3220" t="s">
        <v>58</v>
      </c>
      <c r="Z3220" t="s">
        <v>1</v>
      </c>
      <c r="AA3220" t="s">
        <v>6</v>
      </c>
      <c r="AB3220" t="s">
        <v>57</v>
      </c>
      <c r="AC3220" t="str">
        <f t="shared" si="50"/>
        <v>2016-4</v>
      </c>
    </row>
    <row r="3221" spans="1:29" hidden="1" x14ac:dyDescent="0.25">
      <c r="A3221" t="s">
        <v>587</v>
      </c>
      <c r="B3221" t="s">
        <v>532</v>
      </c>
      <c r="C3221" t="s">
        <v>533</v>
      </c>
      <c r="D3221" t="s">
        <v>55</v>
      </c>
      <c r="E3221">
        <v>-6</v>
      </c>
      <c r="F3221" t="s">
        <v>12</v>
      </c>
      <c r="G3221" t="b">
        <v>0</v>
      </c>
      <c r="H3221" t="s">
        <v>59</v>
      </c>
      <c r="I3221">
        <v>4147478</v>
      </c>
      <c r="J3221" t="s">
        <v>584</v>
      </c>
      <c r="K3221" t="s">
        <v>585</v>
      </c>
      <c r="L3221" t="s">
        <v>57</v>
      </c>
      <c r="M3221" t="s">
        <v>57</v>
      </c>
      <c r="N3221" t="s">
        <v>57</v>
      </c>
      <c r="O3221" t="s">
        <v>57</v>
      </c>
      <c r="P3221">
        <v>10606</v>
      </c>
      <c r="Q3221" t="s">
        <v>62</v>
      </c>
      <c r="R3221" t="s">
        <v>63</v>
      </c>
      <c r="S3221" t="s">
        <v>64</v>
      </c>
      <c r="T3221">
        <v>145.06</v>
      </c>
      <c r="U3221">
        <v>145.06</v>
      </c>
      <c r="V3221">
        <v>976.07247500000005</v>
      </c>
      <c r="W3221">
        <v>145.06</v>
      </c>
      <c r="X3221" t="s">
        <v>58</v>
      </c>
      <c r="Y3221" t="s">
        <v>58</v>
      </c>
      <c r="Z3221" t="s">
        <v>1</v>
      </c>
      <c r="AA3221" t="s">
        <v>6</v>
      </c>
      <c r="AB3221" t="s">
        <v>57</v>
      </c>
      <c r="AC3221" t="str">
        <f t="shared" si="50"/>
        <v>2016-4</v>
      </c>
    </row>
    <row r="3222" spans="1:29" hidden="1" x14ac:dyDescent="0.25">
      <c r="A3222" t="s">
        <v>587</v>
      </c>
      <c r="B3222" t="s">
        <v>532</v>
      </c>
      <c r="C3222" t="s">
        <v>533</v>
      </c>
      <c r="D3222" t="s">
        <v>55</v>
      </c>
      <c r="E3222">
        <v>-5</v>
      </c>
      <c r="F3222" t="s">
        <v>13</v>
      </c>
      <c r="G3222" t="b">
        <v>0</v>
      </c>
      <c r="H3222" t="s">
        <v>59</v>
      </c>
      <c r="I3222">
        <v>4147478</v>
      </c>
      <c r="J3222" t="s">
        <v>584</v>
      </c>
      <c r="K3222" t="s">
        <v>585</v>
      </c>
      <c r="L3222" t="s">
        <v>57</v>
      </c>
      <c r="M3222" t="s">
        <v>57</v>
      </c>
      <c r="N3222" t="s">
        <v>57</v>
      </c>
      <c r="O3222" t="s">
        <v>57</v>
      </c>
      <c r="P3222">
        <v>10606</v>
      </c>
      <c r="Q3222" t="s">
        <v>62</v>
      </c>
      <c r="R3222" t="s">
        <v>63</v>
      </c>
      <c r="S3222" t="s">
        <v>64</v>
      </c>
      <c r="T3222">
        <v>-14.22</v>
      </c>
      <c r="U3222">
        <v>-14.22</v>
      </c>
      <c r="V3222">
        <v>-100.309909</v>
      </c>
      <c r="W3222">
        <v>-14.22</v>
      </c>
      <c r="X3222" t="s">
        <v>58</v>
      </c>
      <c r="Y3222" t="s">
        <v>58</v>
      </c>
      <c r="Z3222" t="s">
        <v>1</v>
      </c>
      <c r="AA3222" t="s">
        <v>6</v>
      </c>
      <c r="AB3222" t="s">
        <v>57</v>
      </c>
      <c r="AC3222" t="str">
        <f t="shared" si="50"/>
        <v>2016-4</v>
      </c>
    </row>
    <row r="3223" spans="1:29" x14ac:dyDescent="0.25">
      <c r="A3223" t="s">
        <v>587</v>
      </c>
      <c r="B3223" t="s">
        <v>532</v>
      </c>
      <c r="C3223" t="s">
        <v>533</v>
      </c>
      <c r="D3223" t="s">
        <v>55</v>
      </c>
      <c r="E3223">
        <v>-4</v>
      </c>
      <c r="F3223" t="s">
        <v>14</v>
      </c>
      <c r="G3223" t="b">
        <v>0</v>
      </c>
      <c r="H3223" t="s">
        <v>59</v>
      </c>
      <c r="I3223">
        <v>4147478</v>
      </c>
      <c r="J3223" t="s">
        <v>584</v>
      </c>
      <c r="K3223" t="s">
        <v>585</v>
      </c>
      <c r="L3223" t="s">
        <v>57</v>
      </c>
      <c r="M3223" t="s">
        <v>57</v>
      </c>
      <c r="N3223" t="s">
        <v>57</v>
      </c>
      <c r="O3223" t="s">
        <v>57</v>
      </c>
      <c r="P3223">
        <v>10606</v>
      </c>
      <c r="Q3223" t="s">
        <v>62</v>
      </c>
      <c r="R3223" t="s">
        <v>63</v>
      </c>
      <c r="S3223" t="s">
        <v>64</v>
      </c>
      <c r="T3223">
        <v>145.06</v>
      </c>
      <c r="U3223">
        <v>145.06</v>
      </c>
      <c r="V3223">
        <v>976.07247500000005</v>
      </c>
      <c r="W3223">
        <v>145.06</v>
      </c>
      <c r="X3223" t="s">
        <v>58</v>
      </c>
      <c r="Y3223" t="s">
        <v>58</v>
      </c>
      <c r="Z3223" t="s">
        <v>1</v>
      </c>
      <c r="AA3223" t="s">
        <v>6</v>
      </c>
      <c r="AB3223" t="s">
        <v>57</v>
      </c>
      <c r="AC3223" t="str">
        <f t="shared" si="50"/>
        <v>2016-4</v>
      </c>
    </row>
    <row r="3224" spans="1:29" x14ac:dyDescent="0.25">
      <c r="A3224" t="s">
        <v>587</v>
      </c>
      <c r="B3224" t="s">
        <v>532</v>
      </c>
      <c r="C3224" t="s">
        <v>533</v>
      </c>
      <c r="D3224" t="s">
        <v>55</v>
      </c>
      <c r="E3224">
        <v>-4</v>
      </c>
      <c r="F3224" t="s">
        <v>14</v>
      </c>
      <c r="G3224" t="b">
        <v>0</v>
      </c>
      <c r="H3224" t="s">
        <v>59</v>
      </c>
      <c r="I3224">
        <v>4322376</v>
      </c>
      <c r="J3224" t="s">
        <v>588</v>
      </c>
      <c r="K3224" t="s">
        <v>589</v>
      </c>
      <c r="L3224" t="s">
        <v>57</v>
      </c>
      <c r="M3224" t="s">
        <v>57</v>
      </c>
      <c r="N3224" t="s">
        <v>57</v>
      </c>
      <c r="O3224" t="s">
        <v>57</v>
      </c>
      <c r="P3224">
        <v>10606</v>
      </c>
      <c r="Q3224" t="s">
        <v>62</v>
      </c>
      <c r="R3224" t="s">
        <v>63</v>
      </c>
      <c r="S3224" t="s">
        <v>64</v>
      </c>
      <c r="T3224">
        <v>180.64</v>
      </c>
      <c r="U3224">
        <v>180.64</v>
      </c>
      <c r="V3224">
        <v>1215.4813999999999</v>
      </c>
      <c r="W3224">
        <v>180.64</v>
      </c>
      <c r="X3224" t="s">
        <v>58</v>
      </c>
      <c r="Y3224" t="s">
        <v>58</v>
      </c>
      <c r="Z3224" t="s">
        <v>1</v>
      </c>
      <c r="AA3224" t="s">
        <v>6</v>
      </c>
      <c r="AB3224" t="s">
        <v>57</v>
      </c>
      <c r="AC3224" t="str">
        <f t="shared" si="50"/>
        <v>2016-4</v>
      </c>
    </row>
    <row r="3225" spans="1:29" hidden="1" x14ac:dyDescent="0.25">
      <c r="A3225" t="s">
        <v>587</v>
      </c>
      <c r="B3225" t="s">
        <v>532</v>
      </c>
      <c r="C3225" t="s">
        <v>533</v>
      </c>
      <c r="D3225" t="s">
        <v>55</v>
      </c>
      <c r="E3225">
        <v>-5</v>
      </c>
      <c r="F3225" t="s">
        <v>13</v>
      </c>
      <c r="G3225" t="b">
        <v>0</v>
      </c>
      <c r="H3225" t="s">
        <v>59</v>
      </c>
      <c r="I3225">
        <v>4322376</v>
      </c>
      <c r="J3225" t="s">
        <v>588</v>
      </c>
      <c r="K3225" t="s">
        <v>589</v>
      </c>
      <c r="L3225" t="s">
        <v>57</v>
      </c>
      <c r="M3225" t="s">
        <v>57</v>
      </c>
      <c r="N3225" t="s">
        <v>57</v>
      </c>
      <c r="O3225" t="s">
        <v>57</v>
      </c>
      <c r="P3225">
        <v>10606</v>
      </c>
      <c r="Q3225" t="s">
        <v>62</v>
      </c>
      <c r="R3225" t="s">
        <v>63</v>
      </c>
      <c r="S3225" t="s">
        <v>64</v>
      </c>
      <c r="T3225">
        <v>-15.44</v>
      </c>
      <c r="U3225">
        <v>-15.44</v>
      </c>
      <c r="V3225">
        <v>-103.89190000000001</v>
      </c>
      <c r="W3225">
        <v>-15.44</v>
      </c>
      <c r="X3225" t="s">
        <v>58</v>
      </c>
      <c r="Y3225" t="s">
        <v>58</v>
      </c>
      <c r="Z3225" t="s">
        <v>1</v>
      </c>
      <c r="AA3225" t="s">
        <v>6</v>
      </c>
      <c r="AB3225" t="s">
        <v>57</v>
      </c>
      <c r="AC3225" t="str">
        <f t="shared" si="50"/>
        <v>2016-4</v>
      </c>
    </row>
    <row r="3226" spans="1:29" hidden="1" x14ac:dyDescent="0.25">
      <c r="A3226" t="s">
        <v>587</v>
      </c>
      <c r="B3226" t="s">
        <v>532</v>
      </c>
      <c r="C3226" t="s">
        <v>533</v>
      </c>
      <c r="D3226" t="s">
        <v>55</v>
      </c>
      <c r="E3226">
        <v>4</v>
      </c>
      <c r="F3226" t="s">
        <v>10</v>
      </c>
      <c r="G3226" t="b">
        <v>1</v>
      </c>
      <c r="H3226" t="s">
        <v>59</v>
      </c>
      <c r="I3226">
        <v>4322376</v>
      </c>
      <c r="J3226" t="s">
        <v>588</v>
      </c>
      <c r="K3226" t="s">
        <v>589</v>
      </c>
      <c r="L3226" t="s">
        <v>57</v>
      </c>
      <c r="M3226" t="s">
        <v>57</v>
      </c>
      <c r="N3226" t="s">
        <v>57</v>
      </c>
      <c r="O3226" t="s">
        <v>57</v>
      </c>
      <c r="P3226">
        <v>10606</v>
      </c>
      <c r="Q3226" t="s">
        <v>62</v>
      </c>
      <c r="R3226" t="s">
        <v>63</v>
      </c>
      <c r="S3226" t="s">
        <v>64</v>
      </c>
      <c r="T3226">
        <v>-6</v>
      </c>
      <c r="U3226">
        <v>-6</v>
      </c>
      <c r="V3226">
        <v>-40.372500000000002</v>
      </c>
      <c r="W3226">
        <v>-6</v>
      </c>
      <c r="X3226" t="s">
        <v>58</v>
      </c>
      <c r="Y3226" t="s">
        <v>58</v>
      </c>
      <c r="Z3226" t="s">
        <v>4</v>
      </c>
      <c r="AA3226" t="s">
        <v>6</v>
      </c>
      <c r="AB3226" t="s">
        <v>57</v>
      </c>
      <c r="AC3226" t="str">
        <f t="shared" si="50"/>
        <v>2016-4</v>
      </c>
    </row>
    <row r="3227" spans="1:29" hidden="1" x14ac:dyDescent="0.25">
      <c r="A3227" t="s">
        <v>587</v>
      </c>
      <c r="B3227" t="s">
        <v>532</v>
      </c>
      <c r="C3227" t="s">
        <v>533</v>
      </c>
      <c r="D3227" t="s">
        <v>55</v>
      </c>
      <c r="E3227">
        <v>12</v>
      </c>
      <c r="F3227" t="s">
        <v>15</v>
      </c>
      <c r="G3227" t="b">
        <v>1</v>
      </c>
      <c r="H3227" t="s">
        <v>59</v>
      </c>
      <c r="I3227">
        <v>4322376</v>
      </c>
      <c r="J3227" t="s">
        <v>588</v>
      </c>
      <c r="K3227" t="s">
        <v>589</v>
      </c>
      <c r="L3227" t="s">
        <v>57</v>
      </c>
      <c r="M3227" t="s">
        <v>57</v>
      </c>
      <c r="N3227" t="s">
        <v>57</v>
      </c>
      <c r="O3227" t="s">
        <v>57</v>
      </c>
      <c r="P3227">
        <v>10606</v>
      </c>
      <c r="Q3227" t="s">
        <v>62</v>
      </c>
      <c r="R3227" t="s">
        <v>63</v>
      </c>
      <c r="S3227" t="s">
        <v>64</v>
      </c>
      <c r="T3227">
        <v>-190</v>
      </c>
      <c r="U3227">
        <v>-190</v>
      </c>
      <c r="V3227">
        <v>-1278.4625000000001</v>
      </c>
      <c r="W3227">
        <v>-190</v>
      </c>
      <c r="X3227" t="s">
        <v>58</v>
      </c>
      <c r="Y3227" t="s">
        <v>58</v>
      </c>
      <c r="Z3227" t="s">
        <v>1</v>
      </c>
      <c r="AA3227" t="s">
        <v>6</v>
      </c>
      <c r="AB3227" t="s">
        <v>57</v>
      </c>
      <c r="AC3227" t="str">
        <f t="shared" si="50"/>
        <v>2016-4</v>
      </c>
    </row>
    <row r="3228" spans="1:29" hidden="1" x14ac:dyDescent="0.25">
      <c r="A3228" t="s">
        <v>587</v>
      </c>
      <c r="B3228" t="s">
        <v>532</v>
      </c>
      <c r="C3228" t="s">
        <v>533</v>
      </c>
      <c r="D3228" t="s">
        <v>55</v>
      </c>
      <c r="E3228">
        <v>30</v>
      </c>
      <c r="F3228" t="s">
        <v>11</v>
      </c>
      <c r="G3228" t="b">
        <v>1</v>
      </c>
      <c r="H3228" t="s">
        <v>59</v>
      </c>
      <c r="I3228">
        <v>4322376</v>
      </c>
      <c r="J3228" t="s">
        <v>588</v>
      </c>
      <c r="K3228" t="s">
        <v>589</v>
      </c>
      <c r="L3228" t="s">
        <v>57</v>
      </c>
      <c r="M3228" t="s">
        <v>57</v>
      </c>
      <c r="N3228" t="s">
        <v>57</v>
      </c>
      <c r="O3228" t="s">
        <v>57</v>
      </c>
      <c r="P3228">
        <v>10606</v>
      </c>
      <c r="Q3228" t="s">
        <v>62</v>
      </c>
      <c r="R3228" t="s">
        <v>63</v>
      </c>
      <c r="S3228" t="s">
        <v>64</v>
      </c>
      <c r="T3228">
        <v>-0.08</v>
      </c>
      <c r="U3228">
        <v>-0.08</v>
      </c>
      <c r="V3228">
        <v>-0.5383</v>
      </c>
      <c r="W3228">
        <v>-0.08</v>
      </c>
      <c r="X3228" t="s">
        <v>58</v>
      </c>
      <c r="Y3228" t="s">
        <v>58</v>
      </c>
      <c r="Z3228" t="s">
        <v>4</v>
      </c>
      <c r="AA3228" t="s">
        <v>6</v>
      </c>
      <c r="AB3228" t="s">
        <v>57</v>
      </c>
      <c r="AC3228" t="str">
        <f t="shared" si="50"/>
        <v>2016-4</v>
      </c>
    </row>
    <row r="3229" spans="1:29" hidden="1" x14ac:dyDescent="0.25">
      <c r="A3229" t="s">
        <v>587</v>
      </c>
      <c r="B3229" t="s">
        <v>532</v>
      </c>
      <c r="C3229" t="s">
        <v>533</v>
      </c>
      <c r="D3229" t="s">
        <v>55</v>
      </c>
      <c r="E3229">
        <v>-6</v>
      </c>
      <c r="F3229" t="s">
        <v>12</v>
      </c>
      <c r="G3229" t="b">
        <v>0</v>
      </c>
      <c r="H3229" t="s">
        <v>59</v>
      </c>
      <c r="I3229">
        <v>4322376</v>
      </c>
      <c r="J3229" t="s">
        <v>588</v>
      </c>
      <c r="K3229" t="s">
        <v>589</v>
      </c>
      <c r="L3229" t="s">
        <v>57</v>
      </c>
      <c r="M3229" t="s">
        <v>57</v>
      </c>
      <c r="N3229" t="s">
        <v>57</v>
      </c>
      <c r="O3229" t="s">
        <v>57</v>
      </c>
      <c r="P3229">
        <v>10606</v>
      </c>
      <c r="Q3229" t="s">
        <v>62</v>
      </c>
      <c r="R3229" t="s">
        <v>63</v>
      </c>
      <c r="S3229" t="s">
        <v>64</v>
      </c>
      <c r="T3229">
        <v>180.64</v>
      </c>
      <c r="U3229">
        <v>180.64</v>
      </c>
      <c r="V3229">
        <v>1215.4813999999999</v>
      </c>
      <c r="W3229">
        <v>180.64</v>
      </c>
      <c r="X3229" t="s">
        <v>58</v>
      </c>
      <c r="Y3229" t="s">
        <v>58</v>
      </c>
      <c r="Z3229" t="s">
        <v>1</v>
      </c>
      <c r="AA3229" t="s">
        <v>6</v>
      </c>
      <c r="AB3229" t="s">
        <v>57</v>
      </c>
      <c r="AC3229" t="str">
        <f t="shared" si="50"/>
        <v>2016-4</v>
      </c>
    </row>
    <row r="3230" spans="1:29" x14ac:dyDescent="0.25">
      <c r="A3230" t="s">
        <v>590</v>
      </c>
      <c r="B3230" t="s">
        <v>54</v>
      </c>
      <c r="C3230" t="s">
        <v>55</v>
      </c>
      <c r="D3230" t="s">
        <v>55</v>
      </c>
      <c r="E3230">
        <v>-3</v>
      </c>
      <c r="F3230" t="s">
        <v>56</v>
      </c>
      <c r="G3230" t="b">
        <v>0</v>
      </c>
      <c r="H3230" t="s">
        <v>57</v>
      </c>
      <c r="I3230">
        <v>0</v>
      </c>
      <c r="J3230" t="s">
        <v>57</v>
      </c>
      <c r="K3230" t="s">
        <v>57</v>
      </c>
      <c r="L3230" t="s">
        <v>57</v>
      </c>
      <c r="M3230" t="s">
        <v>57</v>
      </c>
      <c r="N3230" t="s">
        <v>57</v>
      </c>
      <c r="O3230" t="s">
        <v>57</v>
      </c>
      <c r="P3230">
        <v>0</v>
      </c>
      <c r="Q3230" t="s">
        <v>57</v>
      </c>
      <c r="R3230" t="s">
        <v>57</v>
      </c>
      <c r="S3230" t="s">
        <v>57</v>
      </c>
      <c r="T3230">
        <v>371.11</v>
      </c>
      <c r="U3230">
        <v>371.11</v>
      </c>
      <c r="V3230">
        <v>371.11</v>
      </c>
      <c r="W3230">
        <v>54.720250075568202</v>
      </c>
      <c r="X3230" t="s">
        <v>58</v>
      </c>
      <c r="Y3230" t="s">
        <v>58</v>
      </c>
      <c r="Z3230" t="s">
        <v>1</v>
      </c>
      <c r="AA3230" t="s">
        <v>1</v>
      </c>
      <c r="AB3230" t="s">
        <v>57</v>
      </c>
      <c r="AC3230" t="str">
        <f t="shared" si="50"/>
        <v>2016-4</v>
      </c>
    </row>
    <row r="3231" spans="1:29" x14ac:dyDescent="0.25">
      <c r="A3231" t="s">
        <v>590</v>
      </c>
      <c r="B3231" t="s">
        <v>532</v>
      </c>
      <c r="C3231" t="s">
        <v>533</v>
      </c>
      <c r="D3231" t="s">
        <v>55</v>
      </c>
      <c r="E3231">
        <v>-3</v>
      </c>
      <c r="F3231" t="s">
        <v>56</v>
      </c>
      <c r="G3231" t="b">
        <v>0</v>
      </c>
      <c r="H3231" t="s">
        <v>57</v>
      </c>
      <c r="I3231">
        <v>0</v>
      </c>
      <c r="J3231" t="s">
        <v>57</v>
      </c>
      <c r="K3231" t="s">
        <v>57</v>
      </c>
      <c r="L3231" t="s">
        <v>57</v>
      </c>
      <c r="M3231" t="s">
        <v>57</v>
      </c>
      <c r="N3231" t="s">
        <v>57</v>
      </c>
      <c r="O3231" t="s">
        <v>57</v>
      </c>
      <c r="P3231">
        <v>0</v>
      </c>
      <c r="Q3231" t="s">
        <v>57</v>
      </c>
      <c r="R3231" t="s">
        <v>57</v>
      </c>
      <c r="S3231" t="s">
        <v>57</v>
      </c>
      <c r="T3231">
        <v>212.42</v>
      </c>
      <c r="U3231">
        <v>212.42</v>
      </c>
      <c r="V3231">
        <v>1440.621819</v>
      </c>
      <c r="W3231">
        <v>212.42</v>
      </c>
      <c r="X3231" t="s">
        <v>58</v>
      </c>
      <c r="Y3231" t="s">
        <v>58</v>
      </c>
      <c r="Z3231" t="s">
        <v>1</v>
      </c>
      <c r="AA3231" t="s">
        <v>1</v>
      </c>
      <c r="AB3231" t="s">
        <v>57</v>
      </c>
      <c r="AC3231" t="str">
        <f t="shared" si="50"/>
        <v>2016-4</v>
      </c>
    </row>
    <row r="3232" spans="1:29" hidden="1" x14ac:dyDescent="0.25">
      <c r="A3232" t="s">
        <v>590</v>
      </c>
      <c r="B3232" t="s">
        <v>54</v>
      </c>
      <c r="C3232" t="s">
        <v>55</v>
      </c>
      <c r="D3232" t="s">
        <v>55</v>
      </c>
      <c r="E3232">
        <v>-6</v>
      </c>
      <c r="F3232" t="s">
        <v>12</v>
      </c>
      <c r="G3232" t="b">
        <v>0</v>
      </c>
      <c r="H3232" t="s">
        <v>59</v>
      </c>
      <c r="I3232">
        <v>5052305</v>
      </c>
      <c r="J3232" t="s">
        <v>573</v>
      </c>
      <c r="K3232" t="s">
        <v>574</v>
      </c>
      <c r="L3232" t="s">
        <v>57</v>
      </c>
      <c r="M3232" t="s">
        <v>57</v>
      </c>
      <c r="N3232" t="s">
        <v>57</v>
      </c>
      <c r="O3232" t="s">
        <v>57</v>
      </c>
      <c r="P3232">
        <v>117637</v>
      </c>
      <c r="Q3232" t="s">
        <v>575</v>
      </c>
      <c r="R3232" t="s">
        <v>576</v>
      </c>
      <c r="S3232" t="s">
        <v>78</v>
      </c>
      <c r="T3232">
        <v>680</v>
      </c>
      <c r="U3232">
        <v>5034.5806000000002</v>
      </c>
      <c r="V3232">
        <v>5034.5806000000002</v>
      </c>
      <c r="W3232">
        <v>746.080404603396</v>
      </c>
      <c r="X3232" t="s">
        <v>58</v>
      </c>
      <c r="Y3232" t="s">
        <v>58</v>
      </c>
      <c r="Z3232" t="s">
        <v>1</v>
      </c>
      <c r="AA3232" t="s">
        <v>6</v>
      </c>
      <c r="AB3232" t="s">
        <v>57</v>
      </c>
      <c r="AC3232" t="str">
        <f t="shared" si="50"/>
        <v>2016-4</v>
      </c>
    </row>
    <row r="3233" spans="1:29" hidden="1" x14ac:dyDescent="0.25">
      <c r="A3233" t="s">
        <v>590</v>
      </c>
      <c r="B3233" t="s">
        <v>54</v>
      </c>
      <c r="C3233" t="s">
        <v>55</v>
      </c>
      <c r="D3233" t="s">
        <v>55</v>
      </c>
      <c r="E3233">
        <v>-5</v>
      </c>
      <c r="F3233" t="s">
        <v>13</v>
      </c>
      <c r="G3233" t="b">
        <v>0</v>
      </c>
      <c r="H3233" t="s">
        <v>59</v>
      </c>
      <c r="I3233">
        <v>5052305</v>
      </c>
      <c r="J3233" t="s">
        <v>573</v>
      </c>
      <c r="K3233" t="s">
        <v>574</v>
      </c>
      <c r="L3233" t="s">
        <v>57</v>
      </c>
      <c r="M3233" t="s">
        <v>57</v>
      </c>
      <c r="N3233" t="s">
        <v>57</v>
      </c>
      <c r="O3233" t="s">
        <v>57</v>
      </c>
      <c r="P3233">
        <v>117637</v>
      </c>
      <c r="Q3233" t="s">
        <v>575</v>
      </c>
      <c r="R3233" t="s">
        <v>576</v>
      </c>
      <c r="S3233" t="s">
        <v>78</v>
      </c>
      <c r="T3233">
        <v>50</v>
      </c>
      <c r="U3233">
        <v>373.18</v>
      </c>
      <c r="V3233">
        <v>373.18</v>
      </c>
      <c r="W3233">
        <v>49.561734716715499</v>
      </c>
      <c r="X3233" t="s">
        <v>58</v>
      </c>
      <c r="Y3233" t="s">
        <v>58</v>
      </c>
      <c r="Z3233" t="s">
        <v>1</v>
      </c>
      <c r="AA3233" t="s">
        <v>6</v>
      </c>
      <c r="AB3233" t="s">
        <v>57</v>
      </c>
      <c r="AC3233" t="str">
        <f t="shared" si="50"/>
        <v>2016-4</v>
      </c>
    </row>
    <row r="3234" spans="1:29" x14ac:dyDescent="0.25">
      <c r="A3234" t="s">
        <v>590</v>
      </c>
      <c r="B3234" t="s">
        <v>54</v>
      </c>
      <c r="C3234" t="s">
        <v>55</v>
      </c>
      <c r="D3234" t="s">
        <v>55</v>
      </c>
      <c r="E3234">
        <v>-4</v>
      </c>
      <c r="F3234" t="s">
        <v>14</v>
      </c>
      <c r="G3234" t="b">
        <v>0</v>
      </c>
      <c r="H3234" t="s">
        <v>59</v>
      </c>
      <c r="I3234">
        <v>5052305</v>
      </c>
      <c r="J3234" t="s">
        <v>573</v>
      </c>
      <c r="K3234" t="s">
        <v>574</v>
      </c>
      <c r="L3234" t="s">
        <v>57</v>
      </c>
      <c r="M3234" t="s">
        <v>57</v>
      </c>
      <c r="N3234" t="s">
        <v>57</v>
      </c>
      <c r="O3234" t="s">
        <v>57</v>
      </c>
      <c r="P3234">
        <v>117637</v>
      </c>
      <c r="Q3234" t="s">
        <v>575</v>
      </c>
      <c r="R3234" t="s">
        <v>576</v>
      </c>
      <c r="S3234" t="s">
        <v>78</v>
      </c>
      <c r="T3234">
        <v>680</v>
      </c>
      <c r="U3234">
        <v>5059.88</v>
      </c>
      <c r="V3234">
        <v>5059.88</v>
      </c>
      <c r="W3234">
        <v>746.080404603396</v>
      </c>
      <c r="X3234" t="s">
        <v>58</v>
      </c>
      <c r="Y3234" t="s">
        <v>58</v>
      </c>
      <c r="Z3234" t="s">
        <v>1</v>
      </c>
      <c r="AA3234" t="s">
        <v>6</v>
      </c>
      <c r="AB3234" t="s">
        <v>57</v>
      </c>
      <c r="AC3234" t="str">
        <f t="shared" si="50"/>
        <v>2016-4</v>
      </c>
    </row>
    <row r="3235" spans="1:29" x14ac:dyDescent="0.25">
      <c r="A3235" t="s">
        <v>590</v>
      </c>
      <c r="B3235" t="s">
        <v>532</v>
      </c>
      <c r="C3235" t="s">
        <v>533</v>
      </c>
      <c r="D3235" t="s">
        <v>55</v>
      </c>
      <c r="E3235">
        <v>-4</v>
      </c>
      <c r="F3235" t="s">
        <v>14</v>
      </c>
      <c r="G3235" t="b">
        <v>0</v>
      </c>
      <c r="H3235" t="s">
        <v>59</v>
      </c>
      <c r="I3235">
        <v>4147478</v>
      </c>
      <c r="J3235" t="s">
        <v>584</v>
      </c>
      <c r="K3235" t="s">
        <v>585</v>
      </c>
      <c r="L3235" t="s">
        <v>57</v>
      </c>
      <c r="M3235" t="s">
        <v>57</v>
      </c>
      <c r="N3235" t="s">
        <v>57</v>
      </c>
      <c r="O3235" t="s">
        <v>57</v>
      </c>
      <c r="P3235">
        <v>10606</v>
      </c>
      <c r="Q3235" t="s">
        <v>62</v>
      </c>
      <c r="R3235" t="s">
        <v>63</v>
      </c>
      <c r="S3235" t="s">
        <v>64</v>
      </c>
      <c r="T3235">
        <v>132.06</v>
      </c>
      <c r="U3235">
        <v>132.06</v>
      </c>
      <c r="V3235">
        <v>895.62431700000002</v>
      </c>
      <c r="W3235">
        <v>132.06</v>
      </c>
      <c r="X3235" t="s">
        <v>58</v>
      </c>
      <c r="Y3235" t="s">
        <v>58</v>
      </c>
      <c r="Z3235" t="s">
        <v>1</v>
      </c>
      <c r="AA3235" t="s">
        <v>6</v>
      </c>
      <c r="AB3235" t="s">
        <v>57</v>
      </c>
      <c r="AC3235" t="str">
        <f t="shared" si="50"/>
        <v>2016-4</v>
      </c>
    </row>
    <row r="3236" spans="1:29" hidden="1" x14ac:dyDescent="0.25">
      <c r="A3236" t="s">
        <v>590</v>
      </c>
      <c r="B3236" t="s">
        <v>532</v>
      </c>
      <c r="C3236" t="s">
        <v>533</v>
      </c>
      <c r="D3236" t="s">
        <v>55</v>
      </c>
      <c r="E3236">
        <v>-6</v>
      </c>
      <c r="F3236" t="s">
        <v>12</v>
      </c>
      <c r="G3236" t="b">
        <v>0</v>
      </c>
      <c r="H3236" t="s">
        <v>59</v>
      </c>
      <c r="I3236">
        <v>4147478</v>
      </c>
      <c r="J3236" t="s">
        <v>584</v>
      </c>
      <c r="K3236" t="s">
        <v>585</v>
      </c>
      <c r="L3236" t="s">
        <v>57</v>
      </c>
      <c r="M3236" t="s">
        <v>57</v>
      </c>
      <c r="N3236" t="s">
        <v>57</v>
      </c>
      <c r="O3236" t="s">
        <v>57</v>
      </c>
      <c r="P3236">
        <v>10606</v>
      </c>
      <c r="Q3236" t="s">
        <v>62</v>
      </c>
      <c r="R3236" t="s">
        <v>63</v>
      </c>
      <c r="S3236" t="s">
        <v>64</v>
      </c>
      <c r="T3236">
        <v>132.06</v>
      </c>
      <c r="U3236">
        <v>132.06</v>
      </c>
      <c r="V3236">
        <v>895.62431700000002</v>
      </c>
      <c r="W3236">
        <v>132.06</v>
      </c>
      <c r="X3236" t="s">
        <v>58</v>
      </c>
      <c r="Y3236" t="s">
        <v>58</v>
      </c>
      <c r="Z3236" t="s">
        <v>1</v>
      </c>
      <c r="AA3236" t="s">
        <v>6</v>
      </c>
      <c r="AB3236" t="s">
        <v>57</v>
      </c>
      <c r="AC3236" t="str">
        <f t="shared" si="50"/>
        <v>2016-4</v>
      </c>
    </row>
    <row r="3237" spans="1:29" hidden="1" x14ac:dyDescent="0.25">
      <c r="A3237" t="s">
        <v>590</v>
      </c>
      <c r="B3237" t="s">
        <v>532</v>
      </c>
      <c r="C3237" t="s">
        <v>533</v>
      </c>
      <c r="D3237" t="s">
        <v>55</v>
      </c>
      <c r="E3237">
        <v>-5</v>
      </c>
      <c r="F3237" t="s">
        <v>13</v>
      </c>
      <c r="G3237" t="b">
        <v>0</v>
      </c>
      <c r="H3237" t="s">
        <v>59</v>
      </c>
      <c r="I3237">
        <v>4147478</v>
      </c>
      <c r="J3237" t="s">
        <v>584</v>
      </c>
      <c r="K3237" t="s">
        <v>585</v>
      </c>
      <c r="L3237" t="s">
        <v>57</v>
      </c>
      <c r="M3237" t="s">
        <v>57</v>
      </c>
      <c r="N3237" t="s">
        <v>57</v>
      </c>
      <c r="O3237" t="s">
        <v>57</v>
      </c>
      <c r="P3237">
        <v>10606</v>
      </c>
      <c r="Q3237" t="s">
        <v>62</v>
      </c>
      <c r="R3237" t="s">
        <v>63</v>
      </c>
      <c r="S3237" t="s">
        <v>64</v>
      </c>
      <c r="T3237">
        <v>-13</v>
      </c>
      <c r="U3237">
        <v>-13</v>
      </c>
      <c r="V3237">
        <v>-80.448157999999907</v>
      </c>
      <c r="W3237">
        <v>-13</v>
      </c>
      <c r="X3237" t="s">
        <v>58</v>
      </c>
      <c r="Y3237" t="s">
        <v>58</v>
      </c>
      <c r="Z3237" t="s">
        <v>1</v>
      </c>
      <c r="AA3237" t="s">
        <v>6</v>
      </c>
      <c r="AB3237" t="s">
        <v>57</v>
      </c>
      <c r="AC3237" t="str">
        <f t="shared" si="50"/>
        <v>2016-4</v>
      </c>
    </row>
    <row r="3238" spans="1:29" hidden="1" x14ac:dyDescent="0.25">
      <c r="A3238" t="s">
        <v>590</v>
      </c>
      <c r="B3238" t="s">
        <v>532</v>
      </c>
      <c r="C3238" t="s">
        <v>533</v>
      </c>
      <c r="D3238" t="s">
        <v>55</v>
      </c>
      <c r="E3238">
        <v>-5</v>
      </c>
      <c r="F3238" t="s">
        <v>13</v>
      </c>
      <c r="G3238" t="b">
        <v>0</v>
      </c>
      <c r="H3238" t="s">
        <v>59</v>
      </c>
      <c r="I3238">
        <v>4322376</v>
      </c>
      <c r="J3238" t="s">
        <v>588</v>
      </c>
      <c r="K3238" t="s">
        <v>589</v>
      </c>
      <c r="L3238" t="s">
        <v>57</v>
      </c>
      <c r="M3238" t="s">
        <v>57</v>
      </c>
      <c r="N3238" t="s">
        <v>57</v>
      </c>
      <c r="O3238" t="s">
        <v>57</v>
      </c>
      <c r="P3238">
        <v>10606</v>
      </c>
      <c r="Q3238" t="s">
        <v>62</v>
      </c>
      <c r="R3238" t="s">
        <v>63</v>
      </c>
      <c r="S3238" t="s">
        <v>64</v>
      </c>
      <c r="T3238">
        <v>-1.5</v>
      </c>
      <c r="U3238">
        <v>-1.5</v>
      </c>
      <c r="V3238">
        <v>-0.56287700000007101</v>
      </c>
      <c r="W3238">
        <v>-1.5</v>
      </c>
      <c r="X3238" t="s">
        <v>58</v>
      </c>
      <c r="Y3238" t="s">
        <v>58</v>
      </c>
      <c r="Z3238" t="s">
        <v>1</v>
      </c>
      <c r="AA3238" t="s">
        <v>6</v>
      </c>
      <c r="AB3238" t="s">
        <v>57</v>
      </c>
      <c r="AC3238" t="str">
        <f t="shared" si="50"/>
        <v>2016-4</v>
      </c>
    </row>
    <row r="3239" spans="1:29" hidden="1" x14ac:dyDescent="0.25">
      <c r="A3239" t="s">
        <v>590</v>
      </c>
      <c r="B3239" t="s">
        <v>532</v>
      </c>
      <c r="C3239" t="s">
        <v>533</v>
      </c>
      <c r="D3239" t="s">
        <v>55</v>
      </c>
      <c r="E3239">
        <v>-6</v>
      </c>
      <c r="F3239" t="s">
        <v>12</v>
      </c>
      <c r="G3239" t="b">
        <v>0</v>
      </c>
      <c r="H3239" t="s">
        <v>59</v>
      </c>
      <c r="I3239">
        <v>4322376</v>
      </c>
      <c r="J3239" t="s">
        <v>588</v>
      </c>
      <c r="K3239" t="s">
        <v>589</v>
      </c>
      <c r="L3239" t="s">
        <v>57</v>
      </c>
      <c r="M3239" t="s">
        <v>57</v>
      </c>
      <c r="N3239" t="s">
        <v>57</v>
      </c>
      <c r="O3239" t="s">
        <v>57</v>
      </c>
      <c r="P3239">
        <v>10606</v>
      </c>
      <c r="Q3239" t="s">
        <v>62</v>
      </c>
      <c r="R3239" t="s">
        <v>63</v>
      </c>
      <c r="S3239" t="s">
        <v>64</v>
      </c>
      <c r="T3239">
        <v>179.14</v>
      </c>
      <c r="U3239">
        <v>179.14</v>
      </c>
      <c r="V3239">
        <v>1214.9185230000001</v>
      </c>
      <c r="W3239">
        <v>179.14</v>
      </c>
      <c r="X3239" t="s">
        <v>58</v>
      </c>
      <c r="Y3239" t="s">
        <v>58</v>
      </c>
      <c r="Z3239" t="s">
        <v>1</v>
      </c>
      <c r="AA3239" t="s">
        <v>6</v>
      </c>
      <c r="AB3239" t="s">
        <v>57</v>
      </c>
      <c r="AC3239" t="str">
        <f t="shared" si="50"/>
        <v>2016-4</v>
      </c>
    </row>
    <row r="3240" spans="1:29" x14ac:dyDescent="0.25">
      <c r="A3240" t="s">
        <v>590</v>
      </c>
      <c r="B3240" t="s">
        <v>532</v>
      </c>
      <c r="C3240" t="s">
        <v>533</v>
      </c>
      <c r="D3240" t="s">
        <v>55</v>
      </c>
      <c r="E3240">
        <v>-4</v>
      </c>
      <c r="F3240" t="s">
        <v>14</v>
      </c>
      <c r="G3240" t="b">
        <v>0</v>
      </c>
      <c r="H3240" t="s">
        <v>59</v>
      </c>
      <c r="I3240">
        <v>4322376</v>
      </c>
      <c r="J3240" t="s">
        <v>588</v>
      </c>
      <c r="K3240" t="s">
        <v>589</v>
      </c>
      <c r="L3240" t="s">
        <v>57</v>
      </c>
      <c r="M3240" t="s">
        <v>57</v>
      </c>
      <c r="N3240" t="s">
        <v>57</v>
      </c>
      <c r="O3240" t="s">
        <v>57</v>
      </c>
      <c r="P3240">
        <v>10606</v>
      </c>
      <c r="Q3240" t="s">
        <v>62</v>
      </c>
      <c r="R3240" t="s">
        <v>63</v>
      </c>
      <c r="S3240" t="s">
        <v>64</v>
      </c>
      <c r="T3240">
        <v>179.14</v>
      </c>
      <c r="U3240">
        <v>179.14</v>
      </c>
      <c r="V3240">
        <v>1214.9185230000001</v>
      </c>
      <c r="W3240">
        <v>179.14</v>
      </c>
      <c r="X3240" t="s">
        <v>58</v>
      </c>
      <c r="Y3240" t="s">
        <v>58</v>
      </c>
      <c r="Z3240" t="s">
        <v>1</v>
      </c>
      <c r="AA3240" t="s">
        <v>6</v>
      </c>
      <c r="AB3240" t="s">
        <v>57</v>
      </c>
      <c r="AC3240" t="str">
        <f t="shared" si="50"/>
        <v>2016-4</v>
      </c>
    </row>
    <row r="3241" spans="1:29" x14ac:dyDescent="0.25">
      <c r="A3241" t="s">
        <v>591</v>
      </c>
      <c r="B3241" t="s">
        <v>54</v>
      </c>
      <c r="C3241" t="s">
        <v>55</v>
      </c>
      <c r="D3241" t="s">
        <v>55</v>
      </c>
      <c r="E3241">
        <v>-3</v>
      </c>
      <c r="F3241" t="s">
        <v>56</v>
      </c>
      <c r="G3241" t="b">
        <v>0</v>
      </c>
      <c r="H3241" t="s">
        <v>57</v>
      </c>
      <c r="I3241">
        <v>0</v>
      </c>
      <c r="J3241" t="s">
        <v>57</v>
      </c>
      <c r="K3241" t="s">
        <v>57</v>
      </c>
      <c r="L3241" t="s">
        <v>57</v>
      </c>
      <c r="M3241" t="s">
        <v>57</v>
      </c>
      <c r="N3241" t="s">
        <v>57</v>
      </c>
      <c r="O3241" t="s">
        <v>57</v>
      </c>
      <c r="P3241">
        <v>0</v>
      </c>
      <c r="Q3241" t="s">
        <v>57</v>
      </c>
      <c r="R3241" t="s">
        <v>57</v>
      </c>
      <c r="S3241" t="s">
        <v>57</v>
      </c>
      <c r="T3241">
        <v>371.11</v>
      </c>
      <c r="U3241">
        <v>371.11</v>
      </c>
      <c r="V3241">
        <v>371.11</v>
      </c>
      <c r="W3241">
        <v>54.879662834115898</v>
      </c>
      <c r="X3241" t="s">
        <v>58</v>
      </c>
      <c r="Y3241" t="s">
        <v>58</v>
      </c>
      <c r="Z3241" t="s">
        <v>1</v>
      </c>
      <c r="AA3241" t="s">
        <v>1</v>
      </c>
      <c r="AB3241" t="s">
        <v>57</v>
      </c>
      <c r="AC3241" t="str">
        <f t="shared" si="50"/>
        <v>2016-4</v>
      </c>
    </row>
    <row r="3242" spans="1:29" x14ac:dyDescent="0.25">
      <c r="A3242" t="s">
        <v>591</v>
      </c>
      <c r="B3242" t="s">
        <v>532</v>
      </c>
      <c r="C3242" t="s">
        <v>533</v>
      </c>
      <c r="D3242" t="s">
        <v>55</v>
      </c>
      <c r="E3242">
        <v>-3</v>
      </c>
      <c r="F3242" t="s">
        <v>56</v>
      </c>
      <c r="G3242" t="b">
        <v>0</v>
      </c>
      <c r="H3242" t="s">
        <v>57</v>
      </c>
      <c r="I3242">
        <v>0</v>
      </c>
      <c r="J3242" t="s">
        <v>57</v>
      </c>
      <c r="K3242" t="s">
        <v>57</v>
      </c>
      <c r="L3242" t="s">
        <v>57</v>
      </c>
      <c r="M3242" t="s">
        <v>57</v>
      </c>
      <c r="N3242" t="s">
        <v>57</v>
      </c>
      <c r="O3242" t="s">
        <v>57</v>
      </c>
      <c r="P3242">
        <v>0</v>
      </c>
      <c r="Q3242" t="s">
        <v>57</v>
      </c>
      <c r="R3242" t="s">
        <v>57</v>
      </c>
      <c r="S3242" t="s">
        <v>57</v>
      </c>
      <c r="T3242">
        <v>210.61</v>
      </c>
      <c r="U3242">
        <v>210.61</v>
      </c>
      <c r="V3242">
        <v>1424.1974725</v>
      </c>
      <c r="W3242">
        <v>210.61</v>
      </c>
      <c r="X3242" t="s">
        <v>58</v>
      </c>
      <c r="Y3242" t="s">
        <v>58</v>
      </c>
      <c r="Z3242" t="s">
        <v>1</v>
      </c>
      <c r="AA3242" t="s">
        <v>1</v>
      </c>
      <c r="AB3242" t="s">
        <v>57</v>
      </c>
      <c r="AC3242" t="str">
        <f t="shared" si="50"/>
        <v>2016-4</v>
      </c>
    </row>
    <row r="3243" spans="1:29" hidden="1" x14ac:dyDescent="0.25">
      <c r="A3243" t="s">
        <v>591</v>
      </c>
      <c r="B3243" t="s">
        <v>532</v>
      </c>
      <c r="C3243" t="s">
        <v>533</v>
      </c>
      <c r="D3243" t="s">
        <v>55</v>
      </c>
      <c r="E3243">
        <v>1</v>
      </c>
      <c r="F3243" t="s">
        <v>227</v>
      </c>
      <c r="G3243" t="b">
        <v>1</v>
      </c>
      <c r="H3243" t="s">
        <v>505</v>
      </c>
      <c r="I3243">
        <v>1375</v>
      </c>
      <c r="J3243" t="s">
        <v>526</v>
      </c>
      <c r="K3243" t="s">
        <v>527</v>
      </c>
      <c r="L3243" t="s">
        <v>57</v>
      </c>
      <c r="M3243" t="s">
        <v>57</v>
      </c>
      <c r="N3243" t="s">
        <v>57</v>
      </c>
      <c r="O3243" t="s">
        <v>57</v>
      </c>
      <c r="P3243">
        <v>1375</v>
      </c>
      <c r="Q3243" t="s">
        <v>526</v>
      </c>
      <c r="R3243" t="s">
        <v>527</v>
      </c>
      <c r="S3243" t="s">
        <v>505</v>
      </c>
      <c r="T3243">
        <v>-1.81</v>
      </c>
      <c r="U3243">
        <v>-1.81</v>
      </c>
      <c r="V3243">
        <v>-12.239672499999999</v>
      </c>
      <c r="W3243">
        <v>-1.81</v>
      </c>
      <c r="X3243" t="s">
        <v>58</v>
      </c>
      <c r="Y3243" t="s">
        <v>58</v>
      </c>
      <c r="Z3243" t="s">
        <v>1</v>
      </c>
      <c r="AA3243" t="s">
        <v>6</v>
      </c>
      <c r="AB3243" t="s">
        <v>57</v>
      </c>
      <c r="AC3243" t="str">
        <f t="shared" si="50"/>
        <v>2016-4</v>
      </c>
    </row>
    <row r="3244" spans="1:29" hidden="1" x14ac:dyDescent="0.25">
      <c r="A3244" t="s">
        <v>591</v>
      </c>
      <c r="B3244" t="s">
        <v>532</v>
      </c>
      <c r="C3244" t="s">
        <v>533</v>
      </c>
      <c r="D3244" t="s">
        <v>55</v>
      </c>
      <c r="E3244">
        <v>-5</v>
      </c>
      <c r="F3244" t="s">
        <v>13</v>
      </c>
      <c r="G3244" t="b">
        <v>0</v>
      </c>
      <c r="H3244" t="s">
        <v>505</v>
      </c>
      <c r="I3244">
        <v>1375</v>
      </c>
      <c r="J3244" t="s">
        <v>526</v>
      </c>
      <c r="K3244" t="s">
        <v>527</v>
      </c>
      <c r="L3244" t="s">
        <v>57</v>
      </c>
      <c r="M3244" t="s">
        <v>57</v>
      </c>
      <c r="N3244" t="s">
        <v>57</v>
      </c>
      <c r="O3244" t="s">
        <v>57</v>
      </c>
      <c r="P3244">
        <v>1375</v>
      </c>
      <c r="Q3244" t="s">
        <v>526</v>
      </c>
      <c r="R3244" t="s">
        <v>527</v>
      </c>
      <c r="S3244" t="s">
        <v>505</v>
      </c>
      <c r="T3244">
        <v>-1.81</v>
      </c>
      <c r="U3244">
        <v>-1.81</v>
      </c>
      <c r="V3244">
        <v>-12.239672499999999</v>
      </c>
      <c r="W3244">
        <v>-1.81</v>
      </c>
      <c r="X3244" t="s">
        <v>58</v>
      </c>
      <c r="Y3244" t="s">
        <v>58</v>
      </c>
      <c r="Z3244" t="s">
        <v>1</v>
      </c>
      <c r="AA3244" t="s">
        <v>1</v>
      </c>
      <c r="AB3244" t="s">
        <v>57</v>
      </c>
      <c r="AC3244" t="str">
        <f t="shared" si="50"/>
        <v>2016-4</v>
      </c>
    </row>
    <row r="3245" spans="1:29" hidden="1" x14ac:dyDescent="0.25">
      <c r="A3245" t="s">
        <v>591</v>
      </c>
      <c r="B3245" t="s">
        <v>54</v>
      </c>
      <c r="C3245" t="s">
        <v>55</v>
      </c>
      <c r="D3245" t="s">
        <v>55</v>
      </c>
      <c r="E3245">
        <v>-6</v>
      </c>
      <c r="F3245" t="s">
        <v>12</v>
      </c>
      <c r="G3245" t="b">
        <v>0</v>
      </c>
      <c r="H3245" t="s">
        <v>59</v>
      </c>
      <c r="I3245">
        <v>5052305</v>
      </c>
      <c r="J3245" t="s">
        <v>573</v>
      </c>
      <c r="K3245" t="s">
        <v>574</v>
      </c>
      <c r="L3245" t="s">
        <v>57</v>
      </c>
      <c r="M3245" t="s">
        <v>57</v>
      </c>
      <c r="N3245" t="s">
        <v>57</v>
      </c>
      <c r="O3245" t="s">
        <v>57</v>
      </c>
      <c r="P3245">
        <v>117637</v>
      </c>
      <c r="Q3245" t="s">
        <v>575</v>
      </c>
      <c r="R3245" t="s">
        <v>576</v>
      </c>
      <c r="S3245" t="s">
        <v>78</v>
      </c>
      <c r="T3245">
        <v>670</v>
      </c>
      <c r="U3245">
        <v>4958.5427</v>
      </c>
      <c r="V3245">
        <v>4958.5427</v>
      </c>
      <c r="W3245">
        <v>736.952937262006</v>
      </c>
      <c r="X3245" t="s">
        <v>58</v>
      </c>
      <c r="Y3245" t="s">
        <v>58</v>
      </c>
      <c r="Z3245" t="s">
        <v>1</v>
      </c>
      <c r="AA3245" t="s">
        <v>6</v>
      </c>
      <c r="AB3245" t="s">
        <v>57</v>
      </c>
      <c r="AC3245" t="str">
        <f t="shared" si="50"/>
        <v>2016-4</v>
      </c>
    </row>
    <row r="3246" spans="1:29" hidden="1" x14ac:dyDescent="0.25">
      <c r="A3246" t="s">
        <v>591</v>
      </c>
      <c r="B3246" t="s">
        <v>54</v>
      </c>
      <c r="C3246" t="s">
        <v>55</v>
      </c>
      <c r="D3246" t="s">
        <v>55</v>
      </c>
      <c r="E3246">
        <v>-5</v>
      </c>
      <c r="F3246" t="s">
        <v>13</v>
      </c>
      <c r="G3246" t="b">
        <v>0</v>
      </c>
      <c r="H3246" t="s">
        <v>59</v>
      </c>
      <c r="I3246">
        <v>5052305</v>
      </c>
      <c r="J3246" t="s">
        <v>573</v>
      </c>
      <c r="K3246" t="s">
        <v>574</v>
      </c>
      <c r="L3246" t="s">
        <v>57</v>
      </c>
      <c r="M3246" t="s">
        <v>57</v>
      </c>
      <c r="N3246" t="s">
        <v>57</v>
      </c>
      <c r="O3246" t="s">
        <v>57</v>
      </c>
      <c r="P3246">
        <v>117637</v>
      </c>
      <c r="Q3246" t="s">
        <v>575</v>
      </c>
      <c r="R3246" t="s">
        <v>576</v>
      </c>
      <c r="S3246" t="s">
        <v>78</v>
      </c>
      <c r="T3246">
        <v>-10</v>
      </c>
      <c r="U3246">
        <v>-76.420000000000101</v>
      </c>
      <c r="V3246">
        <v>-76.420000000000101</v>
      </c>
      <c r="W3246">
        <v>-9.1274673413897798</v>
      </c>
      <c r="X3246" t="s">
        <v>58</v>
      </c>
      <c r="Y3246" t="s">
        <v>58</v>
      </c>
      <c r="Z3246" t="s">
        <v>1</v>
      </c>
      <c r="AA3246" t="s">
        <v>6</v>
      </c>
      <c r="AB3246" t="s">
        <v>57</v>
      </c>
      <c r="AC3246" t="str">
        <f t="shared" si="50"/>
        <v>2016-4</v>
      </c>
    </row>
    <row r="3247" spans="1:29" x14ac:dyDescent="0.25">
      <c r="A3247" t="s">
        <v>591</v>
      </c>
      <c r="B3247" t="s">
        <v>54</v>
      </c>
      <c r="C3247" t="s">
        <v>55</v>
      </c>
      <c r="D3247" t="s">
        <v>55</v>
      </c>
      <c r="E3247">
        <v>-4</v>
      </c>
      <c r="F3247" t="s">
        <v>14</v>
      </c>
      <c r="G3247" t="b">
        <v>0</v>
      </c>
      <c r="H3247" t="s">
        <v>59</v>
      </c>
      <c r="I3247">
        <v>5052305</v>
      </c>
      <c r="J3247" t="s">
        <v>573</v>
      </c>
      <c r="K3247" t="s">
        <v>574</v>
      </c>
      <c r="L3247" t="s">
        <v>57</v>
      </c>
      <c r="M3247" t="s">
        <v>57</v>
      </c>
      <c r="N3247" t="s">
        <v>57</v>
      </c>
      <c r="O3247" t="s">
        <v>57</v>
      </c>
      <c r="P3247">
        <v>117637</v>
      </c>
      <c r="Q3247" t="s">
        <v>575</v>
      </c>
      <c r="R3247" t="s">
        <v>576</v>
      </c>
      <c r="S3247" t="s">
        <v>78</v>
      </c>
      <c r="T3247">
        <v>670</v>
      </c>
      <c r="U3247">
        <v>4983.46</v>
      </c>
      <c r="V3247">
        <v>4983.46</v>
      </c>
      <c r="W3247">
        <v>736.952937262006</v>
      </c>
      <c r="X3247" t="s">
        <v>58</v>
      </c>
      <c r="Y3247" t="s">
        <v>58</v>
      </c>
      <c r="Z3247" t="s">
        <v>1</v>
      </c>
      <c r="AA3247" t="s">
        <v>6</v>
      </c>
      <c r="AB3247" t="s">
        <v>57</v>
      </c>
      <c r="AC3247" t="str">
        <f t="shared" si="50"/>
        <v>2016-4</v>
      </c>
    </row>
    <row r="3248" spans="1:29" x14ac:dyDescent="0.25">
      <c r="A3248" t="s">
        <v>591</v>
      </c>
      <c r="B3248" t="s">
        <v>532</v>
      </c>
      <c r="C3248" t="s">
        <v>533</v>
      </c>
      <c r="D3248" t="s">
        <v>55</v>
      </c>
      <c r="E3248">
        <v>-4</v>
      </c>
      <c r="F3248" t="s">
        <v>14</v>
      </c>
      <c r="G3248" t="b">
        <v>0</v>
      </c>
      <c r="H3248" t="s">
        <v>59</v>
      </c>
      <c r="I3248">
        <v>4147478</v>
      </c>
      <c r="J3248" t="s">
        <v>584</v>
      </c>
      <c r="K3248" t="s">
        <v>585</v>
      </c>
      <c r="L3248" t="s">
        <v>57</v>
      </c>
      <c r="M3248" t="s">
        <v>57</v>
      </c>
      <c r="N3248" t="s">
        <v>57</v>
      </c>
      <c r="O3248" t="s">
        <v>57</v>
      </c>
      <c r="P3248">
        <v>10606</v>
      </c>
      <c r="Q3248" t="s">
        <v>62</v>
      </c>
      <c r="R3248" t="s">
        <v>63</v>
      </c>
      <c r="S3248" t="s">
        <v>64</v>
      </c>
      <c r="T3248">
        <v>132.06</v>
      </c>
      <c r="U3248">
        <v>132.06</v>
      </c>
      <c r="V3248">
        <v>893.02273500000001</v>
      </c>
      <c r="W3248">
        <v>132.06</v>
      </c>
      <c r="X3248" t="s">
        <v>58</v>
      </c>
      <c r="Y3248" t="s">
        <v>58</v>
      </c>
      <c r="Z3248" t="s">
        <v>1</v>
      </c>
      <c r="AA3248" t="s">
        <v>6</v>
      </c>
      <c r="AB3248" t="s">
        <v>57</v>
      </c>
      <c r="AC3248" t="str">
        <f t="shared" si="50"/>
        <v>2016-4</v>
      </c>
    </row>
    <row r="3249" spans="1:29" hidden="1" x14ac:dyDescent="0.25">
      <c r="A3249" t="s">
        <v>591</v>
      </c>
      <c r="B3249" t="s">
        <v>532</v>
      </c>
      <c r="C3249" t="s">
        <v>533</v>
      </c>
      <c r="D3249" t="s">
        <v>55</v>
      </c>
      <c r="E3249">
        <v>-6</v>
      </c>
      <c r="F3249" t="s">
        <v>12</v>
      </c>
      <c r="G3249" t="b">
        <v>0</v>
      </c>
      <c r="H3249" t="s">
        <v>59</v>
      </c>
      <c r="I3249">
        <v>4147478</v>
      </c>
      <c r="J3249" t="s">
        <v>584</v>
      </c>
      <c r="K3249" t="s">
        <v>585</v>
      </c>
      <c r="L3249" t="s">
        <v>57</v>
      </c>
      <c r="M3249" t="s">
        <v>57</v>
      </c>
      <c r="N3249" t="s">
        <v>57</v>
      </c>
      <c r="O3249" t="s">
        <v>57</v>
      </c>
      <c r="P3249">
        <v>10606</v>
      </c>
      <c r="Q3249" t="s">
        <v>62</v>
      </c>
      <c r="R3249" t="s">
        <v>63</v>
      </c>
      <c r="S3249" t="s">
        <v>64</v>
      </c>
      <c r="T3249">
        <v>132.06</v>
      </c>
      <c r="U3249">
        <v>132.06</v>
      </c>
      <c r="V3249">
        <v>893.02273500000001</v>
      </c>
      <c r="W3249">
        <v>132.06</v>
      </c>
      <c r="X3249" t="s">
        <v>58</v>
      </c>
      <c r="Y3249" t="s">
        <v>58</v>
      </c>
      <c r="Z3249" t="s">
        <v>1</v>
      </c>
      <c r="AA3249" t="s">
        <v>6</v>
      </c>
      <c r="AB3249" t="s">
        <v>57</v>
      </c>
      <c r="AC3249" t="str">
        <f t="shared" si="50"/>
        <v>2016-4</v>
      </c>
    </row>
    <row r="3250" spans="1:29" hidden="1" x14ac:dyDescent="0.25">
      <c r="A3250" t="s">
        <v>591</v>
      </c>
      <c r="B3250" t="s">
        <v>532</v>
      </c>
      <c r="C3250" t="s">
        <v>533</v>
      </c>
      <c r="D3250" t="s">
        <v>55</v>
      </c>
      <c r="E3250">
        <v>-6</v>
      </c>
      <c r="F3250" t="s">
        <v>12</v>
      </c>
      <c r="G3250" t="b">
        <v>0</v>
      </c>
      <c r="H3250" t="s">
        <v>59</v>
      </c>
      <c r="I3250">
        <v>4322376</v>
      </c>
      <c r="J3250" t="s">
        <v>588</v>
      </c>
      <c r="K3250" t="s">
        <v>589</v>
      </c>
      <c r="L3250" t="s">
        <v>57</v>
      </c>
      <c r="M3250" t="s">
        <v>57</v>
      </c>
      <c r="N3250" t="s">
        <v>57</v>
      </c>
      <c r="O3250" t="s">
        <v>57</v>
      </c>
      <c r="P3250">
        <v>10606</v>
      </c>
      <c r="Q3250" t="s">
        <v>62</v>
      </c>
      <c r="R3250" t="s">
        <v>63</v>
      </c>
      <c r="S3250" t="s">
        <v>64</v>
      </c>
      <c r="T3250">
        <v>182.64</v>
      </c>
      <c r="U3250">
        <v>182.64</v>
      </c>
      <c r="V3250">
        <v>1235.0573400000001</v>
      </c>
      <c r="W3250">
        <v>182.64</v>
      </c>
      <c r="X3250" t="s">
        <v>58</v>
      </c>
      <c r="Y3250" t="s">
        <v>58</v>
      </c>
      <c r="Z3250" t="s">
        <v>1</v>
      </c>
      <c r="AA3250" t="s">
        <v>6</v>
      </c>
      <c r="AB3250" t="s">
        <v>57</v>
      </c>
      <c r="AC3250" t="str">
        <f t="shared" si="50"/>
        <v>2016-4</v>
      </c>
    </row>
    <row r="3251" spans="1:29" x14ac:dyDescent="0.25">
      <c r="A3251" t="s">
        <v>591</v>
      </c>
      <c r="B3251" t="s">
        <v>532</v>
      </c>
      <c r="C3251" t="s">
        <v>533</v>
      </c>
      <c r="D3251" t="s">
        <v>55</v>
      </c>
      <c r="E3251">
        <v>-4</v>
      </c>
      <c r="F3251" t="s">
        <v>14</v>
      </c>
      <c r="G3251" t="b">
        <v>0</v>
      </c>
      <c r="H3251" t="s">
        <v>59</v>
      </c>
      <c r="I3251">
        <v>4322376</v>
      </c>
      <c r="J3251" t="s">
        <v>588</v>
      </c>
      <c r="K3251" t="s">
        <v>589</v>
      </c>
      <c r="L3251" t="s">
        <v>57</v>
      </c>
      <c r="M3251" t="s">
        <v>57</v>
      </c>
      <c r="N3251" t="s">
        <v>57</v>
      </c>
      <c r="O3251" t="s">
        <v>57</v>
      </c>
      <c r="P3251">
        <v>10606</v>
      </c>
      <c r="Q3251" t="s">
        <v>62</v>
      </c>
      <c r="R3251" t="s">
        <v>63</v>
      </c>
      <c r="S3251" t="s">
        <v>64</v>
      </c>
      <c r="T3251">
        <v>182.64</v>
      </c>
      <c r="U3251">
        <v>182.64</v>
      </c>
      <c r="V3251">
        <v>1235.0573400000001</v>
      </c>
      <c r="W3251">
        <v>182.64</v>
      </c>
      <c r="X3251" t="s">
        <v>58</v>
      </c>
      <c r="Y3251" t="s">
        <v>58</v>
      </c>
      <c r="Z3251" t="s">
        <v>1</v>
      </c>
      <c r="AA3251" t="s">
        <v>6</v>
      </c>
      <c r="AB3251" t="s">
        <v>57</v>
      </c>
      <c r="AC3251" t="str">
        <f t="shared" si="50"/>
        <v>2016-4</v>
      </c>
    </row>
    <row r="3252" spans="1:29" hidden="1" x14ac:dyDescent="0.25">
      <c r="A3252" t="s">
        <v>591</v>
      </c>
      <c r="B3252" t="s">
        <v>532</v>
      </c>
      <c r="C3252" t="s">
        <v>533</v>
      </c>
      <c r="D3252" t="s">
        <v>55</v>
      </c>
      <c r="E3252">
        <v>-5</v>
      </c>
      <c r="F3252" t="s">
        <v>13</v>
      </c>
      <c r="G3252" t="b">
        <v>0</v>
      </c>
      <c r="H3252" t="s">
        <v>59</v>
      </c>
      <c r="I3252">
        <v>4322376</v>
      </c>
      <c r="J3252" t="s">
        <v>588</v>
      </c>
      <c r="K3252" t="s">
        <v>589</v>
      </c>
      <c r="L3252" t="s">
        <v>57</v>
      </c>
      <c r="M3252" t="s">
        <v>57</v>
      </c>
      <c r="N3252" t="s">
        <v>57</v>
      </c>
      <c r="O3252" t="s">
        <v>57</v>
      </c>
      <c r="P3252">
        <v>10606</v>
      </c>
      <c r="Q3252" t="s">
        <v>62</v>
      </c>
      <c r="R3252" t="s">
        <v>63</v>
      </c>
      <c r="S3252" t="s">
        <v>64</v>
      </c>
      <c r="T3252">
        <v>3.5</v>
      </c>
      <c r="U3252">
        <v>3.5</v>
      </c>
      <c r="V3252">
        <v>20.138817</v>
      </c>
      <c r="W3252">
        <v>3.5</v>
      </c>
      <c r="X3252" t="s">
        <v>58</v>
      </c>
      <c r="Y3252" t="s">
        <v>58</v>
      </c>
      <c r="Z3252" t="s">
        <v>1</v>
      </c>
      <c r="AA3252" t="s">
        <v>6</v>
      </c>
      <c r="AB3252" t="s">
        <v>57</v>
      </c>
      <c r="AC3252" t="str">
        <f t="shared" si="50"/>
        <v>2016-4</v>
      </c>
    </row>
    <row r="3253" spans="1:29" x14ac:dyDescent="0.25">
      <c r="A3253" t="s">
        <v>592</v>
      </c>
      <c r="B3253" t="s">
        <v>54</v>
      </c>
      <c r="C3253" t="s">
        <v>55</v>
      </c>
      <c r="D3253" t="s">
        <v>55</v>
      </c>
      <c r="E3253">
        <v>-3</v>
      </c>
      <c r="F3253" t="s">
        <v>56</v>
      </c>
      <c r="G3253" t="b">
        <v>0</v>
      </c>
      <c r="H3253" t="s">
        <v>57</v>
      </c>
      <c r="I3253">
        <v>0</v>
      </c>
      <c r="J3253" t="s">
        <v>57</v>
      </c>
      <c r="K3253" t="s">
        <v>57</v>
      </c>
      <c r="L3253" t="s">
        <v>57</v>
      </c>
      <c r="M3253" t="s">
        <v>57</v>
      </c>
      <c r="N3253" t="s">
        <v>57</v>
      </c>
      <c r="O3253" t="s">
        <v>57</v>
      </c>
      <c r="P3253">
        <v>0</v>
      </c>
      <c r="Q3253" t="s">
        <v>57</v>
      </c>
      <c r="R3253" t="s">
        <v>57</v>
      </c>
      <c r="S3253" t="s">
        <v>57</v>
      </c>
      <c r="T3253">
        <v>371.11</v>
      </c>
      <c r="U3253">
        <v>371.11</v>
      </c>
      <c r="V3253">
        <v>371.11</v>
      </c>
      <c r="W3253">
        <v>54.766279284264897</v>
      </c>
      <c r="X3253" t="s">
        <v>58</v>
      </c>
      <c r="Y3253" t="s">
        <v>58</v>
      </c>
      <c r="Z3253" t="s">
        <v>1</v>
      </c>
      <c r="AA3253" t="s">
        <v>1</v>
      </c>
      <c r="AB3253" t="s">
        <v>57</v>
      </c>
      <c r="AC3253" t="str">
        <f t="shared" si="50"/>
        <v>2016-4</v>
      </c>
    </row>
    <row r="3254" spans="1:29" x14ac:dyDescent="0.25">
      <c r="A3254" t="s">
        <v>592</v>
      </c>
      <c r="B3254" t="s">
        <v>532</v>
      </c>
      <c r="C3254" t="s">
        <v>533</v>
      </c>
      <c r="D3254" t="s">
        <v>55</v>
      </c>
      <c r="E3254">
        <v>-3</v>
      </c>
      <c r="F3254" t="s">
        <v>56</v>
      </c>
      <c r="G3254" t="b">
        <v>0</v>
      </c>
      <c r="H3254" t="s">
        <v>57</v>
      </c>
      <c r="I3254">
        <v>0</v>
      </c>
      <c r="J3254" t="s">
        <v>57</v>
      </c>
      <c r="K3254" t="s">
        <v>57</v>
      </c>
      <c r="L3254" t="s">
        <v>57</v>
      </c>
      <c r="M3254" t="s">
        <v>57</v>
      </c>
      <c r="N3254" t="s">
        <v>57</v>
      </c>
      <c r="O3254" t="s">
        <v>57</v>
      </c>
      <c r="P3254">
        <v>0</v>
      </c>
      <c r="Q3254" t="s">
        <v>57</v>
      </c>
      <c r="R3254" t="s">
        <v>57</v>
      </c>
      <c r="S3254" t="s">
        <v>57</v>
      </c>
      <c r="T3254">
        <v>210.61</v>
      </c>
      <c r="U3254">
        <v>210.61</v>
      </c>
      <c r="V3254">
        <v>1427.1460125000001</v>
      </c>
      <c r="W3254">
        <v>210.61</v>
      </c>
      <c r="X3254" t="s">
        <v>58</v>
      </c>
      <c r="Y3254" t="s">
        <v>58</v>
      </c>
      <c r="Z3254" t="s">
        <v>1</v>
      </c>
      <c r="AA3254" t="s">
        <v>1</v>
      </c>
      <c r="AB3254" t="s">
        <v>57</v>
      </c>
      <c r="AC3254" t="str">
        <f t="shared" si="50"/>
        <v>2016-4</v>
      </c>
    </row>
    <row r="3255" spans="1:29" hidden="1" x14ac:dyDescent="0.25">
      <c r="A3255" t="s">
        <v>592</v>
      </c>
      <c r="B3255" t="s">
        <v>54</v>
      </c>
      <c r="C3255" t="s">
        <v>55</v>
      </c>
      <c r="D3255" t="s">
        <v>55</v>
      </c>
      <c r="E3255">
        <v>-6</v>
      </c>
      <c r="F3255" t="s">
        <v>12</v>
      </c>
      <c r="G3255" t="b">
        <v>0</v>
      </c>
      <c r="H3255" t="s">
        <v>59</v>
      </c>
      <c r="I3255">
        <v>5052305</v>
      </c>
      <c r="J3255" t="s">
        <v>573</v>
      </c>
      <c r="K3255" t="s">
        <v>574</v>
      </c>
      <c r="L3255" t="s">
        <v>57</v>
      </c>
      <c r="M3255" t="s">
        <v>57</v>
      </c>
      <c r="N3255" t="s">
        <v>57</v>
      </c>
      <c r="O3255" t="s">
        <v>57</v>
      </c>
      <c r="P3255">
        <v>117637</v>
      </c>
      <c r="Q3255" t="s">
        <v>575</v>
      </c>
      <c r="R3255" t="s">
        <v>576</v>
      </c>
      <c r="S3255" t="s">
        <v>78</v>
      </c>
      <c r="T3255">
        <v>690</v>
      </c>
      <c r="U3255">
        <v>5108.412585</v>
      </c>
      <c r="V3255">
        <v>5108.412585</v>
      </c>
      <c r="W3255">
        <v>757.65843940232401</v>
      </c>
      <c r="X3255" t="s">
        <v>58</v>
      </c>
      <c r="Y3255" t="s">
        <v>58</v>
      </c>
      <c r="Z3255" t="s">
        <v>1</v>
      </c>
      <c r="AA3255" t="s">
        <v>6</v>
      </c>
      <c r="AB3255" t="s">
        <v>57</v>
      </c>
      <c r="AC3255" t="str">
        <f t="shared" si="50"/>
        <v>2016-4</v>
      </c>
    </row>
    <row r="3256" spans="1:29" hidden="1" x14ac:dyDescent="0.25">
      <c r="A3256" t="s">
        <v>592</v>
      </c>
      <c r="B3256" t="s">
        <v>54</v>
      </c>
      <c r="C3256" t="s">
        <v>55</v>
      </c>
      <c r="D3256" t="s">
        <v>55</v>
      </c>
      <c r="E3256">
        <v>-5</v>
      </c>
      <c r="F3256" t="s">
        <v>13</v>
      </c>
      <c r="G3256" t="b">
        <v>0</v>
      </c>
      <c r="H3256" t="s">
        <v>59</v>
      </c>
      <c r="I3256">
        <v>5052305</v>
      </c>
      <c r="J3256" t="s">
        <v>573</v>
      </c>
      <c r="K3256" t="s">
        <v>574</v>
      </c>
      <c r="L3256" t="s">
        <v>57</v>
      </c>
      <c r="M3256" t="s">
        <v>57</v>
      </c>
      <c r="N3256" t="s">
        <v>57</v>
      </c>
      <c r="O3256" t="s">
        <v>57</v>
      </c>
      <c r="P3256">
        <v>117637</v>
      </c>
      <c r="Q3256" t="s">
        <v>575</v>
      </c>
      <c r="R3256" t="s">
        <v>576</v>
      </c>
      <c r="S3256" t="s">
        <v>78</v>
      </c>
      <c r="T3256">
        <v>20</v>
      </c>
      <c r="U3256">
        <v>150.62</v>
      </c>
      <c r="V3256">
        <v>150.62</v>
      </c>
      <c r="W3256">
        <v>20.705059417573501</v>
      </c>
      <c r="X3256" t="s">
        <v>58</v>
      </c>
      <c r="Y3256" t="s">
        <v>58</v>
      </c>
      <c r="Z3256" t="s">
        <v>1</v>
      </c>
      <c r="AA3256" t="s">
        <v>6</v>
      </c>
      <c r="AB3256" t="s">
        <v>57</v>
      </c>
      <c r="AC3256" t="str">
        <f t="shared" si="50"/>
        <v>2016-4</v>
      </c>
    </row>
    <row r="3257" spans="1:29" x14ac:dyDescent="0.25">
      <c r="A3257" t="s">
        <v>592</v>
      </c>
      <c r="B3257" t="s">
        <v>54</v>
      </c>
      <c r="C3257" t="s">
        <v>55</v>
      </c>
      <c r="D3257" t="s">
        <v>55</v>
      </c>
      <c r="E3257">
        <v>-4</v>
      </c>
      <c r="F3257" t="s">
        <v>14</v>
      </c>
      <c r="G3257" t="b">
        <v>0</v>
      </c>
      <c r="H3257" t="s">
        <v>59</v>
      </c>
      <c r="I3257">
        <v>5052305</v>
      </c>
      <c r="J3257" t="s">
        <v>573</v>
      </c>
      <c r="K3257" t="s">
        <v>574</v>
      </c>
      <c r="L3257" t="s">
        <v>57</v>
      </c>
      <c r="M3257" t="s">
        <v>57</v>
      </c>
      <c r="N3257" t="s">
        <v>57</v>
      </c>
      <c r="O3257" t="s">
        <v>57</v>
      </c>
      <c r="P3257">
        <v>117637</v>
      </c>
      <c r="Q3257" t="s">
        <v>575</v>
      </c>
      <c r="R3257" t="s">
        <v>576</v>
      </c>
      <c r="S3257" t="s">
        <v>78</v>
      </c>
      <c r="T3257">
        <v>690</v>
      </c>
      <c r="U3257">
        <v>5134.08</v>
      </c>
      <c r="V3257">
        <v>5134.08</v>
      </c>
      <c r="W3257">
        <v>757.65799667958004</v>
      </c>
      <c r="X3257" t="s">
        <v>58</v>
      </c>
      <c r="Y3257" t="s">
        <v>58</v>
      </c>
      <c r="Z3257" t="s">
        <v>1</v>
      </c>
      <c r="AA3257" t="s">
        <v>6</v>
      </c>
      <c r="AB3257" t="s">
        <v>57</v>
      </c>
      <c r="AC3257" t="str">
        <f t="shared" si="50"/>
        <v>2016-4</v>
      </c>
    </row>
    <row r="3258" spans="1:29" hidden="1" x14ac:dyDescent="0.25">
      <c r="A3258" t="s">
        <v>592</v>
      </c>
      <c r="B3258" t="s">
        <v>532</v>
      </c>
      <c r="C3258" t="s">
        <v>533</v>
      </c>
      <c r="D3258" t="s">
        <v>55</v>
      </c>
      <c r="E3258">
        <v>-6</v>
      </c>
      <c r="F3258" t="s">
        <v>12</v>
      </c>
      <c r="G3258" t="b">
        <v>0</v>
      </c>
      <c r="H3258" t="s">
        <v>59</v>
      </c>
      <c r="I3258">
        <v>4147478</v>
      </c>
      <c r="J3258" t="s">
        <v>584</v>
      </c>
      <c r="K3258" t="s">
        <v>585</v>
      </c>
      <c r="L3258" t="s">
        <v>57</v>
      </c>
      <c r="M3258" t="s">
        <v>57</v>
      </c>
      <c r="N3258" t="s">
        <v>57</v>
      </c>
      <c r="O3258" t="s">
        <v>57</v>
      </c>
      <c r="P3258">
        <v>10606</v>
      </c>
      <c r="Q3258" t="s">
        <v>62</v>
      </c>
      <c r="R3258" t="s">
        <v>63</v>
      </c>
      <c r="S3258" t="s">
        <v>64</v>
      </c>
      <c r="T3258">
        <v>135.02000000000001</v>
      </c>
      <c r="U3258">
        <v>135.02000000000001</v>
      </c>
      <c r="V3258">
        <v>914.92927499999996</v>
      </c>
      <c r="W3258">
        <v>135.02000000000001</v>
      </c>
      <c r="X3258" t="s">
        <v>58</v>
      </c>
      <c r="Y3258" t="s">
        <v>58</v>
      </c>
      <c r="Z3258" t="s">
        <v>1</v>
      </c>
      <c r="AA3258" t="s">
        <v>6</v>
      </c>
      <c r="AB3258" t="s">
        <v>57</v>
      </c>
      <c r="AC3258" t="str">
        <f t="shared" si="50"/>
        <v>2016-4</v>
      </c>
    </row>
    <row r="3259" spans="1:29" hidden="1" x14ac:dyDescent="0.25">
      <c r="A3259" t="s">
        <v>592</v>
      </c>
      <c r="B3259" t="s">
        <v>532</v>
      </c>
      <c r="C3259" t="s">
        <v>533</v>
      </c>
      <c r="D3259" t="s">
        <v>55</v>
      </c>
      <c r="E3259">
        <v>-5</v>
      </c>
      <c r="F3259" t="s">
        <v>13</v>
      </c>
      <c r="G3259" t="b">
        <v>0</v>
      </c>
      <c r="H3259" t="s">
        <v>59</v>
      </c>
      <c r="I3259">
        <v>4147478</v>
      </c>
      <c r="J3259" t="s">
        <v>584</v>
      </c>
      <c r="K3259" t="s">
        <v>585</v>
      </c>
      <c r="L3259" t="s">
        <v>57</v>
      </c>
      <c r="M3259" t="s">
        <v>57</v>
      </c>
      <c r="N3259" t="s">
        <v>57</v>
      </c>
      <c r="O3259" t="s">
        <v>57</v>
      </c>
      <c r="P3259">
        <v>10606</v>
      </c>
      <c r="Q3259" t="s">
        <v>62</v>
      </c>
      <c r="R3259" t="s">
        <v>63</v>
      </c>
      <c r="S3259" t="s">
        <v>64</v>
      </c>
      <c r="T3259">
        <v>2.9600000000000102</v>
      </c>
      <c r="U3259">
        <v>2.9600000000000102</v>
      </c>
      <c r="V3259">
        <v>21.90654</v>
      </c>
      <c r="W3259">
        <v>2.9600000000000102</v>
      </c>
      <c r="X3259" t="s">
        <v>58</v>
      </c>
      <c r="Y3259" t="s">
        <v>58</v>
      </c>
      <c r="Z3259" t="s">
        <v>1</v>
      </c>
      <c r="AA3259" t="s">
        <v>6</v>
      </c>
      <c r="AB3259" t="s">
        <v>57</v>
      </c>
      <c r="AC3259" t="str">
        <f t="shared" si="50"/>
        <v>2016-4</v>
      </c>
    </row>
    <row r="3260" spans="1:29" x14ac:dyDescent="0.25">
      <c r="A3260" t="s">
        <v>592</v>
      </c>
      <c r="B3260" t="s">
        <v>532</v>
      </c>
      <c r="C3260" t="s">
        <v>533</v>
      </c>
      <c r="D3260" t="s">
        <v>55</v>
      </c>
      <c r="E3260">
        <v>-4</v>
      </c>
      <c r="F3260" t="s">
        <v>14</v>
      </c>
      <c r="G3260" t="b">
        <v>0</v>
      </c>
      <c r="H3260" t="s">
        <v>59</v>
      </c>
      <c r="I3260">
        <v>4147478</v>
      </c>
      <c r="J3260" t="s">
        <v>584</v>
      </c>
      <c r="K3260" t="s">
        <v>585</v>
      </c>
      <c r="L3260" t="s">
        <v>57</v>
      </c>
      <c r="M3260" t="s">
        <v>57</v>
      </c>
      <c r="N3260" t="s">
        <v>57</v>
      </c>
      <c r="O3260" t="s">
        <v>57</v>
      </c>
      <c r="P3260">
        <v>10606</v>
      </c>
      <c r="Q3260" t="s">
        <v>62</v>
      </c>
      <c r="R3260" t="s">
        <v>63</v>
      </c>
      <c r="S3260" t="s">
        <v>64</v>
      </c>
      <c r="T3260">
        <v>135.02000000000001</v>
      </c>
      <c r="U3260">
        <v>135.02000000000001</v>
      </c>
      <c r="V3260">
        <v>914.92927499999996</v>
      </c>
      <c r="W3260">
        <v>135.02000000000001</v>
      </c>
      <c r="X3260" t="s">
        <v>58</v>
      </c>
      <c r="Y3260" t="s">
        <v>58</v>
      </c>
      <c r="Z3260" t="s">
        <v>1</v>
      </c>
      <c r="AA3260" t="s">
        <v>6</v>
      </c>
      <c r="AB3260" t="s">
        <v>57</v>
      </c>
      <c r="AC3260" t="str">
        <f t="shared" si="50"/>
        <v>2016-4</v>
      </c>
    </row>
    <row r="3261" spans="1:29" x14ac:dyDescent="0.25">
      <c r="A3261" t="s">
        <v>592</v>
      </c>
      <c r="B3261" t="s">
        <v>532</v>
      </c>
      <c r="C3261" t="s">
        <v>533</v>
      </c>
      <c r="D3261" t="s">
        <v>55</v>
      </c>
      <c r="E3261">
        <v>-4</v>
      </c>
      <c r="F3261" t="s">
        <v>14</v>
      </c>
      <c r="G3261" t="b">
        <v>0</v>
      </c>
      <c r="H3261" t="s">
        <v>59</v>
      </c>
      <c r="I3261">
        <v>4322376</v>
      </c>
      <c r="J3261" t="s">
        <v>588</v>
      </c>
      <c r="K3261" t="s">
        <v>589</v>
      </c>
      <c r="L3261" t="s">
        <v>57</v>
      </c>
      <c r="M3261" t="s">
        <v>57</v>
      </c>
      <c r="N3261" t="s">
        <v>57</v>
      </c>
      <c r="O3261" t="s">
        <v>57</v>
      </c>
      <c r="P3261">
        <v>10606</v>
      </c>
      <c r="Q3261" t="s">
        <v>62</v>
      </c>
      <c r="R3261" t="s">
        <v>63</v>
      </c>
      <c r="S3261" t="s">
        <v>64</v>
      </c>
      <c r="T3261">
        <v>182.12</v>
      </c>
      <c r="U3261">
        <v>182.12</v>
      </c>
      <c r="V3261">
        <v>1234.0906500000001</v>
      </c>
      <c r="W3261">
        <v>182.12</v>
      </c>
      <c r="X3261" t="s">
        <v>58</v>
      </c>
      <c r="Y3261" t="s">
        <v>58</v>
      </c>
      <c r="Z3261" t="s">
        <v>1</v>
      </c>
      <c r="AA3261" t="s">
        <v>6</v>
      </c>
      <c r="AB3261" t="s">
        <v>57</v>
      </c>
      <c r="AC3261" t="str">
        <f t="shared" si="50"/>
        <v>2016-4</v>
      </c>
    </row>
    <row r="3262" spans="1:29" hidden="1" x14ac:dyDescent="0.25">
      <c r="A3262" t="s">
        <v>592</v>
      </c>
      <c r="B3262" t="s">
        <v>532</v>
      </c>
      <c r="C3262" t="s">
        <v>533</v>
      </c>
      <c r="D3262" t="s">
        <v>55</v>
      </c>
      <c r="E3262">
        <v>-5</v>
      </c>
      <c r="F3262" t="s">
        <v>13</v>
      </c>
      <c r="G3262" t="b">
        <v>0</v>
      </c>
      <c r="H3262" t="s">
        <v>59</v>
      </c>
      <c r="I3262">
        <v>4322376</v>
      </c>
      <c r="J3262" t="s">
        <v>588</v>
      </c>
      <c r="K3262" t="s">
        <v>589</v>
      </c>
      <c r="L3262" t="s">
        <v>57</v>
      </c>
      <c r="M3262" t="s">
        <v>57</v>
      </c>
      <c r="N3262" t="s">
        <v>57</v>
      </c>
      <c r="O3262" t="s">
        <v>57</v>
      </c>
      <c r="P3262">
        <v>10606</v>
      </c>
      <c r="Q3262" t="s">
        <v>62</v>
      </c>
      <c r="R3262" t="s">
        <v>63</v>
      </c>
      <c r="S3262" t="s">
        <v>64</v>
      </c>
      <c r="T3262">
        <v>-0.51999999999998203</v>
      </c>
      <c r="U3262">
        <v>-0.51999999999998203</v>
      </c>
      <c r="V3262">
        <v>-0.96668999999997096</v>
      </c>
      <c r="W3262">
        <v>-0.51999999999998203</v>
      </c>
      <c r="X3262" t="s">
        <v>58</v>
      </c>
      <c r="Y3262" t="s">
        <v>58</v>
      </c>
      <c r="Z3262" t="s">
        <v>1</v>
      </c>
      <c r="AA3262" t="s">
        <v>6</v>
      </c>
      <c r="AB3262" t="s">
        <v>57</v>
      </c>
      <c r="AC3262" t="str">
        <f t="shared" si="50"/>
        <v>2016-4</v>
      </c>
    </row>
    <row r="3263" spans="1:29" hidden="1" x14ac:dyDescent="0.25">
      <c r="A3263" t="s">
        <v>592</v>
      </c>
      <c r="B3263" t="s">
        <v>532</v>
      </c>
      <c r="C3263" t="s">
        <v>533</v>
      </c>
      <c r="D3263" t="s">
        <v>55</v>
      </c>
      <c r="E3263">
        <v>-6</v>
      </c>
      <c r="F3263" t="s">
        <v>12</v>
      </c>
      <c r="G3263" t="b">
        <v>0</v>
      </c>
      <c r="H3263" t="s">
        <v>59</v>
      </c>
      <c r="I3263">
        <v>4322376</v>
      </c>
      <c r="J3263" t="s">
        <v>588</v>
      </c>
      <c r="K3263" t="s">
        <v>589</v>
      </c>
      <c r="L3263" t="s">
        <v>57</v>
      </c>
      <c r="M3263" t="s">
        <v>57</v>
      </c>
      <c r="N3263" t="s">
        <v>57</v>
      </c>
      <c r="O3263" t="s">
        <v>57</v>
      </c>
      <c r="P3263">
        <v>10606</v>
      </c>
      <c r="Q3263" t="s">
        <v>62</v>
      </c>
      <c r="R3263" t="s">
        <v>63</v>
      </c>
      <c r="S3263" t="s">
        <v>64</v>
      </c>
      <c r="T3263">
        <v>182.12</v>
      </c>
      <c r="U3263">
        <v>182.12</v>
      </c>
      <c r="V3263">
        <v>1234.0906500000001</v>
      </c>
      <c r="W3263">
        <v>182.12</v>
      </c>
      <c r="X3263" t="s">
        <v>58</v>
      </c>
      <c r="Y3263" t="s">
        <v>58</v>
      </c>
      <c r="Z3263" t="s">
        <v>1</v>
      </c>
      <c r="AA3263" t="s">
        <v>6</v>
      </c>
      <c r="AB3263" t="s">
        <v>57</v>
      </c>
      <c r="AC3263" t="str">
        <f t="shared" si="50"/>
        <v>2016-4</v>
      </c>
    </row>
    <row r="3264" spans="1:29" x14ac:dyDescent="0.25">
      <c r="A3264" t="s">
        <v>593</v>
      </c>
      <c r="B3264" t="s">
        <v>54</v>
      </c>
      <c r="C3264" t="s">
        <v>55</v>
      </c>
      <c r="D3264" t="s">
        <v>55</v>
      </c>
      <c r="E3264">
        <v>-3</v>
      </c>
      <c r="F3264" t="s">
        <v>56</v>
      </c>
      <c r="G3264" t="b">
        <v>0</v>
      </c>
      <c r="H3264" t="s">
        <v>57</v>
      </c>
      <c r="I3264">
        <v>0</v>
      </c>
      <c r="J3264" t="s">
        <v>57</v>
      </c>
      <c r="K3264" t="s">
        <v>57</v>
      </c>
      <c r="L3264" t="s">
        <v>57</v>
      </c>
      <c r="M3264" t="s">
        <v>57</v>
      </c>
      <c r="N3264" t="s">
        <v>57</v>
      </c>
      <c r="O3264" t="s">
        <v>57</v>
      </c>
      <c r="P3264">
        <v>0</v>
      </c>
      <c r="Q3264" t="s">
        <v>57</v>
      </c>
      <c r="R3264" t="s">
        <v>57</v>
      </c>
      <c r="S3264" t="s">
        <v>57</v>
      </c>
      <c r="T3264">
        <v>371.11</v>
      </c>
      <c r="U3264">
        <v>371.11</v>
      </c>
      <c r="V3264">
        <v>371.11</v>
      </c>
      <c r="W3264">
        <v>54.727109171078403</v>
      </c>
      <c r="X3264" t="s">
        <v>58</v>
      </c>
      <c r="Y3264" t="s">
        <v>58</v>
      </c>
      <c r="Z3264" t="s">
        <v>1</v>
      </c>
      <c r="AA3264" t="s">
        <v>1</v>
      </c>
      <c r="AB3264" t="s">
        <v>57</v>
      </c>
      <c r="AC3264" t="str">
        <f t="shared" si="50"/>
        <v>2016-4</v>
      </c>
    </row>
    <row r="3265" spans="1:29" x14ac:dyDescent="0.25">
      <c r="A3265" t="s">
        <v>593</v>
      </c>
      <c r="B3265" t="s">
        <v>532</v>
      </c>
      <c r="C3265" t="s">
        <v>533</v>
      </c>
      <c r="D3265" t="s">
        <v>55</v>
      </c>
      <c r="E3265">
        <v>-3</v>
      </c>
      <c r="F3265" t="s">
        <v>56</v>
      </c>
      <c r="G3265" t="b">
        <v>0</v>
      </c>
      <c r="H3265" t="s">
        <v>57</v>
      </c>
      <c r="I3265">
        <v>0</v>
      </c>
      <c r="J3265" t="s">
        <v>57</v>
      </c>
      <c r="K3265" t="s">
        <v>57</v>
      </c>
      <c r="L3265" t="s">
        <v>57</v>
      </c>
      <c r="M3265" t="s">
        <v>57</v>
      </c>
      <c r="N3265" t="s">
        <v>57</v>
      </c>
      <c r="O3265" t="s">
        <v>57</v>
      </c>
      <c r="P3265">
        <v>0</v>
      </c>
      <c r="Q3265" t="s">
        <v>57</v>
      </c>
      <c r="R3265" t="s">
        <v>57</v>
      </c>
      <c r="S3265" t="s">
        <v>57</v>
      </c>
      <c r="T3265">
        <v>210.61</v>
      </c>
      <c r="U3265">
        <v>210.61</v>
      </c>
      <c r="V3265">
        <v>1428.167471</v>
      </c>
      <c r="W3265">
        <v>210.61</v>
      </c>
      <c r="X3265" t="s">
        <v>58</v>
      </c>
      <c r="Y3265" t="s">
        <v>58</v>
      </c>
      <c r="Z3265" t="s">
        <v>1</v>
      </c>
      <c r="AA3265" t="s">
        <v>1</v>
      </c>
      <c r="AB3265" t="s">
        <v>57</v>
      </c>
      <c r="AC3265" t="str">
        <f t="shared" si="50"/>
        <v>2016-4</v>
      </c>
    </row>
    <row r="3266" spans="1:29" hidden="1" x14ac:dyDescent="0.25">
      <c r="A3266" t="s">
        <v>593</v>
      </c>
      <c r="B3266" t="s">
        <v>54</v>
      </c>
      <c r="C3266" t="s">
        <v>55</v>
      </c>
      <c r="D3266" t="s">
        <v>55</v>
      </c>
      <c r="E3266">
        <v>-6</v>
      </c>
      <c r="F3266" t="s">
        <v>12</v>
      </c>
      <c r="G3266" t="b">
        <v>0</v>
      </c>
      <c r="H3266" t="s">
        <v>59</v>
      </c>
      <c r="I3266">
        <v>5052305</v>
      </c>
      <c r="J3266" t="s">
        <v>573</v>
      </c>
      <c r="K3266" t="s">
        <v>574</v>
      </c>
      <c r="L3266" t="s">
        <v>57</v>
      </c>
      <c r="M3266" t="s">
        <v>57</v>
      </c>
      <c r="N3266" t="s">
        <v>57</v>
      </c>
      <c r="O3266" t="s">
        <v>57</v>
      </c>
      <c r="P3266">
        <v>117637</v>
      </c>
      <c r="Q3266" t="s">
        <v>575</v>
      </c>
      <c r="R3266" t="s">
        <v>576</v>
      </c>
      <c r="S3266" t="s">
        <v>78</v>
      </c>
      <c r="T3266">
        <v>710</v>
      </c>
      <c r="U3266">
        <v>5257.0476749999998</v>
      </c>
      <c r="V3266">
        <v>5257.0476749999998</v>
      </c>
      <c r="W3266">
        <v>779.14571382224096</v>
      </c>
      <c r="X3266" t="s">
        <v>58</v>
      </c>
      <c r="Y3266" t="s">
        <v>58</v>
      </c>
      <c r="Z3266" t="s">
        <v>1</v>
      </c>
      <c r="AA3266" t="s">
        <v>6</v>
      </c>
      <c r="AB3266" t="s">
        <v>57</v>
      </c>
      <c r="AC3266" t="str">
        <f t="shared" si="50"/>
        <v>2016-4</v>
      </c>
    </row>
    <row r="3267" spans="1:29" hidden="1" x14ac:dyDescent="0.25">
      <c r="A3267" t="s">
        <v>593</v>
      </c>
      <c r="B3267" t="s">
        <v>54</v>
      </c>
      <c r="C3267" t="s">
        <v>55</v>
      </c>
      <c r="D3267" t="s">
        <v>55</v>
      </c>
      <c r="E3267">
        <v>-5</v>
      </c>
      <c r="F3267" t="s">
        <v>13</v>
      </c>
      <c r="G3267" t="b">
        <v>0</v>
      </c>
      <c r="H3267" t="s">
        <v>59</v>
      </c>
      <c r="I3267">
        <v>5052305</v>
      </c>
      <c r="J3267" t="s">
        <v>573</v>
      </c>
      <c r="K3267" t="s">
        <v>574</v>
      </c>
      <c r="L3267" t="s">
        <v>57</v>
      </c>
      <c r="M3267" t="s">
        <v>57</v>
      </c>
      <c r="N3267" t="s">
        <v>57</v>
      </c>
      <c r="O3267" t="s">
        <v>57</v>
      </c>
      <c r="P3267">
        <v>117637</v>
      </c>
      <c r="Q3267" t="s">
        <v>575</v>
      </c>
      <c r="R3267" t="s">
        <v>576</v>
      </c>
      <c r="S3267" t="s">
        <v>78</v>
      </c>
      <c r="T3267">
        <v>20</v>
      </c>
      <c r="U3267">
        <v>149.38</v>
      </c>
      <c r="V3267">
        <v>149.38</v>
      </c>
      <c r="W3267">
        <v>21.486979799162899</v>
      </c>
      <c r="X3267" t="s">
        <v>58</v>
      </c>
      <c r="Y3267" t="s">
        <v>58</v>
      </c>
      <c r="Z3267" t="s">
        <v>1</v>
      </c>
      <c r="AA3267" t="s">
        <v>6</v>
      </c>
      <c r="AB3267" t="s">
        <v>57</v>
      </c>
      <c r="AC3267" t="str">
        <f t="shared" ref="AC3267:AC3330" si="51">+YEAR(A3267)&amp; "-" &amp;ROUNDUP(MONTH(A3267)/3,0)</f>
        <v>2016-4</v>
      </c>
    </row>
    <row r="3268" spans="1:29" x14ac:dyDescent="0.25">
      <c r="A3268" t="s">
        <v>593</v>
      </c>
      <c r="B3268" t="s">
        <v>54</v>
      </c>
      <c r="C3268" t="s">
        <v>55</v>
      </c>
      <c r="D3268" t="s">
        <v>55</v>
      </c>
      <c r="E3268">
        <v>-4</v>
      </c>
      <c r="F3268" t="s">
        <v>14</v>
      </c>
      <c r="G3268" t="b">
        <v>0</v>
      </c>
      <c r="H3268" t="s">
        <v>59</v>
      </c>
      <c r="I3268">
        <v>5052305</v>
      </c>
      <c r="J3268" t="s">
        <v>573</v>
      </c>
      <c r="K3268" t="s">
        <v>574</v>
      </c>
      <c r="L3268" t="s">
        <v>57</v>
      </c>
      <c r="M3268" t="s">
        <v>57</v>
      </c>
      <c r="N3268" t="s">
        <v>57</v>
      </c>
      <c r="O3268" t="s">
        <v>57</v>
      </c>
      <c r="P3268">
        <v>117637</v>
      </c>
      <c r="Q3268" t="s">
        <v>575</v>
      </c>
      <c r="R3268" t="s">
        <v>576</v>
      </c>
      <c r="S3268" t="s">
        <v>78</v>
      </c>
      <c r="T3268">
        <v>710</v>
      </c>
      <c r="U3268">
        <v>5283.46</v>
      </c>
      <c r="V3268">
        <v>5283.46</v>
      </c>
      <c r="W3268">
        <v>779.14497647874202</v>
      </c>
      <c r="X3268" t="s">
        <v>58</v>
      </c>
      <c r="Y3268" t="s">
        <v>58</v>
      </c>
      <c r="Z3268" t="s">
        <v>1</v>
      </c>
      <c r="AA3268" t="s">
        <v>6</v>
      </c>
      <c r="AB3268" t="s">
        <v>57</v>
      </c>
      <c r="AC3268" t="str">
        <f t="shared" si="51"/>
        <v>2016-4</v>
      </c>
    </row>
    <row r="3269" spans="1:29" x14ac:dyDescent="0.25">
      <c r="A3269" t="s">
        <v>593</v>
      </c>
      <c r="B3269" t="s">
        <v>532</v>
      </c>
      <c r="C3269" t="s">
        <v>533</v>
      </c>
      <c r="D3269" t="s">
        <v>55</v>
      </c>
      <c r="E3269">
        <v>-4</v>
      </c>
      <c r="F3269" t="s">
        <v>14</v>
      </c>
      <c r="G3269" t="b">
        <v>0</v>
      </c>
      <c r="H3269" t="s">
        <v>59</v>
      </c>
      <c r="I3269">
        <v>4147478</v>
      </c>
      <c r="J3269" t="s">
        <v>584</v>
      </c>
      <c r="K3269" t="s">
        <v>585</v>
      </c>
      <c r="L3269" t="s">
        <v>57</v>
      </c>
      <c r="M3269" t="s">
        <v>57</v>
      </c>
      <c r="N3269" t="s">
        <v>57</v>
      </c>
      <c r="O3269" t="s">
        <v>57</v>
      </c>
      <c r="P3269">
        <v>10606</v>
      </c>
      <c r="Q3269" t="s">
        <v>62</v>
      </c>
      <c r="R3269" t="s">
        <v>63</v>
      </c>
      <c r="S3269" t="s">
        <v>64</v>
      </c>
      <c r="T3269">
        <v>158.82</v>
      </c>
      <c r="U3269">
        <v>158.82</v>
      </c>
      <c r="V3269">
        <v>1076.9743020000001</v>
      </c>
      <c r="W3269">
        <v>158.82</v>
      </c>
      <c r="X3269" t="s">
        <v>58</v>
      </c>
      <c r="Y3269" t="s">
        <v>58</v>
      </c>
      <c r="Z3269" t="s">
        <v>1</v>
      </c>
      <c r="AA3269" t="s">
        <v>6</v>
      </c>
      <c r="AB3269" t="s">
        <v>57</v>
      </c>
      <c r="AC3269" t="str">
        <f t="shared" si="51"/>
        <v>2016-4</v>
      </c>
    </row>
    <row r="3270" spans="1:29" hidden="1" x14ac:dyDescent="0.25">
      <c r="A3270" t="s">
        <v>593</v>
      </c>
      <c r="B3270" t="s">
        <v>532</v>
      </c>
      <c r="C3270" t="s">
        <v>533</v>
      </c>
      <c r="D3270" t="s">
        <v>55</v>
      </c>
      <c r="E3270">
        <v>-6</v>
      </c>
      <c r="F3270" t="s">
        <v>12</v>
      </c>
      <c r="G3270" t="b">
        <v>0</v>
      </c>
      <c r="H3270" t="s">
        <v>59</v>
      </c>
      <c r="I3270">
        <v>4147478</v>
      </c>
      <c r="J3270" t="s">
        <v>584</v>
      </c>
      <c r="K3270" t="s">
        <v>585</v>
      </c>
      <c r="L3270" t="s">
        <v>57</v>
      </c>
      <c r="M3270" t="s">
        <v>57</v>
      </c>
      <c r="N3270" t="s">
        <v>57</v>
      </c>
      <c r="O3270" t="s">
        <v>57</v>
      </c>
      <c r="P3270">
        <v>10606</v>
      </c>
      <c r="Q3270" t="s">
        <v>62</v>
      </c>
      <c r="R3270" t="s">
        <v>63</v>
      </c>
      <c r="S3270" t="s">
        <v>64</v>
      </c>
      <c r="T3270">
        <v>158.82</v>
      </c>
      <c r="U3270">
        <v>158.82</v>
      </c>
      <c r="V3270">
        <v>1076.9743020000001</v>
      </c>
      <c r="W3270">
        <v>158.82</v>
      </c>
      <c r="X3270" t="s">
        <v>58</v>
      </c>
      <c r="Y3270" t="s">
        <v>58</v>
      </c>
      <c r="Z3270" t="s">
        <v>1</v>
      </c>
      <c r="AA3270" t="s">
        <v>6</v>
      </c>
      <c r="AB3270" t="s">
        <v>57</v>
      </c>
      <c r="AC3270" t="str">
        <f t="shared" si="51"/>
        <v>2016-4</v>
      </c>
    </row>
    <row r="3271" spans="1:29" hidden="1" x14ac:dyDescent="0.25">
      <c r="A3271" t="s">
        <v>593</v>
      </c>
      <c r="B3271" t="s">
        <v>532</v>
      </c>
      <c r="C3271" t="s">
        <v>533</v>
      </c>
      <c r="D3271" t="s">
        <v>55</v>
      </c>
      <c r="E3271">
        <v>-5</v>
      </c>
      <c r="F3271" t="s">
        <v>13</v>
      </c>
      <c r="G3271" t="b">
        <v>0</v>
      </c>
      <c r="H3271" t="s">
        <v>59</v>
      </c>
      <c r="I3271">
        <v>4147478</v>
      </c>
      <c r="J3271" t="s">
        <v>584</v>
      </c>
      <c r="K3271" t="s">
        <v>585</v>
      </c>
      <c r="L3271" t="s">
        <v>57</v>
      </c>
      <c r="M3271" t="s">
        <v>57</v>
      </c>
      <c r="N3271" t="s">
        <v>57</v>
      </c>
      <c r="O3271" t="s">
        <v>57</v>
      </c>
      <c r="P3271">
        <v>10606</v>
      </c>
      <c r="Q3271" t="s">
        <v>62</v>
      </c>
      <c r="R3271" t="s">
        <v>63</v>
      </c>
      <c r="S3271" t="s">
        <v>64</v>
      </c>
      <c r="T3271">
        <v>23.8</v>
      </c>
      <c r="U3271">
        <v>23.8</v>
      </c>
      <c r="V3271">
        <v>162.045027</v>
      </c>
      <c r="W3271">
        <v>23.8</v>
      </c>
      <c r="X3271" t="s">
        <v>58</v>
      </c>
      <c r="Y3271" t="s">
        <v>58</v>
      </c>
      <c r="Z3271" t="s">
        <v>1</v>
      </c>
      <c r="AA3271" t="s">
        <v>6</v>
      </c>
      <c r="AB3271" t="s">
        <v>57</v>
      </c>
      <c r="AC3271" t="str">
        <f t="shared" si="51"/>
        <v>2016-4</v>
      </c>
    </row>
    <row r="3272" spans="1:29" hidden="1" x14ac:dyDescent="0.25">
      <c r="A3272" t="s">
        <v>593</v>
      </c>
      <c r="B3272" t="s">
        <v>532</v>
      </c>
      <c r="C3272" t="s">
        <v>533</v>
      </c>
      <c r="D3272" t="s">
        <v>55</v>
      </c>
      <c r="E3272">
        <v>-5</v>
      </c>
      <c r="F3272" t="s">
        <v>13</v>
      </c>
      <c r="G3272" t="b">
        <v>0</v>
      </c>
      <c r="H3272" t="s">
        <v>59</v>
      </c>
      <c r="I3272">
        <v>4322376</v>
      </c>
      <c r="J3272" t="s">
        <v>588</v>
      </c>
      <c r="K3272" t="s">
        <v>589</v>
      </c>
      <c r="L3272" t="s">
        <v>57</v>
      </c>
      <c r="M3272" t="s">
        <v>57</v>
      </c>
      <c r="N3272" t="s">
        <v>57</v>
      </c>
      <c r="O3272" t="s">
        <v>57</v>
      </c>
      <c r="P3272">
        <v>10606</v>
      </c>
      <c r="Q3272" t="s">
        <v>62</v>
      </c>
      <c r="R3272" t="s">
        <v>63</v>
      </c>
      <c r="S3272" t="s">
        <v>64</v>
      </c>
      <c r="T3272">
        <v>12.76</v>
      </c>
      <c r="U3272">
        <v>12.76</v>
      </c>
      <c r="V3272">
        <v>87.410118000000196</v>
      </c>
      <c r="W3272">
        <v>12.76</v>
      </c>
      <c r="X3272" t="s">
        <v>58</v>
      </c>
      <c r="Y3272" t="s">
        <v>58</v>
      </c>
      <c r="Z3272" t="s">
        <v>1</v>
      </c>
      <c r="AA3272" t="s">
        <v>6</v>
      </c>
      <c r="AB3272" t="s">
        <v>57</v>
      </c>
      <c r="AC3272" t="str">
        <f t="shared" si="51"/>
        <v>2016-4</v>
      </c>
    </row>
    <row r="3273" spans="1:29" hidden="1" x14ac:dyDescent="0.25">
      <c r="A3273" t="s">
        <v>593</v>
      </c>
      <c r="B3273" t="s">
        <v>532</v>
      </c>
      <c r="C3273" t="s">
        <v>533</v>
      </c>
      <c r="D3273" t="s">
        <v>55</v>
      </c>
      <c r="E3273">
        <v>-6</v>
      </c>
      <c r="F3273" t="s">
        <v>12</v>
      </c>
      <c r="G3273" t="b">
        <v>0</v>
      </c>
      <c r="H3273" t="s">
        <v>59</v>
      </c>
      <c r="I3273">
        <v>4322376</v>
      </c>
      <c r="J3273" t="s">
        <v>588</v>
      </c>
      <c r="K3273" t="s">
        <v>589</v>
      </c>
      <c r="L3273" t="s">
        <v>57</v>
      </c>
      <c r="M3273" t="s">
        <v>57</v>
      </c>
      <c r="N3273" t="s">
        <v>57</v>
      </c>
      <c r="O3273" t="s">
        <v>57</v>
      </c>
      <c r="P3273">
        <v>10606</v>
      </c>
      <c r="Q3273" t="s">
        <v>62</v>
      </c>
      <c r="R3273" t="s">
        <v>63</v>
      </c>
      <c r="S3273" t="s">
        <v>64</v>
      </c>
      <c r="T3273">
        <v>194.88</v>
      </c>
      <c r="U3273">
        <v>194.88</v>
      </c>
      <c r="V3273">
        <v>1321.5007680000001</v>
      </c>
      <c r="W3273">
        <v>194.88</v>
      </c>
      <c r="X3273" t="s">
        <v>58</v>
      </c>
      <c r="Y3273" t="s">
        <v>58</v>
      </c>
      <c r="Z3273" t="s">
        <v>1</v>
      </c>
      <c r="AA3273" t="s">
        <v>6</v>
      </c>
      <c r="AB3273" t="s">
        <v>57</v>
      </c>
      <c r="AC3273" t="str">
        <f t="shared" si="51"/>
        <v>2016-4</v>
      </c>
    </row>
    <row r="3274" spans="1:29" x14ac:dyDescent="0.25">
      <c r="A3274" t="s">
        <v>593</v>
      </c>
      <c r="B3274" t="s">
        <v>532</v>
      </c>
      <c r="C3274" t="s">
        <v>533</v>
      </c>
      <c r="D3274" t="s">
        <v>55</v>
      </c>
      <c r="E3274">
        <v>-4</v>
      </c>
      <c r="F3274" t="s">
        <v>14</v>
      </c>
      <c r="G3274" t="b">
        <v>0</v>
      </c>
      <c r="H3274" t="s">
        <v>59</v>
      </c>
      <c r="I3274">
        <v>4322376</v>
      </c>
      <c r="J3274" t="s">
        <v>588</v>
      </c>
      <c r="K3274" t="s">
        <v>589</v>
      </c>
      <c r="L3274" t="s">
        <v>57</v>
      </c>
      <c r="M3274" t="s">
        <v>57</v>
      </c>
      <c r="N3274" t="s">
        <v>57</v>
      </c>
      <c r="O3274" t="s">
        <v>57</v>
      </c>
      <c r="P3274">
        <v>10606</v>
      </c>
      <c r="Q3274" t="s">
        <v>62</v>
      </c>
      <c r="R3274" t="s">
        <v>63</v>
      </c>
      <c r="S3274" t="s">
        <v>64</v>
      </c>
      <c r="T3274">
        <v>194.88</v>
      </c>
      <c r="U3274">
        <v>194.88</v>
      </c>
      <c r="V3274">
        <v>1321.5007680000001</v>
      </c>
      <c r="W3274">
        <v>194.88</v>
      </c>
      <c r="X3274" t="s">
        <v>58</v>
      </c>
      <c r="Y3274" t="s">
        <v>58</v>
      </c>
      <c r="Z3274" t="s">
        <v>1</v>
      </c>
      <c r="AA3274" t="s">
        <v>6</v>
      </c>
      <c r="AB3274" t="s">
        <v>57</v>
      </c>
      <c r="AC3274" t="str">
        <f t="shared" si="51"/>
        <v>2016-4</v>
      </c>
    </row>
    <row r="3275" spans="1:29" x14ac:dyDescent="0.25">
      <c r="A3275" t="s">
        <v>594</v>
      </c>
      <c r="B3275" t="s">
        <v>54</v>
      </c>
      <c r="C3275" t="s">
        <v>55</v>
      </c>
      <c r="D3275" t="s">
        <v>55</v>
      </c>
      <c r="E3275">
        <v>-3</v>
      </c>
      <c r="F3275" t="s">
        <v>56</v>
      </c>
      <c r="G3275" t="b">
        <v>0</v>
      </c>
      <c r="H3275" t="s">
        <v>57</v>
      </c>
      <c r="I3275">
        <v>0</v>
      </c>
      <c r="J3275" t="s">
        <v>57</v>
      </c>
      <c r="K3275" t="s">
        <v>57</v>
      </c>
      <c r="L3275" t="s">
        <v>57</v>
      </c>
      <c r="M3275" t="s">
        <v>57</v>
      </c>
      <c r="N3275" t="s">
        <v>57</v>
      </c>
      <c r="O3275" t="s">
        <v>57</v>
      </c>
      <c r="P3275">
        <v>0</v>
      </c>
      <c r="Q3275" t="s">
        <v>57</v>
      </c>
      <c r="R3275" t="s">
        <v>57</v>
      </c>
      <c r="S3275" t="s">
        <v>57</v>
      </c>
      <c r="T3275">
        <v>371.11</v>
      </c>
      <c r="U3275">
        <v>371.11</v>
      </c>
      <c r="V3275">
        <v>371.11</v>
      </c>
      <c r="W3275">
        <v>54.515674119340702</v>
      </c>
      <c r="X3275" t="s">
        <v>58</v>
      </c>
      <c r="Y3275" t="s">
        <v>58</v>
      </c>
      <c r="Z3275" t="s">
        <v>1</v>
      </c>
      <c r="AA3275" t="s">
        <v>1</v>
      </c>
      <c r="AB3275" t="s">
        <v>57</v>
      </c>
      <c r="AC3275" t="str">
        <f t="shared" si="51"/>
        <v>2016-4</v>
      </c>
    </row>
    <row r="3276" spans="1:29" x14ac:dyDescent="0.25">
      <c r="A3276" t="s">
        <v>594</v>
      </c>
      <c r="B3276" t="s">
        <v>532</v>
      </c>
      <c r="C3276" t="s">
        <v>533</v>
      </c>
      <c r="D3276" t="s">
        <v>55</v>
      </c>
      <c r="E3276">
        <v>-3</v>
      </c>
      <c r="F3276" t="s">
        <v>56</v>
      </c>
      <c r="G3276" t="b">
        <v>0</v>
      </c>
      <c r="H3276" t="s">
        <v>57</v>
      </c>
      <c r="I3276">
        <v>0</v>
      </c>
      <c r="J3276" t="s">
        <v>57</v>
      </c>
      <c r="K3276" t="s">
        <v>57</v>
      </c>
      <c r="L3276" t="s">
        <v>57</v>
      </c>
      <c r="M3276" t="s">
        <v>57</v>
      </c>
      <c r="N3276" t="s">
        <v>57</v>
      </c>
      <c r="O3276" t="s">
        <v>57</v>
      </c>
      <c r="P3276">
        <v>0</v>
      </c>
      <c r="Q3276" t="s">
        <v>57</v>
      </c>
      <c r="R3276" t="s">
        <v>57</v>
      </c>
      <c r="S3276" t="s">
        <v>57</v>
      </c>
      <c r="T3276">
        <v>210.61</v>
      </c>
      <c r="U3276">
        <v>210.61</v>
      </c>
      <c r="V3276">
        <v>1433.706514</v>
      </c>
      <c r="W3276">
        <v>210.61</v>
      </c>
      <c r="X3276" t="s">
        <v>58</v>
      </c>
      <c r="Y3276" t="s">
        <v>58</v>
      </c>
      <c r="Z3276" t="s">
        <v>1</v>
      </c>
      <c r="AA3276" t="s">
        <v>1</v>
      </c>
      <c r="AB3276" t="s">
        <v>57</v>
      </c>
      <c r="AC3276" t="str">
        <f t="shared" si="51"/>
        <v>2016-4</v>
      </c>
    </row>
    <row r="3277" spans="1:29" hidden="1" x14ac:dyDescent="0.25">
      <c r="A3277" t="s">
        <v>594</v>
      </c>
      <c r="B3277" t="s">
        <v>54</v>
      </c>
      <c r="C3277" t="s">
        <v>55</v>
      </c>
      <c r="D3277" t="s">
        <v>55</v>
      </c>
      <c r="E3277">
        <v>-6</v>
      </c>
      <c r="F3277" t="s">
        <v>12</v>
      </c>
      <c r="G3277" t="b">
        <v>0</v>
      </c>
      <c r="H3277" t="s">
        <v>59</v>
      </c>
      <c r="I3277">
        <v>5052305</v>
      </c>
      <c r="J3277" t="s">
        <v>573</v>
      </c>
      <c r="K3277" t="s">
        <v>574</v>
      </c>
      <c r="L3277" t="s">
        <v>57</v>
      </c>
      <c r="M3277" t="s">
        <v>57</v>
      </c>
      <c r="N3277" t="s">
        <v>57</v>
      </c>
      <c r="O3277" t="s">
        <v>57</v>
      </c>
      <c r="P3277">
        <v>117637</v>
      </c>
      <c r="Q3277" t="s">
        <v>575</v>
      </c>
      <c r="R3277" t="s">
        <v>576</v>
      </c>
      <c r="S3277" t="s">
        <v>78</v>
      </c>
      <c r="T3277">
        <v>810</v>
      </c>
      <c r="U3277">
        <v>5996.2277025000003</v>
      </c>
      <c r="V3277">
        <v>5996.2277025000003</v>
      </c>
      <c r="W3277">
        <v>885.26596057231802</v>
      </c>
      <c r="X3277" t="s">
        <v>58</v>
      </c>
      <c r="Y3277" t="s">
        <v>58</v>
      </c>
      <c r="Z3277" t="s">
        <v>1</v>
      </c>
      <c r="AA3277" t="s">
        <v>6</v>
      </c>
      <c r="AB3277" t="s">
        <v>57</v>
      </c>
      <c r="AC3277" t="str">
        <f t="shared" si="51"/>
        <v>2016-4</v>
      </c>
    </row>
    <row r="3278" spans="1:29" hidden="1" x14ac:dyDescent="0.25">
      <c r="A3278" t="s">
        <v>594</v>
      </c>
      <c r="B3278" t="s">
        <v>54</v>
      </c>
      <c r="C3278" t="s">
        <v>55</v>
      </c>
      <c r="D3278" t="s">
        <v>55</v>
      </c>
      <c r="E3278">
        <v>-5</v>
      </c>
      <c r="F3278" t="s">
        <v>13</v>
      </c>
      <c r="G3278" t="b">
        <v>0</v>
      </c>
      <c r="H3278" t="s">
        <v>59</v>
      </c>
      <c r="I3278">
        <v>5052305</v>
      </c>
      <c r="J3278" t="s">
        <v>573</v>
      </c>
      <c r="K3278" t="s">
        <v>574</v>
      </c>
      <c r="L3278" t="s">
        <v>57</v>
      </c>
      <c r="M3278" t="s">
        <v>57</v>
      </c>
      <c r="N3278" t="s">
        <v>57</v>
      </c>
      <c r="O3278" t="s">
        <v>57</v>
      </c>
      <c r="P3278">
        <v>117637</v>
      </c>
      <c r="Q3278" t="s">
        <v>575</v>
      </c>
      <c r="R3278" t="s">
        <v>576</v>
      </c>
      <c r="S3278" t="s">
        <v>78</v>
      </c>
      <c r="T3278">
        <v>100</v>
      </c>
      <c r="U3278">
        <v>742.9</v>
      </c>
      <c r="V3278">
        <v>742.9</v>
      </c>
      <c r="W3278">
        <v>106.12105754305701</v>
      </c>
      <c r="X3278" t="s">
        <v>58</v>
      </c>
      <c r="Y3278" t="s">
        <v>58</v>
      </c>
      <c r="Z3278" t="s">
        <v>1</v>
      </c>
      <c r="AA3278" t="s">
        <v>6</v>
      </c>
      <c r="AB3278" t="s">
        <v>57</v>
      </c>
      <c r="AC3278" t="str">
        <f t="shared" si="51"/>
        <v>2016-4</v>
      </c>
    </row>
    <row r="3279" spans="1:29" x14ac:dyDescent="0.25">
      <c r="A3279" t="s">
        <v>594</v>
      </c>
      <c r="B3279" t="s">
        <v>54</v>
      </c>
      <c r="C3279" t="s">
        <v>55</v>
      </c>
      <c r="D3279" t="s">
        <v>55</v>
      </c>
      <c r="E3279">
        <v>-4</v>
      </c>
      <c r="F3279" t="s">
        <v>14</v>
      </c>
      <c r="G3279" t="b">
        <v>0</v>
      </c>
      <c r="H3279" t="s">
        <v>59</v>
      </c>
      <c r="I3279">
        <v>5052305</v>
      </c>
      <c r="J3279" t="s">
        <v>573</v>
      </c>
      <c r="K3279" t="s">
        <v>574</v>
      </c>
      <c r="L3279" t="s">
        <v>57</v>
      </c>
      <c r="M3279" t="s">
        <v>57</v>
      </c>
      <c r="N3279" t="s">
        <v>57</v>
      </c>
      <c r="O3279" t="s">
        <v>57</v>
      </c>
      <c r="P3279">
        <v>117637</v>
      </c>
      <c r="Q3279" t="s">
        <v>575</v>
      </c>
      <c r="R3279" t="s">
        <v>576</v>
      </c>
      <c r="S3279" t="s">
        <v>78</v>
      </c>
      <c r="T3279">
        <v>810</v>
      </c>
      <c r="U3279">
        <v>6026.36</v>
      </c>
      <c r="V3279">
        <v>6026.36</v>
      </c>
      <c r="W3279">
        <v>885.26603402180001</v>
      </c>
      <c r="X3279" t="s">
        <v>58</v>
      </c>
      <c r="Y3279" t="s">
        <v>58</v>
      </c>
      <c r="Z3279" t="s">
        <v>1</v>
      </c>
      <c r="AA3279" t="s">
        <v>6</v>
      </c>
      <c r="AB3279" t="s">
        <v>57</v>
      </c>
      <c r="AC3279" t="str">
        <f t="shared" si="51"/>
        <v>2016-4</v>
      </c>
    </row>
    <row r="3280" spans="1:29" hidden="1" x14ac:dyDescent="0.25">
      <c r="A3280" t="s">
        <v>594</v>
      </c>
      <c r="B3280" t="s">
        <v>532</v>
      </c>
      <c r="C3280" t="s">
        <v>533</v>
      </c>
      <c r="D3280" t="s">
        <v>55</v>
      </c>
      <c r="E3280">
        <v>-6</v>
      </c>
      <c r="F3280" t="s">
        <v>12</v>
      </c>
      <c r="G3280" t="b">
        <v>0</v>
      </c>
      <c r="H3280" t="s">
        <v>59</v>
      </c>
      <c r="I3280">
        <v>4147478</v>
      </c>
      <c r="J3280" t="s">
        <v>584</v>
      </c>
      <c r="K3280" t="s">
        <v>585</v>
      </c>
      <c r="L3280" t="s">
        <v>57</v>
      </c>
      <c r="M3280" t="s">
        <v>57</v>
      </c>
      <c r="N3280" t="s">
        <v>57</v>
      </c>
      <c r="O3280" t="s">
        <v>57</v>
      </c>
      <c r="P3280">
        <v>10606</v>
      </c>
      <c r="Q3280" t="s">
        <v>62</v>
      </c>
      <c r="R3280" t="s">
        <v>63</v>
      </c>
      <c r="S3280" t="s">
        <v>64</v>
      </c>
      <c r="T3280">
        <v>181.58</v>
      </c>
      <c r="U3280">
        <v>181.58</v>
      </c>
      <c r="V3280">
        <v>1236.0876920000001</v>
      </c>
      <c r="W3280">
        <v>181.58</v>
      </c>
      <c r="X3280" t="s">
        <v>58</v>
      </c>
      <c r="Y3280" t="s">
        <v>58</v>
      </c>
      <c r="Z3280" t="s">
        <v>1</v>
      </c>
      <c r="AA3280" t="s">
        <v>6</v>
      </c>
      <c r="AB3280" t="s">
        <v>57</v>
      </c>
      <c r="AC3280" t="str">
        <f t="shared" si="51"/>
        <v>2016-4</v>
      </c>
    </row>
    <row r="3281" spans="1:29" hidden="1" x14ac:dyDescent="0.25">
      <c r="A3281" t="s">
        <v>594</v>
      </c>
      <c r="B3281" t="s">
        <v>532</v>
      </c>
      <c r="C3281" t="s">
        <v>533</v>
      </c>
      <c r="D3281" t="s">
        <v>55</v>
      </c>
      <c r="E3281">
        <v>-5</v>
      </c>
      <c r="F3281" t="s">
        <v>13</v>
      </c>
      <c r="G3281" t="b">
        <v>0</v>
      </c>
      <c r="H3281" t="s">
        <v>59</v>
      </c>
      <c r="I3281">
        <v>4147478</v>
      </c>
      <c r="J3281" t="s">
        <v>584</v>
      </c>
      <c r="K3281" t="s">
        <v>585</v>
      </c>
      <c r="L3281" t="s">
        <v>57</v>
      </c>
      <c r="M3281" t="s">
        <v>57</v>
      </c>
      <c r="N3281" t="s">
        <v>57</v>
      </c>
      <c r="O3281" t="s">
        <v>57</v>
      </c>
      <c r="P3281">
        <v>10606</v>
      </c>
      <c r="Q3281" t="s">
        <v>62</v>
      </c>
      <c r="R3281" t="s">
        <v>63</v>
      </c>
      <c r="S3281" t="s">
        <v>64</v>
      </c>
      <c r="T3281">
        <v>22.76</v>
      </c>
      <c r="U3281">
        <v>22.76</v>
      </c>
      <c r="V3281">
        <v>159.11339000000001</v>
      </c>
      <c r="W3281">
        <v>22.76</v>
      </c>
      <c r="X3281" t="s">
        <v>58</v>
      </c>
      <c r="Y3281" t="s">
        <v>58</v>
      </c>
      <c r="Z3281" t="s">
        <v>1</v>
      </c>
      <c r="AA3281" t="s">
        <v>6</v>
      </c>
      <c r="AB3281" t="s">
        <v>57</v>
      </c>
      <c r="AC3281" t="str">
        <f t="shared" si="51"/>
        <v>2016-4</v>
      </c>
    </row>
    <row r="3282" spans="1:29" x14ac:dyDescent="0.25">
      <c r="A3282" t="s">
        <v>594</v>
      </c>
      <c r="B3282" t="s">
        <v>532</v>
      </c>
      <c r="C3282" t="s">
        <v>533</v>
      </c>
      <c r="D3282" t="s">
        <v>55</v>
      </c>
      <c r="E3282">
        <v>-4</v>
      </c>
      <c r="F3282" t="s">
        <v>14</v>
      </c>
      <c r="G3282" t="b">
        <v>0</v>
      </c>
      <c r="H3282" t="s">
        <v>59</v>
      </c>
      <c r="I3282">
        <v>4147478</v>
      </c>
      <c r="J3282" t="s">
        <v>584</v>
      </c>
      <c r="K3282" t="s">
        <v>585</v>
      </c>
      <c r="L3282" t="s">
        <v>57</v>
      </c>
      <c r="M3282" t="s">
        <v>57</v>
      </c>
      <c r="N3282" t="s">
        <v>57</v>
      </c>
      <c r="O3282" t="s">
        <v>57</v>
      </c>
      <c r="P3282">
        <v>10606</v>
      </c>
      <c r="Q3282" t="s">
        <v>62</v>
      </c>
      <c r="R3282" t="s">
        <v>63</v>
      </c>
      <c r="S3282" t="s">
        <v>64</v>
      </c>
      <c r="T3282">
        <v>181.58</v>
      </c>
      <c r="U3282">
        <v>181.58</v>
      </c>
      <c r="V3282">
        <v>1236.0876920000001</v>
      </c>
      <c r="W3282">
        <v>181.58</v>
      </c>
      <c r="X3282" t="s">
        <v>58</v>
      </c>
      <c r="Y3282" t="s">
        <v>58</v>
      </c>
      <c r="Z3282" t="s">
        <v>1</v>
      </c>
      <c r="AA3282" t="s">
        <v>6</v>
      </c>
      <c r="AB3282" t="s">
        <v>57</v>
      </c>
      <c r="AC3282" t="str">
        <f t="shared" si="51"/>
        <v>2016-4</v>
      </c>
    </row>
    <row r="3283" spans="1:29" x14ac:dyDescent="0.25">
      <c r="A3283" t="s">
        <v>594</v>
      </c>
      <c r="B3283" t="s">
        <v>532</v>
      </c>
      <c r="C3283" t="s">
        <v>533</v>
      </c>
      <c r="D3283" t="s">
        <v>55</v>
      </c>
      <c r="E3283">
        <v>-4</v>
      </c>
      <c r="F3283" t="s">
        <v>14</v>
      </c>
      <c r="G3283" t="b">
        <v>0</v>
      </c>
      <c r="H3283" t="s">
        <v>59</v>
      </c>
      <c r="I3283">
        <v>4322376</v>
      </c>
      <c r="J3283" t="s">
        <v>588</v>
      </c>
      <c r="K3283" t="s">
        <v>589</v>
      </c>
      <c r="L3283" t="s">
        <v>57</v>
      </c>
      <c r="M3283" t="s">
        <v>57</v>
      </c>
      <c r="N3283" t="s">
        <v>57</v>
      </c>
      <c r="O3283" t="s">
        <v>57</v>
      </c>
      <c r="P3283">
        <v>10606</v>
      </c>
      <c r="Q3283" t="s">
        <v>62</v>
      </c>
      <c r="R3283" t="s">
        <v>63</v>
      </c>
      <c r="S3283" t="s">
        <v>64</v>
      </c>
      <c r="T3283">
        <v>205.16</v>
      </c>
      <c r="U3283">
        <v>205.16</v>
      </c>
      <c r="V3283">
        <v>1396.606184</v>
      </c>
      <c r="W3283">
        <v>205.16</v>
      </c>
      <c r="X3283" t="s">
        <v>58</v>
      </c>
      <c r="Y3283" t="s">
        <v>58</v>
      </c>
      <c r="Z3283" t="s">
        <v>1</v>
      </c>
      <c r="AA3283" t="s">
        <v>6</v>
      </c>
      <c r="AB3283" t="s">
        <v>57</v>
      </c>
      <c r="AC3283" t="str">
        <f t="shared" si="51"/>
        <v>2016-4</v>
      </c>
    </row>
    <row r="3284" spans="1:29" hidden="1" x14ac:dyDescent="0.25">
      <c r="A3284" t="s">
        <v>594</v>
      </c>
      <c r="B3284" t="s">
        <v>532</v>
      </c>
      <c r="C3284" t="s">
        <v>533</v>
      </c>
      <c r="D3284" t="s">
        <v>55</v>
      </c>
      <c r="E3284">
        <v>-5</v>
      </c>
      <c r="F3284" t="s">
        <v>13</v>
      </c>
      <c r="G3284" t="b">
        <v>0</v>
      </c>
      <c r="H3284" t="s">
        <v>59</v>
      </c>
      <c r="I3284">
        <v>4322376</v>
      </c>
      <c r="J3284" t="s">
        <v>588</v>
      </c>
      <c r="K3284" t="s">
        <v>589</v>
      </c>
      <c r="L3284" t="s">
        <v>57</v>
      </c>
      <c r="M3284" t="s">
        <v>57</v>
      </c>
      <c r="N3284" t="s">
        <v>57</v>
      </c>
      <c r="O3284" t="s">
        <v>57</v>
      </c>
      <c r="P3284">
        <v>10606</v>
      </c>
      <c r="Q3284" t="s">
        <v>62</v>
      </c>
      <c r="R3284" t="s">
        <v>63</v>
      </c>
      <c r="S3284" t="s">
        <v>64</v>
      </c>
      <c r="T3284">
        <v>10.28</v>
      </c>
      <c r="U3284">
        <v>10.28</v>
      </c>
      <c r="V3284">
        <v>75.105415999999593</v>
      </c>
      <c r="W3284">
        <v>10.28</v>
      </c>
      <c r="X3284" t="s">
        <v>58</v>
      </c>
      <c r="Y3284" t="s">
        <v>58</v>
      </c>
      <c r="Z3284" t="s">
        <v>1</v>
      </c>
      <c r="AA3284" t="s">
        <v>6</v>
      </c>
      <c r="AB3284" t="s">
        <v>57</v>
      </c>
      <c r="AC3284" t="str">
        <f t="shared" si="51"/>
        <v>2016-4</v>
      </c>
    </row>
    <row r="3285" spans="1:29" hidden="1" x14ac:dyDescent="0.25">
      <c r="A3285" t="s">
        <v>594</v>
      </c>
      <c r="B3285" t="s">
        <v>532</v>
      </c>
      <c r="C3285" t="s">
        <v>533</v>
      </c>
      <c r="D3285" t="s">
        <v>55</v>
      </c>
      <c r="E3285">
        <v>-6</v>
      </c>
      <c r="F3285" t="s">
        <v>12</v>
      </c>
      <c r="G3285" t="b">
        <v>0</v>
      </c>
      <c r="H3285" t="s">
        <v>59</v>
      </c>
      <c r="I3285">
        <v>4322376</v>
      </c>
      <c r="J3285" t="s">
        <v>588</v>
      </c>
      <c r="K3285" t="s">
        <v>589</v>
      </c>
      <c r="L3285" t="s">
        <v>57</v>
      </c>
      <c r="M3285" t="s">
        <v>57</v>
      </c>
      <c r="N3285" t="s">
        <v>57</v>
      </c>
      <c r="O3285" t="s">
        <v>57</v>
      </c>
      <c r="P3285">
        <v>10606</v>
      </c>
      <c r="Q3285" t="s">
        <v>62</v>
      </c>
      <c r="R3285" t="s">
        <v>63</v>
      </c>
      <c r="S3285" t="s">
        <v>64</v>
      </c>
      <c r="T3285">
        <v>205.16</v>
      </c>
      <c r="U3285">
        <v>205.16</v>
      </c>
      <c r="V3285">
        <v>1396.606184</v>
      </c>
      <c r="W3285">
        <v>205.16</v>
      </c>
      <c r="X3285" t="s">
        <v>58</v>
      </c>
      <c r="Y3285" t="s">
        <v>58</v>
      </c>
      <c r="Z3285" t="s">
        <v>1</v>
      </c>
      <c r="AA3285" t="s">
        <v>6</v>
      </c>
      <c r="AB3285" t="s">
        <v>57</v>
      </c>
      <c r="AC3285" t="str">
        <f t="shared" si="51"/>
        <v>2016-4</v>
      </c>
    </row>
    <row r="3286" spans="1:29" x14ac:dyDescent="0.25">
      <c r="A3286" t="s">
        <v>595</v>
      </c>
      <c r="B3286" t="s">
        <v>54</v>
      </c>
      <c r="C3286" t="s">
        <v>55</v>
      </c>
      <c r="D3286" t="s">
        <v>55</v>
      </c>
      <c r="E3286">
        <v>-3</v>
      </c>
      <c r="F3286" t="s">
        <v>56</v>
      </c>
      <c r="G3286" t="b">
        <v>0</v>
      </c>
      <c r="H3286" t="s">
        <v>57</v>
      </c>
      <c r="I3286">
        <v>0</v>
      </c>
      <c r="J3286" t="s">
        <v>57</v>
      </c>
      <c r="K3286" t="s">
        <v>57</v>
      </c>
      <c r="L3286" t="s">
        <v>57</v>
      </c>
      <c r="M3286" t="s">
        <v>57</v>
      </c>
      <c r="N3286" t="s">
        <v>57</v>
      </c>
      <c r="O3286" t="s">
        <v>57</v>
      </c>
      <c r="P3286">
        <v>0</v>
      </c>
      <c r="Q3286" t="s">
        <v>57</v>
      </c>
      <c r="R3286" t="s">
        <v>57</v>
      </c>
      <c r="S3286" t="s">
        <v>57</v>
      </c>
      <c r="T3286">
        <v>371.11</v>
      </c>
      <c r="U3286">
        <v>371.11</v>
      </c>
      <c r="V3286">
        <v>371.11</v>
      </c>
      <c r="W3286">
        <v>54.282830646812698</v>
      </c>
      <c r="X3286" t="s">
        <v>58</v>
      </c>
      <c r="Y3286" t="s">
        <v>58</v>
      </c>
      <c r="Z3286" t="s">
        <v>1</v>
      </c>
      <c r="AA3286" t="s">
        <v>1</v>
      </c>
      <c r="AB3286" t="s">
        <v>57</v>
      </c>
      <c r="AC3286" t="str">
        <f t="shared" si="51"/>
        <v>2016-4</v>
      </c>
    </row>
    <row r="3287" spans="1:29" x14ac:dyDescent="0.25">
      <c r="A3287" t="s">
        <v>595</v>
      </c>
      <c r="B3287" t="s">
        <v>532</v>
      </c>
      <c r="C3287" t="s">
        <v>533</v>
      </c>
      <c r="D3287" t="s">
        <v>55</v>
      </c>
      <c r="E3287">
        <v>-3</v>
      </c>
      <c r="F3287" t="s">
        <v>56</v>
      </c>
      <c r="G3287" t="b">
        <v>0</v>
      </c>
      <c r="H3287" t="s">
        <v>57</v>
      </c>
      <c r="I3287">
        <v>0</v>
      </c>
      <c r="J3287" t="s">
        <v>57</v>
      </c>
      <c r="K3287" t="s">
        <v>57</v>
      </c>
      <c r="L3287" t="s">
        <v>57</v>
      </c>
      <c r="M3287" t="s">
        <v>57</v>
      </c>
      <c r="N3287" t="s">
        <v>57</v>
      </c>
      <c r="O3287" t="s">
        <v>57</v>
      </c>
      <c r="P3287">
        <v>0</v>
      </c>
      <c r="Q3287" t="s">
        <v>57</v>
      </c>
      <c r="R3287" t="s">
        <v>57</v>
      </c>
      <c r="S3287" t="s">
        <v>57</v>
      </c>
      <c r="T3287">
        <v>210.61</v>
      </c>
      <c r="U3287">
        <v>210.61</v>
      </c>
      <c r="V3287">
        <v>1439.8563260000001</v>
      </c>
      <c r="W3287">
        <v>210.61</v>
      </c>
      <c r="X3287" t="s">
        <v>58</v>
      </c>
      <c r="Y3287" t="s">
        <v>58</v>
      </c>
      <c r="Z3287" t="s">
        <v>1</v>
      </c>
      <c r="AA3287" t="s">
        <v>1</v>
      </c>
      <c r="AB3287" t="s">
        <v>57</v>
      </c>
      <c r="AC3287" t="str">
        <f t="shared" si="51"/>
        <v>2016-4</v>
      </c>
    </row>
    <row r="3288" spans="1:29" hidden="1" x14ac:dyDescent="0.25">
      <c r="A3288" t="s">
        <v>595</v>
      </c>
      <c r="B3288" t="s">
        <v>54</v>
      </c>
      <c r="C3288" t="s">
        <v>55</v>
      </c>
      <c r="D3288" t="s">
        <v>55</v>
      </c>
      <c r="E3288">
        <v>-6</v>
      </c>
      <c r="F3288" t="s">
        <v>12</v>
      </c>
      <c r="G3288" t="b">
        <v>0</v>
      </c>
      <c r="H3288" t="s">
        <v>59</v>
      </c>
      <c r="I3288">
        <v>5052305</v>
      </c>
      <c r="J3288" t="s">
        <v>573</v>
      </c>
      <c r="K3288" t="s">
        <v>574</v>
      </c>
      <c r="L3288" t="s">
        <v>57</v>
      </c>
      <c r="M3288" t="s">
        <v>57</v>
      </c>
      <c r="N3288" t="s">
        <v>57</v>
      </c>
      <c r="O3288" t="s">
        <v>57</v>
      </c>
      <c r="P3288">
        <v>117637</v>
      </c>
      <c r="Q3288" t="s">
        <v>575</v>
      </c>
      <c r="R3288" t="s">
        <v>576</v>
      </c>
      <c r="S3288" t="s">
        <v>78</v>
      </c>
      <c r="T3288">
        <v>825</v>
      </c>
      <c r="U3288">
        <v>6106.2428625000002</v>
      </c>
      <c r="V3288">
        <v>6106.2428625000002</v>
      </c>
      <c r="W3288">
        <v>897.65782699002398</v>
      </c>
      <c r="X3288" t="s">
        <v>58</v>
      </c>
      <c r="Y3288" t="s">
        <v>58</v>
      </c>
      <c r="Z3288" t="s">
        <v>1</v>
      </c>
      <c r="AA3288" t="s">
        <v>6</v>
      </c>
      <c r="AB3288" t="s">
        <v>57</v>
      </c>
      <c r="AC3288" t="str">
        <f t="shared" si="51"/>
        <v>2016-4</v>
      </c>
    </row>
    <row r="3289" spans="1:29" hidden="1" x14ac:dyDescent="0.25">
      <c r="A3289" t="s">
        <v>595</v>
      </c>
      <c r="B3289" t="s">
        <v>54</v>
      </c>
      <c r="C3289" t="s">
        <v>55</v>
      </c>
      <c r="D3289" t="s">
        <v>55</v>
      </c>
      <c r="E3289">
        <v>-5</v>
      </c>
      <c r="F3289" t="s">
        <v>13</v>
      </c>
      <c r="G3289" t="b">
        <v>0</v>
      </c>
      <c r="H3289" t="s">
        <v>59</v>
      </c>
      <c r="I3289">
        <v>5052305</v>
      </c>
      <c r="J3289" t="s">
        <v>573</v>
      </c>
      <c r="K3289" t="s">
        <v>574</v>
      </c>
      <c r="L3289" t="s">
        <v>57</v>
      </c>
      <c r="M3289" t="s">
        <v>57</v>
      </c>
      <c r="N3289" t="s">
        <v>57</v>
      </c>
      <c r="O3289" t="s">
        <v>57</v>
      </c>
      <c r="P3289">
        <v>117637</v>
      </c>
      <c r="Q3289" t="s">
        <v>575</v>
      </c>
      <c r="R3289" t="s">
        <v>576</v>
      </c>
      <c r="S3289" t="s">
        <v>78</v>
      </c>
      <c r="T3289">
        <v>15</v>
      </c>
      <c r="U3289">
        <v>110.570000000001</v>
      </c>
      <c r="V3289">
        <v>110.570000000001</v>
      </c>
      <c r="W3289">
        <v>12.392158647070699</v>
      </c>
      <c r="X3289" t="s">
        <v>58</v>
      </c>
      <c r="Y3289" t="s">
        <v>58</v>
      </c>
      <c r="Z3289" t="s">
        <v>1</v>
      </c>
      <c r="AA3289" t="s">
        <v>6</v>
      </c>
      <c r="AB3289" t="s">
        <v>57</v>
      </c>
      <c r="AC3289" t="str">
        <f t="shared" si="51"/>
        <v>2016-4</v>
      </c>
    </row>
    <row r="3290" spans="1:29" x14ac:dyDescent="0.25">
      <c r="A3290" t="s">
        <v>595</v>
      </c>
      <c r="B3290" t="s">
        <v>54</v>
      </c>
      <c r="C3290" t="s">
        <v>55</v>
      </c>
      <c r="D3290" t="s">
        <v>55</v>
      </c>
      <c r="E3290">
        <v>-4</v>
      </c>
      <c r="F3290" t="s">
        <v>14</v>
      </c>
      <c r="G3290" t="b">
        <v>0</v>
      </c>
      <c r="H3290" t="s">
        <v>59</v>
      </c>
      <c r="I3290">
        <v>5052305</v>
      </c>
      <c r="J3290" t="s">
        <v>573</v>
      </c>
      <c r="K3290" t="s">
        <v>574</v>
      </c>
      <c r="L3290" t="s">
        <v>57</v>
      </c>
      <c r="M3290" t="s">
        <v>57</v>
      </c>
      <c r="N3290" t="s">
        <v>57</v>
      </c>
      <c r="O3290" t="s">
        <v>57</v>
      </c>
      <c r="P3290">
        <v>117637</v>
      </c>
      <c r="Q3290" t="s">
        <v>575</v>
      </c>
      <c r="R3290" t="s">
        <v>576</v>
      </c>
      <c r="S3290" t="s">
        <v>78</v>
      </c>
      <c r="T3290">
        <v>825</v>
      </c>
      <c r="U3290">
        <v>6136.93</v>
      </c>
      <c r="V3290">
        <v>6136.93</v>
      </c>
      <c r="W3290">
        <v>897.65819266887002</v>
      </c>
      <c r="X3290" t="s">
        <v>58</v>
      </c>
      <c r="Y3290" t="s">
        <v>58</v>
      </c>
      <c r="Z3290" t="s">
        <v>1</v>
      </c>
      <c r="AA3290" t="s">
        <v>6</v>
      </c>
      <c r="AB3290" t="s">
        <v>57</v>
      </c>
      <c r="AC3290" t="str">
        <f t="shared" si="51"/>
        <v>2016-4</v>
      </c>
    </row>
    <row r="3291" spans="1:29" x14ac:dyDescent="0.25">
      <c r="A3291" t="s">
        <v>595</v>
      </c>
      <c r="B3291" t="s">
        <v>532</v>
      </c>
      <c r="C3291" t="s">
        <v>533</v>
      </c>
      <c r="D3291" t="s">
        <v>55</v>
      </c>
      <c r="E3291">
        <v>-4</v>
      </c>
      <c r="F3291" t="s">
        <v>14</v>
      </c>
      <c r="G3291" t="b">
        <v>0</v>
      </c>
      <c r="H3291" t="s">
        <v>59</v>
      </c>
      <c r="I3291">
        <v>4147478</v>
      </c>
      <c r="J3291" t="s">
        <v>584</v>
      </c>
      <c r="K3291" t="s">
        <v>585</v>
      </c>
      <c r="L3291" t="s">
        <v>57</v>
      </c>
      <c r="M3291" t="s">
        <v>57</v>
      </c>
      <c r="N3291" t="s">
        <v>57</v>
      </c>
      <c r="O3291" t="s">
        <v>57</v>
      </c>
      <c r="P3291">
        <v>10606</v>
      </c>
      <c r="Q3291" t="s">
        <v>62</v>
      </c>
      <c r="R3291" t="s">
        <v>63</v>
      </c>
      <c r="S3291" t="s">
        <v>64</v>
      </c>
      <c r="T3291">
        <v>196.26</v>
      </c>
      <c r="U3291">
        <v>196.26</v>
      </c>
      <c r="V3291">
        <v>1341.7511159999999</v>
      </c>
      <c r="W3291">
        <v>196.26</v>
      </c>
      <c r="X3291" t="s">
        <v>58</v>
      </c>
      <c r="Y3291" t="s">
        <v>58</v>
      </c>
      <c r="Z3291" t="s">
        <v>1</v>
      </c>
      <c r="AA3291" t="s">
        <v>6</v>
      </c>
      <c r="AB3291" t="s">
        <v>57</v>
      </c>
      <c r="AC3291" t="str">
        <f t="shared" si="51"/>
        <v>2016-4</v>
      </c>
    </row>
    <row r="3292" spans="1:29" hidden="1" x14ac:dyDescent="0.25">
      <c r="A3292" t="s">
        <v>595</v>
      </c>
      <c r="B3292" t="s">
        <v>532</v>
      </c>
      <c r="C3292" t="s">
        <v>533</v>
      </c>
      <c r="D3292" t="s">
        <v>55</v>
      </c>
      <c r="E3292">
        <v>-6</v>
      </c>
      <c r="F3292" t="s">
        <v>12</v>
      </c>
      <c r="G3292" t="b">
        <v>0</v>
      </c>
      <c r="H3292" t="s">
        <v>59</v>
      </c>
      <c r="I3292">
        <v>4147478</v>
      </c>
      <c r="J3292" t="s">
        <v>584</v>
      </c>
      <c r="K3292" t="s">
        <v>585</v>
      </c>
      <c r="L3292" t="s">
        <v>57</v>
      </c>
      <c r="M3292" t="s">
        <v>57</v>
      </c>
      <c r="N3292" t="s">
        <v>57</v>
      </c>
      <c r="O3292" t="s">
        <v>57</v>
      </c>
      <c r="P3292">
        <v>10606</v>
      </c>
      <c r="Q3292" t="s">
        <v>62</v>
      </c>
      <c r="R3292" t="s">
        <v>63</v>
      </c>
      <c r="S3292" t="s">
        <v>64</v>
      </c>
      <c r="T3292">
        <v>196.26</v>
      </c>
      <c r="U3292">
        <v>196.26</v>
      </c>
      <c r="V3292">
        <v>1341.7511159999999</v>
      </c>
      <c r="W3292">
        <v>196.26</v>
      </c>
      <c r="X3292" t="s">
        <v>58</v>
      </c>
      <c r="Y3292" t="s">
        <v>58</v>
      </c>
      <c r="Z3292" t="s">
        <v>1</v>
      </c>
      <c r="AA3292" t="s">
        <v>6</v>
      </c>
      <c r="AB3292" t="s">
        <v>57</v>
      </c>
      <c r="AC3292" t="str">
        <f t="shared" si="51"/>
        <v>2016-4</v>
      </c>
    </row>
    <row r="3293" spans="1:29" hidden="1" x14ac:dyDescent="0.25">
      <c r="A3293" t="s">
        <v>595</v>
      </c>
      <c r="B3293" t="s">
        <v>532</v>
      </c>
      <c r="C3293" t="s">
        <v>533</v>
      </c>
      <c r="D3293" t="s">
        <v>55</v>
      </c>
      <c r="E3293">
        <v>-5</v>
      </c>
      <c r="F3293" t="s">
        <v>13</v>
      </c>
      <c r="G3293" t="b">
        <v>0</v>
      </c>
      <c r="H3293" t="s">
        <v>59</v>
      </c>
      <c r="I3293">
        <v>4147478</v>
      </c>
      <c r="J3293" t="s">
        <v>584</v>
      </c>
      <c r="K3293" t="s">
        <v>585</v>
      </c>
      <c r="L3293" t="s">
        <v>57</v>
      </c>
      <c r="M3293" t="s">
        <v>57</v>
      </c>
      <c r="N3293" t="s">
        <v>57</v>
      </c>
      <c r="O3293" t="s">
        <v>57</v>
      </c>
      <c r="P3293">
        <v>10606</v>
      </c>
      <c r="Q3293" t="s">
        <v>62</v>
      </c>
      <c r="R3293" t="s">
        <v>63</v>
      </c>
      <c r="S3293" t="s">
        <v>64</v>
      </c>
      <c r="T3293">
        <v>14.68</v>
      </c>
      <c r="U3293">
        <v>14.68</v>
      </c>
      <c r="V3293">
        <v>105.66342400000001</v>
      </c>
      <c r="W3293">
        <v>14.68</v>
      </c>
      <c r="X3293" t="s">
        <v>58</v>
      </c>
      <c r="Y3293" t="s">
        <v>58</v>
      </c>
      <c r="Z3293" t="s">
        <v>1</v>
      </c>
      <c r="AA3293" t="s">
        <v>6</v>
      </c>
      <c r="AB3293" t="s">
        <v>57</v>
      </c>
      <c r="AC3293" t="str">
        <f t="shared" si="51"/>
        <v>2016-4</v>
      </c>
    </row>
    <row r="3294" spans="1:29" hidden="1" x14ac:dyDescent="0.25">
      <c r="A3294" t="s">
        <v>595</v>
      </c>
      <c r="B3294" t="s">
        <v>532</v>
      </c>
      <c r="C3294" t="s">
        <v>533</v>
      </c>
      <c r="D3294" t="s">
        <v>55</v>
      </c>
      <c r="E3294">
        <v>-5</v>
      </c>
      <c r="F3294" t="s">
        <v>13</v>
      </c>
      <c r="G3294" t="b">
        <v>0</v>
      </c>
      <c r="H3294" t="s">
        <v>59</v>
      </c>
      <c r="I3294">
        <v>4322376</v>
      </c>
      <c r="J3294" t="s">
        <v>588</v>
      </c>
      <c r="K3294" t="s">
        <v>589</v>
      </c>
      <c r="L3294" t="s">
        <v>57</v>
      </c>
      <c r="M3294" t="s">
        <v>57</v>
      </c>
      <c r="N3294" t="s">
        <v>57</v>
      </c>
      <c r="O3294" t="s">
        <v>57</v>
      </c>
      <c r="P3294">
        <v>10606</v>
      </c>
      <c r="Q3294" t="s">
        <v>62</v>
      </c>
      <c r="R3294" t="s">
        <v>63</v>
      </c>
      <c r="S3294" t="s">
        <v>64</v>
      </c>
      <c r="T3294">
        <v>7.5200000000000102</v>
      </c>
      <c r="U3294">
        <v>7.5200000000000102</v>
      </c>
      <c r="V3294">
        <v>57.401904000000499</v>
      </c>
      <c r="W3294">
        <v>7.5200000000000102</v>
      </c>
      <c r="X3294" t="s">
        <v>58</v>
      </c>
      <c r="Y3294" t="s">
        <v>58</v>
      </c>
      <c r="Z3294" t="s">
        <v>1</v>
      </c>
      <c r="AA3294" t="s">
        <v>6</v>
      </c>
      <c r="AB3294" t="s">
        <v>57</v>
      </c>
      <c r="AC3294" t="str">
        <f t="shared" si="51"/>
        <v>2016-4</v>
      </c>
    </row>
    <row r="3295" spans="1:29" hidden="1" x14ac:dyDescent="0.25">
      <c r="A3295" t="s">
        <v>595</v>
      </c>
      <c r="B3295" t="s">
        <v>532</v>
      </c>
      <c r="C3295" t="s">
        <v>533</v>
      </c>
      <c r="D3295" t="s">
        <v>55</v>
      </c>
      <c r="E3295">
        <v>-6</v>
      </c>
      <c r="F3295" t="s">
        <v>12</v>
      </c>
      <c r="G3295" t="b">
        <v>0</v>
      </c>
      <c r="H3295" t="s">
        <v>59</v>
      </c>
      <c r="I3295">
        <v>4322376</v>
      </c>
      <c r="J3295" t="s">
        <v>588</v>
      </c>
      <c r="K3295" t="s">
        <v>589</v>
      </c>
      <c r="L3295" t="s">
        <v>57</v>
      </c>
      <c r="M3295" t="s">
        <v>57</v>
      </c>
      <c r="N3295" t="s">
        <v>57</v>
      </c>
      <c r="O3295" t="s">
        <v>57</v>
      </c>
      <c r="P3295">
        <v>10606</v>
      </c>
      <c r="Q3295" t="s">
        <v>62</v>
      </c>
      <c r="R3295" t="s">
        <v>63</v>
      </c>
      <c r="S3295" t="s">
        <v>64</v>
      </c>
      <c r="T3295">
        <v>212.68</v>
      </c>
      <c r="U3295">
        <v>212.68</v>
      </c>
      <c r="V3295">
        <v>1454.008088</v>
      </c>
      <c r="W3295">
        <v>212.68</v>
      </c>
      <c r="X3295" t="s">
        <v>58</v>
      </c>
      <c r="Y3295" t="s">
        <v>58</v>
      </c>
      <c r="Z3295" t="s">
        <v>1</v>
      </c>
      <c r="AA3295" t="s">
        <v>6</v>
      </c>
      <c r="AB3295" t="s">
        <v>57</v>
      </c>
      <c r="AC3295" t="str">
        <f t="shared" si="51"/>
        <v>2016-4</v>
      </c>
    </row>
    <row r="3296" spans="1:29" x14ac:dyDescent="0.25">
      <c r="A3296" t="s">
        <v>595</v>
      </c>
      <c r="B3296" t="s">
        <v>532</v>
      </c>
      <c r="C3296" t="s">
        <v>533</v>
      </c>
      <c r="D3296" t="s">
        <v>55</v>
      </c>
      <c r="E3296">
        <v>-4</v>
      </c>
      <c r="F3296" t="s">
        <v>14</v>
      </c>
      <c r="G3296" t="b">
        <v>0</v>
      </c>
      <c r="H3296" t="s">
        <v>59</v>
      </c>
      <c r="I3296">
        <v>4322376</v>
      </c>
      <c r="J3296" t="s">
        <v>588</v>
      </c>
      <c r="K3296" t="s">
        <v>589</v>
      </c>
      <c r="L3296" t="s">
        <v>57</v>
      </c>
      <c r="M3296" t="s">
        <v>57</v>
      </c>
      <c r="N3296" t="s">
        <v>57</v>
      </c>
      <c r="O3296" t="s">
        <v>57</v>
      </c>
      <c r="P3296">
        <v>10606</v>
      </c>
      <c r="Q3296" t="s">
        <v>62</v>
      </c>
      <c r="R3296" t="s">
        <v>63</v>
      </c>
      <c r="S3296" t="s">
        <v>64</v>
      </c>
      <c r="T3296">
        <v>212.68</v>
      </c>
      <c r="U3296">
        <v>212.68</v>
      </c>
      <c r="V3296">
        <v>1454.008088</v>
      </c>
      <c r="W3296">
        <v>212.68</v>
      </c>
      <c r="X3296" t="s">
        <v>58</v>
      </c>
      <c r="Y3296" t="s">
        <v>58</v>
      </c>
      <c r="Z3296" t="s">
        <v>1</v>
      </c>
      <c r="AA3296" t="s">
        <v>6</v>
      </c>
      <c r="AB3296" t="s">
        <v>57</v>
      </c>
      <c r="AC3296" t="str">
        <f t="shared" si="51"/>
        <v>2016-4</v>
      </c>
    </row>
    <row r="3297" spans="1:29" x14ac:dyDescent="0.25">
      <c r="A3297" t="s">
        <v>596</v>
      </c>
      <c r="B3297" t="s">
        <v>54</v>
      </c>
      <c r="C3297" t="s">
        <v>55</v>
      </c>
      <c r="D3297" t="s">
        <v>55</v>
      </c>
      <c r="E3297">
        <v>-3</v>
      </c>
      <c r="F3297" t="s">
        <v>56</v>
      </c>
      <c r="G3297" t="b">
        <v>0</v>
      </c>
      <c r="H3297" t="s">
        <v>57</v>
      </c>
      <c r="I3297">
        <v>0</v>
      </c>
      <c r="J3297" t="s">
        <v>57</v>
      </c>
      <c r="K3297" t="s">
        <v>57</v>
      </c>
      <c r="L3297" t="s">
        <v>57</v>
      </c>
      <c r="M3297" t="s">
        <v>57</v>
      </c>
      <c r="N3297" t="s">
        <v>57</v>
      </c>
      <c r="O3297" t="s">
        <v>57</v>
      </c>
      <c r="P3297">
        <v>0</v>
      </c>
      <c r="Q3297" t="s">
        <v>57</v>
      </c>
      <c r="R3297" t="s">
        <v>57</v>
      </c>
      <c r="S3297" t="s">
        <v>57</v>
      </c>
      <c r="T3297">
        <v>371.11</v>
      </c>
      <c r="U3297">
        <v>371.11</v>
      </c>
      <c r="V3297">
        <v>371.11</v>
      </c>
      <c r="W3297">
        <v>54.288786325036398</v>
      </c>
      <c r="X3297" t="s">
        <v>58</v>
      </c>
      <c r="Y3297" t="s">
        <v>58</v>
      </c>
      <c r="Z3297" t="s">
        <v>1</v>
      </c>
      <c r="AA3297" t="s">
        <v>1</v>
      </c>
      <c r="AB3297" t="s">
        <v>57</v>
      </c>
      <c r="AC3297" t="str">
        <f t="shared" si="51"/>
        <v>2016-4</v>
      </c>
    </row>
    <row r="3298" spans="1:29" x14ac:dyDescent="0.25">
      <c r="A3298" t="s">
        <v>596</v>
      </c>
      <c r="B3298" t="s">
        <v>532</v>
      </c>
      <c r="C3298" t="s">
        <v>533</v>
      </c>
      <c r="D3298" t="s">
        <v>55</v>
      </c>
      <c r="E3298">
        <v>-3</v>
      </c>
      <c r="F3298" t="s">
        <v>56</v>
      </c>
      <c r="G3298" t="b">
        <v>0</v>
      </c>
      <c r="H3298" t="s">
        <v>57</v>
      </c>
      <c r="I3298">
        <v>0</v>
      </c>
      <c r="J3298" t="s">
        <v>57</v>
      </c>
      <c r="K3298" t="s">
        <v>57</v>
      </c>
      <c r="L3298" t="s">
        <v>57</v>
      </c>
      <c r="M3298" t="s">
        <v>57</v>
      </c>
      <c r="N3298" t="s">
        <v>57</v>
      </c>
      <c r="O3298" t="s">
        <v>57</v>
      </c>
      <c r="P3298">
        <v>0</v>
      </c>
      <c r="Q3298" t="s">
        <v>57</v>
      </c>
      <c r="R3298" t="s">
        <v>57</v>
      </c>
      <c r="S3298" t="s">
        <v>57</v>
      </c>
      <c r="T3298">
        <v>210.61</v>
      </c>
      <c r="U3298">
        <v>210.61</v>
      </c>
      <c r="V3298">
        <v>1439.6983685</v>
      </c>
      <c r="W3298">
        <v>210.61</v>
      </c>
      <c r="X3298" t="s">
        <v>58</v>
      </c>
      <c r="Y3298" t="s">
        <v>58</v>
      </c>
      <c r="Z3298" t="s">
        <v>1</v>
      </c>
      <c r="AA3298" t="s">
        <v>1</v>
      </c>
      <c r="AB3298" t="s">
        <v>57</v>
      </c>
      <c r="AC3298" t="str">
        <f t="shared" si="51"/>
        <v>2016-4</v>
      </c>
    </row>
    <row r="3299" spans="1:29" hidden="1" x14ac:dyDescent="0.25">
      <c r="A3299" t="s">
        <v>596</v>
      </c>
      <c r="B3299" t="s">
        <v>54</v>
      </c>
      <c r="C3299" t="s">
        <v>55</v>
      </c>
      <c r="D3299" t="s">
        <v>55</v>
      </c>
      <c r="E3299">
        <v>-6</v>
      </c>
      <c r="F3299" t="s">
        <v>12</v>
      </c>
      <c r="G3299" t="b">
        <v>0</v>
      </c>
      <c r="H3299" t="s">
        <v>59</v>
      </c>
      <c r="I3299">
        <v>5052305</v>
      </c>
      <c r="J3299" t="s">
        <v>573</v>
      </c>
      <c r="K3299" t="s">
        <v>574</v>
      </c>
      <c r="L3299" t="s">
        <v>57</v>
      </c>
      <c r="M3299" t="s">
        <v>57</v>
      </c>
      <c r="N3299" t="s">
        <v>57</v>
      </c>
      <c r="O3299" t="s">
        <v>57</v>
      </c>
      <c r="P3299">
        <v>117637</v>
      </c>
      <c r="Q3299" t="s">
        <v>575</v>
      </c>
      <c r="R3299" t="s">
        <v>576</v>
      </c>
      <c r="S3299" t="s">
        <v>78</v>
      </c>
      <c r="T3299">
        <v>875</v>
      </c>
      <c r="U3299">
        <v>6476.2311250000002</v>
      </c>
      <c r="V3299">
        <v>6476.2311250000002</v>
      </c>
      <c r="W3299">
        <v>952.15298755824097</v>
      </c>
      <c r="X3299" t="s">
        <v>58</v>
      </c>
      <c r="Y3299" t="s">
        <v>58</v>
      </c>
      <c r="Z3299" t="s">
        <v>1</v>
      </c>
      <c r="AA3299" t="s">
        <v>6</v>
      </c>
      <c r="AB3299" t="s">
        <v>57</v>
      </c>
      <c r="AC3299" t="str">
        <f t="shared" si="51"/>
        <v>2016-4</v>
      </c>
    </row>
    <row r="3300" spans="1:29" hidden="1" x14ac:dyDescent="0.25">
      <c r="A3300" t="s">
        <v>596</v>
      </c>
      <c r="B3300" t="s">
        <v>54</v>
      </c>
      <c r="C3300" t="s">
        <v>55</v>
      </c>
      <c r="D3300" t="s">
        <v>55</v>
      </c>
      <c r="E3300">
        <v>-5</v>
      </c>
      <c r="F3300" t="s">
        <v>13</v>
      </c>
      <c r="G3300" t="b">
        <v>0</v>
      </c>
      <c r="H3300" t="s">
        <v>59</v>
      </c>
      <c r="I3300">
        <v>5052305</v>
      </c>
      <c r="J3300" t="s">
        <v>573</v>
      </c>
      <c r="K3300" t="s">
        <v>574</v>
      </c>
      <c r="L3300" t="s">
        <v>57</v>
      </c>
      <c r="M3300" t="s">
        <v>57</v>
      </c>
      <c r="N3300" t="s">
        <v>57</v>
      </c>
      <c r="O3300" t="s">
        <v>57</v>
      </c>
      <c r="P3300">
        <v>117637</v>
      </c>
      <c r="Q3300" t="s">
        <v>575</v>
      </c>
      <c r="R3300" t="s">
        <v>576</v>
      </c>
      <c r="S3300" t="s">
        <v>78</v>
      </c>
      <c r="T3300">
        <v>50</v>
      </c>
      <c r="U3300">
        <v>371.849999999999</v>
      </c>
      <c r="V3300">
        <v>371.849999999999</v>
      </c>
      <c r="W3300">
        <v>54.495526327303999</v>
      </c>
      <c r="X3300" t="s">
        <v>58</v>
      </c>
      <c r="Y3300" t="s">
        <v>58</v>
      </c>
      <c r="Z3300" t="s">
        <v>1</v>
      </c>
      <c r="AA3300" t="s">
        <v>6</v>
      </c>
      <c r="AB3300" t="s">
        <v>57</v>
      </c>
      <c r="AC3300" t="str">
        <f t="shared" si="51"/>
        <v>2016-4</v>
      </c>
    </row>
    <row r="3301" spans="1:29" x14ac:dyDescent="0.25">
      <c r="A3301" t="s">
        <v>596</v>
      </c>
      <c r="B3301" t="s">
        <v>54</v>
      </c>
      <c r="C3301" t="s">
        <v>55</v>
      </c>
      <c r="D3301" t="s">
        <v>55</v>
      </c>
      <c r="E3301">
        <v>-4</v>
      </c>
      <c r="F3301" t="s">
        <v>14</v>
      </c>
      <c r="G3301" t="b">
        <v>0</v>
      </c>
      <c r="H3301" t="s">
        <v>59</v>
      </c>
      <c r="I3301">
        <v>5052305</v>
      </c>
      <c r="J3301" t="s">
        <v>573</v>
      </c>
      <c r="K3301" t="s">
        <v>574</v>
      </c>
      <c r="L3301" t="s">
        <v>57</v>
      </c>
      <c r="M3301" t="s">
        <v>57</v>
      </c>
      <c r="N3301" t="s">
        <v>57</v>
      </c>
      <c r="O3301" t="s">
        <v>57</v>
      </c>
      <c r="P3301">
        <v>117637</v>
      </c>
      <c r="Q3301" t="s">
        <v>575</v>
      </c>
      <c r="R3301" t="s">
        <v>576</v>
      </c>
      <c r="S3301" t="s">
        <v>78</v>
      </c>
      <c r="T3301">
        <v>875</v>
      </c>
      <c r="U3301">
        <v>6508.78</v>
      </c>
      <c r="V3301">
        <v>6508.78</v>
      </c>
      <c r="W3301">
        <v>952.15371899617401</v>
      </c>
      <c r="X3301" t="s">
        <v>58</v>
      </c>
      <c r="Y3301" t="s">
        <v>58</v>
      </c>
      <c r="Z3301" t="s">
        <v>1</v>
      </c>
      <c r="AA3301" t="s">
        <v>6</v>
      </c>
      <c r="AB3301" t="s">
        <v>57</v>
      </c>
      <c r="AC3301" t="str">
        <f t="shared" si="51"/>
        <v>2016-4</v>
      </c>
    </row>
    <row r="3302" spans="1:29" hidden="1" x14ac:dyDescent="0.25">
      <c r="A3302" t="s">
        <v>596</v>
      </c>
      <c r="B3302" t="s">
        <v>532</v>
      </c>
      <c r="C3302" t="s">
        <v>533</v>
      </c>
      <c r="D3302" t="s">
        <v>55</v>
      </c>
      <c r="E3302">
        <v>-5</v>
      </c>
      <c r="F3302" t="s">
        <v>13</v>
      </c>
      <c r="G3302" t="b">
        <v>0</v>
      </c>
      <c r="H3302" t="s">
        <v>59</v>
      </c>
      <c r="I3302">
        <v>4147478</v>
      </c>
      <c r="J3302" t="s">
        <v>584</v>
      </c>
      <c r="K3302" t="s">
        <v>585</v>
      </c>
      <c r="L3302" t="s">
        <v>57</v>
      </c>
      <c r="M3302" t="s">
        <v>57</v>
      </c>
      <c r="N3302" t="s">
        <v>57</v>
      </c>
      <c r="O3302" t="s">
        <v>57</v>
      </c>
      <c r="P3302">
        <v>10606</v>
      </c>
      <c r="Q3302" t="s">
        <v>62</v>
      </c>
      <c r="R3302" t="s">
        <v>63</v>
      </c>
      <c r="S3302" t="s">
        <v>64</v>
      </c>
      <c r="T3302">
        <v>4.5200000000000102</v>
      </c>
      <c r="U3302">
        <v>4.5200000000000102</v>
      </c>
      <c r="V3302">
        <v>30.750847</v>
      </c>
      <c r="W3302">
        <v>4.5200000000000102</v>
      </c>
      <c r="X3302" t="s">
        <v>58</v>
      </c>
      <c r="Y3302" t="s">
        <v>58</v>
      </c>
      <c r="Z3302" t="s">
        <v>1</v>
      </c>
      <c r="AA3302" t="s">
        <v>6</v>
      </c>
      <c r="AB3302" t="s">
        <v>57</v>
      </c>
      <c r="AC3302" t="str">
        <f t="shared" si="51"/>
        <v>2016-4</v>
      </c>
    </row>
    <row r="3303" spans="1:29" x14ac:dyDescent="0.25">
      <c r="A3303" t="s">
        <v>596</v>
      </c>
      <c r="B3303" t="s">
        <v>532</v>
      </c>
      <c r="C3303" t="s">
        <v>533</v>
      </c>
      <c r="D3303" t="s">
        <v>55</v>
      </c>
      <c r="E3303">
        <v>-4</v>
      </c>
      <c r="F3303" t="s">
        <v>14</v>
      </c>
      <c r="G3303" t="b">
        <v>0</v>
      </c>
      <c r="H3303" t="s">
        <v>59</v>
      </c>
      <c r="I3303">
        <v>4147478</v>
      </c>
      <c r="J3303" t="s">
        <v>584</v>
      </c>
      <c r="K3303" t="s">
        <v>585</v>
      </c>
      <c r="L3303" t="s">
        <v>57</v>
      </c>
      <c r="M3303" t="s">
        <v>57</v>
      </c>
      <c r="N3303" t="s">
        <v>57</v>
      </c>
      <c r="O3303" t="s">
        <v>57</v>
      </c>
      <c r="P3303">
        <v>10606</v>
      </c>
      <c r="Q3303" t="s">
        <v>62</v>
      </c>
      <c r="R3303" t="s">
        <v>63</v>
      </c>
      <c r="S3303" t="s">
        <v>64</v>
      </c>
      <c r="T3303">
        <v>200.78</v>
      </c>
      <c r="U3303">
        <v>200.78</v>
      </c>
      <c r="V3303">
        <v>1372.5019629999999</v>
      </c>
      <c r="W3303">
        <v>200.78</v>
      </c>
      <c r="X3303" t="s">
        <v>58</v>
      </c>
      <c r="Y3303" t="s">
        <v>58</v>
      </c>
      <c r="Z3303" t="s">
        <v>1</v>
      </c>
      <c r="AA3303" t="s">
        <v>6</v>
      </c>
      <c r="AB3303" t="s">
        <v>57</v>
      </c>
      <c r="AC3303" t="str">
        <f t="shared" si="51"/>
        <v>2016-4</v>
      </c>
    </row>
    <row r="3304" spans="1:29" hidden="1" x14ac:dyDescent="0.25">
      <c r="A3304" t="s">
        <v>596</v>
      </c>
      <c r="B3304" t="s">
        <v>532</v>
      </c>
      <c r="C3304" t="s">
        <v>533</v>
      </c>
      <c r="D3304" t="s">
        <v>55</v>
      </c>
      <c r="E3304">
        <v>-6</v>
      </c>
      <c r="F3304" t="s">
        <v>12</v>
      </c>
      <c r="G3304" t="b">
        <v>0</v>
      </c>
      <c r="H3304" t="s">
        <v>59</v>
      </c>
      <c r="I3304">
        <v>4147478</v>
      </c>
      <c r="J3304" t="s">
        <v>584</v>
      </c>
      <c r="K3304" t="s">
        <v>585</v>
      </c>
      <c r="L3304" t="s">
        <v>57</v>
      </c>
      <c r="M3304" t="s">
        <v>57</v>
      </c>
      <c r="N3304" t="s">
        <v>57</v>
      </c>
      <c r="O3304" t="s">
        <v>57</v>
      </c>
      <c r="P3304">
        <v>10606</v>
      </c>
      <c r="Q3304" t="s">
        <v>62</v>
      </c>
      <c r="R3304" t="s">
        <v>63</v>
      </c>
      <c r="S3304" t="s">
        <v>64</v>
      </c>
      <c r="T3304">
        <v>200.78</v>
      </c>
      <c r="U3304">
        <v>200.78</v>
      </c>
      <c r="V3304">
        <v>1372.5019629999999</v>
      </c>
      <c r="W3304">
        <v>200.78</v>
      </c>
      <c r="X3304" t="s">
        <v>58</v>
      </c>
      <c r="Y3304" t="s">
        <v>58</v>
      </c>
      <c r="Z3304" t="s">
        <v>1</v>
      </c>
      <c r="AA3304" t="s">
        <v>6</v>
      </c>
      <c r="AB3304" t="s">
        <v>57</v>
      </c>
      <c r="AC3304" t="str">
        <f t="shared" si="51"/>
        <v>2016-4</v>
      </c>
    </row>
    <row r="3305" spans="1:29" hidden="1" x14ac:dyDescent="0.25">
      <c r="A3305" t="s">
        <v>596</v>
      </c>
      <c r="B3305" t="s">
        <v>532</v>
      </c>
      <c r="C3305" t="s">
        <v>533</v>
      </c>
      <c r="D3305" t="s">
        <v>55</v>
      </c>
      <c r="E3305">
        <v>-6</v>
      </c>
      <c r="F3305" t="s">
        <v>12</v>
      </c>
      <c r="G3305" t="b">
        <v>0</v>
      </c>
      <c r="H3305" t="s">
        <v>59</v>
      </c>
      <c r="I3305">
        <v>4322376</v>
      </c>
      <c r="J3305" t="s">
        <v>588</v>
      </c>
      <c r="K3305" t="s">
        <v>589</v>
      </c>
      <c r="L3305" t="s">
        <v>57</v>
      </c>
      <c r="M3305" t="s">
        <v>57</v>
      </c>
      <c r="N3305" t="s">
        <v>57</v>
      </c>
      <c r="O3305" t="s">
        <v>57</v>
      </c>
      <c r="P3305">
        <v>10606</v>
      </c>
      <c r="Q3305" t="s">
        <v>62</v>
      </c>
      <c r="R3305" t="s">
        <v>63</v>
      </c>
      <c r="S3305" t="s">
        <v>64</v>
      </c>
      <c r="T3305">
        <v>215.86</v>
      </c>
      <c r="U3305">
        <v>215.86</v>
      </c>
      <c r="V3305">
        <v>1475.586581</v>
      </c>
      <c r="W3305">
        <v>215.86</v>
      </c>
      <c r="X3305" t="s">
        <v>58</v>
      </c>
      <c r="Y3305" t="s">
        <v>58</v>
      </c>
      <c r="Z3305" t="s">
        <v>1</v>
      </c>
      <c r="AA3305" t="s">
        <v>6</v>
      </c>
      <c r="AB3305" t="s">
        <v>57</v>
      </c>
      <c r="AC3305" t="str">
        <f t="shared" si="51"/>
        <v>2016-4</v>
      </c>
    </row>
    <row r="3306" spans="1:29" x14ac:dyDescent="0.25">
      <c r="A3306" t="s">
        <v>596</v>
      </c>
      <c r="B3306" t="s">
        <v>532</v>
      </c>
      <c r="C3306" t="s">
        <v>533</v>
      </c>
      <c r="D3306" t="s">
        <v>55</v>
      </c>
      <c r="E3306">
        <v>-4</v>
      </c>
      <c r="F3306" t="s">
        <v>14</v>
      </c>
      <c r="G3306" t="b">
        <v>0</v>
      </c>
      <c r="H3306" t="s">
        <v>59</v>
      </c>
      <c r="I3306">
        <v>4322376</v>
      </c>
      <c r="J3306" t="s">
        <v>588</v>
      </c>
      <c r="K3306" t="s">
        <v>589</v>
      </c>
      <c r="L3306" t="s">
        <v>57</v>
      </c>
      <c r="M3306" t="s">
        <v>57</v>
      </c>
      <c r="N3306" t="s">
        <v>57</v>
      </c>
      <c r="O3306" t="s">
        <v>57</v>
      </c>
      <c r="P3306">
        <v>10606</v>
      </c>
      <c r="Q3306" t="s">
        <v>62</v>
      </c>
      <c r="R3306" t="s">
        <v>63</v>
      </c>
      <c r="S3306" t="s">
        <v>64</v>
      </c>
      <c r="T3306">
        <v>215.86</v>
      </c>
      <c r="U3306">
        <v>215.86</v>
      </c>
      <c r="V3306">
        <v>1475.586581</v>
      </c>
      <c r="W3306">
        <v>215.86</v>
      </c>
      <c r="X3306" t="s">
        <v>58</v>
      </c>
      <c r="Y3306" t="s">
        <v>58</v>
      </c>
      <c r="Z3306" t="s">
        <v>1</v>
      </c>
      <c r="AA3306" t="s">
        <v>6</v>
      </c>
      <c r="AB3306" t="s">
        <v>57</v>
      </c>
      <c r="AC3306" t="str">
        <f t="shared" si="51"/>
        <v>2016-4</v>
      </c>
    </row>
    <row r="3307" spans="1:29" hidden="1" x14ac:dyDescent="0.25">
      <c r="A3307" t="s">
        <v>596</v>
      </c>
      <c r="B3307" t="s">
        <v>532</v>
      </c>
      <c r="C3307" t="s">
        <v>533</v>
      </c>
      <c r="D3307" t="s">
        <v>55</v>
      </c>
      <c r="E3307">
        <v>-5</v>
      </c>
      <c r="F3307" t="s">
        <v>13</v>
      </c>
      <c r="G3307" t="b">
        <v>0</v>
      </c>
      <c r="H3307" t="s">
        <v>59</v>
      </c>
      <c r="I3307">
        <v>4322376</v>
      </c>
      <c r="J3307" t="s">
        <v>588</v>
      </c>
      <c r="K3307" t="s">
        <v>589</v>
      </c>
      <c r="L3307" t="s">
        <v>57</v>
      </c>
      <c r="M3307" t="s">
        <v>57</v>
      </c>
      <c r="N3307" t="s">
        <v>57</v>
      </c>
      <c r="O3307" t="s">
        <v>57</v>
      </c>
      <c r="P3307">
        <v>10606</v>
      </c>
      <c r="Q3307" t="s">
        <v>62</v>
      </c>
      <c r="R3307" t="s">
        <v>63</v>
      </c>
      <c r="S3307" t="s">
        <v>64</v>
      </c>
      <c r="T3307">
        <v>3.1800000000000099</v>
      </c>
      <c r="U3307">
        <v>3.1800000000000099</v>
      </c>
      <c r="V3307">
        <v>21.578493000000002</v>
      </c>
      <c r="W3307">
        <v>3.1800000000000099</v>
      </c>
      <c r="X3307" t="s">
        <v>58</v>
      </c>
      <c r="Y3307" t="s">
        <v>58</v>
      </c>
      <c r="Z3307" t="s">
        <v>1</v>
      </c>
      <c r="AA3307" t="s">
        <v>6</v>
      </c>
      <c r="AB3307" t="s">
        <v>57</v>
      </c>
      <c r="AC3307" t="str">
        <f t="shared" si="51"/>
        <v>2016-4</v>
      </c>
    </row>
    <row r="3308" spans="1:29" x14ac:dyDescent="0.25">
      <c r="A3308" t="s">
        <v>597</v>
      </c>
      <c r="B3308" t="s">
        <v>54</v>
      </c>
      <c r="C3308" t="s">
        <v>55</v>
      </c>
      <c r="D3308" t="s">
        <v>55</v>
      </c>
      <c r="E3308">
        <v>-3</v>
      </c>
      <c r="F3308" t="s">
        <v>56</v>
      </c>
      <c r="G3308" t="b">
        <v>0</v>
      </c>
      <c r="H3308" t="s">
        <v>57</v>
      </c>
      <c r="I3308">
        <v>0</v>
      </c>
      <c r="J3308" t="s">
        <v>57</v>
      </c>
      <c r="K3308" t="s">
        <v>57</v>
      </c>
      <c r="L3308" t="s">
        <v>57</v>
      </c>
      <c r="M3308" t="s">
        <v>57</v>
      </c>
      <c r="N3308" t="s">
        <v>57</v>
      </c>
      <c r="O3308" t="s">
        <v>57</v>
      </c>
      <c r="P3308">
        <v>0</v>
      </c>
      <c r="Q3308" t="s">
        <v>57</v>
      </c>
      <c r="R3308" t="s">
        <v>57</v>
      </c>
      <c r="S3308" t="s">
        <v>57</v>
      </c>
      <c r="T3308">
        <v>371.11</v>
      </c>
      <c r="U3308">
        <v>371.11</v>
      </c>
      <c r="V3308">
        <v>371.11</v>
      </c>
      <c r="W3308">
        <v>54.328126601179903</v>
      </c>
      <c r="X3308" t="s">
        <v>58</v>
      </c>
      <c r="Y3308" t="s">
        <v>58</v>
      </c>
      <c r="Z3308" t="s">
        <v>1</v>
      </c>
      <c r="AA3308" t="s">
        <v>1</v>
      </c>
      <c r="AB3308" t="s">
        <v>57</v>
      </c>
      <c r="AC3308" t="str">
        <f t="shared" si="51"/>
        <v>2016-4</v>
      </c>
    </row>
    <row r="3309" spans="1:29" x14ac:dyDescent="0.25">
      <c r="A3309" t="s">
        <v>597</v>
      </c>
      <c r="B3309" t="s">
        <v>532</v>
      </c>
      <c r="C3309" t="s">
        <v>533</v>
      </c>
      <c r="D3309" t="s">
        <v>55</v>
      </c>
      <c r="E3309">
        <v>-3</v>
      </c>
      <c r="F3309" t="s">
        <v>56</v>
      </c>
      <c r="G3309" t="b">
        <v>0</v>
      </c>
      <c r="H3309" t="s">
        <v>57</v>
      </c>
      <c r="I3309">
        <v>0</v>
      </c>
      <c r="J3309" t="s">
        <v>57</v>
      </c>
      <c r="K3309" t="s">
        <v>57</v>
      </c>
      <c r="L3309" t="s">
        <v>57</v>
      </c>
      <c r="M3309" t="s">
        <v>57</v>
      </c>
      <c r="N3309" t="s">
        <v>57</v>
      </c>
      <c r="O3309" t="s">
        <v>57</v>
      </c>
      <c r="P3309">
        <v>0</v>
      </c>
      <c r="Q3309" t="s">
        <v>57</v>
      </c>
      <c r="R3309" t="s">
        <v>57</v>
      </c>
      <c r="S3309" t="s">
        <v>57</v>
      </c>
      <c r="T3309">
        <v>210.61</v>
      </c>
      <c r="U3309">
        <v>210.61</v>
      </c>
      <c r="V3309">
        <v>1438.655849</v>
      </c>
      <c r="W3309">
        <v>210.61</v>
      </c>
      <c r="X3309" t="s">
        <v>58</v>
      </c>
      <c r="Y3309" t="s">
        <v>58</v>
      </c>
      <c r="Z3309" t="s">
        <v>1</v>
      </c>
      <c r="AA3309" t="s">
        <v>1</v>
      </c>
      <c r="AB3309" t="s">
        <v>57</v>
      </c>
      <c r="AC3309" t="str">
        <f t="shared" si="51"/>
        <v>2016-4</v>
      </c>
    </row>
    <row r="3310" spans="1:29" x14ac:dyDescent="0.25">
      <c r="A3310" t="s">
        <v>597</v>
      </c>
      <c r="B3310" t="s">
        <v>54</v>
      </c>
      <c r="C3310" t="s">
        <v>55</v>
      </c>
      <c r="D3310" t="s">
        <v>55</v>
      </c>
      <c r="E3310">
        <v>-4</v>
      </c>
      <c r="F3310" t="s">
        <v>14</v>
      </c>
      <c r="G3310" t="b">
        <v>0</v>
      </c>
      <c r="H3310" t="s">
        <v>505</v>
      </c>
      <c r="I3310">
        <v>1375</v>
      </c>
      <c r="J3310" t="s">
        <v>526</v>
      </c>
      <c r="K3310" t="s">
        <v>527</v>
      </c>
      <c r="L3310" t="s">
        <v>57</v>
      </c>
      <c r="M3310" t="s">
        <v>57</v>
      </c>
      <c r="N3310" t="s">
        <v>57</v>
      </c>
      <c r="O3310" t="s">
        <v>57</v>
      </c>
      <c r="P3310">
        <v>1375</v>
      </c>
      <c r="Q3310" t="s">
        <v>526</v>
      </c>
      <c r="R3310" t="s">
        <v>527</v>
      </c>
      <c r="S3310" t="s">
        <v>505</v>
      </c>
      <c r="T3310">
        <v>3.34</v>
      </c>
      <c r="U3310">
        <v>22.82</v>
      </c>
      <c r="V3310">
        <v>22.82</v>
      </c>
      <c r="W3310">
        <v>3.3407018108887598</v>
      </c>
      <c r="X3310" t="s">
        <v>58</v>
      </c>
      <c r="Y3310" t="s">
        <v>58</v>
      </c>
      <c r="Z3310" t="s">
        <v>1</v>
      </c>
      <c r="AA3310" t="s">
        <v>1</v>
      </c>
      <c r="AB3310" t="s">
        <v>57</v>
      </c>
      <c r="AC3310" t="str">
        <f t="shared" si="51"/>
        <v>2016-4</v>
      </c>
    </row>
    <row r="3311" spans="1:29" hidden="1" x14ac:dyDescent="0.25">
      <c r="A3311" t="s">
        <v>597</v>
      </c>
      <c r="B3311" t="s">
        <v>54</v>
      </c>
      <c r="C3311" t="s">
        <v>55</v>
      </c>
      <c r="D3311" t="s">
        <v>55</v>
      </c>
      <c r="E3311">
        <v>-6</v>
      </c>
      <c r="F3311" t="s">
        <v>12</v>
      </c>
      <c r="G3311" t="b">
        <v>0</v>
      </c>
      <c r="H3311" t="s">
        <v>505</v>
      </c>
      <c r="I3311">
        <v>1375</v>
      </c>
      <c r="J3311" t="s">
        <v>526</v>
      </c>
      <c r="K3311" t="s">
        <v>527</v>
      </c>
      <c r="L3311" t="s">
        <v>57</v>
      </c>
      <c r="M3311" t="s">
        <v>57</v>
      </c>
      <c r="N3311" t="s">
        <v>57</v>
      </c>
      <c r="O3311" t="s">
        <v>57</v>
      </c>
      <c r="P3311">
        <v>1375</v>
      </c>
      <c r="Q3311" t="s">
        <v>526</v>
      </c>
      <c r="R3311" t="s">
        <v>527</v>
      </c>
      <c r="S3311" t="s">
        <v>505</v>
      </c>
      <c r="T3311">
        <v>-2143.16</v>
      </c>
      <c r="U3311">
        <v>-14566.51308578</v>
      </c>
      <c r="V3311">
        <v>-14566.51308578</v>
      </c>
      <c r="W3311">
        <v>-2143.16</v>
      </c>
      <c r="X3311" t="s">
        <v>58</v>
      </c>
      <c r="Y3311" t="s">
        <v>58</v>
      </c>
      <c r="Z3311" t="s">
        <v>1</v>
      </c>
      <c r="AA3311" t="s">
        <v>1</v>
      </c>
      <c r="AB3311" t="s">
        <v>57</v>
      </c>
      <c r="AC3311" t="str">
        <f t="shared" si="51"/>
        <v>2016-4</v>
      </c>
    </row>
    <row r="3312" spans="1:29" hidden="1" x14ac:dyDescent="0.25">
      <c r="A3312" t="s">
        <v>597</v>
      </c>
      <c r="B3312" t="s">
        <v>54</v>
      </c>
      <c r="C3312" t="s">
        <v>55</v>
      </c>
      <c r="D3312" t="s">
        <v>55</v>
      </c>
      <c r="E3312">
        <v>-5</v>
      </c>
      <c r="F3312" t="s">
        <v>13</v>
      </c>
      <c r="G3312" t="b">
        <v>0</v>
      </c>
      <c r="H3312" t="s">
        <v>505</v>
      </c>
      <c r="I3312">
        <v>1375</v>
      </c>
      <c r="J3312" t="s">
        <v>526</v>
      </c>
      <c r="K3312" t="s">
        <v>527</v>
      </c>
      <c r="L3312" t="s">
        <v>57</v>
      </c>
      <c r="M3312" t="s">
        <v>57</v>
      </c>
      <c r="N3312" t="s">
        <v>57</v>
      </c>
      <c r="O3312" t="s">
        <v>57</v>
      </c>
      <c r="P3312">
        <v>1375</v>
      </c>
      <c r="Q3312" t="s">
        <v>526</v>
      </c>
      <c r="R3312" t="s">
        <v>527</v>
      </c>
      <c r="S3312" t="s">
        <v>505</v>
      </c>
      <c r="T3312">
        <v>3.34</v>
      </c>
      <c r="U3312">
        <v>22.82</v>
      </c>
      <c r="V3312">
        <v>22.82</v>
      </c>
      <c r="W3312">
        <v>3.3407018108887598</v>
      </c>
      <c r="X3312" t="s">
        <v>58</v>
      </c>
      <c r="Y3312" t="s">
        <v>58</v>
      </c>
      <c r="Z3312" t="s">
        <v>1</v>
      </c>
      <c r="AA3312" t="s">
        <v>1</v>
      </c>
      <c r="AB3312" t="s">
        <v>57</v>
      </c>
      <c r="AC3312" t="str">
        <f t="shared" si="51"/>
        <v>2016-4</v>
      </c>
    </row>
    <row r="3313" spans="1:29" hidden="1" x14ac:dyDescent="0.25">
      <c r="A3313" t="s">
        <v>597</v>
      </c>
      <c r="B3313" t="s">
        <v>54</v>
      </c>
      <c r="C3313" t="s">
        <v>55</v>
      </c>
      <c r="D3313" t="s">
        <v>55</v>
      </c>
      <c r="E3313">
        <v>-5</v>
      </c>
      <c r="F3313" t="s">
        <v>13</v>
      </c>
      <c r="G3313" t="b">
        <v>0</v>
      </c>
      <c r="H3313" t="s">
        <v>59</v>
      </c>
      <c r="I3313">
        <v>5052305</v>
      </c>
      <c r="J3313" t="s">
        <v>573</v>
      </c>
      <c r="K3313" t="s">
        <v>574</v>
      </c>
      <c r="L3313" t="s">
        <v>57</v>
      </c>
      <c r="M3313" t="s">
        <v>57</v>
      </c>
      <c r="N3313" t="s">
        <v>57</v>
      </c>
      <c r="O3313" t="s">
        <v>57</v>
      </c>
      <c r="P3313">
        <v>117637</v>
      </c>
      <c r="Q3313" t="s">
        <v>575</v>
      </c>
      <c r="R3313" t="s">
        <v>576</v>
      </c>
      <c r="S3313" t="s">
        <v>78</v>
      </c>
      <c r="T3313">
        <v>-60</v>
      </c>
      <c r="U3313">
        <v>-446.969999999999</v>
      </c>
      <c r="V3313">
        <v>-446.969999999999</v>
      </c>
      <c r="W3313">
        <v>-64.743568064379104</v>
      </c>
      <c r="X3313" t="s">
        <v>58</v>
      </c>
      <c r="Y3313" t="s">
        <v>58</v>
      </c>
      <c r="Z3313" t="s">
        <v>1</v>
      </c>
      <c r="AA3313" t="s">
        <v>6</v>
      </c>
      <c r="AB3313" t="s">
        <v>57</v>
      </c>
      <c r="AC3313" t="str">
        <f t="shared" si="51"/>
        <v>2016-4</v>
      </c>
    </row>
    <row r="3314" spans="1:29" hidden="1" x14ac:dyDescent="0.25">
      <c r="A3314" t="s">
        <v>597</v>
      </c>
      <c r="B3314" t="s">
        <v>54</v>
      </c>
      <c r="C3314" t="s">
        <v>55</v>
      </c>
      <c r="D3314" t="s">
        <v>55</v>
      </c>
      <c r="E3314">
        <v>-6</v>
      </c>
      <c r="F3314" t="s">
        <v>12</v>
      </c>
      <c r="G3314" t="b">
        <v>0</v>
      </c>
      <c r="H3314" t="s">
        <v>59</v>
      </c>
      <c r="I3314">
        <v>5052305</v>
      </c>
      <c r="J3314" t="s">
        <v>573</v>
      </c>
      <c r="K3314" t="s">
        <v>574</v>
      </c>
      <c r="L3314" t="s">
        <v>57</v>
      </c>
      <c r="M3314" t="s">
        <v>57</v>
      </c>
      <c r="N3314" t="s">
        <v>57</v>
      </c>
      <c r="O3314" t="s">
        <v>57</v>
      </c>
      <c r="P3314">
        <v>117637</v>
      </c>
      <c r="Q3314" t="s">
        <v>575</v>
      </c>
      <c r="R3314" t="s">
        <v>576</v>
      </c>
      <c r="S3314" t="s">
        <v>78</v>
      </c>
      <c r="T3314">
        <v>815</v>
      </c>
      <c r="U3314">
        <v>6031.4979649999996</v>
      </c>
      <c r="V3314">
        <v>6031.4979649999996</v>
      </c>
      <c r="W3314">
        <v>887.40971175101402</v>
      </c>
      <c r="X3314" t="s">
        <v>58</v>
      </c>
      <c r="Y3314" t="s">
        <v>58</v>
      </c>
      <c r="Z3314" t="s">
        <v>1</v>
      </c>
      <c r="AA3314" t="s">
        <v>6</v>
      </c>
      <c r="AB3314" t="s">
        <v>57</v>
      </c>
      <c r="AC3314" t="str">
        <f t="shared" si="51"/>
        <v>2016-4</v>
      </c>
    </row>
    <row r="3315" spans="1:29" x14ac:dyDescent="0.25">
      <c r="A3315" t="s">
        <v>597</v>
      </c>
      <c r="B3315" t="s">
        <v>54</v>
      </c>
      <c r="C3315" t="s">
        <v>55</v>
      </c>
      <c r="D3315" t="s">
        <v>55</v>
      </c>
      <c r="E3315">
        <v>-4</v>
      </c>
      <c r="F3315" t="s">
        <v>14</v>
      </c>
      <c r="G3315" t="b">
        <v>0</v>
      </c>
      <c r="H3315" t="s">
        <v>59</v>
      </c>
      <c r="I3315">
        <v>5052305</v>
      </c>
      <c r="J3315" t="s">
        <v>573</v>
      </c>
      <c r="K3315" t="s">
        <v>574</v>
      </c>
      <c r="L3315" t="s">
        <v>57</v>
      </c>
      <c r="M3315" t="s">
        <v>57</v>
      </c>
      <c r="N3315" t="s">
        <v>57</v>
      </c>
      <c r="O3315" t="s">
        <v>57</v>
      </c>
      <c r="P3315">
        <v>117637</v>
      </c>
      <c r="Q3315" t="s">
        <v>575</v>
      </c>
      <c r="R3315" t="s">
        <v>576</v>
      </c>
      <c r="S3315" t="s">
        <v>78</v>
      </c>
      <c r="T3315">
        <v>815</v>
      </c>
      <c r="U3315">
        <v>6061.81</v>
      </c>
      <c r="V3315">
        <v>6061.81</v>
      </c>
      <c r="W3315">
        <v>887.41015093179499</v>
      </c>
      <c r="X3315" t="s">
        <v>58</v>
      </c>
      <c r="Y3315" t="s">
        <v>58</v>
      </c>
      <c r="Z3315" t="s">
        <v>1</v>
      </c>
      <c r="AA3315" t="s">
        <v>6</v>
      </c>
      <c r="AB3315" t="s">
        <v>57</v>
      </c>
      <c r="AC3315" t="str">
        <f t="shared" si="51"/>
        <v>2016-4</v>
      </c>
    </row>
    <row r="3316" spans="1:29" x14ac:dyDescent="0.25">
      <c r="A3316" t="s">
        <v>597</v>
      </c>
      <c r="B3316" t="s">
        <v>532</v>
      </c>
      <c r="C3316" t="s">
        <v>533</v>
      </c>
      <c r="D3316" t="s">
        <v>55</v>
      </c>
      <c r="E3316">
        <v>-4</v>
      </c>
      <c r="F3316" t="s">
        <v>14</v>
      </c>
      <c r="G3316" t="b">
        <v>0</v>
      </c>
      <c r="H3316" t="s">
        <v>59</v>
      </c>
      <c r="I3316">
        <v>4147478</v>
      </c>
      <c r="J3316" t="s">
        <v>584</v>
      </c>
      <c r="K3316" t="s">
        <v>585</v>
      </c>
      <c r="L3316" t="s">
        <v>57</v>
      </c>
      <c r="M3316" t="s">
        <v>57</v>
      </c>
      <c r="N3316" t="s">
        <v>57</v>
      </c>
      <c r="O3316" t="s">
        <v>57</v>
      </c>
      <c r="P3316">
        <v>10606</v>
      </c>
      <c r="Q3316" t="s">
        <v>62</v>
      </c>
      <c r="R3316" t="s">
        <v>63</v>
      </c>
      <c r="S3316" t="s">
        <v>64</v>
      </c>
      <c r="T3316">
        <v>246.24</v>
      </c>
      <c r="U3316">
        <v>246.24</v>
      </c>
      <c r="V3316">
        <v>1682.0408159999999</v>
      </c>
      <c r="W3316">
        <v>246.24</v>
      </c>
      <c r="X3316" t="s">
        <v>58</v>
      </c>
      <c r="Y3316" t="s">
        <v>58</v>
      </c>
      <c r="Z3316" t="s">
        <v>1</v>
      </c>
      <c r="AA3316" t="s">
        <v>6</v>
      </c>
      <c r="AB3316" t="s">
        <v>57</v>
      </c>
      <c r="AC3316" t="str">
        <f t="shared" si="51"/>
        <v>2016-4</v>
      </c>
    </row>
    <row r="3317" spans="1:29" hidden="1" x14ac:dyDescent="0.25">
      <c r="A3317" t="s">
        <v>597</v>
      </c>
      <c r="B3317" t="s">
        <v>532</v>
      </c>
      <c r="C3317" t="s">
        <v>533</v>
      </c>
      <c r="D3317" t="s">
        <v>55</v>
      </c>
      <c r="E3317">
        <v>-6</v>
      </c>
      <c r="F3317" t="s">
        <v>12</v>
      </c>
      <c r="G3317" t="b">
        <v>0</v>
      </c>
      <c r="H3317" t="s">
        <v>59</v>
      </c>
      <c r="I3317">
        <v>4147478</v>
      </c>
      <c r="J3317" t="s">
        <v>584</v>
      </c>
      <c r="K3317" t="s">
        <v>585</v>
      </c>
      <c r="L3317" t="s">
        <v>57</v>
      </c>
      <c r="M3317" t="s">
        <v>57</v>
      </c>
      <c r="N3317" t="s">
        <v>57</v>
      </c>
      <c r="O3317" t="s">
        <v>57</v>
      </c>
      <c r="P3317">
        <v>10606</v>
      </c>
      <c r="Q3317" t="s">
        <v>62</v>
      </c>
      <c r="R3317" t="s">
        <v>63</v>
      </c>
      <c r="S3317" t="s">
        <v>64</v>
      </c>
      <c r="T3317">
        <v>246.24</v>
      </c>
      <c r="U3317">
        <v>246.24</v>
      </c>
      <c r="V3317">
        <v>1682.0408159999999</v>
      </c>
      <c r="W3317">
        <v>246.24</v>
      </c>
      <c r="X3317" t="s">
        <v>58</v>
      </c>
      <c r="Y3317" t="s">
        <v>58</v>
      </c>
      <c r="Z3317" t="s">
        <v>1</v>
      </c>
      <c r="AA3317" t="s">
        <v>6</v>
      </c>
      <c r="AB3317" t="s">
        <v>57</v>
      </c>
      <c r="AC3317" t="str">
        <f t="shared" si="51"/>
        <v>2016-4</v>
      </c>
    </row>
    <row r="3318" spans="1:29" hidden="1" x14ac:dyDescent="0.25">
      <c r="A3318" t="s">
        <v>597</v>
      </c>
      <c r="B3318" t="s">
        <v>532</v>
      </c>
      <c r="C3318" t="s">
        <v>533</v>
      </c>
      <c r="D3318" t="s">
        <v>55</v>
      </c>
      <c r="E3318">
        <v>-5</v>
      </c>
      <c r="F3318" t="s">
        <v>13</v>
      </c>
      <c r="G3318" t="b">
        <v>0</v>
      </c>
      <c r="H3318" t="s">
        <v>59</v>
      </c>
      <c r="I3318">
        <v>4147478</v>
      </c>
      <c r="J3318" t="s">
        <v>584</v>
      </c>
      <c r="K3318" t="s">
        <v>585</v>
      </c>
      <c r="L3318" t="s">
        <v>57</v>
      </c>
      <c r="M3318" t="s">
        <v>57</v>
      </c>
      <c r="N3318" t="s">
        <v>57</v>
      </c>
      <c r="O3318" t="s">
        <v>57</v>
      </c>
      <c r="P3318">
        <v>10606</v>
      </c>
      <c r="Q3318" t="s">
        <v>62</v>
      </c>
      <c r="R3318" t="s">
        <v>63</v>
      </c>
      <c r="S3318" t="s">
        <v>64</v>
      </c>
      <c r="T3318">
        <v>45.46</v>
      </c>
      <c r="U3318">
        <v>45.46</v>
      </c>
      <c r="V3318">
        <v>309.53885300000002</v>
      </c>
      <c r="W3318">
        <v>45.46</v>
      </c>
      <c r="X3318" t="s">
        <v>58</v>
      </c>
      <c r="Y3318" t="s">
        <v>58</v>
      </c>
      <c r="Z3318" t="s">
        <v>1</v>
      </c>
      <c r="AA3318" t="s">
        <v>6</v>
      </c>
      <c r="AB3318" t="s">
        <v>57</v>
      </c>
      <c r="AC3318" t="str">
        <f t="shared" si="51"/>
        <v>2016-4</v>
      </c>
    </row>
    <row r="3319" spans="1:29" hidden="1" x14ac:dyDescent="0.25">
      <c r="A3319" t="s">
        <v>597</v>
      </c>
      <c r="B3319" t="s">
        <v>532</v>
      </c>
      <c r="C3319" t="s">
        <v>533</v>
      </c>
      <c r="D3319" t="s">
        <v>55</v>
      </c>
      <c r="E3319">
        <v>-5</v>
      </c>
      <c r="F3319" t="s">
        <v>13</v>
      </c>
      <c r="G3319" t="b">
        <v>0</v>
      </c>
      <c r="H3319" t="s">
        <v>59</v>
      </c>
      <c r="I3319">
        <v>4322376</v>
      </c>
      <c r="J3319" t="s">
        <v>588</v>
      </c>
      <c r="K3319" t="s">
        <v>589</v>
      </c>
      <c r="L3319" t="s">
        <v>57</v>
      </c>
      <c r="M3319" t="s">
        <v>57</v>
      </c>
      <c r="N3319" t="s">
        <v>57</v>
      </c>
      <c r="O3319" t="s">
        <v>57</v>
      </c>
      <c r="P3319">
        <v>10606</v>
      </c>
      <c r="Q3319" t="s">
        <v>62</v>
      </c>
      <c r="R3319" t="s">
        <v>63</v>
      </c>
      <c r="S3319" t="s">
        <v>64</v>
      </c>
      <c r="T3319">
        <v>29.36</v>
      </c>
      <c r="U3319">
        <v>29.36</v>
      </c>
      <c r="V3319">
        <v>199.486717</v>
      </c>
      <c r="W3319">
        <v>29.36</v>
      </c>
      <c r="X3319" t="s">
        <v>58</v>
      </c>
      <c r="Y3319" t="s">
        <v>58</v>
      </c>
      <c r="Z3319" t="s">
        <v>1</v>
      </c>
      <c r="AA3319" t="s">
        <v>6</v>
      </c>
      <c r="AB3319" t="s">
        <v>57</v>
      </c>
      <c r="AC3319" t="str">
        <f t="shared" si="51"/>
        <v>2016-4</v>
      </c>
    </row>
    <row r="3320" spans="1:29" hidden="1" x14ac:dyDescent="0.25">
      <c r="A3320" t="s">
        <v>597</v>
      </c>
      <c r="B3320" t="s">
        <v>532</v>
      </c>
      <c r="C3320" t="s">
        <v>533</v>
      </c>
      <c r="D3320" t="s">
        <v>55</v>
      </c>
      <c r="E3320">
        <v>-6</v>
      </c>
      <c r="F3320" t="s">
        <v>12</v>
      </c>
      <c r="G3320" t="b">
        <v>0</v>
      </c>
      <c r="H3320" t="s">
        <v>59</v>
      </c>
      <c r="I3320">
        <v>4322376</v>
      </c>
      <c r="J3320" t="s">
        <v>588</v>
      </c>
      <c r="K3320" t="s">
        <v>589</v>
      </c>
      <c r="L3320" t="s">
        <v>57</v>
      </c>
      <c r="M3320" t="s">
        <v>57</v>
      </c>
      <c r="N3320" t="s">
        <v>57</v>
      </c>
      <c r="O3320" t="s">
        <v>57</v>
      </c>
      <c r="P3320">
        <v>10606</v>
      </c>
      <c r="Q3320" t="s">
        <v>62</v>
      </c>
      <c r="R3320" t="s">
        <v>63</v>
      </c>
      <c r="S3320" t="s">
        <v>64</v>
      </c>
      <c r="T3320">
        <v>245.22</v>
      </c>
      <c r="U3320">
        <v>245.22</v>
      </c>
      <c r="V3320">
        <v>1675.073298</v>
      </c>
      <c r="W3320">
        <v>245.22</v>
      </c>
      <c r="X3320" t="s">
        <v>58</v>
      </c>
      <c r="Y3320" t="s">
        <v>58</v>
      </c>
      <c r="Z3320" t="s">
        <v>1</v>
      </c>
      <c r="AA3320" t="s">
        <v>6</v>
      </c>
      <c r="AB3320" t="s">
        <v>57</v>
      </c>
      <c r="AC3320" t="str">
        <f t="shared" si="51"/>
        <v>2016-4</v>
      </c>
    </row>
    <row r="3321" spans="1:29" x14ac:dyDescent="0.25">
      <c r="A3321" t="s">
        <v>597</v>
      </c>
      <c r="B3321" t="s">
        <v>532</v>
      </c>
      <c r="C3321" t="s">
        <v>533</v>
      </c>
      <c r="D3321" t="s">
        <v>55</v>
      </c>
      <c r="E3321">
        <v>-4</v>
      </c>
      <c r="F3321" t="s">
        <v>14</v>
      </c>
      <c r="G3321" t="b">
        <v>0</v>
      </c>
      <c r="H3321" t="s">
        <v>59</v>
      </c>
      <c r="I3321">
        <v>4322376</v>
      </c>
      <c r="J3321" t="s">
        <v>588</v>
      </c>
      <c r="K3321" t="s">
        <v>589</v>
      </c>
      <c r="L3321" t="s">
        <v>57</v>
      </c>
      <c r="M3321" t="s">
        <v>57</v>
      </c>
      <c r="N3321" t="s">
        <v>57</v>
      </c>
      <c r="O3321" t="s">
        <v>57</v>
      </c>
      <c r="P3321">
        <v>10606</v>
      </c>
      <c r="Q3321" t="s">
        <v>62</v>
      </c>
      <c r="R3321" t="s">
        <v>63</v>
      </c>
      <c r="S3321" t="s">
        <v>64</v>
      </c>
      <c r="T3321">
        <v>245.22</v>
      </c>
      <c r="U3321">
        <v>245.22</v>
      </c>
      <c r="V3321">
        <v>1675.073298</v>
      </c>
      <c r="W3321">
        <v>245.22</v>
      </c>
      <c r="X3321" t="s">
        <v>58</v>
      </c>
      <c r="Y3321" t="s">
        <v>58</v>
      </c>
      <c r="Z3321" t="s">
        <v>1</v>
      </c>
      <c r="AA3321" t="s">
        <v>6</v>
      </c>
      <c r="AB3321" t="s">
        <v>57</v>
      </c>
      <c r="AC3321" t="str">
        <f t="shared" si="51"/>
        <v>2016-4</v>
      </c>
    </row>
    <row r="3322" spans="1:29" x14ac:dyDescent="0.25">
      <c r="A3322" t="s">
        <v>598</v>
      </c>
      <c r="B3322" t="s">
        <v>54</v>
      </c>
      <c r="C3322" t="s">
        <v>55</v>
      </c>
      <c r="D3322" t="s">
        <v>55</v>
      </c>
      <c r="E3322">
        <v>-3</v>
      </c>
      <c r="F3322" t="s">
        <v>56</v>
      </c>
      <c r="G3322" t="b">
        <v>0</v>
      </c>
      <c r="H3322" t="s">
        <v>57</v>
      </c>
      <c r="I3322">
        <v>0</v>
      </c>
      <c r="J3322" t="s">
        <v>57</v>
      </c>
      <c r="K3322" t="s">
        <v>57</v>
      </c>
      <c r="L3322" t="s">
        <v>57</v>
      </c>
      <c r="M3322" t="s">
        <v>57</v>
      </c>
      <c r="N3322" t="s">
        <v>57</v>
      </c>
      <c r="O3322" t="s">
        <v>57</v>
      </c>
      <c r="P3322">
        <v>0</v>
      </c>
      <c r="Q3322" t="s">
        <v>57</v>
      </c>
      <c r="R3322" t="s">
        <v>57</v>
      </c>
      <c r="S3322" t="s">
        <v>57</v>
      </c>
      <c r="T3322">
        <v>411.69</v>
      </c>
      <c r="U3322">
        <v>411.69</v>
      </c>
      <c r="V3322">
        <v>411.69</v>
      </c>
      <c r="W3322">
        <v>60.366430346708498</v>
      </c>
      <c r="X3322" t="s">
        <v>58</v>
      </c>
      <c r="Y3322" t="s">
        <v>58</v>
      </c>
      <c r="Z3322" t="s">
        <v>1</v>
      </c>
      <c r="AA3322" t="s">
        <v>1</v>
      </c>
      <c r="AB3322" t="s">
        <v>57</v>
      </c>
      <c r="AC3322" t="str">
        <f t="shared" si="51"/>
        <v>2016-4</v>
      </c>
    </row>
    <row r="3323" spans="1:29" x14ac:dyDescent="0.25">
      <c r="A3323" t="s">
        <v>598</v>
      </c>
      <c r="B3323" t="s">
        <v>532</v>
      </c>
      <c r="C3323" t="s">
        <v>533</v>
      </c>
      <c r="D3323" t="s">
        <v>55</v>
      </c>
      <c r="E3323">
        <v>-3</v>
      </c>
      <c r="F3323" t="s">
        <v>56</v>
      </c>
      <c r="G3323" t="b">
        <v>0</v>
      </c>
      <c r="H3323" t="s">
        <v>57</v>
      </c>
      <c r="I3323">
        <v>0</v>
      </c>
      <c r="J3323" t="s">
        <v>57</v>
      </c>
      <c r="K3323" t="s">
        <v>57</v>
      </c>
      <c r="L3323" t="s">
        <v>57</v>
      </c>
      <c r="M3323" t="s">
        <v>57</v>
      </c>
      <c r="N3323" t="s">
        <v>57</v>
      </c>
      <c r="O3323" t="s">
        <v>57</v>
      </c>
      <c r="P3323">
        <v>0</v>
      </c>
      <c r="Q3323" t="s">
        <v>57</v>
      </c>
      <c r="R3323" t="s">
        <v>57</v>
      </c>
      <c r="S3323" t="s">
        <v>57</v>
      </c>
      <c r="T3323">
        <v>210.61</v>
      </c>
      <c r="U3323">
        <v>210.61</v>
      </c>
      <c r="V3323">
        <v>1436.3286085</v>
      </c>
      <c r="W3323">
        <v>210.61</v>
      </c>
      <c r="X3323" t="s">
        <v>58</v>
      </c>
      <c r="Y3323" t="s">
        <v>58</v>
      </c>
      <c r="Z3323" t="s">
        <v>1</v>
      </c>
      <c r="AA3323" t="s">
        <v>1</v>
      </c>
      <c r="AB3323" t="s">
        <v>57</v>
      </c>
      <c r="AC3323" t="str">
        <f t="shared" si="51"/>
        <v>2016-4</v>
      </c>
    </row>
    <row r="3324" spans="1:29" hidden="1" x14ac:dyDescent="0.25">
      <c r="A3324" t="s">
        <v>598</v>
      </c>
      <c r="B3324" t="s">
        <v>54</v>
      </c>
      <c r="C3324" t="s">
        <v>55</v>
      </c>
      <c r="D3324" t="s">
        <v>55</v>
      </c>
      <c r="E3324">
        <v>-5</v>
      </c>
      <c r="F3324" t="s">
        <v>13</v>
      </c>
      <c r="G3324" t="b">
        <v>0</v>
      </c>
      <c r="H3324" t="s">
        <v>505</v>
      </c>
      <c r="I3324">
        <v>1375</v>
      </c>
      <c r="J3324" t="s">
        <v>526</v>
      </c>
      <c r="K3324" t="s">
        <v>527</v>
      </c>
      <c r="L3324" t="s">
        <v>57</v>
      </c>
      <c r="M3324" t="s">
        <v>57</v>
      </c>
      <c r="N3324" t="s">
        <v>57</v>
      </c>
      <c r="O3324" t="s">
        <v>57</v>
      </c>
      <c r="P3324">
        <v>1375</v>
      </c>
      <c r="Q3324" t="s">
        <v>526</v>
      </c>
      <c r="R3324" t="s">
        <v>527</v>
      </c>
      <c r="S3324" t="s">
        <v>505</v>
      </c>
      <c r="T3324">
        <v>2.63087923433</v>
      </c>
      <c r="U3324">
        <v>17.760000000000002</v>
      </c>
      <c r="V3324">
        <v>17.760000000000002</v>
      </c>
      <c r="W3324">
        <v>2.6095756878832099</v>
      </c>
      <c r="X3324" t="s">
        <v>58</v>
      </c>
      <c r="Y3324" t="s">
        <v>58</v>
      </c>
      <c r="Z3324" t="s">
        <v>1</v>
      </c>
      <c r="AA3324" t="s">
        <v>1</v>
      </c>
      <c r="AB3324" t="s">
        <v>57</v>
      </c>
      <c r="AC3324" t="str">
        <f t="shared" si="51"/>
        <v>2016-4</v>
      </c>
    </row>
    <row r="3325" spans="1:29" hidden="1" x14ac:dyDescent="0.25">
      <c r="A3325" t="s">
        <v>598</v>
      </c>
      <c r="B3325" t="s">
        <v>54</v>
      </c>
      <c r="C3325" t="s">
        <v>55</v>
      </c>
      <c r="D3325" t="s">
        <v>55</v>
      </c>
      <c r="E3325">
        <v>1</v>
      </c>
      <c r="F3325" t="s">
        <v>227</v>
      </c>
      <c r="G3325" t="b">
        <v>1</v>
      </c>
      <c r="H3325" t="s">
        <v>505</v>
      </c>
      <c r="I3325">
        <v>1375</v>
      </c>
      <c r="J3325" t="s">
        <v>526</v>
      </c>
      <c r="K3325" t="s">
        <v>527</v>
      </c>
      <c r="L3325" t="s">
        <v>57</v>
      </c>
      <c r="M3325" t="s">
        <v>57</v>
      </c>
      <c r="N3325" t="s">
        <v>57</v>
      </c>
      <c r="O3325" t="s">
        <v>57</v>
      </c>
      <c r="P3325">
        <v>1375</v>
      </c>
      <c r="Q3325" t="s">
        <v>526</v>
      </c>
      <c r="R3325" t="s">
        <v>527</v>
      </c>
      <c r="S3325" t="s">
        <v>505</v>
      </c>
      <c r="T3325">
        <v>6</v>
      </c>
      <c r="U3325">
        <v>40.78</v>
      </c>
      <c r="V3325">
        <v>40.78</v>
      </c>
      <c r="W3325">
        <v>5.9796036569719302</v>
      </c>
      <c r="X3325" t="s">
        <v>58</v>
      </c>
      <c r="Y3325" t="s">
        <v>58</v>
      </c>
      <c r="Z3325" t="s">
        <v>1</v>
      </c>
      <c r="AA3325" t="s">
        <v>6</v>
      </c>
      <c r="AB3325" t="s">
        <v>57</v>
      </c>
      <c r="AC3325" t="str">
        <f t="shared" si="51"/>
        <v>2016-4</v>
      </c>
    </row>
    <row r="3326" spans="1:29" hidden="1" x14ac:dyDescent="0.25">
      <c r="A3326" t="s">
        <v>598</v>
      </c>
      <c r="B3326" t="s">
        <v>54</v>
      </c>
      <c r="C3326" t="s">
        <v>55</v>
      </c>
      <c r="D3326" t="s">
        <v>55</v>
      </c>
      <c r="E3326">
        <v>56</v>
      </c>
      <c r="F3326" t="s">
        <v>529</v>
      </c>
      <c r="G3326" t="b">
        <v>1</v>
      </c>
      <c r="H3326" t="s">
        <v>505</v>
      </c>
      <c r="I3326">
        <v>1375</v>
      </c>
      <c r="J3326" t="s">
        <v>526</v>
      </c>
      <c r="K3326" t="s">
        <v>527</v>
      </c>
      <c r="L3326" t="s">
        <v>57</v>
      </c>
      <c r="M3326" t="s">
        <v>57</v>
      </c>
      <c r="N3326" t="s">
        <v>57</v>
      </c>
      <c r="O3326" t="s">
        <v>57</v>
      </c>
      <c r="P3326">
        <v>1375</v>
      </c>
      <c r="Q3326" t="s">
        <v>526</v>
      </c>
      <c r="R3326" t="s">
        <v>527</v>
      </c>
      <c r="S3326" t="s">
        <v>505</v>
      </c>
      <c r="T3326">
        <v>-2.912076567E-2</v>
      </c>
      <c r="U3326">
        <v>-0.2</v>
      </c>
      <c r="V3326">
        <v>-0.2</v>
      </c>
      <c r="W3326">
        <v>-2.93261581999604E-2</v>
      </c>
      <c r="X3326" t="s">
        <v>58</v>
      </c>
      <c r="Y3326" t="s">
        <v>58</v>
      </c>
      <c r="Z3326" t="s">
        <v>3</v>
      </c>
      <c r="AA3326" t="s">
        <v>6</v>
      </c>
      <c r="AB3326" t="s">
        <v>57</v>
      </c>
      <c r="AC3326" t="str">
        <f t="shared" si="51"/>
        <v>2016-4</v>
      </c>
    </row>
    <row r="3327" spans="1:29" hidden="1" x14ac:dyDescent="0.25">
      <c r="A3327" t="s">
        <v>598</v>
      </c>
      <c r="B3327" t="s">
        <v>54</v>
      </c>
      <c r="C3327" t="s">
        <v>55</v>
      </c>
      <c r="D3327" t="s">
        <v>55</v>
      </c>
      <c r="E3327">
        <v>-6</v>
      </c>
      <c r="F3327" t="s">
        <v>12</v>
      </c>
      <c r="G3327" t="b">
        <v>0</v>
      </c>
      <c r="H3327" t="s">
        <v>59</v>
      </c>
      <c r="I3327">
        <v>5052305</v>
      </c>
      <c r="J3327" t="s">
        <v>573</v>
      </c>
      <c r="K3327" t="s">
        <v>574</v>
      </c>
      <c r="L3327" t="s">
        <v>57</v>
      </c>
      <c r="M3327" t="s">
        <v>57</v>
      </c>
      <c r="N3327" t="s">
        <v>57</v>
      </c>
      <c r="O3327" t="s">
        <v>57</v>
      </c>
      <c r="P3327">
        <v>117637</v>
      </c>
      <c r="Q3327" t="s">
        <v>575</v>
      </c>
      <c r="R3327" t="s">
        <v>576</v>
      </c>
      <c r="S3327" t="s">
        <v>78</v>
      </c>
      <c r="T3327">
        <v>855</v>
      </c>
      <c r="U3327">
        <v>6328.7559562500001</v>
      </c>
      <c r="V3327">
        <v>6328.7559562500001</v>
      </c>
      <c r="W3327">
        <v>932.65376071321202</v>
      </c>
      <c r="X3327" t="s">
        <v>58</v>
      </c>
      <c r="Y3327" t="s">
        <v>58</v>
      </c>
      <c r="Z3327" t="s">
        <v>1</v>
      </c>
      <c r="AA3327" t="s">
        <v>6</v>
      </c>
      <c r="AB3327" t="s">
        <v>57</v>
      </c>
      <c r="AC3327" t="str">
        <f t="shared" si="51"/>
        <v>2016-4</v>
      </c>
    </row>
    <row r="3328" spans="1:29" hidden="1" x14ac:dyDescent="0.25">
      <c r="A3328" t="s">
        <v>598</v>
      </c>
      <c r="B3328" t="s">
        <v>54</v>
      </c>
      <c r="C3328" t="s">
        <v>55</v>
      </c>
      <c r="D3328" t="s">
        <v>55</v>
      </c>
      <c r="E3328">
        <v>-5</v>
      </c>
      <c r="F3328" t="s">
        <v>13</v>
      </c>
      <c r="G3328" t="b">
        <v>0</v>
      </c>
      <c r="H3328" t="s">
        <v>59</v>
      </c>
      <c r="I3328">
        <v>5052305</v>
      </c>
      <c r="J3328" t="s">
        <v>573</v>
      </c>
      <c r="K3328" t="s">
        <v>574</v>
      </c>
      <c r="L3328" t="s">
        <v>57</v>
      </c>
      <c r="M3328" t="s">
        <v>57</v>
      </c>
      <c r="N3328" t="s">
        <v>57</v>
      </c>
      <c r="O3328" t="s">
        <v>57</v>
      </c>
      <c r="P3328">
        <v>117637</v>
      </c>
      <c r="Q3328" t="s">
        <v>575</v>
      </c>
      <c r="R3328" t="s">
        <v>576</v>
      </c>
      <c r="S3328" t="s">
        <v>78</v>
      </c>
      <c r="T3328">
        <v>40</v>
      </c>
      <c r="U3328">
        <v>298.75</v>
      </c>
      <c r="V3328">
        <v>298.75</v>
      </c>
      <c r="W3328">
        <v>45.243793069905699</v>
      </c>
      <c r="X3328" t="s">
        <v>58</v>
      </c>
      <c r="Y3328" t="s">
        <v>58</v>
      </c>
      <c r="Z3328" t="s">
        <v>1</v>
      </c>
      <c r="AA3328" t="s">
        <v>6</v>
      </c>
      <c r="AB3328" t="s">
        <v>57</v>
      </c>
      <c r="AC3328" t="str">
        <f t="shared" si="51"/>
        <v>2016-4</v>
      </c>
    </row>
    <row r="3329" spans="1:29" x14ac:dyDescent="0.25">
      <c r="A3329" t="s">
        <v>598</v>
      </c>
      <c r="B3329" t="s">
        <v>54</v>
      </c>
      <c r="C3329" t="s">
        <v>55</v>
      </c>
      <c r="D3329" t="s">
        <v>55</v>
      </c>
      <c r="E3329">
        <v>-4</v>
      </c>
      <c r="F3329" t="s">
        <v>14</v>
      </c>
      <c r="G3329" t="b">
        <v>0</v>
      </c>
      <c r="H3329" t="s">
        <v>59</v>
      </c>
      <c r="I3329">
        <v>5052305</v>
      </c>
      <c r="J3329" t="s">
        <v>573</v>
      </c>
      <c r="K3329" t="s">
        <v>574</v>
      </c>
      <c r="L3329" t="s">
        <v>57</v>
      </c>
      <c r="M3329" t="s">
        <v>57</v>
      </c>
      <c r="N3329" t="s">
        <v>57</v>
      </c>
      <c r="O3329" t="s">
        <v>57</v>
      </c>
      <c r="P3329">
        <v>117637</v>
      </c>
      <c r="Q3329" t="s">
        <v>575</v>
      </c>
      <c r="R3329" t="s">
        <v>576</v>
      </c>
      <c r="S3329" t="s">
        <v>78</v>
      </c>
      <c r="T3329">
        <v>855</v>
      </c>
      <c r="U3329">
        <v>6360.56</v>
      </c>
      <c r="V3329">
        <v>6360.56</v>
      </c>
      <c r="W3329">
        <v>932.65394400170101</v>
      </c>
      <c r="X3329" t="s">
        <v>58</v>
      </c>
      <c r="Y3329" t="s">
        <v>58</v>
      </c>
      <c r="Z3329" t="s">
        <v>1</v>
      </c>
      <c r="AA3329" t="s">
        <v>6</v>
      </c>
      <c r="AB3329" t="s">
        <v>57</v>
      </c>
      <c r="AC3329" t="str">
        <f t="shared" si="51"/>
        <v>2016-4</v>
      </c>
    </row>
    <row r="3330" spans="1:29" hidden="1" x14ac:dyDescent="0.25">
      <c r="A3330" t="s">
        <v>598</v>
      </c>
      <c r="B3330" t="s">
        <v>532</v>
      </c>
      <c r="C3330" t="s">
        <v>533</v>
      </c>
      <c r="D3330" t="s">
        <v>55</v>
      </c>
      <c r="E3330">
        <v>-6</v>
      </c>
      <c r="F3330" t="s">
        <v>12</v>
      </c>
      <c r="G3330" t="b">
        <v>0</v>
      </c>
      <c r="H3330" t="s">
        <v>59</v>
      </c>
      <c r="I3330">
        <v>4147478</v>
      </c>
      <c r="J3330" t="s">
        <v>584</v>
      </c>
      <c r="K3330" t="s">
        <v>585</v>
      </c>
      <c r="L3330" t="s">
        <v>57</v>
      </c>
      <c r="M3330" t="s">
        <v>57</v>
      </c>
      <c r="N3330" t="s">
        <v>57</v>
      </c>
      <c r="O3330" t="s">
        <v>57</v>
      </c>
      <c r="P3330">
        <v>10606</v>
      </c>
      <c r="Q3330" t="s">
        <v>62</v>
      </c>
      <c r="R3330" t="s">
        <v>63</v>
      </c>
      <c r="S3330" t="s">
        <v>64</v>
      </c>
      <c r="T3330">
        <v>217.52</v>
      </c>
      <c r="U3330">
        <v>217.52</v>
      </c>
      <c r="V3330">
        <v>1483.4537720000001</v>
      </c>
      <c r="W3330">
        <v>217.52</v>
      </c>
      <c r="X3330" t="s">
        <v>58</v>
      </c>
      <c r="Y3330" t="s">
        <v>58</v>
      </c>
      <c r="Z3330" t="s">
        <v>1</v>
      </c>
      <c r="AA3330" t="s">
        <v>6</v>
      </c>
      <c r="AB3330" t="s">
        <v>57</v>
      </c>
      <c r="AC3330" t="str">
        <f t="shared" si="51"/>
        <v>2016-4</v>
      </c>
    </row>
    <row r="3331" spans="1:29" hidden="1" x14ac:dyDescent="0.25">
      <c r="A3331" t="s">
        <v>598</v>
      </c>
      <c r="B3331" t="s">
        <v>532</v>
      </c>
      <c r="C3331" t="s">
        <v>533</v>
      </c>
      <c r="D3331" t="s">
        <v>55</v>
      </c>
      <c r="E3331">
        <v>-5</v>
      </c>
      <c r="F3331" t="s">
        <v>13</v>
      </c>
      <c r="G3331" t="b">
        <v>0</v>
      </c>
      <c r="H3331" t="s">
        <v>59</v>
      </c>
      <c r="I3331">
        <v>4147478</v>
      </c>
      <c r="J3331" t="s">
        <v>584</v>
      </c>
      <c r="K3331" t="s">
        <v>585</v>
      </c>
      <c r="L3331" t="s">
        <v>57</v>
      </c>
      <c r="M3331" t="s">
        <v>57</v>
      </c>
      <c r="N3331" t="s">
        <v>57</v>
      </c>
      <c r="O3331" t="s">
        <v>57</v>
      </c>
      <c r="P3331">
        <v>10606</v>
      </c>
      <c r="Q3331" t="s">
        <v>62</v>
      </c>
      <c r="R3331" t="s">
        <v>63</v>
      </c>
      <c r="S3331" t="s">
        <v>64</v>
      </c>
      <c r="T3331">
        <v>-28.72</v>
      </c>
      <c r="U3331">
        <v>-28.72</v>
      </c>
      <c r="V3331">
        <v>-198.58704399999999</v>
      </c>
      <c r="W3331">
        <v>-28.72</v>
      </c>
      <c r="X3331" t="s">
        <v>58</v>
      </c>
      <c r="Y3331" t="s">
        <v>58</v>
      </c>
      <c r="Z3331" t="s">
        <v>1</v>
      </c>
      <c r="AA3331" t="s">
        <v>6</v>
      </c>
      <c r="AB3331" t="s">
        <v>57</v>
      </c>
      <c r="AC3331" t="str">
        <f t="shared" ref="AC3331:AC3394" si="52">+YEAR(A3331)&amp; "-" &amp;ROUNDUP(MONTH(A3331)/3,0)</f>
        <v>2016-4</v>
      </c>
    </row>
    <row r="3332" spans="1:29" x14ac:dyDescent="0.25">
      <c r="A3332" t="s">
        <v>598</v>
      </c>
      <c r="B3332" t="s">
        <v>532</v>
      </c>
      <c r="C3332" t="s">
        <v>533</v>
      </c>
      <c r="D3332" t="s">
        <v>55</v>
      </c>
      <c r="E3332">
        <v>-4</v>
      </c>
      <c r="F3332" t="s">
        <v>14</v>
      </c>
      <c r="G3332" t="b">
        <v>0</v>
      </c>
      <c r="H3332" t="s">
        <v>59</v>
      </c>
      <c r="I3332">
        <v>4147478</v>
      </c>
      <c r="J3332" t="s">
        <v>584</v>
      </c>
      <c r="K3332" t="s">
        <v>585</v>
      </c>
      <c r="L3332" t="s">
        <v>57</v>
      </c>
      <c r="M3332" t="s">
        <v>57</v>
      </c>
      <c r="N3332" t="s">
        <v>57</v>
      </c>
      <c r="O3332" t="s">
        <v>57</v>
      </c>
      <c r="P3332">
        <v>10606</v>
      </c>
      <c r="Q3332" t="s">
        <v>62</v>
      </c>
      <c r="R3332" t="s">
        <v>63</v>
      </c>
      <c r="S3332" t="s">
        <v>64</v>
      </c>
      <c r="T3332">
        <v>217.52</v>
      </c>
      <c r="U3332">
        <v>217.52</v>
      </c>
      <c r="V3332">
        <v>1483.4537720000001</v>
      </c>
      <c r="W3332">
        <v>217.52</v>
      </c>
      <c r="X3332" t="s">
        <v>58</v>
      </c>
      <c r="Y3332" t="s">
        <v>58</v>
      </c>
      <c r="Z3332" t="s">
        <v>1</v>
      </c>
      <c r="AA3332" t="s">
        <v>6</v>
      </c>
      <c r="AB3332" t="s">
        <v>57</v>
      </c>
      <c r="AC3332" t="str">
        <f t="shared" si="52"/>
        <v>2016-4</v>
      </c>
    </row>
    <row r="3333" spans="1:29" x14ac:dyDescent="0.25">
      <c r="A3333" t="s">
        <v>598</v>
      </c>
      <c r="B3333" t="s">
        <v>532</v>
      </c>
      <c r="C3333" t="s">
        <v>533</v>
      </c>
      <c r="D3333" t="s">
        <v>55</v>
      </c>
      <c r="E3333">
        <v>-4</v>
      </c>
      <c r="F3333" t="s">
        <v>14</v>
      </c>
      <c r="G3333" t="b">
        <v>0</v>
      </c>
      <c r="H3333" t="s">
        <v>59</v>
      </c>
      <c r="I3333">
        <v>4322376</v>
      </c>
      <c r="J3333" t="s">
        <v>588</v>
      </c>
      <c r="K3333" t="s">
        <v>589</v>
      </c>
      <c r="L3333" t="s">
        <v>57</v>
      </c>
      <c r="M3333" t="s">
        <v>57</v>
      </c>
      <c r="N3333" t="s">
        <v>57</v>
      </c>
      <c r="O3333" t="s">
        <v>57</v>
      </c>
      <c r="P3333">
        <v>10606</v>
      </c>
      <c r="Q3333" t="s">
        <v>62</v>
      </c>
      <c r="R3333" t="s">
        <v>63</v>
      </c>
      <c r="S3333" t="s">
        <v>64</v>
      </c>
      <c r="T3333">
        <v>227.66</v>
      </c>
      <c r="U3333">
        <v>227.66</v>
      </c>
      <c r="V3333">
        <v>1552.607051</v>
      </c>
      <c r="W3333">
        <v>227.66</v>
      </c>
      <c r="X3333" t="s">
        <v>58</v>
      </c>
      <c r="Y3333" t="s">
        <v>58</v>
      </c>
      <c r="Z3333" t="s">
        <v>1</v>
      </c>
      <c r="AA3333" t="s">
        <v>6</v>
      </c>
      <c r="AB3333" t="s">
        <v>57</v>
      </c>
      <c r="AC3333" t="str">
        <f t="shared" si="52"/>
        <v>2016-4</v>
      </c>
    </row>
    <row r="3334" spans="1:29" hidden="1" x14ac:dyDescent="0.25">
      <c r="A3334" t="s">
        <v>598</v>
      </c>
      <c r="B3334" t="s">
        <v>532</v>
      </c>
      <c r="C3334" t="s">
        <v>533</v>
      </c>
      <c r="D3334" t="s">
        <v>55</v>
      </c>
      <c r="E3334">
        <v>-5</v>
      </c>
      <c r="F3334" t="s">
        <v>13</v>
      </c>
      <c r="G3334" t="b">
        <v>0</v>
      </c>
      <c r="H3334" t="s">
        <v>59</v>
      </c>
      <c r="I3334">
        <v>4322376</v>
      </c>
      <c r="J3334" t="s">
        <v>588</v>
      </c>
      <c r="K3334" t="s">
        <v>589</v>
      </c>
      <c r="L3334" t="s">
        <v>57</v>
      </c>
      <c r="M3334" t="s">
        <v>57</v>
      </c>
      <c r="N3334" t="s">
        <v>57</v>
      </c>
      <c r="O3334" t="s">
        <v>57</v>
      </c>
      <c r="P3334">
        <v>10606</v>
      </c>
      <c r="Q3334" t="s">
        <v>62</v>
      </c>
      <c r="R3334" t="s">
        <v>63</v>
      </c>
      <c r="S3334" t="s">
        <v>64</v>
      </c>
      <c r="T3334">
        <v>-17.559999999999999</v>
      </c>
      <c r="U3334">
        <v>-17.559999999999999</v>
      </c>
      <c r="V3334">
        <v>-122.466247</v>
      </c>
      <c r="W3334">
        <v>-17.559999999999999</v>
      </c>
      <c r="X3334" t="s">
        <v>58</v>
      </c>
      <c r="Y3334" t="s">
        <v>58</v>
      </c>
      <c r="Z3334" t="s">
        <v>1</v>
      </c>
      <c r="AA3334" t="s">
        <v>6</v>
      </c>
      <c r="AB3334" t="s">
        <v>57</v>
      </c>
      <c r="AC3334" t="str">
        <f t="shared" si="52"/>
        <v>2016-4</v>
      </c>
    </row>
    <row r="3335" spans="1:29" hidden="1" x14ac:dyDescent="0.25">
      <c r="A3335" t="s">
        <v>598</v>
      </c>
      <c r="B3335" t="s">
        <v>532</v>
      </c>
      <c r="C3335" t="s">
        <v>533</v>
      </c>
      <c r="D3335" t="s">
        <v>55</v>
      </c>
      <c r="E3335">
        <v>-6</v>
      </c>
      <c r="F3335" t="s">
        <v>12</v>
      </c>
      <c r="G3335" t="b">
        <v>0</v>
      </c>
      <c r="H3335" t="s">
        <v>59</v>
      </c>
      <c r="I3335">
        <v>4322376</v>
      </c>
      <c r="J3335" t="s">
        <v>588</v>
      </c>
      <c r="K3335" t="s">
        <v>589</v>
      </c>
      <c r="L3335" t="s">
        <v>57</v>
      </c>
      <c r="M3335" t="s">
        <v>57</v>
      </c>
      <c r="N3335" t="s">
        <v>57</v>
      </c>
      <c r="O3335" t="s">
        <v>57</v>
      </c>
      <c r="P3335">
        <v>10606</v>
      </c>
      <c r="Q3335" t="s">
        <v>62</v>
      </c>
      <c r="R3335" t="s">
        <v>63</v>
      </c>
      <c r="S3335" t="s">
        <v>64</v>
      </c>
      <c r="T3335">
        <v>227.66</v>
      </c>
      <c r="U3335">
        <v>227.66</v>
      </c>
      <c r="V3335">
        <v>1552.607051</v>
      </c>
      <c r="W3335">
        <v>227.66</v>
      </c>
      <c r="X3335" t="s">
        <v>58</v>
      </c>
      <c r="Y3335" t="s">
        <v>58</v>
      </c>
      <c r="Z3335" t="s">
        <v>1</v>
      </c>
      <c r="AA3335" t="s">
        <v>6</v>
      </c>
      <c r="AB3335" t="s">
        <v>57</v>
      </c>
      <c r="AC3335" t="str">
        <f t="shared" si="52"/>
        <v>2016-4</v>
      </c>
    </row>
    <row r="3336" spans="1:29" x14ac:dyDescent="0.25">
      <c r="A3336" t="s">
        <v>599</v>
      </c>
      <c r="B3336" t="s">
        <v>54</v>
      </c>
      <c r="C3336" t="s">
        <v>55</v>
      </c>
      <c r="D3336" t="s">
        <v>55</v>
      </c>
      <c r="E3336">
        <v>-3</v>
      </c>
      <c r="F3336" t="s">
        <v>56</v>
      </c>
      <c r="G3336" t="b">
        <v>0</v>
      </c>
      <c r="H3336" t="s">
        <v>57</v>
      </c>
      <c r="I3336">
        <v>0</v>
      </c>
      <c r="J3336" t="s">
        <v>57</v>
      </c>
      <c r="K3336" t="s">
        <v>57</v>
      </c>
      <c r="L3336" t="s">
        <v>57</v>
      </c>
      <c r="M3336" t="s">
        <v>57</v>
      </c>
      <c r="N3336" t="s">
        <v>57</v>
      </c>
      <c r="O3336" t="s">
        <v>57</v>
      </c>
      <c r="P3336">
        <v>0</v>
      </c>
      <c r="Q3336" t="s">
        <v>57</v>
      </c>
      <c r="R3336" t="s">
        <v>57</v>
      </c>
      <c r="S3336" t="s">
        <v>57</v>
      </c>
      <c r="T3336">
        <v>411.69</v>
      </c>
      <c r="U3336">
        <v>411.69</v>
      </c>
      <c r="V3336">
        <v>411.69</v>
      </c>
      <c r="W3336">
        <v>60.3071829840842</v>
      </c>
      <c r="X3336" t="s">
        <v>58</v>
      </c>
      <c r="Y3336" t="s">
        <v>58</v>
      </c>
      <c r="Z3336" t="s">
        <v>1</v>
      </c>
      <c r="AA3336" t="s">
        <v>1</v>
      </c>
      <c r="AB3336" t="s">
        <v>57</v>
      </c>
      <c r="AC3336" t="str">
        <f t="shared" si="52"/>
        <v>2016-4</v>
      </c>
    </row>
    <row r="3337" spans="1:29" x14ac:dyDescent="0.25">
      <c r="A3337" t="s">
        <v>599</v>
      </c>
      <c r="B3337" t="s">
        <v>532</v>
      </c>
      <c r="C3337" t="s">
        <v>533</v>
      </c>
      <c r="D3337" t="s">
        <v>55</v>
      </c>
      <c r="E3337">
        <v>-3</v>
      </c>
      <c r="F3337" t="s">
        <v>56</v>
      </c>
      <c r="G3337" t="b">
        <v>0</v>
      </c>
      <c r="H3337" t="s">
        <v>57</v>
      </c>
      <c r="I3337">
        <v>0</v>
      </c>
      <c r="J3337" t="s">
        <v>57</v>
      </c>
      <c r="K3337" t="s">
        <v>57</v>
      </c>
      <c r="L3337" t="s">
        <v>57</v>
      </c>
      <c r="M3337" t="s">
        <v>57</v>
      </c>
      <c r="N3337" t="s">
        <v>57</v>
      </c>
      <c r="O3337" t="s">
        <v>57</v>
      </c>
      <c r="P3337">
        <v>0</v>
      </c>
      <c r="Q3337" t="s">
        <v>57</v>
      </c>
      <c r="R3337" t="s">
        <v>57</v>
      </c>
      <c r="S3337" t="s">
        <v>57</v>
      </c>
      <c r="T3337">
        <v>210.61</v>
      </c>
      <c r="U3337">
        <v>210.61</v>
      </c>
      <c r="V3337">
        <v>1437.7396954999999</v>
      </c>
      <c r="W3337">
        <v>210.61</v>
      </c>
      <c r="X3337" t="s">
        <v>58</v>
      </c>
      <c r="Y3337" t="s">
        <v>58</v>
      </c>
      <c r="Z3337" t="s">
        <v>1</v>
      </c>
      <c r="AA3337" t="s">
        <v>1</v>
      </c>
      <c r="AB3337" t="s">
        <v>57</v>
      </c>
      <c r="AC3337" t="str">
        <f t="shared" si="52"/>
        <v>2016-4</v>
      </c>
    </row>
    <row r="3338" spans="1:29" hidden="1" x14ac:dyDescent="0.25">
      <c r="A3338" t="s">
        <v>599</v>
      </c>
      <c r="B3338" t="s">
        <v>54</v>
      </c>
      <c r="C3338" t="s">
        <v>55</v>
      </c>
      <c r="D3338" t="s">
        <v>55</v>
      </c>
      <c r="E3338">
        <v>-6</v>
      </c>
      <c r="F3338" t="s">
        <v>12</v>
      </c>
      <c r="G3338" t="b">
        <v>0</v>
      </c>
      <c r="H3338" t="s">
        <v>59</v>
      </c>
      <c r="I3338">
        <v>5052305</v>
      </c>
      <c r="J3338" t="s">
        <v>573</v>
      </c>
      <c r="K3338" t="s">
        <v>574</v>
      </c>
      <c r="L3338" t="s">
        <v>57</v>
      </c>
      <c r="M3338" t="s">
        <v>57</v>
      </c>
      <c r="N3338" t="s">
        <v>57</v>
      </c>
      <c r="O3338" t="s">
        <v>57</v>
      </c>
      <c r="P3338">
        <v>117637</v>
      </c>
      <c r="Q3338" t="s">
        <v>575</v>
      </c>
      <c r="R3338" t="s">
        <v>576</v>
      </c>
      <c r="S3338" t="s">
        <v>78</v>
      </c>
      <c r="T3338">
        <v>885</v>
      </c>
      <c r="U3338">
        <v>6549.8489362500004</v>
      </c>
      <c r="V3338">
        <v>6549.8489362500004</v>
      </c>
      <c r="W3338">
        <v>964.28836674454897</v>
      </c>
      <c r="X3338" t="s">
        <v>58</v>
      </c>
      <c r="Y3338" t="s">
        <v>58</v>
      </c>
      <c r="Z3338" t="s">
        <v>1</v>
      </c>
      <c r="AA3338" t="s">
        <v>6</v>
      </c>
      <c r="AB3338" t="s">
        <v>57</v>
      </c>
      <c r="AC3338" t="str">
        <f t="shared" si="52"/>
        <v>2016-4</v>
      </c>
    </row>
    <row r="3339" spans="1:29" hidden="1" x14ac:dyDescent="0.25">
      <c r="A3339" t="s">
        <v>599</v>
      </c>
      <c r="B3339" t="s">
        <v>54</v>
      </c>
      <c r="C3339" t="s">
        <v>55</v>
      </c>
      <c r="D3339" t="s">
        <v>55</v>
      </c>
      <c r="E3339">
        <v>-5</v>
      </c>
      <c r="F3339" t="s">
        <v>13</v>
      </c>
      <c r="G3339" t="b">
        <v>0</v>
      </c>
      <c r="H3339" t="s">
        <v>59</v>
      </c>
      <c r="I3339">
        <v>5052305</v>
      </c>
      <c r="J3339" t="s">
        <v>573</v>
      </c>
      <c r="K3339" t="s">
        <v>574</v>
      </c>
      <c r="L3339" t="s">
        <v>57</v>
      </c>
      <c r="M3339" t="s">
        <v>57</v>
      </c>
      <c r="N3339" t="s">
        <v>57</v>
      </c>
      <c r="O3339" t="s">
        <v>57</v>
      </c>
      <c r="P3339">
        <v>117637</v>
      </c>
      <c r="Q3339" t="s">
        <v>575</v>
      </c>
      <c r="R3339" t="s">
        <v>576</v>
      </c>
      <c r="S3339" t="s">
        <v>78</v>
      </c>
      <c r="T3339">
        <v>30</v>
      </c>
      <c r="U3339">
        <v>222.2</v>
      </c>
      <c r="V3339">
        <v>222.2</v>
      </c>
      <c r="W3339">
        <v>31.634019903932199</v>
      </c>
      <c r="X3339" t="s">
        <v>58</v>
      </c>
      <c r="Y3339" t="s">
        <v>58</v>
      </c>
      <c r="Z3339" t="s">
        <v>1</v>
      </c>
      <c r="AA3339" t="s">
        <v>6</v>
      </c>
      <c r="AB3339" t="s">
        <v>57</v>
      </c>
      <c r="AC3339" t="str">
        <f t="shared" si="52"/>
        <v>2016-4</v>
      </c>
    </row>
    <row r="3340" spans="1:29" x14ac:dyDescent="0.25">
      <c r="A3340" t="s">
        <v>599</v>
      </c>
      <c r="B3340" t="s">
        <v>54</v>
      </c>
      <c r="C3340" t="s">
        <v>55</v>
      </c>
      <c r="D3340" t="s">
        <v>55</v>
      </c>
      <c r="E3340">
        <v>-4</v>
      </c>
      <c r="F3340" t="s">
        <v>14</v>
      </c>
      <c r="G3340" t="b">
        <v>0</v>
      </c>
      <c r="H3340" t="s">
        <v>59</v>
      </c>
      <c r="I3340">
        <v>5052305</v>
      </c>
      <c r="J3340" t="s">
        <v>573</v>
      </c>
      <c r="K3340" t="s">
        <v>574</v>
      </c>
      <c r="L3340" t="s">
        <v>57</v>
      </c>
      <c r="M3340" t="s">
        <v>57</v>
      </c>
      <c r="N3340" t="s">
        <v>57</v>
      </c>
      <c r="O3340" t="s">
        <v>57</v>
      </c>
      <c r="P3340">
        <v>117637</v>
      </c>
      <c r="Q3340" t="s">
        <v>575</v>
      </c>
      <c r="R3340" t="s">
        <v>576</v>
      </c>
      <c r="S3340" t="s">
        <v>78</v>
      </c>
      <c r="T3340">
        <v>885</v>
      </c>
      <c r="U3340">
        <v>6582.76</v>
      </c>
      <c r="V3340">
        <v>6582.76</v>
      </c>
      <c r="W3340">
        <v>964.28796390563298</v>
      </c>
      <c r="X3340" t="s">
        <v>58</v>
      </c>
      <c r="Y3340" t="s">
        <v>58</v>
      </c>
      <c r="Z3340" t="s">
        <v>1</v>
      </c>
      <c r="AA3340" t="s">
        <v>6</v>
      </c>
      <c r="AB3340" t="s">
        <v>57</v>
      </c>
      <c r="AC3340" t="str">
        <f t="shared" si="52"/>
        <v>2016-4</v>
      </c>
    </row>
    <row r="3341" spans="1:29" x14ac:dyDescent="0.25">
      <c r="A3341" t="s">
        <v>599</v>
      </c>
      <c r="B3341" t="s">
        <v>532</v>
      </c>
      <c r="C3341" t="s">
        <v>533</v>
      </c>
      <c r="D3341" t="s">
        <v>55</v>
      </c>
      <c r="E3341">
        <v>-4</v>
      </c>
      <c r="F3341" t="s">
        <v>14</v>
      </c>
      <c r="G3341" t="b">
        <v>0</v>
      </c>
      <c r="H3341" t="s">
        <v>59</v>
      </c>
      <c r="I3341">
        <v>4147478</v>
      </c>
      <c r="J3341" t="s">
        <v>584</v>
      </c>
      <c r="K3341" t="s">
        <v>585</v>
      </c>
      <c r="L3341" t="s">
        <v>57</v>
      </c>
      <c r="M3341" t="s">
        <v>57</v>
      </c>
      <c r="N3341" t="s">
        <v>57</v>
      </c>
      <c r="O3341" t="s">
        <v>57</v>
      </c>
      <c r="P3341">
        <v>10606</v>
      </c>
      <c r="Q3341" t="s">
        <v>62</v>
      </c>
      <c r="R3341" t="s">
        <v>63</v>
      </c>
      <c r="S3341" t="s">
        <v>64</v>
      </c>
      <c r="T3341">
        <v>177.52</v>
      </c>
      <c r="U3341">
        <v>177.52</v>
      </c>
      <c r="V3341">
        <v>1211.849156</v>
      </c>
      <c r="W3341">
        <v>177.52</v>
      </c>
      <c r="X3341" t="s">
        <v>58</v>
      </c>
      <c r="Y3341" t="s">
        <v>58</v>
      </c>
      <c r="Z3341" t="s">
        <v>1</v>
      </c>
      <c r="AA3341" t="s">
        <v>6</v>
      </c>
      <c r="AB3341" t="s">
        <v>57</v>
      </c>
      <c r="AC3341" t="str">
        <f t="shared" si="52"/>
        <v>2016-4</v>
      </c>
    </row>
    <row r="3342" spans="1:29" hidden="1" x14ac:dyDescent="0.25">
      <c r="A3342" t="s">
        <v>599</v>
      </c>
      <c r="B3342" t="s">
        <v>532</v>
      </c>
      <c r="C3342" t="s">
        <v>533</v>
      </c>
      <c r="D3342" t="s">
        <v>55</v>
      </c>
      <c r="E3342">
        <v>-6</v>
      </c>
      <c r="F3342" t="s">
        <v>12</v>
      </c>
      <c r="G3342" t="b">
        <v>0</v>
      </c>
      <c r="H3342" t="s">
        <v>59</v>
      </c>
      <c r="I3342">
        <v>4147478</v>
      </c>
      <c r="J3342" t="s">
        <v>584</v>
      </c>
      <c r="K3342" t="s">
        <v>585</v>
      </c>
      <c r="L3342" t="s">
        <v>57</v>
      </c>
      <c r="M3342" t="s">
        <v>57</v>
      </c>
      <c r="N3342" t="s">
        <v>57</v>
      </c>
      <c r="O3342" t="s">
        <v>57</v>
      </c>
      <c r="P3342">
        <v>10606</v>
      </c>
      <c r="Q3342" t="s">
        <v>62</v>
      </c>
      <c r="R3342" t="s">
        <v>63</v>
      </c>
      <c r="S3342" t="s">
        <v>64</v>
      </c>
      <c r="T3342">
        <v>177.52</v>
      </c>
      <c r="U3342">
        <v>177.52</v>
      </c>
      <c r="V3342">
        <v>1211.849156</v>
      </c>
      <c r="W3342">
        <v>177.52</v>
      </c>
      <c r="X3342" t="s">
        <v>58</v>
      </c>
      <c r="Y3342" t="s">
        <v>58</v>
      </c>
      <c r="Z3342" t="s">
        <v>1</v>
      </c>
      <c r="AA3342" t="s">
        <v>6</v>
      </c>
      <c r="AB3342" t="s">
        <v>57</v>
      </c>
      <c r="AC3342" t="str">
        <f t="shared" si="52"/>
        <v>2016-4</v>
      </c>
    </row>
    <row r="3343" spans="1:29" hidden="1" x14ac:dyDescent="0.25">
      <c r="A3343" t="s">
        <v>599</v>
      </c>
      <c r="B3343" t="s">
        <v>532</v>
      </c>
      <c r="C3343" t="s">
        <v>533</v>
      </c>
      <c r="D3343" t="s">
        <v>55</v>
      </c>
      <c r="E3343">
        <v>-5</v>
      </c>
      <c r="F3343" t="s">
        <v>13</v>
      </c>
      <c r="G3343" t="b">
        <v>0</v>
      </c>
      <c r="H3343" t="s">
        <v>59</v>
      </c>
      <c r="I3343">
        <v>4147478</v>
      </c>
      <c r="J3343" t="s">
        <v>584</v>
      </c>
      <c r="K3343" t="s">
        <v>585</v>
      </c>
      <c r="L3343" t="s">
        <v>57</v>
      </c>
      <c r="M3343" t="s">
        <v>57</v>
      </c>
      <c r="N3343" t="s">
        <v>57</v>
      </c>
      <c r="O3343" t="s">
        <v>57</v>
      </c>
      <c r="P3343">
        <v>10606</v>
      </c>
      <c r="Q3343" t="s">
        <v>62</v>
      </c>
      <c r="R3343" t="s">
        <v>63</v>
      </c>
      <c r="S3343" t="s">
        <v>64</v>
      </c>
      <c r="T3343">
        <v>-40</v>
      </c>
      <c r="U3343">
        <v>-40</v>
      </c>
      <c r="V3343">
        <v>-271.60461600000002</v>
      </c>
      <c r="W3343">
        <v>-40</v>
      </c>
      <c r="X3343" t="s">
        <v>58</v>
      </c>
      <c r="Y3343" t="s">
        <v>58</v>
      </c>
      <c r="Z3343" t="s">
        <v>1</v>
      </c>
      <c r="AA3343" t="s">
        <v>6</v>
      </c>
      <c r="AB3343" t="s">
        <v>57</v>
      </c>
      <c r="AC3343" t="str">
        <f t="shared" si="52"/>
        <v>2016-4</v>
      </c>
    </row>
    <row r="3344" spans="1:29" hidden="1" x14ac:dyDescent="0.25">
      <c r="A3344" t="s">
        <v>599</v>
      </c>
      <c r="B3344" t="s">
        <v>532</v>
      </c>
      <c r="C3344" t="s">
        <v>533</v>
      </c>
      <c r="D3344" t="s">
        <v>55</v>
      </c>
      <c r="E3344">
        <v>-5</v>
      </c>
      <c r="F3344" t="s">
        <v>13</v>
      </c>
      <c r="G3344" t="b">
        <v>0</v>
      </c>
      <c r="H3344" t="s">
        <v>59</v>
      </c>
      <c r="I3344">
        <v>4322376</v>
      </c>
      <c r="J3344" t="s">
        <v>588</v>
      </c>
      <c r="K3344" t="s">
        <v>589</v>
      </c>
      <c r="L3344" t="s">
        <v>57</v>
      </c>
      <c r="M3344" t="s">
        <v>57</v>
      </c>
      <c r="N3344" t="s">
        <v>57</v>
      </c>
      <c r="O3344" t="s">
        <v>57</v>
      </c>
      <c r="P3344">
        <v>10606</v>
      </c>
      <c r="Q3344" t="s">
        <v>62</v>
      </c>
      <c r="R3344" t="s">
        <v>63</v>
      </c>
      <c r="S3344" t="s">
        <v>64</v>
      </c>
      <c r="T3344">
        <v>-18.760000000000002</v>
      </c>
      <c r="U3344">
        <v>-18.760000000000002</v>
      </c>
      <c r="V3344">
        <v>-126.540756</v>
      </c>
      <c r="W3344">
        <v>-18.760000000000002</v>
      </c>
      <c r="X3344" t="s">
        <v>58</v>
      </c>
      <c r="Y3344" t="s">
        <v>58</v>
      </c>
      <c r="Z3344" t="s">
        <v>1</v>
      </c>
      <c r="AA3344" t="s">
        <v>6</v>
      </c>
      <c r="AB3344" t="s">
        <v>57</v>
      </c>
      <c r="AC3344" t="str">
        <f t="shared" si="52"/>
        <v>2016-4</v>
      </c>
    </row>
    <row r="3345" spans="1:29" hidden="1" x14ac:dyDescent="0.25">
      <c r="A3345" t="s">
        <v>599</v>
      </c>
      <c r="B3345" t="s">
        <v>532</v>
      </c>
      <c r="C3345" t="s">
        <v>533</v>
      </c>
      <c r="D3345" t="s">
        <v>55</v>
      </c>
      <c r="E3345">
        <v>-6</v>
      </c>
      <c r="F3345" t="s">
        <v>12</v>
      </c>
      <c r="G3345" t="b">
        <v>0</v>
      </c>
      <c r="H3345" t="s">
        <v>59</v>
      </c>
      <c r="I3345">
        <v>4322376</v>
      </c>
      <c r="J3345" t="s">
        <v>588</v>
      </c>
      <c r="K3345" t="s">
        <v>589</v>
      </c>
      <c r="L3345" t="s">
        <v>57</v>
      </c>
      <c r="M3345" t="s">
        <v>57</v>
      </c>
      <c r="N3345" t="s">
        <v>57</v>
      </c>
      <c r="O3345" t="s">
        <v>57</v>
      </c>
      <c r="P3345">
        <v>10606</v>
      </c>
      <c r="Q3345" t="s">
        <v>62</v>
      </c>
      <c r="R3345" t="s">
        <v>63</v>
      </c>
      <c r="S3345" t="s">
        <v>64</v>
      </c>
      <c r="T3345">
        <v>208.9</v>
      </c>
      <c r="U3345">
        <v>208.9</v>
      </c>
      <c r="V3345">
        <v>1426.0662950000001</v>
      </c>
      <c r="W3345">
        <v>208.9</v>
      </c>
      <c r="X3345" t="s">
        <v>58</v>
      </c>
      <c r="Y3345" t="s">
        <v>58</v>
      </c>
      <c r="Z3345" t="s">
        <v>1</v>
      </c>
      <c r="AA3345" t="s">
        <v>6</v>
      </c>
      <c r="AB3345" t="s">
        <v>57</v>
      </c>
      <c r="AC3345" t="str">
        <f t="shared" si="52"/>
        <v>2016-4</v>
      </c>
    </row>
    <row r="3346" spans="1:29" x14ac:dyDescent="0.25">
      <c r="A3346" t="s">
        <v>599</v>
      </c>
      <c r="B3346" t="s">
        <v>532</v>
      </c>
      <c r="C3346" t="s">
        <v>533</v>
      </c>
      <c r="D3346" t="s">
        <v>55</v>
      </c>
      <c r="E3346">
        <v>-4</v>
      </c>
      <c r="F3346" t="s">
        <v>14</v>
      </c>
      <c r="G3346" t="b">
        <v>0</v>
      </c>
      <c r="H3346" t="s">
        <v>59</v>
      </c>
      <c r="I3346">
        <v>4322376</v>
      </c>
      <c r="J3346" t="s">
        <v>588</v>
      </c>
      <c r="K3346" t="s">
        <v>589</v>
      </c>
      <c r="L3346" t="s">
        <v>57</v>
      </c>
      <c r="M3346" t="s">
        <v>57</v>
      </c>
      <c r="N3346" t="s">
        <v>57</v>
      </c>
      <c r="O3346" t="s">
        <v>57</v>
      </c>
      <c r="P3346">
        <v>10606</v>
      </c>
      <c r="Q3346" t="s">
        <v>62</v>
      </c>
      <c r="R3346" t="s">
        <v>63</v>
      </c>
      <c r="S3346" t="s">
        <v>64</v>
      </c>
      <c r="T3346">
        <v>208.9</v>
      </c>
      <c r="U3346">
        <v>208.9</v>
      </c>
      <c r="V3346">
        <v>1426.0662950000001</v>
      </c>
      <c r="W3346">
        <v>208.9</v>
      </c>
      <c r="X3346" t="s">
        <v>58</v>
      </c>
      <c r="Y3346" t="s">
        <v>58</v>
      </c>
      <c r="Z3346" t="s">
        <v>1</v>
      </c>
      <c r="AA3346" t="s">
        <v>6</v>
      </c>
      <c r="AB3346" t="s">
        <v>57</v>
      </c>
      <c r="AC3346" t="str">
        <f t="shared" si="52"/>
        <v>2016-4</v>
      </c>
    </row>
    <row r="3347" spans="1:29" x14ac:dyDescent="0.25">
      <c r="A3347" t="s">
        <v>600</v>
      </c>
      <c r="B3347" t="s">
        <v>54</v>
      </c>
      <c r="C3347" t="s">
        <v>55</v>
      </c>
      <c r="D3347" t="s">
        <v>55</v>
      </c>
      <c r="E3347">
        <v>-3</v>
      </c>
      <c r="F3347" t="s">
        <v>56</v>
      </c>
      <c r="G3347" t="b">
        <v>0</v>
      </c>
      <c r="H3347" t="s">
        <v>57</v>
      </c>
      <c r="I3347">
        <v>0</v>
      </c>
      <c r="J3347" t="s">
        <v>57</v>
      </c>
      <c r="K3347" t="s">
        <v>57</v>
      </c>
      <c r="L3347" t="s">
        <v>57</v>
      </c>
      <c r="M3347" t="s">
        <v>57</v>
      </c>
      <c r="N3347" t="s">
        <v>57</v>
      </c>
      <c r="O3347" t="s">
        <v>57</v>
      </c>
      <c r="P3347">
        <v>0</v>
      </c>
      <c r="Q3347" t="s">
        <v>57</v>
      </c>
      <c r="R3347" t="s">
        <v>57</v>
      </c>
      <c r="S3347" t="s">
        <v>57</v>
      </c>
      <c r="T3347">
        <v>411.69</v>
      </c>
      <c r="U3347">
        <v>411.69</v>
      </c>
      <c r="V3347">
        <v>411.69</v>
      </c>
      <c r="W3347">
        <v>60.796562112351602</v>
      </c>
      <c r="X3347" t="s">
        <v>58</v>
      </c>
      <c r="Y3347" t="s">
        <v>58</v>
      </c>
      <c r="Z3347" t="s">
        <v>1</v>
      </c>
      <c r="AA3347" t="s">
        <v>1</v>
      </c>
      <c r="AB3347" t="s">
        <v>57</v>
      </c>
      <c r="AC3347" t="str">
        <f t="shared" si="52"/>
        <v>2016-4</v>
      </c>
    </row>
    <row r="3348" spans="1:29" x14ac:dyDescent="0.25">
      <c r="A3348" t="s">
        <v>600</v>
      </c>
      <c r="B3348" t="s">
        <v>532</v>
      </c>
      <c r="C3348" t="s">
        <v>533</v>
      </c>
      <c r="D3348" t="s">
        <v>55</v>
      </c>
      <c r="E3348">
        <v>-3</v>
      </c>
      <c r="F3348" t="s">
        <v>56</v>
      </c>
      <c r="G3348" t="b">
        <v>0</v>
      </c>
      <c r="H3348" t="s">
        <v>57</v>
      </c>
      <c r="I3348">
        <v>0</v>
      </c>
      <c r="J3348" t="s">
        <v>57</v>
      </c>
      <c r="K3348" t="s">
        <v>57</v>
      </c>
      <c r="L3348" t="s">
        <v>57</v>
      </c>
      <c r="M3348" t="s">
        <v>57</v>
      </c>
      <c r="N3348" t="s">
        <v>57</v>
      </c>
      <c r="O3348" t="s">
        <v>57</v>
      </c>
      <c r="P3348">
        <v>0</v>
      </c>
      <c r="Q3348" t="s">
        <v>57</v>
      </c>
      <c r="R3348" t="s">
        <v>57</v>
      </c>
      <c r="S3348" t="s">
        <v>57</v>
      </c>
      <c r="T3348">
        <v>129.07</v>
      </c>
      <c r="U3348">
        <v>129.07</v>
      </c>
      <c r="V3348">
        <v>874.01041199999997</v>
      </c>
      <c r="W3348">
        <v>129.07</v>
      </c>
      <c r="X3348" t="s">
        <v>58</v>
      </c>
      <c r="Y3348" t="s">
        <v>58</v>
      </c>
      <c r="Z3348" t="s">
        <v>1</v>
      </c>
      <c r="AA3348" t="s">
        <v>1</v>
      </c>
      <c r="AB3348" t="s">
        <v>57</v>
      </c>
      <c r="AC3348" t="str">
        <f t="shared" si="52"/>
        <v>2016-4</v>
      </c>
    </row>
    <row r="3349" spans="1:29" hidden="1" x14ac:dyDescent="0.25">
      <c r="A3349" t="s">
        <v>600</v>
      </c>
      <c r="B3349" t="s">
        <v>532</v>
      </c>
      <c r="C3349" t="s">
        <v>533</v>
      </c>
      <c r="D3349" t="s">
        <v>55</v>
      </c>
      <c r="E3349">
        <v>-5</v>
      </c>
      <c r="F3349" t="s">
        <v>13</v>
      </c>
      <c r="G3349" t="b">
        <v>0</v>
      </c>
      <c r="H3349" t="s">
        <v>59</v>
      </c>
      <c r="I3349">
        <v>4750438</v>
      </c>
      <c r="J3349" t="s">
        <v>601</v>
      </c>
      <c r="K3349" t="s">
        <v>602</v>
      </c>
      <c r="L3349" t="s">
        <v>57</v>
      </c>
      <c r="M3349" t="s">
        <v>57</v>
      </c>
      <c r="N3349" t="s">
        <v>57</v>
      </c>
      <c r="O3349" t="s">
        <v>57</v>
      </c>
      <c r="P3349">
        <v>24149</v>
      </c>
      <c r="Q3349" t="s">
        <v>603</v>
      </c>
      <c r="R3349" t="s">
        <v>604</v>
      </c>
      <c r="S3349" t="s">
        <v>78</v>
      </c>
      <c r="T3349">
        <v>89.53</v>
      </c>
      <c r="U3349">
        <v>89.53</v>
      </c>
      <c r="V3349">
        <v>606.261348</v>
      </c>
      <c r="W3349">
        <v>89.53</v>
      </c>
      <c r="X3349" t="s">
        <v>58</v>
      </c>
      <c r="Y3349" t="s">
        <v>58</v>
      </c>
      <c r="Z3349" t="s">
        <v>1</v>
      </c>
      <c r="AA3349" t="s">
        <v>6</v>
      </c>
      <c r="AB3349" t="s">
        <v>57</v>
      </c>
      <c r="AC3349" t="str">
        <f t="shared" si="52"/>
        <v>2016-4</v>
      </c>
    </row>
    <row r="3350" spans="1:29" hidden="1" x14ac:dyDescent="0.25">
      <c r="A3350" t="s">
        <v>600</v>
      </c>
      <c r="B3350" t="s">
        <v>532</v>
      </c>
      <c r="C3350" t="s">
        <v>533</v>
      </c>
      <c r="D3350" t="s">
        <v>55</v>
      </c>
      <c r="E3350">
        <v>4</v>
      </c>
      <c r="F3350" t="s">
        <v>10</v>
      </c>
      <c r="G3350" t="b">
        <v>1</v>
      </c>
      <c r="H3350" t="s">
        <v>59</v>
      </c>
      <c r="I3350">
        <v>4750438</v>
      </c>
      <c r="J3350" t="s">
        <v>601</v>
      </c>
      <c r="K3350" t="s">
        <v>602</v>
      </c>
      <c r="L3350" t="s">
        <v>57</v>
      </c>
      <c r="M3350" t="s">
        <v>57</v>
      </c>
      <c r="N3350" t="s">
        <v>57</v>
      </c>
      <c r="O3350" t="s">
        <v>57</v>
      </c>
      <c r="P3350">
        <v>24149</v>
      </c>
      <c r="Q3350" t="s">
        <v>603</v>
      </c>
      <c r="R3350" t="s">
        <v>604</v>
      </c>
      <c r="S3350" t="s">
        <v>78</v>
      </c>
      <c r="T3350">
        <v>-1.5</v>
      </c>
      <c r="U3350">
        <v>-1.5</v>
      </c>
      <c r="V3350">
        <v>-10.157400000000001</v>
      </c>
      <c r="W3350">
        <v>-1.5</v>
      </c>
      <c r="X3350" t="s">
        <v>58</v>
      </c>
      <c r="Y3350" t="s">
        <v>58</v>
      </c>
      <c r="Z3350" t="s">
        <v>4</v>
      </c>
      <c r="AA3350" t="s">
        <v>6</v>
      </c>
      <c r="AB3350" t="s">
        <v>57</v>
      </c>
      <c r="AC3350" t="str">
        <f t="shared" si="52"/>
        <v>2016-4</v>
      </c>
    </row>
    <row r="3351" spans="1:29" hidden="1" x14ac:dyDescent="0.25">
      <c r="A3351" t="s">
        <v>600</v>
      </c>
      <c r="B3351" t="s">
        <v>532</v>
      </c>
      <c r="C3351" t="s">
        <v>533</v>
      </c>
      <c r="D3351" t="s">
        <v>55</v>
      </c>
      <c r="E3351">
        <v>12</v>
      </c>
      <c r="F3351" t="s">
        <v>15</v>
      </c>
      <c r="G3351" t="b">
        <v>1</v>
      </c>
      <c r="H3351" t="s">
        <v>59</v>
      </c>
      <c r="I3351">
        <v>4750438</v>
      </c>
      <c r="J3351" t="s">
        <v>601</v>
      </c>
      <c r="K3351" t="s">
        <v>602</v>
      </c>
      <c r="L3351" t="s">
        <v>57</v>
      </c>
      <c r="M3351" t="s">
        <v>57</v>
      </c>
      <c r="N3351" t="s">
        <v>57</v>
      </c>
      <c r="O3351" t="s">
        <v>57</v>
      </c>
      <c r="P3351">
        <v>24149</v>
      </c>
      <c r="Q3351" t="s">
        <v>603</v>
      </c>
      <c r="R3351" t="s">
        <v>604</v>
      </c>
      <c r="S3351" t="s">
        <v>78</v>
      </c>
      <c r="T3351">
        <v>-80</v>
      </c>
      <c r="U3351">
        <v>-80</v>
      </c>
      <c r="V3351">
        <v>-541.72799999999995</v>
      </c>
      <c r="W3351">
        <v>-80</v>
      </c>
      <c r="X3351" t="s">
        <v>58</v>
      </c>
      <c r="Y3351" t="s">
        <v>58</v>
      </c>
      <c r="Z3351" t="s">
        <v>1</v>
      </c>
      <c r="AA3351" t="s">
        <v>6</v>
      </c>
      <c r="AB3351" t="s">
        <v>57</v>
      </c>
      <c r="AC3351" t="str">
        <f t="shared" si="52"/>
        <v>2016-4</v>
      </c>
    </row>
    <row r="3352" spans="1:29" hidden="1" x14ac:dyDescent="0.25">
      <c r="A3352" t="s">
        <v>600</v>
      </c>
      <c r="B3352" t="s">
        <v>532</v>
      </c>
      <c r="C3352" t="s">
        <v>533</v>
      </c>
      <c r="D3352" t="s">
        <v>55</v>
      </c>
      <c r="E3352">
        <v>30</v>
      </c>
      <c r="F3352" t="s">
        <v>11</v>
      </c>
      <c r="G3352" t="b">
        <v>1</v>
      </c>
      <c r="H3352" t="s">
        <v>59</v>
      </c>
      <c r="I3352">
        <v>4750438</v>
      </c>
      <c r="J3352" t="s">
        <v>601</v>
      </c>
      <c r="K3352" t="s">
        <v>602</v>
      </c>
      <c r="L3352" t="s">
        <v>57</v>
      </c>
      <c r="M3352" t="s">
        <v>57</v>
      </c>
      <c r="N3352" t="s">
        <v>57</v>
      </c>
      <c r="O3352" t="s">
        <v>57</v>
      </c>
      <c r="P3352">
        <v>24149</v>
      </c>
      <c r="Q3352" t="s">
        <v>603</v>
      </c>
      <c r="R3352" t="s">
        <v>604</v>
      </c>
      <c r="S3352" t="s">
        <v>78</v>
      </c>
      <c r="T3352">
        <v>-0.04</v>
      </c>
      <c r="U3352">
        <v>-0.04</v>
      </c>
      <c r="V3352">
        <v>-0.27086399999999999</v>
      </c>
      <c r="W3352">
        <v>-0.04</v>
      </c>
      <c r="X3352" t="s">
        <v>58</v>
      </c>
      <c r="Y3352" t="s">
        <v>58</v>
      </c>
      <c r="Z3352" t="s">
        <v>4</v>
      </c>
      <c r="AA3352" t="s">
        <v>6</v>
      </c>
      <c r="AB3352" t="s">
        <v>57</v>
      </c>
      <c r="AC3352" t="str">
        <f t="shared" si="52"/>
        <v>2016-4</v>
      </c>
    </row>
    <row r="3353" spans="1:29" x14ac:dyDescent="0.25">
      <c r="A3353" t="s">
        <v>600</v>
      </c>
      <c r="B3353" t="s">
        <v>532</v>
      </c>
      <c r="C3353" t="s">
        <v>533</v>
      </c>
      <c r="D3353" t="s">
        <v>55</v>
      </c>
      <c r="E3353">
        <v>-4</v>
      </c>
      <c r="F3353" t="s">
        <v>14</v>
      </c>
      <c r="G3353" t="b">
        <v>0</v>
      </c>
      <c r="H3353" t="s">
        <v>59</v>
      </c>
      <c r="I3353">
        <v>4750438</v>
      </c>
      <c r="J3353" t="s">
        <v>601</v>
      </c>
      <c r="K3353" t="s">
        <v>602</v>
      </c>
      <c r="L3353" t="s">
        <v>57</v>
      </c>
      <c r="M3353" t="s">
        <v>57</v>
      </c>
      <c r="N3353" t="s">
        <v>57</v>
      </c>
      <c r="O3353" t="s">
        <v>57</v>
      </c>
      <c r="P3353">
        <v>24149</v>
      </c>
      <c r="Q3353" t="s">
        <v>603</v>
      </c>
      <c r="R3353" t="s">
        <v>604</v>
      </c>
      <c r="S3353" t="s">
        <v>78</v>
      </c>
      <c r="T3353">
        <v>171.07</v>
      </c>
      <c r="U3353">
        <v>171.07</v>
      </c>
      <c r="V3353">
        <v>1158.417612</v>
      </c>
      <c r="W3353">
        <v>171.07</v>
      </c>
      <c r="X3353" t="s">
        <v>58</v>
      </c>
      <c r="Y3353" t="s">
        <v>58</v>
      </c>
      <c r="Z3353" t="s">
        <v>1</v>
      </c>
      <c r="AA3353" t="s">
        <v>6</v>
      </c>
      <c r="AB3353" t="s">
        <v>57</v>
      </c>
      <c r="AC3353" t="str">
        <f t="shared" si="52"/>
        <v>2016-4</v>
      </c>
    </row>
    <row r="3354" spans="1:29" hidden="1" x14ac:dyDescent="0.25">
      <c r="A3354" t="s">
        <v>600</v>
      </c>
      <c r="B3354" t="s">
        <v>532</v>
      </c>
      <c r="C3354" t="s">
        <v>533</v>
      </c>
      <c r="D3354" t="s">
        <v>55</v>
      </c>
      <c r="E3354">
        <v>-6</v>
      </c>
      <c r="F3354" t="s">
        <v>12</v>
      </c>
      <c r="G3354" t="b">
        <v>0</v>
      </c>
      <c r="H3354" t="s">
        <v>59</v>
      </c>
      <c r="I3354">
        <v>4750438</v>
      </c>
      <c r="J3354" t="s">
        <v>601</v>
      </c>
      <c r="K3354" t="s">
        <v>602</v>
      </c>
      <c r="L3354" t="s">
        <v>57</v>
      </c>
      <c r="M3354" t="s">
        <v>57</v>
      </c>
      <c r="N3354" t="s">
        <v>57</v>
      </c>
      <c r="O3354" t="s">
        <v>57</v>
      </c>
      <c r="P3354">
        <v>24149</v>
      </c>
      <c r="Q3354" t="s">
        <v>603</v>
      </c>
      <c r="R3354" t="s">
        <v>604</v>
      </c>
      <c r="S3354" t="s">
        <v>78</v>
      </c>
      <c r="T3354">
        <v>171.07</v>
      </c>
      <c r="U3354">
        <v>171.07</v>
      </c>
      <c r="V3354">
        <v>1158.417612</v>
      </c>
      <c r="W3354">
        <v>171.07</v>
      </c>
      <c r="X3354" t="s">
        <v>58</v>
      </c>
      <c r="Y3354" t="s">
        <v>58</v>
      </c>
      <c r="Z3354" t="s">
        <v>1</v>
      </c>
      <c r="AA3354" t="s">
        <v>6</v>
      </c>
      <c r="AB3354" t="s">
        <v>57</v>
      </c>
      <c r="AC3354" t="str">
        <f t="shared" si="52"/>
        <v>2016-4</v>
      </c>
    </row>
    <row r="3355" spans="1:29" hidden="1" x14ac:dyDescent="0.25">
      <c r="A3355" t="s">
        <v>600</v>
      </c>
      <c r="B3355" t="s">
        <v>54</v>
      </c>
      <c r="C3355" t="s">
        <v>55</v>
      </c>
      <c r="D3355" t="s">
        <v>55</v>
      </c>
      <c r="E3355">
        <v>-6</v>
      </c>
      <c r="F3355" t="s">
        <v>12</v>
      </c>
      <c r="G3355" t="b">
        <v>0</v>
      </c>
      <c r="H3355" t="s">
        <v>59</v>
      </c>
      <c r="I3355">
        <v>5052305</v>
      </c>
      <c r="J3355" t="s">
        <v>573</v>
      </c>
      <c r="K3355" t="s">
        <v>574</v>
      </c>
      <c r="L3355" t="s">
        <v>57</v>
      </c>
      <c r="M3355" t="s">
        <v>57</v>
      </c>
      <c r="N3355" t="s">
        <v>57</v>
      </c>
      <c r="O3355" t="s">
        <v>57</v>
      </c>
      <c r="P3355">
        <v>117637</v>
      </c>
      <c r="Q3355" t="s">
        <v>575</v>
      </c>
      <c r="R3355" t="s">
        <v>576</v>
      </c>
      <c r="S3355" t="s">
        <v>78</v>
      </c>
      <c r="T3355">
        <v>875</v>
      </c>
      <c r="U3355">
        <v>6477.3194062499997</v>
      </c>
      <c r="V3355">
        <v>6477.3194062499997</v>
      </c>
      <c r="W3355">
        <v>961.34868421052602</v>
      </c>
      <c r="X3355" t="s">
        <v>58</v>
      </c>
      <c r="Y3355" t="s">
        <v>58</v>
      </c>
      <c r="Z3355" t="s">
        <v>1</v>
      </c>
      <c r="AA3355" t="s">
        <v>6</v>
      </c>
      <c r="AB3355" t="s">
        <v>57</v>
      </c>
      <c r="AC3355" t="str">
        <f t="shared" si="52"/>
        <v>2016-4</v>
      </c>
    </row>
    <row r="3356" spans="1:29" hidden="1" x14ac:dyDescent="0.25">
      <c r="A3356" t="s">
        <v>600</v>
      </c>
      <c r="B3356" t="s">
        <v>54</v>
      </c>
      <c r="C3356" t="s">
        <v>55</v>
      </c>
      <c r="D3356" t="s">
        <v>55</v>
      </c>
      <c r="E3356">
        <v>-5</v>
      </c>
      <c r="F3356" t="s">
        <v>13</v>
      </c>
      <c r="G3356" t="b">
        <v>0</v>
      </c>
      <c r="H3356" t="s">
        <v>59</v>
      </c>
      <c r="I3356">
        <v>5052305</v>
      </c>
      <c r="J3356" t="s">
        <v>573</v>
      </c>
      <c r="K3356" t="s">
        <v>574</v>
      </c>
      <c r="L3356" t="s">
        <v>57</v>
      </c>
      <c r="M3356" t="s">
        <v>57</v>
      </c>
      <c r="N3356" t="s">
        <v>57</v>
      </c>
      <c r="O3356" t="s">
        <v>57</v>
      </c>
      <c r="P3356">
        <v>117637</v>
      </c>
      <c r="Q3356" t="s">
        <v>575</v>
      </c>
      <c r="R3356" t="s">
        <v>576</v>
      </c>
      <c r="S3356" t="s">
        <v>78</v>
      </c>
      <c r="T3356">
        <v>-10</v>
      </c>
      <c r="U3356">
        <v>-72.890000000000299</v>
      </c>
      <c r="V3356">
        <v>-72.890000000000299</v>
      </c>
      <c r="W3356">
        <v>-2.9390951006239399</v>
      </c>
      <c r="X3356" t="s">
        <v>58</v>
      </c>
      <c r="Y3356" t="s">
        <v>58</v>
      </c>
      <c r="Z3356" t="s">
        <v>1</v>
      </c>
      <c r="AA3356" t="s">
        <v>6</v>
      </c>
      <c r="AB3356" t="s">
        <v>57</v>
      </c>
      <c r="AC3356" t="str">
        <f t="shared" si="52"/>
        <v>2016-4</v>
      </c>
    </row>
    <row r="3357" spans="1:29" x14ac:dyDescent="0.25">
      <c r="A3357" t="s">
        <v>600</v>
      </c>
      <c r="B3357" t="s">
        <v>54</v>
      </c>
      <c r="C3357" t="s">
        <v>55</v>
      </c>
      <c r="D3357" t="s">
        <v>55</v>
      </c>
      <c r="E3357">
        <v>-4</v>
      </c>
      <c r="F3357" t="s">
        <v>14</v>
      </c>
      <c r="G3357" t="b">
        <v>0</v>
      </c>
      <c r="H3357" t="s">
        <v>59</v>
      </c>
      <c r="I3357">
        <v>5052305</v>
      </c>
      <c r="J3357" t="s">
        <v>573</v>
      </c>
      <c r="K3357" t="s">
        <v>574</v>
      </c>
      <c r="L3357" t="s">
        <v>57</v>
      </c>
      <c r="M3357" t="s">
        <v>57</v>
      </c>
      <c r="N3357" t="s">
        <v>57</v>
      </c>
      <c r="O3357" t="s">
        <v>57</v>
      </c>
      <c r="P3357">
        <v>117637</v>
      </c>
      <c r="Q3357" t="s">
        <v>575</v>
      </c>
      <c r="R3357" t="s">
        <v>576</v>
      </c>
      <c r="S3357" t="s">
        <v>78</v>
      </c>
      <c r="T3357">
        <v>875</v>
      </c>
      <c r="U3357">
        <v>6509.87</v>
      </c>
      <c r="V3357">
        <v>6509.87</v>
      </c>
      <c r="W3357">
        <v>961.34886880500903</v>
      </c>
      <c r="X3357" t="s">
        <v>58</v>
      </c>
      <c r="Y3357" t="s">
        <v>58</v>
      </c>
      <c r="Z3357" t="s">
        <v>1</v>
      </c>
      <c r="AA3357" t="s">
        <v>6</v>
      </c>
      <c r="AB3357" t="s">
        <v>57</v>
      </c>
      <c r="AC3357" t="str">
        <f t="shared" si="52"/>
        <v>2016-4</v>
      </c>
    </row>
    <row r="3358" spans="1:29" hidden="1" x14ac:dyDescent="0.25">
      <c r="A3358" t="s">
        <v>600</v>
      </c>
      <c r="B3358" t="s">
        <v>532</v>
      </c>
      <c r="C3358" t="s">
        <v>533</v>
      </c>
      <c r="D3358" t="s">
        <v>55</v>
      </c>
      <c r="E3358">
        <v>-5</v>
      </c>
      <c r="F3358" t="s">
        <v>13</v>
      </c>
      <c r="G3358" t="b">
        <v>0</v>
      </c>
      <c r="H3358" t="s">
        <v>59</v>
      </c>
      <c r="I3358">
        <v>4147478</v>
      </c>
      <c r="J3358" t="s">
        <v>584</v>
      </c>
      <c r="K3358" t="s">
        <v>585</v>
      </c>
      <c r="L3358" t="s">
        <v>57</v>
      </c>
      <c r="M3358" t="s">
        <v>57</v>
      </c>
      <c r="N3358" t="s">
        <v>57</v>
      </c>
      <c r="O3358" t="s">
        <v>57</v>
      </c>
      <c r="P3358">
        <v>10606</v>
      </c>
      <c r="Q3358" t="s">
        <v>62</v>
      </c>
      <c r="R3358" t="s">
        <v>63</v>
      </c>
      <c r="S3358" t="s">
        <v>64</v>
      </c>
      <c r="T3358">
        <v>-26.72</v>
      </c>
      <c r="U3358">
        <v>-26.72</v>
      </c>
      <c r="V3358">
        <v>-190.69187600000001</v>
      </c>
      <c r="W3358">
        <v>-26.72</v>
      </c>
      <c r="X3358" t="s">
        <v>58</v>
      </c>
      <c r="Y3358" t="s">
        <v>58</v>
      </c>
      <c r="Z3358" t="s">
        <v>1</v>
      </c>
      <c r="AA3358" t="s">
        <v>6</v>
      </c>
      <c r="AB3358" t="s">
        <v>57</v>
      </c>
      <c r="AC3358" t="str">
        <f t="shared" si="52"/>
        <v>2016-4</v>
      </c>
    </row>
    <row r="3359" spans="1:29" x14ac:dyDescent="0.25">
      <c r="A3359" t="s">
        <v>600</v>
      </c>
      <c r="B3359" t="s">
        <v>532</v>
      </c>
      <c r="C3359" t="s">
        <v>533</v>
      </c>
      <c r="D3359" t="s">
        <v>55</v>
      </c>
      <c r="E3359">
        <v>-4</v>
      </c>
      <c r="F3359" t="s">
        <v>14</v>
      </c>
      <c r="G3359" t="b">
        <v>0</v>
      </c>
      <c r="H3359" t="s">
        <v>59</v>
      </c>
      <c r="I3359">
        <v>4147478</v>
      </c>
      <c r="J3359" t="s">
        <v>584</v>
      </c>
      <c r="K3359" t="s">
        <v>585</v>
      </c>
      <c r="L3359" t="s">
        <v>57</v>
      </c>
      <c r="M3359" t="s">
        <v>57</v>
      </c>
      <c r="N3359" t="s">
        <v>57</v>
      </c>
      <c r="O3359" t="s">
        <v>57</v>
      </c>
      <c r="P3359">
        <v>10606</v>
      </c>
      <c r="Q3359" t="s">
        <v>62</v>
      </c>
      <c r="R3359" t="s">
        <v>63</v>
      </c>
      <c r="S3359" t="s">
        <v>64</v>
      </c>
      <c r="T3359">
        <v>150.80000000000001</v>
      </c>
      <c r="U3359">
        <v>150.80000000000001</v>
      </c>
      <c r="V3359">
        <v>1021.15728</v>
      </c>
      <c r="W3359">
        <v>150.80000000000001</v>
      </c>
      <c r="X3359" t="s">
        <v>58</v>
      </c>
      <c r="Y3359" t="s">
        <v>58</v>
      </c>
      <c r="Z3359" t="s">
        <v>1</v>
      </c>
      <c r="AA3359" t="s">
        <v>6</v>
      </c>
      <c r="AB3359" t="s">
        <v>57</v>
      </c>
      <c r="AC3359" t="str">
        <f t="shared" si="52"/>
        <v>2016-4</v>
      </c>
    </row>
    <row r="3360" spans="1:29" hidden="1" x14ac:dyDescent="0.25">
      <c r="A3360" t="s">
        <v>600</v>
      </c>
      <c r="B3360" t="s">
        <v>532</v>
      </c>
      <c r="C3360" t="s">
        <v>533</v>
      </c>
      <c r="D3360" t="s">
        <v>55</v>
      </c>
      <c r="E3360">
        <v>-6</v>
      </c>
      <c r="F3360" t="s">
        <v>12</v>
      </c>
      <c r="G3360" t="b">
        <v>0</v>
      </c>
      <c r="H3360" t="s">
        <v>59</v>
      </c>
      <c r="I3360">
        <v>4147478</v>
      </c>
      <c r="J3360" t="s">
        <v>584</v>
      </c>
      <c r="K3360" t="s">
        <v>585</v>
      </c>
      <c r="L3360" t="s">
        <v>57</v>
      </c>
      <c r="M3360" t="s">
        <v>57</v>
      </c>
      <c r="N3360" t="s">
        <v>57</v>
      </c>
      <c r="O3360" t="s">
        <v>57</v>
      </c>
      <c r="P3360">
        <v>10606</v>
      </c>
      <c r="Q3360" t="s">
        <v>62</v>
      </c>
      <c r="R3360" t="s">
        <v>63</v>
      </c>
      <c r="S3360" t="s">
        <v>64</v>
      </c>
      <c r="T3360">
        <v>150.80000000000001</v>
      </c>
      <c r="U3360">
        <v>150.80000000000001</v>
      </c>
      <c r="V3360">
        <v>1021.15728</v>
      </c>
      <c r="W3360">
        <v>150.80000000000001</v>
      </c>
      <c r="X3360" t="s">
        <v>58</v>
      </c>
      <c r="Y3360" t="s">
        <v>58</v>
      </c>
      <c r="Z3360" t="s">
        <v>1</v>
      </c>
      <c r="AA3360" t="s">
        <v>6</v>
      </c>
      <c r="AB3360" t="s">
        <v>57</v>
      </c>
      <c r="AC3360" t="str">
        <f t="shared" si="52"/>
        <v>2016-4</v>
      </c>
    </row>
    <row r="3361" spans="1:29" hidden="1" x14ac:dyDescent="0.25">
      <c r="A3361" t="s">
        <v>600</v>
      </c>
      <c r="B3361" t="s">
        <v>532</v>
      </c>
      <c r="C3361" t="s">
        <v>533</v>
      </c>
      <c r="D3361" t="s">
        <v>55</v>
      </c>
      <c r="E3361">
        <v>-6</v>
      </c>
      <c r="F3361" t="s">
        <v>12</v>
      </c>
      <c r="G3361" t="b">
        <v>0</v>
      </c>
      <c r="H3361" t="s">
        <v>59</v>
      </c>
      <c r="I3361">
        <v>4322376</v>
      </c>
      <c r="J3361" t="s">
        <v>588</v>
      </c>
      <c r="K3361" t="s">
        <v>589</v>
      </c>
      <c r="L3361" t="s">
        <v>57</v>
      </c>
      <c r="M3361" t="s">
        <v>57</v>
      </c>
      <c r="N3361" t="s">
        <v>57</v>
      </c>
      <c r="O3361" t="s">
        <v>57</v>
      </c>
      <c r="P3361">
        <v>10606</v>
      </c>
      <c r="Q3361" t="s">
        <v>62</v>
      </c>
      <c r="R3361" t="s">
        <v>63</v>
      </c>
      <c r="S3361" t="s">
        <v>64</v>
      </c>
      <c r="T3361">
        <v>178.4</v>
      </c>
      <c r="U3361">
        <v>178.4</v>
      </c>
      <c r="V3361">
        <v>1208.0534399999999</v>
      </c>
      <c r="W3361">
        <v>178.4</v>
      </c>
      <c r="X3361" t="s">
        <v>58</v>
      </c>
      <c r="Y3361" t="s">
        <v>58</v>
      </c>
      <c r="Z3361" t="s">
        <v>1</v>
      </c>
      <c r="AA3361" t="s">
        <v>6</v>
      </c>
      <c r="AB3361" t="s">
        <v>57</v>
      </c>
      <c r="AC3361" t="str">
        <f t="shared" si="52"/>
        <v>2016-4</v>
      </c>
    </row>
    <row r="3362" spans="1:29" x14ac:dyDescent="0.25">
      <c r="A3362" t="s">
        <v>600</v>
      </c>
      <c r="B3362" t="s">
        <v>532</v>
      </c>
      <c r="C3362" t="s">
        <v>533</v>
      </c>
      <c r="D3362" t="s">
        <v>55</v>
      </c>
      <c r="E3362">
        <v>-4</v>
      </c>
      <c r="F3362" t="s">
        <v>14</v>
      </c>
      <c r="G3362" t="b">
        <v>0</v>
      </c>
      <c r="H3362" t="s">
        <v>59</v>
      </c>
      <c r="I3362">
        <v>4322376</v>
      </c>
      <c r="J3362" t="s">
        <v>588</v>
      </c>
      <c r="K3362" t="s">
        <v>589</v>
      </c>
      <c r="L3362" t="s">
        <v>57</v>
      </c>
      <c r="M3362" t="s">
        <v>57</v>
      </c>
      <c r="N3362" t="s">
        <v>57</v>
      </c>
      <c r="O3362" t="s">
        <v>57</v>
      </c>
      <c r="P3362">
        <v>10606</v>
      </c>
      <c r="Q3362" t="s">
        <v>62</v>
      </c>
      <c r="R3362" t="s">
        <v>63</v>
      </c>
      <c r="S3362" t="s">
        <v>64</v>
      </c>
      <c r="T3362">
        <v>178.4</v>
      </c>
      <c r="U3362">
        <v>178.4</v>
      </c>
      <c r="V3362">
        <v>1208.0534399999999</v>
      </c>
      <c r="W3362">
        <v>178.4</v>
      </c>
      <c r="X3362" t="s">
        <v>58</v>
      </c>
      <c r="Y3362" t="s">
        <v>58</v>
      </c>
      <c r="Z3362" t="s">
        <v>1</v>
      </c>
      <c r="AA3362" t="s">
        <v>6</v>
      </c>
      <c r="AB3362" t="s">
        <v>57</v>
      </c>
      <c r="AC3362" t="str">
        <f t="shared" si="52"/>
        <v>2016-4</v>
      </c>
    </row>
    <row r="3363" spans="1:29" hidden="1" x14ac:dyDescent="0.25">
      <c r="A3363" t="s">
        <v>600</v>
      </c>
      <c r="B3363" t="s">
        <v>532</v>
      </c>
      <c r="C3363" t="s">
        <v>533</v>
      </c>
      <c r="D3363" t="s">
        <v>55</v>
      </c>
      <c r="E3363">
        <v>-5</v>
      </c>
      <c r="F3363" t="s">
        <v>13</v>
      </c>
      <c r="G3363" t="b">
        <v>0</v>
      </c>
      <c r="H3363" t="s">
        <v>59</v>
      </c>
      <c r="I3363">
        <v>4322376</v>
      </c>
      <c r="J3363" t="s">
        <v>588</v>
      </c>
      <c r="K3363" t="s">
        <v>589</v>
      </c>
      <c r="L3363" t="s">
        <v>57</v>
      </c>
      <c r="M3363" t="s">
        <v>57</v>
      </c>
      <c r="N3363" t="s">
        <v>57</v>
      </c>
      <c r="O3363" t="s">
        <v>57</v>
      </c>
      <c r="P3363">
        <v>10606</v>
      </c>
      <c r="Q3363" t="s">
        <v>62</v>
      </c>
      <c r="R3363" t="s">
        <v>63</v>
      </c>
      <c r="S3363" t="s">
        <v>64</v>
      </c>
      <c r="T3363">
        <v>-30.5</v>
      </c>
      <c r="U3363">
        <v>-30.5</v>
      </c>
      <c r="V3363">
        <v>-218.012855</v>
      </c>
      <c r="W3363">
        <v>-30.5</v>
      </c>
      <c r="X3363" t="s">
        <v>58</v>
      </c>
      <c r="Y3363" t="s">
        <v>58</v>
      </c>
      <c r="Z3363" t="s">
        <v>1</v>
      </c>
      <c r="AA3363" t="s">
        <v>6</v>
      </c>
      <c r="AB3363" t="s">
        <v>57</v>
      </c>
      <c r="AC3363" t="str">
        <f t="shared" si="52"/>
        <v>2016-4</v>
      </c>
    </row>
    <row r="3364" spans="1:29" x14ac:dyDescent="0.25">
      <c r="A3364" t="s">
        <v>605</v>
      </c>
      <c r="B3364" t="s">
        <v>54</v>
      </c>
      <c r="C3364" t="s">
        <v>55</v>
      </c>
      <c r="D3364" t="s">
        <v>55</v>
      </c>
      <c r="E3364">
        <v>-3</v>
      </c>
      <c r="F3364" t="s">
        <v>56</v>
      </c>
      <c r="G3364" t="b">
        <v>0</v>
      </c>
      <c r="H3364" t="s">
        <v>57</v>
      </c>
      <c r="I3364">
        <v>0</v>
      </c>
      <c r="J3364" t="s">
        <v>57</v>
      </c>
      <c r="K3364" t="s">
        <v>57</v>
      </c>
      <c r="L3364" t="s">
        <v>57</v>
      </c>
      <c r="M3364" t="s">
        <v>57</v>
      </c>
      <c r="N3364" t="s">
        <v>57</v>
      </c>
      <c r="O3364" t="s">
        <v>57</v>
      </c>
      <c r="P3364">
        <v>0</v>
      </c>
      <c r="Q3364" t="s">
        <v>57</v>
      </c>
      <c r="R3364" t="s">
        <v>57</v>
      </c>
      <c r="S3364" t="s">
        <v>57</v>
      </c>
      <c r="T3364">
        <v>410.84</v>
      </c>
      <c r="U3364">
        <v>410.84</v>
      </c>
      <c r="V3364">
        <v>410.84</v>
      </c>
      <c r="W3364">
        <v>60.651780771360002</v>
      </c>
      <c r="X3364" t="s">
        <v>58</v>
      </c>
      <c r="Y3364" t="s">
        <v>58</v>
      </c>
      <c r="Z3364" t="s">
        <v>1</v>
      </c>
      <c r="AA3364" t="s">
        <v>1</v>
      </c>
      <c r="AB3364" t="s">
        <v>57</v>
      </c>
      <c r="AC3364" t="str">
        <f t="shared" si="52"/>
        <v>2016-4</v>
      </c>
    </row>
    <row r="3365" spans="1:29" x14ac:dyDescent="0.25">
      <c r="A3365" t="s">
        <v>605</v>
      </c>
      <c r="B3365" t="s">
        <v>532</v>
      </c>
      <c r="C3365" t="s">
        <v>533</v>
      </c>
      <c r="D3365" t="s">
        <v>55</v>
      </c>
      <c r="E3365">
        <v>-3</v>
      </c>
      <c r="F3365" t="s">
        <v>56</v>
      </c>
      <c r="G3365" t="b">
        <v>0</v>
      </c>
      <c r="H3365" t="s">
        <v>57</v>
      </c>
      <c r="I3365">
        <v>0</v>
      </c>
      <c r="J3365" t="s">
        <v>57</v>
      </c>
      <c r="K3365" t="s">
        <v>57</v>
      </c>
      <c r="L3365" t="s">
        <v>57</v>
      </c>
      <c r="M3365" t="s">
        <v>57</v>
      </c>
      <c r="N3365" t="s">
        <v>57</v>
      </c>
      <c r="O3365" t="s">
        <v>57</v>
      </c>
      <c r="P3365">
        <v>0</v>
      </c>
      <c r="Q3365" t="s">
        <v>57</v>
      </c>
      <c r="R3365" t="s">
        <v>57</v>
      </c>
      <c r="S3365" t="s">
        <v>57</v>
      </c>
      <c r="T3365">
        <v>129.07</v>
      </c>
      <c r="U3365">
        <v>129.07</v>
      </c>
      <c r="V3365">
        <v>874.28791249999995</v>
      </c>
      <c r="W3365">
        <v>129.07</v>
      </c>
      <c r="X3365" t="s">
        <v>58</v>
      </c>
      <c r="Y3365" t="s">
        <v>58</v>
      </c>
      <c r="Z3365" t="s">
        <v>1</v>
      </c>
      <c r="AA3365" t="s">
        <v>1</v>
      </c>
      <c r="AB3365" t="s">
        <v>57</v>
      </c>
      <c r="AC3365" t="str">
        <f t="shared" si="52"/>
        <v>2016-4</v>
      </c>
    </row>
    <row r="3366" spans="1:29" hidden="1" x14ac:dyDescent="0.25">
      <c r="A3366" t="s">
        <v>605</v>
      </c>
      <c r="B3366" t="s">
        <v>54</v>
      </c>
      <c r="C3366" t="s">
        <v>55</v>
      </c>
      <c r="D3366" t="s">
        <v>55</v>
      </c>
      <c r="E3366">
        <v>10</v>
      </c>
      <c r="F3366" t="s">
        <v>9</v>
      </c>
      <c r="G3366" t="b">
        <v>1</v>
      </c>
      <c r="H3366" t="s">
        <v>505</v>
      </c>
      <c r="I3366">
        <v>1375</v>
      </c>
      <c r="J3366" t="s">
        <v>526</v>
      </c>
      <c r="K3366" t="s">
        <v>527</v>
      </c>
      <c r="L3366" t="s">
        <v>57</v>
      </c>
      <c r="M3366" t="s">
        <v>57</v>
      </c>
      <c r="N3366" t="s">
        <v>57</v>
      </c>
      <c r="O3366" t="s">
        <v>57</v>
      </c>
      <c r="P3366">
        <v>1375</v>
      </c>
      <c r="Q3366" t="s">
        <v>526</v>
      </c>
      <c r="R3366" t="s">
        <v>527</v>
      </c>
      <c r="S3366" t="s">
        <v>505</v>
      </c>
      <c r="T3366">
        <v>-0.12</v>
      </c>
      <c r="U3366">
        <v>-0.81</v>
      </c>
      <c r="V3366">
        <v>-0.81</v>
      </c>
      <c r="W3366">
        <v>-0.11957925816571301</v>
      </c>
      <c r="X3366" t="s">
        <v>58</v>
      </c>
      <c r="Y3366" t="s">
        <v>58</v>
      </c>
      <c r="Z3366" t="s">
        <v>2</v>
      </c>
      <c r="AA3366" t="s">
        <v>6</v>
      </c>
      <c r="AB3366" t="s">
        <v>57</v>
      </c>
      <c r="AC3366" t="str">
        <f t="shared" si="52"/>
        <v>2016-4</v>
      </c>
    </row>
    <row r="3367" spans="1:29" hidden="1" x14ac:dyDescent="0.25">
      <c r="A3367" t="s">
        <v>605</v>
      </c>
      <c r="B3367" t="s">
        <v>54</v>
      </c>
      <c r="C3367" t="s">
        <v>55</v>
      </c>
      <c r="D3367" t="s">
        <v>55</v>
      </c>
      <c r="E3367">
        <v>-5</v>
      </c>
      <c r="F3367" t="s">
        <v>13</v>
      </c>
      <c r="G3367" t="b">
        <v>0</v>
      </c>
      <c r="H3367" t="s">
        <v>505</v>
      </c>
      <c r="I3367">
        <v>1375</v>
      </c>
      <c r="J3367" t="s">
        <v>526</v>
      </c>
      <c r="K3367" t="s">
        <v>527</v>
      </c>
      <c r="L3367" t="s">
        <v>57</v>
      </c>
      <c r="M3367" t="s">
        <v>57</v>
      </c>
      <c r="N3367" t="s">
        <v>57</v>
      </c>
      <c r="O3367" t="s">
        <v>57</v>
      </c>
      <c r="P3367">
        <v>1375</v>
      </c>
      <c r="Q3367" t="s">
        <v>526</v>
      </c>
      <c r="R3367" t="s">
        <v>527</v>
      </c>
      <c r="S3367" t="s">
        <v>505</v>
      </c>
      <c r="T3367">
        <v>-0.12</v>
      </c>
      <c r="U3367">
        <v>-0.81</v>
      </c>
      <c r="V3367">
        <v>-0.81</v>
      </c>
      <c r="W3367">
        <v>-0.11957925816571301</v>
      </c>
      <c r="X3367" t="s">
        <v>58</v>
      </c>
      <c r="Y3367" t="s">
        <v>58</v>
      </c>
      <c r="Z3367" t="s">
        <v>1</v>
      </c>
      <c r="AA3367" t="s">
        <v>1</v>
      </c>
      <c r="AB3367" t="s">
        <v>57</v>
      </c>
      <c r="AC3367" t="str">
        <f t="shared" si="52"/>
        <v>2016-4</v>
      </c>
    </row>
    <row r="3368" spans="1:29" hidden="1" x14ac:dyDescent="0.25">
      <c r="A3368" t="s">
        <v>605</v>
      </c>
      <c r="B3368" t="s">
        <v>532</v>
      </c>
      <c r="C3368" t="s">
        <v>533</v>
      </c>
      <c r="D3368" t="s">
        <v>55</v>
      </c>
      <c r="E3368">
        <v>-6</v>
      </c>
      <c r="F3368" t="s">
        <v>12</v>
      </c>
      <c r="G3368" t="b">
        <v>0</v>
      </c>
      <c r="H3368" t="s">
        <v>59</v>
      </c>
      <c r="I3368">
        <v>4750438</v>
      </c>
      <c r="J3368" t="s">
        <v>601</v>
      </c>
      <c r="K3368" t="s">
        <v>602</v>
      </c>
      <c r="L3368" t="s">
        <v>57</v>
      </c>
      <c r="M3368" t="s">
        <v>57</v>
      </c>
      <c r="N3368" t="s">
        <v>57</v>
      </c>
      <c r="O3368" t="s">
        <v>57</v>
      </c>
      <c r="P3368">
        <v>24149</v>
      </c>
      <c r="Q3368" t="s">
        <v>603</v>
      </c>
      <c r="R3368" t="s">
        <v>604</v>
      </c>
      <c r="S3368" t="s">
        <v>78</v>
      </c>
      <c r="T3368">
        <v>52.69</v>
      </c>
      <c r="U3368">
        <v>52.69</v>
      </c>
      <c r="V3368">
        <v>356.90888749999999</v>
      </c>
      <c r="W3368">
        <v>52.69</v>
      </c>
      <c r="X3368" t="s">
        <v>58</v>
      </c>
      <c r="Y3368" t="s">
        <v>58</v>
      </c>
      <c r="Z3368" t="s">
        <v>1</v>
      </c>
      <c r="AA3368" t="s">
        <v>6</v>
      </c>
      <c r="AB3368" t="s">
        <v>57</v>
      </c>
      <c r="AC3368" t="str">
        <f t="shared" si="52"/>
        <v>2016-4</v>
      </c>
    </row>
    <row r="3369" spans="1:29" hidden="1" x14ac:dyDescent="0.25">
      <c r="A3369" t="s">
        <v>605</v>
      </c>
      <c r="B3369" t="s">
        <v>532</v>
      </c>
      <c r="C3369" t="s">
        <v>533</v>
      </c>
      <c r="D3369" t="s">
        <v>55</v>
      </c>
      <c r="E3369">
        <v>-5</v>
      </c>
      <c r="F3369" t="s">
        <v>13</v>
      </c>
      <c r="G3369" t="b">
        <v>0</v>
      </c>
      <c r="H3369" t="s">
        <v>59</v>
      </c>
      <c r="I3369">
        <v>4750438</v>
      </c>
      <c r="J3369" t="s">
        <v>601</v>
      </c>
      <c r="K3369" t="s">
        <v>602</v>
      </c>
      <c r="L3369" t="s">
        <v>57</v>
      </c>
      <c r="M3369" t="s">
        <v>57</v>
      </c>
      <c r="N3369" t="s">
        <v>57</v>
      </c>
      <c r="O3369" t="s">
        <v>57</v>
      </c>
      <c r="P3369">
        <v>24149</v>
      </c>
      <c r="Q3369" t="s">
        <v>603</v>
      </c>
      <c r="R3369" t="s">
        <v>604</v>
      </c>
      <c r="S3369" t="s">
        <v>78</v>
      </c>
      <c r="T3369">
        <v>-118.38</v>
      </c>
      <c r="U3369">
        <v>-118.38</v>
      </c>
      <c r="V3369">
        <v>-801.50872449999997</v>
      </c>
      <c r="W3369">
        <v>-118.38</v>
      </c>
      <c r="X3369" t="s">
        <v>58</v>
      </c>
      <c r="Y3369" t="s">
        <v>58</v>
      </c>
      <c r="Z3369" t="s">
        <v>1</v>
      </c>
      <c r="AA3369" t="s">
        <v>6</v>
      </c>
      <c r="AB3369" t="s">
        <v>57</v>
      </c>
      <c r="AC3369" t="str">
        <f t="shared" si="52"/>
        <v>2016-4</v>
      </c>
    </row>
    <row r="3370" spans="1:29" x14ac:dyDescent="0.25">
      <c r="A3370" t="s">
        <v>605</v>
      </c>
      <c r="B3370" t="s">
        <v>532</v>
      </c>
      <c r="C3370" t="s">
        <v>533</v>
      </c>
      <c r="D3370" t="s">
        <v>55</v>
      </c>
      <c r="E3370">
        <v>-4</v>
      </c>
      <c r="F3370" t="s">
        <v>14</v>
      </c>
      <c r="G3370" t="b">
        <v>0</v>
      </c>
      <c r="H3370" t="s">
        <v>59</v>
      </c>
      <c r="I3370">
        <v>4750438</v>
      </c>
      <c r="J3370" t="s">
        <v>601</v>
      </c>
      <c r="K3370" t="s">
        <v>602</v>
      </c>
      <c r="L3370" t="s">
        <v>57</v>
      </c>
      <c r="M3370" t="s">
        <v>57</v>
      </c>
      <c r="N3370" t="s">
        <v>57</v>
      </c>
      <c r="O3370" t="s">
        <v>57</v>
      </c>
      <c r="P3370">
        <v>24149</v>
      </c>
      <c r="Q3370" t="s">
        <v>603</v>
      </c>
      <c r="R3370" t="s">
        <v>604</v>
      </c>
      <c r="S3370" t="s">
        <v>78</v>
      </c>
      <c r="T3370">
        <v>52.69</v>
      </c>
      <c r="U3370">
        <v>52.69</v>
      </c>
      <c r="V3370">
        <v>356.90888749999999</v>
      </c>
      <c r="W3370">
        <v>52.69</v>
      </c>
      <c r="X3370" t="s">
        <v>58</v>
      </c>
      <c r="Y3370" t="s">
        <v>58</v>
      </c>
      <c r="Z3370" t="s">
        <v>1</v>
      </c>
      <c r="AA3370" t="s">
        <v>6</v>
      </c>
      <c r="AB3370" t="s">
        <v>57</v>
      </c>
      <c r="AC3370" t="str">
        <f t="shared" si="52"/>
        <v>2016-4</v>
      </c>
    </row>
    <row r="3371" spans="1:29" hidden="1" x14ac:dyDescent="0.25">
      <c r="A3371" t="s">
        <v>605</v>
      </c>
      <c r="B3371" t="s">
        <v>54</v>
      </c>
      <c r="C3371" t="s">
        <v>55</v>
      </c>
      <c r="D3371" t="s">
        <v>55</v>
      </c>
      <c r="E3371">
        <v>-6</v>
      </c>
      <c r="F3371" t="s">
        <v>12</v>
      </c>
      <c r="G3371" t="b">
        <v>0</v>
      </c>
      <c r="H3371" t="s">
        <v>59</v>
      </c>
      <c r="I3371">
        <v>5052305</v>
      </c>
      <c r="J3371" t="s">
        <v>573</v>
      </c>
      <c r="K3371" t="s">
        <v>574</v>
      </c>
      <c r="L3371" t="s">
        <v>57</v>
      </c>
      <c r="M3371" t="s">
        <v>57</v>
      </c>
      <c r="N3371" t="s">
        <v>57</v>
      </c>
      <c r="O3371" t="s">
        <v>57</v>
      </c>
      <c r="P3371">
        <v>117637</v>
      </c>
      <c r="Q3371" t="s">
        <v>575</v>
      </c>
      <c r="R3371" t="s">
        <v>576</v>
      </c>
      <c r="S3371" t="s">
        <v>78</v>
      </c>
      <c r="T3371">
        <v>820</v>
      </c>
      <c r="U3371">
        <v>6068.6642000000002</v>
      </c>
      <c r="V3371">
        <v>6068.6642000000002</v>
      </c>
      <c r="W3371">
        <v>900.411145967891</v>
      </c>
      <c r="X3371" t="s">
        <v>58</v>
      </c>
      <c r="Y3371" t="s">
        <v>58</v>
      </c>
      <c r="Z3371" t="s">
        <v>1</v>
      </c>
      <c r="AA3371" t="s">
        <v>6</v>
      </c>
      <c r="AB3371" t="s">
        <v>57</v>
      </c>
      <c r="AC3371" t="str">
        <f t="shared" si="52"/>
        <v>2016-4</v>
      </c>
    </row>
    <row r="3372" spans="1:29" hidden="1" x14ac:dyDescent="0.25">
      <c r="A3372" t="s">
        <v>605</v>
      </c>
      <c r="B3372" t="s">
        <v>54</v>
      </c>
      <c r="C3372" t="s">
        <v>55</v>
      </c>
      <c r="D3372" t="s">
        <v>55</v>
      </c>
      <c r="E3372">
        <v>-5</v>
      </c>
      <c r="F3372" t="s">
        <v>13</v>
      </c>
      <c r="G3372" t="b">
        <v>0</v>
      </c>
      <c r="H3372" t="s">
        <v>59</v>
      </c>
      <c r="I3372">
        <v>5052305</v>
      </c>
      <c r="J3372" t="s">
        <v>573</v>
      </c>
      <c r="K3372" t="s">
        <v>574</v>
      </c>
      <c r="L3372" t="s">
        <v>57</v>
      </c>
      <c r="M3372" t="s">
        <v>57</v>
      </c>
      <c r="N3372" t="s">
        <v>57</v>
      </c>
      <c r="O3372" t="s">
        <v>57</v>
      </c>
      <c r="P3372">
        <v>117637</v>
      </c>
      <c r="Q3372" t="s">
        <v>575</v>
      </c>
      <c r="R3372" t="s">
        <v>576</v>
      </c>
      <c r="S3372" t="s">
        <v>78</v>
      </c>
      <c r="T3372">
        <v>-55</v>
      </c>
      <c r="U3372">
        <v>-410.71</v>
      </c>
      <c r="V3372">
        <v>-410.71</v>
      </c>
      <c r="W3372">
        <v>-60.9377228371185</v>
      </c>
      <c r="X3372" t="s">
        <v>58</v>
      </c>
      <c r="Y3372" t="s">
        <v>58</v>
      </c>
      <c r="Z3372" t="s">
        <v>1</v>
      </c>
      <c r="AA3372" t="s">
        <v>6</v>
      </c>
      <c r="AB3372" t="s">
        <v>57</v>
      </c>
      <c r="AC3372" t="str">
        <f t="shared" si="52"/>
        <v>2016-4</v>
      </c>
    </row>
    <row r="3373" spans="1:29" x14ac:dyDescent="0.25">
      <c r="A3373" t="s">
        <v>605</v>
      </c>
      <c r="B3373" t="s">
        <v>54</v>
      </c>
      <c r="C3373" t="s">
        <v>55</v>
      </c>
      <c r="D3373" t="s">
        <v>55</v>
      </c>
      <c r="E3373">
        <v>-4</v>
      </c>
      <c r="F3373" t="s">
        <v>14</v>
      </c>
      <c r="G3373" t="b">
        <v>0</v>
      </c>
      <c r="H3373" t="s">
        <v>59</v>
      </c>
      <c r="I3373">
        <v>5052305</v>
      </c>
      <c r="J3373" t="s">
        <v>573</v>
      </c>
      <c r="K3373" t="s">
        <v>574</v>
      </c>
      <c r="L3373" t="s">
        <v>57</v>
      </c>
      <c r="M3373" t="s">
        <v>57</v>
      </c>
      <c r="N3373" t="s">
        <v>57</v>
      </c>
      <c r="O3373" t="s">
        <v>57</v>
      </c>
      <c r="P3373">
        <v>117637</v>
      </c>
      <c r="Q3373" t="s">
        <v>575</v>
      </c>
      <c r="R3373" t="s">
        <v>576</v>
      </c>
      <c r="S3373" t="s">
        <v>78</v>
      </c>
      <c r="T3373">
        <v>820</v>
      </c>
      <c r="U3373">
        <v>6099.16</v>
      </c>
      <c r="V3373">
        <v>6099.16</v>
      </c>
      <c r="W3373">
        <v>900.411145967891</v>
      </c>
      <c r="X3373" t="s">
        <v>58</v>
      </c>
      <c r="Y3373" t="s">
        <v>58</v>
      </c>
      <c r="Z3373" t="s">
        <v>1</v>
      </c>
      <c r="AA3373" t="s">
        <v>6</v>
      </c>
      <c r="AB3373" t="s">
        <v>57</v>
      </c>
      <c r="AC3373" t="str">
        <f t="shared" si="52"/>
        <v>2016-4</v>
      </c>
    </row>
    <row r="3374" spans="1:29" hidden="1" x14ac:dyDescent="0.25">
      <c r="A3374" t="s">
        <v>605</v>
      </c>
      <c r="B3374" t="s">
        <v>532</v>
      </c>
      <c r="C3374" t="s">
        <v>533</v>
      </c>
      <c r="D3374" t="s">
        <v>55</v>
      </c>
      <c r="E3374">
        <v>-6</v>
      </c>
      <c r="F3374" t="s">
        <v>12</v>
      </c>
      <c r="G3374" t="b">
        <v>0</v>
      </c>
      <c r="H3374" t="s">
        <v>59</v>
      </c>
      <c r="I3374">
        <v>4147478</v>
      </c>
      <c r="J3374" t="s">
        <v>584</v>
      </c>
      <c r="K3374" t="s">
        <v>585</v>
      </c>
      <c r="L3374" t="s">
        <v>57</v>
      </c>
      <c r="M3374" t="s">
        <v>57</v>
      </c>
      <c r="N3374" t="s">
        <v>57</v>
      </c>
      <c r="O3374" t="s">
        <v>57</v>
      </c>
      <c r="P3374">
        <v>10606</v>
      </c>
      <c r="Q3374" t="s">
        <v>62</v>
      </c>
      <c r="R3374" t="s">
        <v>63</v>
      </c>
      <c r="S3374" t="s">
        <v>64</v>
      </c>
      <c r="T3374">
        <v>126</v>
      </c>
      <c r="U3374">
        <v>126</v>
      </c>
      <c r="V3374">
        <v>853.49249999999995</v>
      </c>
      <c r="W3374">
        <v>126</v>
      </c>
      <c r="X3374" t="s">
        <v>58</v>
      </c>
      <c r="Y3374" t="s">
        <v>58</v>
      </c>
      <c r="Z3374" t="s">
        <v>1</v>
      </c>
      <c r="AA3374" t="s">
        <v>6</v>
      </c>
      <c r="AB3374" t="s">
        <v>57</v>
      </c>
      <c r="AC3374" t="str">
        <f t="shared" si="52"/>
        <v>2016-4</v>
      </c>
    </row>
    <row r="3375" spans="1:29" hidden="1" x14ac:dyDescent="0.25">
      <c r="A3375" t="s">
        <v>605</v>
      </c>
      <c r="B3375" t="s">
        <v>532</v>
      </c>
      <c r="C3375" t="s">
        <v>533</v>
      </c>
      <c r="D3375" t="s">
        <v>55</v>
      </c>
      <c r="E3375">
        <v>-5</v>
      </c>
      <c r="F3375" t="s">
        <v>13</v>
      </c>
      <c r="G3375" t="b">
        <v>0</v>
      </c>
      <c r="H3375" t="s">
        <v>59</v>
      </c>
      <c r="I3375">
        <v>4147478</v>
      </c>
      <c r="J3375" t="s">
        <v>584</v>
      </c>
      <c r="K3375" t="s">
        <v>585</v>
      </c>
      <c r="L3375" t="s">
        <v>57</v>
      </c>
      <c r="M3375" t="s">
        <v>57</v>
      </c>
      <c r="N3375" t="s">
        <v>57</v>
      </c>
      <c r="O3375" t="s">
        <v>57</v>
      </c>
      <c r="P3375">
        <v>10606</v>
      </c>
      <c r="Q3375" t="s">
        <v>62</v>
      </c>
      <c r="R3375" t="s">
        <v>63</v>
      </c>
      <c r="S3375" t="s">
        <v>64</v>
      </c>
      <c r="T3375">
        <v>-24.8</v>
      </c>
      <c r="U3375">
        <v>-24.8</v>
      </c>
      <c r="V3375">
        <v>-167.66478000000001</v>
      </c>
      <c r="W3375">
        <v>-24.8</v>
      </c>
      <c r="X3375" t="s">
        <v>58</v>
      </c>
      <c r="Y3375" t="s">
        <v>58</v>
      </c>
      <c r="Z3375" t="s">
        <v>1</v>
      </c>
      <c r="AA3375" t="s">
        <v>6</v>
      </c>
      <c r="AB3375" t="s">
        <v>57</v>
      </c>
      <c r="AC3375" t="str">
        <f t="shared" si="52"/>
        <v>2016-4</v>
      </c>
    </row>
    <row r="3376" spans="1:29" x14ac:dyDescent="0.25">
      <c r="A3376" t="s">
        <v>605</v>
      </c>
      <c r="B3376" t="s">
        <v>532</v>
      </c>
      <c r="C3376" t="s">
        <v>533</v>
      </c>
      <c r="D3376" t="s">
        <v>55</v>
      </c>
      <c r="E3376">
        <v>-4</v>
      </c>
      <c r="F3376" t="s">
        <v>14</v>
      </c>
      <c r="G3376" t="b">
        <v>0</v>
      </c>
      <c r="H3376" t="s">
        <v>59</v>
      </c>
      <c r="I3376">
        <v>4147478</v>
      </c>
      <c r="J3376" t="s">
        <v>584</v>
      </c>
      <c r="K3376" t="s">
        <v>585</v>
      </c>
      <c r="L3376" t="s">
        <v>57</v>
      </c>
      <c r="M3376" t="s">
        <v>57</v>
      </c>
      <c r="N3376" t="s">
        <v>57</v>
      </c>
      <c r="O3376" t="s">
        <v>57</v>
      </c>
      <c r="P3376">
        <v>10606</v>
      </c>
      <c r="Q3376" t="s">
        <v>62</v>
      </c>
      <c r="R3376" t="s">
        <v>63</v>
      </c>
      <c r="S3376" t="s">
        <v>64</v>
      </c>
      <c r="T3376">
        <v>126</v>
      </c>
      <c r="U3376">
        <v>126</v>
      </c>
      <c r="V3376">
        <v>853.49249999999995</v>
      </c>
      <c r="W3376">
        <v>126</v>
      </c>
      <c r="X3376" t="s">
        <v>58</v>
      </c>
      <c r="Y3376" t="s">
        <v>58</v>
      </c>
      <c r="Z3376" t="s">
        <v>1</v>
      </c>
      <c r="AA3376" t="s">
        <v>6</v>
      </c>
      <c r="AB3376" t="s">
        <v>57</v>
      </c>
      <c r="AC3376" t="str">
        <f t="shared" si="52"/>
        <v>2016-4</v>
      </c>
    </row>
    <row r="3377" spans="1:29" x14ac:dyDescent="0.25">
      <c r="A3377" t="s">
        <v>605</v>
      </c>
      <c r="B3377" t="s">
        <v>532</v>
      </c>
      <c r="C3377" t="s">
        <v>533</v>
      </c>
      <c r="D3377" t="s">
        <v>55</v>
      </c>
      <c r="E3377">
        <v>-4</v>
      </c>
      <c r="F3377" t="s">
        <v>14</v>
      </c>
      <c r="G3377" t="b">
        <v>0</v>
      </c>
      <c r="H3377" t="s">
        <v>59</v>
      </c>
      <c r="I3377">
        <v>4322376</v>
      </c>
      <c r="J3377" t="s">
        <v>588</v>
      </c>
      <c r="K3377" t="s">
        <v>589</v>
      </c>
      <c r="L3377" t="s">
        <v>57</v>
      </c>
      <c r="M3377" t="s">
        <v>57</v>
      </c>
      <c r="N3377" t="s">
        <v>57</v>
      </c>
      <c r="O3377" t="s">
        <v>57</v>
      </c>
      <c r="P3377">
        <v>10606</v>
      </c>
      <c r="Q3377" t="s">
        <v>62</v>
      </c>
      <c r="R3377" t="s">
        <v>63</v>
      </c>
      <c r="S3377" t="s">
        <v>64</v>
      </c>
      <c r="T3377">
        <v>168</v>
      </c>
      <c r="U3377">
        <v>168</v>
      </c>
      <c r="V3377">
        <v>1137.99</v>
      </c>
      <c r="W3377">
        <v>168</v>
      </c>
      <c r="X3377" t="s">
        <v>58</v>
      </c>
      <c r="Y3377" t="s">
        <v>58</v>
      </c>
      <c r="Z3377" t="s">
        <v>1</v>
      </c>
      <c r="AA3377" t="s">
        <v>6</v>
      </c>
      <c r="AB3377" t="s">
        <v>57</v>
      </c>
      <c r="AC3377" t="str">
        <f t="shared" si="52"/>
        <v>2016-4</v>
      </c>
    </row>
    <row r="3378" spans="1:29" hidden="1" x14ac:dyDescent="0.25">
      <c r="A3378" t="s">
        <v>605</v>
      </c>
      <c r="B3378" t="s">
        <v>532</v>
      </c>
      <c r="C3378" t="s">
        <v>533</v>
      </c>
      <c r="D3378" t="s">
        <v>55</v>
      </c>
      <c r="E3378">
        <v>-5</v>
      </c>
      <c r="F3378" t="s">
        <v>13</v>
      </c>
      <c r="G3378" t="b">
        <v>0</v>
      </c>
      <c r="H3378" t="s">
        <v>59</v>
      </c>
      <c r="I3378">
        <v>4322376</v>
      </c>
      <c r="J3378" t="s">
        <v>588</v>
      </c>
      <c r="K3378" t="s">
        <v>589</v>
      </c>
      <c r="L3378" t="s">
        <v>57</v>
      </c>
      <c r="M3378" t="s">
        <v>57</v>
      </c>
      <c r="N3378" t="s">
        <v>57</v>
      </c>
      <c r="O3378" t="s">
        <v>57</v>
      </c>
      <c r="P3378">
        <v>10606</v>
      </c>
      <c r="Q3378" t="s">
        <v>62</v>
      </c>
      <c r="R3378" t="s">
        <v>63</v>
      </c>
      <c r="S3378" t="s">
        <v>64</v>
      </c>
      <c r="T3378">
        <v>-10.4</v>
      </c>
      <c r="U3378">
        <v>-10.4</v>
      </c>
      <c r="V3378">
        <v>-70.0634399999999</v>
      </c>
      <c r="W3378">
        <v>-10.4</v>
      </c>
      <c r="X3378" t="s">
        <v>58</v>
      </c>
      <c r="Y3378" t="s">
        <v>58</v>
      </c>
      <c r="Z3378" t="s">
        <v>1</v>
      </c>
      <c r="AA3378" t="s">
        <v>6</v>
      </c>
      <c r="AB3378" t="s">
        <v>57</v>
      </c>
      <c r="AC3378" t="str">
        <f t="shared" si="52"/>
        <v>2016-4</v>
      </c>
    </row>
    <row r="3379" spans="1:29" hidden="1" x14ac:dyDescent="0.25">
      <c r="A3379" t="s">
        <v>605</v>
      </c>
      <c r="B3379" t="s">
        <v>532</v>
      </c>
      <c r="C3379" t="s">
        <v>533</v>
      </c>
      <c r="D3379" t="s">
        <v>55</v>
      </c>
      <c r="E3379">
        <v>-6</v>
      </c>
      <c r="F3379" t="s">
        <v>12</v>
      </c>
      <c r="G3379" t="b">
        <v>0</v>
      </c>
      <c r="H3379" t="s">
        <v>59</v>
      </c>
      <c r="I3379">
        <v>4322376</v>
      </c>
      <c r="J3379" t="s">
        <v>588</v>
      </c>
      <c r="K3379" t="s">
        <v>589</v>
      </c>
      <c r="L3379" t="s">
        <v>57</v>
      </c>
      <c r="M3379" t="s">
        <v>57</v>
      </c>
      <c r="N3379" t="s">
        <v>57</v>
      </c>
      <c r="O3379" t="s">
        <v>57</v>
      </c>
      <c r="P3379">
        <v>10606</v>
      </c>
      <c r="Q3379" t="s">
        <v>62</v>
      </c>
      <c r="R3379" t="s">
        <v>63</v>
      </c>
      <c r="S3379" t="s">
        <v>64</v>
      </c>
      <c r="T3379">
        <v>168</v>
      </c>
      <c r="U3379">
        <v>168</v>
      </c>
      <c r="V3379">
        <v>1137.99</v>
      </c>
      <c r="W3379">
        <v>168</v>
      </c>
      <c r="X3379" t="s">
        <v>58</v>
      </c>
      <c r="Y3379" t="s">
        <v>58</v>
      </c>
      <c r="Z3379" t="s">
        <v>1</v>
      </c>
      <c r="AA3379" t="s">
        <v>6</v>
      </c>
      <c r="AB3379" t="s">
        <v>57</v>
      </c>
      <c r="AC3379" t="str">
        <f t="shared" si="52"/>
        <v>2016-4</v>
      </c>
    </row>
    <row r="3380" spans="1:29" hidden="1" x14ac:dyDescent="0.25">
      <c r="A3380" t="s">
        <v>606</v>
      </c>
      <c r="B3380" t="s">
        <v>54</v>
      </c>
      <c r="C3380" t="s">
        <v>55</v>
      </c>
      <c r="D3380" t="s">
        <v>55</v>
      </c>
      <c r="E3380">
        <v>-5</v>
      </c>
      <c r="F3380" t="s">
        <v>13</v>
      </c>
      <c r="G3380" t="b">
        <v>0</v>
      </c>
      <c r="H3380" t="s">
        <v>57</v>
      </c>
      <c r="I3380">
        <v>0</v>
      </c>
      <c r="J3380" t="s">
        <v>57</v>
      </c>
      <c r="K3380" t="s">
        <v>57</v>
      </c>
      <c r="L3380" t="s">
        <v>57</v>
      </c>
      <c r="M3380" t="s">
        <v>57</v>
      </c>
      <c r="N3380" t="s">
        <v>57</v>
      </c>
      <c r="O3380" t="s">
        <v>57</v>
      </c>
      <c r="P3380">
        <v>0</v>
      </c>
      <c r="Q3380" t="s">
        <v>57</v>
      </c>
      <c r="R3380" t="s">
        <v>57</v>
      </c>
      <c r="S3380" t="s">
        <v>57</v>
      </c>
      <c r="T3380">
        <v>-0.04</v>
      </c>
      <c r="U3380">
        <v>-0.04</v>
      </c>
      <c r="V3380">
        <v>-0.04</v>
      </c>
      <c r="W3380">
        <v>-5.9443313370287302E-3</v>
      </c>
      <c r="X3380" t="s">
        <v>58</v>
      </c>
      <c r="Y3380" t="s">
        <v>58</v>
      </c>
      <c r="Z3380" t="s">
        <v>1</v>
      </c>
      <c r="AA3380" t="s">
        <v>1</v>
      </c>
      <c r="AB3380" t="s">
        <v>57</v>
      </c>
      <c r="AC3380" t="str">
        <f t="shared" si="52"/>
        <v>2016-4</v>
      </c>
    </row>
    <row r="3381" spans="1:29" x14ac:dyDescent="0.25">
      <c r="A3381" t="s">
        <v>606</v>
      </c>
      <c r="B3381" t="s">
        <v>54</v>
      </c>
      <c r="C3381" t="s">
        <v>55</v>
      </c>
      <c r="D3381" t="s">
        <v>55</v>
      </c>
      <c r="E3381">
        <v>-3</v>
      </c>
      <c r="F3381" t="s">
        <v>56</v>
      </c>
      <c r="G3381" t="b">
        <v>0</v>
      </c>
      <c r="H3381" t="s">
        <v>57</v>
      </c>
      <c r="I3381">
        <v>0</v>
      </c>
      <c r="J3381" t="s">
        <v>57</v>
      </c>
      <c r="K3381" t="s">
        <v>57</v>
      </c>
      <c r="L3381" t="s">
        <v>57</v>
      </c>
      <c r="M3381" t="s">
        <v>57</v>
      </c>
      <c r="N3381" t="s">
        <v>57</v>
      </c>
      <c r="O3381" t="s">
        <v>57</v>
      </c>
      <c r="P3381">
        <v>0</v>
      </c>
      <c r="Q3381" t="s">
        <v>57</v>
      </c>
      <c r="R3381" t="s">
        <v>57</v>
      </c>
      <c r="S3381" t="s">
        <v>57</v>
      </c>
      <c r="T3381">
        <v>410.84</v>
      </c>
      <c r="U3381">
        <v>410.84</v>
      </c>
      <c r="V3381">
        <v>410.84</v>
      </c>
      <c r="W3381">
        <v>61.054227162621999</v>
      </c>
      <c r="X3381" t="s">
        <v>58</v>
      </c>
      <c r="Y3381" t="s">
        <v>58</v>
      </c>
      <c r="Z3381" t="s">
        <v>1</v>
      </c>
      <c r="AA3381" t="s">
        <v>1</v>
      </c>
      <c r="AB3381" t="s">
        <v>57</v>
      </c>
      <c r="AC3381" t="str">
        <f t="shared" si="52"/>
        <v>2016-4</v>
      </c>
    </row>
    <row r="3382" spans="1:29" hidden="1" x14ac:dyDescent="0.25">
      <c r="A3382" t="s">
        <v>606</v>
      </c>
      <c r="B3382" t="s">
        <v>54</v>
      </c>
      <c r="C3382" t="s">
        <v>55</v>
      </c>
      <c r="D3382" t="s">
        <v>55</v>
      </c>
      <c r="E3382">
        <v>45</v>
      </c>
      <c r="F3382" t="s">
        <v>17</v>
      </c>
      <c r="G3382" t="b">
        <v>1</v>
      </c>
      <c r="H3382" t="s">
        <v>57</v>
      </c>
      <c r="I3382">
        <v>0</v>
      </c>
      <c r="J3382" t="s">
        <v>57</v>
      </c>
      <c r="K3382" t="s">
        <v>57</v>
      </c>
      <c r="L3382" t="s">
        <v>57</v>
      </c>
      <c r="M3382" t="s">
        <v>57</v>
      </c>
      <c r="N3382" t="s">
        <v>57</v>
      </c>
      <c r="O3382" t="s">
        <v>57</v>
      </c>
      <c r="P3382">
        <v>0</v>
      </c>
      <c r="Q3382" t="s">
        <v>57</v>
      </c>
      <c r="R3382" t="s">
        <v>57</v>
      </c>
      <c r="S3382" t="s">
        <v>57</v>
      </c>
      <c r="T3382">
        <v>-0.04</v>
      </c>
      <c r="U3382">
        <v>-0.04</v>
      </c>
      <c r="V3382">
        <v>-0.04</v>
      </c>
      <c r="W3382">
        <v>-5.9443313370287302E-3</v>
      </c>
      <c r="X3382" t="s">
        <v>58</v>
      </c>
      <c r="Y3382" t="s">
        <v>58</v>
      </c>
      <c r="Z3382" t="s">
        <v>2</v>
      </c>
      <c r="AA3382" t="s">
        <v>8</v>
      </c>
      <c r="AB3382" t="s">
        <v>57</v>
      </c>
      <c r="AC3382" t="str">
        <f t="shared" si="52"/>
        <v>2016-4</v>
      </c>
    </row>
    <row r="3383" spans="1:29" x14ac:dyDescent="0.25">
      <c r="A3383" t="s">
        <v>606</v>
      </c>
      <c r="B3383" t="s">
        <v>532</v>
      </c>
      <c r="C3383" t="s">
        <v>533</v>
      </c>
      <c r="D3383" t="s">
        <v>55</v>
      </c>
      <c r="E3383">
        <v>-3</v>
      </c>
      <c r="F3383" t="s">
        <v>56</v>
      </c>
      <c r="G3383" t="b">
        <v>0</v>
      </c>
      <c r="H3383" t="s">
        <v>57</v>
      </c>
      <c r="I3383">
        <v>0</v>
      </c>
      <c r="J3383" t="s">
        <v>57</v>
      </c>
      <c r="K3383" t="s">
        <v>57</v>
      </c>
      <c r="L3383" t="s">
        <v>57</v>
      </c>
      <c r="M3383" t="s">
        <v>57</v>
      </c>
      <c r="N3383" t="s">
        <v>57</v>
      </c>
      <c r="O3383" t="s">
        <v>57</v>
      </c>
      <c r="P3383">
        <v>0</v>
      </c>
      <c r="Q3383" t="s">
        <v>57</v>
      </c>
      <c r="R3383" t="s">
        <v>57</v>
      </c>
      <c r="S3383" t="s">
        <v>57</v>
      </c>
      <c r="T3383">
        <v>129.07</v>
      </c>
      <c r="U3383">
        <v>129.07</v>
      </c>
      <c r="V3383">
        <v>868.52493700000002</v>
      </c>
      <c r="W3383">
        <v>129.07</v>
      </c>
      <c r="X3383" t="s">
        <v>58</v>
      </c>
      <c r="Y3383" t="s">
        <v>58</v>
      </c>
      <c r="Z3383" t="s">
        <v>1</v>
      </c>
      <c r="AA3383" t="s">
        <v>1</v>
      </c>
      <c r="AB3383" t="s">
        <v>57</v>
      </c>
      <c r="AC3383" t="str">
        <f t="shared" si="52"/>
        <v>2016-4</v>
      </c>
    </row>
    <row r="3384" spans="1:29" hidden="1" x14ac:dyDescent="0.25">
      <c r="A3384" t="s">
        <v>606</v>
      </c>
      <c r="B3384" t="s">
        <v>532</v>
      </c>
      <c r="C3384" t="s">
        <v>533</v>
      </c>
      <c r="D3384" t="s">
        <v>55</v>
      </c>
      <c r="E3384">
        <v>-6</v>
      </c>
      <c r="F3384" t="s">
        <v>12</v>
      </c>
      <c r="G3384" t="b">
        <v>0</v>
      </c>
      <c r="H3384" t="s">
        <v>59</v>
      </c>
      <c r="I3384">
        <v>4750438</v>
      </c>
      <c r="J3384" t="s">
        <v>601</v>
      </c>
      <c r="K3384" t="s">
        <v>602</v>
      </c>
      <c r="L3384" t="s">
        <v>57</v>
      </c>
      <c r="M3384" t="s">
        <v>57</v>
      </c>
      <c r="N3384" t="s">
        <v>57</v>
      </c>
      <c r="O3384" t="s">
        <v>57</v>
      </c>
      <c r="P3384">
        <v>24149</v>
      </c>
      <c r="Q3384" t="s">
        <v>603</v>
      </c>
      <c r="R3384" t="s">
        <v>604</v>
      </c>
      <c r="S3384" t="s">
        <v>78</v>
      </c>
      <c r="T3384">
        <v>65.650000000000006</v>
      </c>
      <c r="U3384">
        <v>65.650000000000006</v>
      </c>
      <c r="V3384">
        <v>441.76541500000002</v>
      </c>
      <c r="W3384">
        <v>65.650000000000006</v>
      </c>
      <c r="X3384" t="s">
        <v>58</v>
      </c>
      <c r="Y3384" t="s">
        <v>58</v>
      </c>
      <c r="Z3384" t="s">
        <v>1</v>
      </c>
      <c r="AA3384" t="s">
        <v>6</v>
      </c>
      <c r="AB3384" t="s">
        <v>57</v>
      </c>
      <c r="AC3384" t="str">
        <f t="shared" si="52"/>
        <v>2016-4</v>
      </c>
    </row>
    <row r="3385" spans="1:29" hidden="1" x14ac:dyDescent="0.25">
      <c r="A3385" t="s">
        <v>606</v>
      </c>
      <c r="B3385" t="s">
        <v>532</v>
      </c>
      <c r="C3385" t="s">
        <v>533</v>
      </c>
      <c r="D3385" t="s">
        <v>55</v>
      </c>
      <c r="E3385">
        <v>-5</v>
      </c>
      <c r="F3385" t="s">
        <v>13</v>
      </c>
      <c r="G3385" t="b">
        <v>0</v>
      </c>
      <c r="H3385" t="s">
        <v>59</v>
      </c>
      <c r="I3385">
        <v>4750438</v>
      </c>
      <c r="J3385" t="s">
        <v>601</v>
      </c>
      <c r="K3385" t="s">
        <v>602</v>
      </c>
      <c r="L3385" t="s">
        <v>57</v>
      </c>
      <c r="M3385" t="s">
        <v>57</v>
      </c>
      <c r="N3385" t="s">
        <v>57</v>
      </c>
      <c r="O3385" t="s">
        <v>57</v>
      </c>
      <c r="P3385">
        <v>24149</v>
      </c>
      <c r="Q3385" t="s">
        <v>603</v>
      </c>
      <c r="R3385" t="s">
        <v>604</v>
      </c>
      <c r="S3385" t="s">
        <v>78</v>
      </c>
      <c r="T3385">
        <v>12.96</v>
      </c>
      <c r="U3385">
        <v>12.96</v>
      </c>
      <c r="V3385">
        <v>84.856527499999999</v>
      </c>
      <c r="W3385">
        <v>12.96</v>
      </c>
      <c r="X3385" t="s">
        <v>58</v>
      </c>
      <c r="Y3385" t="s">
        <v>58</v>
      </c>
      <c r="Z3385" t="s">
        <v>1</v>
      </c>
      <c r="AA3385" t="s">
        <v>6</v>
      </c>
      <c r="AB3385" t="s">
        <v>57</v>
      </c>
      <c r="AC3385" t="str">
        <f t="shared" si="52"/>
        <v>2016-4</v>
      </c>
    </row>
    <row r="3386" spans="1:29" x14ac:dyDescent="0.25">
      <c r="A3386" t="s">
        <v>606</v>
      </c>
      <c r="B3386" t="s">
        <v>532</v>
      </c>
      <c r="C3386" t="s">
        <v>533</v>
      </c>
      <c r="D3386" t="s">
        <v>55</v>
      </c>
      <c r="E3386">
        <v>-4</v>
      </c>
      <c r="F3386" t="s">
        <v>14</v>
      </c>
      <c r="G3386" t="b">
        <v>0</v>
      </c>
      <c r="H3386" t="s">
        <v>59</v>
      </c>
      <c r="I3386">
        <v>4750438</v>
      </c>
      <c r="J3386" t="s">
        <v>601</v>
      </c>
      <c r="K3386" t="s">
        <v>602</v>
      </c>
      <c r="L3386" t="s">
        <v>57</v>
      </c>
      <c r="M3386" t="s">
        <v>57</v>
      </c>
      <c r="N3386" t="s">
        <v>57</v>
      </c>
      <c r="O3386" t="s">
        <v>57</v>
      </c>
      <c r="P3386">
        <v>24149</v>
      </c>
      <c r="Q3386" t="s">
        <v>603</v>
      </c>
      <c r="R3386" t="s">
        <v>604</v>
      </c>
      <c r="S3386" t="s">
        <v>78</v>
      </c>
      <c r="T3386">
        <v>65.650000000000006</v>
      </c>
      <c r="U3386">
        <v>65.650000000000006</v>
      </c>
      <c r="V3386">
        <v>441.76541500000002</v>
      </c>
      <c r="W3386">
        <v>65.650000000000006</v>
      </c>
      <c r="X3386" t="s">
        <v>58</v>
      </c>
      <c r="Y3386" t="s">
        <v>58</v>
      </c>
      <c r="Z3386" t="s">
        <v>1</v>
      </c>
      <c r="AA3386" t="s">
        <v>6</v>
      </c>
      <c r="AB3386" t="s">
        <v>57</v>
      </c>
      <c r="AC3386" t="str">
        <f t="shared" si="52"/>
        <v>2016-4</v>
      </c>
    </row>
    <row r="3387" spans="1:29" hidden="1" x14ac:dyDescent="0.25">
      <c r="A3387" t="s">
        <v>606</v>
      </c>
      <c r="B3387" t="s">
        <v>54</v>
      </c>
      <c r="C3387" t="s">
        <v>55</v>
      </c>
      <c r="D3387" t="s">
        <v>55</v>
      </c>
      <c r="E3387">
        <v>-6</v>
      </c>
      <c r="F3387" t="s">
        <v>12</v>
      </c>
      <c r="G3387" t="b">
        <v>0</v>
      </c>
      <c r="H3387" t="s">
        <v>59</v>
      </c>
      <c r="I3387">
        <v>5052305</v>
      </c>
      <c r="J3387" t="s">
        <v>573</v>
      </c>
      <c r="K3387" t="s">
        <v>574</v>
      </c>
      <c r="L3387" t="s">
        <v>57</v>
      </c>
      <c r="M3387" t="s">
        <v>57</v>
      </c>
      <c r="N3387" t="s">
        <v>57</v>
      </c>
      <c r="O3387" t="s">
        <v>57</v>
      </c>
      <c r="P3387">
        <v>117637</v>
      </c>
      <c r="Q3387" t="s">
        <v>575</v>
      </c>
      <c r="R3387" t="s">
        <v>576</v>
      </c>
      <c r="S3387" t="s">
        <v>78</v>
      </c>
      <c r="T3387">
        <v>715</v>
      </c>
      <c r="U3387">
        <v>5292.6462874999997</v>
      </c>
      <c r="V3387">
        <v>5292.6462874999997</v>
      </c>
      <c r="W3387">
        <v>790.48349705012595</v>
      </c>
      <c r="X3387" t="s">
        <v>58</v>
      </c>
      <c r="Y3387" t="s">
        <v>58</v>
      </c>
      <c r="Z3387" t="s">
        <v>1</v>
      </c>
      <c r="AA3387" t="s">
        <v>6</v>
      </c>
      <c r="AB3387" t="s">
        <v>57</v>
      </c>
      <c r="AC3387" t="str">
        <f t="shared" si="52"/>
        <v>2016-4</v>
      </c>
    </row>
    <row r="3388" spans="1:29" hidden="1" x14ac:dyDescent="0.25">
      <c r="A3388" t="s">
        <v>606</v>
      </c>
      <c r="B3388" t="s">
        <v>54</v>
      </c>
      <c r="C3388" t="s">
        <v>55</v>
      </c>
      <c r="D3388" t="s">
        <v>55</v>
      </c>
      <c r="E3388">
        <v>-5</v>
      </c>
      <c r="F3388" t="s">
        <v>13</v>
      </c>
      <c r="G3388" t="b">
        <v>0</v>
      </c>
      <c r="H3388" t="s">
        <v>59</v>
      </c>
      <c r="I3388">
        <v>5052305</v>
      </c>
      <c r="J3388" t="s">
        <v>573</v>
      </c>
      <c r="K3388" t="s">
        <v>574</v>
      </c>
      <c r="L3388" t="s">
        <v>57</v>
      </c>
      <c r="M3388" t="s">
        <v>57</v>
      </c>
      <c r="N3388" t="s">
        <v>57</v>
      </c>
      <c r="O3388" t="s">
        <v>57</v>
      </c>
      <c r="P3388">
        <v>117637</v>
      </c>
      <c r="Q3388" t="s">
        <v>575</v>
      </c>
      <c r="R3388" t="s">
        <v>576</v>
      </c>
      <c r="S3388" t="s">
        <v>78</v>
      </c>
      <c r="T3388">
        <v>-105</v>
      </c>
      <c r="U3388">
        <v>-779.92</v>
      </c>
      <c r="V3388">
        <v>-779.92</v>
      </c>
      <c r="W3388">
        <v>-109.92802043847399</v>
      </c>
      <c r="X3388" t="s">
        <v>58</v>
      </c>
      <c r="Y3388" t="s">
        <v>58</v>
      </c>
      <c r="Z3388" t="s">
        <v>1</v>
      </c>
      <c r="AA3388" t="s">
        <v>6</v>
      </c>
      <c r="AB3388" t="s">
        <v>57</v>
      </c>
      <c r="AC3388" t="str">
        <f t="shared" si="52"/>
        <v>2016-4</v>
      </c>
    </row>
    <row r="3389" spans="1:29" x14ac:dyDescent="0.25">
      <c r="A3389" t="s">
        <v>606</v>
      </c>
      <c r="B3389" t="s">
        <v>54</v>
      </c>
      <c r="C3389" t="s">
        <v>55</v>
      </c>
      <c r="D3389" t="s">
        <v>55</v>
      </c>
      <c r="E3389">
        <v>-4</v>
      </c>
      <c r="F3389" t="s">
        <v>14</v>
      </c>
      <c r="G3389" t="b">
        <v>0</v>
      </c>
      <c r="H3389" t="s">
        <v>59</v>
      </c>
      <c r="I3389">
        <v>5052305</v>
      </c>
      <c r="J3389" t="s">
        <v>573</v>
      </c>
      <c r="K3389" t="s">
        <v>574</v>
      </c>
      <c r="L3389" t="s">
        <v>57</v>
      </c>
      <c r="M3389" t="s">
        <v>57</v>
      </c>
      <c r="N3389" t="s">
        <v>57</v>
      </c>
      <c r="O3389" t="s">
        <v>57</v>
      </c>
      <c r="P3389">
        <v>117637</v>
      </c>
      <c r="Q3389" t="s">
        <v>575</v>
      </c>
      <c r="R3389" t="s">
        <v>576</v>
      </c>
      <c r="S3389" t="s">
        <v>78</v>
      </c>
      <c r="T3389">
        <v>715</v>
      </c>
      <c r="U3389">
        <v>5319.24</v>
      </c>
      <c r="V3389">
        <v>5319.24</v>
      </c>
      <c r="W3389">
        <v>790.48312552941695</v>
      </c>
      <c r="X3389" t="s">
        <v>58</v>
      </c>
      <c r="Y3389" t="s">
        <v>58</v>
      </c>
      <c r="Z3389" t="s">
        <v>1</v>
      </c>
      <c r="AA3389" t="s">
        <v>6</v>
      </c>
      <c r="AB3389" t="s">
        <v>57</v>
      </c>
      <c r="AC3389" t="str">
        <f t="shared" si="52"/>
        <v>2016-4</v>
      </c>
    </row>
    <row r="3390" spans="1:29" hidden="1" x14ac:dyDescent="0.25">
      <c r="A3390" t="s">
        <v>606</v>
      </c>
      <c r="B3390" t="s">
        <v>532</v>
      </c>
      <c r="C3390" t="s">
        <v>533</v>
      </c>
      <c r="D3390" t="s">
        <v>55</v>
      </c>
      <c r="E3390">
        <v>-6</v>
      </c>
      <c r="F3390" t="s">
        <v>12</v>
      </c>
      <c r="G3390" t="b">
        <v>0</v>
      </c>
      <c r="H3390" t="s">
        <v>59</v>
      </c>
      <c r="I3390">
        <v>4147478</v>
      </c>
      <c r="J3390" t="s">
        <v>584</v>
      </c>
      <c r="K3390" t="s">
        <v>585</v>
      </c>
      <c r="L3390" t="s">
        <v>57</v>
      </c>
      <c r="M3390" t="s">
        <v>57</v>
      </c>
      <c r="N3390" t="s">
        <v>57</v>
      </c>
      <c r="O3390" t="s">
        <v>57</v>
      </c>
      <c r="P3390">
        <v>10606</v>
      </c>
      <c r="Q3390" t="s">
        <v>62</v>
      </c>
      <c r="R3390" t="s">
        <v>63</v>
      </c>
      <c r="S3390" t="s">
        <v>64</v>
      </c>
      <c r="T3390">
        <v>125.02</v>
      </c>
      <c r="U3390">
        <v>125.02</v>
      </c>
      <c r="V3390">
        <v>841.27208199999995</v>
      </c>
      <c r="W3390">
        <v>125.02</v>
      </c>
      <c r="X3390" t="s">
        <v>58</v>
      </c>
      <c r="Y3390" t="s">
        <v>58</v>
      </c>
      <c r="Z3390" t="s">
        <v>1</v>
      </c>
      <c r="AA3390" t="s">
        <v>6</v>
      </c>
      <c r="AB3390" t="s">
        <v>57</v>
      </c>
      <c r="AC3390" t="str">
        <f t="shared" si="52"/>
        <v>2016-4</v>
      </c>
    </row>
    <row r="3391" spans="1:29" hidden="1" x14ac:dyDescent="0.25">
      <c r="A3391" t="s">
        <v>606</v>
      </c>
      <c r="B3391" t="s">
        <v>532</v>
      </c>
      <c r="C3391" t="s">
        <v>533</v>
      </c>
      <c r="D3391" t="s">
        <v>55</v>
      </c>
      <c r="E3391">
        <v>-5</v>
      </c>
      <c r="F3391" t="s">
        <v>13</v>
      </c>
      <c r="G3391" t="b">
        <v>0</v>
      </c>
      <c r="H3391" t="s">
        <v>59</v>
      </c>
      <c r="I3391">
        <v>4147478</v>
      </c>
      <c r="J3391" t="s">
        <v>584</v>
      </c>
      <c r="K3391" t="s">
        <v>585</v>
      </c>
      <c r="L3391" t="s">
        <v>57</v>
      </c>
      <c r="M3391" t="s">
        <v>57</v>
      </c>
      <c r="N3391" t="s">
        <v>57</v>
      </c>
      <c r="O3391" t="s">
        <v>57</v>
      </c>
      <c r="P3391">
        <v>10606</v>
      </c>
      <c r="Q3391" t="s">
        <v>62</v>
      </c>
      <c r="R3391" t="s">
        <v>63</v>
      </c>
      <c r="S3391" t="s">
        <v>64</v>
      </c>
      <c r="T3391">
        <v>-0.98000000000000398</v>
      </c>
      <c r="U3391">
        <v>-0.98000000000000398</v>
      </c>
      <c r="V3391">
        <v>-12.220418</v>
      </c>
      <c r="W3391">
        <v>-0.98000000000000398</v>
      </c>
      <c r="X3391" t="s">
        <v>58</v>
      </c>
      <c r="Y3391" t="s">
        <v>58</v>
      </c>
      <c r="Z3391" t="s">
        <v>1</v>
      </c>
      <c r="AA3391" t="s">
        <v>6</v>
      </c>
      <c r="AB3391" t="s">
        <v>57</v>
      </c>
      <c r="AC3391" t="str">
        <f t="shared" si="52"/>
        <v>2016-4</v>
      </c>
    </row>
    <row r="3392" spans="1:29" x14ac:dyDescent="0.25">
      <c r="A3392" t="s">
        <v>606</v>
      </c>
      <c r="B3392" t="s">
        <v>532</v>
      </c>
      <c r="C3392" t="s">
        <v>533</v>
      </c>
      <c r="D3392" t="s">
        <v>55</v>
      </c>
      <c r="E3392">
        <v>-4</v>
      </c>
      <c r="F3392" t="s">
        <v>14</v>
      </c>
      <c r="G3392" t="b">
        <v>0</v>
      </c>
      <c r="H3392" t="s">
        <v>59</v>
      </c>
      <c r="I3392">
        <v>4147478</v>
      </c>
      <c r="J3392" t="s">
        <v>584</v>
      </c>
      <c r="K3392" t="s">
        <v>585</v>
      </c>
      <c r="L3392" t="s">
        <v>57</v>
      </c>
      <c r="M3392" t="s">
        <v>57</v>
      </c>
      <c r="N3392" t="s">
        <v>57</v>
      </c>
      <c r="O3392" t="s">
        <v>57</v>
      </c>
      <c r="P3392">
        <v>10606</v>
      </c>
      <c r="Q3392" t="s">
        <v>62</v>
      </c>
      <c r="R3392" t="s">
        <v>63</v>
      </c>
      <c r="S3392" t="s">
        <v>64</v>
      </c>
      <c r="T3392">
        <v>125.02</v>
      </c>
      <c r="U3392">
        <v>125.02</v>
      </c>
      <c r="V3392">
        <v>841.27208199999995</v>
      </c>
      <c r="W3392">
        <v>125.02</v>
      </c>
      <c r="X3392" t="s">
        <v>58</v>
      </c>
      <c r="Y3392" t="s">
        <v>58</v>
      </c>
      <c r="Z3392" t="s">
        <v>1</v>
      </c>
      <c r="AA3392" t="s">
        <v>6</v>
      </c>
      <c r="AB3392" t="s">
        <v>57</v>
      </c>
      <c r="AC3392" t="str">
        <f t="shared" si="52"/>
        <v>2016-4</v>
      </c>
    </row>
    <row r="3393" spans="1:29" x14ac:dyDescent="0.25">
      <c r="A3393" t="s">
        <v>606</v>
      </c>
      <c r="B3393" t="s">
        <v>532</v>
      </c>
      <c r="C3393" t="s">
        <v>533</v>
      </c>
      <c r="D3393" t="s">
        <v>55</v>
      </c>
      <c r="E3393">
        <v>-4</v>
      </c>
      <c r="F3393" t="s">
        <v>14</v>
      </c>
      <c r="G3393" t="b">
        <v>0</v>
      </c>
      <c r="H3393" t="s">
        <v>59</v>
      </c>
      <c r="I3393">
        <v>4322376</v>
      </c>
      <c r="J3393" t="s">
        <v>588</v>
      </c>
      <c r="K3393" t="s">
        <v>589</v>
      </c>
      <c r="L3393" t="s">
        <v>57</v>
      </c>
      <c r="M3393" t="s">
        <v>57</v>
      </c>
      <c r="N3393" t="s">
        <v>57</v>
      </c>
      <c r="O3393" t="s">
        <v>57</v>
      </c>
      <c r="P3393">
        <v>10606</v>
      </c>
      <c r="Q3393" t="s">
        <v>62</v>
      </c>
      <c r="R3393" t="s">
        <v>63</v>
      </c>
      <c r="S3393" t="s">
        <v>64</v>
      </c>
      <c r="T3393">
        <v>164.88</v>
      </c>
      <c r="U3393">
        <v>164.88</v>
      </c>
      <c r="V3393">
        <v>1109.4940079999999</v>
      </c>
      <c r="W3393">
        <v>164.88</v>
      </c>
      <c r="X3393" t="s">
        <v>58</v>
      </c>
      <c r="Y3393" t="s">
        <v>58</v>
      </c>
      <c r="Z3393" t="s">
        <v>1</v>
      </c>
      <c r="AA3393" t="s">
        <v>6</v>
      </c>
      <c r="AB3393" t="s">
        <v>57</v>
      </c>
      <c r="AC3393" t="str">
        <f t="shared" si="52"/>
        <v>2016-4</v>
      </c>
    </row>
    <row r="3394" spans="1:29" hidden="1" x14ac:dyDescent="0.25">
      <c r="A3394" t="s">
        <v>606</v>
      </c>
      <c r="B3394" t="s">
        <v>532</v>
      </c>
      <c r="C3394" t="s">
        <v>533</v>
      </c>
      <c r="D3394" t="s">
        <v>55</v>
      </c>
      <c r="E3394">
        <v>-5</v>
      </c>
      <c r="F3394" t="s">
        <v>13</v>
      </c>
      <c r="G3394" t="b">
        <v>0</v>
      </c>
      <c r="H3394" t="s">
        <v>59</v>
      </c>
      <c r="I3394">
        <v>4322376</v>
      </c>
      <c r="J3394" t="s">
        <v>588</v>
      </c>
      <c r="K3394" t="s">
        <v>589</v>
      </c>
      <c r="L3394" t="s">
        <v>57</v>
      </c>
      <c r="M3394" t="s">
        <v>57</v>
      </c>
      <c r="N3394" t="s">
        <v>57</v>
      </c>
      <c r="O3394" t="s">
        <v>57</v>
      </c>
      <c r="P3394">
        <v>10606</v>
      </c>
      <c r="Q3394" t="s">
        <v>62</v>
      </c>
      <c r="R3394" t="s">
        <v>63</v>
      </c>
      <c r="S3394" t="s">
        <v>64</v>
      </c>
      <c r="T3394">
        <v>-3.12</v>
      </c>
      <c r="U3394">
        <v>-3.12</v>
      </c>
      <c r="V3394">
        <v>-28.495992000000101</v>
      </c>
      <c r="W3394">
        <v>-3.12</v>
      </c>
      <c r="X3394" t="s">
        <v>58</v>
      </c>
      <c r="Y3394" t="s">
        <v>58</v>
      </c>
      <c r="Z3394" t="s">
        <v>1</v>
      </c>
      <c r="AA3394" t="s">
        <v>6</v>
      </c>
      <c r="AB3394" t="s">
        <v>57</v>
      </c>
      <c r="AC3394" t="str">
        <f t="shared" si="52"/>
        <v>2016-4</v>
      </c>
    </row>
    <row r="3395" spans="1:29" hidden="1" x14ac:dyDescent="0.25">
      <c r="A3395" t="s">
        <v>606</v>
      </c>
      <c r="B3395" t="s">
        <v>532</v>
      </c>
      <c r="C3395" t="s">
        <v>533</v>
      </c>
      <c r="D3395" t="s">
        <v>55</v>
      </c>
      <c r="E3395">
        <v>-6</v>
      </c>
      <c r="F3395" t="s">
        <v>12</v>
      </c>
      <c r="G3395" t="b">
        <v>0</v>
      </c>
      <c r="H3395" t="s">
        <v>59</v>
      </c>
      <c r="I3395">
        <v>4322376</v>
      </c>
      <c r="J3395" t="s">
        <v>588</v>
      </c>
      <c r="K3395" t="s">
        <v>589</v>
      </c>
      <c r="L3395" t="s">
        <v>57</v>
      </c>
      <c r="M3395" t="s">
        <v>57</v>
      </c>
      <c r="N3395" t="s">
        <v>57</v>
      </c>
      <c r="O3395" t="s">
        <v>57</v>
      </c>
      <c r="P3395">
        <v>10606</v>
      </c>
      <c r="Q3395" t="s">
        <v>62</v>
      </c>
      <c r="R3395" t="s">
        <v>63</v>
      </c>
      <c r="S3395" t="s">
        <v>64</v>
      </c>
      <c r="T3395">
        <v>164.88</v>
      </c>
      <c r="U3395">
        <v>164.88</v>
      </c>
      <c r="V3395">
        <v>1109.4940079999999</v>
      </c>
      <c r="W3395">
        <v>164.88</v>
      </c>
      <c r="X3395" t="s">
        <v>58</v>
      </c>
      <c r="Y3395" t="s">
        <v>58</v>
      </c>
      <c r="Z3395" t="s">
        <v>1</v>
      </c>
      <c r="AA3395" t="s">
        <v>6</v>
      </c>
      <c r="AB3395" t="s">
        <v>57</v>
      </c>
      <c r="AC3395" t="str">
        <f t="shared" ref="AC3395:AC3458" si="53">+YEAR(A3395)&amp; "-" &amp;ROUNDUP(MONTH(A3395)/3,0)</f>
        <v>2016-4</v>
      </c>
    </row>
    <row r="3396" spans="1:29" x14ac:dyDescent="0.25">
      <c r="A3396" t="s">
        <v>607</v>
      </c>
      <c r="B3396" t="s">
        <v>54</v>
      </c>
      <c r="C3396" t="s">
        <v>55</v>
      </c>
      <c r="D3396" t="s">
        <v>55</v>
      </c>
      <c r="E3396">
        <v>-3</v>
      </c>
      <c r="F3396" t="s">
        <v>56</v>
      </c>
      <c r="G3396" t="b">
        <v>0</v>
      </c>
      <c r="H3396" t="s">
        <v>57</v>
      </c>
      <c r="I3396">
        <v>0</v>
      </c>
      <c r="J3396" t="s">
        <v>57</v>
      </c>
      <c r="K3396" t="s">
        <v>57</v>
      </c>
      <c r="L3396" t="s">
        <v>57</v>
      </c>
      <c r="M3396" t="s">
        <v>57</v>
      </c>
      <c r="N3396" t="s">
        <v>57</v>
      </c>
      <c r="O3396" t="s">
        <v>57</v>
      </c>
      <c r="P3396">
        <v>0</v>
      </c>
      <c r="Q3396" t="s">
        <v>57</v>
      </c>
      <c r="R3396" t="s">
        <v>57</v>
      </c>
      <c r="S3396" t="s">
        <v>57</v>
      </c>
      <c r="T3396">
        <v>402.46</v>
      </c>
      <c r="U3396">
        <v>402.46</v>
      </c>
      <c r="V3396">
        <v>402.46</v>
      </c>
      <c r="W3396">
        <v>60.019387070315403</v>
      </c>
      <c r="X3396" t="s">
        <v>58</v>
      </c>
      <c r="Y3396" t="s">
        <v>58</v>
      </c>
      <c r="Z3396" t="s">
        <v>1</v>
      </c>
      <c r="AA3396" t="s">
        <v>1</v>
      </c>
      <c r="AB3396" t="s">
        <v>57</v>
      </c>
      <c r="AC3396" t="str">
        <f t="shared" si="53"/>
        <v>2016-4</v>
      </c>
    </row>
    <row r="3397" spans="1:29" hidden="1" x14ac:dyDescent="0.25">
      <c r="A3397" t="s">
        <v>607</v>
      </c>
      <c r="B3397" t="s">
        <v>54</v>
      </c>
      <c r="C3397" t="s">
        <v>55</v>
      </c>
      <c r="D3397" t="s">
        <v>55</v>
      </c>
      <c r="E3397">
        <v>29</v>
      </c>
      <c r="F3397" t="s">
        <v>18</v>
      </c>
      <c r="G3397" t="b">
        <v>1</v>
      </c>
      <c r="H3397" t="s">
        <v>57</v>
      </c>
      <c r="I3397">
        <v>0</v>
      </c>
      <c r="J3397" t="s">
        <v>57</v>
      </c>
      <c r="K3397" t="s">
        <v>57</v>
      </c>
      <c r="L3397" t="s">
        <v>57</v>
      </c>
      <c r="M3397" t="s">
        <v>57</v>
      </c>
      <c r="N3397" t="s">
        <v>57</v>
      </c>
      <c r="O3397" t="s">
        <v>57</v>
      </c>
      <c r="P3397">
        <v>0</v>
      </c>
      <c r="Q3397" t="s">
        <v>57</v>
      </c>
      <c r="R3397" t="s">
        <v>57</v>
      </c>
      <c r="S3397" t="s">
        <v>57</v>
      </c>
      <c r="T3397">
        <v>-1.25</v>
      </c>
      <c r="U3397">
        <v>-8.3800000000000008</v>
      </c>
      <c r="V3397">
        <v>-8.3800000000000008</v>
      </c>
      <c r="W3397">
        <v>-1.24972037879353</v>
      </c>
      <c r="X3397" t="s">
        <v>58</v>
      </c>
      <c r="Y3397" t="s">
        <v>58</v>
      </c>
      <c r="Z3397" t="s">
        <v>2</v>
      </c>
      <c r="AA3397" t="s">
        <v>8</v>
      </c>
      <c r="AB3397" t="s">
        <v>57</v>
      </c>
      <c r="AC3397" t="str">
        <f t="shared" si="53"/>
        <v>2016-4</v>
      </c>
    </row>
    <row r="3398" spans="1:29" hidden="1" x14ac:dyDescent="0.25">
      <c r="A3398" t="s">
        <v>607</v>
      </c>
      <c r="B3398" t="s">
        <v>54</v>
      </c>
      <c r="C3398" t="s">
        <v>55</v>
      </c>
      <c r="D3398" t="s">
        <v>55</v>
      </c>
      <c r="E3398">
        <v>-5</v>
      </c>
      <c r="F3398" t="s">
        <v>13</v>
      </c>
      <c r="G3398" t="b">
        <v>0</v>
      </c>
      <c r="H3398" t="s">
        <v>57</v>
      </c>
      <c r="I3398">
        <v>0</v>
      </c>
      <c r="J3398" t="s">
        <v>57</v>
      </c>
      <c r="K3398" t="s">
        <v>57</v>
      </c>
      <c r="L3398" t="s">
        <v>57</v>
      </c>
      <c r="M3398" t="s">
        <v>57</v>
      </c>
      <c r="N3398" t="s">
        <v>57</v>
      </c>
      <c r="O3398" t="s">
        <v>57</v>
      </c>
      <c r="P3398">
        <v>0</v>
      </c>
      <c r="Q3398" t="s">
        <v>57</v>
      </c>
      <c r="R3398" t="s">
        <v>57</v>
      </c>
      <c r="S3398" t="s">
        <v>57</v>
      </c>
      <c r="T3398">
        <v>-1.25</v>
      </c>
      <c r="U3398">
        <v>-8.3800000000000008</v>
      </c>
      <c r="V3398">
        <v>-8.3800000000000008</v>
      </c>
      <c r="W3398">
        <v>-1.24972037879353</v>
      </c>
      <c r="X3398" t="s">
        <v>58</v>
      </c>
      <c r="Y3398" t="s">
        <v>58</v>
      </c>
      <c r="Z3398" t="s">
        <v>1</v>
      </c>
      <c r="AA3398" t="s">
        <v>1</v>
      </c>
      <c r="AB3398" t="s">
        <v>57</v>
      </c>
      <c r="AC3398" t="str">
        <f t="shared" si="53"/>
        <v>2016-4</v>
      </c>
    </row>
    <row r="3399" spans="1:29" x14ac:dyDescent="0.25">
      <c r="A3399" t="s">
        <v>607</v>
      </c>
      <c r="B3399" t="s">
        <v>532</v>
      </c>
      <c r="C3399" t="s">
        <v>533</v>
      </c>
      <c r="D3399" t="s">
        <v>55</v>
      </c>
      <c r="E3399">
        <v>-3</v>
      </c>
      <c r="F3399" t="s">
        <v>56</v>
      </c>
      <c r="G3399" t="b">
        <v>0</v>
      </c>
      <c r="H3399" t="s">
        <v>57</v>
      </c>
      <c r="I3399">
        <v>0</v>
      </c>
      <c r="J3399" t="s">
        <v>57</v>
      </c>
      <c r="K3399" t="s">
        <v>57</v>
      </c>
      <c r="L3399" t="s">
        <v>57</v>
      </c>
      <c r="M3399" t="s">
        <v>57</v>
      </c>
      <c r="N3399" t="s">
        <v>57</v>
      </c>
      <c r="O3399" t="s">
        <v>57</v>
      </c>
      <c r="P3399">
        <v>0</v>
      </c>
      <c r="Q3399" t="s">
        <v>57</v>
      </c>
      <c r="R3399" t="s">
        <v>57</v>
      </c>
      <c r="S3399" t="s">
        <v>57</v>
      </c>
      <c r="T3399">
        <v>129.07</v>
      </c>
      <c r="U3399">
        <v>129.07</v>
      </c>
      <c r="V3399">
        <v>865.47888499999999</v>
      </c>
      <c r="W3399">
        <v>129.07</v>
      </c>
      <c r="X3399" t="s">
        <v>58</v>
      </c>
      <c r="Y3399" t="s">
        <v>58</v>
      </c>
      <c r="Z3399" t="s">
        <v>1</v>
      </c>
      <c r="AA3399" t="s">
        <v>1</v>
      </c>
      <c r="AB3399" t="s">
        <v>57</v>
      </c>
      <c r="AC3399" t="str">
        <f t="shared" si="53"/>
        <v>2016-4</v>
      </c>
    </row>
    <row r="3400" spans="1:29" hidden="1" x14ac:dyDescent="0.25">
      <c r="A3400" t="s">
        <v>607</v>
      </c>
      <c r="B3400" t="s">
        <v>532</v>
      </c>
      <c r="C3400" t="s">
        <v>533</v>
      </c>
      <c r="D3400" t="s">
        <v>55</v>
      </c>
      <c r="E3400">
        <v>-6</v>
      </c>
      <c r="F3400" t="s">
        <v>12</v>
      </c>
      <c r="G3400" t="b">
        <v>0</v>
      </c>
      <c r="H3400" t="s">
        <v>59</v>
      </c>
      <c r="I3400">
        <v>4750438</v>
      </c>
      <c r="J3400" t="s">
        <v>601</v>
      </c>
      <c r="K3400" t="s">
        <v>602</v>
      </c>
      <c r="L3400" t="s">
        <v>57</v>
      </c>
      <c r="M3400" t="s">
        <v>57</v>
      </c>
      <c r="N3400" t="s">
        <v>57</v>
      </c>
      <c r="O3400" t="s">
        <v>57</v>
      </c>
      <c r="P3400">
        <v>24149</v>
      </c>
      <c r="Q3400" t="s">
        <v>603</v>
      </c>
      <c r="R3400" t="s">
        <v>604</v>
      </c>
      <c r="S3400" t="s">
        <v>78</v>
      </c>
      <c r="T3400">
        <v>65.650000000000006</v>
      </c>
      <c r="U3400">
        <v>65.650000000000006</v>
      </c>
      <c r="V3400">
        <v>440.21607499999999</v>
      </c>
      <c r="W3400">
        <v>65.650000000000006</v>
      </c>
      <c r="X3400" t="s">
        <v>58</v>
      </c>
      <c r="Y3400" t="s">
        <v>58</v>
      </c>
      <c r="Z3400" t="s">
        <v>1</v>
      </c>
      <c r="AA3400" t="s">
        <v>6</v>
      </c>
      <c r="AB3400" t="s">
        <v>57</v>
      </c>
      <c r="AC3400" t="str">
        <f t="shared" si="53"/>
        <v>2016-4</v>
      </c>
    </row>
    <row r="3401" spans="1:29" x14ac:dyDescent="0.25">
      <c r="A3401" t="s">
        <v>607</v>
      </c>
      <c r="B3401" t="s">
        <v>532</v>
      </c>
      <c r="C3401" t="s">
        <v>533</v>
      </c>
      <c r="D3401" t="s">
        <v>55</v>
      </c>
      <c r="E3401">
        <v>-4</v>
      </c>
      <c r="F3401" t="s">
        <v>14</v>
      </c>
      <c r="G3401" t="b">
        <v>0</v>
      </c>
      <c r="H3401" t="s">
        <v>59</v>
      </c>
      <c r="I3401">
        <v>4750438</v>
      </c>
      <c r="J3401" t="s">
        <v>601</v>
      </c>
      <c r="K3401" t="s">
        <v>602</v>
      </c>
      <c r="L3401" t="s">
        <v>57</v>
      </c>
      <c r="M3401" t="s">
        <v>57</v>
      </c>
      <c r="N3401" t="s">
        <v>57</v>
      </c>
      <c r="O3401" t="s">
        <v>57</v>
      </c>
      <c r="P3401">
        <v>24149</v>
      </c>
      <c r="Q3401" t="s">
        <v>603</v>
      </c>
      <c r="R3401" t="s">
        <v>604</v>
      </c>
      <c r="S3401" t="s">
        <v>78</v>
      </c>
      <c r="T3401">
        <v>65.650000000000006</v>
      </c>
      <c r="U3401">
        <v>65.650000000000006</v>
      </c>
      <c r="V3401">
        <v>440.21607499999999</v>
      </c>
      <c r="W3401">
        <v>65.650000000000006</v>
      </c>
      <c r="X3401" t="s">
        <v>58</v>
      </c>
      <c r="Y3401" t="s">
        <v>58</v>
      </c>
      <c r="Z3401" t="s">
        <v>1</v>
      </c>
      <c r="AA3401" t="s">
        <v>6</v>
      </c>
      <c r="AB3401" t="s">
        <v>57</v>
      </c>
      <c r="AC3401" t="str">
        <f t="shared" si="53"/>
        <v>2016-4</v>
      </c>
    </row>
    <row r="3402" spans="1:29" hidden="1" x14ac:dyDescent="0.25">
      <c r="A3402" t="s">
        <v>607</v>
      </c>
      <c r="B3402" t="s">
        <v>54</v>
      </c>
      <c r="C3402" t="s">
        <v>55</v>
      </c>
      <c r="D3402" t="s">
        <v>55</v>
      </c>
      <c r="E3402">
        <v>-5</v>
      </c>
      <c r="F3402" t="s">
        <v>13</v>
      </c>
      <c r="G3402" t="b">
        <v>0</v>
      </c>
      <c r="H3402" t="s">
        <v>59</v>
      </c>
      <c r="I3402">
        <v>5052305</v>
      </c>
      <c r="J3402" t="s">
        <v>573</v>
      </c>
      <c r="K3402" t="s">
        <v>574</v>
      </c>
      <c r="L3402" t="s">
        <v>57</v>
      </c>
      <c r="M3402" t="s">
        <v>57</v>
      </c>
      <c r="N3402" t="s">
        <v>57</v>
      </c>
      <c r="O3402" t="s">
        <v>57</v>
      </c>
      <c r="P3402">
        <v>117637</v>
      </c>
      <c r="Q3402" t="s">
        <v>575</v>
      </c>
      <c r="R3402" t="s">
        <v>576</v>
      </c>
      <c r="S3402" t="s">
        <v>78</v>
      </c>
      <c r="T3402">
        <v>-85</v>
      </c>
      <c r="U3402">
        <v>-631.35</v>
      </c>
      <c r="V3402">
        <v>-631.35</v>
      </c>
      <c r="W3402">
        <v>-91.371948137723507</v>
      </c>
      <c r="X3402" t="s">
        <v>58</v>
      </c>
      <c r="Y3402" t="s">
        <v>58</v>
      </c>
      <c r="Z3402" t="s">
        <v>1</v>
      </c>
      <c r="AA3402" t="s">
        <v>6</v>
      </c>
      <c r="AB3402" t="s">
        <v>57</v>
      </c>
      <c r="AC3402" t="str">
        <f t="shared" si="53"/>
        <v>2016-4</v>
      </c>
    </row>
    <row r="3403" spans="1:29" x14ac:dyDescent="0.25">
      <c r="A3403" t="s">
        <v>607</v>
      </c>
      <c r="B3403" t="s">
        <v>54</v>
      </c>
      <c r="C3403" t="s">
        <v>55</v>
      </c>
      <c r="D3403" t="s">
        <v>55</v>
      </c>
      <c r="E3403">
        <v>-4</v>
      </c>
      <c r="F3403" t="s">
        <v>14</v>
      </c>
      <c r="G3403" t="b">
        <v>0</v>
      </c>
      <c r="H3403" t="s">
        <v>59</v>
      </c>
      <c r="I3403">
        <v>5052305</v>
      </c>
      <c r="J3403" t="s">
        <v>573</v>
      </c>
      <c r="K3403" t="s">
        <v>574</v>
      </c>
      <c r="L3403" t="s">
        <v>57</v>
      </c>
      <c r="M3403" t="s">
        <v>57</v>
      </c>
      <c r="N3403" t="s">
        <v>57</v>
      </c>
      <c r="O3403" t="s">
        <v>57</v>
      </c>
      <c r="P3403">
        <v>117637</v>
      </c>
      <c r="Q3403" t="s">
        <v>575</v>
      </c>
      <c r="R3403" t="s">
        <v>576</v>
      </c>
      <c r="S3403" t="s">
        <v>78</v>
      </c>
      <c r="T3403">
        <v>630</v>
      </c>
      <c r="U3403">
        <v>4687.8900000000003</v>
      </c>
      <c r="V3403">
        <v>4687.8900000000003</v>
      </c>
      <c r="W3403">
        <v>699.11117739169401</v>
      </c>
      <c r="X3403" t="s">
        <v>58</v>
      </c>
      <c r="Y3403" t="s">
        <v>58</v>
      </c>
      <c r="Z3403" t="s">
        <v>1</v>
      </c>
      <c r="AA3403" t="s">
        <v>6</v>
      </c>
      <c r="AB3403" t="s">
        <v>57</v>
      </c>
      <c r="AC3403" t="str">
        <f t="shared" si="53"/>
        <v>2016-4</v>
      </c>
    </row>
    <row r="3404" spans="1:29" hidden="1" x14ac:dyDescent="0.25">
      <c r="A3404" t="s">
        <v>607</v>
      </c>
      <c r="B3404" t="s">
        <v>54</v>
      </c>
      <c r="C3404" t="s">
        <v>55</v>
      </c>
      <c r="D3404" t="s">
        <v>55</v>
      </c>
      <c r="E3404">
        <v>-6</v>
      </c>
      <c r="F3404" t="s">
        <v>12</v>
      </c>
      <c r="G3404" t="b">
        <v>0</v>
      </c>
      <c r="H3404" t="s">
        <v>59</v>
      </c>
      <c r="I3404">
        <v>5052305</v>
      </c>
      <c r="J3404" t="s">
        <v>573</v>
      </c>
      <c r="K3404" t="s">
        <v>574</v>
      </c>
      <c r="L3404" t="s">
        <v>57</v>
      </c>
      <c r="M3404" t="s">
        <v>57</v>
      </c>
      <c r="N3404" t="s">
        <v>57</v>
      </c>
      <c r="O3404" t="s">
        <v>57</v>
      </c>
      <c r="P3404">
        <v>117637</v>
      </c>
      <c r="Q3404" t="s">
        <v>575</v>
      </c>
      <c r="R3404" t="s">
        <v>576</v>
      </c>
      <c r="S3404" t="s">
        <v>78</v>
      </c>
      <c r="T3404">
        <v>630</v>
      </c>
      <c r="U3404">
        <v>4664.4535349999996</v>
      </c>
      <c r="V3404">
        <v>4664.4535349999996</v>
      </c>
      <c r="W3404">
        <v>699.11162478562403</v>
      </c>
      <c r="X3404" t="s">
        <v>58</v>
      </c>
      <c r="Y3404" t="s">
        <v>58</v>
      </c>
      <c r="Z3404" t="s">
        <v>1</v>
      </c>
      <c r="AA3404" t="s">
        <v>6</v>
      </c>
      <c r="AB3404" t="s">
        <v>57</v>
      </c>
      <c r="AC3404" t="str">
        <f t="shared" si="53"/>
        <v>2016-4</v>
      </c>
    </row>
    <row r="3405" spans="1:29" hidden="1" x14ac:dyDescent="0.25">
      <c r="A3405" t="s">
        <v>607</v>
      </c>
      <c r="B3405" t="s">
        <v>532</v>
      </c>
      <c r="C3405" t="s">
        <v>533</v>
      </c>
      <c r="D3405" t="s">
        <v>55</v>
      </c>
      <c r="E3405">
        <v>-6</v>
      </c>
      <c r="F3405" t="s">
        <v>12</v>
      </c>
      <c r="G3405" t="b">
        <v>0</v>
      </c>
      <c r="H3405" t="s">
        <v>59</v>
      </c>
      <c r="I3405">
        <v>4147478</v>
      </c>
      <c r="J3405" t="s">
        <v>584</v>
      </c>
      <c r="K3405" t="s">
        <v>585</v>
      </c>
      <c r="L3405" t="s">
        <v>57</v>
      </c>
      <c r="M3405" t="s">
        <v>57</v>
      </c>
      <c r="N3405" t="s">
        <v>57</v>
      </c>
      <c r="O3405" t="s">
        <v>57</v>
      </c>
      <c r="P3405">
        <v>10606</v>
      </c>
      <c r="Q3405" t="s">
        <v>62</v>
      </c>
      <c r="R3405" t="s">
        <v>63</v>
      </c>
      <c r="S3405" t="s">
        <v>64</v>
      </c>
      <c r="T3405">
        <v>110.06</v>
      </c>
      <c r="U3405">
        <v>110.06</v>
      </c>
      <c r="V3405">
        <v>738.00733000000002</v>
      </c>
      <c r="W3405">
        <v>110.06</v>
      </c>
      <c r="X3405" t="s">
        <v>58</v>
      </c>
      <c r="Y3405" t="s">
        <v>58</v>
      </c>
      <c r="Z3405" t="s">
        <v>1</v>
      </c>
      <c r="AA3405" t="s">
        <v>6</v>
      </c>
      <c r="AB3405" t="s">
        <v>57</v>
      </c>
      <c r="AC3405" t="str">
        <f t="shared" si="53"/>
        <v>2016-4</v>
      </c>
    </row>
    <row r="3406" spans="1:29" hidden="1" x14ac:dyDescent="0.25">
      <c r="A3406" t="s">
        <v>607</v>
      </c>
      <c r="B3406" t="s">
        <v>532</v>
      </c>
      <c r="C3406" t="s">
        <v>533</v>
      </c>
      <c r="D3406" t="s">
        <v>55</v>
      </c>
      <c r="E3406">
        <v>-5</v>
      </c>
      <c r="F3406" t="s">
        <v>13</v>
      </c>
      <c r="G3406" t="b">
        <v>0</v>
      </c>
      <c r="H3406" t="s">
        <v>59</v>
      </c>
      <c r="I3406">
        <v>4147478</v>
      </c>
      <c r="J3406" t="s">
        <v>584</v>
      </c>
      <c r="K3406" t="s">
        <v>585</v>
      </c>
      <c r="L3406" t="s">
        <v>57</v>
      </c>
      <c r="M3406" t="s">
        <v>57</v>
      </c>
      <c r="N3406" t="s">
        <v>57</v>
      </c>
      <c r="O3406" t="s">
        <v>57</v>
      </c>
      <c r="P3406">
        <v>10606</v>
      </c>
      <c r="Q3406" t="s">
        <v>62</v>
      </c>
      <c r="R3406" t="s">
        <v>63</v>
      </c>
      <c r="S3406" t="s">
        <v>64</v>
      </c>
      <c r="T3406">
        <v>-14.96</v>
      </c>
      <c r="U3406">
        <v>-14.96</v>
      </c>
      <c r="V3406">
        <v>-103.264752</v>
      </c>
      <c r="W3406">
        <v>-14.96</v>
      </c>
      <c r="X3406" t="s">
        <v>58</v>
      </c>
      <c r="Y3406" t="s">
        <v>58</v>
      </c>
      <c r="Z3406" t="s">
        <v>1</v>
      </c>
      <c r="AA3406" t="s">
        <v>6</v>
      </c>
      <c r="AB3406" t="s">
        <v>57</v>
      </c>
      <c r="AC3406" t="str">
        <f t="shared" si="53"/>
        <v>2016-4</v>
      </c>
    </row>
    <row r="3407" spans="1:29" x14ac:dyDescent="0.25">
      <c r="A3407" t="s">
        <v>607</v>
      </c>
      <c r="B3407" t="s">
        <v>532</v>
      </c>
      <c r="C3407" t="s">
        <v>533</v>
      </c>
      <c r="D3407" t="s">
        <v>55</v>
      </c>
      <c r="E3407">
        <v>-4</v>
      </c>
      <c r="F3407" t="s">
        <v>14</v>
      </c>
      <c r="G3407" t="b">
        <v>0</v>
      </c>
      <c r="H3407" t="s">
        <v>59</v>
      </c>
      <c r="I3407">
        <v>4147478</v>
      </c>
      <c r="J3407" t="s">
        <v>584</v>
      </c>
      <c r="K3407" t="s">
        <v>585</v>
      </c>
      <c r="L3407" t="s">
        <v>57</v>
      </c>
      <c r="M3407" t="s">
        <v>57</v>
      </c>
      <c r="N3407" t="s">
        <v>57</v>
      </c>
      <c r="O3407" t="s">
        <v>57</v>
      </c>
      <c r="P3407">
        <v>10606</v>
      </c>
      <c r="Q3407" t="s">
        <v>62</v>
      </c>
      <c r="R3407" t="s">
        <v>63</v>
      </c>
      <c r="S3407" t="s">
        <v>64</v>
      </c>
      <c r="T3407">
        <v>110.06</v>
      </c>
      <c r="U3407">
        <v>110.06</v>
      </c>
      <c r="V3407">
        <v>738.00733000000002</v>
      </c>
      <c r="W3407">
        <v>110.06</v>
      </c>
      <c r="X3407" t="s">
        <v>58</v>
      </c>
      <c r="Y3407" t="s">
        <v>58</v>
      </c>
      <c r="Z3407" t="s">
        <v>1</v>
      </c>
      <c r="AA3407" t="s">
        <v>6</v>
      </c>
      <c r="AB3407" t="s">
        <v>57</v>
      </c>
      <c r="AC3407" t="str">
        <f t="shared" si="53"/>
        <v>2016-4</v>
      </c>
    </row>
    <row r="3408" spans="1:29" x14ac:dyDescent="0.25">
      <c r="A3408" t="s">
        <v>607</v>
      </c>
      <c r="B3408" t="s">
        <v>532</v>
      </c>
      <c r="C3408" t="s">
        <v>533</v>
      </c>
      <c r="D3408" t="s">
        <v>55</v>
      </c>
      <c r="E3408">
        <v>-4</v>
      </c>
      <c r="F3408" t="s">
        <v>14</v>
      </c>
      <c r="G3408" t="b">
        <v>0</v>
      </c>
      <c r="H3408" t="s">
        <v>59</v>
      </c>
      <c r="I3408">
        <v>4322376</v>
      </c>
      <c r="J3408" t="s">
        <v>588</v>
      </c>
      <c r="K3408" t="s">
        <v>589</v>
      </c>
      <c r="L3408" t="s">
        <v>57</v>
      </c>
      <c r="M3408" t="s">
        <v>57</v>
      </c>
      <c r="N3408" t="s">
        <v>57</v>
      </c>
      <c r="O3408" t="s">
        <v>57</v>
      </c>
      <c r="P3408">
        <v>10606</v>
      </c>
      <c r="Q3408" t="s">
        <v>62</v>
      </c>
      <c r="R3408" t="s">
        <v>63</v>
      </c>
      <c r="S3408" t="s">
        <v>64</v>
      </c>
      <c r="T3408">
        <v>155.13999999999999</v>
      </c>
      <c r="U3408">
        <v>155.13999999999999</v>
      </c>
      <c r="V3408">
        <v>1040.2912699999999</v>
      </c>
      <c r="W3408">
        <v>155.13999999999999</v>
      </c>
      <c r="X3408" t="s">
        <v>58</v>
      </c>
      <c r="Y3408" t="s">
        <v>58</v>
      </c>
      <c r="Z3408" t="s">
        <v>1</v>
      </c>
      <c r="AA3408" t="s">
        <v>6</v>
      </c>
      <c r="AB3408" t="s">
        <v>57</v>
      </c>
      <c r="AC3408" t="str">
        <f t="shared" si="53"/>
        <v>2016-4</v>
      </c>
    </row>
    <row r="3409" spans="1:29" hidden="1" x14ac:dyDescent="0.25">
      <c r="A3409" t="s">
        <v>607</v>
      </c>
      <c r="B3409" t="s">
        <v>532</v>
      </c>
      <c r="C3409" t="s">
        <v>533</v>
      </c>
      <c r="D3409" t="s">
        <v>55</v>
      </c>
      <c r="E3409">
        <v>-5</v>
      </c>
      <c r="F3409" t="s">
        <v>13</v>
      </c>
      <c r="G3409" t="b">
        <v>0</v>
      </c>
      <c r="H3409" t="s">
        <v>59</v>
      </c>
      <c r="I3409">
        <v>4322376</v>
      </c>
      <c r="J3409" t="s">
        <v>588</v>
      </c>
      <c r="K3409" t="s">
        <v>589</v>
      </c>
      <c r="L3409" t="s">
        <v>57</v>
      </c>
      <c r="M3409" t="s">
        <v>57</v>
      </c>
      <c r="N3409" t="s">
        <v>57</v>
      </c>
      <c r="O3409" t="s">
        <v>57</v>
      </c>
      <c r="P3409">
        <v>10606</v>
      </c>
      <c r="Q3409" t="s">
        <v>62</v>
      </c>
      <c r="R3409" t="s">
        <v>63</v>
      </c>
      <c r="S3409" t="s">
        <v>64</v>
      </c>
      <c r="T3409">
        <v>-9.7400000000000109</v>
      </c>
      <c r="U3409">
        <v>-9.7400000000000109</v>
      </c>
      <c r="V3409">
        <v>-69.202737999999997</v>
      </c>
      <c r="W3409">
        <v>-9.7400000000000109</v>
      </c>
      <c r="X3409" t="s">
        <v>58</v>
      </c>
      <c r="Y3409" t="s">
        <v>58</v>
      </c>
      <c r="Z3409" t="s">
        <v>1</v>
      </c>
      <c r="AA3409" t="s">
        <v>6</v>
      </c>
      <c r="AB3409" t="s">
        <v>57</v>
      </c>
      <c r="AC3409" t="str">
        <f t="shared" si="53"/>
        <v>2016-4</v>
      </c>
    </row>
    <row r="3410" spans="1:29" hidden="1" x14ac:dyDescent="0.25">
      <c r="A3410" t="s">
        <v>607</v>
      </c>
      <c r="B3410" t="s">
        <v>532</v>
      </c>
      <c r="C3410" t="s">
        <v>533</v>
      </c>
      <c r="D3410" t="s">
        <v>55</v>
      </c>
      <c r="E3410">
        <v>-6</v>
      </c>
      <c r="F3410" t="s">
        <v>12</v>
      </c>
      <c r="G3410" t="b">
        <v>0</v>
      </c>
      <c r="H3410" t="s">
        <v>59</v>
      </c>
      <c r="I3410">
        <v>4322376</v>
      </c>
      <c r="J3410" t="s">
        <v>588</v>
      </c>
      <c r="K3410" t="s">
        <v>589</v>
      </c>
      <c r="L3410" t="s">
        <v>57</v>
      </c>
      <c r="M3410" t="s">
        <v>57</v>
      </c>
      <c r="N3410" t="s">
        <v>57</v>
      </c>
      <c r="O3410" t="s">
        <v>57</v>
      </c>
      <c r="P3410">
        <v>10606</v>
      </c>
      <c r="Q3410" t="s">
        <v>62</v>
      </c>
      <c r="R3410" t="s">
        <v>63</v>
      </c>
      <c r="S3410" t="s">
        <v>64</v>
      </c>
      <c r="T3410">
        <v>155.13999999999999</v>
      </c>
      <c r="U3410">
        <v>155.13999999999999</v>
      </c>
      <c r="V3410">
        <v>1040.2912699999999</v>
      </c>
      <c r="W3410">
        <v>155.13999999999999</v>
      </c>
      <c r="X3410" t="s">
        <v>58</v>
      </c>
      <c r="Y3410" t="s">
        <v>58</v>
      </c>
      <c r="Z3410" t="s">
        <v>1</v>
      </c>
      <c r="AA3410" t="s">
        <v>6</v>
      </c>
      <c r="AB3410" t="s">
        <v>57</v>
      </c>
      <c r="AC3410" t="str">
        <f t="shared" si="53"/>
        <v>2016-4</v>
      </c>
    </row>
    <row r="3411" spans="1:29" x14ac:dyDescent="0.25">
      <c r="A3411" t="s">
        <v>608</v>
      </c>
      <c r="B3411" t="s">
        <v>54</v>
      </c>
      <c r="C3411" t="s">
        <v>55</v>
      </c>
      <c r="D3411" t="s">
        <v>55</v>
      </c>
      <c r="E3411">
        <v>-3</v>
      </c>
      <c r="F3411" t="s">
        <v>56</v>
      </c>
      <c r="G3411" t="b">
        <v>0</v>
      </c>
      <c r="H3411" t="s">
        <v>57</v>
      </c>
      <c r="I3411">
        <v>0</v>
      </c>
      <c r="J3411" t="s">
        <v>57</v>
      </c>
      <c r="K3411" t="s">
        <v>57</v>
      </c>
      <c r="L3411" t="s">
        <v>57</v>
      </c>
      <c r="M3411" t="s">
        <v>57</v>
      </c>
      <c r="N3411" t="s">
        <v>57</v>
      </c>
      <c r="O3411" t="s">
        <v>57</v>
      </c>
      <c r="P3411">
        <v>0</v>
      </c>
      <c r="Q3411" t="s">
        <v>57</v>
      </c>
      <c r="R3411" t="s">
        <v>57</v>
      </c>
      <c r="S3411" t="s">
        <v>57</v>
      </c>
      <c r="T3411">
        <v>402.46</v>
      </c>
      <c r="U3411">
        <v>402.46</v>
      </c>
      <c r="V3411">
        <v>402.46</v>
      </c>
      <c r="W3411">
        <v>60.070449864175004</v>
      </c>
      <c r="X3411" t="s">
        <v>58</v>
      </c>
      <c r="Y3411" t="s">
        <v>58</v>
      </c>
      <c r="Z3411" t="s">
        <v>1</v>
      </c>
      <c r="AA3411" t="s">
        <v>1</v>
      </c>
      <c r="AB3411" t="s">
        <v>57</v>
      </c>
      <c r="AC3411" t="str">
        <f t="shared" si="53"/>
        <v>2016-4</v>
      </c>
    </row>
    <row r="3412" spans="1:29" x14ac:dyDescent="0.25">
      <c r="A3412" t="s">
        <v>608</v>
      </c>
      <c r="B3412" t="s">
        <v>532</v>
      </c>
      <c r="C3412" t="s">
        <v>533</v>
      </c>
      <c r="D3412" t="s">
        <v>55</v>
      </c>
      <c r="E3412">
        <v>-3</v>
      </c>
      <c r="F3412" t="s">
        <v>56</v>
      </c>
      <c r="G3412" t="b">
        <v>0</v>
      </c>
      <c r="H3412" t="s">
        <v>57</v>
      </c>
      <c r="I3412">
        <v>0</v>
      </c>
      <c r="J3412" t="s">
        <v>57</v>
      </c>
      <c r="K3412" t="s">
        <v>57</v>
      </c>
      <c r="L3412" t="s">
        <v>57</v>
      </c>
      <c r="M3412" t="s">
        <v>57</v>
      </c>
      <c r="N3412" t="s">
        <v>57</v>
      </c>
      <c r="O3412" t="s">
        <v>57</v>
      </c>
      <c r="P3412">
        <v>0</v>
      </c>
      <c r="Q3412" t="s">
        <v>57</v>
      </c>
      <c r="R3412" t="s">
        <v>57</v>
      </c>
      <c r="S3412" t="s">
        <v>57</v>
      </c>
      <c r="T3412">
        <v>129.07</v>
      </c>
      <c r="U3412">
        <v>129.07</v>
      </c>
      <c r="V3412">
        <v>864.74318600000004</v>
      </c>
      <c r="W3412">
        <v>129.07</v>
      </c>
      <c r="X3412" t="s">
        <v>58</v>
      </c>
      <c r="Y3412" t="s">
        <v>58</v>
      </c>
      <c r="Z3412" t="s">
        <v>1</v>
      </c>
      <c r="AA3412" t="s">
        <v>1</v>
      </c>
      <c r="AB3412" t="s">
        <v>57</v>
      </c>
      <c r="AC3412" t="str">
        <f t="shared" si="53"/>
        <v>2016-4</v>
      </c>
    </row>
    <row r="3413" spans="1:29" hidden="1" x14ac:dyDescent="0.25">
      <c r="A3413" t="s">
        <v>608</v>
      </c>
      <c r="B3413" t="s">
        <v>532</v>
      </c>
      <c r="C3413" t="s">
        <v>533</v>
      </c>
      <c r="D3413" t="s">
        <v>55</v>
      </c>
      <c r="E3413">
        <v>-6</v>
      </c>
      <c r="F3413" t="s">
        <v>12</v>
      </c>
      <c r="G3413" t="b">
        <v>0</v>
      </c>
      <c r="H3413" t="s">
        <v>59</v>
      </c>
      <c r="I3413">
        <v>4750438</v>
      </c>
      <c r="J3413" t="s">
        <v>601</v>
      </c>
      <c r="K3413" t="s">
        <v>602</v>
      </c>
      <c r="L3413" t="s">
        <v>57</v>
      </c>
      <c r="M3413" t="s">
        <v>57</v>
      </c>
      <c r="N3413" t="s">
        <v>57</v>
      </c>
      <c r="O3413" t="s">
        <v>57</v>
      </c>
      <c r="P3413">
        <v>24149</v>
      </c>
      <c r="Q3413" t="s">
        <v>603</v>
      </c>
      <c r="R3413" t="s">
        <v>604</v>
      </c>
      <c r="S3413" t="s">
        <v>78</v>
      </c>
      <c r="T3413">
        <v>65.650000000000006</v>
      </c>
      <c r="U3413">
        <v>65.650000000000006</v>
      </c>
      <c r="V3413">
        <v>439.84186999999997</v>
      </c>
      <c r="W3413">
        <v>65.650000000000006</v>
      </c>
      <c r="X3413" t="s">
        <v>58</v>
      </c>
      <c r="Y3413" t="s">
        <v>58</v>
      </c>
      <c r="Z3413" t="s">
        <v>1</v>
      </c>
      <c r="AA3413" t="s">
        <v>6</v>
      </c>
      <c r="AB3413" t="s">
        <v>57</v>
      </c>
      <c r="AC3413" t="str">
        <f t="shared" si="53"/>
        <v>2016-4</v>
      </c>
    </row>
    <row r="3414" spans="1:29" x14ac:dyDescent="0.25">
      <c r="A3414" t="s">
        <v>608</v>
      </c>
      <c r="B3414" t="s">
        <v>532</v>
      </c>
      <c r="C3414" t="s">
        <v>533</v>
      </c>
      <c r="D3414" t="s">
        <v>55</v>
      </c>
      <c r="E3414">
        <v>-4</v>
      </c>
      <c r="F3414" t="s">
        <v>14</v>
      </c>
      <c r="G3414" t="b">
        <v>0</v>
      </c>
      <c r="H3414" t="s">
        <v>59</v>
      </c>
      <c r="I3414">
        <v>4750438</v>
      </c>
      <c r="J3414" t="s">
        <v>601</v>
      </c>
      <c r="K3414" t="s">
        <v>602</v>
      </c>
      <c r="L3414" t="s">
        <v>57</v>
      </c>
      <c r="M3414" t="s">
        <v>57</v>
      </c>
      <c r="N3414" t="s">
        <v>57</v>
      </c>
      <c r="O3414" t="s">
        <v>57</v>
      </c>
      <c r="P3414">
        <v>24149</v>
      </c>
      <c r="Q3414" t="s">
        <v>603</v>
      </c>
      <c r="R3414" t="s">
        <v>604</v>
      </c>
      <c r="S3414" t="s">
        <v>78</v>
      </c>
      <c r="T3414">
        <v>65.650000000000006</v>
      </c>
      <c r="U3414">
        <v>65.650000000000006</v>
      </c>
      <c r="V3414">
        <v>439.84186999999997</v>
      </c>
      <c r="W3414">
        <v>65.650000000000006</v>
      </c>
      <c r="X3414" t="s">
        <v>58</v>
      </c>
      <c r="Y3414" t="s">
        <v>58</v>
      </c>
      <c r="Z3414" t="s">
        <v>1</v>
      </c>
      <c r="AA3414" t="s">
        <v>6</v>
      </c>
      <c r="AB3414" t="s">
        <v>57</v>
      </c>
      <c r="AC3414" t="str">
        <f t="shared" si="53"/>
        <v>2016-4</v>
      </c>
    </row>
    <row r="3415" spans="1:29" hidden="1" x14ac:dyDescent="0.25">
      <c r="A3415" t="s">
        <v>608</v>
      </c>
      <c r="B3415" t="s">
        <v>54</v>
      </c>
      <c r="C3415" t="s">
        <v>55</v>
      </c>
      <c r="D3415" t="s">
        <v>55</v>
      </c>
      <c r="E3415">
        <v>-6</v>
      </c>
      <c r="F3415" t="s">
        <v>12</v>
      </c>
      <c r="G3415" t="b">
        <v>0</v>
      </c>
      <c r="H3415" t="s">
        <v>59</v>
      </c>
      <c r="I3415">
        <v>5052305</v>
      </c>
      <c r="J3415" t="s">
        <v>573</v>
      </c>
      <c r="K3415" t="s">
        <v>574</v>
      </c>
      <c r="L3415" t="s">
        <v>57</v>
      </c>
      <c r="M3415" t="s">
        <v>57</v>
      </c>
      <c r="N3415" t="s">
        <v>57</v>
      </c>
      <c r="O3415" t="s">
        <v>57</v>
      </c>
      <c r="P3415">
        <v>117637</v>
      </c>
      <c r="Q3415" t="s">
        <v>575</v>
      </c>
      <c r="R3415" t="s">
        <v>576</v>
      </c>
      <c r="S3415" t="s">
        <v>78</v>
      </c>
      <c r="T3415">
        <v>625</v>
      </c>
      <c r="U3415">
        <v>4626.7810937499999</v>
      </c>
      <c r="V3415">
        <v>4626.7810937499999</v>
      </c>
      <c r="W3415">
        <v>694.05523299203003</v>
      </c>
      <c r="X3415" t="s">
        <v>58</v>
      </c>
      <c r="Y3415" t="s">
        <v>58</v>
      </c>
      <c r="Z3415" t="s">
        <v>1</v>
      </c>
      <c r="AA3415" t="s">
        <v>6</v>
      </c>
      <c r="AB3415" t="s">
        <v>57</v>
      </c>
      <c r="AC3415" t="str">
        <f t="shared" si="53"/>
        <v>2016-4</v>
      </c>
    </row>
    <row r="3416" spans="1:29" hidden="1" x14ac:dyDescent="0.25">
      <c r="A3416" t="s">
        <v>608</v>
      </c>
      <c r="B3416" t="s">
        <v>54</v>
      </c>
      <c r="C3416" t="s">
        <v>55</v>
      </c>
      <c r="D3416" t="s">
        <v>55</v>
      </c>
      <c r="E3416">
        <v>-5</v>
      </c>
      <c r="F3416" t="s">
        <v>13</v>
      </c>
      <c r="G3416" t="b">
        <v>0</v>
      </c>
      <c r="H3416" t="s">
        <v>59</v>
      </c>
      <c r="I3416">
        <v>5052305</v>
      </c>
      <c r="J3416" t="s">
        <v>573</v>
      </c>
      <c r="K3416" t="s">
        <v>574</v>
      </c>
      <c r="L3416" t="s">
        <v>57</v>
      </c>
      <c r="M3416" t="s">
        <v>57</v>
      </c>
      <c r="N3416" t="s">
        <v>57</v>
      </c>
      <c r="O3416" t="s">
        <v>57</v>
      </c>
      <c r="P3416">
        <v>117637</v>
      </c>
      <c r="Q3416" t="s">
        <v>575</v>
      </c>
      <c r="R3416" t="s">
        <v>576</v>
      </c>
      <c r="S3416" t="s">
        <v>78</v>
      </c>
      <c r="T3416">
        <v>-5</v>
      </c>
      <c r="U3416">
        <v>-37.860000000000603</v>
      </c>
      <c r="V3416">
        <v>-37.860000000000603</v>
      </c>
      <c r="W3416">
        <v>-5.05613097239734</v>
      </c>
      <c r="X3416" t="s">
        <v>58</v>
      </c>
      <c r="Y3416" t="s">
        <v>58</v>
      </c>
      <c r="Z3416" t="s">
        <v>1</v>
      </c>
      <c r="AA3416" t="s">
        <v>6</v>
      </c>
      <c r="AB3416" t="s">
        <v>57</v>
      </c>
      <c r="AC3416" t="str">
        <f t="shared" si="53"/>
        <v>2016-4</v>
      </c>
    </row>
    <row r="3417" spans="1:29" x14ac:dyDescent="0.25">
      <c r="A3417" t="s">
        <v>608</v>
      </c>
      <c r="B3417" t="s">
        <v>54</v>
      </c>
      <c r="C3417" t="s">
        <v>55</v>
      </c>
      <c r="D3417" t="s">
        <v>55</v>
      </c>
      <c r="E3417">
        <v>-4</v>
      </c>
      <c r="F3417" t="s">
        <v>14</v>
      </c>
      <c r="G3417" t="b">
        <v>0</v>
      </c>
      <c r="H3417" t="s">
        <v>59</v>
      </c>
      <c r="I3417">
        <v>5052305</v>
      </c>
      <c r="J3417" t="s">
        <v>573</v>
      </c>
      <c r="K3417" t="s">
        <v>574</v>
      </c>
      <c r="L3417" t="s">
        <v>57</v>
      </c>
      <c r="M3417" t="s">
        <v>57</v>
      </c>
      <c r="N3417" t="s">
        <v>57</v>
      </c>
      <c r="O3417" t="s">
        <v>57</v>
      </c>
      <c r="P3417">
        <v>117637</v>
      </c>
      <c r="Q3417" t="s">
        <v>575</v>
      </c>
      <c r="R3417" t="s">
        <v>576</v>
      </c>
      <c r="S3417" t="s">
        <v>78</v>
      </c>
      <c r="T3417">
        <v>625</v>
      </c>
      <c r="U3417">
        <v>4650.03</v>
      </c>
      <c r="V3417">
        <v>4650.03</v>
      </c>
      <c r="W3417">
        <v>694.05504641929599</v>
      </c>
      <c r="X3417" t="s">
        <v>58</v>
      </c>
      <c r="Y3417" t="s">
        <v>58</v>
      </c>
      <c r="Z3417" t="s">
        <v>1</v>
      </c>
      <c r="AA3417" t="s">
        <v>6</v>
      </c>
      <c r="AB3417" t="s">
        <v>57</v>
      </c>
      <c r="AC3417" t="str">
        <f t="shared" si="53"/>
        <v>2016-4</v>
      </c>
    </row>
    <row r="3418" spans="1:29" hidden="1" x14ac:dyDescent="0.25">
      <c r="A3418" t="s">
        <v>608</v>
      </c>
      <c r="B3418" t="s">
        <v>532</v>
      </c>
      <c r="C3418" t="s">
        <v>533</v>
      </c>
      <c r="D3418" t="s">
        <v>55</v>
      </c>
      <c r="E3418">
        <v>-6</v>
      </c>
      <c r="F3418" t="s">
        <v>12</v>
      </c>
      <c r="G3418" t="b">
        <v>0</v>
      </c>
      <c r="H3418" t="s">
        <v>59</v>
      </c>
      <c r="I3418">
        <v>4147478</v>
      </c>
      <c r="J3418" t="s">
        <v>584</v>
      </c>
      <c r="K3418" t="s">
        <v>585</v>
      </c>
      <c r="L3418" t="s">
        <v>57</v>
      </c>
      <c r="M3418" t="s">
        <v>57</v>
      </c>
      <c r="N3418" t="s">
        <v>57</v>
      </c>
      <c r="O3418" t="s">
        <v>57</v>
      </c>
      <c r="P3418">
        <v>10606</v>
      </c>
      <c r="Q3418" t="s">
        <v>62</v>
      </c>
      <c r="R3418" t="s">
        <v>63</v>
      </c>
      <c r="S3418" t="s">
        <v>64</v>
      </c>
      <c r="T3418">
        <v>86</v>
      </c>
      <c r="U3418">
        <v>86</v>
      </c>
      <c r="V3418">
        <v>576.18280000000004</v>
      </c>
      <c r="W3418">
        <v>86</v>
      </c>
      <c r="X3418" t="s">
        <v>58</v>
      </c>
      <c r="Y3418" t="s">
        <v>58</v>
      </c>
      <c r="Z3418" t="s">
        <v>1</v>
      </c>
      <c r="AA3418" t="s">
        <v>6</v>
      </c>
      <c r="AB3418" t="s">
        <v>57</v>
      </c>
      <c r="AC3418" t="str">
        <f t="shared" si="53"/>
        <v>2016-4</v>
      </c>
    </row>
    <row r="3419" spans="1:29" hidden="1" x14ac:dyDescent="0.25">
      <c r="A3419" t="s">
        <v>608</v>
      </c>
      <c r="B3419" t="s">
        <v>532</v>
      </c>
      <c r="C3419" t="s">
        <v>533</v>
      </c>
      <c r="D3419" t="s">
        <v>55</v>
      </c>
      <c r="E3419">
        <v>-5</v>
      </c>
      <c r="F3419" t="s">
        <v>13</v>
      </c>
      <c r="G3419" t="b">
        <v>0</v>
      </c>
      <c r="H3419" t="s">
        <v>59</v>
      </c>
      <c r="I3419">
        <v>4147478</v>
      </c>
      <c r="J3419" t="s">
        <v>584</v>
      </c>
      <c r="K3419" t="s">
        <v>585</v>
      </c>
      <c r="L3419" t="s">
        <v>57</v>
      </c>
      <c r="M3419" t="s">
        <v>57</v>
      </c>
      <c r="N3419" t="s">
        <v>57</v>
      </c>
      <c r="O3419" t="s">
        <v>57</v>
      </c>
      <c r="P3419">
        <v>10606</v>
      </c>
      <c r="Q3419" t="s">
        <v>62</v>
      </c>
      <c r="R3419" t="s">
        <v>63</v>
      </c>
      <c r="S3419" t="s">
        <v>64</v>
      </c>
      <c r="T3419">
        <v>-24.06</v>
      </c>
      <c r="U3419">
        <v>-24.06</v>
      </c>
      <c r="V3419">
        <v>-161.82453000000001</v>
      </c>
      <c r="W3419">
        <v>-24.06</v>
      </c>
      <c r="X3419" t="s">
        <v>58</v>
      </c>
      <c r="Y3419" t="s">
        <v>58</v>
      </c>
      <c r="Z3419" t="s">
        <v>1</v>
      </c>
      <c r="AA3419" t="s">
        <v>6</v>
      </c>
      <c r="AB3419" t="s">
        <v>57</v>
      </c>
      <c r="AC3419" t="str">
        <f t="shared" si="53"/>
        <v>2016-4</v>
      </c>
    </row>
    <row r="3420" spans="1:29" x14ac:dyDescent="0.25">
      <c r="A3420" t="s">
        <v>608</v>
      </c>
      <c r="B3420" t="s">
        <v>532</v>
      </c>
      <c r="C3420" t="s">
        <v>533</v>
      </c>
      <c r="D3420" t="s">
        <v>55</v>
      </c>
      <c r="E3420">
        <v>-4</v>
      </c>
      <c r="F3420" t="s">
        <v>14</v>
      </c>
      <c r="G3420" t="b">
        <v>0</v>
      </c>
      <c r="H3420" t="s">
        <v>59</v>
      </c>
      <c r="I3420">
        <v>4147478</v>
      </c>
      <c r="J3420" t="s">
        <v>584</v>
      </c>
      <c r="K3420" t="s">
        <v>585</v>
      </c>
      <c r="L3420" t="s">
        <v>57</v>
      </c>
      <c r="M3420" t="s">
        <v>57</v>
      </c>
      <c r="N3420" t="s">
        <v>57</v>
      </c>
      <c r="O3420" t="s">
        <v>57</v>
      </c>
      <c r="P3420">
        <v>10606</v>
      </c>
      <c r="Q3420" t="s">
        <v>62</v>
      </c>
      <c r="R3420" t="s">
        <v>63</v>
      </c>
      <c r="S3420" t="s">
        <v>64</v>
      </c>
      <c r="T3420">
        <v>86</v>
      </c>
      <c r="U3420">
        <v>86</v>
      </c>
      <c r="V3420">
        <v>576.18280000000004</v>
      </c>
      <c r="W3420">
        <v>86</v>
      </c>
      <c r="X3420" t="s">
        <v>58</v>
      </c>
      <c r="Y3420" t="s">
        <v>58</v>
      </c>
      <c r="Z3420" t="s">
        <v>1</v>
      </c>
      <c r="AA3420" t="s">
        <v>6</v>
      </c>
      <c r="AB3420" t="s">
        <v>57</v>
      </c>
      <c r="AC3420" t="str">
        <f t="shared" si="53"/>
        <v>2016-4</v>
      </c>
    </row>
    <row r="3421" spans="1:29" x14ac:dyDescent="0.25">
      <c r="A3421" t="s">
        <v>608</v>
      </c>
      <c r="B3421" t="s">
        <v>532</v>
      </c>
      <c r="C3421" t="s">
        <v>533</v>
      </c>
      <c r="D3421" t="s">
        <v>55</v>
      </c>
      <c r="E3421">
        <v>-4</v>
      </c>
      <c r="F3421" t="s">
        <v>14</v>
      </c>
      <c r="G3421" t="b">
        <v>0</v>
      </c>
      <c r="H3421" t="s">
        <v>59</v>
      </c>
      <c r="I3421">
        <v>4322376</v>
      </c>
      <c r="J3421" t="s">
        <v>588</v>
      </c>
      <c r="K3421" t="s">
        <v>589</v>
      </c>
      <c r="L3421" t="s">
        <v>57</v>
      </c>
      <c r="M3421" t="s">
        <v>57</v>
      </c>
      <c r="N3421" t="s">
        <v>57</v>
      </c>
      <c r="O3421" t="s">
        <v>57</v>
      </c>
      <c r="P3421">
        <v>10606</v>
      </c>
      <c r="Q3421" t="s">
        <v>62</v>
      </c>
      <c r="R3421" t="s">
        <v>63</v>
      </c>
      <c r="S3421" t="s">
        <v>64</v>
      </c>
      <c r="T3421">
        <v>120</v>
      </c>
      <c r="U3421">
        <v>120</v>
      </c>
      <c r="V3421">
        <v>803.976</v>
      </c>
      <c r="W3421">
        <v>120</v>
      </c>
      <c r="X3421" t="s">
        <v>58</v>
      </c>
      <c r="Y3421" t="s">
        <v>58</v>
      </c>
      <c r="Z3421" t="s">
        <v>1</v>
      </c>
      <c r="AA3421" t="s">
        <v>6</v>
      </c>
      <c r="AB3421" t="s">
        <v>57</v>
      </c>
      <c r="AC3421" t="str">
        <f t="shared" si="53"/>
        <v>2016-4</v>
      </c>
    </row>
    <row r="3422" spans="1:29" hidden="1" x14ac:dyDescent="0.25">
      <c r="A3422" t="s">
        <v>608</v>
      </c>
      <c r="B3422" t="s">
        <v>532</v>
      </c>
      <c r="C3422" t="s">
        <v>533</v>
      </c>
      <c r="D3422" t="s">
        <v>55</v>
      </c>
      <c r="E3422">
        <v>-5</v>
      </c>
      <c r="F3422" t="s">
        <v>13</v>
      </c>
      <c r="G3422" t="b">
        <v>0</v>
      </c>
      <c r="H3422" t="s">
        <v>59</v>
      </c>
      <c r="I3422">
        <v>4322376</v>
      </c>
      <c r="J3422" t="s">
        <v>588</v>
      </c>
      <c r="K3422" t="s">
        <v>589</v>
      </c>
      <c r="L3422" t="s">
        <v>57</v>
      </c>
      <c r="M3422" t="s">
        <v>57</v>
      </c>
      <c r="N3422" t="s">
        <v>57</v>
      </c>
      <c r="O3422" t="s">
        <v>57</v>
      </c>
      <c r="P3422">
        <v>10606</v>
      </c>
      <c r="Q3422" t="s">
        <v>62</v>
      </c>
      <c r="R3422" t="s">
        <v>63</v>
      </c>
      <c r="S3422" t="s">
        <v>64</v>
      </c>
      <c r="T3422">
        <v>-35.14</v>
      </c>
      <c r="U3422">
        <v>-35.14</v>
      </c>
      <c r="V3422">
        <v>-236.31527</v>
      </c>
      <c r="W3422">
        <v>-35.14</v>
      </c>
      <c r="X3422" t="s">
        <v>58</v>
      </c>
      <c r="Y3422" t="s">
        <v>58</v>
      </c>
      <c r="Z3422" t="s">
        <v>1</v>
      </c>
      <c r="AA3422" t="s">
        <v>6</v>
      </c>
      <c r="AB3422" t="s">
        <v>57</v>
      </c>
      <c r="AC3422" t="str">
        <f t="shared" si="53"/>
        <v>2016-4</v>
      </c>
    </row>
    <row r="3423" spans="1:29" hidden="1" x14ac:dyDescent="0.25">
      <c r="A3423" t="s">
        <v>608</v>
      </c>
      <c r="B3423" t="s">
        <v>532</v>
      </c>
      <c r="C3423" t="s">
        <v>533</v>
      </c>
      <c r="D3423" t="s">
        <v>55</v>
      </c>
      <c r="E3423">
        <v>-6</v>
      </c>
      <c r="F3423" t="s">
        <v>12</v>
      </c>
      <c r="G3423" t="b">
        <v>0</v>
      </c>
      <c r="H3423" t="s">
        <v>59</v>
      </c>
      <c r="I3423">
        <v>4322376</v>
      </c>
      <c r="J3423" t="s">
        <v>588</v>
      </c>
      <c r="K3423" t="s">
        <v>589</v>
      </c>
      <c r="L3423" t="s">
        <v>57</v>
      </c>
      <c r="M3423" t="s">
        <v>57</v>
      </c>
      <c r="N3423" t="s">
        <v>57</v>
      </c>
      <c r="O3423" t="s">
        <v>57</v>
      </c>
      <c r="P3423">
        <v>10606</v>
      </c>
      <c r="Q3423" t="s">
        <v>62</v>
      </c>
      <c r="R3423" t="s">
        <v>63</v>
      </c>
      <c r="S3423" t="s">
        <v>64</v>
      </c>
      <c r="T3423">
        <v>120</v>
      </c>
      <c r="U3423">
        <v>120</v>
      </c>
      <c r="V3423">
        <v>803.976</v>
      </c>
      <c r="W3423">
        <v>120</v>
      </c>
      <c r="X3423" t="s">
        <v>58</v>
      </c>
      <c r="Y3423" t="s">
        <v>58</v>
      </c>
      <c r="Z3423" t="s">
        <v>1</v>
      </c>
      <c r="AA3423" t="s">
        <v>6</v>
      </c>
      <c r="AB3423" t="s">
        <v>57</v>
      </c>
      <c r="AC3423" t="str">
        <f t="shared" si="53"/>
        <v>2016-4</v>
      </c>
    </row>
    <row r="3424" spans="1:29" x14ac:dyDescent="0.25">
      <c r="A3424" t="s">
        <v>609</v>
      </c>
      <c r="B3424" t="s">
        <v>54</v>
      </c>
      <c r="C3424" t="s">
        <v>55</v>
      </c>
      <c r="D3424" t="s">
        <v>55</v>
      </c>
      <c r="E3424">
        <v>-3</v>
      </c>
      <c r="F3424" t="s">
        <v>56</v>
      </c>
      <c r="G3424" t="b">
        <v>0</v>
      </c>
      <c r="H3424" t="s">
        <v>57</v>
      </c>
      <c r="I3424">
        <v>0</v>
      </c>
      <c r="J3424" t="s">
        <v>57</v>
      </c>
      <c r="K3424" t="s">
        <v>57</v>
      </c>
      <c r="L3424" t="s">
        <v>57</v>
      </c>
      <c r="M3424" t="s">
        <v>57</v>
      </c>
      <c r="N3424" t="s">
        <v>57</v>
      </c>
      <c r="O3424" t="s">
        <v>57</v>
      </c>
      <c r="P3424">
        <v>0</v>
      </c>
      <c r="Q3424" t="s">
        <v>57</v>
      </c>
      <c r="R3424" t="s">
        <v>57</v>
      </c>
      <c r="S3424" t="s">
        <v>57</v>
      </c>
      <c r="T3424">
        <v>402.46</v>
      </c>
      <c r="U3424">
        <v>402.46</v>
      </c>
      <c r="V3424">
        <v>402.46</v>
      </c>
      <c r="W3424">
        <v>60.2512088866266</v>
      </c>
      <c r="X3424" t="s">
        <v>58</v>
      </c>
      <c r="Y3424" t="s">
        <v>58</v>
      </c>
      <c r="Z3424" t="s">
        <v>1</v>
      </c>
      <c r="AA3424" t="s">
        <v>1</v>
      </c>
      <c r="AB3424" t="s">
        <v>57</v>
      </c>
      <c r="AC3424" t="str">
        <f t="shared" si="53"/>
        <v>2016-4</v>
      </c>
    </row>
    <row r="3425" spans="1:29" x14ac:dyDescent="0.25">
      <c r="A3425" t="s">
        <v>609</v>
      </c>
      <c r="B3425" t="s">
        <v>532</v>
      </c>
      <c r="C3425" t="s">
        <v>533</v>
      </c>
      <c r="D3425" t="s">
        <v>55</v>
      </c>
      <c r="E3425">
        <v>-3</v>
      </c>
      <c r="F3425" t="s">
        <v>56</v>
      </c>
      <c r="G3425" t="b">
        <v>0</v>
      </c>
      <c r="H3425" t="s">
        <v>57</v>
      </c>
      <c r="I3425">
        <v>0</v>
      </c>
      <c r="J3425" t="s">
        <v>57</v>
      </c>
      <c r="K3425" t="s">
        <v>57</v>
      </c>
      <c r="L3425" t="s">
        <v>57</v>
      </c>
      <c r="M3425" t="s">
        <v>57</v>
      </c>
      <c r="N3425" t="s">
        <v>57</v>
      </c>
      <c r="O3425" t="s">
        <v>57</v>
      </c>
      <c r="P3425">
        <v>0</v>
      </c>
      <c r="Q3425" t="s">
        <v>57</v>
      </c>
      <c r="R3425" t="s">
        <v>57</v>
      </c>
      <c r="S3425" t="s">
        <v>57</v>
      </c>
      <c r="T3425">
        <v>129.07</v>
      </c>
      <c r="U3425">
        <v>129.07</v>
      </c>
      <c r="V3425">
        <v>862.14887899999997</v>
      </c>
      <c r="W3425">
        <v>129.07</v>
      </c>
      <c r="X3425" t="s">
        <v>58</v>
      </c>
      <c r="Y3425" t="s">
        <v>58</v>
      </c>
      <c r="Z3425" t="s">
        <v>1</v>
      </c>
      <c r="AA3425" t="s">
        <v>1</v>
      </c>
      <c r="AB3425" t="s">
        <v>57</v>
      </c>
      <c r="AC3425" t="str">
        <f t="shared" si="53"/>
        <v>2016-4</v>
      </c>
    </row>
    <row r="3426" spans="1:29" hidden="1" x14ac:dyDescent="0.25">
      <c r="A3426" t="s">
        <v>609</v>
      </c>
      <c r="B3426" t="s">
        <v>532</v>
      </c>
      <c r="C3426" t="s">
        <v>533</v>
      </c>
      <c r="D3426" t="s">
        <v>55</v>
      </c>
      <c r="E3426">
        <v>-6</v>
      </c>
      <c r="F3426" t="s">
        <v>12</v>
      </c>
      <c r="G3426" t="b">
        <v>0</v>
      </c>
      <c r="H3426" t="s">
        <v>59</v>
      </c>
      <c r="I3426">
        <v>4750438</v>
      </c>
      <c r="J3426" t="s">
        <v>601</v>
      </c>
      <c r="K3426" t="s">
        <v>602</v>
      </c>
      <c r="L3426" t="s">
        <v>57</v>
      </c>
      <c r="M3426" t="s">
        <v>57</v>
      </c>
      <c r="N3426" t="s">
        <v>57</v>
      </c>
      <c r="O3426" t="s">
        <v>57</v>
      </c>
      <c r="P3426">
        <v>24149</v>
      </c>
      <c r="Q3426" t="s">
        <v>603</v>
      </c>
      <c r="R3426" t="s">
        <v>604</v>
      </c>
      <c r="S3426" t="s">
        <v>78</v>
      </c>
      <c r="T3426">
        <v>65.650000000000006</v>
      </c>
      <c r="U3426">
        <v>65.650000000000006</v>
      </c>
      <c r="V3426">
        <v>438.52230500000002</v>
      </c>
      <c r="W3426">
        <v>65.650000000000006</v>
      </c>
      <c r="X3426" t="s">
        <v>58</v>
      </c>
      <c r="Y3426" t="s">
        <v>58</v>
      </c>
      <c r="Z3426" t="s">
        <v>1</v>
      </c>
      <c r="AA3426" t="s">
        <v>6</v>
      </c>
      <c r="AB3426" t="s">
        <v>57</v>
      </c>
      <c r="AC3426" t="str">
        <f t="shared" si="53"/>
        <v>2016-4</v>
      </c>
    </row>
    <row r="3427" spans="1:29" x14ac:dyDescent="0.25">
      <c r="A3427" t="s">
        <v>609</v>
      </c>
      <c r="B3427" t="s">
        <v>532</v>
      </c>
      <c r="C3427" t="s">
        <v>533</v>
      </c>
      <c r="D3427" t="s">
        <v>55</v>
      </c>
      <c r="E3427">
        <v>-4</v>
      </c>
      <c r="F3427" t="s">
        <v>14</v>
      </c>
      <c r="G3427" t="b">
        <v>0</v>
      </c>
      <c r="H3427" t="s">
        <v>59</v>
      </c>
      <c r="I3427">
        <v>4750438</v>
      </c>
      <c r="J3427" t="s">
        <v>601</v>
      </c>
      <c r="K3427" t="s">
        <v>602</v>
      </c>
      <c r="L3427" t="s">
        <v>57</v>
      </c>
      <c r="M3427" t="s">
        <v>57</v>
      </c>
      <c r="N3427" t="s">
        <v>57</v>
      </c>
      <c r="O3427" t="s">
        <v>57</v>
      </c>
      <c r="P3427">
        <v>24149</v>
      </c>
      <c r="Q3427" t="s">
        <v>603</v>
      </c>
      <c r="R3427" t="s">
        <v>604</v>
      </c>
      <c r="S3427" t="s">
        <v>78</v>
      </c>
      <c r="T3427">
        <v>65.650000000000006</v>
      </c>
      <c r="U3427">
        <v>65.650000000000006</v>
      </c>
      <c r="V3427">
        <v>438.52230500000002</v>
      </c>
      <c r="W3427">
        <v>65.650000000000006</v>
      </c>
      <c r="X3427" t="s">
        <v>58</v>
      </c>
      <c r="Y3427" t="s">
        <v>58</v>
      </c>
      <c r="Z3427" t="s">
        <v>1</v>
      </c>
      <c r="AA3427" t="s">
        <v>6</v>
      </c>
      <c r="AB3427" t="s">
        <v>57</v>
      </c>
      <c r="AC3427" t="str">
        <f t="shared" si="53"/>
        <v>2016-4</v>
      </c>
    </row>
    <row r="3428" spans="1:29" hidden="1" x14ac:dyDescent="0.25">
      <c r="A3428" t="s">
        <v>609</v>
      </c>
      <c r="B3428" t="s">
        <v>54</v>
      </c>
      <c r="C3428" t="s">
        <v>55</v>
      </c>
      <c r="D3428" t="s">
        <v>55</v>
      </c>
      <c r="E3428">
        <v>-6</v>
      </c>
      <c r="F3428" t="s">
        <v>12</v>
      </c>
      <c r="G3428" t="b">
        <v>0</v>
      </c>
      <c r="H3428" t="s">
        <v>59</v>
      </c>
      <c r="I3428">
        <v>5052305</v>
      </c>
      <c r="J3428" t="s">
        <v>573</v>
      </c>
      <c r="K3428" t="s">
        <v>574</v>
      </c>
      <c r="L3428" t="s">
        <v>57</v>
      </c>
      <c r="M3428" t="s">
        <v>57</v>
      </c>
      <c r="N3428" t="s">
        <v>57</v>
      </c>
      <c r="O3428" t="s">
        <v>57</v>
      </c>
      <c r="P3428">
        <v>117637</v>
      </c>
      <c r="Q3428" t="s">
        <v>575</v>
      </c>
      <c r="R3428" t="s">
        <v>576</v>
      </c>
      <c r="S3428" t="s">
        <v>78</v>
      </c>
      <c r="T3428">
        <v>630</v>
      </c>
      <c r="U3428">
        <v>4664.2027950000002</v>
      </c>
      <c r="V3428">
        <v>4664.2027950000002</v>
      </c>
      <c r="W3428">
        <v>701.77418147521598</v>
      </c>
      <c r="X3428" t="s">
        <v>58</v>
      </c>
      <c r="Y3428" t="s">
        <v>58</v>
      </c>
      <c r="Z3428" t="s">
        <v>1</v>
      </c>
      <c r="AA3428" t="s">
        <v>6</v>
      </c>
      <c r="AB3428" t="s">
        <v>57</v>
      </c>
      <c r="AC3428" t="str">
        <f t="shared" si="53"/>
        <v>2016-4</v>
      </c>
    </row>
    <row r="3429" spans="1:29" hidden="1" x14ac:dyDescent="0.25">
      <c r="A3429" t="s">
        <v>609</v>
      </c>
      <c r="B3429" t="s">
        <v>54</v>
      </c>
      <c r="C3429" t="s">
        <v>55</v>
      </c>
      <c r="D3429" t="s">
        <v>55</v>
      </c>
      <c r="E3429">
        <v>-5</v>
      </c>
      <c r="F3429" t="s">
        <v>13</v>
      </c>
      <c r="G3429" t="b">
        <v>0</v>
      </c>
      <c r="H3429" t="s">
        <v>59</v>
      </c>
      <c r="I3429">
        <v>5052305</v>
      </c>
      <c r="J3429" t="s">
        <v>573</v>
      </c>
      <c r="K3429" t="s">
        <v>574</v>
      </c>
      <c r="L3429" t="s">
        <v>57</v>
      </c>
      <c r="M3429" t="s">
        <v>57</v>
      </c>
      <c r="N3429" t="s">
        <v>57</v>
      </c>
      <c r="O3429" t="s">
        <v>57</v>
      </c>
      <c r="P3429">
        <v>117637</v>
      </c>
      <c r="Q3429" t="s">
        <v>575</v>
      </c>
      <c r="R3429" t="s">
        <v>576</v>
      </c>
      <c r="S3429" t="s">
        <v>78</v>
      </c>
      <c r="T3429">
        <v>5</v>
      </c>
      <c r="U3429">
        <v>37.610000000000603</v>
      </c>
      <c r="V3429">
        <v>37.610000000000603</v>
      </c>
      <c r="W3429">
        <v>7.7189853485977</v>
      </c>
      <c r="X3429" t="s">
        <v>58</v>
      </c>
      <c r="Y3429" t="s">
        <v>58</v>
      </c>
      <c r="Z3429" t="s">
        <v>1</v>
      </c>
      <c r="AA3429" t="s">
        <v>6</v>
      </c>
      <c r="AB3429" t="s">
        <v>57</v>
      </c>
      <c r="AC3429" t="str">
        <f t="shared" si="53"/>
        <v>2016-4</v>
      </c>
    </row>
    <row r="3430" spans="1:29" x14ac:dyDescent="0.25">
      <c r="A3430" t="s">
        <v>609</v>
      </c>
      <c r="B3430" t="s">
        <v>54</v>
      </c>
      <c r="C3430" t="s">
        <v>55</v>
      </c>
      <c r="D3430" t="s">
        <v>55</v>
      </c>
      <c r="E3430">
        <v>-4</v>
      </c>
      <c r="F3430" t="s">
        <v>14</v>
      </c>
      <c r="G3430" t="b">
        <v>0</v>
      </c>
      <c r="H3430" t="s">
        <v>59</v>
      </c>
      <c r="I3430">
        <v>5052305</v>
      </c>
      <c r="J3430" t="s">
        <v>573</v>
      </c>
      <c r="K3430" t="s">
        <v>574</v>
      </c>
      <c r="L3430" t="s">
        <v>57</v>
      </c>
      <c r="M3430" t="s">
        <v>57</v>
      </c>
      <c r="N3430" t="s">
        <v>57</v>
      </c>
      <c r="O3430" t="s">
        <v>57</v>
      </c>
      <c r="P3430">
        <v>117637</v>
      </c>
      <c r="Q3430" t="s">
        <v>575</v>
      </c>
      <c r="R3430" t="s">
        <v>576</v>
      </c>
      <c r="S3430" t="s">
        <v>78</v>
      </c>
      <c r="T3430">
        <v>630</v>
      </c>
      <c r="U3430">
        <v>4687.6400000000003</v>
      </c>
      <c r="V3430">
        <v>4687.6400000000003</v>
      </c>
      <c r="W3430">
        <v>701.77403176789403</v>
      </c>
      <c r="X3430" t="s">
        <v>58</v>
      </c>
      <c r="Y3430" t="s">
        <v>58</v>
      </c>
      <c r="Z3430" t="s">
        <v>1</v>
      </c>
      <c r="AA3430" t="s">
        <v>6</v>
      </c>
      <c r="AB3430" t="s">
        <v>57</v>
      </c>
      <c r="AC3430" t="str">
        <f t="shared" si="53"/>
        <v>2016-4</v>
      </c>
    </row>
    <row r="3431" spans="1:29" hidden="1" x14ac:dyDescent="0.25">
      <c r="A3431" t="s">
        <v>609</v>
      </c>
      <c r="B3431" t="s">
        <v>532</v>
      </c>
      <c r="C3431" t="s">
        <v>533</v>
      </c>
      <c r="D3431" t="s">
        <v>55</v>
      </c>
      <c r="E3431">
        <v>-6</v>
      </c>
      <c r="F3431" t="s">
        <v>12</v>
      </c>
      <c r="G3431" t="b">
        <v>0</v>
      </c>
      <c r="H3431" t="s">
        <v>59</v>
      </c>
      <c r="I3431">
        <v>4147478</v>
      </c>
      <c r="J3431" t="s">
        <v>584</v>
      </c>
      <c r="K3431" t="s">
        <v>585</v>
      </c>
      <c r="L3431" t="s">
        <v>57</v>
      </c>
      <c r="M3431" t="s">
        <v>57</v>
      </c>
      <c r="N3431" t="s">
        <v>57</v>
      </c>
      <c r="O3431" t="s">
        <v>57</v>
      </c>
      <c r="P3431">
        <v>10606</v>
      </c>
      <c r="Q3431" t="s">
        <v>62</v>
      </c>
      <c r="R3431" t="s">
        <v>63</v>
      </c>
      <c r="S3431" t="s">
        <v>64</v>
      </c>
      <c r="T3431">
        <v>85.4</v>
      </c>
      <c r="U3431">
        <v>85.4</v>
      </c>
      <c r="V3431">
        <v>570.44637999999998</v>
      </c>
      <c r="W3431">
        <v>85.4</v>
      </c>
      <c r="X3431" t="s">
        <v>58</v>
      </c>
      <c r="Y3431" t="s">
        <v>58</v>
      </c>
      <c r="Z3431" t="s">
        <v>1</v>
      </c>
      <c r="AA3431" t="s">
        <v>6</v>
      </c>
      <c r="AB3431" t="s">
        <v>57</v>
      </c>
      <c r="AC3431" t="str">
        <f t="shared" si="53"/>
        <v>2016-4</v>
      </c>
    </row>
    <row r="3432" spans="1:29" hidden="1" x14ac:dyDescent="0.25">
      <c r="A3432" t="s">
        <v>609</v>
      </c>
      <c r="B3432" t="s">
        <v>532</v>
      </c>
      <c r="C3432" t="s">
        <v>533</v>
      </c>
      <c r="D3432" t="s">
        <v>55</v>
      </c>
      <c r="E3432">
        <v>-5</v>
      </c>
      <c r="F3432" t="s">
        <v>13</v>
      </c>
      <c r="G3432" t="b">
        <v>0</v>
      </c>
      <c r="H3432" t="s">
        <v>59</v>
      </c>
      <c r="I3432">
        <v>4147478</v>
      </c>
      <c r="J3432" t="s">
        <v>584</v>
      </c>
      <c r="K3432" t="s">
        <v>585</v>
      </c>
      <c r="L3432" t="s">
        <v>57</v>
      </c>
      <c r="M3432" t="s">
        <v>57</v>
      </c>
      <c r="N3432" t="s">
        <v>57</v>
      </c>
      <c r="O3432" t="s">
        <v>57</v>
      </c>
      <c r="P3432">
        <v>10606</v>
      </c>
      <c r="Q3432" t="s">
        <v>62</v>
      </c>
      <c r="R3432" t="s">
        <v>63</v>
      </c>
      <c r="S3432" t="s">
        <v>64</v>
      </c>
      <c r="T3432">
        <v>-0.59999999999999398</v>
      </c>
      <c r="U3432">
        <v>-0.59999999999999398</v>
      </c>
      <c r="V3432">
        <v>-5.73641999999984</v>
      </c>
      <c r="W3432">
        <v>-0.59999999999999398</v>
      </c>
      <c r="X3432" t="s">
        <v>58</v>
      </c>
      <c r="Y3432" t="s">
        <v>58</v>
      </c>
      <c r="Z3432" t="s">
        <v>1</v>
      </c>
      <c r="AA3432" t="s">
        <v>6</v>
      </c>
      <c r="AB3432" t="s">
        <v>57</v>
      </c>
      <c r="AC3432" t="str">
        <f t="shared" si="53"/>
        <v>2016-4</v>
      </c>
    </row>
    <row r="3433" spans="1:29" x14ac:dyDescent="0.25">
      <c r="A3433" t="s">
        <v>609</v>
      </c>
      <c r="B3433" t="s">
        <v>532</v>
      </c>
      <c r="C3433" t="s">
        <v>533</v>
      </c>
      <c r="D3433" t="s">
        <v>55</v>
      </c>
      <c r="E3433">
        <v>-4</v>
      </c>
      <c r="F3433" t="s">
        <v>14</v>
      </c>
      <c r="G3433" t="b">
        <v>0</v>
      </c>
      <c r="H3433" t="s">
        <v>59</v>
      </c>
      <c r="I3433">
        <v>4147478</v>
      </c>
      <c r="J3433" t="s">
        <v>584</v>
      </c>
      <c r="K3433" t="s">
        <v>585</v>
      </c>
      <c r="L3433" t="s">
        <v>57</v>
      </c>
      <c r="M3433" t="s">
        <v>57</v>
      </c>
      <c r="N3433" t="s">
        <v>57</v>
      </c>
      <c r="O3433" t="s">
        <v>57</v>
      </c>
      <c r="P3433">
        <v>10606</v>
      </c>
      <c r="Q3433" t="s">
        <v>62</v>
      </c>
      <c r="R3433" t="s">
        <v>63</v>
      </c>
      <c r="S3433" t="s">
        <v>64</v>
      </c>
      <c r="T3433">
        <v>85.4</v>
      </c>
      <c r="U3433">
        <v>85.4</v>
      </c>
      <c r="V3433">
        <v>570.44637999999998</v>
      </c>
      <c r="W3433">
        <v>85.4</v>
      </c>
      <c r="X3433" t="s">
        <v>58</v>
      </c>
      <c r="Y3433" t="s">
        <v>58</v>
      </c>
      <c r="Z3433" t="s">
        <v>1</v>
      </c>
      <c r="AA3433" t="s">
        <v>6</v>
      </c>
      <c r="AB3433" t="s">
        <v>57</v>
      </c>
      <c r="AC3433" t="str">
        <f t="shared" si="53"/>
        <v>2016-4</v>
      </c>
    </row>
    <row r="3434" spans="1:29" x14ac:dyDescent="0.25">
      <c r="A3434" t="s">
        <v>609</v>
      </c>
      <c r="B3434" t="s">
        <v>532</v>
      </c>
      <c r="C3434" t="s">
        <v>533</v>
      </c>
      <c r="D3434" t="s">
        <v>55</v>
      </c>
      <c r="E3434">
        <v>-4</v>
      </c>
      <c r="F3434" t="s">
        <v>14</v>
      </c>
      <c r="G3434" t="b">
        <v>0</v>
      </c>
      <c r="H3434" t="s">
        <v>59</v>
      </c>
      <c r="I3434">
        <v>4322376</v>
      </c>
      <c r="J3434" t="s">
        <v>588</v>
      </c>
      <c r="K3434" t="s">
        <v>589</v>
      </c>
      <c r="L3434" t="s">
        <v>57</v>
      </c>
      <c r="M3434" t="s">
        <v>57</v>
      </c>
      <c r="N3434" t="s">
        <v>57</v>
      </c>
      <c r="O3434" t="s">
        <v>57</v>
      </c>
      <c r="P3434">
        <v>10606</v>
      </c>
      <c r="Q3434" t="s">
        <v>62</v>
      </c>
      <c r="R3434" t="s">
        <v>63</v>
      </c>
      <c r="S3434" t="s">
        <v>64</v>
      </c>
      <c r="T3434">
        <v>122.08</v>
      </c>
      <c r="U3434">
        <v>122.08</v>
      </c>
      <c r="V3434">
        <v>815.45777599999997</v>
      </c>
      <c r="W3434">
        <v>122.08</v>
      </c>
      <c r="X3434" t="s">
        <v>58</v>
      </c>
      <c r="Y3434" t="s">
        <v>58</v>
      </c>
      <c r="Z3434" t="s">
        <v>1</v>
      </c>
      <c r="AA3434" t="s">
        <v>6</v>
      </c>
      <c r="AB3434" t="s">
        <v>57</v>
      </c>
      <c r="AC3434" t="str">
        <f t="shared" si="53"/>
        <v>2016-4</v>
      </c>
    </row>
    <row r="3435" spans="1:29" hidden="1" x14ac:dyDescent="0.25">
      <c r="A3435" t="s">
        <v>609</v>
      </c>
      <c r="B3435" t="s">
        <v>532</v>
      </c>
      <c r="C3435" t="s">
        <v>533</v>
      </c>
      <c r="D3435" t="s">
        <v>55</v>
      </c>
      <c r="E3435">
        <v>-5</v>
      </c>
      <c r="F3435" t="s">
        <v>13</v>
      </c>
      <c r="G3435" t="b">
        <v>0</v>
      </c>
      <c r="H3435" t="s">
        <v>59</v>
      </c>
      <c r="I3435">
        <v>4322376</v>
      </c>
      <c r="J3435" t="s">
        <v>588</v>
      </c>
      <c r="K3435" t="s">
        <v>589</v>
      </c>
      <c r="L3435" t="s">
        <v>57</v>
      </c>
      <c r="M3435" t="s">
        <v>57</v>
      </c>
      <c r="N3435" t="s">
        <v>57</v>
      </c>
      <c r="O3435" t="s">
        <v>57</v>
      </c>
      <c r="P3435">
        <v>10606</v>
      </c>
      <c r="Q3435" t="s">
        <v>62</v>
      </c>
      <c r="R3435" t="s">
        <v>63</v>
      </c>
      <c r="S3435" t="s">
        <v>64</v>
      </c>
      <c r="T3435">
        <v>2.08</v>
      </c>
      <c r="U3435">
        <v>2.08</v>
      </c>
      <c r="V3435">
        <v>11.481776000000099</v>
      </c>
      <c r="W3435">
        <v>2.08</v>
      </c>
      <c r="X3435" t="s">
        <v>58</v>
      </c>
      <c r="Y3435" t="s">
        <v>58</v>
      </c>
      <c r="Z3435" t="s">
        <v>1</v>
      </c>
      <c r="AA3435" t="s">
        <v>6</v>
      </c>
      <c r="AB3435" t="s">
        <v>57</v>
      </c>
      <c r="AC3435" t="str">
        <f t="shared" si="53"/>
        <v>2016-4</v>
      </c>
    </row>
    <row r="3436" spans="1:29" hidden="1" x14ac:dyDescent="0.25">
      <c r="A3436" t="s">
        <v>609</v>
      </c>
      <c r="B3436" t="s">
        <v>532</v>
      </c>
      <c r="C3436" t="s">
        <v>533</v>
      </c>
      <c r="D3436" t="s">
        <v>55</v>
      </c>
      <c r="E3436">
        <v>-6</v>
      </c>
      <c r="F3436" t="s">
        <v>12</v>
      </c>
      <c r="G3436" t="b">
        <v>0</v>
      </c>
      <c r="H3436" t="s">
        <v>59</v>
      </c>
      <c r="I3436">
        <v>4322376</v>
      </c>
      <c r="J3436" t="s">
        <v>588</v>
      </c>
      <c r="K3436" t="s">
        <v>589</v>
      </c>
      <c r="L3436" t="s">
        <v>57</v>
      </c>
      <c r="M3436" t="s">
        <v>57</v>
      </c>
      <c r="N3436" t="s">
        <v>57</v>
      </c>
      <c r="O3436" t="s">
        <v>57</v>
      </c>
      <c r="P3436">
        <v>10606</v>
      </c>
      <c r="Q3436" t="s">
        <v>62</v>
      </c>
      <c r="R3436" t="s">
        <v>63</v>
      </c>
      <c r="S3436" t="s">
        <v>64</v>
      </c>
      <c r="T3436">
        <v>122.08</v>
      </c>
      <c r="U3436">
        <v>122.08</v>
      </c>
      <c r="V3436">
        <v>815.45777599999997</v>
      </c>
      <c r="W3436">
        <v>122.08</v>
      </c>
      <c r="X3436" t="s">
        <v>58</v>
      </c>
      <c r="Y3436" t="s">
        <v>58</v>
      </c>
      <c r="Z3436" t="s">
        <v>1</v>
      </c>
      <c r="AA3436" t="s">
        <v>6</v>
      </c>
      <c r="AB3436" t="s">
        <v>57</v>
      </c>
      <c r="AC3436" t="str">
        <f t="shared" si="53"/>
        <v>2016-4</v>
      </c>
    </row>
    <row r="3437" spans="1:29" x14ac:dyDescent="0.25">
      <c r="A3437" t="s">
        <v>610</v>
      </c>
      <c r="B3437" t="s">
        <v>54</v>
      </c>
      <c r="C3437" t="s">
        <v>55</v>
      </c>
      <c r="D3437" t="s">
        <v>55</v>
      </c>
      <c r="E3437">
        <v>-3</v>
      </c>
      <c r="F3437" t="s">
        <v>56</v>
      </c>
      <c r="G3437" t="b">
        <v>0</v>
      </c>
      <c r="H3437" t="s">
        <v>57</v>
      </c>
      <c r="I3437">
        <v>0</v>
      </c>
      <c r="J3437" t="s">
        <v>57</v>
      </c>
      <c r="K3437" t="s">
        <v>57</v>
      </c>
      <c r="L3437" t="s">
        <v>57</v>
      </c>
      <c r="M3437" t="s">
        <v>57</v>
      </c>
      <c r="N3437" t="s">
        <v>57</v>
      </c>
      <c r="O3437" t="s">
        <v>57</v>
      </c>
      <c r="P3437">
        <v>0</v>
      </c>
      <c r="Q3437" t="s">
        <v>57</v>
      </c>
      <c r="R3437" t="s">
        <v>57</v>
      </c>
      <c r="S3437" t="s">
        <v>57</v>
      </c>
      <c r="T3437">
        <v>402.46</v>
      </c>
      <c r="U3437">
        <v>402.46</v>
      </c>
      <c r="V3437">
        <v>402.46</v>
      </c>
      <c r="W3437">
        <v>59.711280248067503</v>
      </c>
      <c r="X3437" t="s">
        <v>58</v>
      </c>
      <c r="Y3437" t="s">
        <v>58</v>
      </c>
      <c r="Z3437" t="s">
        <v>1</v>
      </c>
      <c r="AA3437" t="s">
        <v>1</v>
      </c>
      <c r="AB3437" t="s">
        <v>57</v>
      </c>
      <c r="AC3437" t="str">
        <f t="shared" si="53"/>
        <v>2016-4</v>
      </c>
    </row>
    <row r="3438" spans="1:29" x14ac:dyDescent="0.25">
      <c r="A3438" t="s">
        <v>610</v>
      </c>
      <c r="B3438" t="s">
        <v>532</v>
      </c>
      <c r="C3438" t="s">
        <v>533</v>
      </c>
      <c r="D3438" t="s">
        <v>55</v>
      </c>
      <c r="E3438">
        <v>-3</v>
      </c>
      <c r="F3438" t="s">
        <v>56</v>
      </c>
      <c r="G3438" t="b">
        <v>0</v>
      </c>
      <c r="H3438" t="s">
        <v>57</v>
      </c>
      <c r="I3438">
        <v>0</v>
      </c>
      <c r="J3438" t="s">
        <v>57</v>
      </c>
      <c r="K3438" t="s">
        <v>57</v>
      </c>
      <c r="L3438" t="s">
        <v>57</v>
      </c>
      <c r="M3438" t="s">
        <v>57</v>
      </c>
      <c r="N3438" t="s">
        <v>57</v>
      </c>
      <c r="O3438" t="s">
        <v>57</v>
      </c>
      <c r="P3438">
        <v>0</v>
      </c>
      <c r="Q3438" t="s">
        <v>57</v>
      </c>
      <c r="R3438" t="s">
        <v>57</v>
      </c>
      <c r="S3438" t="s">
        <v>57</v>
      </c>
      <c r="T3438">
        <v>129.07</v>
      </c>
      <c r="U3438">
        <v>129.07</v>
      </c>
      <c r="V3438">
        <v>869.94470699999999</v>
      </c>
      <c r="W3438">
        <v>129.07</v>
      </c>
      <c r="X3438" t="s">
        <v>58</v>
      </c>
      <c r="Y3438" t="s">
        <v>58</v>
      </c>
      <c r="Z3438" t="s">
        <v>1</v>
      </c>
      <c r="AA3438" t="s">
        <v>1</v>
      </c>
      <c r="AB3438" t="s">
        <v>57</v>
      </c>
      <c r="AC3438" t="str">
        <f t="shared" si="53"/>
        <v>2016-4</v>
      </c>
    </row>
    <row r="3439" spans="1:29" hidden="1" x14ac:dyDescent="0.25">
      <c r="A3439" t="s">
        <v>610</v>
      </c>
      <c r="B3439" t="s">
        <v>532</v>
      </c>
      <c r="C3439" t="s">
        <v>533</v>
      </c>
      <c r="D3439" t="s">
        <v>55</v>
      </c>
      <c r="E3439">
        <v>-6</v>
      </c>
      <c r="F3439" t="s">
        <v>12</v>
      </c>
      <c r="G3439" t="b">
        <v>0</v>
      </c>
      <c r="H3439" t="s">
        <v>59</v>
      </c>
      <c r="I3439">
        <v>4750438</v>
      </c>
      <c r="J3439" t="s">
        <v>601</v>
      </c>
      <c r="K3439" t="s">
        <v>602</v>
      </c>
      <c r="L3439" t="s">
        <v>57</v>
      </c>
      <c r="M3439" t="s">
        <v>57</v>
      </c>
      <c r="N3439" t="s">
        <v>57</v>
      </c>
      <c r="O3439" t="s">
        <v>57</v>
      </c>
      <c r="P3439">
        <v>24149</v>
      </c>
      <c r="Q3439" t="s">
        <v>603</v>
      </c>
      <c r="R3439" t="s">
        <v>604</v>
      </c>
      <c r="S3439" t="s">
        <v>78</v>
      </c>
      <c r="T3439">
        <v>46.88</v>
      </c>
      <c r="U3439">
        <v>46.88</v>
      </c>
      <c r="V3439">
        <v>315.975888</v>
      </c>
      <c r="W3439">
        <v>46.88</v>
      </c>
      <c r="X3439" t="s">
        <v>58</v>
      </c>
      <c r="Y3439" t="s">
        <v>58</v>
      </c>
      <c r="Z3439" t="s">
        <v>1</v>
      </c>
      <c r="AA3439" t="s">
        <v>6</v>
      </c>
      <c r="AB3439" t="s">
        <v>57</v>
      </c>
      <c r="AC3439" t="str">
        <f t="shared" si="53"/>
        <v>2016-4</v>
      </c>
    </row>
    <row r="3440" spans="1:29" hidden="1" x14ac:dyDescent="0.25">
      <c r="A3440" t="s">
        <v>610</v>
      </c>
      <c r="B3440" t="s">
        <v>532</v>
      </c>
      <c r="C3440" t="s">
        <v>533</v>
      </c>
      <c r="D3440" t="s">
        <v>55</v>
      </c>
      <c r="E3440">
        <v>-5</v>
      </c>
      <c r="F3440" t="s">
        <v>13</v>
      </c>
      <c r="G3440" t="b">
        <v>0</v>
      </c>
      <c r="H3440" t="s">
        <v>59</v>
      </c>
      <c r="I3440">
        <v>4750438</v>
      </c>
      <c r="J3440" t="s">
        <v>601</v>
      </c>
      <c r="K3440" t="s">
        <v>602</v>
      </c>
      <c r="L3440" t="s">
        <v>57</v>
      </c>
      <c r="M3440" t="s">
        <v>57</v>
      </c>
      <c r="N3440" t="s">
        <v>57</v>
      </c>
      <c r="O3440" t="s">
        <v>57</v>
      </c>
      <c r="P3440">
        <v>24149</v>
      </c>
      <c r="Q3440" t="s">
        <v>603</v>
      </c>
      <c r="R3440" t="s">
        <v>604</v>
      </c>
      <c r="S3440" t="s">
        <v>78</v>
      </c>
      <c r="T3440">
        <v>-18.77</v>
      </c>
      <c r="U3440">
        <v>-18.77</v>
      </c>
      <c r="V3440">
        <v>-122.54641700000001</v>
      </c>
      <c r="W3440">
        <v>-18.77</v>
      </c>
      <c r="X3440" t="s">
        <v>58</v>
      </c>
      <c r="Y3440" t="s">
        <v>58</v>
      </c>
      <c r="Z3440" t="s">
        <v>1</v>
      </c>
      <c r="AA3440" t="s">
        <v>6</v>
      </c>
      <c r="AB3440" t="s">
        <v>57</v>
      </c>
      <c r="AC3440" t="str">
        <f t="shared" si="53"/>
        <v>2016-4</v>
      </c>
    </row>
    <row r="3441" spans="1:29" x14ac:dyDescent="0.25">
      <c r="A3441" t="s">
        <v>610</v>
      </c>
      <c r="B3441" t="s">
        <v>532</v>
      </c>
      <c r="C3441" t="s">
        <v>533</v>
      </c>
      <c r="D3441" t="s">
        <v>55</v>
      </c>
      <c r="E3441">
        <v>-4</v>
      </c>
      <c r="F3441" t="s">
        <v>14</v>
      </c>
      <c r="G3441" t="b">
        <v>0</v>
      </c>
      <c r="H3441" t="s">
        <v>59</v>
      </c>
      <c r="I3441">
        <v>4750438</v>
      </c>
      <c r="J3441" t="s">
        <v>601</v>
      </c>
      <c r="K3441" t="s">
        <v>602</v>
      </c>
      <c r="L3441" t="s">
        <v>57</v>
      </c>
      <c r="M3441" t="s">
        <v>57</v>
      </c>
      <c r="N3441" t="s">
        <v>57</v>
      </c>
      <c r="O3441" t="s">
        <v>57</v>
      </c>
      <c r="P3441">
        <v>24149</v>
      </c>
      <c r="Q3441" t="s">
        <v>603</v>
      </c>
      <c r="R3441" t="s">
        <v>604</v>
      </c>
      <c r="S3441" t="s">
        <v>78</v>
      </c>
      <c r="T3441">
        <v>46.88</v>
      </c>
      <c r="U3441">
        <v>46.88</v>
      </c>
      <c r="V3441">
        <v>315.975888</v>
      </c>
      <c r="W3441">
        <v>46.88</v>
      </c>
      <c r="X3441" t="s">
        <v>58</v>
      </c>
      <c r="Y3441" t="s">
        <v>58</v>
      </c>
      <c r="Z3441" t="s">
        <v>1</v>
      </c>
      <c r="AA3441" t="s">
        <v>6</v>
      </c>
      <c r="AB3441" t="s">
        <v>57</v>
      </c>
      <c r="AC3441" t="str">
        <f t="shared" si="53"/>
        <v>2016-4</v>
      </c>
    </row>
    <row r="3442" spans="1:29" hidden="1" x14ac:dyDescent="0.25">
      <c r="A3442" t="s">
        <v>610</v>
      </c>
      <c r="B3442" t="s">
        <v>54</v>
      </c>
      <c r="C3442" t="s">
        <v>55</v>
      </c>
      <c r="D3442" t="s">
        <v>55</v>
      </c>
      <c r="E3442">
        <v>-6</v>
      </c>
      <c r="F3442" t="s">
        <v>12</v>
      </c>
      <c r="G3442" t="b">
        <v>0</v>
      </c>
      <c r="H3442" t="s">
        <v>59</v>
      </c>
      <c r="I3442">
        <v>5052305</v>
      </c>
      <c r="J3442" t="s">
        <v>573</v>
      </c>
      <c r="K3442" t="s">
        <v>574</v>
      </c>
      <c r="L3442" t="s">
        <v>57</v>
      </c>
      <c r="M3442" t="s">
        <v>57</v>
      </c>
      <c r="N3442" t="s">
        <v>57</v>
      </c>
      <c r="O3442" t="s">
        <v>57</v>
      </c>
      <c r="P3442">
        <v>117637</v>
      </c>
      <c r="Q3442" t="s">
        <v>575</v>
      </c>
      <c r="R3442" t="s">
        <v>576</v>
      </c>
      <c r="S3442" t="s">
        <v>78</v>
      </c>
      <c r="T3442">
        <v>775</v>
      </c>
      <c r="U3442">
        <v>5738.3266874999999</v>
      </c>
      <c r="V3442">
        <v>5738.3266874999999</v>
      </c>
      <c r="W3442">
        <v>855.64939689322102</v>
      </c>
      <c r="X3442" t="s">
        <v>58</v>
      </c>
      <c r="Y3442" t="s">
        <v>58</v>
      </c>
      <c r="Z3442" t="s">
        <v>1</v>
      </c>
      <c r="AA3442" t="s">
        <v>6</v>
      </c>
      <c r="AB3442" t="s">
        <v>57</v>
      </c>
      <c r="AC3442" t="str">
        <f t="shared" si="53"/>
        <v>2016-4</v>
      </c>
    </row>
    <row r="3443" spans="1:29" hidden="1" x14ac:dyDescent="0.25">
      <c r="A3443" t="s">
        <v>610</v>
      </c>
      <c r="B3443" t="s">
        <v>54</v>
      </c>
      <c r="C3443" t="s">
        <v>55</v>
      </c>
      <c r="D3443" t="s">
        <v>55</v>
      </c>
      <c r="E3443">
        <v>-5</v>
      </c>
      <c r="F3443" t="s">
        <v>13</v>
      </c>
      <c r="G3443" t="b">
        <v>0</v>
      </c>
      <c r="H3443" t="s">
        <v>59</v>
      </c>
      <c r="I3443">
        <v>5052305</v>
      </c>
      <c r="J3443" t="s">
        <v>573</v>
      </c>
      <c r="K3443" t="s">
        <v>574</v>
      </c>
      <c r="L3443" t="s">
        <v>57</v>
      </c>
      <c r="M3443" t="s">
        <v>57</v>
      </c>
      <c r="N3443" t="s">
        <v>57</v>
      </c>
      <c r="O3443" t="s">
        <v>57</v>
      </c>
      <c r="P3443">
        <v>117637</v>
      </c>
      <c r="Q3443" t="s">
        <v>575</v>
      </c>
      <c r="R3443" t="s">
        <v>576</v>
      </c>
      <c r="S3443" t="s">
        <v>78</v>
      </c>
      <c r="T3443">
        <v>145</v>
      </c>
      <c r="U3443">
        <v>1079.52</v>
      </c>
      <c r="V3443">
        <v>1079.52</v>
      </c>
      <c r="W3443">
        <v>153.87499421094901</v>
      </c>
      <c r="X3443" t="s">
        <v>58</v>
      </c>
      <c r="Y3443" t="s">
        <v>58</v>
      </c>
      <c r="Z3443" t="s">
        <v>1</v>
      </c>
      <c r="AA3443" t="s">
        <v>6</v>
      </c>
      <c r="AB3443" t="s">
        <v>57</v>
      </c>
      <c r="AC3443" t="str">
        <f t="shared" si="53"/>
        <v>2016-4</v>
      </c>
    </row>
    <row r="3444" spans="1:29" x14ac:dyDescent="0.25">
      <c r="A3444" t="s">
        <v>610</v>
      </c>
      <c r="B3444" t="s">
        <v>54</v>
      </c>
      <c r="C3444" t="s">
        <v>55</v>
      </c>
      <c r="D3444" t="s">
        <v>55</v>
      </c>
      <c r="E3444">
        <v>-4</v>
      </c>
      <c r="F3444" t="s">
        <v>14</v>
      </c>
      <c r="G3444" t="b">
        <v>0</v>
      </c>
      <c r="H3444" t="s">
        <v>59</v>
      </c>
      <c r="I3444">
        <v>5052305</v>
      </c>
      <c r="J3444" t="s">
        <v>573</v>
      </c>
      <c r="K3444" t="s">
        <v>574</v>
      </c>
      <c r="L3444" t="s">
        <v>57</v>
      </c>
      <c r="M3444" t="s">
        <v>57</v>
      </c>
      <c r="N3444" t="s">
        <v>57</v>
      </c>
      <c r="O3444" t="s">
        <v>57</v>
      </c>
      <c r="P3444">
        <v>117637</v>
      </c>
      <c r="Q3444" t="s">
        <v>575</v>
      </c>
      <c r="R3444" t="s">
        <v>576</v>
      </c>
      <c r="S3444" t="s">
        <v>78</v>
      </c>
      <c r="T3444">
        <v>775</v>
      </c>
      <c r="U3444">
        <v>5767.16</v>
      </c>
      <c r="V3444">
        <v>5767.16</v>
      </c>
      <c r="W3444">
        <v>855.64902597884304</v>
      </c>
      <c r="X3444" t="s">
        <v>58</v>
      </c>
      <c r="Y3444" t="s">
        <v>58</v>
      </c>
      <c r="Z3444" t="s">
        <v>1</v>
      </c>
      <c r="AA3444" t="s">
        <v>6</v>
      </c>
      <c r="AB3444" t="s">
        <v>57</v>
      </c>
      <c r="AC3444" t="str">
        <f t="shared" si="53"/>
        <v>2016-4</v>
      </c>
    </row>
    <row r="3445" spans="1:29" hidden="1" x14ac:dyDescent="0.25">
      <c r="A3445" t="s">
        <v>610</v>
      </c>
      <c r="B3445" t="s">
        <v>532</v>
      </c>
      <c r="C3445" t="s">
        <v>533</v>
      </c>
      <c r="D3445" t="s">
        <v>55</v>
      </c>
      <c r="E3445">
        <v>-6</v>
      </c>
      <c r="F3445" t="s">
        <v>12</v>
      </c>
      <c r="G3445" t="b">
        <v>0</v>
      </c>
      <c r="H3445" t="s">
        <v>59</v>
      </c>
      <c r="I3445">
        <v>4147478</v>
      </c>
      <c r="J3445" t="s">
        <v>584</v>
      </c>
      <c r="K3445" t="s">
        <v>585</v>
      </c>
      <c r="L3445" t="s">
        <v>57</v>
      </c>
      <c r="M3445" t="s">
        <v>57</v>
      </c>
      <c r="N3445" t="s">
        <v>57</v>
      </c>
      <c r="O3445" t="s">
        <v>57</v>
      </c>
      <c r="P3445">
        <v>10606</v>
      </c>
      <c r="Q3445" t="s">
        <v>62</v>
      </c>
      <c r="R3445" t="s">
        <v>63</v>
      </c>
      <c r="S3445" t="s">
        <v>64</v>
      </c>
      <c r="T3445">
        <v>100.02</v>
      </c>
      <c r="U3445">
        <v>100.02</v>
      </c>
      <c r="V3445">
        <v>674.14480200000003</v>
      </c>
      <c r="W3445">
        <v>100.02</v>
      </c>
      <c r="X3445" t="s">
        <v>58</v>
      </c>
      <c r="Y3445" t="s">
        <v>58</v>
      </c>
      <c r="Z3445" t="s">
        <v>1</v>
      </c>
      <c r="AA3445" t="s">
        <v>6</v>
      </c>
      <c r="AB3445" t="s">
        <v>57</v>
      </c>
      <c r="AC3445" t="str">
        <f t="shared" si="53"/>
        <v>2016-4</v>
      </c>
    </row>
    <row r="3446" spans="1:29" hidden="1" x14ac:dyDescent="0.25">
      <c r="A3446" t="s">
        <v>610</v>
      </c>
      <c r="B3446" t="s">
        <v>532</v>
      </c>
      <c r="C3446" t="s">
        <v>533</v>
      </c>
      <c r="D3446" t="s">
        <v>55</v>
      </c>
      <c r="E3446">
        <v>-5</v>
      </c>
      <c r="F3446" t="s">
        <v>13</v>
      </c>
      <c r="G3446" t="b">
        <v>0</v>
      </c>
      <c r="H3446" t="s">
        <v>59</v>
      </c>
      <c r="I3446">
        <v>4147478</v>
      </c>
      <c r="J3446" t="s">
        <v>584</v>
      </c>
      <c r="K3446" t="s">
        <v>585</v>
      </c>
      <c r="L3446" t="s">
        <v>57</v>
      </c>
      <c r="M3446" t="s">
        <v>57</v>
      </c>
      <c r="N3446" t="s">
        <v>57</v>
      </c>
      <c r="O3446" t="s">
        <v>57</v>
      </c>
      <c r="P3446">
        <v>10606</v>
      </c>
      <c r="Q3446" t="s">
        <v>62</v>
      </c>
      <c r="R3446" t="s">
        <v>63</v>
      </c>
      <c r="S3446" t="s">
        <v>64</v>
      </c>
      <c r="T3446">
        <v>14.62</v>
      </c>
      <c r="U3446">
        <v>14.62</v>
      </c>
      <c r="V3446">
        <v>103.69842199999999</v>
      </c>
      <c r="W3446">
        <v>14.62</v>
      </c>
      <c r="X3446" t="s">
        <v>58</v>
      </c>
      <c r="Y3446" t="s">
        <v>58</v>
      </c>
      <c r="Z3446" t="s">
        <v>1</v>
      </c>
      <c r="AA3446" t="s">
        <v>6</v>
      </c>
      <c r="AB3446" t="s">
        <v>57</v>
      </c>
      <c r="AC3446" t="str">
        <f t="shared" si="53"/>
        <v>2016-4</v>
      </c>
    </row>
    <row r="3447" spans="1:29" x14ac:dyDescent="0.25">
      <c r="A3447" t="s">
        <v>610</v>
      </c>
      <c r="B3447" t="s">
        <v>532</v>
      </c>
      <c r="C3447" t="s">
        <v>533</v>
      </c>
      <c r="D3447" t="s">
        <v>55</v>
      </c>
      <c r="E3447">
        <v>-4</v>
      </c>
      <c r="F3447" t="s">
        <v>14</v>
      </c>
      <c r="G3447" t="b">
        <v>0</v>
      </c>
      <c r="H3447" t="s">
        <v>59</v>
      </c>
      <c r="I3447">
        <v>4147478</v>
      </c>
      <c r="J3447" t="s">
        <v>584</v>
      </c>
      <c r="K3447" t="s">
        <v>585</v>
      </c>
      <c r="L3447" t="s">
        <v>57</v>
      </c>
      <c r="M3447" t="s">
        <v>57</v>
      </c>
      <c r="N3447" t="s">
        <v>57</v>
      </c>
      <c r="O3447" t="s">
        <v>57</v>
      </c>
      <c r="P3447">
        <v>10606</v>
      </c>
      <c r="Q3447" t="s">
        <v>62</v>
      </c>
      <c r="R3447" t="s">
        <v>63</v>
      </c>
      <c r="S3447" t="s">
        <v>64</v>
      </c>
      <c r="T3447">
        <v>100.02</v>
      </c>
      <c r="U3447">
        <v>100.02</v>
      </c>
      <c r="V3447">
        <v>674.14480200000003</v>
      </c>
      <c r="W3447">
        <v>100.02</v>
      </c>
      <c r="X3447" t="s">
        <v>58</v>
      </c>
      <c r="Y3447" t="s">
        <v>58</v>
      </c>
      <c r="Z3447" t="s">
        <v>1</v>
      </c>
      <c r="AA3447" t="s">
        <v>6</v>
      </c>
      <c r="AB3447" t="s">
        <v>57</v>
      </c>
      <c r="AC3447" t="str">
        <f t="shared" si="53"/>
        <v>2016-4</v>
      </c>
    </row>
    <row r="3448" spans="1:29" x14ac:dyDescent="0.25">
      <c r="A3448" t="s">
        <v>610</v>
      </c>
      <c r="B3448" t="s">
        <v>532</v>
      </c>
      <c r="C3448" t="s">
        <v>533</v>
      </c>
      <c r="D3448" t="s">
        <v>55</v>
      </c>
      <c r="E3448">
        <v>-4</v>
      </c>
      <c r="F3448" t="s">
        <v>14</v>
      </c>
      <c r="G3448" t="b">
        <v>0</v>
      </c>
      <c r="H3448" t="s">
        <v>59</v>
      </c>
      <c r="I3448">
        <v>4322376</v>
      </c>
      <c r="J3448" t="s">
        <v>588</v>
      </c>
      <c r="K3448" t="s">
        <v>589</v>
      </c>
      <c r="L3448" t="s">
        <v>57</v>
      </c>
      <c r="M3448" t="s">
        <v>57</v>
      </c>
      <c r="N3448" t="s">
        <v>57</v>
      </c>
      <c r="O3448" t="s">
        <v>57</v>
      </c>
      <c r="P3448">
        <v>10606</v>
      </c>
      <c r="Q3448" t="s">
        <v>62</v>
      </c>
      <c r="R3448" t="s">
        <v>63</v>
      </c>
      <c r="S3448" t="s">
        <v>64</v>
      </c>
      <c r="T3448">
        <v>134.68</v>
      </c>
      <c r="U3448">
        <v>134.68</v>
      </c>
      <c r="V3448">
        <v>907.75666799999999</v>
      </c>
      <c r="W3448">
        <v>134.68</v>
      </c>
      <c r="X3448" t="s">
        <v>58</v>
      </c>
      <c r="Y3448" t="s">
        <v>58</v>
      </c>
      <c r="Z3448" t="s">
        <v>1</v>
      </c>
      <c r="AA3448" t="s">
        <v>6</v>
      </c>
      <c r="AB3448" t="s">
        <v>57</v>
      </c>
      <c r="AC3448" t="str">
        <f t="shared" si="53"/>
        <v>2016-4</v>
      </c>
    </row>
    <row r="3449" spans="1:29" hidden="1" x14ac:dyDescent="0.25">
      <c r="A3449" t="s">
        <v>610</v>
      </c>
      <c r="B3449" t="s">
        <v>532</v>
      </c>
      <c r="C3449" t="s">
        <v>533</v>
      </c>
      <c r="D3449" t="s">
        <v>55</v>
      </c>
      <c r="E3449">
        <v>-5</v>
      </c>
      <c r="F3449" t="s">
        <v>13</v>
      </c>
      <c r="G3449" t="b">
        <v>0</v>
      </c>
      <c r="H3449" t="s">
        <v>59</v>
      </c>
      <c r="I3449">
        <v>4322376</v>
      </c>
      <c r="J3449" t="s">
        <v>588</v>
      </c>
      <c r="K3449" t="s">
        <v>589</v>
      </c>
      <c r="L3449" t="s">
        <v>57</v>
      </c>
      <c r="M3449" t="s">
        <v>57</v>
      </c>
      <c r="N3449" t="s">
        <v>57</v>
      </c>
      <c r="O3449" t="s">
        <v>57</v>
      </c>
      <c r="P3449">
        <v>10606</v>
      </c>
      <c r="Q3449" t="s">
        <v>62</v>
      </c>
      <c r="R3449" t="s">
        <v>63</v>
      </c>
      <c r="S3449" t="s">
        <v>64</v>
      </c>
      <c r="T3449">
        <v>12.6</v>
      </c>
      <c r="U3449">
        <v>12.6</v>
      </c>
      <c r="V3449">
        <v>92.298891999999896</v>
      </c>
      <c r="W3449">
        <v>12.6</v>
      </c>
      <c r="X3449" t="s">
        <v>58</v>
      </c>
      <c r="Y3449" t="s">
        <v>58</v>
      </c>
      <c r="Z3449" t="s">
        <v>1</v>
      </c>
      <c r="AA3449" t="s">
        <v>6</v>
      </c>
      <c r="AB3449" t="s">
        <v>57</v>
      </c>
      <c r="AC3449" t="str">
        <f t="shared" si="53"/>
        <v>2016-4</v>
      </c>
    </row>
    <row r="3450" spans="1:29" hidden="1" x14ac:dyDescent="0.25">
      <c r="A3450" t="s">
        <v>610</v>
      </c>
      <c r="B3450" t="s">
        <v>532</v>
      </c>
      <c r="C3450" t="s">
        <v>533</v>
      </c>
      <c r="D3450" t="s">
        <v>55</v>
      </c>
      <c r="E3450">
        <v>-6</v>
      </c>
      <c r="F3450" t="s">
        <v>12</v>
      </c>
      <c r="G3450" t="b">
        <v>0</v>
      </c>
      <c r="H3450" t="s">
        <v>59</v>
      </c>
      <c r="I3450">
        <v>4322376</v>
      </c>
      <c r="J3450" t="s">
        <v>588</v>
      </c>
      <c r="K3450" t="s">
        <v>589</v>
      </c>
      <c r="L3450" t="s">
        <v>57</v>
      </c>
      <c r="M3450" t="s">
        <v>57</v>
      </c>
      <c r="N3450" t="s">
        <v>57</v>
      </c>
      <c r="O3450" t="s">
        <v>57</v>
      </c>
      <c r="P3450">
        <v>10606</v>
      </c>
      <c r="Q3450" t="s">
        <v>62</v>
      </c>
      <c r="R3450" t="s">
        <v>63</v>
      </c>
      <c r="S3450" t="s">
        <v>64</v>
      </c>
      <c r="T3450">
        <v>134.68</v>
      </c>
      <c r="U3450">
        <v>134.68</v>
      </c>
      <c r="V3450">
        <v>907.75666799999999</v>
      </c>
      <c r="W3450">
        <v>134.68</v>
      </c>
      <c r="X3450" t="s">
        <v>58</v>
      </c>
      <c r="Y3450" t="s">
        <v>58</v>
      </c>
      <c r="Z3450" t="s">
        <v>1</v>
      </c>
      <c r="AA3450" t="s">
        <v>6</v>
      </c>
      <c r="AB3450" t="s">
        <v>57</v>
      </c>
      <c r="AC3450" t="str">
        <f t="shared" si="53"/>
        <v>2016-4</v>
      </c>
    </row>
    <row r="3451" spans="1:29" x14ac:dyDescent="0.25">
      <c r="A3451" t="s">
        <v>611</v>
      </c>
      <c r="B3451" t="s">
        <v>54</v>
      </c>
      <c r="C3451" t="s">
        <v>55</v>
      </c>
      <c r="D3451" t="s">
        <v>55</v>
      </c>
      <c r="E3451">
        <v>-3</v>
      </c>
      <c r="F3451" t="s">
        <v>56</v>
      </c>
      <c r="G3451" t="b">
        <v>0</v>
      </c>
      <c r="H3451" t="s">
        <v>57</v>
      </c>
      <c r="I3451">
        <v>0</v>
      </c>
      <c r="J3451" t="s">
        <v>57</v>
      </c>
      <c r="K3451" t="s">
        <v>57</v>
      </c>
      <c r="L3451" t="s">
        <v>57</v>
      </c>
      <c r="M3451" t="s">
        <v>57</v>
      </c>
      <c r="N3451" t="s">
        <v>57</v>
      </c>
      <c r="O3451" t="s">
        <v>57</v>
      </c>
      <c r="P3451">
        <v>0</v>
      </c>
      <c r="Q3451" t="s">
        <v>57</v>
      </c>
      <c r="R3451" t="s">
        <v>57</v>
      </c>
      <c r="S3451" t="s">
        <v>57</v>
      </c>
      <c r="T3451">
        <v>402.46</v>
      </c>
      <c r="U3451">
        <v>402.46</v>
      </c>
      <c r="V3451">
        <v>402.46</v>
      </c>
      <c r="W3451">
        <v>59.6228204026607</v>
      </c>
      <c r="X3451" t="s">
        <v>58</v>
      </c>
      <c r="Y3451" t="s">
        <v>58</v>
      </c>
      <c r="Z3451" t="s">
        <v>1</v>
      </c>
      <c r="AA3451" t="s">
        <v>1</v>
      </c>
      <c r="AB3451" t="s">
        <v>57</v>
      </c>
      <c r="AC3451" t="str">
        <f t="shared" si="53"/>
        <v>2016-4</v>
      </c>
    </row>
    <row r="3452" spans="1:29" x14ac:dyDescent="0.25">
      <c r="A3452" t="s">
        <v>611</v>
      </c>
      <c r="B3452" t="s">
        <v>532</v>
      </c>
      <c r="C3452" t="s">
        <v>533</v>
      </c>
      <c r="D3452" t="s">
        <v>55</v>
      </c>
      <c r="E3452">
        <v>-3</v>
      </c>
      <c r="F3452" t="s">
        <v>56</v>
      </c>
      <c r="G3452" t="b">
        <v>0</v>
      </c>
      <c r="H3452" t="s">
        <v>57</v>
      </c>
      <c r="I3452">
        <v>0</v>
      </c>
      <c r="J3452" t="s">
        <v>57</v>
      </c>
      <c r="K3452" t="s">
        <v>57</v>
      </c>
      <c r="L3452" t="s">
        <v>57</v>
      </c>
      <c r="M3452" t="s">
        <v>57</v>
      </c>
      <c r="N3452" t="s">
        <v>57</v>
      </c>
      <c r="O3452" t="s">
        <v>57</v>
      </c>
      <c r="P3452">
        <v>0</v>
      </c>
      <c r="Q3452" t="s">
        <v>57</v>
      </c>
      <c r="R3452" t="s">
        <v>57</v>
      </c>
      <c r="S3452" t="s">
        <v>57</v>
      </c>
      <c r="T3452">
        <v>129.07</v>
      </c>
      <c r="U3452">
        <v>129.07</v>
      </c>
      <c r="V3452">
        <v>871.23540700000001</v>
      </c>
      <c r="W3452">
        <v>129.07</v>
      </c>
      <c r="X3452" t="s">
        <v>58</v>
      </c>
      <c r="Y3452" t="s">
        <v>58</v>
      </c>
      <c r="Z3452" t="s">
        <v>1</v>
      </c>
      <c r="AA3452" t="s">
        <v>1</v>
      </c>
      <c r="AB3452" t="s">
        <v>57</v>
      </c>
      <c r="AC3452" t="str">
        <f t="shared" si="53"/>
        <v>2016-4</v>
      </c>
    </row>
    <row r="3453" spans="1:29" hidden="1" x14ac:dyDescent="0.25">
      <c r="A3453" t="s">
        <v>611</v>
      </c>
      <c r="B3453" t="s">
        <v>532</v>
      </c>
      <c r="C3453" t="s">
        <v>533</v>
      </c>
      <c r="D3453" t="s">
        <v>55</v>
      </c>
      <c r="E3453">
        <v>-6</v>
      </c>
      <c r="F3453" t="s">
        <v>12</v>
      </c>
      <c r="G3453" t="b">
        <v>0</v>
      </c>
      <c r="H3453" t="s">
        <v>59</v>
      </c>
      <c r="I3453">
        <v>4750438</v>
      </c>
      <c r="J3453" t="s">
        <v>601</v>
      </c>
      <c r="K3453" t="s">
        <v>602</v>
      </c>
      <c r="L3453" t="s">
        <v>57</v>
      </c>
      <c r="M3453" t="s">
        <v>57</v>
      </c>
      <c r="N3453" t="s">
        <v>57</v>
      </c>
      <c r="O3453" t="s">
        <v>57</v>
      </c>
      <c r="P3453">
        <v>24149</v>
      </c>
      <c r="Q3453" t="s">
        <v>603</v>
      </c>
      <c r="R3453" t="s">
        <v>604</v>
      </c>
      <c r="S3453" t="s">
        <v>78</v>
      </c>
      <c r="T3453">
        <v>31.55</v>
      </c>
      <c r="U3453">
        <v>31.55</v>
      </c>
      <c r="V3453">
        <v>212.965655</v>
      </c>
      <c r="W3453">
        <v>31.55</v>
      </c>
      <c r="X3453" t="s">
        <v>58</v>
      </c>
      <c r="Y3453" t="s">
        <v>58</v>
      </c>
      <c r="Z3453" t="s">
        <v>1</v>
      </c>
      <c r="AA3453" t="s">
        <v>6</v>
      </c>
      <c r="AB3453" t="s">
        <v>57</v>
      </c>
      <c r="AC3453" t="str">
        <f t="shared" si="53"/>
        <v>2016-4</v>
      </c>
    </row>
    <row r="3454" spans="1:29" hidden="1" x14ac:dyDescent="0.25">
      <c r="A3454" t="s">
        <v>611</v>
      </c>
      <c r="B3454" t="s">
        <v>532</v>
      </c>
      <c r="C3454" t="s">
        <v>533</v>
      </c>
      <c r="D3454" t="s">
        <v>55</v>
      </c>
      <c r="E3454">
        <v>-5</v>
      </c>
      <c r="F3454" t="s">
        <v>13</v>
      </c>
      <c r="G3454" t="b">
        <v>0</v>
      </c>
      <c r="H3454" t="s">
        <v>59</v>
      </c>
      <c r="I3454">
        <v>4750438</v>
      </c>
      <c r="J3454" t="s">
        <v>601</v>
      </c>
      <c r="K3454" t="s">
        <v>602</v>
      </c>
      <c r="L3454" t="s">
        <v>57</v>
      </c>
      <c r="M3454" t="s">
        <v>57</v>
      </c>
      <c r="N3454" t="s">
        <v>57</v>
      </c>
      <c r="O3454" t="s">
        <v>57</v>
      </c>
      <c r="P3454">
        <v>24149</v>
      </c>
      <c r="Q3454" t="s">
        <v>603</v>
      </c>
      <c r="R3454" t="s">
        <v>604</v>
      </c>
      <c r="S3454" t="s">
        <v>78</v>
      </c>
      <c r="T3454">
        <v>-15.33</v>
      </c>
      <c r="U3454">
        <v>-15.33</v>
      </c>
      <c r="V3454">
        <v>-103.010233</v>
      </c>
      <c r="W3454">
        <v>-15.33</v>
      </c>
      <c r="X3454" t="s">
        <v>58</v>
      </c>
      <c r="Y3454" t="s">
        <v>58</v>
      </c>
      <c r="Z3454" t="s">
        <v>1</v>
      </c>
      <c r="AA3454" t="s">
        <v>6</v>
      </c>
      <c r="AB3454" t="s">
        <v>57</v>
      </c>
      <c r="AC3454" t="str">
        <f t="shared" si="53"/>
        <v>2016-4</v>
      </c>
    </row>
    <row r="3455" spans="1:29" x14ac:dyDescent="0.25">
      <c r="A3455" t="s">
        <v>611</v>
      </c>
      <c r="B3455" t="s">
        <v>532</v>
      </c>
      <c r="C3455" t="s">
        <v>533</v>
      </c>
      <c r="D3455" t="s">
        <v>55</v>
      </c>
      <c r="E3455">
        <v>-4</v>
      </c>
      <c r="F3455" t="s">
        <v>14</v>
      </c>
      <c r="G3455" t="b">
        <v>0</v>
      </c>
      <c r="H3455" t="s">
        <v>59</v>
      </c>
      <c r="I3455">
        <v>4750438</v>
      </c>
      <c r="J3455" t="s">
        <v>601</v>
      </c>
      <c r="K3455" t="s">
        <v>602</v>
      </c>
      <c r="L3455" t="s">
        <v>57</v>
      </c>
      <c r="M3455" t="s">
        <v>57</v>
      </c>
      <c r="N3455" t="s">
        <v>57</v>
      </c>
      <c r="O3455" t="s">
        <v>57</v>
      </c>
      <c r="P3455">
        <v>24149</v>
      </c>
      <c r="Q3455" t="s">
        <v>603</v>
      </c>
      <c r="R3455" t="s">
        <v>604</v>
      </c>
      <c r="S3455" t="s">
        <v>78</v>
      </c>
      <c r="T3455">
        <v>31.55</v>
      </c>
      <c r="U3455">
        <v>31.55</v>
      </c>
      <c r="V3455">
        <v>212.965655</v>
      </c>
      <c r="W3455">
        <v>31.55</v>
      </c>
      <c r="X3455" t="s">
        <v>58</v>
      </c>
      <c r="Y3455" t="s">
        <v>58</v>
      </c>
      <c r="Z3455" t="s">
        <v>1</v>
      </c>
      <c r="AA3455" t="s">
        <v>6</v>
      </c>
      <c r="AB3455" t="s">
        <v>57</v>
      </c>
      <c r="AC3455" t="str">
        <f t="shared" si="53"/>
        <v>2016-4</v>
      </c>
    </row>
    <row r="3456" spans="1:29" hidden="1" x14ac:dyDescent="0.25">
      <c r="A3456" t="s">
        <v>611</v>
      </c>
      <c r="B3456" t="s">
        <v>54</v>
      </c>
      <c r="C3456" t="s">
        <v>55</v>
      </c>
      <c r="D3456" t="s">
        <v>55</v>
      </c>
      <c r="E3456">
        <v>-6</v>
      </c>
      <c r="F3456" t="s">
        <v>12</v>
      </c>
      <c r="G3456" t="b">
        <v>0</v>
      </c>
      <c r="H3456" t="s">
        <v>59</v>
      </c>
      <c r="I3456">
        <v>5052305</v>
      </c>
      <c r="J3456" t="s">
        <v>573</v>
      </c>
      <c r="K3456" t="s">
        <v>574</v>
      </c>
      <c r="L3456" t="s">
        <v>57</v>
      </c>
      <c r="M3456" t="s">
        <v>57</v>
      </c>
      <c r="N3456" t="s">
        <v>57</v>
      </c>
      <c r="O3456" t="s">
        <v>57</v>
      </c>
      <c r="P3456">
        <v>117637</v>
      </c>
      <c r="Q3456" t="s">
        <v>575</v>
      </c>
      <c r="R3456" t="s">
        <v>576</v>
      </c>
      <c r="S3456" t="s">
        <v>78</v>
      </c>
      <c r="T3456">
        <v>755</v>
      </c>
      <c r="U3456">
        <v>5590.8418174999997</v>
      </c>
      <c r="V3456">
        <v>5590.8418174999997</v>
      </c>
      <c r="W3456">
        <v>832.42270484881703</v>
      </c>
      <c r="X3456" t="s">
        <v>58</v>
      </c>
      <c r="Y3456" t="s">
        <v>58</v>
      </c>
      <c r="Z3456" t="s">
        <v>1</v>
      </c>
      <c r="AA3456" t="s">
        <v>6</v>
      </c>
      <c r="AB3456" t="s">
        <v>57</v>
      </c>
      <c r="AC3456" t="str">
        <f t="shared" si="53"/>
        <v>2016-4</v>
      </c>
    </row>
    <row r="3457" spans="1:29" hidden="1" x14ac:dyDescent="0.25">
      <c r="A3457" t="s">
        <v>611</v>
      </c>
      <c r="B3457" t="s">
        <v>54</v>
      </c>
      <c r="C3457" t="s">
        <v>55</v>
      </c>
      <c r="D3457" t="s">
        <v>55</v>
      </c>
      <c r="E3457">
        <v>-5</v>
      </c>
      <c r="F3457" t="s">
        <v>13</v>
      </c>
      <c r="G3457" t="b">
        <v>0</v>
      </c>
      <c r="H3457" t="s">
        <v>59</v>
      </c>
      <c r="I3457">
        <v>5052305</v>
      </c>
      <c r="J3457" t="s">
        <v>573</v>
      </c>
      <c r="K3457" t="s">
        <v>574</v>
      </c>
      <c r="L3457" t="s">
        <v>57</v>
      </c>
      <c r="M3457" t="s">
        <v>57</v>
      </c>
      <c r="N3457" t="s">
        <v>57</v>
      </c>
      <c r="O3457" t="s">
        <v>57</v>
      </c>
      <c r="P3457">
        <v>117637</v>
      </c>
      <c r="Q3457" t="s">
        <v>575</v>
      </c>
      <c r="R3457" t="s">
        <v>576</v>
      </c>
      <c r="S3457" t="s">
        <v>78</v>
      </c>
      <c r="T3457">
        <v>-20</v>
      </c>
      <c r="U3457">
        <v>-148.22</v>
      </c>
      <c r="V3457">
        <v>-148.22</v>
      </c>
      <c r="W3457">
        <v>-23.225802619189199</v>
      </c>
      <c r="X3457" t="s">
        <v>58</v>
      </c>
      <c r="Y3457" t="s">
        <v>58</v>
      </c>
      <c r="Z3457" t="s">
        <v>1</v>
      </c>
      <c r="AA3457" t="s">
        <v>6</v>
      </c>
      <c r="AB3457" t="s">
        <v>57</v>
      </c>
      <c r="AC3457" t="str">
        <f t="shared" si="53"/>
        <v>2016-4</v>
      </c>
    </row>
    <row r="3458" spans="1:29" x14ac:dyDescent="0.25">
      <c r="A3458" t="s">
        <v>611</v>
      </c>
      <c r="B3458" t="s">
        <v>54</v>
      </c>
      <c r="C3458" t="s">
        <v>55</v>
      </c>
      <c r="D3458" t="s">
        <v>55</v>
      </c>
      <c r="E3458">
        <v>-4</v>
      </c>
      <c r="F3458" t="s">
        <v>14</v>
      </c>
      <c r="G3458" t="b">
        <v>0</v>
      </c>
      <c r="H3458" t="s">
        <v>59</v>
      </c>
      <c r="I3458">
        <v>5052305</v>
      </c>
      <c r="J3458" t="s">
        <v>573</v>
      </c>
      <c r="K3458" t="s">
        <v>574</v>
      </c>
      <c r="L3458" t="s">
        <v>57</v>
      </c>
      <c r="M3458" t="s">
        <v>57</v>
      </c>
      <c r="N3458" t="s">
        <v>57</v>
      </c>
      <c r="O3458" t="s">
        <v>57</v>
      </c>
      <c r="P3458">
        <v>117637</v>
      </c>
      <c r="Q3458" t="s">
        <v>575</v>
      </c>
      <c r="R3458" t="s">
        <v>576</v>
      </c>
      <c r="S3458" t="s">
        <v>78</v>
      </c>
      <c r="T3458">
        <v>755</v>
      </c>
      <c r="U3458">
        <v>5618.94</v>
      </c>
      <c r="V3458">
        <v>5618.94</v>
      </c>
      <c r="W3458">
        <v>832.423223359654</v>
      </c>
      <c r="X3458" t="s">
        <v>58</v>
      </c>
      <c r="Y3458" t="s">
        <v>58</v>
      </c>
      <c r="Z3458" t="s">
        <v>1</v>
      </c>
      <c r="AA3458" t="s">
        <v>6</v>
      </c>
      <c r="AB3458" t="s">
        <v>57</v>
      </c>
      <c r="AC3458" t="str">
        <f t="shared" si="53"/>
        <v>2016-4</v>
      </c>
    </row>
    <row r="3459" spans="1:29" hidden="1" x14ac:dyDescent="0.25">
      <c r="A3459" t="s">
        <v>611</v>
      </c>
      <c r="B3459" t="s">
        <v>532</v>
      </c>
      <c r="C3459" t="s">
        <v>533</v>
      </c>
      <c r="D3459" t="s">
        <v>55</v>
      </c>
      <c r="E3459">
        <v>-6</v>
      </c>
      <c r="F3459" t="s">
        <v>12</v>
      </c>
      <c r="G3459" t="b">
        <v>0</v>
      </c>
      <c r="H3459" t="s">
        <v>59</v>
      </c>
      <c r="I3459">
        <v>4147478</v>
      </c>
      <c r="J3459" t="s">
        <v>584</v>
      </c>
      <c r="K3459" t="s">
        <v>585</v>
      </c>
      <c r="L3459" t="s">
        <v>57</v>
      </c>
      <c r="M3459" t="s">
        <v>57</v>
      </c>
      <c r="N3459" t="s">
        <v>57</v>
      </c>
      <c r="O3459" t="s">
        <v>57</v>
      </c>
      <c r="P3459">
        <v>10606</v>
      </c>
      <c r="Q3459" t="s">
        <v>62</v>
      </c>
      <c r="R3459" t="s">
        <v>63</v>
      </c>
      <c r="S3459" t="s">
        <v>64</v>
      </c>
      <c r="T3459">
        <v>208.48</v>
      </c>
      <c r="U3459">
        <v>208.48</v>
      </c>
      <c r="V3459">
        <v>1407.2608479999999</v>
      </c>
      <c r="W3459">
        <v>208.48</v>
      </c>
      <c r="X3459" t="s">
        <v>58</v>
      </c>
      <c r="Y3459" t="s">
        <v>58</v>
      </c>
      <c r="Z3459" t="s">
        <v>1</v>
      </c>
      <c r="AA3459" t="s">
        <v>6</v>
      </c>
      <c r="AB3459" t="s">
        <v>57</v>
      </c>
      <c r="AC3459" t="str">
        <f t="shared" ref="AC3459:AC3522" si="54">+YEAR(A3459)&amp; "-" &amp;ROUNDUP(MONTH(A3459)/3,0)</f>
        <v>2016-4</v>
      </c>
    </row>
    <row r="3460" spans="1:29" hidden="1" x14ac:dyDescent="0.25">
      <c r="A3460" t="s">
        <v>611</v>
      </c>
      <c r="B3460" t="s">
        <v>532</v>
      </c>
      <c r="C3460" t="s">
        <v>533</v>
      </c>
      <c r="D3460" t="s">
        <v>55</v>
      </c>
      <c r="E3460">
        <v>-5</v>
      </c>
      <c r="F3460" t="s">
        <v>13</v>
      </c>
      <c r="G3460" t="b">
        <v>0</v>
      </c>
      <c r="H3460" t="s">
        <v>59</v>
      </c>
      <c r="I3460">
        <v>4147478</v>
      </c>
      <c r="J3460" t="s">
        <v>584</v>
      </c>
      <c r="K3460" t="s">
        <v>585</v>
      </c>
      <c r="L3460" t="s">
        <v>57</v>
      </c>
      <c r="M3460" t="s">
        <v>57</v>
      </c>
      <c r="N3460" t="s">
        <v>57</v>
      </c>
      <c r="O3460" t="s">
        <v>57</v>
      </c>
      <c r="P3460">
        <v>10606</v>
      </c>
      <c r="Q3460" t="s">
        <v>62</v>
      </c>
      <c r="R3460" t="s">
        <v>63</v>
      </c>
      <c r="S3460" t="s">
        <v>64</v>
      </c>
      <c r="T3460">
        <v>108.46</v>
      </c>
      <c r="U3460">
        <v>108.46</v>
      </c>
      <c r="V3460">
        <v>733.11604599999998</v>
      </c>
      <c r="W3460">
        <v>108.46</v>
      </c>
      <c r="X3460" t="s">
        <v>58</v>
      </c>
      <c r="Y3460" t="s">
        <v>58</v>
      </c>
      <c r="Z3460" t="s">
        <v>1</v>
      </c>
      <c r="AA3460" t="s">
        <v>6</v>
      </c>
      <c r="AB3460" t="s">
        <v>57</v>
      </c>
      <c r="AC3460" t="str">
        <f t="shared" si="54"/>
        <v>2016-4</v>
      </c>
    </row>
    <row r="3461" spans="1:29" x14ac:dyDescent="0.25">
      <c r="A3461" t="s">
        <v>611</v>
      </c>
      <c r="B3461" t="s">
        <v>532</v>
      </c>
      <c r="C3461" t="s">
        <v>533</v>
      </c>
      <c r="D3461" t="s">
        <v>55</v>
      </c>
      <c r="E3461">
        <v>-4</v>
      </c>
      <c r="F3461" t="s">
        <v>14</v>
      </c>
      <c r="G3461" t="b">
        <v>0</v>
      </c>
      <c r="H3461" t="s">
        <v>59</v>
      </c>
      <c r="I3461">
        <v>4147478</v>
      </c>
      <c r="J3461" t="s">
        <v>584</v>
      </c>
      <c r="K3461" t="s">
        <v>585</v>
      </c>
      <c r="L3461" t="s">
        <v>57</v>
      </c>
      <c r="M3461" t="s">
        <v>57</v>
      </c>
      <c r="N3461" t="s">
        <v>57</v>
      </c>
      <c r="O3461" t="s">
        <v>57</v>
      </c>
      <c r="P3461">
        <v>10606</v>
      </c>
      <c r="Q3461" t="s">
        <v>62</v>
      </c>
      <c r="R3461" t="s">
        <v>63</v>
      </c>
      <c r="S3461" t="s">
        <v>64</v>
      </c>
      <c r="T3461">
        <v>208.48</v>
      </c>
      <c r="U3461">
        <v>208.48</v>
      </c>
      <c r="V3461">
        <v>1407.2608479999999</v>
      </c>
      <c r="W3461">
        <v>208.48</v>
      </c>
      <c r="X3461" t="s">
        <v>58</v>
      </c>
      <c r="Y3461" t="s">
        <v>58</v>
      </c>
      <c r="Z3461" t="s">
        <v>1</v>
      </c>
      <c r="AA3461" t="s">
        <v>6</v>
      </c>
      <c r="AB3461" t="s">
        <v>57</v>
      </c>
      <c r="AC3461" t="str">
        <f t="shared" si="54"/>
        <v>2016-4</v>
      </c>
    </row>
    <row r="3462" spans="1:29" x14ac:dyDescent="0.25">
      <c r="A3462" t="s">
        <v>611</v>
      </c>
      <c r="B3462" t="s">
        <v>532</v>
      </c>
      <c r="C3462" t="s">
        <v>533</v>
      </c>
      <c r="D3462" t="s">
        <v>55</v>
      </c>
      <c r="E3462">
        <v>-4</v>
      </c>
      <c r="F3462" t="s">
        <v>14</v>
      </c>
      <c r="G3462" t="b">
        <v>0</v>
      </c>
      <c r="H3462" t="s">
        <v>59</v>
      </c>
      <c r="I3462">
        <v>4322376</v>
      </c>
      <c r="J3462" t="s">
        <v>588</v>
      </c>
      <c r="K3462" t="s">
        <v>589</v>
      </c>
      <c r="L3462" t="s">
        <v>57</v>
      </c>
      <c r="M3462" t="s">
        <v>57</v>
      </c>
      <c r="N3462" t="s">
        <v>57</v>
      </c>
      <c r="O3462" t="s">
        <v>57</v>
      </c>
      <c r="P3462">
        <v>10606</v>
      </c>
      <c r="Q3462" t="s">
        <v>62</v>
      </c>
      <c r="R3462" t="s">
        <v>63</v>
      </c>
      <c r="S3462" t="s">
        <v>64</v>
      </c>
      <c r="T3462">
        <v>231.2</v>
      </c>
      <c r="U3462">
        <v>231.2</v>
      </c>
      <c r="V3462">
        <v>1560.62312</v>
      </c>
      <c r="W3462">
        <v>231.2</v>
      </c>
      <c r="X3462" t="s">
        <v>58</v>
      </c>
      <c r="Y3462" t="s">
        <v>58</v>
      </c>
      <c r="Z3462" t="s">
        <v>1</v>
      </c>
      <c r="AA3462" t="s">
        <v>6</v>
      </c>
      <c r="AB3462" t="s">
        <v>57</v>
      </c>
      <c r="AC3462" t="str">
        <f t="shared" si="54"/>
        <v>2016-4</v>
      </c>
    </row>
    <row r="3463" spans="1:29" hidden="1" x14ac:dyDescent="0.25">
      <c r="A3463" t="s">
        <v>611</v>
      </c>
      <c r="B3463" t="s">
        <v>532</v>
      </c>
      <c r="C3463" t="s">
        <v>533</v>
      </c>
      <c r="D3463" t="s">
        <v>55</v>
      </c>
      <c r="E3463">
        <v>-5</v>
      </c>
      <c r="F3463" t="s">
        <v>13</v>
      </c>
      <c r="G3463" t="b">
        <v>0</v>
      </c>
      <c r="H3463" t="s">
        <v>59</v>
      </c>
      <c r="I3463">
        <v>4322376</v>
      </c>
      <c r="J3463" t="s">
        <v>588</v>
      </c>
      <c r="K3463" t="s">
        <v>589</v>
      </c>
      <c r="L3463" t="s">
        <v>57</v>
      </c>
      <c r="M3463" t="s">
        <v>57</v>
      </c>
      <c r="N3463" t="s">
        <v>57</v>
      </c>
      <c r="O3463" t="s">
        <v>57</v>
      </c>
      <c r="P3463">
        <v>10606</v>
      </c>
      <c r="Q3463" t="s">
        <v>62</v>
      </c>
      <c r="R3463" t="s">
        <v>63</v>
      </c>
      <c r="S3463" t="s">
        <v>64</v>
      </c>
      <c r="T3463">
        <v>96.52</v>
      </c>
      <c r="U3463">
        <v>96.52</v>
      </c>
      <c r="V3463">
        <v>652.86645199999998</v>
      </c>
      <c r="W3463">
        <v>96.52</v>
      </c>
      <c r="X3463" t="s">
        <v>58</v>
      </c>
      <c r="Y3463" t="s">
        <v>58</v>
      </c>
      <c r="Z3463" t="s">
        <v>1</v>
      </c>
      <c r="AA3463" t="s">
        <v>6</v>
      </c>
      <c r="AB3463" t="s">
        <v>57</v>
      </c>
      <c r="AC3463" t="str">
        <f t="shared" si="54"/>
        <v>2016-4</v>
      </c>
    </row>
    <row r="3464" spans="1:29" hidden="1" x14ac:dyDescent="0.25">
      <c r="A3464" t="s">
        <v>611</v>
      </c>
      <c r="B3464" t="s">
        <v>532</v>
      </c>
      <c r="C3464" t="s">
        <v>533</v>
      </c>
      <c r="D3464" t="s">
        <v>55</v>
      </c>
      <c r="E3464">
        <v>-6</v>
      </c>
      <c r="F3464" t="s">
        <v>12</v>
      </c>
      <c r="G3464" t="b">
        <v>0</v>
      </c>
      <c r="H3464" t="s">
        <v>59</v>
      </c>
      <c r="I3464">
        <v>4322376</v>
      </c>
      <c r="J3464" t="s">
        <v>588</v>
      </c>
      <c r="K3464" t="s">
        <v>589</v>
      </c>
      <c r="L3464" t="s">
        <v>57</v>
      </c>
      <c r="M3464" t="s">
        <v>57</v>
      </c>
      <c r="N3464" t="s">
        <v>57</v>
      </c>
      <c r="O3464" t="s">
        <v>57</v>
      </c>
      <c r="P3464">
        <v>10606</v>
      </c>
      <c r="Q3464" t="s">
        <v>62</v>
      </c>
      <c r="R3464" t="s">
        <v>63</v>
      </c>
      <c r="S3464" t="s">
        <v>64</v>
      </c>
      <c r="T3464">
        <v>231.2</v>
      </c>
      <c r="U3464">
        <v>231.2</v>
      </c>
      <c r="V3464">
        <v>1560.62312</v>
      </c>
      <c r="W3464">
        <v>231.2</v>
      </c>
      <c r="X3464" t="s">
        <v>58</v>
      </c>
      <c r="Y3464" t="s">
        <v>58</v>
      </c>
      <c r="Z3464" t="s">
        <v>1</v>
      </c>
      <c r="AA3464" t="s">
        <v>6</v>
      </c>
      <c r="AB3464" t="s">
        <v>57</v>
      </c>
      <c r="AC3464" t="str">
        <f t="shared" si="54"/>
        <v>2016-4</v>
      </c>
    </row>
    <row r="3465" spans="1:29" x14ac:dyDescent="0.25">
      <c r="A3465" t="s">
        <v>612</v>
      </c>
      <c r="B3465" t="s">
        <v>54</v>
      </c>
      <c r="C3465" t="s">
        <v>55</v>
      </c>
      <c r="D3465" t="s">
        <v>55</v>
      </c>
      <c r="E3465">
        <v>-3</v>
      </c>
      <c r="F3465" t="s">
        <v>56</v>
      </c>
      <c r="G3465" t="b">
        <v>0</v>
      </c>
      <c r="H3465" t="s">
        <v>57</v>
      </c>
      <c r="I3465">
        <v>0</v>
      </c>
      <c r="J3465" t="s">
        <v>57</v>
      </c>
      <c r="K3465" t="s">
        <v>57</v>
      </c>
      <c r="L3465" t="s">
        <v>57</v>
      </c>
      <c r="M3465" t="s">
        <v>57</v>
      </c>
      <c r="N3465" t="s">
        <v>57</v>
      </c>
      <c r="O3465" t="s">
        <v>57</v>
      </c>
      <c r="P3465">
        <v>0</v>
      </c>
      <c r="Q3465" t="s">
        <v>57</v>
      </c>
      <c r="R3465" t="s">
        <v>57</v>
      </c>
      <c r="S3465" t="s">
        <v>57</v>
      </c>
      <c r="T3465">
        <v>402.46</v>
      </c>
      <c r="U3465">
        <v>402.46</v>
      </c>
      <c r="V3465">
        <v>402.46</v>
      </c>
      <c r="W3465">
        <v>58.988377035484497</v>
      </c>
      <c r="X3465" t="s">
        <v>58</v>
      </c>
      <c r="Y3465" t="s">
        <v>58</v>
      </c>
      <c r="Z3465" t="s">
        <v>1</v>
      </c>
      <c r="AA3465" t="s">
        <v>1</v>
      </c>
      <c r="AB3465" t="s">
        <v>57</v>
      </c>
      <c r="AC3465" t="str">
        <f t="shared" si="54"/>
        <v>2016-4</v>
      </c>
    </row>
    <row r="3466" spans="1:29" x14ac:dyDescent="0.25">
      <c r="A3466" t="s">
        <v>612</v>
      </c>
      <c r="B3466" t="s">
        <v>532</v>
      </c>
      <c r="C3466" t="s">
        <v>533</v>
      </c>
      <c r="D3466" t="s">
        <v>55</v>
      </c>
      <c r="E3466">
        <v>-3</v>
      </c>
      <c r="F3466" t="s">
        <v>56</v>
      </c>
      <c r="G3466" t="b">
        <v>0</v>
      </c>
      <c r="H3466" t="s">
        <v>57</v>
      </c>
      <c r="I3466">
        <v>0</v>
      </c>
      <c r="J3466" t="s">
        <v>57</v>
      </c>
      <c r="K3466" t="s">
        <v>57</v>
      </c>
      <c r="L3466" t="s">
        <v>57</v>
      </c>
      <c r="M3466" t="s">
        <v>57</v>
      </c>
      <c r="N3466" t="s">
        <v>57</v>
      </c>
      <c r="O3466" t="s">
        <v>57</v>
      </c>
      <c r="P3466">
        <v>0</v>
      </c>
      <c r="Q3466" t="s">
        <v>57</v>
      </c>
      <c r="R3466" t="s">
        <v>57</v>
      </c>
      <c r="S3466" t="s">
        <v>57</v>
      </c>
      <c r="T3466">
        <v>129.07</v>
      </c>
      <c r="U3466">
        <v>129.07</v>
      </c>
      <c r="V3466">
        <v>880.60588900000005</v>
      </c>
      <c r="W3466">
        <v>129.07</v>
      </c>
      <c r="X3466" t="s">
        <v>58</v>
      </c>
      <c r="Y3466" t="s">
        <v>58</v>
      </c>
      <c r="Z3466" t="s">
        <v>1</v>
      </c>
      <c r="AA3466" t="s">
        <v>1</v>
      </c>
      <c r="AB3466" t="s">
        <v>57</v>
      </c>
      <c r="AC3466" t="str">
        <f t="shared" si="54"/>
        <v>2016-4</v>
      </c>
    </row>
    <row r="3467" spans="1:29" hidden="1" x14ac:dyDescent="0.25">
      <c r="A3467" t="s">
        <v>612</v>
      </c>
      <c r="B3467" t="s">
        <v>532</v>
      </c>
      <c r="C3467" t="s">
        <v>533</v>
      </c>
      <c r="D3467" t="s">
        <v>55</v>
      </c>
      <c r="E3467">
        <v>-6</v>
      </c>
      <c r="F3467" t="s">
        <v>12</v>
      </c>
      <c r="G3467" t="b">
        <v>0</v>
      </c>
      <c r="H3467" t="s">
        <v>59</v>
      </c>
      <c r="I3467">
        <v>4750438</v>
      </c>
      <c r="J3467" t="s">
        <v>601</v>
      </c>
      <c r="K3467" t="s">
        <v>602</v>
      </c>
      <c r="L3467" t="s">
        <v>57</v>
      </c>
      <c r="M3467" t="s">
        <v>57</v>
      </c>
      <c r="N3467" t="s">
        <v>57</v>
      </c>
      <c r="O3467" t="s">
        <v>57</v>
      </c>
      <c r="P3467">
        <v>24149</v>
      </c>
      <c r="Q3467" t="s">
        <v>603</v>
      </c>
      <c r="R3467" t="s">
        <v>604</v>
      </c>
      <c r="S3467" t="s">
        <v>78</v>
      </c>
      <c r="T3467">
        <v>34.869999999999997</v>
      </c>
      <c r="U3467">
        <v>34.869999999999997</v>
      </c>
      <c r="V3467">
        <v>237.90754899999999</v>
      </c>
      <c r="W3467">
        <v>34.869999999999997</v>
      </c>
      <c r="X3467" t="s">
        <v>58</v>
      </c>
      <c r="Y3467" t="s">
        <v>58</v>
      </c>
      <c r="Z3467" t="s">
        <v>1</v>
      </c>
      <c r="AA3467" t="s">
        <v>6</v>
      </c>
      <c r="AB3467" t="s">
        <v>57</v>
      </c>
      <c r="AC3467" t="str">
        <f t="shared" si="54"/>
        <v>2016-4</v>
      </c>
    </row>
    <row r="3468" spans="1:29" hidden="1" x14ac:dyDescent="0.25">
      <c r="A3468" t="s">
        <v>612</v>
      </c>
      <c r="B3468" t="s">
        <v>532</v>
      </c>
      <c r="C3468" t="s">
        <v>533</v>
      </c>
      <c r="D3468" t="s">
        <v>55</v>
      </c>
      <c r="E3468">
        <v>-5</v>
      </c>
      <c r="F3468" t="s">
        <v>13</v>
      </c>
      <c r="G3468" t="b">
        <v>0</v>
      </c>
      <c r="H3468" t="s">
        <v>59</v>
      </c>
      <c r="I3468">
        <v>4750438</v>
      </c>
      <c r="J3468" t="s">
        <v>601</v>
      </c>
      <c r="K3468" t="s">
        <v>602</v>
      </c>
      <c r="L3468" t="s">
        <v>57</v>
      </c>
      <c r="M3468" t="s">
        <v>57</v>
      </c>
      <c r="N3468" t="s">
        <v>57</v>
      </c>
      <c r="O3468" t="s">
        <v>57</v>
      </c>
      <c r="P3468">
        <v>24149</v>
      </c>
      <c r="Q3468" t="s">
        <v>603</v>
      </c>
      <c r="R3468" t="s">
        <v>604</v>
      </c>
      <c r="S3468" t="s">
        <v>78</v>
      </c>
      <c r="T3468">
        <v>3.32</v>
      </c>
      <c r="U3468">
        <v>3.32</v>
      </c>
      <c r="V3468">
        <v>24.941894000000001</v>
      </c>
      <c r="W3468">
        <v>3.32</v>
      </c>
      <c r="X3468" t="s">
        <v>58</v>
      </c>
      <c r="Y3468" t="s">
        <v>58</v>
      </c>
      <c r="Z3468" t="s">
        <v>1</v>
      </c>
      <c r="AA3468" t="s">
        <v>6</v>
      </c>
      <c r="AB3468" t="s">
        <v>57</v>
      </c>
      <c r="AC3468" t="str">
        <f t="shared" si="54"/>
        <v>2016-4</v>
      </c>
    </row>
    <row r="3469" spans="1:29" x14ac:dyDescent="0.25">
      <c r="A3469" t="s">
        <v>612</v>
      </c>
      <c r="B3469" t="s">
        <v>532</v>
      </c>
      <c r="C3469" t="s">
        <v>533</v>
      </c>
      <c r="D3469" t="s">
        <v>55</v>
      </c>
      <c r="E3469">
        <v>-4</v>
      </c>
      <c r="F3469" t="s">
        <v>14</v>
      </c>
      <c r="G3469" t="b">
        <v>0</v>
      </c>
      <c r="H3469" t="s">
        <v>59</v>
      </c>
      <c r="I3469">
        <v>4750438</v>
      </c>
      <c r="J3469" t="s">
        <v>601</v>
      </c>
      <c r="K3469" t="s">
        <v>602</v>
      </c>
      <c r="L3469" t="s">
        <v>57</v>
      </c>
      <c r="M3469" t="s">
        <v>57</v>
      </c>
      <c r="N3469" t="s">
        <v>57</v>
      </c>
      <c r="O3469" t="s">
        <v>57</v>
      </c>
      <c r="P3469">
        <v>24149</v>
      </c>
      <c r="Q3469" t="s">
        <v>603</v>
      </c>
      <c r="R3469" t="s">
        <v>604</v>
      </c>
      <c r="S3469" t="s">
        <v>78</v>
      </c>
      <c r="T3469">
        <v>34.869999999999997</v>
      </c>
      <c r="U3469">
        <v>34.869999999999997</v>
      </c>
      <c r="V3469">
        <v>237.90754899999999</v>
      </c>
      <c r="W3469">
        <v>34.869999999999997</v>
      </c>
      <c r="X3469" t="s">
        <v>58</v>
      </c>
      <c r="Y3469" t="s">
        <v>58</v>
      </c>
      <c r="Z3469" t="s">
        <v>1</v>
      </c>
      <c r="AA3469" t="s">
        <v>6</v>
      </c>
      <c r="AB3469" t="s">
        <v>57</v>
      </c>
      <c r="AC3469" t="str">
        <f t="shared" si="54"/>
        <v>2016-4</v>
      </c>
    </row>
    <row r="3470" spans="1:29" hidden="1" x14ac:dyDescent="0.25">
      <c r="A3470" t="s">
        <v>612</v>
      </c>
      <c r="B3470" t="s">
        <v>54</v>
      </c>
      <c r="C3470" t="s">
        <v>55</v>
      </c>
      <c r="D3470" t="s">
        <v>55</v>
      </c>
      <c r="E3470">
        <v>-6</v>
      </c>
      <c r="F3470" t="s">
        <v>12</v>
      </c>
      <c r="G3470" t="b">
        <v>0</v>
      </c>
      <c r="H3470" t="s">
        <v>59</v>
      </c>
      <c r="I3470">
        <v>5052305</v>
      </c>
      <c r="J3470" t="s">
        <v>573</v>
      </c>
      <c r="K3470" t="s">
        <v>574</v>
      </c>
      <c r="L3470" t="s">
        <v>57</v>
      </c>
      <c r="M3470" t="s">
        <v>57</v>
      </c>
      <c r="N3470" t="s">
        <v>57</v>
      </c>
      <c r="O3470" t="s">
        <v>57</v>
      </c>
      <c r="P3470">
        <v>117637</v>
      </c>
      <c r="Q3470" t="s">
        <v>575</v>
      </c>
      <c r="R3470" t="s">
        <v>576</v>
      </c>
      <c r="S3470" t="s">
        <v>78</v>
      </c>
      <c r="T3470">
        <v>870</v>
      </c>
      <c r="U3470">
        <v>6443.3792100000001</v>
      </c>
      <c r="V3470">
        <v>6443.3792100000001</v>
      </c>
      <c r="W3470">
        <v>949.14887068169503</v>
      </c>
      <c r="X3470" t="s">
        <v>58</v>
      </c>
      <c r="Y3470" t="s">
        <v>58</v>
      </c>
      <c r="Z3470" t="s">
        <v>1</v>
      </c>
      <c r="AA3470" t="s">
        <v>6</v>
      </c>
      <c r="AB3470" t="s">
        <v>57</v>
      </c>
      <c r="AC3470" t="str">
        <f t="shared" si="54"/>
        <v>2016-4</v>
      </c>
    </row>
    <row r="3471" spans="1:29" hidden="1" x14ac:dyDescent="0.25">
      <c r="A3471" t="s">
        <v>612</v>
      </c>
      <c r="B3471" t="s">
        <v>54</v>
      </c>
      <c r="C3471" t="s">
        <v>55</v>
      </c>
      <c r="D3471" t="s">
        <v>55</v>
      </c>
      <c r="E3471">
        <v>-5</v>
      </c>
      <c r="F3471" t="s">
        <v>13</v>
      </c>
      <c r="G3471" t="b">
        <v>0</v>
      </c>
      <c r="H3471" t="s">
        <v>59</v>
      </c>
      <c r="I3471">
        <v>5052305</v>
      </c>
      <c r="J3471" t="s">
        <v>573</v>
      </c>
      <c r="K3471" t="s">
        <v>574</v>
      </c>
      <c r="L3471" t="s">
        <v>57</v>
      </c>
      <c r="M3471" t="s">
        <v>57</v>
      </c>
      <c r="N3471" t="s">
        <v>57</v>
      </c>
      <c r="O3471" t="s">
        <v>57</v>
      </c>
      <c r="P3471">
        <v>117637</v>
      </c>
      <c r="Q3471" t="s">
        <v>575</v>
      </c>
      <c r="R3471" t="s">
        <v>576</v>
      </c>
      <c r="S3471" t="s">
        <v>78</v>
      </c>
      <c r="T3471">
        <v>115</v>
      </c>
      <c r="U3471">
        <v>856.82000000000096</v>
      </c>
      <c r="V3471">
        <v>856.82000000000096</v>
      </c>
      <c r="W3471">
        <v>116.725940461121</v>
      </c>
      <c r="X3471" t="s">
        <v>58</v>
      </c>
      <c r="Y3471" t="s">
        <v>58</v>
      </c>
      <c r="Z3471" t="s">
        <v>1</v>
      </c>
      <c r="AA3471" t="s">
        <v>6</v>
      </c>
      <c r="AB3471" t="s">
        <v>57</v>
      </c>
      <c r="AC3471" t="str">
        <f t="shared" si="54"/>
        <v>2016-4</v>
      </c>
    </row>
    <row r="3472" spans="1:29" x14ac:dyDescent="0.25">
      <c r="A3472" t="s">
        <v>612</v>
      </c>
      <c r="B3472" t="s">
        <v>54</v>
      </c>
      <c r="C3472" t="s">
        <v>55</v>
      </c>
      <c r="D3472" t="s">
        <v>55</v>
      </c>
      <c r="E3472">
        <v>-4</v>
      </c>
      <c r="F3472" t="s">
        <v>14</v>
      </c>
      <c r="G3472" t="b">
        <v>0</v>
      </c>
      <c r="H3472" t="s">
        <v>59</v>
      </c>
      <c r="I3472">
        <v>5052305</v>
      </c>
      <c r="J3472" t="s">
        <v>573</v>
      </c>
      <c r="K3472" t="s">
        <v>574</v>
      </c>
      <c r="L3472" t="s">
        <v>57</v>
      </c>
      <c r="M3472" t="s">
        <v>57</v>
      </c>
      <c r="N3472" t="s">
        <v>57</v>
      </c>
      <c r="O3472" t="s">
        <v>57</v>
      </c>
      <c r="P3472">
        <v>117637</v>
      </c>
      <c r="Q3472" t="s">
        <v>575</v>
      </c>
      <c r="R3472" t="s">
        <v>576</v>
      </c>
      <c r="S3472" t="s">
        <v>78</v>
      </c>
      <c r="T3472">
        <v>870</v>
      </c>
      <c r="U3472">
        <v>6475.76</v>
      </c>
      <c r="V3472">
        <v>6475.76</v>
      </c>
      <c r="W3472">
        <v>949.14916382077502</v>
      </c>
      <c r="X3472" t="s">
        <v>58</v>
      </c>
      <c r="Y3472" t="s">
        <v>58</v>
      </c>
      <c r="Z3472" t="s">
        <v>1</v>
      </c>
      <c r="AA3472" t="s">
        <v>6</v>
      </c>
      <c r="AB3472" t="s">
        <v>57</v>
      </c>
      <c r="AC3472" t="str">
        <f t="shared" si="54"/>
        <v>2016-4</v>
      </c>
    </row>
    <row r="3473" spans="1:29" hidden="1" x14ac:dyDescent="0.25">
      <c r="A3473" t="s">
        <v>612</v>
      </c>
      <c r="B3473" t="s">
        <v>532</v>
      </c>
      <c r="C3473" t="s">
        <v>533</v>
      </c>
      <c r="D3473" t="s">
        <v>55</v>
      </c>
      <c r="E3473">
        <v>-6</v>
      </c>
      <c r="F3473" t="s">
        <v>12</v>
      </c>
      <c r="G3473" t="b">
        <v>0</v>
      </c>
      <c r="H3473" t="s">
        <v>59</v>
      </c>
      <c r="I3473">
        <v>4147478</v>
      </c>
      <c r="J3473" t="s">
        <v>584</v>
      </c>
      <c r="K3473" t="s">
        <v>585</v>
      </c>
      <c r="L3473" t="s">
        <v>57</v>
      </c>
      <c r="M3473" t="s">
        <v>57</v>
      </c>
      <c r="N3473" t="s">
        <v>57</v>
      </c>
      <c r="O3473" t="s">
        <v>57</v>
      </c>
      <c r="P3473">
        <v>10606</v>
      </c>
      <c r="Q3473" t="s">
        <v>62</v>
      </c>
      <c r="R3473" t="s">
        <v>63</v>
      </c>
      <c r="S3473" t="s">
        <v>64</v>
      </c>
      <c r="T3473">
        <v>211.26</v>
      </c>
      <c r="U3473">
        <v>211.26</v>
      </c>
      <c r="V3473">
        <v>1441.3636019999999</v>
      </c>
      <c r="W3473">
        <v>211.26</v>
      </c>
      <c r="X3473" t="s">
        <v>58</v>
      </c>
      <c r="Y3473" t="s">
        <v>58</v>
      </c>
      <c r="Z3473" t="s">
        <v>1</v>
      </c>
      <c r="AA3473" t="s">
        <v>6</v>
      </c>
      <c r="AB3473" t="s">
        <v>57</v>
      </c>
      <c r="AC3473" t="str">
        <f t="shared" si="54"/>
        <v>2016-4</v>
      </c>
    </row>
    <row r="3474" spans="1:29" hidden="1" x14ac:dyDescent="0.25">
      <c r="A3474" t="s">
        <v>612</v>
      </c>
      <c r="B3474" t="s">
        <v>532</v>
      </c>
      <c r="C3474" t="s">
        <v>533</v>
      </c>
      <c r="D3474" t="s">
        <v>55</v>
      </c>
      <c r="E3474">
        <v>-5</v>
      </c>
      <c r="F3474" t="s">
        <v>13</v>
      </c>
      <c r="G3474" t="b">
        <v>0</v>
      </c>
      <c r="H3474" t="s">
        <v>59</v>
      </c>
      <c r="I3474">
        <v>4147478</v>
      </c>
      <c r="J3474" t="s">
        <v>584</v>
      </c>
      <c r="K3474" t="s">
        <v>585</v>
      </c>
      <c r="L3474" t="s">
        <v>57</v>
      </c>
      <c r="M3474" t="s">
        <v>57</v>
      </c>
      <c r="N3474" t="s">
        <v>57</v>
      </c>
      <c r="O3474" t="s">
        <v>57</v>
      </c>
      <c r="P3474">
        <v>10606</v>
      </c>
      <c r="Q3474" t="s">
        <v>62</v>
      </c>
      <c r="R3474" t="s">
        <v>63</v>
      </c>
      <c r="S3474" t="s">
        <v>64</v>
      </c>
      <c r="T3474">
        <v>2.78</v>
      </c>
      <c r="U3474">
        <v>2.78</v>
      </c>
      <c r="V3474">
        <v>34.102753999999997</v>
      </c>
      <c r="W3474">
        <v>2.78</v>
      </c>
      <c r="X3474" t="s">
        <v>58</v>
      </c>
      <c r="Y3474" t="s">
        <v>58</v>
      </c>
      <c r="Z3474" t="s">
        <v>1</v>
      </c>
      <c r="AA3474" t="s">
        <v>6</v>
      </c>
      <c r="AB3474" t="s">
        <v>57</v>
      </c>
      <c r="AC3474" t="str">
        <f t="shared" si="54"/>
        <v>2016-4</v>
      </c>
    </row>
    <row r="3475" spans="1:29" x14ac:dyDescent="0.25">
      <c r="A3475" t="s">
        <v>612</v>
      </c>
      <c r="B3475" t="s">
        <v>532</v>
      </c>
      <c r="C3475" t="s">
        <v>533</v>
      </c>
      <c r="D3475" t="s">
        <v>55</v>
      </c>
      <c r="E3475">
        <v>-4</v>
      </c>
      <c r="F3475" t="s">
        <v>14</v>
      </c>
      <c r="G3475" t="b">
        <v>0</v>
      </c>
      <c r="H3475" t="s">
        <v>59</v>
      </c>
      <c r="I3475">
        <v>4147478</v>
      </c>
      <c r="J3475" t="s">
        <v>584</v>
      </c>
      <c r="K3475" t="s">
        <v>585</v>
      </c>
      <c r="L3475" t="s">
        <v>57</v>
      </c>
      <c r="M3475" t="s">
        <v>57</v>
      </c>
      <c r="N3475" t="s">
        <v>57</v>
      </c>
      <c r="O3475" t="s">
        <v>57</v>
      </c>
      <c r="P3475">
        <v>10606</v>
      </c>
      <c r="Q3475" t="s">
        <v>62</v>
      </c>
      <c r="R3475" t="s">
        <v>63</v>
      </c>
      <c r="S3475" t="s">
        <v>64</v>
      </c>
      <c r="T3475">
        <v>211.26</v>
      </c>
      <c r="U3475">
        <v>211.26</v>
      </c>
      <c r="V3475">
        <v>1441.3636019999999</v>
      </c>
      <c r="W3475">
        <v>211.26</v>
      </c>
      <c r="X3475" t="s">
        <v>58</v>
      </c>
      <c r="Y3475" t="s">
        <v>58</v>
      </c>
      <c r="Z3475" t="s">
        <v>1</v>
      </c>
      <c r="AA3475" t="s">
        <v>6</v>
      </c>
      <c r="AB3475" t="s">
        <v>57</v>
      </c>
      <c r="AC3475" t="str">
        <f t="shared" si="54"/>
        <v>2016-4</v>
      </c>
    </row>
    <row r="3476" spans="1:29" x14ac:dyDescent="0.25">
      <c r="A3476" t="s">
        <v>612</v>
      </c>
      <c r="B3476" t="s">
        <v>532</v>
      </c>
      <c r="C3476" t="s">
        <v>533</v>
      </c>
      <c r="D3476" t="s">
        <v>55</v>
      </c>
      <c r="E3476">
        <v>-4</v>
      </c>
      <c r="F3476" t="s">
        <v>14</v>
      </c>
      <c r="G3476" t="b">
        <v>0</v>
      </c>
      <c r="H3476" t="s">
        <v>59</v>
      </c>
      <c r="I3476">
        <v>4322376</v>
      </c>
      <c r="J3476" t="s">
        <v>588</v>
      </c>
      <c r="K3476" t="s">
        <v>589</v>
      </c>
      <c r="L3476" t="s">
        <v>57</v>
      </c>
      <c r="M3476" t="s">
        <v>57</v>
      </c>
      <c r="N3476" t="s">
        <v>57</v>
      </c>
      <c r="O3476" t="s">
        <v>57</v>
      </c>
      <c r="P3476">
        <v>10606</v>
      </c>
      <c r="Q3476" t="s">
        <v>62</v>
      </c>
      <c r="R3476" t="s">
        <v>63</v>
      </c>
      <c r="S3476" t="s">
        <v>64</v>
      </c>
      <c r="T3476">
        <v>233.74</v>
      </c>
      <c r="U3476">
        <v>233.74</v>
      </c>
      <c r="V3476">
        <v>1594.7378980000001</v>
      </c>
      <c r="W3476">
        <v>233.74</v>
      </c>
      <c r="X3476" t="s">
        <v>58</v>
      </c>
      <c r="Y3476" t="s">
        <v>58</v>
      </c>
      <c r="Z3476" t="s">
        <v>1</v>
      </c>
      <c r="AA3476" t="s">
        <v>6</v>
      </c>
      <c r="AB3476" t="s">
        <v>57</v>
      </c>
      <c r="AC3476" t="str">
        <f t="shared" si="54"/>
        <v>2016-4</v>
      </c>
    </row>
    <row r="3477" spans="1:29" hidden="1" x14ac:dyDescent="0.25">
      <c r="A3477" t="s">
        <v>612</v>
      </c>
      <c r="B3477" t="s">
        <v>532</v>
      </c>
      <c r="C3477" t="s">
        <v>533</v>
      </c>
      <c r="D3477" t="s">
        <v>55</v>
      </c>
      <c r="E3477">
        <v>-5</v>
      </c>
      <c r="F3477" t="s">
        <v>13</v>
      </c>
      <c r="G3477" t="b">
        <v>0</v>
      </c>
      <c r="H3477" t="s">
        <v>59</v>
      </c>
      <c r="I3477">
        <v>4322376</v>
      </c>
      <c r="J3477" t="s">
        <v>588</v>
      </c>
      <c r="K3477" t="s">
        <v>589</v>
      </c>
      <c r="L3477" t="s">
        <v>57</v>
      </c>
      <c r="M3477" t="s">
        <v>57</v>
      </c>
      <c r="N3477" t="s">
        <v>57</v>
      </c>
      <c r="O3477" t="s">
        <v>57</v>
      </c>
      <c r="P3477">
        <v>10606</v>
      </c>
      <c r="Q3477" t="s">
        <v>62</v>
      </c>
      <c r="R3477" t="s">
        <v>63</v>
      </c>
      <c r="S3477" t="s">
        <v>64</v>
      </c>
      <c r="T3477">
        <v>2.54000000000002</v>
      </c>
      <c r="U3477">
        <v>2.54000000000002</v>
      </c>
      <c r="V3477">
        <v>34.114778000000101</v>
      </c>
      <c r="W3477">
        <v>2.54000000000002</v>
      </c>
      <c r="X3477" t="s">
        <v>58</v>
      </c>
      <c r="Y3477" t="s">
        <v>58</v>
      </c>
      <c r="Z3477" t="s">
        <v>1</v>
      </c>
      <c r="AA3477" t="s">
        <v>6</v>
      </c>
      <c r="AB3477" t="s">
        <v>57</v>
      </c>
      <c r="AC3477" t="str">
        <f t="shared" si="54"/>
        <v>2016-4</v>
      </c>
    </row>
    <row r="3478" spans="1:29" hidden="1" x14ac:dyDescent="0.25">
      <c r="A3478" t="s">
        <v>612</v>
      </c>
      <c r="B3478" t="s">
        <v>532</v>
      </c>
      <c r="C3478" t="s">
        <v>533</v>
      </c>
      <c r="D3478" t="s">
        <v>55</v>
      </c>
      <c r="E3478">
        <v>-6</v>
      </c>
      <c r="F3478" t="s">
        <v>12</v>
      </c>
      <c r="G3478" t="b">
        <v>0</v>
      </c>
      <c r="H3478" t="s">
        <v>59</v>
      </c>
      <c r="I3478">
        <v>4322376</v>
      </c>
      <c r="J3478" t="s">
        <v>588</v>
      </c>
      <c r="K3478" t="s">
        <v>589</v>
      </c>
      <c r="L3478" t="s">
        <v>57</v>
      </c>
      <c r="M3478" t="s">
        <v>57</v>
      </c>
      <c r="N3478" t="s">
        <v>57</v>
      </c>
      <c r="O3478" t="s">
        <v>57</v>
      </c>
      <c r="P3478">
        <v>10606</v>
      </c>
      <c r="Q3478" t="s">
        <v>62</v>
      </c>
      <c r="R3478" t="s">
        <v>63</v>
      </c>
      <c r="S3478" t="s">
        <v>64</v>
      </c>
      <c r="T3478">
        <v>233.74</v>
      </c>
      <c r="U3478">
        <v>233.74</v>
      </c>
      <c r="V3478">
        <v>1594.7378980000001</v>
      </c>
      <c r="W3478">
        <v>233.74</v>
      </c>
      <c r="X3478" t="s">
        <v>58</v>
      </c>
      <c r="Y3478" t="s">
        <v>58</v>
      </c>
      <c r="Z3478" t="s">
        <v>1</v>
      </c>
      <c r="AA3478" t="s">
        <v>6</v>
      </c>
      <c r="AB3478" t="s">
        <v>57</v>
      </c>
      <c r="AC3478" t="str">
        <f t="shared" si="54"/>
        <v>2016-4</v>
      </c>
    </row>
    <row r="3479" spans="1:29" x14ac:dyDescent="0.25">
      <c r="A3479" t="s">
        <v>613</v>
      </c>
      <c r="B3479" t="s">
        <v>54</v>
      </c>
      <c r="C3479" t="s">
        <v>55</v>
      </c>
      <c r="D3479" t="s">
        <v>55</v>
      </c>
      <c r="E3479">
        <v>-3</v>
      </c>
      <c r="F3479" t="s">
        <v>56</v>
      </c>
      <c r="G3479" t="b">
        <v>0</v>
      </c>
      <c r="H3479" t="s">
        <v>57</v>
      </c>
      <c r="I3479">
        <v>0</v>
      </c>
      <c r="J3479" t="s">
        <v>57</v>
      </c>
      <c r="K3479" t="s">
        <v>57</v>
      </c>
      <c r="L3479" t="s">
        <v>57</v>
      </c>
      <c r="M3479" t="s">
        <v>57</v>
      </c>
      <c r="N3479" t="s">
        <v>57</v>
      </c>
      <c r="O3479" t="s">
        <v>57</v>
      </c>
      <c r="P3479">
        <v>0</v>
      </c>
      <c r="Q3479" t="s">
        <v>57</v>
      </c>
      <c r="R3479" t="s">
        <v>57</v>
      </c>
      <c r="S3479" t="s">
        <v>57</v>
      </c>
      <c r="T3479">
        <v>402.46</v>
      </c>
      <c r="U3479">
        <v>402.46</v>
      </c>
      <c r="V3479">
        <v>402.46</v>
      </c>
      <c r="W3479">
        <v>58.916703264529403</v>
      </c>
      <c r="X3479" t="s">
        <v>58</v>
      </c>
      <c r="Y3479" t="s">
        <v>58</v>
      </c>
      <c r="Z3479" t="s">
        <v>1</v>
      </c>
      <c r="AA3479" t="s">
        <v>1</v>
      </c>
      <c r="AB3479" t="s">
        <v>57</v>
      </c>
      <c r="AC3479" t="str">
        <f t="shared" si="54"/>
        <v>2016-4</v>
      </c>
    </row>
    <row r="3480" spans="1:29" x14ac:dyDescent="0.25">
      <c r="A3480" t="s">
        <v>613</v>
      </c>
      <c r="B3480" t="s">
        <v>532</v>
      </c>
      <c r="C3480" t="s">
        <v>533</v>
      </c>
      <c r="D3480" t="s">
        <v>55</v>
      </c>
      <c r="E3480">
        <v>-3</v>
      </c>
      <c r="F3480" t="s">
        <v>56</v>
      </c>
      <c r="G3480" t="b">
        <v>0</v>
      </c>
      <c r="H3480" t="s">
        <v>57</v>
      </c>
      <c r="I3480">
        <v>0</v>
      </c>
      <c r="J3480" t="s">
        <v>57</v>
      </c>
      <c r="K3480" t="s">
        <v>57</v>
      </c>
      <c r="L3480" t="s">
        <v>57</v>
      </c>
      <c r="M3480" t="s">
        <v>57</v>
      </c>
      <c r="N3480" t="s">
        <v>57</v>
      </c>
      <c r="O3480" t="s">
        <v>57</v>
      </c>
      <c r="P3480">
        <v>0</v>
      </c>
      <c r="Q3480" t="s">
        <v>57</v>
      </c>
      <c r="R3480" t="s">
        <v>57</v>
      </c>
      <c r="S3480" t="s">
        <v>57</v>
      </c>
      <c r="T3480">
        <v>129.07</v>
      </c>
      <c r="U3480">
        <v>129.07</v>
      </c>
      <c r="V3480">
        <v>881.67717000000005</v>
      </c>
      <c r="W3480">
        <v>129.07</v>
      </c>
      <c r="X3480" t="s">
        <v>58</v>
      </c>
      <c r="Y3480" t="s">
        <v>58</v>
      </c>
      <c r="Z3480" t="s">
        <v>1</v>
      </c>
      <c r="AA3480" t="s">
        <v>1</v>
      </c>
      <c r="AB3480" t="s">
        <v>57</v>
      </c>
      <c r="AC3480" t="str">
        <f t="shared" si="54"/>
        <v>2016-4</v>
      </c>
    </row>
    <row r="3481" spans="1:29" hidden="1" x14ac:dyDescent="0.25">
      <c r="A3481" t="s">
        <v>613</v>
      </c>
      <c r="B3481" t="s">
        <v>532</v>
      </c>
      <c r="C3481" t="s">
        <v>533</v>
      </c>
      <c r="D3481" t="s">
        <v>55</v>
      </c>
      <c r="E3481">
        <v>-6</v>
      </c>
      <c r="F3481" t="s">
        <v>12</v>
      </c>
      <c r="G3481" t="b">
        <v>0</v>
      </c>
      <c r="H3481" t="s">
        <v>59</v>
      </c>
      <c r="I3481">
        <v>4750438</v>
      </c>
      <c r="J3481" t="s">
        <v>601</v>
      </c>
      <c r="K3481" t="s">
        <v>602</v>
      </c>
      <c r="L3481" t="s">
        <v>57</v>
      </c>
      <c r="M3481" t="s">
        <v>57</v>
      </c>
      <c r="N3481" t="s">
        <v>57</v>
      </c>
      <c r="O3481" t="s">
        <v>57</v>
      </c>
      <c r="P3481">
        <v>24149</v>
      </c>
      <c r="Q3481" t="s">
        <v>603</v>
      </c>
      <c r="R3481" t="s">
        <v>604</v>
      </c>
      <c r="S3481" t="s">
        <v>78</v>
      </c>
      <c r="T3481">
        <v>39.659999999999997</v>
      </c>
      <c r="U3481">
        <v>39.659999999999997</v>
      </c>
      <c r="V3481">
        <v>270.91746000000001</v>
      </c>
      <c r="W3481">
        <v>39.659999999999997</v>
      </c>
      <c r="X3481" t="s">
        <v>58</v>
      </c>
      <c r="Y3481" t="s">
        <v>58</v>
      </c>
      <c r="Z3481" t="s">
        <v>1</v>
      </c>
      <c r="AA3481" t="s">
        <v>6</v>
      </c>
      <c r="AB3481" t="s">
        <v>57</v>
      </c>
      <c r="AC3481" t="str">
        <f t="shared" si="54"/>
        <v>2016-4</v>
      </c>
    </row>
    <row r="3482" spans="1:29" hidden="1" x14ac:dyDescent="0.25">
      <c r="A3482" t="s">
        <v>613</v>
      </c>
      <c r="B3482" t="s">
        <v>532</v>
      </c>
      <c r="C3482" t="s">
        <v>533</v>
      </c>
      <c r="D3482" t="s">
        <v>55</v>
      </c>
      <c r="E3482">
        <v>-5</v>
      </c>
      <c r="F3482" t="s">
        <v>13</v>
      </c>
      <c r="G3482" t="b">
        <v>0</v>
      </c>
      <c r="H3482" t="s">
        <v>59</v>
      </c>
      <c r="I3482">
        <v>4750438</v>
      </c>
      <c r="J3482" t="s">
        <v>601</v>
      </c>
      <c r="K3482" t="s">
        <v>602</v>
      </c>
      <c r="L3482" t="s">
        <v>57</v>
      </c>
      <c r="M3482" t="s">
        <v>57</v>
      </c>
      <c r="N3482" t="s">
        <v>57</v>
      </c>
      <c r="O3482" t="s">
        <v>57</v>
      </c>
      <c r="P3482">
        <v>24149</v>
      </c>
      <c r="Q3482" t="s">
        <v>603</v>
      </c>
      <c r="R3482" t="s">
        <v>604</v>
      </c>
      <c r="S3482" t="s">
        <v>78</v>
      </c>
      <c r="T3482">
        <v>4.79</v>
      </c>
      <c r="U3482">
        <v>4.79</v>
      </c>
      <c r="V3482">
        <v>33.009911000000002</v>
      </c>
      <c r="W3482">
        <v>4.79</v>
      </c>
      <c r="X3482" t="s">
        <v>58</v>
      </c>
      <c r="Y3482" t="s">
        <v>58</v>
      </c>
      <c r="Z3482" t="s">
        <v>1</v>
      </c>
      <c r="AA3482" t="s">
        <v>6</v>
      </c>
      <c r="AB3482" t="s">
        <v>57</v>
      </c>
      <c r="AC3482" t="str">
        <f t="shared" si="54"/>
        <v>2016-4</v>
      </c>
    </row>
    <row r="3483" spans="1:29" x14ac:dyDescent="0.25">
      <c r="A3483" t="s">
        <v>613</v>
      </c>
      <c r="B3483" t="s">
        <v>532</v>
      </c>
      <c r="C3483" t="s">
        <v>533</v>
      </c>
      <c r="D3483" t="s">
        <v>55</v>
      </c>
      <c r="E3483">
        <v>-4</v>
      </c>
      <c r="F3483" t="s">
        <v>14</v>
      </c>
      <c r="G3483" t="b">
        <v>0</v>
      </c>
      <c r="H3483" t="s">
        <v>59</v>
      </c>
      <c r="I3483">
        <v>4750438</v>
      </c>
      <c r="J3483" t="s">
        <v>601</v>
      </c>
      <c r="K3483" t="s">
        <v>602</v>
      </c>
      <c r="L3483" t="s">
        <v>57</v>
      </c>
      <c r="M3483" t="s">
        <v>57</v>
      </c>
      <c r="N3483" t="s">
        <v>57</v>
      </c>
      <c r="O3483" t="s">
        <v>57</v>
      </c>
      <c r="P3483">
        <v>24149</v>
      </c>
      <c r="Q3483" t="s">
        <v>603</v>
      </c>
      <c r="R3483" t="s">
        <v>604</v>
      </c>
      <c r="S3483" t="s">
        <v>78</v>
      </c>
      <c r="T3483">
        <v>39.659999999999997</v>
      </c>
      <c r="U3483">
        <v>39.659999999999997</v>
      </c>
      <c r="V3483">
        <v>270.91746000000001</v>
      </c>
      <c r="W3483">
        <v>39.659999999999997</v>
      </c>
      <c r="X3483" t="s">
        <v>58</v>
      </c>
      <c r="Y3483" t="s">
        <v>58</v>
      </c>
      <c r="Z3483" t="s">
        <v>1</v>
      </c>
      <c r="AA3483" t="s">
        <v>6</v>
      </c>
      <c r="AB3483" t="s">
        <v>57</v>
      </c>
      <c r="AC3483" t="str">
        <f t="shared" si="54"/>
        <v>2016-4</v>
      </c>
    </row>
    <row r="3484" spans="1:29" hidden="1" x14ac:dyDescent="0.25">
      <c r="A3484" t="s">
        <v>613</v>
      </c>
      <c r="B3484" t="s">
        <v>54</v>
      </c>
      <c r="C3484" t="s">
        <v>55</v>
      </c>
      <c r="D3484" t="s">
        <v>55</v>
      </c>
      <c r="E3484">
        <v>-6</v>
      </c>
      <c r="F3484" t="s">
        <v>12</v>
      </c>
      <c r="G3484" t="b">
        <v>0</v>
      </c>
      <c r="H3484" t="s">
        <v>59</v>
      </c>
      <c r="I3484">
        <v>5052305</v>
      </c>
      <c r="J3484" t="s">
        <v>573</v>
      </c>
      <c r="K3484" t="s">
        <v>574</v>
      </c>
      <c r="L3484" t="s">
        <v>57</v>
      </c>
      <c r="M3484" t="s">
        <v>57</v>
      </c>
      <c r="N3484" t="s">
        <v>57</v>
      </c>
      <c r="O3484" t="s">
        <v>57</v>
      </c>
      <c r="P3484">
        <v>117637</v>
      </c>
      <c r="Q3484" t="s">
        <v>575</v>
      </c>
      <c r="R3484" t="s">
        <v>576</v>
      </c>
      <c r="S3484" t="s">
        <v>78</v>
      </c>
      <c r="T3484">
        <v>1095</v>
      </c>
      <c r="U3484">
        <v>8108.027145</v>
      </c>
      <c r="V3484">
        <v>8108.027145</v>
      </c>
      <c r="W3484">
        <v>1192.91040843215</v>
      </c>
      <c r="X3484" t="s">
        <v>58</v>
      </c>
      <c r="Y3484" t="s">
        <v>58</v>
      </c>
      <c r="Z3484" t="s">
        <v>1</v>
      </c>
      <c r="AA3484" t="s">
        <v>6</v>
      </c>
      <c r="AB3484" t="s">
        <v>57</v>
      </c>
      <c r="AC3484" t="str">
        <f t="shared" si="54"/>
        <v>2016-4</v>
      </c>
    </row>
    <row r="3485" spans="1:29" hidden="1" x14ac:dyDescent="0.25">
      <c r="A3485" t="s">
        <v>613</v>
      </c>
      <c r="B3485" t="s">
        <v>54</v>
      </c>
      <c r="C3485" t="s">
        <v>55</v>
      </c>
      <c r="D3485" t="s">
        <v>55</v>
      </c>
      <c r="E3485">
        <v>-5</v>
      </c>
      <c r="F3485" t="s">
        <v>13</v>
      </c>
      <c r="G3485" t="b">
        <v>0</v>
      </c>
      <c r="H3485" t="s">
        <v>59</v>
      </c>
      <c r="I3485">
        <v>5052305</v>
      </c>
      <c r="J3485" t="s">
        <v>573</v>
      </c>
      <c r="K3485" t="s">
        <v>574</v>
      </c>
      <c r="L3485" t="s">
        <v>57</v>
      </c>
      <c r="M3485" t="s">
        <v>57</v>
      </c>
      <c r="N3485" t="s">
        <v>57</v>
      </c>
      <c r="O3485" t="s">
        <v>57</v>
      </c>
      <c r="P3485">
        <v>117637</v>
      </c>
      <c r="Q3485" t="s">
        <v>575</v>
      </c>
      <c r="R3485" t="s">
        <v>576</v>
      </c>
      <c r="S3485" t="s">
        <v>78</v>
      </c>
      <c r="T3485">
        <v>225</v>
      </c>
      <c r="U3485">
        <v>1673.01</v>
      </c>
      <c r="V3485">
        <v>1673.01</v>
      </c>
      <c r="W3485">
        <v>243.76109821992199</v>
      </c>
      <c r="X3485" t="s">
        <v>58</v>
      </c>
      <c r="Y3485" t="s">
        <v>58</v>
      </c>
      <c r="Z3485" t="s">
        <v>1</v>
      </c>
      <c r="AA3485" t="s">
        <v>6</v>
      </c>
      <c r="AB3485" t="s">
        <v>57</v>
      </c>
      <c r="AC3485" t="str">
        <f t="shared" si="54"/>
        <v>2016-4</v>
      </c>
    </row>
    <row r="3486" spans="1:29" x14ac:dyDescent="0.25">
      <c r="A3486" t="s">
        <v>613</v>
      </c>
      <c r="B3486" t="s">
        <v>54</v>
      </c>
      <c r="C3486" t="s">
        <v>55</v>
      </c>
      <c r="D3486" t="s">
        <v>55</v>
      </c>
      <c r="E3486">
        <v>-4</v>
      </c>
      <c r="F3486" t="s">
        <v>14</v>
      </c>
      <c r="G3486" t="b">
        <v>0</v>
      </c>
      <c r="H3486" t="s">
        <v>59</v>
      </c>
      <c r="I3486">
        <v>5052305</v>
      </c>
      <c r="J3486" t="s">
        <v>573</v>
      </c>
      <c r="K3486" t="s">
        <v>574</v>
      </c>
      <c r="L3486" t="s">
        <v>57</v>
      </c>
      <c r="M3486" t="s">
        <v>57</v>
      </c>
      <c r="N3486" t="s">
        <v>57</v>
      </c>
      <c r="O3486" t="s">
        <v>57</v>
      </c>
      <c r="P3486">
        <v>117637</v>
      </c>
      <c r="Q3486" t="s">
        <v>575</v>
      </c>
      <c r="R3486" t="s">
        <v>576</v>
      </c>
      <c r="S3486" t="s">
        <v>78</v>
      </c>
      <c r="T3486">
        <v>1095</v>
      </c>
      <c r="U3486">
        <v>8148.77</v>
      </c>
      <c r="V3486">
        <v>8148.77</v>
      </c>
      <c r="W3486">
        <v>1192.9102620407</v>
      </c>
      <c r="X3486" t="s">
        <v>58</v>
      </c>
      <c r="Y3486" t="s">
        <v>58</v>
      </c>
      <c r="Z3486" t="s">
        <v>1</v>
      </c>
      <c r="AA3486" t="s">
        <v>6</v>
      </c>
      <c r="AB3486" t="s">
        <v>57</v>
      </c>
      <c r="AC3486" t="str">
        <f t="shared" si="54"/>
        <v>2016-4</v>
      </c>
    </row>
    <row r="3487" spans="1:29" hidden="1" x14ac:dyDescent="0.25">
      <c r="A3487" t="s">
        <v>613</v>
      </c>
      <c r="B3487" t="s">
        <v>532</v>
      </c>
      <c r="C3487" t="s">
        <v>533</v>
      </c>
      <c r="D3487" t="s">
        <v>55</v>
      </c>
      <c r="E3487">
        <v>-6</v>
      </c>
      <c r="F3487" t="s">
        <v>12</v>
      </c>
      <c r="G3487" t="b">
        <v>0</v>
      </c>
      <c r="H3487" t="s">
        <v>59</v>
      </c>
      <c r="I3487">
        <v>4147478</v>
      </c>
      <c r="J3487" t="s">
        <v>584</v>
      </c>
      <c r="K3487" t="s">
        <v>585</v>
      </c>
      <c r="L3487" t="s">
        <v>57</v>
      </c>
      <c r="M3487" t="s">
        <v>57</v>
      </c>
      <c r="N3487" t="s">
        <v>57</v>
      </c>
      <c r="O3487" t="s">
        <v>57</v>
      </c>
      <c r="P3487">
        <v>10606</v>
      </c>
      <c r="Q3487" t="s">
        <v>62</v>
      </c>
      <c r="R3487" t="s">
        <v>63</v>
      </c>
      <c r="S3487" t="s">
        <v>64</v>
      </c>
      <c r="T3487">
        <v>198.74</v>
      </c>
      <c r="U3487">
        <v>198.74</v>
      </c>
      <c r="V3487">
        <v>1357.59294</v>
      </c>
      <c r="W3487">
        <v>198.74</v>
      </c>
      <c r="X3487" t="s">
        <v>58</v>
      </c>
      <c r="Y3487" t="s">
        <v>58</v>
      </c>
      <c r="Z3487" t="s">
        <v>1</v>
      </c>
      <c r="AA3487" t="s">
        <v>6</v>
      </c>
      <c r="AB3487" t="s">
        <v>57</v>
      </c>
      <c r="AC3487" t="str">
        <f t="shared" si="54"/>
        <v>2016-4</v>
      </c>
    </row>
    <row r="3488" spans="1:29" hidden="1" x14ac:dyDescent="0.25">
      <c r="A3488" t="s">
        <v>613</v>
      </c>
      <c r="B3488" t="s">
        <v>532</v>
      </c>
      <c r="C3488" t="s">
        <v>533</v>
      </c>
      <c r="D3488" t="s">
        <v>55</v>
      </c>
      <c r="E3488">
        <v>-5</v>
      </c>
      <c r="F3488" t="s">
        <v>13</v>
      </c>
      <c r="G3488" t="b">
        <v>0</v>
      </c>
      <c r="H3488" t="s">
        <v>59</v>
      </c>
      <c r="I3488">
        <v>4147478</v>
      </c>
      <c r="J3488" t="s">
        <v>584</v>
      </c>
      <c r="K3488" t="s">
        <v>585</v>
      </c>
      <c r="L3488" t="s">
        <v>57</v>
      </c>
      <c r="M3488" t="s">
        <v>57</v>
      </c>
      <c r="N3488" t="s">
        <v>57</v>
      </c>
      <c r="O3488" t="s">
        <v>57</v>
      </c>
      <c r="P3488">
        <v>10606</v>
      </c>
      <c r="Q3488" t="s">
        <v>62</v>
      </c>
      <c r="R3488" t="s">
        <v>63</v>
      </c>
      <c r="S3488" t="s">
        <v>64</v>
      </c>
      <c r="T3488">
        <v>-12.52</v>
      </c>
      <c r="U3488">
        <v>-12.52</v>
      </c>
      <c r="V3488">
        <v>-83.770661999999902</v>
      </c>
      <c r="W3488">
        <v>-12.52</v>
      </c>
      <c r="X3488" t="s">
        <v>58</v>
      </c>
      <c r="Y3488" t="s">
        <v>58</v>
      </c>
      <c r="Z3488" t="s">
        <v>1</v>
      </c>
      <c r="AA3488" t="s">
        <v>6</v>
      </c>
      <c r="AB3488" t="s">
        <v>57</v>
      </c>
      <c r="AC3488" t="str">
        <f t="shared" si="54"/>
        <v>2016-4</v>
      </c>
    </row>
    <row r="3489" spans="1:29" x14ac:dyDescent="0.25">
      <c r="A3489" t="s">
        <v>613</v>
      </c>
      <c r="B3489" t="s">
        <v>532</v>
      </c>
      <c r="C3489" t="s">
        <v>533</v>
      </c>
      <c r="D3489" t="s">
        <v>55</v>
      </c>
      <c r="E3489">
        <v>-4</v>
      </c>
      <c r="F3489" t="s">
        <v>14</v>
      </c>
      <c r="G3489" t="b">
        <v>0</v>
      </c>
      <c r="H3489" t="s">
        <v>59</v>
      </c>
      <c r="I3489">
        <v>4147478</v>
      </c>
      <c r="J3489" t="s">
        <v>584</v>
      </c>
      <c r="K3489" t="s">
        <v>585</v>
      </c>
      <c r="L3489" t="s">
        <v>57</v>
      </c>
      <c r="M3489" t="s">
        <v>57</v>
      </c>
      <c r="N3489" t="s">
        <v>57</v>
      </c>
      <c r="O3489" t="s">
        <v>57</v>
      </c>
      <c r="P3489">
        <v>10606</v>
      </c>
      <c r="Q3489" t="s">
        <v>62</v>
      </c>
      <c r="R3489" t="s">
        <v>63</v>
      </c>
      <c r="S3489" t="s">
        <v>64</v>
      </c>
      <c r="T3489">
        <v>198.74</v>
      </c>
      <c r="U3489">
        <v>198.74</v>
      </c>
      <c r="V3489">
        <v>1357.59294</v>
      </c>
      <c r="W3489">
        <v>198.74</v>
      </c>
      <c r="X3489" t="s">
        <v>58</v>
      </c>
      <c r="Y3489" t="s">
        <v>58</v>
      </c>
      <c r="Z3489" t="s">
        <v>1</v>
      </c>
      <c r="AA3489" t="s">
        <v>6</v>
      </c>
      <c r="AB3489" t="s">
        <v>57</v>
      </c>
      <c r="AC3489" t="str">
        <f t="shared" si="54"/>
        <v>2016-4</v>
      </c>
    </row>
    <row r="3490" spans="1:29" x14ac:dyDescent="0.25">
      <c r="A3490" t="s">
        <v>613</v>
      </c>
      <c r="B3490" t="s">
        <v>532</v>
      </c>
      <c r="C3490" t="s">
        <v>533</v>
      </c>
      <c r="D3490" t="s">
        <v>55</v>
      </c>
      <c r="E3490">
        <v>-4</v>
      </c>
      <c r="F3490" t="s">
        <v>14</v>
      </c>
      <c r="G3490" t="b">
        <v>0</v>
      </c>
      <c r="H3490" t="s">
        <v>59</v>
      </c>
      <c r="I3490">
        <v>4322376</v>
      </c>
      <c r="J3490" t="s">
        <v>588</v>
      </c>
      <c r="K3490" t="s">
        <v>589</v>
      </c>
      <c r="L3490" t="s">
        <v>57</v>
      </c>
      <c r="M3490" t="s">
        <v>57</v>
      </c>
      <c r="N3490" t="s">
        <v>57</v>
      </c>
      <c r="O3490" t="s">
        <v>57</v>
      </c>
      <c r="P3490">
        <v>10606</v>
      </c>
      <c r="Q3490" t="s">
        <v>62</v>
      </c>
      <c r="R3490" t="s">
        <v>63</v>
      </c>
      <c r="S3490" t="s">
        <v>64</v>
      </c>
      <c r="T3490">
        <v>262.8</v>
      </c>
      <c r="U3490">
        <v>262.8</v>
      </c>
      <c r="V3490">
        <v>1795.1867999999999</v>
      </c>
      <c r="W3490">
        <v>262.8</v>
      </c>
      <c r="X3490" t="s">
        <v>58</v>
      </c>
      <c r="Y3490" t="s">
        <v>58</v>
      </c>
      <c r="Z3490" t="s">
        <v>1</v>
      </c>
      <c r="AA3490" t="s">
        <v>6</v>
      </c>
      <c r="AB3490" t="s">
        <v>57</v>
      </c>
      <c r="AC3490" t="str">
        <f t="shared" si="54"/>
        <v>2016-4</v>
      </c>
    </row>
    <row r="3491" spans="1:29" hidden="1" x14ac:dyDescent="0.25">
      <c r="A3491" t="s">
        <v>613</v>
      </c>
      <c r="B3491" t="s">
        <v>532</v>
      </c>
      <c r="C3491" t="s">
        <v>533</v>
      </c>
      <c r="D3491" t="s">
        <v>55</v>
      </c>
      <c r="E3491">
        <v>-5</v>
      </c>
      <c r="F3491" t="s">
        <v>13</v>
      </c>
      <c r="G3491" t="b">
        <v>0</v>
      </c>
      <c r="H3491" t="s">
        <v>59</v>
      </c>
      <c r="I3491">
        <v>4322376</v>
      </c>
      <c r="J3491" t="s">
        <v>588</v>
      </c>
      <c r="K3491" t="s">
        <v>589</v>
      </c>
      <c r="L3491" t="s">
        <v>57</v>
      </c>
      <c r="M3491" t="s">
        <v>57</v>
      </c>
      <c r="N3491" t="s">
        <v>57</v>
      </c>
      <c r="O3491" t="s">
        <v>57</v>
      </c>
      <c r="P3491">
        <v>10606</v>
      </c>
      <c r="Q3491" t="s">
        <v>62</v>
      </c>
      <c r="R3491" t="s">
        <v>63</v>
      </c>
      <c r="S3491" t="s">
        <v>64</v>
      </c>
      <c r="T3491">
        <v>29.06</v>
      </c>
      <c r="U3491">
        <v>29.06</v>
      </c>
      <c r="V3491">
        <v>200.448902</v>
      </c>
      <c r="W3491">
        <v>29.06</v>
      </c>
      <c r="X3491" t="s">
        <v>58</v>
      </c>
      <c r="Y3491" t="s">
        <v>58</v>
      </c>
      <c r="Z3491" t="s">
        <v>1</v>
      </c>
      <c r="AA3491" t="s">
        <v>6</v>
      </c>
      <c r="AB3491" t="s">
        <v>57</v>
      </c>
      <c r="AC3491" t="str">
        <f t="shared" si="54"/>
        <v>2016-4</v>
      </c>
    </row>
    <row r="3492" spans="1:29" hidden="1" x14ac:dyDescent="0.25">
      <c r="A3492" t="s">
        <v>613</v>
      </c>
      <c r="B3492" t="s">
        <v>532</v>
      </c>
      <c r="C3492" t="s">
        <v>533</v>
      </c>
      <c r="D3492" t="s">
        <v>55</v>
      </c>
      <c r="E3492">
        <v>-6</v>
      </c>
      <c r="F3492" t="s">
        <v>12</v>
      </c>
      <c r="G3492" t="b">
        <v>0</v>
      </c>
      <c r="H3492" t="s">
        <v>59</v>
      </c>
      <c r="I3492">
        <v>4322376</v>
      </c>
      <c r="J3492" t="s">
        <v>588</v>
      </c>
      <c r="K3492" t="s">
        <v>589</v>
      </c>
      <c r="L3492" t="s">
        <v>57</v>
      </c>
      <c r="M3492" t="s">
        <v>57</v>
      </c>
      <c r="N3492" t="s">
        <v>57</v>
      </c>
      <c r="O3492" t="s">
        <v>57</v>
      </c>
      <c r="P3492">
        <v>10606</v>
      </c>
      <c r="Q3492" t="s">
        <v>62</v>
      </c>
      <c r="R3492" t="s">
        <v>63</v>
      </c>
      <c r="S3492" t="s">
        <v>64</v>
      </c>
      <c r="T3492">
        <v>262.8</v>
      </c>
      <c r="U3492">
        <v>262.8</v>
      </c>
      <c r="V3492">
        <v>1795.1867999999999</v>
      </c>
      <c r="W3492">
        <v>262.8</v>
      </c>
      <c r="X3492" t="s">
        <v>58</v>
      </c>
      <c r="Y3492" t="s">
        <v>58</v>
      </c>
      <c r="Z3492" t="s">
        <v>1</v>
      </c>
      <c r="AA3492" t="s">
        <v>6</v>
      </c>
      <c r="AB3492" t="s">
        <v>57</v>
      </c>
      <c r="AC3492" t="str">
        <f t="shared" si="54"/>
        <v>2016-4</v>
      </c>
    </row>
    <row r="3493" spans="1:29" x14ac:dyDescent="0.25">
      <c r="A3493" t="s">
        <v>614</v>
      </c>
      <c r="B3493" t="s">
        <v>54</v>
      </c>
      <c r="C3493" t="s">
        <v>55</v>
      </c>
      <c r="D3493" t="s">
        <v>55</v>
      </c>
      <c r="E3493">
        <v>-3</v>
      </c>
      <c r="F3493" t="s">
        <v>56</v>
      </c>
      <c r="G3493" t="b">
        <v>0</v>
      </c>
      <c r="H3493" t="s">
        <v>57</v>
      </c>
      <c r="I3493">
        <v>0</v>
      </c>
      <c r="J3493" t="s">
        <v>57</v>
      </c>
      <c r="K3493" t="s">
        <v>57</v>
      </c>
      <c r="L3493" t="s">
        <v>57</v>
      </c>
      <c r="M3493" t="s">
        <v>57</v>
      </c>
      <c r="N3493" t="s">
        <v>57</v>
      </c>
      <c r="O3493" t="s">
        <v>57</v>
      </c>
      <c r="P3493">
        <v>0</v>
      </c>
      <c r="Q3493" t="s">
        <v>57</v>
      </c>
      <c r="R3493" t="s">
        <v>57</v>
      </c>
      <c r="S3493" t="s">
        <v>57</v>
      </c>
      <c r="T3493">
        <v>402.46</v>
      </c>
      <c r="U3493">
        <v>402.46</v>
      </c>
      <c r="V3493">
        <v>402.46</v>
      </c>
      <c r="W3493">
        <v>58.699726526891503</v>
      </c>
      <c r="X3493" t="s">
        <v>58</v>
      </c>
      <c r="Y3493" t="s">
        <v>58</v>
      </c>
      <c r="Z3493" t="s">
        <v>1</v>
      </c>
      <c r="AA3493" t="s">
        <v>1</v>
      </c>
      <c r="AB3493" t="s">
        <v>57</v>
      </c>
      <c r="AC3493" t="str">
        <f t="shared" si="54"/>
        <v>2016-4</v>
      </c>
    </row>
    <row r="3494" spans="1:29" x14ac:dyDescent="0.25">
      <c r="A3494" t="s">
        <v>614</v>
      </c>
      <c r="B3494" t="s">
        <v>532</v>
      </c>
      <c r="C3494" t="s">
        <v>533</v>
      </c>
      <c r="D3494" t="s">
        <v>55</v>
      </c>
      <c r="E3494">
        <v>-3</v>
      </c>
      <c r="F3494" t="s">
        <v>56</v>
      </c>
      <c r="G3494" t="b">
        <v>0</v>
      </c>
      <c r="H3494" t="s">
        <v>57</v>
      </c>
      <c r="I3494">
        <v>0</v>
      </c>
      <c r="J3494" t="s">
        <v>57</v>
      </c>
      <c r="K3494" t="s">
        <v>57</v>
      </c>
      <c r="L3494" t="s">
        <v>57</v>
      </c>
      <c r="M3494" t="s">
        <v>57</v>
      </c>
      <c r="N3494" t="s">
        <v>57</v>
      </c>
      <c r="O3494" t="s">
        <v>57</v>
      </c>
      <c r="P3494">
        <v>0</v>
      </c>
      <c r="Q3494" t="s">
        <v>57</v>
      </c>
      <c r="R3494" t="s">
        <v>57</v>
      </c>
      <c r="S3494" t="s">
        <v>57</v>
      </c>
      <c r="T3494">
        <v>129.07</v>
      </c>
      <c r="U3494">
        <v>129.07</v>
      </c>
      <c r="V3494">
        <v>884.93618749999996</v>
      </c>
      <c r="W3494">
        <v>129.07</v>
      </c>
      <c r="X3494" t="s">
        <v>58</v>
      </c>
      <c r="Y3494" t="s">
        <v>58</v>
      </c>
      <c r="Z3494" t="s">
        <v>1</v>
      </c>
      <c r="AA3494" t="s">
        <v>1</v>
      </c>
      <c r="AB3494" t="s">
        <v>57</v>
      </c>
      <c r="AC3494" t="str">
        <f t="shared" si="54"/>
        <v>2016-4</v>
      </c>
    </row>
    <row r="3495" spans="1:29" hidden="1" x14ac:dyDescent="0.25">
      <c r="A3495" t="s">
        <v>614</v>
      </c>
      <c r="B3495" t="s">
        <v>532</v>
      </c>
      <c r="C3495" t="s">
        <v>533</v>
      </c>
      <c r="D3495" t="s">
        <v>55</v>
      </c>
      <c r="E3495">
        <v>-6</v>
      </c>
      <c r="F3495" t="s">
        <v>12</v>
      </c>
      <c r="G3495" t="b">
        <v>0</v>
      </c>
      <c r="H3495" t="s">
        <v>59</v>
      </c>
      <c r="I3495">
        <v>4750438</v>
      </c>
      <c r="J3495" t="s">
        <v>601</v>
      </c>
      <c r="K3495" t="s">
        <v>602</v>
      </c>
      <c r="L3495" t="s">
        <v>57</v>
      </c>
      <c r="M3495" t="s">
        <v>57</v>
      </c>
      <c r="N3495" t="s">
        <v>57</v>
      </c>
      <c r="O3495" t="s">
        <v>57</v>
      </c>
      <c r="P3495">
        <v>24149</v>
      </c>
      <c r="Q3495" t="s">
        <v>603</v>
      </c>
      <c r="R3495" t="s">
        <v>604</v>
      </c>
      <c r="S3495" t="s">
        <v>78</v>
      </c>
      <c r="T3495">
        <v>33.83</v>
      </c>
      <c r="U3495">
        <v>33.83</v>
      </c>
      <c r="V3495">
        <v>231.94693749999999</v>
      </c>
      <c r="W3495">
        <v>33.83</v>
      </c>
      <c r="X3495" t="s">
        <v>58</v>
      </c>
      <c r="Y3495" t="s">
        <v>58</v>
      </c>
      <c r="Z3495" t="s">
        <v>1</v>
      </c>
      <c r="AA3495" t="s">
        <v>6</v>
      </c>
      <c r="AB3495" t="s">
        <v>57</v>
      </c>
      <c r="AC3495" t="str">
        <f t="shared" si="54"/>
        <v>2016-4</v>
      </c>
    </row>
    <row r="3496" spans="1:29" hidden="1" x14ac:dyDescent="0.25">
      <c r="A3496" t="s">
        <v>614</v>
      </c>
      <c r="B3496" t="s">
        <v>532</v>
      </c>
      <c r="C3496" t="s">
        <v>533</v>
      </c>
      <c r="D3496" t="s">
        <v>55</v>
      </c>
      <c r="E3496">
        <v>-5</v>
      </c>
      <c r="F3496" t="s">
        <v>13</v>
      </c>
      <c r="G3496" t="b">
        <v>0</v>
      </c>
      <c r="H3496" t="s">
        <v>59</v>
      </c>
      <c r="I3496">
        <v>4750438</v>
      </c>
      <c r="J3496" t="s">
        <v>601</v>
      </c>
      <c r="K3496" t="s">
        <v>602</v>
      </c>
      <c r="L3496" t="s">
        <v>57</v>
      </c>
      <c r="M3496" t="s">
        <v>57</v>
      </c>
      <c r="N3496" t="s">
        <v>57</v>
      </c>
      <c r="O3496" t="s">
        <v>57</v>
      </c>
      <c r="P3496">
        <v>24149</v>
      </c>
      <c r="Q3496" t="s">
        <v>603</v>
      </c>
      <c r="R3496" t="s">
        <v>604</v>
      </c>
      <c r="S3496" t="s">
        <v>78</v>
      </c>
      <c r="T3496">
        <v>-5.83</v>
      </c>
      <c r="U3496">
        <v>-5.83</v>
      </c>
      <c r="V3496">
        <v>-38.970522500000001</v>
      </c>
      <c r="W3496">
        <v>-5.83</v>
      </c>
      <c r="X3496" t="s">
        <v>58</v>
      </c>
      <c r="Y3496" t="s">
        <v>58</v>
      </c>
      <c r="Z3496" t="s">
        <v>1</v>
      </c>
      <c r="AA3496" t="s">
        <v>6</v>
      </c>
      <c r="AB3496" t="s">
        <v>57</v>
      </c>
      <c r="AC3496" t="str">
        <f t="shared" si="54"/>
        <v>2016-4</v>
      </c>
    </row>
    <row r="3497" spans="1:29" x14ac:dyDescent="0.25">
      <c r="A3497" t="s">
        <v>614</v>
      </c>
      <c r="B3497" t="s">
        <v>532</v>
      </c>
      <c r="C3497" t="s">
        <v>533</v>
      </c>
      <c r="D3497" t="s">
        <v>55</v>
      </c>
      <c r="E3497">
        <v>-4</v>
      </c>
      <c r="F3497" t="s">
        <v>14</v>
      </c>
      <c r="G3497" t="b">
        <v>0</v>
      </c>
      <c r="H3497" t="s">
        <v>59</v>
      </c>
      <c r="I3497">
        <v>4750438</v>
      </c>
      <c r="J3497" t="s">
        <v>601</v>
      </c>
      <c r="K3497" t="s">
        <v>602</v>
      </c>
      <c r="L3497" t="s">
        <v>57</v>
      </c>
      <c r="M3497" t="s">
        <v>57</v>
      </c>
      <c r="N3497" t="s">
        <v>57</v>
      </c>
      <c r="O3497" t="s">
        <v>57</v>
      </c>
      <c r="P3497">
        <v>24149</v>
      </c>
      <c r="Q3497" t="s">
        <v>603</v>
      </c>
      <c r="R3497" t="s">
        <v>604</v>
      </c>
      <c r="S3497" t="s">
        <v>78</v>
      </c>
      <c r="T3497">
        <v>33.83</v>
      </c>
      <c r="U3497">
        <v>33.83</v>
      </c>
      <c r="V3497">
        <v>231.94693749999999</v>
      </c>
      <c r="W3497">
        <v>33.83</v>
      </c>
      <c r="X3497" t="s">
        <v>58</v>
      </c>
      <c r="Y3497" t="s">
        <v>58</v>
      </c>
      <c r="Z3497" t="s">
        <v>1</v>
      </c>
      <c r="AA3497" t="s">
        <v>6</v>
      </c>
      <c r="AB3497" t="s">
        <v>57</v>
      </c>
      <c r="AC3497" t="str">
        <f t="shared" si="54"/>
        <v>2016-4</v>
      </c>
    </row>
    <row r="3498" spans="1:29" hidden="1" x14ac:dyDescent="0.25">
      <c r="A3498" t="s">
        <v>614</v>
      </c>
      <c r="B3498" t="s">
        <v>54</v>
      </c>
      <c r="C3498" t="s">
        <v>55</v>
      </c>
      <c r="D3498" t="s">
        <v>55</v>
      </c>
      <c r="E3498">
        <v>-6</v>
      </c>
      <c r="F3498" t="s">
        <v>12</v>
      </c>
      <c r="G3498" t="b">
        <v>0</v>
      </c>
      <c r="H3498" t="s">
        <v>59</v>
      </c>
      <c r="I3498">
        <v>5052305</v>
      </c>
      <c r="J3498" t="s">
        <v>573</v>
      </c>
      <c r="K3498" t="s">
        <v>574</v>
      </c>
      <c r="L3498" t="s">
        <v>57</v>
      </c>
      <c r="M3498" t="s">
        <v>57</v>
      </c>
      <c r="N3498" t="s">
        <v>57</v>
      </c>
      <c r="O3498" t="s">
        <v>57</v>
      </c>
      <c r="P3498">
        <v>117637</v>
      </c>
      <c r="Q3498" t="s">
        <v>575</v>
      </c>
      <c r="R3498" t="s">
        <v>576</v>
      </c>
      <c r="S3498" t="s">
        <v>78</v>
      </c>
      <c r="T3498">
        <v>1305</v>
      </c>
      <c r="U3498">
        <v>9664.4195775000007</v>
      </c>
      <c r="V3498">
        <v>9664.4195775000007</v>
      </c>
      <c r="W3498">
        <v>1416.6613673655399</v>
      </c>
      <c r="X3498" t="s">
        <v>58</v>
      </c>
      <c r="Y3498" t="s">
        <v>58</v>
      </c>
      <c r="Z3498" t="s">
        <v>1</v>
      </c>
      <c r="AA3498" t="s">
        <v>6</v>
      </c>
      <c r="AB3498" t="s">
        <v>57</v>
      </c>
      <c r="AC3498" t="str">
        <f t="shared" si="54"/>
        <v>2016-4</v>
      </c>
    </row>
    <row r="3499" spans="1:29" hidden="1" x14ac:dyDescent="0.25">
      <c r="A3499" t="s">
        <v>614</v>
      </c>
      <c r="B3499" t="s">
        <v>54</v>
      </c>
      <c r="C3499" t="s">
        <v>55</v>
      </c>
      <c r="D3499" t="s">
        <v>55</v>
      </c>
      <c r="E3499">
        <v>-5</v>
      </c>
      <c r="F3499" t="s">
        <v>13</v>
      </c>
      <c r="G3499" t="b">
        <v>0</v>
      </c>
      <c r="H3499" t="s">
        <v>59</v>
      </c>
      <c r="I3499">
        <v>5052305</v>
      </c>
      <c r="J3499" t="s">
        <v>573</v>
      </c>
      <c r="K3499" t="s">
        <v>574</v>
      </c>
      <c r="L3499" t="s">
        <v>57</v>
      </c>
      <c r="M3499" t="s">
        <v>57</v>
      </c>
      <c r="N3499" t="s">
        <v>57</v>
      </c>
      <c r="O3499" t="s">
        <v>57</v>
      </c>
      <c r="P3499">
        <v>117637</v>
      </c>
      <c r="Q3499" t="s">
        <v>575</v>
      </c>
      <c r="R3499" t="s">
        <v>576</v>
      </c>
      <c r="S3499" t="s">
        <v>78</v>
      </c>
      <c r="T3499">
        <v>210</v>
      </c>
      <c r="U3499">
        <v>1564.21</v>
      </c>
      <c r="V3499">
        <v>1564.21</v>
      </c>
      <c r="W3499">
        <v>223.75044898938501</v>
      </c>
      <c r="X3499" t="s">
        <v>58</v>
      </c>
      <c r="Y3499" t="s">
        <v>58</v>
      </c>
      <c r="Z3499" t="s">
        <v>1</v>
      </c>
      <c r="AA3499" t="s">
        <v>6</v>
      </c>
      <c r="AB3499" t="s">
        <v>57</v>
      </c>
      <c r="AC3499" t="str">
        <f t="shared" si="54"/>
        <v>2016-4</v>
      </c>
    </row>
    <row r="3500" spans="1:29" x14ac:dyDescent="0.25">
      <c r="A3500" t="s">
        <v>614</v>
      </c>
      <c r="B3500" t="s">
        <v>54</v>
      </c>
      <c r="C3500" t="s">
        <v>55</v>
      </c>
      <c r="D3500" t="s">
        <v>55</v>
      </c>
      <c r="E3500">
        <v>-4</v>
      </c>
      <c r="F3500" t="s">
        <v>14</v>
      </c>
      <c r="G3500" t="b">
        <v>0</v>
      </c>
      <c r="H3500" t="s">
        <v>59</v>
      </c>
      <c r="I3500">
        <v>5052305</v>
      </c>
      <c r="J3500" t="s">
        <v>573</v>
      </c>
      <c r="K3500" t="s">
        <v>574</v>
      </c>
      <c r="L3500" t="s">
        <v>57</v>
      </c>
      <c r="M3500" t="s">
        <v>57</v>
      </c>
      <c r="N3500" t="s">
        <v>57</v>
      </c>
      <c r="O3500" t="s">
        <v>57</v>
      </c>
      <c r="P3500">
        <v>117637</v>
      </c>
      <c r="Q3500" t="s">
        <v>575</v>
      </c>
      <c r="R3500" t="s">
        <v>576</v>
      </c>
      <c r="S3500" t="s">
        <v>78</v>
      </c>
      <c r="T3500">
        <v>1305</v>
      </c>
      <c r="U3500">
        <v>9712.98</v>
      </c>
      <c r="V3500">
        <v>9712.98</v>
      </c>
      <c r="W3500">
        <v>1416.6607110300799</v>
      </c>
      <c r="X3500" t="s">
        <v>58</v>
      </c>
      <c r="Y3500" t="s">
        <v>58</v>
      </c>
      <c r="Z3500" t="s">
        <v>1</v>
      </c>
      <c r="AA3500" t="s">
        <v>6</v>
      </c>
      <c r="AB3500" t="s">
        <v>57</v>
      </c>
      <c r="AC3500" t="str">
        <f t="shared" si="54"/>
        <v>2016-4</v>
      </c>
    </row>
    <row r="3501" spans="1:29" hidden="1" x14ac:dyDescent="0.25">
      <c r="A3501" t="s">
        <v>614</v>
      </c>
      <c r="B3501" t="s">
        <v>532</v>
      </c>
      <c r="C3501" t="s">
        <v>533</v>
      </c>
      <c r="D3501" t="s">
        <v>55</v>
      </c>
      <c r="E3501">
        <v>-6</v>
      </c>
      <c r="F3501" t="s">
        <v>12</v>
      </c>
      <c r="G3501" t="b">
        <v>0</v>
      </c>
      <c r="H3501" t="s">
        <v>59</v>
      </c>
      <c r="I3501">
        <v>4147478</v>
      </c>
      <c r="J3501" t="s">
        <v>584</v>
      </c>
      <c r="K3501" t="s">
        <v>585</v>
      </c>
      <c r="L3501" t="s">
        <v>57</v>
      </c>
      <c r="M3501" t="s">
        <v>57</v>
      </c>
      <c r="N3501" t="s">
        <v>57</v>
      </c>
      <c r="O3501" t="s">
        <v>57</v>
      </c>
      <c r="P3501">
        <v>10606</v>
      </c>
      <c r="Q3501" t="s">
        <v>62</v>
      </c>
      <c r="R3501" t="s">
        <v>63</v>
      </c>
      <c r="S3501" t="s">
        <v>64</v>
      </c>
      <c r="T3501">
        <v>165</v>
      </c>
      <c r="U3501">
        <v>165</v>
      </c>
      <c r="V3501">
        <v>1131.28125</v>
      </c>
      <c r="W3501">
        <v>165</v>
      </c>
      <c r="X3501" t="s">
        <v>58</v>
      </c>
      <c r="Y3501" t="s">
        <v>58</v>
      </c>
      <c r="Z3501" t="s">
        <v>1</v>
      </c>
      <c r="AA3501" t="s">
        <v>6</v>
      </c>
      <c r="AB3501" t="s">
        <v>57</v>
      </c>
      <c r="AC3501" t="str">
        <f t="shared" si="54"/>
        <v>2016-4</v>
      </c>
    </row>
    <row r="3502" spans="1:29" hidden="1" x14ac:dyDescent="0.25">
      <c r="A3502" t="s">
        <v>614</v>
      </c>
      <c r="B3502" t="s">
        <v>532</v>
      </c>
      <c r="C3502" t="s">
        <v>533</v>
      </c>
      <c r="D3502" t="s">
        <v>55</v>
      </c>
      <c r="E3502">
        <v>-5</v>
      </c>
      <c r="F3502" t="s">
        <v>13</v>
      </c>
      <c r="G3502" t="b">
        <v>0</v>
      </c>
      <c r="H3502" t="s">
        <v>59</v>
      </c>
      <c r="I3502">
        <v>4147478</v>
      </c>
      <c r="J3502" t="s">
        <v>584</v>
      </c>
      <c r="K3502" t="s">
        <v>585</v>
      </c>
      <c r="L3502" t="s">
        <v>57</v>
      </c>
      <c r="M3502" t="s">
        <v>57</v>
      </c>
      <c r="N3502" t="s">
        <v>57</v>
      </c>
      <c r="O3502" t="s">
        <v>57</v>
      </c>
      <c r="P3502">
        <v>10606</v>
      </c>
      <c r="Q3502" t="s">
        <v>62</v>
      </c>
      <c r="R3502" t="s">
        <v>63</v>
      </c>
      <c r="S3502" t="s">
        <v>64</v>
      </c>
      <c r="T3502">
        <v>-33.74</v>
      </c>
      <c r="U3502">
        <v>-33.74</v>
      </c>
      <c r="V3502">
        <v>-226.31169</v>
      </c>
      <c r="W3502">
        <v>-33.74</v>
      </c>
      <c r="X3502" t="s">
        <v>58</v>
      </c>
      <c r="Y3502" t="s">
        <v>58</v>
      </c>
      <c r="Z3502" t="s">
        <v>1</v>
      </c>
      <c r="AA3502" t="s">
        <v>6</v>
      </c>
      <c r="AB3502" t="s">
        <v>57</v>
      </c>
      <c r="AC3502" t="str">
        <f t="shared" si="54"/>
        <v>2016-4</v>
      </c>
    </row>
    <row r="3503" spans="1:29" x14ac:dyDescent="0.25">
      <c r="A3503" t="s">
        <v>614</v>
      </c>
      <c r="B3503" t="s">
        <v>532</v>
      </c>
      <c r="C3503" t="s">
        <v>533</v>
      </c>
      <c r="D3503" t="s">
        <v>55</v>
      </c>
      <c r="E3503">
        <v>-4</v>
      </c>
      <c r="F3503" t="s">
        <v>14</v>
      </c>
      <c r="G3503" t="b">
        <v>0</v>
      </c>
      <c r="H3503" t="s">
        <v>59</v>
      </c>
      <c r="I3503">
        <v>4147478</v>
      </c>
      <c r="J3503" t="s">
        <v>584</v>
      </c>
      <c r="K3503" t="s">
        <v>585</v>
      </c>
      <c r="L3503" t="s">
        <v>57</v>
      </c>
      <c r="M3503" t="s">
        <v>57</v>
      </c>
      <c r="N3503" t="s">
        <v>57</v>
      </c>
      <c r="O3503" t="s">
        <v>57</v>
      </c>
      <c r="P3503">
        <v>10606</v>
      </c>
      <c r="Q3503" t="s">
        <v>62</v>
      </c>
      <c r="R3503" t="s">
        <v>63</v>
      </c>
      <c r="S3503" t="s">
        <v>64</v>
      </c>
      <c r="T3503">
        <v>165</v>
      </c>
      <c r="U3503">
        <v>165</v>
      </c>
      <c r="V3503">
        <v>1131.28125</v>
      </c>
      <c r="W3503">
        <v>165</v>
      </c>
      <c r="X3503" t="s">
        <v>58</v>
      </c>
      <c r="Y3503" t="s">
        <v>58</v>
      </c>
      <c r="Z3503" t="s">
        <v>1</v>
      </c>
      <c r="AA3503" t="s">
        <v>6</v>
      </c>
      <c r="AB3503" t="s">
        <v>57</v>
      </c>
      <c r="AC3503" t="str">
        <f t="shared" si="54"/>
        <v>2016-4</v>
      </c>
    </row>
    <row r="3504" spans="1:29" x14ac:dyDescent="0.25">
      <c r="A3504" t="s">
        <v>614</v>
      </c>
      <c r="B3504" t="s">
        <v>532</v>
      </c>
      <c r="C3504" t="s">
        <v>533</v>
      </c>
      <c r="D3504" t="s">
        <v>55</v>
      </c>
      <c r="E3504">
        <v>-4</v>
      </c>
      <c r="F3504" t="s">
        <v>14</v>
      </c>
      <c r="G3504" t="b">
        <v>0</v>
      </c>
      <c r="H3504" t="s">
        <v>59</v>
      </c>
      <c r="I3504">
        <v>4322376</v>
      </c>
      <c r="J3504" t="s">
        <v>588</v>
      </c>
      <c r="K3504" t="s">
        <v>589</v>
      </c>
      <c r="L3504" t="s">
        <v>57</v>
      </c>
      <c r="M3504" t="s">
        <v>57</v>
      </c>
      <c r="N3504" t="s">
        <v>57</v>
      </c>
      <c r="O3504" t="s">
        <v>57</v>
      </c>
      <c r="P3504">
        <v>10606</v>
      </c>
      <c r="Q3504" t="s">
        <v>62</v>
      </c>
      <c r="R3504" t="s">
        <v>63</v>
      </c>
      <c r="S3504" t="s">
        <v>64</v>
      </c>
      <c r="T3504">
        <v>220.06</v>
      </c>
      <c r="U3504">
        <v>220.06</v>
      </c>
      <c r="V3504">
        <v>1508.7863749999999</v>
      </c>
      <c r="W3504">
        <v>220.06</v>
      </c>
      <c r="X3504" t="s">
        <v>58</v>
      </c>
      <c r="Y3504" t="s">
        <v>58</v>
      </c>
      <c r="Z3504" t="s">
        <v>1</v>
      </c>
      <c r="AA3504" t="s">
        <v>6</v>
      </c>
      <c r="AB3504" t="s">
        <v>57</v>
      </c>
      <c r="AC3504" t="str">
        <f t="shared" si="54"/>
        <v>2016-4</v>
      </c>
    </row>
    <row r="3505" spans="1:29" hidden="1" x14ac:dyDescent="0.25">
      <c r="A3505" t="s">
        <v>614</v>
      </c>
      <c r="B3505" t="s">
        <v>532</v>
      </c>
      <c r="C3505" t="s">
        <v>533</v>
      </c>
      <c r="D3505" t="s">
        <v>55</v>
      </c>
      <c r="E3505">
        <v>-5</v>
      </c>
      <c r="F3505" t="s">
        <v>13</v>
      </c>
      <c r="G3505" t="b">
        <v>0</v>
      </c>
      <c r="H3505" t="s">
        <v>59</v>
      </c>
      <c r="I3505">
        <v>4322376</v>
      </c>
      <c r="J3505" t="s">
        <v>588</v>
      </c>
      <c r="K3505" t="s">
        <v>589</v>
      </c>
      <c r="L3505" t="s">
        <v>57</v>
      </c>
      <c r="M3505" t="s">
        <v>57</v>
      </c>
      <c r="N3505" t="s">
        <v>57</v>
      </c>
      <c r="O3505" t="s">
        <v>57</v>
      </c>
      <c r="P3505">
        <v>10606</v>
      </c>
      <c r="Q3505" t="s">
        <v>62</v>
      </c>
      <c r="R3505" t="s">
        <v>63</v>
      </c>
      <c r="S3505" t="s">
        <v>64</v>
      </c>
      <c r="T3505">
        <v>-42.74</v>
      </c>
      <c r="U3505">
        <v>-42.74</v>
      </c>
      <c r="V3505">
        <v>-286.40042499999998</v>
      </c>
      <c r="W3505">
        <v>-42.74</v>
      </c>
      <c r="X3505" t="s">
        <v>58</v>
      </c>
      <c r="Y3505" t="s">
        <v>58</v>
      </c>
      <c r="Z3505" t="s">
        <v>1</v>
      </c>
      <c r="AA3505" t="s">
        <v>6</v>
      </c>
      <c r="AB3505" t="s">
        <v>57</v>
      </c>
      <c r="AC3505" t="str">
        <f t="shared" si="54"/>
        <v>2016-4</v>
      </c>
    </row>
    <row r="3506" spans="1:29" hidden="1" x14ac:dyDescent="0.25">
      <c r="A3506" t="s">
        <v>614</v>
      </c>
      <c r="B3506" t="s">
        <v>532</v>
      </c>
      <c r="C3506" t="s">
        <v>533</v>
      </c>
      <c r="D3506" t="s">
        <v>55</v>
      </c>
      <c r="E3506">
        <v>-6</v>
      </c>
      <c r="F3506" t="s">
        <v>12</v>
      </c>
      <c r="G3506" t="b">
        <v>0</v>
      </c>
      <c r="H3506" t="s">
        <v>59</v>
      </c>
      <c r="I3506">
        <v>4322376</v>
      </c>
      <c r="J3506" t="s">
        <v>588</v>
      </c>
      <c r="K3506" t="s">
        <v>589</v>
      </c>
      <c r="L3506" t="s">
        <v>57</v>
      </c>
      <c r="M3506" t="s">
        <v>57</v>
      </c>
      <c r="N3506" t="s">
        <v>57</v>
      </c>
      <c r="O3506" t="s">
        <v>57</v>
      </c>
      <c r="P3506">
        <v>10606</v>
      </c>
      <c r="Q3506" t="s">
        <v>62</v>
      </c>
      <c r="R3506" t="s">
        <v>63</v>
      </c>
      <c r="S3506" t="s">
        <v>64</v>
      </c>
      <c r="T3506">
        <v>220.06</v>
      </c>
      <c r="U3506">
        <v>220.06</v>
      </c>
      <c r="V3506">
        <v>1508.7863749999999</v>
      </c>
      <c r="W3506">
        <v>220.06</v>
      </c>
      <c r="X3506" t="s">
        <v>58</v>
      </c>
      <c r="Y3506" t="s">
        <v>58</v>
      </c>
      <c r="Z3506" t="s">
        <v>1</v>
      </c>
      <c r="AA3506" t="s">
        <v>6</v>
      </c>
      <c r="AB3506" t="s">
        <v>57</v>
      </c>
      <c r="AC3506" t="str">
        <f t="shared" si="54"/>
        <v>2016-4</v>
      </c>
    </row>
    <row r="3507" spans="1:29" x14ac:dyDescent="0.25">
      <c r="A3507" t="s">
        <v>615</v>
      </c>
      <c r="B3507" t="s">
        <v>54</v>
      </c>
      <c r="C3507" t="s">
        <v>55</v>
      </c>
      <c r="D3507" t="s">
        <v>55</v>
      </c>
      <c r="E3507">
        <v>-3</v>
      </c>
      <c r="F3507" t="s">
        <v>56</v>
      </c>
      <c r="G3507" t="b">
        <v>0</v>
      </c>
      <c r="H3507" t="s">
        <v>57</v>
      </c>
      <c r="I3507">
        <v>0</v>
      </c>
      <c r="J3507" t="s">
        <v>57</v>
      </c>
      <c r="K3507" t="s">
        <v>57</v>
      </c>
      <c r="L3507" t="s">
        <v>57</v>
      </c>
      <c r="M3507" t="s">
        <v>57</v>
      </c>
      <c r="N3507" t="s">
        <v>57</v>
      </c>
      <c r="O3507" t="s">
        <v>57</v>
      </c>
      <c r="P3507">
        <v>0</v>
      </c>
      <c r="Q3507" t="s">
        <v>57</v>
      </c>
      <c r="R3507" t="s">
        <v>57</v>
      </c>
      <c r="S3507" t="s">
        <v>57</v>
      </c>
      <c r="T3507">
        <v>11713.16</v>
      </c>
      <c r="U3507">
        <v>11713.16</v>
      </c>
      <c r="V3507">
        <v>11713.16</v>
      </c>
      <c r="W3507">
        <v>1689.55241103755</v>
      </c>
      <c r="X3507" t="s">
        <v>58</v>
      </c>
      <c r="Y3507" t="s">
        <v>58</v>
      </c>
      <c r="Z3507" t="s">
        <v>1</v>
      </c>
      <c r="AA3507" t="s">
        <v>1</v>
      </c>
      <c r="AB3507" t="s">
        <v>57</v>
      </c>
      <c r="AC3507" t="str">
        <f t="shared" si="54"/>
        <v>2016-4</v>
      </c>
    </row>
    <row r="3508" spans="1:29" x14ac:dyDescent="0.25">
      <c r="A3508" t="s">
        <v>615</v>
      </c>
      <c r="B3508" t="s">
        <v>532</v>
      </c>
      <c r="C3508" t="s">
        <v>533</v>
      </c>
      <c r="D3508" t="s">
        <v>55</v>
      </c>
      <c r="E3508">
        <v>-3</v>
      </c>
      <c r="F3508" t="s">
        <v>56</v>
      </c>
      <c r="G3508" t="b">
        <v>0</v>
      </c>
      <c r="H3508" t="s">
        <v>57</v>
      </c>
      <c r="I3508">
        <v>0</v>
      </c>
      <c r="J3508" t="s">
        <v>57</v>
      </c>
      <c r="K3508" t="s">
        <v>57</v>
      </c>
      <c r="L3508" t="s">
        <v>57</v>
      </c>
      <c r="M3508" t="s">
        <v>57</v>
      </c>
      <c r="N3508" t="s">
        <v>57</v>
      </c>
      <c r="O3508" t="s">
        <v>57</v>
      </c>
      <c r="P3508">
        <v>0</v>
      </c>
      <c r="Q3508" t="s">
        <v>57</v>
      </c>
      <c r="R3508" t="s">
        <v>57</v>
      </c>
      <c r="S3508" t="s">
        <v>57</v>
      </c>
      <c r="T3508">
        <v>129.07</v>
      </c>
      <c r="U3508">
        <v>129.07</v>
      </c>
      <c r="V3508">
        <v>894.80358899999999</v>
      </c>
      <c r="W3508">
        <v>129.07</v>
      </c>
      <c r="X3508" t="s">
        <v>58</v>
      </c>
      <c r="Y3508" t="s">
        <v>58</v>
      </c>
      <c r="Z3508" t="s">
        <v>1</v>
      </c>
      <c r="AA3508" t="s">
        <v>1</v>
      </c>
      <c r="AB3508" t="s">
        <v>57</v>
      </c>
      <c r="AC3508" t="str">
        <f t="shared" si="54"/>
        <v>2016-4</v>
      </c>
    </row>
    <row r="3509" spans="1:29" hidden="1" x14ac:dyDescent="0.25">
      <c r="A3509" t="s">
        <v>615</v>
      </c>
      <c r="B3509" t="s">
        <v>532</v>
      </c>
      <c r="C3509" t="s">
        <v>533</v>
      </c>
      <c r="D3509" t="s">
        <v>55</v>
      </c>
      <c r="E3509">
        <v>-6</v>
      </c>
      <c r="F3509" t="s">
        <v>12</v>
      </c>
      <c r="G3509" t="b">
        <v>0</v>
      </c>
      <c r="H3509" t="s">
        <v>59</v>
      </c>
      <c r="I3509">
        <v>4750438</v>
      </c>
      <c r="J3509" t="s">
        <v>601</v>
      </c>
      <c r="K3509" t="s">
        <v>602</v>
      </c>
      <c r="L3509" t="s">
        <v>57</v>
      </c>
      <c r="M3509" t="s">
        <v>57</v>
      </c>
      <c r="N3509" t="s">
        <v>57</v>
      </c>
      <c r="O3509" t="s">
        <v>57</v>
      </c>
      <c r="P3509">
        <v>24149</v>
      </c>
      <c r="Q3509" t="s">
        <v>603</v>
      </c>
      <c r="R3509" t="s">
        <v>604</v>
      </c>
      <c r="S3509" t="s">
        <v>78</v>
      </c>
      <c r="T3509">
        <v>34.64</v>
      </c>
      <c r="U3509">
        <v>34.64</v>
      </c>
      <c r="V3509">
        <v>240.14872800000001</v>
      </c>
      <c r="W3509">
        <v>34.64</v>
      </c>
      <c r="X3509" t="s">
        <v>58</v>
      </c>
      <c r="Y3509" t="s">
        <v>58</v>
      </c>
      <c r="Z3509" t="s">
        <v>1</v>
      </c>
      <c r="AA3509" t="s">
        <v>6</v>
      </c>
      <c r="AB3509" t="s">
        <v>57</v>
      </c>
      <c r="AC3509" t="str">
        <f t="shared" si="54"/>
        <v>2016-4</v>
      </c>
    </row>
    <row r="3510" spans="1:29" hidden="1" x14ac:dyDescent="0.25">
      <c r="A3510" t="s">
        <v>615</v>
      </c>
      <c r="B3510" t="s">
        <v>532</v>
      </c>
      <c r="C3510" t="s">
        <v>533</v>
      </c>
      <c r="D3510" t="s">
        <v>55</v>
      </c>
      <c r="E3510">
        <v>-5</v>
      </c>
      <c r="F3510" t="s">
        <v>13</v>
      </c>
      <c r="G3510" t="b">
        <v>0</v>
      </c>
      <c r="H3510" t="s">
        <v>59</v>
      </c>
      <c r="I3510">
        <v>4750438</v>
      </c>
      <c r="J3510" t="s">
        <v>601</v>
      </c>
      <c r="K3510" t="s">
        <v>602</v>
      </c>
      <c r="L3510" t="s">
        <v>57</v>
      </c>
      <c r="M3510" t="s">
        <v>57</v>
      </c>
      <c r="N3510" t="s">
        <v>57</v>
      </c>
      <c r="O3510" t="s">
        <v>57</v>
      </c>
      <c r="P3510">
        <v>24149</v>
      </c>
      <c r="Q3510" t="s">
        <v>603</v>
      </c>
      <c r="R3510" t="s">
        <v>604</v>
      </c>
      <c r="S3510" t="s">
        <v>78</v>
      </c>
      <c r="T3510">
        <v>0.81000000000000205</v>
      </c>
      <c r="U3510">
        <v>0.81000000000000205</v>
      </c>
      <c r="V3510">
        <v>8.2017905000000209</v>
      </c>
      <c r="W3510">
        <v>0.81000000000000205</v>
      </c>
      <c r="X3510" t="s">
        <v>58</v>
      </c>
      <c r="Y3510" t="s">
        <v>58</v>
      </c>
      <c r="Z3510" t="s">
        <v>1</v>
      </c>
      <c r="AA3510" t="s">
        <v>6</v>
      </c>
      <c r="AB3510" t="s">
        <v>57</v>
      </c>
      <c r="AC3510" t="str">
        <f t="shared" si="54"/>
        <v>2016-4</v>
      </c>
    </row>
    <row r="3511" spans="1:29" x14ac:dyDescent="0.25">
      <c r="A3511" t="s">
        <v>615</v>
      </c>
      <c r="B3511" t="s">
        <v>532</v>
      </c>
      <c r="C3511" t="s">
        <v>533</v>
      </c>
      <c r="D3511" t="s">
        <v>55</v>
      </c>
      <c r="E3511">
        <v>-4</v>
      </c>
      <c r="F3511" t="s">
        <v>14</v>
      </c>
      <c r="G3511" t="b">
        <v>0</v>
      </c>
      <c r="H3511" t="s">
        <v>59</v>
      </c>
      <c r="I3511">
        <v>4750438</v>
      </c>
      <c r="J3511" t="s">
        <v>601</v>
      </c>
      <c r="K3511" t="s">
        <v>602</v>
      </c>
      <c r="L3511" t="s">
        <v>57</v>
      </c>
      <c r="M3511" t="s">
        <v>57</v>
      </c>
      <c r="N3511" t="s">
        <v>57</v>
      </c>
      <c r="O3511" t="s">
        <v>57</v>
      </c>
      <c r="P3511">
        <v>24149</v>
      </c>
      <c r="Q3511" t="s">
        <v>603</v>
      </c>
      <c r="R3511" t="s">
        <v>604</v>
      </c>
      <c r="S3511" t="s">
        <v>78</v>
      </c>
      <c r="T3511">
        <v>34.64</v>
      </c>
      <c r="U3511">
        <v>34.64</v>
      </c>
      <c r="V3511">
        <v>240.14872800000001</v>
      </c>
      <c r="W3511">
        <v>34.64</v>
      </c>
      <c r="X3511" t="s">
        <v>58</v>
      </c>
      <c r="Y3511" t="s">
        <v>58</v>
      </c>
      <c r="Z3511" t="s">
        <v>1</v>
      </c>
      <c r="AA3511" t="s">
        <v>6</v>
      </c>
      <c r="AB3511" t="s">
        <v>57</v>
      </c>
      <c r="AC3511" t="str">
        <f t="shared" si="54"/>
        <v>2016-4</v>
      </c>
    </row>
    <row r="3512" spans="1:29" hidden="1" x14ac:dyDescent="0.25">
      <c r="A3512" t="s">
        <v>615</v>
      </c>
      <c r="B3512" t="s">
        <v>54</v>
      </c>
      <c r="C3512" t="s">
        <v>55</v>
      </c>
      <c r="D3512" t="s">
        <v>55</v>
      </c>
      <c r="E3512">
        <v>4</v>
      </c>
      <c r="F3512" t="s">
        <v>10</v>
      </c>
      <c r="G3512" t="b">
        <v>1</v>
      </c>
      <c r="H3512" t="s">
        <v>59</v>
      </c>
      <c r="I3512">
        <v>5052305</v>
      </c>
      <c r="J3512" t="s">
        <v>573</v>
      </c>
      <c r="K3512" t="s">
        <v>574</v>
      </c>
      <c r="L3512" t="s">
        <v>57</v>
      </c>
      <c r="M3512" t="s">
        <v>57</v>
      </c>
      <c r="N3512" t="s">
        <v>57</v>
      </c>
      <c r="O3512" t="s">
        <v>57</v>
      </c>
      <c r="P3512">
        <v>117637</v>
      </c>
      <c r="Q3512" t="s">
        <v>575</v>
      </c>
      <c r="R3512" t="s">
        <v>576</v>
      </c>
      <c r="S3512" t="s">
        <v>78</v>
      </c>
      <c r="T3512">
        <v>-7.5</v>
      </c>
      <c r="U3512">
        <v>-55.55</v>
      </c>
      <c r="V3512">
        <v>-55.55</v>
      </c>
      <c r="W3512">
        <v>-8.0127511647698597</v>
      </c>
      <c r="X3512" t="s">
        <v>58</v>
      </c>
      <c r="Y3512" t="s">
        <v>58</v>
      </c>
      <c r="Z3512" t="s">
        <v>4</v>
      </c>
      <c r="AA3512" t="s">
        <v>6</v>
      </c>
      <c r="AB3512" t="s">
        <v>57</v>
      </c>
      <c r="AC3512" t="str">
        <f t="shared" si="54"/>
        <v>2016-4</v>
      </c>
    </row>
    <row r="3513" spans="1:29" hidden="1" x14ac:dyDescent="0.25">
      <c r="A3513" t="s">
        <v>615</v>
      </c>
      <c r="B3513" t="s">
        <v>54</v>
      </c>
      <c r="C3513" t="s">
        <v>55</v>
      </c>
      <c r="D3513" t="s">
        <v>55</v>
      </c>
      <c r="E3513">
        <v>12</v>
      </c>
      <c r="F3513" t="s">
        <v>15</v>
      </c>
      <c r="G3513" t="b">
        <v>1</v>
      </c>
      <c r="H3513" t="s">
        <v>59</v>
      </c>
      <c r="I3513">
        <v>5052305</v>
      </c>
      <c r="J3513" t="s">
        <v>573</v>
      </c>
      <c r="K3513" t="s">
        <v>574</v>
      </c>
      <c r="L3513" t="s">
        <v>57</v>
      </c>
      <c r="M3513" t="s">
        <v>57</v>
      </c>
      <c r="N3513" t="s">
        <v>57</v>
      </c>
      <c r="O3513" t="s">
        <v>57</v>
      </c>
      <c r="P3513">
        <v>117637</v>
      </c>
      <c r="Q3513" t="s">
        <v>575</v>
      </c>
      <c r="R3513" t="s">
        <v>576</v>
      </c>
      <c r="S3513" t="s">
        <v>78</v>
      </c>
      <c r="T3513">
        <v>1535</v>
      </c>
      <c r="U3513">
        <v>11369.95</v>
      </c>
      <c r="V3513">
        <v>11369.95</v>
      </c>
      <c r="W3513">
        <v>1640.0464465504101</v>
      </c>
      <c r="X3513" t="s">
        <v>58</v>
      </c>
      <c r="Y3513" t="s">
        <v>58</v>
      </c>
      <c r="Z3513" t="s">
        <v>1</v>
      </c>
      <c r="AA3513" t="s">
        <v>6</v>
      </c>
      <c r="AB3513" t="s">
        <v>57</v>
      </c>
      <c r="AC3513" t="str">
        <f t="shared" si="54"/>
        <v>2016-4</v>
      </c>
    </row>
    <row r="3514" spans="1:29" hidden="1" x14ac:dyDescent="0.25">
      <c r="A3514" t="s">
        <v>615</v>
      </c>
      <c r="B3514" t="s">
        <v>54</v>
      </c>
      <c r="C3514" t="s">
        <v>55</v>
      </c>
      <c r="D3514" t="s">
        <v>55</v>
      </c>
      <c r="E3514">
        <v>30</v>
      </c>
      <c r="F3514" t="s">
        <v>11</v>
      </c>
      <c r="G3514" t="b">
        <v>1</v>
      </c>
      <c r="H3514" t="s">
        <v>59</v>
      </c>
      <c r="I3514">
        <v>5052305</v>
      </c>
      <c r="J3514" t="s">
        <v>573</v>
      </c>
      <c r="K3514" t="s">
        <v>574</v>
      </c>
      <c r="L3514" t="s">
        <v>57</v>
      </c>
      <c r="M3514" t="s">
        <v>57</v>
      </c>
      <c r="N3514" t="s">
        <v>57</v>
      </c>
      <c r="O3514" t="s">
        <v>57</v>
      </c>
      <c r="P3514">
        <v>117637</v>
      </c>
      <c r="Q3514" t="s">
        <v>575</v>
      </c>
      <c r="R3514" t="s">
        <v>576</v>
      </c>
      <c r="S3514" t="s">
        <v>78</v>
      </c>
      <c r="T3514">
        <v>-0.5</v>
      </c>
      <c r="U3514">
        <v>-3.7</v>
      </c>
      <c r="V3514">
        <v>-3.7</v>
      </c>
      <c r="W3514">
        <v>-0.53370259783345597</v>
      </c>
      <c r="X3514" t="s">
        <v>58</v>
      </c>
      <c r="Y3514" t="s">
        <v>58</v>
      </c>
      <c r="Z3514" t="s">
        <v>4</v>
      </c>
      <c r="AA3514" t="s">
        <v>6</v>
      </c>
      <c r="AB3514" t="s">
        <v>57</v>
      </c>
      <c r="AC3514" t="str">
        <f t="shared" si="54"/>
        <v>2016-4</v>
      </c>
    </row>
    <row r="3515" spans="1:29" hidden="1" x14ac:dyDescent="0.25">
      <c r="A3515" t="s">
        <v>615</v>
      </c>
      <c r="B3515" t="s">
        <v>54</v>
      </c>
      <c r="C3515" t="s">
        <v>55</v>
      </c>
      <c r="D3515" t="s">
        <v>55</v>
      </c>
      <c r="E3515">
        <v>-5</v>
      </c>
      <c r="F3515" t="s">
        <v>13</v>
      </c>
      <c r="G3515" t="b">
        <v>0</v>
      </c>
      <c r="H3515" t="s">
        <v>59</v>
      </c>
      <c r="I3515">
        <v>5052305</v>
      </c>
      <c r="J3515" t="s">
        <v>573</v>
      </c>
      <c r="K3515" t="s">
        <v>574</v>
      </c>
      <c r="L3515" t="s">
        <v>57</v>
      </c>
      <c r="M3515" t="s">
        <v>57</v>
      </c>
      <c r="N3515" t="s">
        <v>57</v>
      </c>
      <c r="O3515" t="s">
        <v>57</v>
      </c>
      <c r="P3515">
        <v>117637</v>
      </c>
      <c r="Q3515" t="s">
        <v>575</v>
      </c>
      <c r="R3515" t="s">
        <v>576</v>
      </c>
      <c r="S3515" t="s">
        <v>78</v>
      </c>
      <c r="T3515">
        <v>222</v>
      </c>
      <c r="U3515">
        <v>1597.72</v>
      </c>
      <c r="V3515">
        <v>1597.72</v>
      </c>
      <c r="W3515">
        <v>214.83928175772101</v>
      </c>
      <c r="X3515" t="s">
        <v>58</v>
      </c>
      <c r="Y3515" t="s">
        <v>58</v>
      </c>
      <c r="Z3515" t="s">
        <v>1</v>
      </c>
      <c r="AA3515" t="s">
        <v>6</v>
      </c>
      <c r="AB3515" t="s">
        <v>57</v>
      </c>
      <c r="AC3515" t="str">
        <f t="shared" si="54"/>
        <v>2016-4</v>
      </c>
    </row>
    <row r="3516" spans="1:29" hidden="1" x14ac:dyDescent="0.25">
      <c r="A3516" t="s">
        <v>615</v>
      </c>
      <c r="B3516" t="s">
        <v>532</v>
      </c>
      <c r="C3516" t="s">
        <v>533</v>
      </c>
      <c r="D3516" t="s">
        <v>55</v>
      </c>
      <c r="E3516">
        <v>-6</v>
      </c>
      <c r="F3516" t="s">
        <v>12</v>
      </c>
      <c r="G3516" t="b">
        <v>0</v>
      </c>
      <c r="H3516" t="s">
        <v>59</v>
      </c>
      <c r="I3516">
        <v>4147478</v>
      </c>
      <c r="J3516" t="s">
        <v>584</v>
      </c>
      <c r="K3516" t="s">
        <v>585</v>
      </c>
      <c r="L3516" t="s">
        <v>57</v>
      </c>
      <c r="M3516" t="s">
        <v>57</v>
      </c>
      <c r="N3516" t="s">
        <v>57</v>
      </c>
      <c r="O3516" t="s">
        <v>57</v>
      </c>
      <c r="P3516">
        <v>10606</v>
      </c>
      <c r="Q3516" t="s">
        <v>62</v>
      </c>
      <c r="R3516" t="s">
        <v>63</v>
      </c>
      <c r="S3516" t="s">
        <v>64</v>
      </c>
      <c r="T3516">
        <v>165</v>
      </c>
      <c r="U3516">
        <v>165</v>
      </c>
      <c r="V3516">
        <v>1143.8955000000001</v>
      </c>
      <c r="W3516">
        <v>165</v>
      </c>
      <c r="X3516" t="s">
        <v>58</v>
      </c>
      <c r="Y3516" t="s">
        <v>58</v>
      </c>
      <c r="Z3516" t="s">
        <v>1</v>
      </c>
      <c r="AA3516" t="s">
        <v>6</v>
      </c>
      <c r="AB3516" t="s">
        <v>57</v>
      </c>
      <c r="AC3516" t="str">
        <f t="shared" si="54"/>
        <v>2016-4</v>
      </c>
    </row>
    <row r="3517" spans="1:29" x14ac:dyDescent="0.25">
      <c r="A3517" t="s">
        <v>615</v>
      </c>
      <c r="B3517" t="s">
        <v>532</v>
      </c>
      <c r="C3517" t="s">
        <v>533</v>
      </c>
      <c r="D3517" t="s">
        <v>55</v>
      </c>
      <c r="E3517">
        <v>-4</v>
      </c>
      <c r="F3517" t="s">
        <v>14</v>
      </c>
      <c r="G3517" t="b">
        <v>0</v>
      </c>
      <c r="H3517" t="s">
        <v>59</v>
      </c>
      <c r="I3517">
        <v>4147478</v>
      </c>
      <c r="J3517" t="s">
        <v>584</v>
      </c>
      <c r="K3517" t="s">
        <v>585</v>
      </c>
      <c r="L3517" t="s">
        <v>57</v>
      </c>
      <c r="M3517" t="s">
        <v>57</v>
      </c>
      <c r="N3517" t="s">
        <v>57</v>
      </c>
      <c r="O3517" t="s">
        <v>57</v>
      </c>
      <c r="P3517">
        <v>10606</v>
      </c>
      <c r="Q3517" t="s">
        <v>62</v>
      </c>
      <c r="R3517" t="s">
        <v>63</v>
      </c>
      <c r="S3517" t="s">
        <v>64</v>
      </c>
      <c r="T3517">
        <v>165</v>
      </c>
      <c r="U3517">
        <v>165</v>
      </c>
      <c r="V3517">
        <v>1143.8955000000001</v>
      </c>
      <c r="W3517">
        <v>165</v>
      </c>
      <c r="X3517" t="s">
        <v>58</v>
      </c>
      <c r="Y3517" t="s">
        <v>58</v>
      </c>
      <c r="Z3517" t="s">
        <v>1</v>
      </c>
      <c r="AA3517" t="s">
        <v>6</v>
      </c>
      <c r="AB3517" t="s">
        <v>57</v>
      </c>
      <c r="AC3517" t="str">
        <f t="shared" si="54"/>
        <v>2016-4</v>
      </c>
    </row>
    <row r="3518" spans="1:29" x14ac:dyDescent="0.25">
      <c r="A3518" t="s">
        <v>615</v>
      </c>
      <c r="B3518" t="s">
        <v>532</v>
      </c>
      <c r="C3518" t="s">
        <v>533</v>
      </c>
      <c r="D3518" t="s">
        <v>55</v>
      </c>
      <c r="E3518">
        <v>-4</v>
      </c>
      <c r="F3518" t="s">
        <v>14</v>
      </c>
      <c r="G3518" t="b">
        <v>0</v>
      </c>
      <c r="H3518" t="s">
        <v>59</v>
      </c>
      <c r="I3518">
        <v>4322376</v>
      </c>
      <c r="J3518" t="s">
        <v>588</v>
      </c>
      <c r="K3518" t="s">
        <v>589</v>
      </c>
      <c r="L3518" t="s">
        <v>57</v>
      </c>
      <c r="M3518" t="s">
        <v>57</v>
      </c>
      <c r="N3518" t="s">
        <v>57</v>
      </c>
      <c r="O3518" t="s">
        <v>57</v>
      </c>
      <c r="P3518">
        <v>10606</v>
      </c>
      <c r="Q3518" t="s">
        <v>62</v>
      </c>
      <c r="R3518" t="s">
        <v>63</v>
      </c>
      <c r="S3518" t="s">
        <v>64</v>
      </c>
      <c r="T3518">
        <v>228.86</v>
      </c>
      <c r="U3518">
        <v>228.86</v>
      </c>
      <c r="V3518">
        <v>1586.617722</v>
      </c>
      <c r="W3518">
        <v>228.86</v>
      </c>
      <c r="X3518" t="s">
        <v>58</v>
      </c>
      <c r="Y3518" t="s">
        <v>58</v>
      </c>
      <c r="Z3518" t="s">
        <v>1</v>
      </c>
      <c r="AA3518" t="s">
        <v>6</v>
      </c>
      <c r="AB3518" t="s">
        <v>57</v>
      </c>
      <c r="AC3518" t="str">
        <f t="shared" si="54"/>
        <v>2016-4</v>
      </c>
    </row>
    <row r="3519" spans="1:29" hidden="1" x14ac:dyDescent="0.25">
      <c r="A3519" t="s">
        <v>615</v>
      </c>
      <c r="B3519" t="s">
        <v>532</v>
      </c>
      <c r="C3519" t="s">
        <v>533</v>
      </c>
      <c r="D3519" t="s">
        <v>55</v>
      </c>
      <c r="E3519">
        <v>-5</v>
      </c>
      <c r="F3519" t="s">
        <v>13</v>
      </c>
      <c r="G3519" t="b">
        <v>0</v>
      </c>
      <c r="H3519" t="s">
        <v>59</v>
      </c>
      <c r="I3519">
        <v>4322376</v>
      </c>
      <c r="J3519" t="s">
        <v>588</v>
      </c>
      <c r="K3519" t="s">
        <v>589</v>
      </c>
      <c r="L3519" t="s">
        <v>57</v>
      </c>
      <c r="M3519" t="s">
        <v>57</v>
      </c>
      <c r="N3519" t="s">
        <v>57</v>
      </c>
      <c r="O3519" t="s">
        <v>57</v>
      </c>
      <c r="P3519">
        <v>10606</v>
      </c>
      <c r="Q3519" t="s">
        <v>62</v>
      </c>
      <c r="R3519" t="s">
        <v>63</v>
      </c>
      <c r="S3519" t="s">
        <v>64</v>
      </c>
      <c r="T3519">
        <v>8.8000000000000096</v>
      </c>
      <c r="U3519">
        <v>8.8000000000000096</v>
      </c>
      <c r="V3519">
        <v>77.831346999999795</v>
      </c>
      <c r="W3519">
        <v>8.8000000000000096</v>
      </c>
      <c r="X3519" t="s">
        <v>58</v>
      </c>
      <c r="Y3519" t="s">
        <v>58</v>
      </c>
      <c r="Z3519" t="s">
        <v>1</v>
      </c>
      <c r="AA3519" t="s">
        <v>6</v>
      </c>
      <c r="AB3519" t="s">
        <v>57</v>
      </c>
      <c r="AC3519" t="str">
        <f t="shared" si="54"/>
        <v>2016-4</v>
      </c>
    </row>
    <row r="3520" spans="1:29" hidden="1" x14ac:dyDescent="0.25">
      <c r="A3520" t="s">
        <v>615</v>
      </c>
      <c r="B3520" t="s">
        <v>532</v>
      </c>
      <c r="C3520" t="s">
        <v>533</v>
      </c>
      <c r="D3520" t="s">
        <v>55</v>
      </c>
      <c r="E3520">
        <v>-6</v>
      </c>
      <c r="F3520" t="s">
        <v>12</v>
      </c>
      <c r="G3520" t="b">
        <v>0</v>
      </c>
      <c r="H3520" t="s">
        <v>59</v>
      </c>
      <c r="I3520">
        <v>4322376</v>
      </c>
      <c r="J3520" t="s">
        <v>588</v>
      </c>
      <c r="K3520" t="s">
        <v>589</v>
      </c>
      <c r="L3520" t="s">
        <v>57</v>
      </c>
      <c r="M3520" t="s">
        <v>57</v>
      </c>
      <c r="N3520" t="s">
        <v>57</v>
      </c>
      <c r="O3520" t="s">
        <v>57</v>
      </c>
      <c r="P3520">
        <v>10606</v>
      </c>
      <c r="Q3520" t="s">
        <v>62</v>
      </c>
      <c r="R3520" t="s">
        <v>63</v>
      </c>
      <c r="S3520" t="s">
        <v>64</v>
      </c>
      <c r="T3520">
        <v>228.86</v>
      </c>
      <c r="U3520">
        <v>228.86</v>
      </c>
      <c r="V3520">
        <v>1586.617722</v>
      </c>
      <c r="W3520">
        <v>228.86</v>
      </c>
      <c r="X3520" t="s">
        <v>58</v>
      </c>
      <c r="Y3520" t="s">
        <v>58</v>
      </c>
      <c r="Z3520" t="s">
        <v>1</v>
      </c>
      <c r="AA3520" t="s">
        <v>6</v>
      </c>
      <c r="AB3520" t="s">
        <v>57</v>
      </c>
      <c r="AC3520" t="str">
        <f t="shared" si="54"/>
        <v>2016-4</v>
      </c>
    </row>
    <row r="3521" spans="1:29" x14ac:dyDescent="0.25">
      <c r="A3521" t="s">
        <v>616</v>
      </c>
      <c r="B3521" t="s">
        <v>54</v>
      </c>
      <c r="C3521" t="s">
        <v>55</v>
      </c>
      <c r="D3521" t="s">
        <v>55</v>
      </c>
      <c r="E3521">
        <v>-3</v>
      </c>
      <c r="F3521" t="s">
        <v>56</v>
      </c>
      <c r="G3521" t="b">
        <v>0</v>
      </c>
      <c r="H3521" t="s">
        <v>57</v>
      </c>
      <c r="I3521">
        <v>0</v>
      </c>
      <c r="J3521" t="s">
        <v>57</v>
      </c>
      <c r="K3521" t="s">
        <v>57</v>
      </c>
      <c r="L3521" t="s">
        <v>57</v>
      </c>
      <c r="M3521" t="s">
        <v>57</v>
      </c>
      <c r="N3521" t="s">
        <v>57</v>
      </c>
      <c r="O3521" t="s">
        <v>57</v>
      </c>
      <c r="P3521">
        <v>0</v>
      </c>
      <c r="Q3521" t="s">
        <v>57</v>
      </c>
      <c r="R3521" t="s">
        <v>57</v>
      </c>
      <c r="S3521" t="s">
        <v>57</v>
      </c>
      <c r="T3521">
        <v>11815.81</v>
      </c>
      <c r="U3521">
        <v>11815.81</v>
      </c>
      <c r="V3521">
        <v>11815.81</v>
      </c>
      <c r="W3521">
        <v>1702.49268763598</v>
      </c>
      <c r="X3521" t="s">
        <v>58</v>
      </c>
      <c r="Y3521" t="s">
        <v>58</v>
      </c>
      <c r="Z3521" t="s">
        <v>1</v>
      </c>
      <c r="AA3521" t="s">
        <v>1</v>
      </c>
      <c r="AB3521" t="s">
        <v>57</v>
      </c>
      <c r="AC3521" t="str">
        <f t="shared" si="54"/>
        <v>2016-4</v>
      </c>
    </row>
    <row r="3522" spans="1:29" x14ac:dyDescent="0.25">
      <c r="A3522" t="s">
        <v>616</v>
      </c>
      <c r="B3522" t="s">
        <v>532</v>
      </c>
      <c r="C3522" t="s">
        <v>533</v>
      </c>
      <c r="D3522" t="s">
        <v>55</v>
      </c>
      <c r="E3522">
        <v>-3</v>
      </c>
      <c r="F3522" t="s">
        <v>56</v>
      </c>
      <c r="G3522" t="b">
        <v>0</v>
      </c>
      <c r="H3522" t="s">
        <v>57</v>
      </c>
      <c r="I3522">
        <v>0</v>
      </c>
      <c r="J3522" t="s">
        <v>57</v>
      </c>
      <c r="K3522" t="s">
        <v>57</v>
      </c>
      <c r="L3522" t="s">
        <v>57</v>
      </c>
      <c r="M3522" t="s">
        <v>57</v>
      </c>
      <c r="N3522" t="s">
        <v>57</v>
      </c>
      <c r="O3522" t="s">
        <v>57</v>
      </c>
      <c r="P3522">
        <v>0</v>
      </c>
      <c r="Q3522" t="s">
        <v>57</v>
      </c>
      <c r="R3522" t="s">
        <v>57</v>
      </c>
      <c r="S3522" t="s">
        <v>57</v>
      </c>
      <c r="T3522">
        <v>432.99</v>
      </c>
      <c r="U3522">
        <v>432.99</v>
      </c>
      <c r="V3522">
        <v>3005.0804969999999</v>
      </c>
      <c r="W3522">
        <v>432.99</v>
      </c>
      <c r="X3522" t="s">
        <v>58</v>
      </c>
      <c r="Y3522" t="s">
        <v>58</v>
      </c>
      <c r="Z3522" t="s">
        <v>1</v>
      </c>
      <c r="AA3522" t="s">
        <v>1</v>
      </c>
      <c r="AB3522" t="s">
        <v>57</v>
      </c>
      <c r="AC3522" t="str">
        <f t="shared" si="54"/>
        <v>2016-4</v>
      </c>
    </row>
    <row r="3523" spans="1:29" hidden="1" x14ac:dyDescent="0.25">
      <c r="A3523" t="s">
        <v>616</v>
      </c>
      <c r="B3523" t="s">
        <v>54</v>
      </c>
      <c r="C3523" t="s">
        <v>55</v>
      </c>
      <c r="D3523" t="s">
        <v>55</v>
      </c>
      <c r="E3523">
        <v>-5</v>
      </c>
      <c r="F3523" t="s">
        <v>13</v>
      </c>
      <c r="G3523" t="b">
        <v>0</v>
      </c>
      <c r="H3523" t="s">
        <v>394</v>
      </c>
      <c r="I3523">
        <v>21</v>
      </c>
      <c r="J3523" t="s">
        <v>395</v>
      </c>
      <c r="K3523" t="s">
        <v>396</v>
      </c>
      <c r="L3523" t="s">
        <v>57</v>
      </c>
      <c r="M3523" t="s">
        <v>57</v>
      </c>
      <c r="N3523" t="s">
        <v>57</v>
      </c>
      <c r="O3523" t="s">
        <v>57</v>
      </c>
      <c r="P3523">
        <v>21</v>
      </c>
      <c r="Q3523" t="s">
        <v>395</v>
      </c>
      <c r="R3523" t="s">
        <v>396</v>
      </c>
      <c r="S3523" t="s">
        <v>394</v>
      </c>
      <c r="T3523">
        <v>14.95</v>
      </c>
      <c r="U3523">
        <v>102.65</v>
      </c>
      <c r="V3523">
        <v>102.65</v>
      </c>
      <c r="W3523">
        <v>14.7904269267899</v>
      </c>
      <c r="X3523" t="s">
        <v>58</v>
      </c>
      <c r="Y3523" t="s">
        <v>58</v>
      </c>
      <c r="Z3523" t="s">
        <v>1</v>
      </c>
      <c r="AA3523" t="s">
        <v>1</v>
      </c>
      <c r="AB3523" t="s">
        <v>57</v>
      </c>
      <c r="AC3523" t="str">
        <f t="shared" ref="AC3523:AC3586" si="55">+YEAR(A3523)&amp; "-" &amp;ROUNDUP(MONTH(A3523)/3,0)</f>
        <v>2016-4</v>
      </c>
    </row>
    <row r="3524" spans="1:29" hidden="1" x14ac:dyDescent="0.25">
      <c r="A3524" t="s">
        <v>616</v>
      </c>
      <c r="B3524" t="s">
        <v>54</v>
      </c>
      <c r="C3524" t="s">
        <v>55</v>
      </c>
      <c r="D3524" t="s">
        <v>55</v>
      </c>
      <c r="E3524">
        <v>1</v>
      </c>
      <c r="F3524" t="s">
        <v>227</v>
      </c>
      <c r="G3524" t="b">
        <v>1</v>
      </c>
      <c r="H3524" t="s">
        <v>394</v>
      </c>
      <c r="I3524">
        <v>21</v>
      </c>
      <c r="J3524" t="s">
        <v>395</v>
      </c>
      <c r="K3524" t="s">
        <v>396</v>
      </c>
      <c r="L3524" t="s">
        <v>57</v>
      </c>
      <c r="M3524" t="s">
        <v>57</v>
      </c>
      <c r="N3524" t="s">
        <v>57</v>
      </c>
      <c r="O3524" t="s">
        <v>57</v>
      </c>
      <c r="P3524">
        <v>21</v>
      </c>
      <c r="Q3524" t="s">
        <v>395</v>
      </c>
      <c r="R3524" t="s">
        <v>396</v>
      </c>
      <c r="S3524" t="s">
        <v>394</v>
      </c>
      <c r="T3524">
        <v>29.95</v>
      </c>
      <c r="U3524">
        <v>206.63</v>
      </c>
      <c r="V3524">
        <v>206.63</v>
      </c>
      <c r="W3524">
        <v>29.772488220970299</v>
      </c>
      <c r="X3524" t="s">
        <v>58</v>
      </c>
      <c r="Y3524" t="s">
        <v>58</v>
      </c>
      <c r="Z3524" t="s">
        <v>1</v>
      </c>
      <c r="AA3524" t="s">
        <v>6</v>
      </c>
      <c r="AB3524" t="s">
        <v>57</v>
      </c>
      <c r="AC3524" t="str">
        <f t="shared" si="55"/>
        <v>2016-4</v>
      </c>
    </row>
    <row r="3525" spans="1:29" hidden="1" x14ac:dyDescent="0.25">
      <c r="A3525" t="s">
        <v>616</v>
      </c>
      <c r="B3525" t="s">
        <v>54</v>
      </c>
      <c r="C3525" t="s">
        <v>55</v>
      </c>
      <c r="D3525" t="s">
        <v>55</v>
      </c>
      <c r="E3525">
        <v>4</v>
      </c>
      <c r="F3525" t="s">
        <v>10</v>
      </c>
      <c r="G3525" t="b">
        <v>1</v>
      </c>
      <c r="H3525" t="s">
        <v>394</v>
      </c>
      <c r="I3525">
        <v>21</v>
      </c>
      <c r="J3525" t="s">
        <v>395</v>
      </c>
      <c r="K3525" t="s">
        <v>396</v>
      </c>
      <c r="L3525" t="s">
        <v>57</v>
      </c>
      <c r="M3525" t="s">
        <v>57</v>
      </c>
      <c r="N3525" t="s">
        <v>57</v>
      </c>
      <c r="O3525" t="s">
        <v>57</v>
      </c>
      <c r="P3525">
        <v>21</v>
      </c>
      <c r="Q3525" t="s">
        <v>395</v>
      </c>
      <c r="R3525" t="s">
        <v>396</v>
      </c>
      <c r="S3525" t="s">
        <v>394</v>
      </c>
      <c r="T3525">
        <v>-15</v>
      </c>
      <c r="U3525">
        <v>-103.98</v>
      </c>
      <c r="V3525">
        <v>-103.98</v>
      </c>
      <c r="W3525">
        <v>-14.982061294180401</v>
      </c>
      <c r="X3525" t="s">
        <v>58</v>
      </c>
      <c r="Y3525" t="s">
        <v>58</v>
      </c>
      <c r="Z3525" t="s">
        <v>4</v>
      </c>
      <c r="AA3525" t="s">
        <v>6</v>
      </c>
      <c r="AB3525" t="s">
        <v>57</v>
      </c>
      <c r="AC3525" t="str">
        <f t="shared" si="55"/>
        <v>2016-4</v>
      </c>
    </row>
    <row r="3526" spans="1:29" x14ac:dyDescent="0.25">
      <c r="A3526" t="s">
        <v>616</v>
      </c>
      <c r="B3526" t="s">
        <v>532</v>
      </c>
      <c r="C3526" t="s">
        <v>533</v>
      </c>
      <c r="D3526" t="s">
        <v>55</v>
      </c>
      <c r="E3526">
        <v>-4</v>
      </c>
      <c r="F3526" t="s">
        <v>14</v>
      </c>
      <c r="G3526" t="b">
        <v>0</v>
      </c>
      <c r="H3526" t="s">
        <v>59</v>
      </c>
      <c r="I3526">
        <v>4750438</v>
      </c>
      <c r="J3526" t="s">
        <v>601</v>
      </c>
      <c r="K3526" t="s">
        <v>602</v>
      </c>
      <c r="L3526" t="s">
        <v>57</v>
      </c>
      <c r="M3526" t="s">
        <v>57</v>
      </c>
      <c r="N3526" t="s">
        <v>57</v>
      </c>
      <c r="O3526" t="s">
        <v>57</v>
      </c>
      <c r="P3526">
        <v>24149</v>
      </c>
      <c r="Q3526" t="s">
        <v>603</v>
      </c>
      <c r="R3526" t="s">
        <v>604</v>
      </c>
      <c r="S3526" t="s">
        <v>78</v>
      </c>
      <c r="T3526">
        <v>30.29</v>
      </c>
      <c r="U3526">
        <v>30.29</v>
      </c>
      <c r="V3526">
        <v>210.221687</v>
      </c>
      <c r="W3526">
        <v>30.29</v>
      </c>
      <c r="X3526" t="s">
        <v>58</v>
      </c>
      <c r="Y3526" t="s">
        <v>58</v>
      </c>
      <c r="Z3526" t="s">
        <v>1</v>
      </c>
      <c r="AA3526" t="s">
        <v>6</v>
      </c>
      <c r="AB3526" t="s">
        <v>57</v>
      </c>
      <c r="AC3526" t="str">
        <f t="shared" si="55"/>
        <v>2016-4</v>
      </c>
    </row>
    <row r="3527" spans="1:29" hidden="1" x14ac:dyDescent="0.25">
      <c r="A3527" t="s">
        <v>616</v>
      </c>
      <c r="B3527" t="s">
        <v>532</v>
      </c>
      <c r="C3527" t="s">
        <v>533</v>
      </c>
      <c r="D3527" t="s">
        <v>55</v>
      </c>
      <c r="E3527">
        <v>-6</v>
      </c>
      <c r="F3527" t="s">
        <v>12</v>
      </c>
      <c r="G3527" t="b">
        <v>0</v>
      </c>
      <c r="H3527" t="s">
        <v>59</v>
      </c>
      <c r="I3527">
        <v>4750438</v>
      </c>
      <c r="J3527" t="s">
        <v>601</v>
      </c>
      <c r="K3527" t="s">
        <v>602</v>
      </c>
      <c r="L3527" t="s">
        <v>57</v>
      </c>
      <c r="M3527" t="s">
        <v>57</v>
      </c>
      <c r="N3527" t="s">
        <v>57</v>
      </c>
      <c r="O3527" t="s">
        <v>57</v>
      </c>
      <c r="P3527">
        <v>24149</v>
      </c>
      <c r="Q3527" t="s">
        <v>603</v>
      </c>
      <c r="R3527" t="s">
        <v>604</v>
      </c>
      <c r="S3527" t="s">
        <v>78</v>
      </c>
      <c r="T3527">
        <v>30.29</v>
      </c>
      <c r="U3527">
        <v>30.29</v>
      </c>
      <c r="V3527">
        <v>210.221687</v>
      </c>
      <c r="W3527">
        <v>30.29</v>
      </c>
      <c r="X3527" t="s">
        <v>58</v>
      </c>
      <c r="Y3527" t="s">
        <v>58</v>
      </c>
      <c r="Z3527" t="s">
        <v>1</v>
      </c>
      <c r="AA3527" t="s">
        <v>6</v>
      </c>
      <c r="AB3527" t="s">
        <v>57</v>
      </c>
      <c r="AC3527" t="str">
        <f t="shared" si="55"/>
        <v>2016-4</v>
      </c>
    </row>
    <row r="3528" spans="1:29" hidden="1" x14ac:dyDescent="0.25">
      <c r="A3528" t="s">
        <v>616</v>
      </c>
      <c r="B3528" t="s">
        <v>532</v>
      </c>
      <c r="C3528" t="s">
        <v>533</v>
      </c>
      <c r="D3528" t="s">
        <v>55</v>
      </c>
      <c r="E3528">
        <v>-5</v>
      </c>
      <c r="F3528" t="s">
        <v>13</v>
      </c>
      <c r="G3528" t="b">
        <v>0</v>
      </c>
      <c r="H3528" t="s">
        <v>59</v>
      </c>
      <c r="I3528">
        <v>4750438</v>
      </c>
      <c r="J3528" t="s">
        <v>601</v>
      </c>
      <c r="K3528" t="s">
        <v>602</v>
      </c>
      <c r="L3528" t="s">
        <v>57</v>
      </c>
      <c r="M3528" t="s">
        <v>57</v>
      </c>
      <c r="N3528" t="s">
        <v>57</v>
      </c>
      <c r="O3528" t="s">
        <v>57</v>
      </c>
      <c r="P3528">
        <v>24149</v>
      </c>
      <c r="Q3528" t="s">
        <v>603</v>
      </c>
      <c r="R3528" t="s">
        <v>604</v>
      </c>
      <c r="S3528" t="s">
        <v>78</v>
      </c>
      <c r="T3528">
        <v>-4.3499999999999996</v>
      </c>
      <c r="U3528">
        <v>-4.3499999999999996</v>
      </c>
      <c r="V3528">
        <v>-29.927040999999999</v>
      </c>
      <c r="W3528">
        <v>-4.3499999999999996</v>
      </c>
      <c r="X3528" t="s">
        <v>58</v>
      </c>
      <c r="Y3528" t="s">
        <v>58</v>
      </c>
      <c r="Z3528" t="s">
        <v>1</v>
      </c>
      <c r="AA3528" t="s">
        <v>6</v>
      </c>
      <c r="AB3528" t="s">
        <v>57</v>
      </c>
      <c r="AC3528" t="str">
        <f t="shared" si="55"/>
        <v>2016-4</v>
      </c>
    </row>
    <row r="3529" spans="1:29" hidden="1" x14ac:dyDescent="0.25">
      <c r="A3529" t="s">
        <v>616</v>
      </c>
      <c r="B3529" t="s">
        <v>532</v>
      </c>
      <c r="C3529" t="s">
        <v>533</v>
      </c>
      <c r="D3529" t="s">
        <v>55</v>
      </c>
      <c r="E3529">
        <v>4</v>
      </c>
      <c r="F3529" t="s">
        <v>10</v>
      </c>
      <c r="G3529" t="b">
        <v>1</v>
      </c>
      <c r="H3529" t="s">
        <v>59</v>
      </c>
      <c r="I3529">
        <v>4147478</v>
      </c>
      <c r="J3529" t="s">
        <v>584</v>
      </c>
      <c r="K3529" t="s">
        <v>585</v>
      </c>
      <c r="L3529" t="s">
        <v>57</v>
      </c>
      <c r="M3529" t="s">
        <v>57</v>
      </c>
      <c r="N3529" t="s">
        <v>57</v>
      </c>
      <c r="O3529" t="s">
        <v>57</v>
      </c>
      <c r="P3529">
        <v>10606</v>
      </c>
      <c r="Q3529" t="s">
        <v>62</v>
      </c>
      <c r="R3529" t="s">
        <v>63</v>
      </c>
      <c r="S3529" t="s">
        <v>64</v>
      </c>
      <c r="T3529">
        <v>-6</v>
      </c>
      <c r="U3529">
        <v>-6</v>
      </c>
      <c r="V3529">
        <v>-41.641800000000003</v>
      </c>
      <c r="W3529">
        <v>-6</v>
      </c>
      <c r="X3529" t="s">
        <v>58</v>
      </c>
      <c r="Y3529" t="s">
        <v>58</v>
      </c>
      <c r="Z3529" t="s">
        <v>4</v>
      </c>
      <c r="AA3529" t="s">
        <v>6</v>
      </c>
      <c r="AB3529" t="s">
        <v>57</v>
      </c>
      <c r="AC3529" t="str">
        <f t="shared" si="55"/>
        <v>2016-4</v>
      </c>
    </row>
    <row r="3530" spans="1:29" hidden="1" x14ac:dyDescent="0.25">
      <c r="A3530" t="s">
        <v>616</v>
      </c>
      <c r="B3530" t="s">
        <v>532</v>
      </c>
      <c r="C3530" t="s">
        <v>533</v>
      </c>
      <c r="D3530" t="s">
        <v>55</v>
      </c>
      <c r="E3530">
        <v>12</v>
      </c>
      <c r="F3530" t="s">
        <v>15</v>
      </c>
      <c r="G3530" t="b">
        <v>1</v>
      </c>
      <c r="H3530" t="s">
        <v>59</v>
      </c>
      <c r="I3530">
        <v>4147478</v>
      </c>
      <c r="J3530" t="s">
        <v>584</v>
      </c>
      <c r="K3530" t="s">
        <v>585</v>
      </c>
      <c r="L3530" t="s">
        <v>57</v>
      </c>
      <c r="M3530" t="s">
        <v>57</v>
      </c>
      <c r="N3530" t="s">
        <v>57</v>
      </c>
      <c r="O3530" t="s">
        <v>57</v>
      </c>
      <c r="P3530">
        <v>10606</v>
      </c>
      <c r="Q3530" t="s">
        <v>62</v>
      </c>
      <c r="R3530" t="s">
        <v>63</v>
      </c>
      <c r="S3530" t="s">
        <v>64</v>
      </c>
      <c r="T3530">
        <v>310</v>
      </c>
      <c r="U3530">
        <v>310</v>
      </c>
      <c r="V3530">
        <v>2151.4929999999999</v>
      </c>
      <c r="W3530">
        <v>310</v>
      </c>
      <c r="X3530" t="s">
        <v>58</v>
      </c>
      <c r="Y3530" t="s">
        <v>58</v>
      </c>
      <c r="Z3530" t="s">
        <v>1</v>
      </c>
      <c r="AA3530" t="s">
        <v>6</v>
      </c>
      <c r="AB3530" t="s">
        <v>57</v>
      </c>
      <c r="AC3530" t="str">
        <f t="shared" si="55"/>
        <v>2016-4</v>
      </c>
    </row>
    <row r="3531" spans="1:29" hidden="1" x14ac:dyDescent="0.25">
      <c r="A3531" t="s">
        <v>616</v>
      </c>
      <c r="B3531" t="s">
        <v>532</v>
      </c>
      <c r="C3531" t="s">
        <v>533</v>
      </c>
      <c r="D3531" t="s">
        <v>55</v>
      </c>
      <c r="E3531">
        <v>30</v>
      </c>
      <c r="F3531" t="s">
        <v>11</v>
      </c>
      <c r="G3531" t="b">
        <v>1</v>
      </c>
      <c r="H3531" t="s">
        <v>59</v>
      </c>
      <c r="I3531">
        <v>4147478</v>
      </c>
      <c r="J3531" t="s">
        <v>584</v>
      </c>
      <c r="K3531" t="s">
        <v>585</v>
      </c>
      <c r="L3531" t="s">
        <v>57</v>
      </c>
      <c r="M3531" t="s">
        <v>57</v>
      </c>
      <c r="N3531" t="s">
        <v>57</v>
      </c>
      <c r="O3531" t="s">
        <v>57</v>
      </c>
      <c r="P3531">
        <v>10606</v>
      </c>
      <c r="Q3531" t="s">
        <v>62</v>
      </c>
      <c r="R3531" t="s">
        <v>63</v>
      </c>
      <c r="S3531" t="s">
        <v>64</v>
      </c>
      <c r="T3531">
        <v>-0.08</v>
      </c>
      <c r="U3531">
        <v>-0.08</v>
      </c>
      <c r="V3531">
        <v>-0.55522400000000005</v>
      </c>
      <c r="W3531">
        <v>-0.08</v>
      </c>
      <c r="X3531" t="s">
        <v>58</v>
      </c>
      <c r="Y3531" t="s">
        <v>58</v>
      </c>
      <c r="Z3531" t="s">
        <v>4</v>
      </c>
      <c r="AA3531" t="s">
        <v>6</v>
      </c>
      <c r="AB3531" t="s">
        <v>57</v>
      </c>
      <c r="AC3531" t="str">
        <f t="shared" si="55"/>
        <v>2016-4</v>
      </c>
    </row>
    <row r="3532" spans="1:29" hidden="1" x14ac:dyDescent="0.25">
      <c r="A3532" t="s">
        <v>616</v>
      </c>
      <c r="B3532" t="s">
        <v>532</v>
      </c>
      <c r="C3532" t="s">
        <v>533</v>
      </c>
      <c r="D3532" t="s">
        <v>55</v>
      </c>
      <c r="E3532">
        <v>-5</v>
      </c>
      <c r="F3532" t="s">
        <v>13</v>
      </c>
      <c r="G3532" t="b">
        <v>0</v>
      </c>
      <c r="H3532" t="s">
        <v>59</v>
      </c>
      <c r="I3532">
        <v>4147478</v>
      </c>
      <c r="J3532" t="s">
        <v>584</v>
      </c>
      <c r="K3532" t="s">
        <v>585</v>
      </c>
      <c r="L3532" t="s">
        <v>57</v>
      </c>
      <c r="M3532" t="s">
        <v>57</v>
      </c>
      <c r="N3532" t="s">
        <v>57</v>
      </c>
      <c r="O3532" t="s">
        <v>57</v>
      </c>
      <c r="P3532">
        <v>10606</v>
      </c>
      <c r="Q3532" t="s">
        <v>62</v>
      </c>
      <c r="R3532" t="s">
        <v>63</v>
      </c>
      <c r="S3532" t="s">
        <v>64</v>
      </c>
      <c r="T3532">
        <v>138.91999999999999</v>
      </c>
      <c r="U3532">
        <v>138.91999999999999</v>
      </c>
      <c r="V3532">
        <v>965.40047600000003</v>
      </c>
      <c r="W3532">
        <v>138.91999999999999</v>
      </c>
      <c r="X3532" t="s">
        <v>58</v>
      </c>
      <c r="Y3532" t="s">
        <v>58</v>
      </c>
      <c r="Z3532" t="s">
        <v>1</v>
      </c>
      <c r="AA3532" t="s">
        <v>6</v>
      </c>
      <c r="AB3532" t="s">
        <v>57</v>
      </c>
      <c r="AC3532" t="str">
        <f t="shared" si="55"/>
        <v>2016-4</v>
      </c>
    </row>
    <row r="3533" spans="1:29" hidden="1" x14ac:dyDescent="0.25">
      <c r="A3533" t="s">
        <v>616</v>
      </c>
      <c r="B3533" t="s">
        <v>532</v>
      </c>
      <c r="C3533" t="s">
        <v>533</v>
      </c>
      <c r="D3533" t="s">
        <v>55</v>
      </c>
      <c r="E3533">
        <v>-5</v>
      </c>
      <c r="F3533" t="s">
        <v>13</v>
      </c>
      <c r="G3533" t="b">
        <v>0</v>
      </c>
      <c r="H3533" t="s">
        <v>59</v>
      </c>
      <c r="I3533">
        <v>4322376</v>
      </c>
      <c r="J3533" t="s">
        <v>588</v>
      </c>
      <c r="K3533" t="s">
        <v>589</v>
      </c>
      <c r="L3533" t="s">
        <v>57</v>
      </c>
      <c r="M3533" t="s">
        <v>57</v>
      </c>
      <c r="N3533" t="s">
        <v>57</v>
      </c>
      <c r="O3533" t="s">
        <v>57</v>
      </c>
      <c r="P3533">
        <v>10606</v>
      </c>
      <c r="Q3533" t="s">
        <v>62</v>
      </c>
      <c r="R3533" t="s">
        <v>63</v>
      </c>
      <c r="S3533" t="s">
        <v>64</v>
      </c>
      <c r="T3533">
        <v>1.17999999999998</v>
      </c>
      <c r="U3533">
        <v>1.17999999999998</v>
      </c>
      <c r="V3533">
        <v>9.9288900000001394</v>
      </c>
      <c r="W3533">
        <v>1.17999999999998</v>
      </c>
      <c r="X3533" t="s">
        <v>58</v>
      </c>
      <c r="Y3533" t="s">
        <v>58</v>
      </c>
      <c r="Z3533" t="s">
        <v>1</v>
      </c>
      <c r="AA3533" t="s">
        <v>6</v>
      </c>
      <c r="AB3533" t="s">
        <v>57</v>
      </c>
      <c r="AC3533" t="str">
        <f t="shared" si="55"/>
        <v>2016-4</v>
      </c>
    </row>
    <row r="3534" spans="1:29" hidden="1" x14ac:dyDescent="0.25">
      <c r="A3534" t="s">
        <v>616</v>
      </c>
      <c r="B3534" t="s">
        <v>532</v>
      </c>
      <c r="C3534" t="s">
        <v>533</v>
      </c>
      <c r="D3534" t="s">
        <v>55</v>
      </c>
      <c r="E3534">
        <v>-6</v>
      </c>
      <c r="F3534" t="s">
        <v>12</v>
      </c>
      <c r="G3534" t="b">
        <v>0</v>
      </c>
      <c r="H3534" t="s">
        <v>59</v>
      </c>
      <c r="I3534">
        <v>4322376</v>
      </c>
      <c r="J3534" t="s">
        <v>588</v>
      </c>
      <c r="K3534" t="s">
        <v>589</v>
      </c>
      <c r="L3534" t="s">
        <v>57</v>
      </c>
      <c r="M3534" t="s">
        <v>57</v>
      </c>
      <c r="N3534" t="s">
        <v>57</v>
      </c>
      <c r="O3534" t="s">
        <v>57</v>
      </c>
      <c r="P3534">
        <v>10606</v>
      </c>
      <c r="Q3534" t="s">
        <v>62</v>
      </c>
      <c r="R3534" t="s">
        <v>63</v>
      </c>
      <c r="S3534" t="s">
        <v>64</v>
      </c>
      <c r="T3534">
        <v>230.04</v>
      </c>
      <c r="U3534">
        <v>230.04</v>
      </c>
      <c r="V3534">
        <v>1596.5466120000001</v>
      </c>
      <c r="W3534">
        <v>230.04</v>
      </c>
      <c r="X3534" t="s">
        <v>58</v>
      </c>
      <c r="Y3534" t="s">
        <v>58</v>
      </c>
      <c r="Z3534" t="s">
        <v>1</v>
      </c>
      <c r="AA3534" t="s">
        <v>6</v>
      </c>
      <c r="AB3534" t="s">
        <v>57</v>
      </c>
      <c r="AC3534" t="str">
        <f t="shared" si="55"/>
        <v>2016-4</v>
      </c>
    </row>
    <row r="3535" spans="1:29" x14ac:dyDescent="0.25">
      <c r="A3535" t="s">
        <v>616</v>
      </c>
      <c r="B3535" t="s">
        <v>532</v>
      </c>
      <c r="C3535" t="s">
        <v>533</v>
      </c>
      <c r="D3535" t="s">
        <v>55</v>
      </c>
      <c r="E3535">
        <v>-4</v>
      </c>
      <c r="F3535" t="s">
        <v>14</v>
      </c>
      <c r="G3535" t="b">
        <v>0</v>
      </c>
      <c r="H3535" t="s">
        <v>59</v>
      </c>
      <c r="I3535">
        <v>4322376</v>
      </c>
      <c r="J3535" t="s">
        <v>588</v>
      </c>
      <c r="K3535" t="s">
        <v>589</v>
      </c>
      <c r="L3535" t="s">
        <v>57</v>
      </c>
      <c r="M3535" t="s">
        <v>57</v>
      </c>
      <c r="N3535" t="s">
        <v>57</v>
      </c>
      <c r="O3535" t="s">
        <v>57</v>
      </c>
      <c r="P3535">
        <v>10606</v>
      </c>
      <c r="Q3535" t="s">
        <v>62</v>
      </c>
      <c r="R3535" t="s">
        <v>63</v>
      </c>
      <c r="S3535" t="s">
        <v>64</v>
      </c>
      <c r="T3535">
        <v>230.04</v>
      </c>
      <c r="U3535">
        <v>230.04</v>
      </c>
      <c r="V3535">
        <v>1596.5466120000001</v>
      </c>
      <c r="W3535">
        <v>230.04</v>
      </c>
      <c r="X3535" t="s">
        <v>58</v>
      </c>
      <c r="Y3535" t="s">
        <v>58</v>
      </c>
      <c r="Z3535" t="s">
        <v>1</v>
      </c>
      <c r="AA3535" t="s">
        <v>6</v>
      </c>
      <c r="AB3535" t="s">
        <v>57</v>
      </c>
      <c r="AC3535" t="str">
        <f t="shared" si="55"/>
        <v>2016-4</v>
      </c>
    </row>
    <row r="3536" spans="1:29" x14ac:dyDescent="0.25">
      <c r="A3536" t="s">
        <v>617</v>
      </c>
      <c r="B3536" t="s">
        <v>54</v>
      </c>
      <c r="C3536" t="s">
        <v>55</v>
      </c>
      <c r="D3536" t="s">
        <v>55</v>
      </c>
      <c r="E3536">
        <v>-3</v>
      </c>
      <c r="F3536" t="s">
        <v>56</v>
      </c>
      <c r="G3536" t="b">
        <v>0</v>
      </c>
      <c r="H3536" t="s">
        <v>57</v>
      </c>
      <c r="I3536">
        <v>0</v>
      </c>
      <c r="J3536" t="s">
        <v>57</v>
      </c>
      <c r="K3536" t="s">
        <v>57</v>
      </c>
      <c r="L3536" t="s">
        <v>57</v>
      </c>
      <c r="M3536" t="s">
        <v>57</v>
      </c>
      <c r="N3536" t="s">
        <v>57</v>
      </c>
      <c r="O3536" t="s">
        <v>57</v>
      </c>
      <c r="P3536">
        <v>0</v>
      </c>
      <c r="Q3536" t="s">
        <v>57</v>
      </c>
      <c r="R3536" t="s">
        <v>57</v>
      </c>
      <c r="S3536" t="s">
        <v>57</v>
      </c>
      <c r="T3536">
        <v>11332.93</v>
      </c>
      <c r="U3536">
        <v>11332.93</v>
      </c>
      <c r="V3536">
        <v>11332.93</v>
      </c>
      <c r="W3536">
        <v>1627.67480772407</v>
      </c>
      <c r="X3536" t="s">
        <v>58</v>
      </c>
      <c r="Y3536" t="s">
        <v>58</v>
      </c>
      <c r="Z3536" t="s">
        <v>1</v>
      </c>
      <c r="AA3536" t="s">
        <v>1</v>
      </c>
      <c r="AB3536" t="s">
        <v>57</v>
      </c>
      <c r="AC3536" t="str">
        <f t="shared" si="55"/>
        <v>2016-4</v>
      </c>
    </row>
    <row r="3537" spans="1:29" x14ac:dyDescent="0.25">
      <c r="A3537" t="s">
        <v>617</v>
      </c>
      <c r="B3537" t="s">
        <v>532</v>
      </c>
      <c r="C3537" t="s">
        <v>533</v>
      </c>
      <c r="D3537" t="s">
        <v>55</v>
      </c>
      <c r="E3537">
        <v>-3</v>
      </c>
      <c r="F3537" t="s">
        <v>56</v>
      </c>
      <c r="G3537" t="b">
        <v>0</v>
      </c>
      <c r="H3537" t="s">
        <v>57</v>
      </c>
      <c r="I3537">
        <v>0</v>
      </c>
      <c r="J3537" t="s">
        <v>57</v>
      </c>
      <c r="K3537" t="s">
        <v>57</v>
      </c>
      <c r="L3537" t="s">
        <v>57</v>
      </c>
      <c r="M3537" t="s">
        <v>57</v>
      </c>
      <c r="N3537" t="s">
        <v>57</v>
      </c>
      <c r="O3537" t="s">
        <v>57</v>
      </c>
      <c r="P3537">
        <v>0</v>
      </c>
      <c r="Q3537" t="s">
        <v>57</v>
      </c>
      <c r="R3537" t="s">
        <v>57</v>
      </c>
      <c r="S3537" t="s">
        <v>57</v>
      </c>
      <c r="T3537">
        <v>46.79</v>
      </c>
      <c r="U3537">
        <v>46.79</v>
      </c>
      <c r="V3537">
        <v>325.78239350000001</v>
      </c>
      <c r="W3537">
        <v>46.79</v>
      </c>
      <c r="X3537" t="s">
        <v>58</v>
      </c>
      <c r="Y3537" t="s">
        <v>58</v>
      </c>
      <c r="Z3537" t="s">
        <v>1</v>
      </c>
      <c r="AA3537" t="s">
        <v>1</v>
      </c>
      <c r="AB3537" t="s">
        <v>57</v>
      </c>
      <c r="AC3537" t="str">
        <f t="shared" si="55"/>
        <v>2016-4</v>
      </c>
    </row>
    <row r="3538" spans="1:29" hidden="1" x14ac:dyDescent="0.25">
      <c r="A3538" t="s">
        <v>617</v>
      </c>
      <c r="B3538" t="s">
        <v>54</v>
      </c>
      <c r="C3538" t="s">
        <v>55</v>
      </c>
      <c r="D3538" t="s">
        <v>55</v>
      </c>
      <c r="E3538">
        <v>4</v>
      </c>
      <c r="F3538" t="s">
        <v>10</v>
      </c>
      <c r="G3538" t="b">
        <v>1</v>
      </c>
      <c r="H3538" t="s">
        <v>488</v>
      </c>
      <c r="I3538">
        <v>21</v>
      </c>
      <c r="J3538" t="s">
        <v>395</v>
      </c>
      <c r="K3538" t="s">
        <v>396</v>
      </c>
      <c r="L3538" t="s">
        <v>57</v>
      </c>
      <c r="M3538" t="s">
        <v>57</v>
      </c>
      <c r="N3538" t="s">
        <v>57</v>
      </c>
      <c r="O3538" t="s">
        <v>57</v>
      </c>
      <c r="P3538">
        <v>21</v>
      </c>
      <c r="Q3538" t="s">
        <v>395</v>
      </c>
      <c r="R3538" t="s">
        <v>396</v>
      </c>
      <c r="S3538" t="s">
        <v>488</v>
      </c>
      <c r="T3538">
        <v>-5</v>
      </c>
      <c r="U3538">
        <v>-34.79</v>
      </c>
      <c r="V3538">
        <v>-34.79</v>
      </c>
      <c r="W3538">
        <v>-4.9966607541668804</v>
      </c>
      <c r="X3538" t="s">
        <v>58</v>
      </c>
      <c r="Y3538" t="s">
        <v>58</v>
      </c>
      <c r="Z3538" t="s">
        <v>4</v>
      </c>
      <c r="AA3538" t="s">
        <v>6</v>
      </c>
      <c r="AB3538" t="s">
        <v>57</v>
      </c>
      <c r="AC3538" t="str">
        <f t="shared" si="55"/>
        <v>2016-4</v>
      </c>
    </row>
    <row r="3539" spans="1:29" hidden="1" x14ac:dyDescent="0.25">
      <c r="A3539" t="s">
        <v>617</v>
      </c>
      <c r="B3539" t="s">
        <v>54</v>
      </c>
      <c r="C3539" t="s">
        <v>55</v>
      </c>
      <c r="D3539" t="s">
        <v>55</v>
      </c>
      <c r="E3539">
        <v>12</v>
      </c>
      <c r="F3539" t="s">
        <v>15</v>
      </c>
      <c r="G3539" t="b">
        <v>1</v>
      </c>
      <c r="H3539" t="s">
        <v>488</v>
      </c>
      <c r="I3539">
        <v>21</v>
      </c>
      <c r="J3539" t="s">
        <v>395</v>
      </c>
      <c r="K3539" t="s">
        <v>396</v>
      </c>
      <c r="L3539" t="s">
        <v>57</v>
      </c>
      <c r="M3539" t="s">
        <v>57</v>
      </c>
      <c r="N3539" t="s">
        <v>57</v>
      </c>
      <c r="O3539" t="s">
        <v>57</v>
      </c>
      <c r="P3539">
        <v>21</v>
      </c>
      <c r="Q3539" t="s">
        <v>395</v>
      </c>
      <c r="R3539" t="s">
        <v>396</v>
      </c>
      <c r="S3539" t="s">
        <v>488</v>
      </c>
      <c r="T3539">
        <v>-64.400000000000006</v>
      </c>
      <c r="U3539">
        <v>-448.09</v>
      </c>
      <c r="V3539">
        <v>-448.09</v>
      </c>
      <c r="W3539">
        <v>-64.356243671590605</v>
      </c>
      <c r="X3539" t="s">
        <v>58</v>
      </c>
      <c r="Y3539" t="s">
        <v>58</v>
      </c>
      <c r="Z3539" t="s">
        <v>1</v>
      </c>
      <c r="AA3539" t="s">
        <v>6</v>
      </c>
      <c r="AB3539" t="s">
        <v>57</v>
      </c>
      <c r="AC3539" t="str">
        <f t="shared" si="55"/>
        <v>2016-4</v>
      </c>
    </row>
    <row r="3540" spans="1:29" hidden="1" x14ac:dyDescent="0.25">
      <c r="A3540" t="s">
        <v>617</v>
      </c>
      <c r="B3540" t="s">
        <v>54</v>
      </c>
      <c r="C3540" t="s">
        <v>55</v>
      </c>
      <c r="D3540" t="s">
        <v>55</v>
      </c>
      <c r="E3540">
        <v>-6</v>
      </c>
      <c r="F3540" t="s">
        <v>12</v>
      </c>
      <c r="G3540" t="b">
        <v>0</v>
      </c>
      <c r="H3540" t="s">
        <v>488</v>
      </c>
      <c r="I3540">
        <v>21</v>
      </c>
      <c r="J3540" t="s">
        <v>395</v>
      </c>
      <c r="K3540" t="s">
        <v>396</v>
      </c>
      <c r="L3540" t="s">
        <v>57</v>
      </c>
      <c r="M3540" t="s">
        <v>57</v>
      </c>
      <c r="N3540" t="s">
        <v>57</v>
      </c>
      <c r="O3540" t="s">
        <v>57</v>
      </c>
      <c r="P3540">
        <v>21</v>
      </c>
      <c r="Q3540" t="s">
        <v>395</v>
      </c>
      <c r="R3540" t="s">
        <v>396</v>
      </c>
      <c r="S3540" t="s">
        <v>488</v>
      </c>
      <c r="T3540">
        <v>21383</v>
      </c>
      <c r="U3540">
        <v>148733.46260505001</v>
      </c>
      <c r="V3540">
        <v>148733.46260505001</v>
      </c>
      <c r="W3540">
        <v>21383</v>
      </c>
      <c r="X3540" t="s">
        <v>58</v>
      </c>
      <c r="Y3540" t="s">
        <v>58</v>
      </c>
      <c r="Z3540" t="s">
        <v>1</v>
      </c>
      <c r="AA3540" t="s">
        <v>1</v>
      </c>
      <c r="AB3540" t="s">
        <v>57</v>
      </c>
      <c r="AC3540" t="str">
        <f t="shared" si="55"/>
        <v>2016-4</v>
      </c>
    </row>
    <row r="3541" spans="1:29" hidden="1" x14ac:dyDescent="0.25">
      <c r="A3541" t="s">
        <v>617</v>
      </c>
      <c r="B3541" t="s">
        <v>54</v>
      </c>
      <c r="C3541" t="s">
        <v>55</v>
      </c>
      <c r="D3541" t="s">
        <v>55</v>
      </c>
      <c r="E3541">
        <v>-5</v>
      </c>
      <c r="F3541" t="s">
        <v>13</v>
      </c>
      <c r="G3541" t="b">
        <v>0</v>
      </c>
      <c r="H3541" t="s">
        <v>488</v>
      </c>
      <c r="I3541">
        <v>21</v>
      </c>
      <c r="J3541" t="s">
        <v>395</v>
      </c>
      <c r="K3541" t="s">
        <v>396</v>
      </c>
      <c r="L3541" t="s">
        <v>57</v>
      </c>
      <c r="M3541" t="s">
        <v>57</v>
      </c>
      <c r="N3541" t="s">
        <v>57</v>
      </c>
      <c r="O3541" t="s">
        <v>57</v>
      </c>
      <c r="P3541">
        <v>21</v>
      </c>
      <c r="Q3541" t="s">
        <v>395</v>
      </c>
      <c r="R3541" t="s">
        <v>396</v>
      </c>
      <c r="S3541" t="s">
        <v>488</v>
      </c>
      <c r="T3541">
        <v>-18.91</v>
      </c>
      <c r="U3541">
        <v>-131.34</v>
      </c>
      <c r="V3541">
        <v>-131.34</v>
      </c>
      <c r="W3541">
        <v>-18.863507428924301</v>
      </c>
      <c r="X3541" t="s">
        <v>58</v>
      </c>
      <c r="Y3541" t="s">
        <v>58</v>
      </c>
      <c r="Z3541" t="s">
        <v>1</v>
      </c>
      <c r="AA3541" t="s">
        <v>1</v>
      </c>
      <c r="AB3541" t="s">
        <v>57</v>
      </c>
      <c r="AC3541" t="str">
        <f t="shared" si="55"/>
        <v>2016-4</v>
      </c>
    </row>
    <row r="3542" spans="1:29" x14ac:dyDescent="0.25">
      <c r="A3542" t="s">
        <v>617</v>
      </c>
      <c r="B3542" t="s">
        <v>54</v>
      </c>
      <c r="C3542" t="s">
        <v>55</v>
      </c>
      <c r="D3542" t="s">
        <v>55</v>
      </c>
      <c r="E3542">
        <v>-4</v>
      </c>
      <c r="F3542" t="s">
        <v>14</v>
      </c>
      <c r="G3542" t="b">
        <v>0</v>
      </c>
      <c r="H3542" t="s">
        <v>488</v>
      </c>
      <c r="I3542">
        <v>21</v>
      </c>
      <c r="J3542" t="s">
        <v>395</v>
      </c>
      <c r="K3542" t="s">
        <v>396</v>
      </c>
      <c r="L3542" t="s">
        <v>57</v>
      </c>
      <c r="M3542" t="s">
        <v>57</v>
      </c>
      <c r="N3542" t="s">
        <v>57</v>
      </c>
      <c r="O3542" t="s">
        <v>57</v>
      </c>
      <c r="P3542">
        <v>21</v>
      </c>
      <c r="Q3542" t="s">
        <v>395</v>
      </c>
      <c r="R3542" t="s">
        <v>396</v>
      </c>
      <c r="S3542" t="s">
        <v>488</v>
      </c>
      <c r="T3542">
        <v>50.49</v>
      </c>
      <c r="U3542">
        <v>351.54</v>
      </c>
      <c r="V3542">
        <v>351.54</v>
      </c>
      <c r="W3542">
        <v>50.489396996833101</v>
      </c>
      <c r="X3542" t="s">
        <v>58</v>
      </c>
      <c r="Y3542" t="s">
        <v>58</v>
      </c>
      <c r="Z3542" t="s">
        <v>1</v>
      </c>
      <c r="AA3542" t="s">
        <v>1</v>
      </c>
      <c r="AB3542" t="s">
        <v>57</v>
      </c>
      <c r="AC3542" t="str">
        <f t="shared" si="55"/>
        <v>2016-4</v>
      </c>
    </row>
    <row r="3543" spans="1:29" hidden="1" x14ac:dyDescent="0.25">
      <c r="A3543" t="s">
        <v>617</v>
      </c>
      <c r="B3543" t="s">
        <v>532</v>
      </c>
      <c r="C3543" t="s">
        <v>533</v>
      </c>
      <c r="D3543" t="s">
        <v>55</v>
      </c>
      <c r="E3543">
        <v>-6</v>
      </c>
      <c r="F3543" t="s">
        <v>12</v>
      </c>
      <c r="G3543" t="b">
        <v>0</v>
      </c>
      <c r="H3543" t="s">
        <v>488</v>
      </c>
      <c r="I3543">
        <v>21</v>
      </c>
      <c r="J3543" t="s">
        <v>395</v>
      </c>
      <c r="K3543" t="s">
        <v>396</v>
      </c>
      <c r="L3543" t="s">
        <v>57</v>
      </c>
      <c r="M3543" t="s">
        <v>57</v>
      </c>
      <c r="N3543" t="s">
        <v>57</v>
      </c>
      <c r="O3543" t="s">
        <v>57</v>
      </c>
      <c r="P3543">
        <v>21</v>
      </c>
      <c r="Q3543" t="s">
        <v>395</v>
      </c>
      <c r="R3543" t="s">
        <v>396</v>
      </c>
      <c r="S3543" t="s">
        <v>488</v>
      </c>
      <c r="T3543">
        <v>85532</v>
      </c>
      <c r="U3543">
        <v>85532</v>
      </c>
      <c r="V3543">
        <v>595529.3798</v>
      </c>
      <c r="W3543">
        <v>85532</v>
      </c>
      <c r="X3543" t="s">
        <v>58</v>
      </c>
      <c r="Y3543" t="s">
        <v>58</v>
      </c>
      <c r="Z3543" t="s">
        <v>1</v>
      </c>
      <c r="AA3543" t="s">
        <v>1</v>
      </c>
      <c r="AB3543" t="s">
        <v>57</v>
      </c>
      <c r="AC3543" t="str">
        <f t="shared" si="55"/>
        <v>2016-4</v>
      </c>
    </row>
    <row r="3544" spans="1:29" hidden="1" x14ac:dyDescent="0.25">
      <c r="A3544" t="s">
        <v>617</v>
      </c>
      <c r="B3544" t="s">
        <v>532</v>
      </c>
      <c r="C3544" t="s">
        <v>533</v>
      </c>
      <c r="D3544" t="s">
        <v>55</v>
      </c>
      <c r="E3544">
        <v>-5</v>
      </c>
      <c r="F3544" t="s">
        <v>13</v>
      </c>
      <c r="G3544" t="b">
        <v>0</v>
      </c>
      <c r="H3544" t="s">
        <v>488</v>
      </c>
      <c r="I3544">
        <v>21</v>
      </c>
      <c r="J3544" t="s">
        <v>395</v>
      </c>
      <c r="K3544" t="s">
        <v>396</v>
      </c>
      <c r="L3544" t="s">
        <v>57</v>
      </c>
      <c r="M3544" t="s">
        <v>57</v>
      </c>
      <c r="N3544" t="s">
        <v>57</v>
      </c>
      <c r="O3544" t="s">
        <v>57</v>
      </c>
      <c r="P3544">
        <v>21</v>
      </c>
      <c r="Q3544" t="s">
        <v>395</v>
      </c>
      <c r="R3544" t="s">
        <v>396</v>
      </c>
      <c r="S3544" t="s">
        <v>488</v>
      </c>
      <c r="T3544">
        <v>-43.47</v>
      </c>
      <c r="U3544">
        <v>-43.47</v>
      </c>
      <c r="V3544">
        <v>-302.66639550000002</v>
      </c>
      <c r="W3544">
        <v>-43.47</v>
      </c>
      <c r="X3544" t="s">
        <v>58</v>
      </c>
      <c r="Y3544" t="s">
        <v>58</v>
      </c>
      <c r="Z3544" t="s">
        <v>1</v>
      </c>
      <c r="AA3544" t="s">
        <v>1</v>
      </c>
      <c r="AB3544" t="s">
        <v>57</v>
      </c>
      <c r="AC3544" t="str">
        <f t="shared" si="55"/>
        <v>2016-4</v>
      </c>
    </row>
    <row r="3545" spans="1:29" x14ac:dyDescent="0.25">
      <c r="A3545" t="s">
        <v>617</v>
      </c>
      <c r="B3545" t="s">
        <v>532</v>
      </c>
      <c r="C3545" t="s">
        <v>533</v>
      </c>
      <c r="D3545" t="s">
        <v>55</v>
      </c>
      <c r="E3545">
        <v>-4</v>
      </c>
      <c r="F3545" t="s">
        <v>14</v>
      </c>
      <c r="G3545" t="b">
        <v>0</v>
      </c>
      <c r="H3545" t="s">
        <v>488</v>
      </c>
      <c r="I3545">
        <v>21</v>
      </c>
      <c r="J3545" t="s">
        <v>395</v>
      </c>
      <c r="K3545" t="s">
        <v>396</v>
      </c>
      <c r="L3545" t="s">
        <v>57</v>
      </c>
      <c r="M3545" t="s">
        <v>57</v>
      </c>
      <c r="N3545" t="s">
        <v>57</v>
      </c>
      <c r="O3545" t="s">
        <v>57</v>
      </c>
      <c r="P3545">
        <v>21</v>
      </c>
      <c r="Q3545" t="s">
        <v>395</v>
      </c>
      <c r="R3545" t="s">
        <v>396</v>
      </c>
      <c r="S3545" t="s">
        <v>488</v>
      </c>
      <c r="T3545">
        <v>342.73</v>
      </c>
      <c r="U3545">
        <v>342.73</v>
      </c>
      <c r="V3545">
        <v>2386.3090345000001</v>
      </c>
      <c r="W3545">
        <v>342.73</v>
      </c>
      <c r="X3545" t="s">
        <v>58</v>
      </c>
      <c r="Y3545" t="s">
        <v>58</v>
      </c>
      <c r="Z3545" t="s">
        <v>1</v>
      </c>
      <c r="AA3545" t="s">
        <v>1</v>
      </c>
      <c r="AB3545" t="s">
        <v>57</v>
      </c>
      <c r="AC3545" t="str">
        <f t="shared" si="55"/>
        <v>2016-4</v>
      </c>
    </row>
    <row r="3546" spans="1:29" hidden="1" x14ac:dyDescent="0.25">
      <c r="A3546" t="s">
        <v>617</v>
      </c>
      <c r="B3546" t="s">
        <v>532</v>
      </c>
      <c r="C3546" t="s">
        <v>533</v>
      </c>
      <c r="D3546" t="s">
        <v>55</v>
      </c>
      <c r="E3546">
        <v>4</v>
      </c>
      <c r="F3546" t="s">
        <v>10</v>
      </c>
      <c r="G3546" t="b">
        <v>1</v>
      </c>
      <c r="H3546" t="s">
        <v>488</v>
      </c>
      <c r="I3546">
        <v>21</v>
      </c>
      <c r="J3546" t="s">
        <v>395</v>
      </c>
      <c r="K3546" t="s">
        <v>396</v>
      </c>
      <c r="L3546" t="s">
        <v>57</v>
      </c>
      <c r="M3546" t="s">
        <v>57</v>
      </c>
      <c r="N3546" t="s">
        <v>57</v>
      </c>
      <c r="O3546" t="s">
        <v>57</v>
      </c>
      <c r="P3546">
        <v>21</v>
      </c>
      <c r="Q3546" t="s">
        <v>395</v>
      </c>
      <c r="R3546" t="s">
        <v>396</v>
      </c>
      <c r="S3546" t="s">
        <v>488</v>
      </c>
      <c r="T3546">
        <v>-5</v>
      </c>
      <c r="U3546">
        <v>-5</v>
      </c>
      <c r="V3546">
        <v>-34.813249999999996</v>
      </c>
      <c r="W3546">
        <v>-5</v>
      </c>
      <c r="X3546" t="s">
        <v>58</v>
      </c>
      <c r="Y3546" t="s">
        <v>58</v>
      </c>
      <c r="Z3546" t="s">
        <v>4</v>
      </c>
      <c r="AA3546" t="s">
        <v>6</v>
      </c>
      <c r="AB3546" t="s">
        <v>57</v>
      </c>
      <c r="AC3546" t="str">
        <f t="shared" si="55"/>
        <v>2016-4</v>
      </c>
    </row>
    <row r="3547" spans="1:29" hidden="1" x14ac:dyDescent="0.25">
      <c r="A3547" t="s">
        <v>617</v>
      </c>
      <c r="B3547" t="s">
        <v>532</v>
      </c>
      <c r="C3547" t="s">
        <v>533</v>
      </c>
      <c r="D3547" t="s">
        <v>55</v>
      </c>
      <c r="E3547">
        <v>12</v>
      </c>
      <c r="F3547" t="s">
        <v>15</v>
      </c>
      <c r="G3547" t="b">
        <v>1</v>
      </c>
      <c r="H3547" t="s">
        <v>488</v>
      </c>
      <c r="I3547">
        <v>21</v>
      </c>
      <c r="J3547" t="s">
        <v>395</v>
      </c>
      <c r="K3547" t="s">
        <v>396</v>
      </c>
      <c r="L3547" t="s">
        <v>57</v>
      </c>
      <c r="M3547" t="s">
        <v>57</v>
      </c>
      <c r="N3547" t="s">
        <v>57</v>
      </c>
      <c r="O3547" t="s">
        <v>57</v>
      </c>
      <c r="P3547">
        <v>21</v>
      </c>
      <c r="Q3547" t="s">
        <v>395</v>
      </c>
      <c r="R3547" t="s">
        <v>396</v>
      </c>
      <c r="S3547" t="s">
        <v>488</v>
      </c>
      <c r="T3547">
        <v>-381.2</v>
      </c>
      <c r="U3547">
        <v>-381.2</v>
      </c>
      <c r="V3547">
        <v>-2654.1621799999998</v>
      </c>
      <c r="W3547">
        <v>-381.2</v>
      </c>
      <c r="X3547" t="s">
        <v>58</v>
      </c>
      <c r="Y3547" t="s">
        <v>58</v>
      </c>
      <c r="Z3547" t="s">
        <v>1</v>
      </c>
      <c r="AA3547" t="s">
        <v>6</v>
      </c>
      <c r="AB3547" t="s">
        <v>57</v>
      </c>
      <c r="AC3547" t="str">
        <f t="shared" si="55"/>
        <v>2016-4</v>
      </c>
    </row>
    <row r="3548" spans="1:29" x14ac:dyDescent="0.25">
      <c r="A3548" t="s">
        <v>617</v>
      </c>
      <c r="B3548" t="s">
        <v>532</v>
      </c>
      <c r="C3548" t="s">
        <v>533</v>
      </c>
      <c r="D3548" t="s">
        <v>55</v>
      </c>
      <c r="E3548">
        <v>-4</v>
      </c>
      <c r="F3548" t="s">
        <v>14</v>
      </c>
      <c r="G3548" t="b">
        <v>0</v>
      </c>
      <c r="H3548" t="s">
        <v>59</v>
      </c>
      <c r="I3548">
        <v>4750438</v>
      </c>
      <c r="J3548" t="s">
        <v>601</v>
      </c>
      <c r="K3548" t="s">
        <v>602</v>
      </c>
      <c r="L3548" t="s">
        <v>57</v>
      </c>
      <c r="M3548" t="s">
        <v>57</v>
      </c>
      <c r="N3548" t="s">
        <v>57</v>
      </c>
      <c r="O3548" t="s">
        <v>57</v>
      </c>
      <c r="P3548">
        <v>24149</v>
      </c>
      <c r="Q3548" t="s">
        <v>603</v>
      </c>
      <c r="R3548" t="s">
        <v>604</v>
      </c>
      <c r="S3548" t="s">
        <v>78</v>
      </c>
      <c r="T3548">
        <v>31.16</v>
      </c>
      <c r="U3548">
        <v>31.16</v>
      </c>
      <c r="V3548">
        <v>216.956174</v>
      </c>
      <c r="W3548">
        <v>31.16</v>
      </c>
      <c r="X3548" t="s">
        <v>58</v>
      </c>
      <c r="Y3548" t="s">
        <v>58</v>
      </c>
      <c r="Z3548" t="s">
        <v>1</v>
      </c>
      <c r="AA3548" t="s">
        <v>6</v>
      </c>
      <c r="AB3548" t="s">
        <v>57</v>
      </c>
      <c r="AC3548" t="str">
        <f t="shared" si="55"/>
        <v>2016-4</v>
      </c>
    </row>
    <row r="3549" spans="1:29" hidden="1" x14ac:dyDescent="0.25">
      <c r="A3549" t="s">
        <v>617</v>
      </c>
      <c r="B3549" t="s">
        <v>532</v>
      </c>
      <c r="C3549" t="s">
        <v>533</v>
      </c>
      <c r="D3549" t="s">
        <v>55</v>
      </c>
      <c r="E3549">
        <v>-5</v>
      </c>
      <c r="F3549" t="s">
        <v>13</v>
      </c>
      <c r="G3549" t="b">
        <v>0</v>
      </c>
      <c r="H3549" t="s">
        <v>59</v>
      </c>
      <c r="I3549">
        <v>4750438</v>
      </c>
      <c r="J3549" t="s">
        <v>601</v>
      </c>
      <c r="K3549" t="s">
        <v>602</v>
      </c>
      <c r="L3549" t="s">
        <v>57</v>
      </c>
      <c r="M3549" t="s">
        <v>57</v>
      </c>
      <c r="N3549" t="s">
        <v>57</v>
      </c>
      <c r="O3549" t="s">
        <v>57</v>
      </c>
      <c r="P3549">
        <v>24149</v>
      </c>
      <c r="Q3549" t="s">
        <v>603</v>
      </c>
      <c r="R3549" t="s">
        <v>604</v>
      </c>
      <c r="S3549" t="s">
        <v>78</v>
      </c>
      <c r="T3549">
        <v>0.87000000000000099</v>
      </c>
      <c r="U3549">
        <v>0.87000000000000099</v>
      </c>
      <c r="V3549">
        <v>6.7344869999999997</v>
      </c>
      <c r="W3549">
        <v>0.87000000000000099</v>
      </c>
      <c r="X3549" t="s">
        <v>58</v>
      </c>
      <c r="Y3549" t="s">
        <v>58</v>
      </c>
      <c r="Z3549" t="s">
        <v>1</v>
      </c>
      <c r="AA3549" t="s">
        <v>6</v>
      </c>
      <c r="AB3549" t="s">
        <v>57</v>
      </c>
      <c r="AC3549" t="str">
        <f t="shared" si="55"/>
        <v>2016-4</v>
      </c>
    </row>
    <row r="3550" spans="1:29" hidden="1" x14ac:dyDescent="0.25">
      <c r="A3550" t="s">
        <v>617</v>
      </c>
      <c r="B3550" t="s">
        <v>532</v>
      </c>
      <c r="C3550" t="s">
        <v>533</v>
      </c>
      <c r="D3550" t="s">
        <v>55</v>
      </c>
      <c r="E3550">
        <v>-6</v>
      </c>
      <c r="F3550" t="s">
        <v>12</v>
      </c>
      <c r="G3550" t="b">
        <v>0</v>
      </c>
      <c r="H3550" t="s">
        <v>59</v>
      </c>
      <c r="I3550">
        <v>4750438</v>
      </c>
      <c r="J3550" t="s">
        <v>601</v>
      </c>
      <c r="K3550" t="s">
        <v>602</v>
      </c>
      <c r="L3550" t="s">
        <v>57</v>
      </c>
      <c r="M3550" t="s">
        <v>57</v>
      </c>
      <c r="N3550" t="s">
        <v>57</v>
      </c>
      <c r="O3550" t="s">
        <v>57</v>
      </c>
      <c r="P3550">
        <v>24149</v>
      </c>
      <c r="Q3550" t="s">
        <v>603</v>
      </c>
      <c r="R3550" t="s">
        <v>604</v>
      </c>
      <c r="S3550" t="s">
        <v>78</v>
      </c>
      <c r="T3550">
        <v>31.16</v>
      </c>
      <c r="U3550">
        <v>31.16</v>
      </c>
      <c r="V3550">
        <v>216.956174</v>
      </c>
      <c r="W3550">
        <v>31.16</v>
      </c>
      <c r="X3550" t="s">
        <v>58</v>
      </c>
      <c r="Y3550" t="s">
        <v>58</v>
      </c>
      <c r="Z3550" t="s">
        <v>1</v>
      </c>
      <c r="AA3550" t="s">
        <v>6</v>
      </c>
      <c r="AB3550" t="s">
        <v>57</v>
      </c>
      <c r="AC3550" t="str">
        <f t="shared" si="55"/>
        <v>2016-4</v>
      </c>
    </row>
    <row r="3551" spans="1:29" hidden="1" x14ac:dyDescent="0.25">
      <c r="A3551" t="s">
        <v>617</v>
      </c>
      <c r="B3551" t="s">
        <v>532</v>
      </c>
      <c r="C3551" t="s">
        <v>533</v>
      </c>
      <c r="D3551" t="s">
        <v>55</v>
      </c>
      <c r="E3551">
        <v>-6</v>
      </c>
      <c r="F3551" t="s">
        <v>12</v>
      </c>
      <c r="G3551" t="b">
        <v>0</v>
      </c>
      <c r="H3551" t="s">
        <v>59</v>
      </c>
      <c r="I3551">
        <v>4322376</v>
      </c>
      <c r="J3551" t="s">
        <v>588</v>
      </c>
      <c r="K3551" t="s">
        <v>589</v>
      </c>
      <c r="L3551" t="s">
        <v>57</v>
      </c>
      <c r="M3551" t="s">
        <v>57</v>
      </c>
      <c r="N3551" t="s">
        <v>57</v>
      </c>
      <c r="O3551" t="s">
        <v>57</v>
      </c>
      <c r="P3551">
        <v>10606</v>
      </c>
      <c r="Q3551" t="s">
        <v>62</v>
      </c>
      <c r="R3551" t="s">
        <v>63</v>
      </c>
      <c r="S3551" t="s">
        <v>64</v>
      </c>
      <c r="T3551">
        <v>265.02</v>
      </c>
      <c r="U3551">
        <v>265.02</v>
      </c>
      <c r="V3551">
        <v>1845.241503</v>
      </c>
      <c r="W3551">
        <v>265.02</v>
      </c>
      <c r="X3551" t="s">
        <v>58</v>
      </c>
      <c r="Y3551" t="s">
        <v>58</v>
      </c>
      <c r="Z3551" t="s">
        <v>1</v>
      </c>
      <c r="AA3551" t="s">
        <v>6</v>
      </c>
      <c r="AB3551" t="s">
        <v>57</v>
      </c>
      <c r="AC3551" t="str">
        <f t="shared" si="55"/>
        <v>2016-4</v>
      </c>
    </row>
    <row r="3552" spans="1:29" hidden="1" x14ac:dyDescent="0.25">
      <c r="A3552" t="s">
        <v>617</v>
      </c>
      <c r="B3552" t="s">
        <v>532</v>
      </c>
      <c r="C3552" t="s">
        <v>533</v>
      </c>
      <c r="D3552" t="s">
        <v>55</v>
      </c>
      <c r="E3552">
        <v>-5</v>
      </c>
      <c r="F3552" t="s">
        <v>13</v>
      </c>
      <c r="G3552" t="b">
        <v>0</v>
      </c>
      <c r="H3552" t="s">
        <v>59</v>
      </c>
      <c r="I3552">
        <v>4322376</v>
      </c>
      <c r="J3552" t="s">
        <v>588</v>
      </c>
      <c r="K3552" t="s">
        <v>589</v>
      </c>
      <c r="L3552" t="s">
        <v>57</v>
      </c>
      <c r="M3552" t="s">
        <v>57</v>
      </c>
      <c r="N3552" t="s">
        <v>57</v>
      </c>
      <c r="O3552" t="s">
        <v>57</v>
      </c>
      <c r="P3552">
        <v>10606</v>
      </c>
      <c r="Q3552" t="s">
        <v>62</v>
      </c>
      <c r="R3552" t="s">
        <v>63</v>
      </c>
      <c r="S3552" t="s">
        <v>64</v>
      </c>
      <c r="T3552">
        <v>34.979999999999997</v>
      </c>
      <c r="U3552">
        <v>34.979999999999997</v>
      </c>
      <c r="V3552">
        <v>248.69489100000001</v>
      </c>
      <c r="W3552">
        <v>34.979999999999997</v>
      </c>
      <c r="X3552" t="s">
        <v>58</v>
      </c>
      <c r="Y3552" t="s">
        <v>58</v>
      </c>
      <c r="Z3552" t="s">
        <v>1</v>
      </c>
      <c r="AA3552" t="s">
        <v>6</v>
      </c>
      <c r="AB3552" t="s">
        <v>57</v>
      </c>
      <c r="AC3552" t="str">
        <f t="shared" si="55"/>
        <v>2016-4</v>
      </c>
    </row>
    <row r="3553" spans="1:29" x14ac:dyDescent="0.25">
      <c r="A3553" t="s">
        <v>617</v>
      </c>
      <c r="B3553" t="s">
        <v>532</v>
      </c>
      <c r="C3553" t="s">
        <v>533</v>
      </c>
      <c r="D3553" t="s">
        <v>55</v>
      </c>
      <c r="E3553">
        <v>-4</v>
      </c>
      <c r="F3553" t="s">
        <v>14</v>
      </c>
      <c r="G3553" t="b">
        <v>0</v>
      </c>
      <c r="H3553" t="s">
        <v>59</v>
      </c>
      <c r="I3553">
        <v>4322376</v>
      </c>
      <c r="J3553" t="s">
        <v>588</v>
      </c>
      <c r="K3553" t="s">
        <v>589</v>
      </c>
      <c r="L3553" t="s">
        <v>57</v>
      </c>
      <c r="M3553" t="s">
        <v>57</v>
      </c>
      <c r="N3553" t="s">
        <v>57</v>
      </c>
      <c r="O3553" t="s">
        <v>57</v>
      </c>
      <c r="P3553">
        <v>10606</v>
      </c>
      <c r="Q3553" t="s">
        <v>62</v>
      </c>
      <c r="R3553" t="s">
        <v>63</v>
      </c>
      <c r="S3553" t="s">
        <v>64</v>
      </c>
      <c r="T3553">
        <v>265.02</v>
      </c>
      <c r="U3553">
        <v>265.02</v>
      </c>
      <c r="V3553">
        <v>1845.241503</v>
      </c>
      <c r="W3553">
        <v>265.02</v>
      </c>
      <c r="X3553" t="s">
        <v>58</v>
      </c>
      <c r="Y3553" t="s">
        <v>58</v>
      </c>
      <c r="Z3553" t="s">
        <v>1</v>
      </c>
      <c r="AA3553" t="s">
        <v>6</v>
      </c>
      <c r="AB3553" t="s">
        <v>57</v>
      </c>
      <c r="AC3553" t="str">
        <f t="shared" si="55"/>
        <v>2016-4</v>
      </c>
    </row>
    <row r="3554" spans="1:29" x14ac:dyDescent="0.25">
      <c r="A3554" t="s">
        <v>618</v>
      </c>
      <c r="B3554" t="s">
        <v>54</v>
      </c>
      <c r="C3554" t="s">
        <v>55</v>
      </c>
      <c r="D3554" t="s">
        <v>55</v>
      </c>
      <c r="E3554">
        <v>-3</v>
      </c>
      <c r="F3554" t="s">
        <v>56</v>
      </c>
      <c r="G3554" t="b">
        <v>0</v>
      </c>
      <c r="H3554" t="s">
        <v>57</v>
      </c>
      <c r="I3554">
        <v>0</v>
      </c>
      <c r="J3554" t="s">
        <v>57</v>
      </c>
      <c r="K3554" t="s">
        <v>57</v>
      </c>
      <c r="L3554" t="s">
        <v>57</v>
      </c>
      <c r="M3554" t="s">
        <v>57</v>
      </c>
      <c r="N3554" t="s">
        <v>57</v>
      </c>
      <c r="O3554" t="s">
        <v>57</v>
      </c>
      <c r="P3554">
        <v>0</v>
      </c>
      <c r="Q3554" t="s">
        <v>57</v>
      </c>
      <c r="R3554" t="s">
        <v>57</v>
      </c>
      <c r="S3554" t="s">
        <v>57</v>
      </c>
      <c r="T3554">
        <v>11332.93</v>
      </c>
      <c r="U3554">
        <v>11332.93</v>
      </c>
      <c r="V3554">
        <v>11332.93</v>
      </c>
      <c r="W3554">
        <v>1618.3888841287501</v>
      </c>
      <c r="X3554" t="s">
        <v>58</v>
      </c>
      <c r="Y3554" t="s">
        <v>58</v>
      </c>
      <c r="Z3554" t="s">
        <v>1</v>
      </c>
      <c r="AA3554" t="s">
        <v>1</v>
      </c>
      <c r="AB3554" t="s">
        <v>57</v>
      </c>
      <c r="AC3554" t="str">
        <f t="shared" si="55"/>
        <v>2016-4</v>
      </c>
    </row>
    <row r="3555" spans="1:29" x14ac:dyDescent="0.25">
      <c r="A3555" t="s">
        <v>618</v>
      </c>
      <c r="B3555" t="s">
        <v>532</v>
      </c>
      <c r="C3555" t="s">
        <v>533</v>
      </c>
      <c r="D3555" t="s">
        <v>55</v>
      </c>
      <c r="E3555">
        <v>-3</v>
      </c>
      <c r="F3555" t="s">
        <v>56</v>
      </c>
      <c r="G3555" t="b">
        <v>0</v>
      </c>
      <c r="H3555" t="s">
        <v>57</v>
      </c>
      <c r="I3555">
        <v>0</v>
      </c>
      <c r="J3555" t="s">
        <v>57</v>
      </c>
      <c r="K3555" t="s">
        <v>57</v>
      </c>
      <c r="L3555" t="s">
        <v>57</v>
      </c>
      <c r="M3555" t="s">
        <v>57</v>
      </c>
      <c r="N3555" t="s">
        <v>57</v>
      </c>
      <c r="O3555" t="s">
        <v>57</v>
      </c>
      <c r="P3555">
        <v>0</v>
      </c>
      <c r="Q3555" t="s">
        <v>57</v>
      </c>
      <c r="R3555" t="s">
        <v>57</v>
      </c>
      <c r="S3555" t="s">
        <v>57</v>
      </c>
      <c r="T3555">
        <v>310.70999999999998</v>
      </c>
      <c r="U3555">
        <v>310.70999999999998</v>
      </c>
      <c r="V3555">
        <v>2175.777846</v>
      </c>
      <c r="W3555">
        <v>310.70999999999998</v>
      </c>
      <c r="X3555" t="s">
        <v>58</v>
      </c>
      <c r="Y3555" t="s">
        <v>58</v>
      </c>
      <c r="Z3555" t="s">
        <v>1</v>
      </c>
      <c r="AA3555" t="s">
        <v>1</v>
      </c>
      <c r="AB3555" t="s">
        <v>57</v>
      </c>
      <c r="AC3555" t="str">
        <f t="shared" si="55"/>
        <v>2016-4</v>
      </c>
    </row>
    <row r="3556" spans="1:29" hidden="1" x14ac:dyDescent="0.25">
      <c r="A3556" t="s">
        <v>618</v>
      </c>
      <c r="B3556" t="s">
        <v>54</v>
      </c>
      <c r="C3556" t="s">
        <v>55</v>
      </c>
      <c r="D3556" t="s">
        <v>55</v>
      </c>
      <c r="E3556">
        <v>-6</v>
      </c>
      <c r="F3556" t="s">
        <v>12</v>
      </c>
      <c r="G3556" t="b">
        <v>0</v>
      </c>
      <c r="H3556" t="s">
        <v>488</v>
      </c>
      <c r="I3556">
        <v>21</v>
      </c>
      <c r="J3556" t="s">
        <v>395</v>
      </c>
      <c r="K3556" t="s">
        <v>396</v>
      </c>
      <c r="L3556" t="s">
        <v>57</v>
      </c>
      <c r="M3556" t="s">
        <v>57</v>
      </c>
      <c r="N3556" t="s">
        <v>57</v>
      </c>
      <c r="O3556" t="s">
        <v>57</v>
      </c>
      <c r="P3556">
        <v>21</v>
      </c>
      <c r="Q3556" t="s">
        <v>395</v>
      </c>
      <c r="R3556" t="s">
        <v>396</v>
      </c>
      <c r="S3556" t="s">
        <v>488</v>
      </c>
      <c r="T3556">
        <v>21252</v>
      </c>
      <c r="U3556">
        <v>148670.4359448</v>
      </c>
      <c r="V3556">
        <v>148670.4359448</v>
      </c>
      <c r="W3556">
        <v>21252</v>
      </c>
      <c r="X3556" t="s">
        <v>58</v>
      </c>
      <c r="Y3556" t="s">
        <v>58</v>
      </c>
      <c r="Z3556" t="s">
        <v>1</v>
      </c>
      <c r="AA3556" t="s">
        <v>1</v>
      </c>
      <c r="AB3556" t="s">
        <v>57</v>
      </c>
      <c r="AC3556" t="str">
        <f t="shared" si="55"/>
        <v>2016-4</v>
      </c>
    </row>
    <row r="3557" spans="1:29" hidden="1" x14ac:dyDescent="0.25">
      <c r="A3557" t="s">
        <v>618</v>
      </c>
      <c r="B3557" t="s">
        <v>54</v>
      </c>
      <c r="C3557" t="s">
        <v>55</v>
      </c>
      <c r="D3557" t="s">
        <v>55</v>
      </c>
      <c r="E3557">
        <v>-5</v>
      </c>
      <c r="F3557" t="s">
        <v>13</v>
      </c>
      <c r="G3557" t="b">
        <v>0</v>
      </c>
      <c r="H3557" t="s">
        <v>488</v>
      </c>
      <c r="I3557">
        <v>21</v>
      </c>
      <c r="J3557" t="s">
        <v>395</v>
      </c>
      <c r="K3557" t="s">
        <v>396</v>
      </c>
      <c r="L3557" t="s">
        <v>57</v>
      </c>
      <c r="M3557" t="s">
        <v>57</v>
      </c>
      <c r="N3557" t="s">
        <v>57</v>
      </c>
      <c r="O3557" t="s">
        <v>57</v>
      </c>
      <c r="P3557">
        <v>21</v>
      </c>
      <c r="Q3557" t="s">
        <v>395</v>
      </c>
      <c r="R3557" t="s">
        <v>396</v>
      </c>
      <c r="S3557" t="s">
        <v>488</v>
      </c>
      <c r="T3557">
        <v>-21.22</v>
      </c>
      <c r="U3557">
        <v>-146.57</v>
      </c>
      <c r="V3557">
        <v>-146.57</v>
      </c>
      <c r="W3557">
        <v>-21.2188403464461</v>
      </c>
      <c r="X3557" t="s">
        <v>58</v>
      </c>
      <c r="Y3557" t="s">
        <v>58</v>
      </c>
      <c r="Z3557" t="s">
        <v>1</v>
      </c>
      <c r="AA3557" t="s">
        <v>1</v>
      </c>
      <c r="AB3557" t="s">
        <v>57</v>
      </c>
      <c r="AC3557" t="str">
        <f t="shared" si="55"/>
        <v>2016-4</v>
      </c>
    </row>
    <row r="3558" spans="1:29" x14ac:dyDescent="0.25">
      <c r="A3558" t="s">
        <v>618</v>
      </c>
      <c r="B3558" t="s">
        <v>54</v>
      </c>
      <c r="C3558" t="s">
        <v>55</v>
      </c>
      <c r="D3558" t="s">
        <v>55</v>
      </c>
      <c r="E3558">
        <v>-4</v>
      </c>
      <c r="F3558" t="s">
        <v>14</v>
      </c>
      <c r="G3558" t="b">
        <v>0</v>
      </c>
      <c r="H3558" t="s">
        <v>488</v>
      </c>
      <c r="I3558">
        <v>21</v>
      </c>
      <c r="J3558" t="s">
        <v>395</v>
      </c>
      <c r="K3558" t="s">
        <v>396</v>
      </c>
      <c r="L3558" t="s">
        <v>57</v>
      </c>
      <c r="M3558" t="s">
        <v>57</v>
      </c>
      <c r="N3558" t="s">
        <v>57</v>
      </c>
      <c r="O3558" t="s">
        <v>57</v>
      </c>
      <c r="P3558">
        <v>21</v>
      </c>
      <c r="Q3558" t="s">
        <v>395</v>
      </c>
      <c r="R3558" t="s">
        <v>396</v>
      </c>
      <c r="S3558" t="s">
        <v>488</v>
      </c>
      <c r="T3558">
        <v>29.27</v>
      </c>
      <c r="U3558">
        <v>204.97</v>
      </c>
      <c r="V3558">
        <v>204.97</v>
      </c>
      <c r="W3558">
        <v>29.270556650387</v>
      </c>
      <c r="X3558" t="s">
        <v>58</v>
      </c>
      <c r="Y3558" t="s">
        <v>58</v>
      </c>
      <c r="Z3558" t="s">
        <v>1</v>
      </c>
      <c r="AA3558" t="s">
        <v>1</v>
      </c>
      <c r="AB3558" t="s">
        <v>57</v>
      </c>
      <c r="AC3558" t="str">
        <f t="shared" si="55"/>
        <v>2016-4</v>
      </c>
    </row>
    <row r="3559" spans="1:29" hidden="1" x14ac:dyDescent="0.25">
      <c r="A3559" t="s">
        <v>618</v>
      </c>
      <c r="B3559" t="s">
        <v>532</v>
      </c>
      <c r="C3559" t="s">
        <v>533</v>
      </c>
      <c r="D3559" t="s">
        <v>55</v>
      </c>
      <c r="E3559">
        <v>-5</v>
      </c>
      <c r="F3559" t="s">
        <v>13</v>
      </c>
      <c r="G3559" t="b">
        <v>0</v>
      </c>
      <c r="H3559" t="s">
        <v>488</v>
      </c>
      <c r="I3559">
        <v>21</v>
      </c>
      <c r="J3559" t="s">
        <v>395</v>
      </c>
      <c r="K3559" t="s">
        <v>396</v>
      </c>
      <c r="L3559" t="s">
        <v>57</v>
      </c>
      <c r="M3559" t="s">
        <v>57</v>
      </c>
      <c r="N3559" t="s">
        <v>57</v>
      </c>
      <c r="O3559" t="s">
        <v>57</v>
      </c>
      <c r="P3559">
        <v>21</v>
      </c>
      <c r="Q3559" t="s">
        <v>395</v>
      </c>
      <c r="R3559" t="s">
        <v>396</v>
      </c>
      <c r="S3559" t="s">
        <v>488</v>
      </c>
      <c r="T3559">
        <v>80.150000000000006</v>
      </c>
      <c r="U3559">
        <v>80.150000000000006</v>
      </c>
      <c r="V3559">
        <v>574.95045349999998</v>
      </c>
      <c r="W3559">
        <v>80.150000000000006</v>
      </c>
      <c r="X3559" t="s">
        <v>58</v>
      </c>
      <c r="Y3559" t="s">
        <v>58</v>
      </c>
      <c r="Z3559" t="s">
        <v>1</v>
      </c>
      <c r="AA3559" t="s">
        <v>1</v>
      </c>
      <c r="AB3559" t="s">
        <v>57</v>
      </c>
      <c r="AC3559" t="str">
        <f t="shared" si="55"/>
        <v>2016-4</v>
      </c>
    </row>
    <row r="3560" spans="1:29" x14ac:dyDescent="0.25">
      <c r="A3560" t="s">
        <v>618</v>
      </c>
      <c r="B3560" t="s">
        <v>532</v>
      </c>
      <c r="C3560" t="s">
        <v>533</v>
      </c>
      <c r="D3560" t="s">
        <v>55</v>
      </c>
      <c r="E3560">
        <v>-4</v>
      </c>
      <c r="F3560" t="s">
        <v>14</v>
      </c>
      <c r="G3560" t="b">
        <v>0</v>
      </c>
      <c r="H3560" t="s">
        <v>488</v>
      </c>
      <c r="I3560">
        <v>21</v>
      </c>
      <c r="J3560" t="s">
        <v>395</v>
      </c>
      <c r="K3560" t="s">
        <v>396</v>
      </c>
      <c r="L3560" t="s">
        <v>57</v>
      </c>
      <c r="M3560" t="s">
        <v>57</v>
      </c>
      <c r="N3560" t="s">
        <v>57</v>
      </c>
      <c r="O3560" t="s">
        <v>57</v>
      </c>
      <c r="P3560">
        <v>21</v>
      </c>
      <c r="Q3560" t="s">
        <v>395</v>
      </c>
      <c r="R3560" t="s">
        <v>396</v>
      </c>
      <c r="S3560" t="s">
        <v>488</v>
      </c>
      <c r="T3560">
        <v>422.88</v>
      </c>
      <c r="U3560">
        <v>422.88</v>
      </c>
      <c r="V3560">
        <v>2961.2594880000001</v>
      </c>
      <c r="W3560">
        <v>422.88</v>
      </c>
      <c r="X3560" t="s">
        <v>58</v>
      </c>
      <c r="Y3560" t="s">
        <v>58</v>
      </c>
      <c r="Z3560" t="s">
        <v>1</v>
      </c>
      <c r="AA3560" t="s">
        <v>1</v>
      </c>
      <c r="AB3560" t="s">
        <v>57</v>
      </c>
      <c r="AC3560" t="str">
        <f t="shared" si="55"/>
        <v>2016-4</v>
      </c>
    </row>
    <row r="3561" spans="1:29" hidden="1" x14ac:dyDescent="0.25">
      <c r="A3561" t="s">
        <v>618</v>
      </c>
      <c r="B3561" t="s">
        <v>532</v>
      </c>
      <c r="C3561" t="s">
        <v>533</v>
      </c>
      <c r="D3561" t="s">
        <v>55</v>
      </c>
      <c r="E3561">
        <v>-6</v>
      </c>
      <c r="F3561" t="s">
        <v>12</v>
      </c>
      <c r="G3561" t="b">
        <v>0</v>
      </c>
      <c r="H3561" t="s">
        <v>488</v>
      </c>
      <c r="I3561">
        <v>21</v>
      </c>
      <c r="J3561" t="s">
        <v>395</v>
      </c>
      <c r="K3561" t="s">
        <v>396</v>
      </c>
      <c r="L3561" t="s">
        <v>57</v>
      </c>
      <c r="M3561" t="s">
        <v>57</v>
      </c>
      <c r="N3561" t="s">
        <v>57</v>
      </c>
      <c r="O3561" t="s">
        <v>57</v>
      </c>
      <c r="P3561">
        <v>21</v>
      </c>
      <c r="Q3561" t="s">
        <v>395</v>
      </c>
      <c r="R3561" t="s">
        <v>396</v>
      </c>
      <c r="S3561" t="s">
        <v>488</v>
      </c>
      <c r="T3561">
        <v>85008</v>
      </c>
      <c r="U3561">
        <v>85008</v>
      </c>
      <c r="V3561">
        <v>595277.02080000006</v>
      </c>
      <c r="W3561">
        <v>85008</v>
      </c>
      <c r="X3561" t="s">
        <v>58</v>
      </c>
      <c r="Y3561" t="s">
        <v>58</v>
      </c>
      <c r="Z3561" t="s">
        <v>1</v>
      </c>
      <c r="AA3561" t="s">
        <v>1</v>
      </c>
      <c r="AB3561" t="s">
        <v>57</v>
      </c>
      <c r="AC3561" t="str">
        <f t="shared" si="55"/>
        <v>2016-4</v>
      </c>
    </row>
    <row r="3562" spans="1:29" hidden="1" x14ac:dyDescent="0.25">
      <c r="A3562" t="s">
        <v>618</v>
      </c>
      <c r="B3562" t="s">
        <v>532</v>
      </c>
      <c r="C3562" t="s">
        <v>533</v>
      </c>
      <c r="D3562" t="s">
        <v>55</v>
      </c>
      <c r="E3562">
        <v>-5</v>
      </c>
      <c r="F3562" t="s">
        <v>13</v>
      </c>
      <c r="G3562" t="b">
        <v>0</v>
      </c>
      <c r="H3562" t="s">
        <v>59</v>
      </c>
      <c r="I3562">
        <v>4750438</v>
      </c>
      <c r="J3562" t="s">
        <v>601</v>
      </c>
      <c r="K3562" t="s">
        <v>602</v>
      </c>
      <c r="L3562" t="s">
        <v>57</v>
      </c>
      <c r="M3562" t="s">
        <v>57</v>
      </c>
      <c r="N3562" t="s">
        <v>57</v>
      </c>
      <c r="O3562" t="s">
        <v>57</v>
      </c>
      <c r="P3562">
        <v>24149</v>
      </c>
      <c r="Q3562" t="s">
        <v>603</v>
      </c>
      <c r="R3562" t="s">
        <v>604</v>
      </c>
      <c r="S3562" t="s">
        <v>78</v>
      </c>
      <c r="T3562">
        <v>1.52</v>
      </c>
      <c r="U3562">
        <v>1.52</v>
      </c>
      <c r="V3562">
        <v>11.888794000000001</v>
      </c>
      <c r="W3562">
        <v>1.52</v>
      </c>
      <c r="X3562" t="s">
        <v>58</v>
      </c>
      <c r="Y3562" t="s">
        <v>58</v>
      </c>
      <c r="Z3562" t="s">
        <v>1</v>
      </c>
      <c r="AA3562" t="s">
        <v>6</v>
      </c>
      <c r="AB3562" t="s">
        <v>57</v>
      </c>
      <c r="AC3562" t="str">
        <f t="shared" si="55"/>
        <v>2016-4</v>
      </c>
    </row>
    <row r="3563" spans="1:29" hidden="1" x14ac:dyDescent="0.25">
      <c r="A3563" t="s">
        <v>618</v>
      </c>
      <c r="B3563" t="s">
        <v>532</v>
      </c>
      <c r="C3563" t="s">
        <v>533</v>
      </c>
      <c r="D3563" t="s">
        <v>55</v>
      </c>
      <c r="E3563">
        <v>-6</v>
      </c>
      <c r="F3563" t="s">
        <v>12</v>
      </c>
      <c r="G3563" t="b">
        <v>0</v>
      </c>
      <c r="H3563" t="s">
        <v>59</v>
      </c>
      <c r="I3563">
        <v>4750438</v>
      </c>
      <c r="J3563" t="s">
        <v>601</v>
      </c>
      <c r="K3563" t="s">
        <v>602</v>
      </c>
      <c r="L3563" t="s">
        <v>57</v>
      </c>
      <c r="M3563" t="s">
        <v>57</v>
      </c>
      <c r="N3563" t="s">
        <v>57</v>
      </c>
      <c r="O3563" t="s">
        <v>57</v>
      </c>
      <c r="P3563">
        <v>24149</v>
      </c>
      <c r="Q3563" t="s">
        <v>603</v>
      </c>
      <c r="R3563" t="s">
        <v>604</v>
      </c>
      <c r="S3563" t="s">
        <v>78</v>
      </c>
      <c r="T3563">
        <v>32.68</v>
      </c>
      <c r="U3563">
        <v>32.68</v>
      </c>
      <c r="V3563">
        <v>228.84496799999999</v>
      </c>
      <c r="W3563">
        <v>32.68</v>
      </c>
      <c r="X3563" t="s">
        <v>58</v>
      </c>
      <c r="Y3563" t="s">
        <v>58</v>
      </c>
      <c r="Z3563" t="s">
        <v>1</v>
      </c>
      <c r="AA3563" t="s">
        <v>6</v>
      </c>
      <c r="AB3563" t="s">
        <v>57</v>
      </c>
      <c r="AC3563" t="str">
        <f t="shared" si="55"/>
        <v>2016-4</v>
      </c>
    </row>
    <row r="3564" spans="1:29" x14ac:dyDescent="0.25">
      <c r="A3564" t="s">
        <v>618</v>
      </c>
      <c r="B3564" t="s">
        <v>532</v>
      </c>
      <c r="C3564" t="s">
        <v>533</v>
      </c>
      <c r="D3564" t="s">
        <v>55</v>
      </c>
      <c r="E3564">
        <v>-4</v>
      </c>
      <c r="F3564" t="s">
        <v>14</v>
      </c>
      <c r="G3564" t="b">
        <v>0</v>
      </c>
      <c r="H3564" t="s">
        <v>59</v>
      </c>
      <c r="I3564">
        <v>4750438</v>
      </c>
      <c r="J3564" t="s">
        <v>601</v>
      </c>
      <c r="K3564" t="s">
        <v>602</v>
      </c>
      <c r="L3564" t="s">
        <v>57</v>
      </c>
      <c r="M3564" t="s">
        <v>57</v>
      </c>
      <c r="N3564" t="s">
        <v>57</v>
      </c>
      <c r="O3564" t="s">
        <v>57</v>
      </c>
      <c r="P3564">
        <v>24149</v>
      </c>
      <c r="Q3564" t="s">
        <v>603</v>
      </c>
      <c r="R3564" t="s">
        <v>604</v>
      </c>
      <c r="S3564" t="s">
        <v>78</v>
      </c>
      <c r="T3564">
        <v>32.68</v>
      </c>
      <c r="U3564">
        <v>32.68</v>
      </c>
      <c r="V3564">
        <v>228.84496799999999</v>
      </c>
      <c r="W3564">
        <v>32.68</v>
      </c>
      <c r="X3564" t="s">
        <v>58</v>
      </c>
      <c r="Y3564" t="s">
        <v>58</v>
      </c>
      <c r="Z3564" t="s">
        <v>1</v>
      </c>
      <c r="AA3564" t="s">
        <v>6</v>
      </c>
      <c r="AB3564" t="s">
        <v>57</v>
      </c>
      <c r="AC3564" t="str">
        <f t="shared" si="55"/>
        <v>2016-4</v>
      </c>
    </row>
    <row r="3565" spans="1:29" hidden="1" x14ac:dyDescent="0.25">
      <c r="A3565" t="s">
        <v>618</v>
      </c>
      <c r="B3565" t="s">
        <v>532</v>
      </c>
      <c r="C3565" t="s">
        <v>533</v>
      </c>
      <c r="D3565" t="s">
        <v>55</v>
      </c>
      <c r="E3565">
        <v>4</v>
      </c>
      <c r="F3565" t="s">
        <v>10</v>
      </c>
      <c r="G3565" t="b">
        <v>1</v>
      </c>
      <c r="H3565" t="s">
        <v>59</v>
      </c>
      <c r="I3565">
        <v>4322376</v>
      </c>
      <c r="J3565" t="s">
        <v>588</v>
      </c>
      <c r="K3565" t="s">
        <v>589</v>
      </c>
      <c r="L3565" t="s">
        <v>57</v>
      </c>
      <c r="M3565" t="s">
        <v>57</v>
      </c>
      <c r="N3565" t="s">
        <v>57</v>
      </c>
      <c r="O3565" t="s">
        <v>57</v>
      </c>
      <c r="P3565">
        <v>10606</v>
      </c>
      <c r="Q3565" t="s">
        <v>62</v>
      </c>
      <c r="R3565" t="s">
        <v>63</v>
      </c>
      <c r="S3565" t="s">
        <v>64</v>
      </c>
      <c r="T3565">
        <v>-6</v>
      </c>
      <c r="U3565">
        <v>-6</v>
      </c>
      <c r="V3565">
        <v>-42.015599999999999</v>
      </c>
      <c r="W3565">
        <v>-6</v>
      </c>
      <c r="X3565" t="s">
        <v>58</v>
      </c>
      <c r="Y3565" t="s">
        <v>58</v>
      </c>
      <c r="Z3565" t="s">
        <v>4</v>
      </c>
      <c r="AA3565" t="s">
        <v>6</v>
      </c>
      <c r="AB3565" t="s">
        <v>57</v>
      </c>
      <c r="AC3565" t="str">
        <f t="shared" si="55"/>
        <v>2016-4</v>
      </c>
    </row>
    <row r="3566" spans="1:29" hidden="1" x14ac:dyDescent="0.25">
      <c r="A3566" t="s">
        <v>618</v>
      </c>
      <c r="B3566" t="s">
        <v>532</v>
      </c>
      <c r="C3566" t="s">
        <v>533</v>
      </c>
      <c r="D3566" t="s">
        <v>55</v>
      </c>
      <c r="E3566">
        <v>12</v>
      </c>
      <c r="F3566" t="s">
        <v>15</v>
      </c>
      <c r="G3566" t="b">
        <v>1</v>
      </c>
      <c r="H3566" t="s">
        <v>59</v>
      </c>
      <c r="I3566">
        <v>4322376</v>
      </c>
      <c r="J3566" t="s">
        <v>588</v>
      </c>
      <c r="K3566" t="s">
        <v>589</v>
      </c>
      <c r="L3566" t="s">
        <v>57</v>
      </c>
      <c r="M3566" t="s">
        <v>57</v>
      </c>
      <c r="N3566" t="s">
        <v>57</v>
      </c>
      <c r="O3566" t="s">
        <v>57</v>
      </c>
      <c r="P3566">
        <v>10606</v>
      </c>
      <c r="Q3566" t="s">
        <v>62</v>
      </c>
      <c r="R3566" t="s">
        <v>63</v>
      </c>
      <c r="S3566" t="s">
        <v>64</v>
      </c>
      <c r="T3566">
        <v>270</v>
      </c>
      <c r="U3566">
        <v>270</v>
      </c>
      <c r="V3566">
        <v>1890.702</v>
      </c>
      <c r="W3566">
        <v>270</v>
      </c>
      <c r="X3566" t="s">
        <v>58</v>
      </c>
      <c r="Y3566" t="s">
        <v>58</v>
      </c>
      <c r="Z3566" t="s">
        <v>1</v>
      </c>
      <c r="AA3566" t="s">
        <v>6</v>
      </c>
      <c r="AB3566" t="s">
        <v>57</v>
      </c>
      <c r="AC3566" t="str">
        <f t="shared" si="55"/>
        <v>2016-4</v>
      </c>
    </row>
    <row r="3567" spans="1:29" hidden="1" x14ac:dyDescent="0.25">
      <c r="A3567" t="s">
        <v>618</v>
      </c>
      <c r="B3567" t="s">
        <v>532</v>
      </c>
      <c r="C3567" t="s">
        <v>533</v>
      </c>
      <c r="D3567" t="s">
        <v>55</v>
      </c>
      <c r="E3567">
        <v>30</v>
      </c>
      <c r="F3567" t="s">
        <v>11</v>
      </c>
      <c r="G3567" t="b">
        <v>1</v>
      </c>
      <c r="H3567" t="s">
        <v>59</v>
      </c>
      <c r="I3567">
        <v>4322376</v>
      </c>
      <c r="J3567" t="s">
        <v>588</v>
      </c>
      <c r="K3567" t="s">
        <v>589</v>
      </c>
      <c r="L3567" t="s">
        <v>57</v>
      </c>
      <c r="M3567" t="s">
        <v>57</v>
      </c>
      <c r="N3567" t="s">
        <v>57</v>
      </c>
      <c r="O3567" t="s">
        <v>57</v>
      </c>
      <c r="P3567">
        <v>10606</v>
      </c>
      <c r="Q3567" t="s">
        <v>62</v>
      </c>
      <c r="R3567" t="s">
        <v>63</v>
      </c>
      <c r="S3567" t="s">
        <v>64</v>
      </c>
      <c r="T3567">
        <v>-0.08</v>
      </c>
      <c r="U3567">
        <v>-0.08</v>
      </c>
      <c r="V3567">
        <v>-0.56020800000000004</v>
      </c>
      <c r="W3567">
        <v>-0.08</v>
      </c>
      <c r="X3567" t="s">
        <v>58</v>
      </c>
      <c r="Y3567" t="s">
        <v>58</v>
      </c>
      <c r="Z3567" t="s">
        <v>4</v>
      </c>
      <c r="AA3567" t="s">
        <v>6</v>
      </c>
      <c r="AB3567" t="s">
        <v>57</v>
      </c>
      <c r="AC3567" t="str">
        <f t="shared" si="55"/>
        <v>2016-4</v>
      </c>
    </row>
    <row r="3568" spans="1:29" hidden="1" x14ac:dyDescent="0.25">
      <c r="A3568" t="s">
        <v>618</v>
      </c>
      <c r="B3568" t="s">
        <v>532</v>
      </c>
      <c r="C3568" t="s">
        <v>533</v>
      </c>
      <c r="D3568" t="s">
        <v>55</v>
      </c>
      <c r="E3568">
        <v>-5</v>
      </c>
      <c r="F3568" t="s">
        <v>13</v>
      </c>
      <c r="G3568" t="b">
        <v>0</v>
      </c>
      <c r="H3568" t="s">
        <v>59</v>
      </c>
      <c r="I3568">
        <v>4322376</v>
      </c>
      <c r="J3568" t="s">
        <v>588</v>
      </c>
      <c r="K3568" t="s">
        <v>589</v>
      </c>
      <c r="L3568" t="s">
        <v>57</v>
      </c>
      <c r="M3568" t="s">
        <v>57</v>
      </c>
      <c r="N3568" t="s">
        <v>57</v>
      </c>
      <c r="O3568" t="s">
        <v>57</v>
      </c>
      <c r="P3568">
        <v>10606</v>
      </c>
      <c r="Q3568" t="s">
        <v>62</v>
      </c>
      <c r="R3568" t="s">
        <v>63</v>
      </c>
      <c r="S3568" t="s">
        <v>64</v>
      </c>
      <c r="T3568">
        <v>-1.0999999999999699</v>
      </c>
      <c r="U3568">
        <v>-1.0999999999999699</v>
      </c>
      <c r="V3568">
        <v>2.8846889999999799</v>
      </c>
      <c r="W3568">
        <v>-1.0999999999999699</v>
      </c>
      <c r="X3568" t="s">
        <v>58</v>
      </c>
      <c r="Y3568" t="s">
        <v>58</v>
      </c>
      <c r="Z3568" t="s">
        <v>1</v>
      </c>
      <c r="AA3568" t="s">
        <v>6</v>
      </c>
      <c r="AB3568" t="s">
        <v>57</v>
      </c>
      <c r="AC3568" t="str">
        <f t="shared" si="55"/>
        <v>2016-4</v>
      </c>
    </row>
    <row r="3569" spans="1:29" x14ac:dyDescent="0.25">
      <c r="A3569" t="s">
        <v>619</v>
      </c>
      <c r="B3569" t="s">
        <v>54</v>
      </c>
      <c r="C3569" t="s">
        <v>55</v>
      </c>
      <c r="D3569" t="s">
        <v>55</v>
      </c>
      <c r="E3569">
        <v>-3</v>
      </c>
      <c r="F3569" t="s">
        <v>56</v>
      </c>
      <c r="G3569" t="b">
        <v>0</v>
      </c>
      <c r="H3569" t="s">
        <v>57</v>
      </c>
      <c r="I3569">
        <v>0</v>
      </c>
      <c r="J3569" t="s">
        <v>57</v>
      </c>
      <c r="K3569" t="s">
        <v>57</v>
      </c>
      <c r="L3569" t="s">
        <v>57</v>
      </c>
      <c r="M3569" t="s">
        <v>57</v>
      </c>
      <c r="N3569" t="s">
        <v>57</v>
      </c>
      <c r="O3569" t="s">
        <v>57</v>
      </c>
      <c r="P3569">
        <v>0</v>
      </c>
      <c r="Q3569" t="s">
        <v>57</v>
      </c>
      <c r="R3569" t="s">
        <v>57</v>
      </c>
      <c r="S3569" t="s">
        <v>57</v>
      </c>
      <c r="T3569">
        <v>11415.72</v>
      </c>
      <c r="U3569">
        <v>11415.72</v>
      </c>
      <c r="V3569">
        <v>11415.72</v>
      </c>
      <c r="W3569">
        <v>1625.2217365925901</v>
      </c>
      <c r="X3569" t="s">
        <v>58</v>
      </c>
      <c r="Y3569" t="s">
        <v>58</v>
      </c>
      <c r="Z3569" t="s">
        <v>1</v>
      </c>
      <c r="AA3569" t="s">
        <v>1</v>
      </c>
      <c r="AB3569" t="s">
        <v>57</v>
      </c>
      <c r="AC3569" t="str">
        <f t="shared" si="55"/>
        <v>2016-4</v>
      </c>
    </row>
    <row r="3570" spans="1:29" x14ac:dyDescent="0.25">
      <c r="A3570" t="s">
        <v>619</v>
      </c>
      <c r="B3570" t="s">
        <v>532</v>
      </c>
      <c r="C3570" t="s">
        <v>533</v>
      </c>
      <c r="D3570" t="s">
        <v>55</v>
      </c>
      <c r="E3570">
        <v>-3</v>
      </c>
      <c r="F3570" t="s">
        <v>56</v>
      </c>
      <c r="G3570" t="b">
        <v>0</v>
      </c>
      <c r="H3570" t="s">
        <v>57</v>
      </c>
      <c r="I3570">
        <v>0</v>
      </c>
      <c r="J3570" t="s">
        <v>57</v>
      </c>
      <c r="K3570" t="s">
        <v>57</v>
      </c>
      <c r="L3570" t="s">
        <v>57</v>
      </c>
      <c r="M3570" t="s">
        <v>57</v>
      </c>
      <c r="N3570" t="s">
        <v>57</v>
      </c>
      <c r="O3570" t="s">
        <v>57</v>
      </c>
      <c r="P3570">
        <v>0</v>
      </c>
      <c r="Q3570" t="s">
        <v>57</v>
      </c>
      <c r="R3570" t="s">
        <v>57</v>
      </c>
      <c r="S3570" t="s">
        <v>57</v>
      </c>
      <c r="T3570">
        <v>364.21</v>
      </c>
      <c r="U3570">
        <v>364.21</v>
      </c>
      <c r="V3570">
        <v>2558.2474609999999</v>
      </c>
      <c r="W3570">
        <v>364.21</v>
      </c>
      <c r="X3570" t="s">
        <v>58</v>
      </c>
      <c r="Y3570" t="s">
        <v>58</v>
      </c>
      <c r="Z3570" t="s">
        <v>1</v>
      </c>
      <c r="AA3570" t="s">
        <v>1</v>
      </c>
      <c r="AB3570" t="s">
        <v>57</v>
      </c>
      <c r="AC3570" t="str">
        <f t="shared" si="55"/>
        <v>2016-4</v>
      </c>
    </row>
    <row r="3571" spans="1:29" hidden="1" x14ac:dyDescent="0.25">
      <c r="A3571" t="s">
        <v>619</v>
      </c>
      <c r="B3571" t="s">
        <v>54</v>
      </c>
      <c r="C3571" t="s">
        <v>55</v>
      </c>
      <c r="D3571" t="s">
        <v>55</v>
      </c>
      <c r="E3571">
        <v>4</v>
      </c>
      <c r="F3571" t="s">
        <v>10</v>
      </c>
      <c r="G3571" t="b">
        <v>1</v>
      </c>
      <c r="H3571" t="s">
        <v>488</v>
      </c>
      <c r="I3571">
        <v>21</v>
      </c>
      <c r="J3571" t="s">
        <v>395</v>
      </c>
      <c r="K3571" t="s">
        <v>396</v>
      </c>
      <c r="L3571" t="s">
        <v>57</v>
      </c>
      <c r="M3571" t="s">
        <v>57</v>
      </c>
      <c r="N3571" t="s">
        <v>57</v>
      </c>
      <c r="O3571" t="s">
        <v>57</v>
      </c>
      <c r="P3571">
        <v>21</v>
      </c>
      <c r="Q3571" t="s">
        <v>395</v>
      </c>
      <c r="R3571" t="s">
        <v>396</v>
      </c>
      <c r="S3571" t="s">
        <v>488</v>
      </c>
      <c r="T3571">
        <v>-5</v>
      </c>
      <c r="U3571">
        <v>-35.08</v>
      </c>
      <c r="V3571">
        <v>-35.08</v>
      </c>
      <c r="W3571">
        <v>-4.9942341367577301</v>
      </c>
      <c r="X3571" t="s">
        <v>58</v>
      </c>
      <c r="Y3571" t="s">
        <v>58</v>
      </c>
      <c r="Z3571" t="s">
        <v>4</v>
      </c>
      <c r="AA3571" t="s">
        <v>6</v>
      </c>
      <c r="AB3571" t="s">
        <v>57</v>
      </c>
      <c r="AC3571" t="str">
        <f t="shared" si="55"/>
        <v>2016-4</v>
      </c>
    </row>
    <row r="3572" spans="1:29" hidden="1" x14ac:dyDescent="0.25">
      <c r="A3572" t="s">
        <v>619</v>
      </c>
      <c r="B3572" t="s">
        <v>54</v>
      </c>
      <c r="C3572" t="s">
        <v>55</v>
      </c>
      <c r="D3572" t="s">
        <v>55</v>
      </c>
      <c r="E3572">
        <v>12</v>
      </c>
      <c r="F3572" t="s">
        <v>15</v>
      </c>
      <c r="G3572" t="b">
        <v>1</v>
      </c>
      <c r="H3572" t="s">
        <v>488</v>
      </c>
      <c r="I3572">
        <v>21</v>
      </c>
      <c r="J3572" t="s">
        <v>395</v>
      </c>
      <c r="K3572" t="s">
        <v>396</v>
      </c>
      <c r="L3572" t="s">
        <v>57</v>
      </c>
      <c r="M3572" t="s">
        <v>57</v>
      </c>
      <c r="N3572" t="s">
        <v>57</v>
      </c>
      <c r="O3572" t="s">
        <v>57</v>
      </c>
      <c r="P3572">
        <v>21</v>
      </c>
      <c r="Q3572" t="s">
        <v>395</v>
      </c>
      <c r="R3572" t="s">
        <v>396</v>
      </c>
      <c r="S3572" t="s">
        <v>488</v>
      </c>
      <c r="T3572">
        <v>16.8</v>
      </c>
      <c r="U3572">
        <v>117.87</v>
      </c>
      <c r="V3572">
        <v>117.87</v>
      </c>
      <c r="W3572">
        <v>16.780797539898298</v>
      </c>
      <c r="X3572" t="s">
        <v>58</v>
      </c>
      <c r="Y3572" t="s">
        <v>58</v>
      </c>
      <c r="Z3572" t="s">
        <v>1</v>
      </c>
      <c r="AA3572" t="s">
        <v>6</v>
      </c>
      <c r="AB3572" t="s">
        <v>57</v>
      </c>
      <c r="AC3572" t="str">
        <f t="shared" si="55"/>
        <v>2016-4</v>
      </c>
    </row>
    <row r="3573" spans="1:29" hidden="1" x14ac:dyDescent="0.25">
      <c r="A3573" t="s">
        <v>619</v>
      </c>
      <c r="B3573" t="s">
        <v>54</v>
      </c>
      <c r="C3573" t="s">
        <v>55</v>
      </c>
      <c r="D3573" t="s">
        <v>55</v>
      </c>
      <c r="E3573">
        <v>-5</v>
      </c>
      <c r="F3573" t="s">
        <v>13</v>
      </c>
      <c r="G3573" t="b">
        <v>0</v>
      </c>
      <c r="H3573" t="s">
        <v>488</v>
      </c>
      <c r="I3573">
        <v>21</v>
      </c>
      <c r="J3573" t="s">
        <v>395</v>
      </c>
      <c r="K3573" t="s">
        <v>396</v>
      </c>
      <c r="L3573" t="s">
        <v>57</v>
      </c>
      <c r="M3573" t="s">
        <v>57</v>
      </c>
      <c r="N3573" t="s">
        <v>57</v>
      </c>
      <c r="O3573" t="s">
        <v>57</v>
      </c>
      <c r="P3573">
        <v>21</v>
      </c>
      <c r="Q3573" t="s">
        <v>395</v>
      </c>
      <c r="R3573" t="s">
        <v>396</v>
      </c>
      <c r="S3573" t="s">
        <v>488</v>
      </c>
      <c r="T3573">
        <v>-17.47</v>
      </c>
      <c r="U3573">
        <v>-122.18</v>
      </c>
      <c r="V3573">
        <v>-122.18</v>
      </c>
      <c r="W3573">
        <v>-17.483993247246399</v>
      </c>
      <c r="X3573" t="s">
        <v>58</v>
      </c>
      <c r="Y3573" t="s">
        <v>58</v>
      </c>
      <c r="Z3573" t="s">
        <v>1</v>
      </c>
      <c r="AA3573" t="s">
        <v>1</v>
      </c>
      <c r="AB3573" t="s">
        <v>57</v>
      </c>
      <c r="AC3573" t="str">
        <f t="shared" si="55"/>
        <v>2016-4</v>
      </c>
    </row>
    <row r="3574" spans="1:29" x14ac:dyDescent="0.25">
      <c r="A3574" t="s">
        <v>619</v>
      </c>
      <c r="B3574" t="s">
        <v>532</v>
      </c>
      <c r="C3574" t="s">
        <v>533</v>
      </c>
      <c r="D3574" t="s">
        <v>55</v>
      </c>
      <c r="E3574">
        <v>-4</v>
      </c>
      <c r="F3574" t="s">
        <v>14</v>
      </c>
      <c r="G3574" t="b">
        <v>0</v>
      </c>
      <c r="H3574" t="s">
        <v>488</v>
      </c>
      <c r="I3574">
        <v>21</v>
      </c>
      <c r="J3574" t="s">
        <v>395</v>
      </c>
      <c r="K3574" t="s">
        <v>396</v>
      </c>
      <c r="L3574" t="s">
        <v>57</v>
      </c>
      <c r="M3574" t="s">
        <v>57</v>
      </c>
      <c r="N3574" t="s">
        <v>57</v>
      </c>
      <c r="O3574" t="s">
        <v>57</v>
      </c>
      <c r="P3574">
        <v>21</v>
      </c>
      <c r="Q3574" t="s">
        <v>395</v>
      </c>
      <c r="R3574" t="s">
        <v>396</v>
      </c>
      <c r="S3574" t="s">
        <v>488</v>
      </c>
      <c r="T3574">
        <v>402.62</v>
      </c>
      <c r="U3574">
        <v>402.62</v>
      </c>
      <c r="V3574">
        <v>2828.043142</v>
      </c>
      <c r="W3574">
        <v>402.62</v>
      </c>
      <c r="X3574" t="s">
        <v>58</v>
      </c>
      <c r="Y3574" t="s">
        <v>58</v>
      </c>
      <c r="Z3574" t="s">
        <v>1</v>
      </c>
      <c r="AA3574" t="s">
        <v>1</v>
      </c>
      <c r="AB3574" t="s">
        <v>57</v>
      </c>
      <c r="AC3574" t="str">
        <f t="shared" si="55"/>
        <v>2016-4</v>
      </c>
    </row>
    <row r="3575" spans="1:29" hidden="1" x14ac:dyDescent="0.25">
      <c r="A3575" t="s">
        <v>619</v>
      </c>
      <c r="B3575" t="s">
        <v>532</v>
      </c>
      <c r="C3575" t="s">
        <v>533</v>
      </c>
      <c r="D3575" t="s">
        <v>55</v>
      </c>
      <c r="E3575">
        <v>4</v>
      </c>
      <c r="F3575" t="s">
        <v>10</v>
      </c>
      <c r="G3575" t="b">
        <v>1</v>
      </c>
      <c r="H3575" t="s">
        <v>488</v>
      </c>
      <c r="I3575">
        <v>21</v>
      </c>
      <c r="J3575" t="s">
        <v>395</v>
      </c>
      <c r="K3575" t="s">
        <v>396</v>
      </c>
      <c r="L3575" t="s">
        <v>57</v>
      </c>
      <c r="M3575" t="s">
        <v>57</v>
      </c>
      <c r="N3575" t="s">
        <v>57</v>
      </c>
      <c r="O3575" t="s">
        <v>57</v>
      </c>
      <c r="P3575">
        <v>21</v>
      </c>
      <c r="Q3575" t="s">
        <v>395</v>
      </c>
      <c r="R3575" t="s">
        <v>396</v>
      </c>
      <c r="S3575" t="s">
        <v>488</v>
      </c>
      <c r="T3575">
        <v>-5</v>
      </c>
      <c r="U3575">
        <v>-5</v>
      </c>
      <c r="V3575">
        <v>-35.1205</v>
      </c>
      <c r="W3575">
        <v>-5</v>
      </c>
      <c r="X3575" t="s">
        <v>58</v>
      </c>
      <c r="Y3575" t="s">
        <v>58</v>
      </c>
      <c r="Z3575" t="s">
        <v>4</v>
      </c>
      <c r="AA3575" t="s">
        <v>6</v>
      </c>
      <c r="AB3575" t="s">
        <v>57</v>
      </c>
      <c r="AC3575" t="str">
        <f t="shared" si="55"/>
        <v>2016-4</v>
      </c>
    </row>
    <row r="3576" spans="1:29" hidden="1" x14ac:dyDescent="0.25">
      <c r="A3576" t="s">
        <v>619</v>
      </c>
      <c r="B3576" t="s">
        <v>532</v>
      </c>
      <c r="C3576" t="s">
        <v>533</v>
      </c>
      <c r="D3576" t="s">
        <v>55</v>
      </c>
      <c r="E3576">
        <v>12</v>
      </c>
      <c r="F3576" t="s">
        <v>15</v>
      </c>
      <c r="G3576" t="b">
        <v>1</v>
      </c>
      <c r="H3576" t="s">
        <v>488</v>
      </c>
      <c r="I3576">
        <v>21</v>
      </c>
      <c r="J3576" t="s">
        <v>395</v>
      </c>
      <c r="K3576" t="s">
        <v>396</v>
      </c>
      <c r="L3576" t="s">
        <v>57</v>
      </c>
      <c r="M3576" t="s">
        <v>57</v>
      </c>
      <c r="N3576" t="s">
        <v>57</v>
      </c>
      <c r="O3576" t="s">
        <v>57</v>
      </c>
      <c r="P3576">
        <v>21</v>
      </c>
      <c r="Q3576" t="s">
        <v>395</v>
      </c>
      <c r="R3576" t="s">
        <v>396</v>
      </c>
      <c r="S3576" t="s">
        <v>488</v>
      </c>
      <c r="T3576">
        <v>58.5</v>
      </c>
      <c r="U3576">
        <v>58.5</v>
      </c>
      <c r="V3576">
        <v>410.90985000000001</v>
      </c>
      <c r="W3576">
        <v>58.5</v>
      </c>
      <c r="X3576" t="s">
        <v>58</v>
      </c>
      <c r="Y3576" t="s">
        <v>58</v>
      </c>
      <c r="Z3576" t="s">
        <v>1</v>
      </c>
      <c r="AA3576" t="s">
        <v>6</v>
      </c>
      <c r="AB3576" t="s">
        <v>57</v>
      </c>
      <c r="AC3576" t="str">
        <f t="shared" si="55"/>
        <v>2016-4</v>
      </c>
    </row>
    <row r="3577" spans="1:29" hidden="1" x14ac:dyDescent="0.25">
      <c r="A3577" t="s">
        <v>619</v>
      </c>
      <c r="B3577" t="s">
        <v>532</v>
      </c>
      <c r="C3577" t="s">
        <v>533</v>
      </c>
      <c r="D3577" t="s">
        <v>55</v>
      </c>
      <c r="E3577">
        <v>-5</v>
      </c>
      <c r="F3577" t="s">
        <v>13</v>
      </c>
      <c r="G3577" t="b">
        <v>0</v>
      </c>
      <c r="H3577" t="s">
        <v>488</v>
      </c>
      <c r="I3577">
        <v>21</v>
      </c>
      <c r="J3577" t="s">
        <v>395</v>
      </c>
      <c r="K3577" t="s">
        <v>396</v>
      </c>
      <c r="L3577" t="s">
        <v>57</v>
      </c>
      <c r="M3577" t="s">
        <v>57</v>
      </c>
      <c r="N3577" t="s">
        <v>57</v>
      </c>
      <c r="O3577" t="s">
        <v>57</v>
      </c>
      <c r="P3577">
        <v>21</v>
      </c>
      <c r="Q3577" t="s">
        <v>395</v>
      </c>
      <c r="R3577" t="s">
        <v>396</v>
      </c>
      <c r="S3577" t="s">
        <v>488</v>
      </c>
      <c r="T3577">
        <v>33.24</v>
      </c>
      <c r="U3577">
        <v>33.24</v>
      </c>
      <c r="V3577">
        <v>242.573004</v>
      </c>
      <c r="W3577">
        <v>33.24</v>
      </c>
      <c r="X3577" t="s">
        <v>58</v>
      </c>
      <c r="Y3577" t="s">
        <v>58</v>
      </c>
      <c r="Z3577" t="s">
        <v>1</v>
      </c>
      <c r="AA3577" t="s">
        <v>1</v>
      </c>
      <c r="AB3577" t="s">
        <v>57</v>
      </c>
      <c r="AC3577" t="str">
        <f t="shared" si="55"/>
        <v>2016-4</v>
      </c>
    </row>
    <row r="3578" spans="1:29" hidden="1" x14ac:dyDescent="0.25">
      <c r="A3578" t="s">
        <v>619</v>
      </c>
      <c r="B3578" t="s">
        <v>532</v>
      </c>
      <c r="C3578" t="s">
        <v>533</v>
      </c>
      <c r="D3578" t="s">
        <v>55</v>
      </c>
      <c r="E3578">
        <v>-6</v>
      </c>
      <c r="F3578" t="s">
        <v>12</v>
      </c>
      <c r="G3578" t="b">
        <v>0</v>
      </c>
      <c r="H3578" t="s">
        <v>488</v>
      </c>
      <c r="I3578">
        <v>21</v>
      </c>
      <c r="J3578" t="s">
        <v>395</v>
      </c>
      <c r="K3578" t="s">
        <v>396</v>
      </c>
      <c r="L3578" t="s">
        <v>57</v>
      </c>
      <c r="M3578" t="s">
        <v>57</v>
      </c>
      <c r="N3578" t="s">
        <v>57</v>
      </c>
      <c r="O3578" t="s">
        <v>57</v>
      </c>
      <c r="P3578">
        <v>21</v>
      </c>
      <c r="Q3578" t="s">
        <v>395</v>
      </c>
      <c r="R3578" t="s">
        <v>396</v>
      </c>
      <c r="S3578" t="s">
        <v>488</v>
      </c>
      <c r="T3578">
        <v>52957.5</v>
      </c>
      <c r="U3578">
        <v>52957.5</v>
      </c>
      <c r="V3578">
        <v>371978.77574999997</v>
      </c>
      <c r="W3578">
        <v>52957.5</v>
      </c>
      <c r="X3578" t="s">
        <v>58</v>
      </c>
      <c r="Y3578" t="s">
        <v>58</v>
      </c>
      <c r="Z3578" t="s">
        <v>1</v>
      </c>
      <c r="AA3578" t="s">
        <v>1</v>
      </c>
      <c r="AB3578" t="s">
        <v>57</v>
      </c>
      <c r="AC3578" t="str">
        <f t="shared" si="55"/>
        <v>2016-4</v>
      </c>
    </row>
    <row r="3579" spans="1:29" hidden="1" x14ac:dyDescent="0.25">
      <c r="A3579" t="s">
        <v>619</v>
      </c>
      <c r="B3579" t="s">
        <v>532</v>
      </c>
      <c r="C3579" t="s">
        <v>533</v>
      </c>
      <c r="D3579" t="s">
        <v>55</v>
      </c>
      <c r="E3579">
        <v>-6</v>
      </c>
      <c r="F3579" t="s">
        <v>12</v>
      </c>
      <c r="G3579" t="b">
        <v>0</v>
      </c>
      <c r="H3579" t="s">
        <v>59</v>
      </c>
      <c r="I3579">
        <v>4750438</v>
      </c>
      <c r="J3579" t="s">
        <v>601</v>
      </c>
      <c r="K3579" t="s">
        <v>602</v>
      </c>
      <c r="L3579" t="s">
        <v>57</v>
      </c>
      <c r="M3579" t="s">
        <v>57</v>
      </c>
      <c r="N3579" t="s">
        <v>57</v>
      </c>
      <c r="O3579" t="s">
        <v>57</v>
      </c>
      <c r="P3579">
        <v>24149</v>
      </c>
      <c r="Q3579" t="s">
        <v>603</v>
      </c>
      <c r="R3579" t="s">
        <v>604</v>
      </c>
      <c r="S3579" t="s">
        <v>78</v>
      </c>
      <c r="T3579">
        <v>30.26</v>
      </c>
      <c r="U3579">
        <v>30.26</v>
      </c>
      <c r="V3579">
        <v>212.54926599999999</v>
      </c>
      <c r="W3579">
        <v>30.26</v>
      </c>
      <c r="X3579" t="s">
        <v>58</v>
      </c>
      <c r="Y3579" t="s">
        <v>58</v>
      </c>
      <c r="Z3579" t="s">
        <v>1</v>
      </c>
      <c r="AA3579" t="s">
        <v>6</v>
      </c>
      <c r="AB3579" t="s">
        <v>57</v>
      </c>
      <c r="AC3579" t="str">
        <f t="shared" si="55"/>
        <v>2016-4</v>
      </c>
    </row>
    <row r="3580" spans="1:29" x14ac:dyDescent="0.25">
      <c r="A3580" t="s">
        <v>619</v>
      </c>
      <c r="B3580" t="s">
        <v>532</v>
      </c>
      <c r="C3580" t="s">
        <v>533</v>
      </c>
      <c r="D3580" t="s">
        <v>55</v>
      </c>
      <c r="E3580">
        <v>-4</v>
      </c>
      <c r="F3580" t="s">
        <v>14</v>
      </c>
      <c r="G3580" t="b">
        <v>0</v>
      </c>
      <c r="H3580" t="s">
        <v>59</v>
      </c>
      <c r="I3580">
        <v>4750438</v>
      </c>
      <c r="J3580" t="s">
        <v>601</v>
      </c>
      <c r="K3580" t="s">
        <v>602</v>
      </c>
      <c r="L3580" t="s">
        <v>57</v>
      </c>
      <c r="M3580" t="s">
        <v>57</v>
      </c>
      <c r="N3580" t="s">
        <v>57</v>
      </c>
      <c r="O3580" t="s">
        <v>57</v>
      </c>
      <c r="P3580">
        <v>24149</v>
      </c>
      <c r="Q3580" t="s">
        <v>603</v>
      </c>
      <c r="R3580" t="s">
        <v>604</v>
      </c>
      <c r="S3580" t="s">
        <v>78</v>
      </c>
      <c r="T3580">
        <v>30.26</v>
      </c>
      <c r="U3580">
        <v>30.26</v>
      </c>
      <c r="V3580">
        <v>212.54926599999999</v>
      </c>
      <c r="W3580">
        <v>30.26</v>
      </c>
      <c r="X3580" t="s">
        <v>58</v>
      </c>
      <c r="Y3580" t="s">
        <v>58</v>
      </c>
      <c r="Z3580" t="s">
        <v>1</v>
      </c>
      <c r="AA3580" t="s">
        <v>6</v>
      </c>
      <c r="AB3580" t="s">
        <v>57</v>
      </c>
      <c r="AC3580" t="str">
        <f t="shared" si="55"/>
        <v>2016-4</v>
      </c>
    </row>
    <row r="3581" spans="1:29" hidden="1" x14ac:dyDescent="0.25">
      <c r="A3581" t="s">
        <v>619</v>
      </c>
      <c r="B3581" t="s">
        <v>532</v>
      </c>
      <c r="C3581" t="s">
        <v>533</v>
      </c>
      <c r="D3581" t="s">
        <v>55</v>
      </c>
      <c r="E3581">
        <v>-5</v>
      </c>
      <c r="F3581" t="s">
        <v>13</v>
      </c>
      <c r="G3581" t="b">
        <v>0</v>
      </c>
      <c r="H3581" t="s">
        <v>59</v>
      </c>
      <c r="I3581">
        <v>4750438</v>
      </c>
      <c r="J3581" t="s">
        <v>601</v>
      </c>
      <c r="K3581" t="s">
        <v>602</v>
      </c>
      <c r="L3581" t="s">
        <v>57</v>
      </c>
      <c r="M3581" t="s">
        <v>57</v>
      </c>
      <c r="N3581" t="s">
        <v>57</v>
      </c>
      <c r="O3581" t="s">
        <v>57</v>
      </c>
      <c r="P3581">
        <v>24149</v>
      </c>
      <c r="Q3581" t="s">
        <v>603</v>
      </c>
      <c r="R3581" t="s">
        <v>604</v>
      </c>
      <c r="S3581" t="s">
        <v>78</v>
      </c>
      <c r="T3581">
        <v>-2.42</v>
      </c>
      <c r="U3581">
        <v>-2.42</v>
      </c>
      <c r="V3581">
        <v>-16.295701999999999</v>
      </c>
      <c r="W3581">
        <v>-2.42</v>
      </c>
      <c r="X3581" t="s">
        <v>58</v>
      </c>
      <c r="Y3581" t="s">
        <v>58</v>
      </c>
      <c r="Z3581" t="s">
        <v>1</v>
      </c>
      <c r="AA3581" t="s">
        <v>6</v>
      </c>
      <c r="AB3581" t="s">
        <v>57</v>
      </c>
      <c r="AC3581" t="str">
        <f t="shared" si="55"/>
        <v>2016-4</v>
      </c>
    </row>
    <row r="3582" spans="1:29" x14ac:dyDescent="0.25">
      <c r="A3582" t="s">
        <v>620</v>
      </c>
      <c r="B3582" t="s">
        <v>54</v>
      </c>
      <c r="C3582" t="s">
        <v>55</v>
      </c>
      <c r="D3582" t="s">
        <v>55</v>
      </c>
      <c r="E3582">
        <v>-3</v>
      </c>
      <c r="F3582" t="s">
        <v>56</v>
      </c>
      <c r="G3582" t="b">
        <v>0</v>
      </c>
      <c r="H3582" t="s">
        <v>57</v>
      </c>
      <c r="I3582">
        <v>0</v>
      </c>
      <c r="J3582" t="s">
        <v>57</v>
      </c>
      <c r="K3582" t="s">
        <v>57</v>
      </c>
      <c r="L3582" t="s">
        <v>57</v>
      </c>
      <c r="M3582" t="s">
        <v>57</v>
      </c>
      <c r="N3582" t="s">
        <v>57</v>
      </c>
      <c r="O3582" t="s">
        <v>57</v>
      </c>
      <c r="P3582">
        <v>0</v>
      </c>
      <c r="Q3582" t="s">
        <v>57</v>
      </c>
      <c r="R3582" t="s">
        <v>57</v>
      </c>
      <c r="S3582" t="s">
        <v>57</v>
      </c>
      <c r="T3582">
        <v>11415.72</v>
      </c>
      <c r="U3582">
        <v>11415.72</v>
      </c>
      <c r="V3582">
        <v>11415.72</v>
      </c>
      <c r="W3582">
        <v>1630.4910446482099</v>
      </c>
      <c r="X3582" t="s">
        <v>58</v>
      </c>
      <c r="Y3582" t="s">
        <v>58</v>
      </c>
      <c r="Z3582" t="s">
        <v>1</v>
      </c>
      <c r="AA3582" t="s">
        <v>1</v>
      </c>
      <c r="AB3582" t="s">
        <v>57</v>
      </c>
      <c r="AC3582" t="str">
        <f t="shared" si="55"/>
        <v>2016-4</v>
      </c>
    </row>
    <row r="3583" spans="1:29" x14ac:dyDescent="0.25">
      <c r="A3583" t="s">
        <v>620</v>
      </c>
      <c r="B3583" t="s">
        <v>532</v>
      </c>
      <c r="C3583" t="s">
        <v>533</v>
      </c>
      <c r="D3583" t="s">
        <v>55</v>
      </c>
      <c r="E3583">
        <v>-3</v>
      </c>
      <c r="F3583" t="s">
        <v>56</v>
      </c>
      <c r="G3583" t="b">
        <v>0</v>
      </c>
      <c r="H3583" t="s">
        <v>57</v>
      </c>
      <c r="I3583">
        <v>0</v>
      </c>
      <c r="J3583" t="s">
        <v>57</v>
      </c>
      <c r="K3583" t="s">
        <v>57</v>
      </c>
      <c r="L3583" t="s">
        <v>57</v>
      </c>
      <c r="M3583" t="s">
        <v>57</v>
      </c>
      <c r="N3583" t="s">
        <v>57</v>
      </c>
      <c r="O3583" t="s">
        <v>57</v>
      </c>
      <c r="P3583">
        <v>0</v>
      </c>
      <c r="Q3583" t="s">
        <v>57</v>
      </c>
      <c r="R3583" t="s">
        <v>57</v>
      </c>
      <c r="S3583" t="s">
        <v>57</v>
      </c>
      <c r="T3583">
        <v>325.31</v>
      </c>
      <c r="U3583">
        <v>325.31</v>
      </c>
      <c r="V3583">
        <v>2277.625434</v>
      </c>
      <c r="W3583">
        <v>325.31</v>
      </c>
      <c r="X3583" t="s">
        <v>58</v>
      </c>
      <c r="Y3583" t="s">
        <v>58</v>
      </c>
      <c r="Z3583" t="s">
        <v>1</v>
      </c>
      <c r="AA3583" t="s">
        <v>1</v>
      </c>
      <c r="AB3583" t="s">
        <v>57</v>
      </c>
      <c r="AC3583" t="str">
        <f t="shared" si="55"/>
        <v>2016-4</v>
      </c>
    </row>
    <row r="3584" spans="1:29" hidden="1" x14ac:dyDescent="0.25">
      <c r="A3584" t="s">
        <v>620</v>
      </c>
      <c r="B3584" t="s">
        <v>532</v>
      </c>
      <c r="C3584" t="s">
        <v>533</v>
      </c>
      <c r="D3584" t="s">
        <v>55</v>
      </c>
      <c r="E3584">
        <v>-5</v>
      </c>
      <c r="F3584" t="s">
        <v>13</v>
      </c>
      <c r="G3584" t="b">
        <v>0</v>
      </c>
      <c r="H3584" t="s">
        <v>488</v>
      </c>
      <c r="I3584">
        <v>21</v>
      </c>
      <c r="J3584" t="s">
        <v>395</v>
      </c>
      <c r="K3584" t="s">
        <v>396</v>
      </c>
      <c r="L3584" t="s">
        <v>57</v>
      </c>
      <c r="M3584" t="s">
        <v>57</v>
      </c>
      <c r="N3584" t="s">
        <v>57</v>
      </c>
      <c r="O3584" t="s">
        <v>57</v>
      </c>
      <c r="P3584">
        <v>21</v>
      </c>
      <c r="Q3584" t="s">
        <v>395</v>
      </c>
      <c r="R3584" t="s">
        <v>396</v>
      </c>
      <c r="S3584" t="s">
        <v>488</v>
      </c>
      <c r="T3584">
        <v>-144.09</v>
      </c>
      <c r="U3584">
        <v>-144.09</v>
      </c>
      <c r="V3584">
        <v>-1017.9712</v>
      </c>
      <c r="W3584">
        <v>-144.09</v>
      </c>
      <c r="X3584" t="s">
        <v>58</v>
      </c>
      <c r="Y3584" t="s">
        <v>58</v>
      </c>
      <c r="Z3584" t="s">
        <v>1</v>
      </c>
      <c r="AA3584" t="s">
        <v>1</v>
      </c>
      <c r="AB3584" t="s">
        <v>57</v>
      </c>
      <c r="AC3584" t="str">
        <f t="shared" si="55"/>
        <v>2016-4</v>
      </c>
    </row>
    <row r="3585" spans="1:29" hidden="1" x14ac:dyDescent="0.25">
      <c r="A3585" t="s">
        <v>620</v>
      </c>
      <c r="B3585" t="s">
        <v>532</v>
      </c>
      <c r="C3585" t="s">
        <v>533</v>
      </c>
      <c r="D3585" t="s">
        <v>55</v>
      </c>
      <c r="E3585">
        <v>-6</v>
      </c>
      <c r="F3585" t="s">
        <v>12</v>
      </c>
      <c r="G3585" t="b">
        <v>0</v>
      </c>
      <c r="H3585" t="s">
        <v>488</v>
      </c>
      <c r="I3585">
        <v>21</v>
      </c>
      <c r="J3585" t="s">
        <v>395</v>
      </c>
      <c r="K3585" t="s">
        <v>396</v>
      </c>
      <c r="L3585" t="s">
        <v>57</v>
      </c>
      <c r="M3585" t="s">
        <v>57</v>
      </c>
      <c r="N3585" t="s">
        <v>57</v>
      </c>
      <c r="O3585" t="s">
        <v>57</v>
      </c>
      <c r="P3585">
        <v>21</v>
      </c>
      <c r="Q3585" t="s">
        <v>395</v>
      </c>
      <c r="R3585" t="s">
        <v>396</v>
      </c>
      <c r="S3585" t="s">
        <v>488</v>
      </c>
      <c r="T3585">
        <v>53142.5</v>
      </c>
      <c r="U3585">
        <v>53142.5</v>
      </c>
      <c r="V3585">
        <v>372071.8995</v>
      </c>
      <c r="W3585">
        <v>53142.5</v>
      </c>
      <c r="X3585" t="s">
        <v>58</v>
      </c>
      <c r="Y3585" t="s">
        <v>58</v>
      </c>
      <c r="Z3585" t="s">
        <v>1</v>
      </c>
      <c r="AA3585" t="s">
        <v>1</v>
      </c>
      <c r="AB3585" t="s">
        <v>57</v>
      </c>
      <c r="AC3585" t="str">
        <f t="shared" si="55"/>
        <v>2016-4</v>
      </c>
    </row>
    <row r="3586" spans="1:29" x14ac:dyDescent="0.25">
      <c r="A3586" t="s">
        <v>620</v>
      </c>
      <c r="B3586" t="s">
        <v>532</v>
      </c>
      <c r="C3586" t="s">
        <v>533</v>
      </c>
      <c r="D3586" t="s">
        <v>55</v>
      </c>
      <c r="E3586">
        <v>-4</v>
      </c>
      <c r="F3586" t="s">
        <v>14</v>
      </c>
      <c r="G3586" t="b">
        <v>0</v>
      </c>
      <c r="H3586" t="s">
        <v>488</v>
      </c>
      <c r="I3586">
        <v>21</v>
      </c>
      <c r="J3586" t="s">
        <v>395</v>
      </c>
      <c r="K3586" t="s">
        <v>396</v>
      </c>
      <c r="L3586" t="s">
        <v>57</v>
      </c>
      <c r="M3586" t="s">
        <v>57</v>
      </c>
      <c r="N3586" t="s">
        <v>57</v>
      </c>
      <c r="O3586" t="s">
        <v>57</v>
      </c>
      <c r="P3586">
        <v>21</v>
      </c>
      <c r="Q3586" t="s">
        <v>395</v>
      </c>
      <c r="R3586" t="s">
        <v>396</v>
      </c>
      <c r="S3586" t="s">
        <v>488</v>
      </c>
      <c r="T3586">
        <v>258.52999999999997</v>
      </c>
      <c r="U3586">
        <v>258.52999999999997</v>
      </c>
      <c r="V3586">
        <v>1810.071942</v>
      </c>
      <c r="W3586">
        <v>258.52999999999997</v>
      </c>
      <c r="X3586" t="s">
        <v>58</v>
      </c>
      <c r="Y3586" t="s">
        <v>58</v>
      </c>
      <c r="Z3586" t="s">
        <v>1</v>
      </c>
      <c r="AA3586" t="s">
        <v>1</v>
      </c>
      <c r="AB3586" t="s">
        <v>57</v>
      </c>
      <c r="AC3586" t="str">
        <f t="shared" si="55"/>
        <v>2016-4</v>
      </c>
    </row>
    <row r="3587" spans="1:29" hidden="1" x14ac:dyDescent="0.25">
      <c r="A3587" t="s">
        <v>620</v>
      </c>
      <c r="B3587" t="s">
        <v>532</v>
      </c>
      <c r="C3587" t="s">
        <v>533</v>
      </c>
      <c r="D3587" t="s">
        <v>55</v>
      </c>
      <c r="E3587">
        <v>1</v>
      </c>
      <c r="F3587" t="s">
        <v>227</v>
      </c>
      <c r="G3587" t="b">
        <v>1</v>
      </c>
      <c r="H3587" t="s">
        <v>394</v>
      </c>
      <c r="I3587">
        <v>31</v>
      </c>
      <c r="J3587" t="s">
        <v>621</v>
      </c>
      <c r="K3587" t="s">
        <v>622</v>
      </c>
      <c r="L3587" t="s">
        <v>57</v>
      </c>
      <c r="M3587" t="s">
        <v>57</v>
      </c>
      <c r="N3587" t="s">
        <v>57</v>
      </c>
      <c r="O3587" t="s">
        <v>57</v>
      </c>
      <c r="P3587">
        <v>31</v>
      </c>
      <c r="Q3587" t="s">
        <v>621</v>
      </c>
      <c r="R3587" t="s">
        <v>622</v>
      </c>
      <c r="S3587" t="s">
        <v>394</v>
      </c>
      <c r="T3587">
        <v>-28.9</v>
      </c>
      <c r="U3587">
        <v>-28.9</v>
      </c>
      <c r="V3587">
        <v>-202.34046000000001</v>
      </c>
      <c r="W3587">
        <v>-28.9</v>
      </c>
      <c r="X3587" t="s">
        <v>58</v>
      </c>
      <c r="Y3587" t="s">
        <v>58</v>
      </c>
      <c r="Z3587" t="s">
        <v>1</v>
      </c>
      <c r="AA3587" t="s">
        <v>6</v>
      </c>
      <c r="AB3587" t="s">
        <v>57</v>
      </c>
      <c r="AC3587" t="str">
        <f t="shared" ref="AC3587:AC3650" si="56">+YEAR(A3587)&amp; "-" &amp;ROUNDUP(MONTH(A3587)/3,0)</f>
        <v>2016-4</v>
      </c>
    </row>
    <row r="3588" spans="1:29" hidden="1" x14ac:dyDescent="0.25">
      <c r="A3588" t="s">
        <v>620</v>
      </c>
      <c r="B3588" t="s">
        <v>532</v>
      </c>
      <c r="C3588" t="s">
        <v>533</v>
      </c>
      <c r="D3588" t="s">
        <v>55</v>
      </c>
      <c r="E3588">
        <v>4</v>
      </c>
      <c r="F3588" t="s">
        <v>10</v>
      </c>
      <c r="G3588" t="b">
        <v>1</v>
      </c>
      <c r="H3588" t="s">
        <v>394</v>
      </c>
      <c r="I3588">
        <v>31</v>
      </c>
      <c r="J3588" t="s">
        <v>621</v>
      </c>
      <c r="K3588" t="s">
        <v>622</v>
      </c>
      <c r="L3588" t="s">
        <v>57</v>
      </c>
      <c r="M3588" t="s">
        <v>57</v>
      </c>
      <c r="N3588" t="s">
        <v>57</v>
      </c>
      <c r="O3588" t="s">
        <v>57</v>
      </c>
      <c r="P3588">
        <v>31</v>
      </c>
      <c r="Q3588" t="s">
        <v>621</v>
      </c>
      <c r="R3588" t="s">
        <v>622</v>
      </c>
      <c r="S3588" t="s">
        <v>394</v>
      </c>
      <c r="T3588">
        <v>-10</v>
      </c>
      <c r="U3588">
        <v>-10</v>
      </c>
      <c r="V3588">
        <v>-70.013999999999996</v>
      </c>
      <c r="W3588">
        <v>-10</v>
      </c>
      <c r="X3588" t="s">
        <v>58</v>
      </c>
      <c r="Y3588" t="s">
        <v>58</v>
      </c>
      <c r="Z3588" t="s">
        <v>4</v>
      </c>
      <c r="AA3588" t="s">
        <v>6</v>
      </c>
      <c r="AB3588" t="s">
        <v>57</v>
      </c>
      <c r="AC3588" t="str">
        <f t="shared" si="56"/>
        <v>2016-4</v>
      </c>
    </row>
    <row r="3589" spans="1:29" hidden="1" x14ac:dyDescent="0.25">
      <c r="A3589" t="s">
        <v>620</v>
      </c>
      <c r="B3589" t="s">
        <v>532</v>
      </c>
      <c r="C3589" t="s">
        <v>533</v>
      </c>
      <c r="D3589" t="s">
        <v>55</v>
      </c>
      <c r="E3589">
        <v>-5</v>
      </c>
      <c r="F3589" t="s">
        <v>13</v>
      </c>
      <c r="G3589" t="b">
        <v>0</v>
      </c>
      <c r="H3589" t="s">
        <v>394</v>
      </c>
      <c r="I3589">
        <v>31</v>
      </c>
      <c r="J3589" t="s">
        <v>621</v>
      </c>
      <c r="K3589" t="s">
        <v>622</v>
      </c>
      <c r="L3589" t="s">
        <v>57</v>
      </c>
      <c r="M3589" t="s">
        <v>57</v>
      </c>
      <c r="N3589" t="s">
        <v>57</v>
      </c>
      <c r="O3589" t="s">
        <v>57</v>
      </c>
      <c r="P3589">
        <v>31</v>
      </c>
      <c r="Q3589" t="s">
        <v>621</v>
      </c>
      <c r="R3589" t="s">
        <v>622</v>
      </c>
      <c r="S3589" t="s">
        <v>394</v>
      </c>
      <c r="T3589">
        <v>-38.9</v>
      </c>
      <c r="U3589">
        <v>-38.9</v>
      </c>
      <c r="V3589">
        <v>-272.35446000000002</v>
      </c>
      <c r="W3589">
        <v>-38.9</v>
      </c>
      <c r="X3589" t="s">
        <v>58</v>
      </c>
      <c r="Y3589" t="s">
        <v>58</v>
      </c>
      <c r="Z3589" t="s">
        <v>1</v>
      </c>
      <c r="AA3589" t="s">
        <v>1</v>
      </c>
      <c r="AB3589" t="s">
        <v>57</v>
      </c>
      <c r="AC3589" t="str">
        <f t="shared" si="56"/>
        <v>2016-4</v>
      </c>
    </row>
    <row r="3590" spans="1:29" hidden="1" x14ac:dyDescent="0.25">
      <c r="A3590" t="s">
        <v>620</v>
      </c>
      <c r="B3590" t="s">
        <v>532</v>
      </c>
      <c r="C3590" t="s">
        <v>533</v>
      </c>
      <c r="D3590" t="s">
        <v>55</v>
      </c>
      <c r="E3590">
        <v>-5</v>
      </c>
      <c r="F3590" t="s">
        <v>13</v>
      </c>
      <c r="G3590" t="b">
        <v>0</v>
      </c>
      <c r="H3590" t="s">
        <v>59</v>
      </c>
      <c r="I3590">
        <v>4750438</v>
      </c>
      <c r="J3590" t="s">
        <v>601</v>
      </c>
      <c r="K3590" t="s">
        <v>602</v>
      </c>
      <c r="L3590" t="s">
        <v>57</v>
      </c>
      <c r="M3590" t="s">
        <v>57</v>
      </c>
      <c r="N3590" t="s">
        <v>57</v>
      </c>
      <c r="O3590" t="s">
        <v>57</v>
      </c>
      <c r="P3590">
        <v>24149</v>
      </c>
      <c r="Q3590" t="s">
        <v>603</v>
      </c>
      <c r="R3590" t="s">
        <v>604</v>
      </c>
      <c r="S3590" t="s">
        <v>78</v>
      </c>
      <c r="T3590">
        <v>-0.68000000000000305</v>
      </c>
      <c r="U3590">
        <v>-0.68000000000000305</v>
      </c>
      <c r="V3590">
        <v>-5.4478540000000404</v>
      </c>
      <c r="W3590">
        <v>-0.68000000000000305</v>
      </c>
      <c r="X3590" t="s">
        <v>58</v>
      </c>
      <c r="Y3590" t="s">
        <v>58</v>
      </c>
      <c r="Z3590" t="s">
        <v>1</v>
      </c>
      <c r="AA3590" t="s">
        <v>6</v>
      </c>
      <c r="AB3590" t="s">
        <v>57</v>
      </c>
      <c r="AC3590" t="str">
        <f t="shared" si="56"/>
        <v>2016-4</v>
      </c>
    </row>
    <row r="3591" spans="1:29" x14ac:dyDescent="0.25">
      <c r="A3591" t="s">
        <v>620</v>
      </c>
      <c r="B3591" t="s">
        <v>532</v>
      </c>
      <c r="C3591" t="s">
        <v>533</v>
      </c>
      <c r="D3591" t="s">
        <v>55</v>
      </c>
      <c r="E3591">
        <v>-4</v>
      </c>
      <c r="F3591" t="s">
        <v>14</v>
      </c>
      <c r="G3591" t="b">
        <v>0</v>
      </c>
      <c r="H3591" t="s">
        <v>59</v>
      </c>
      <c r="I3591">
        <v>4750438</v>
      </c>
      <c r="J3591" t="s">
        <v>601</v>
      </c>
      <c r="K3591" t="s">
        <v>602</v>
      </c>
      <c r="L3591" t="s">
        <v>57</v>
      </c>
      <c r="M3591" t="s">
        <v>57</v>
      </c>
      <c r="N3591" t="s">
        <v>57</v>
      </c>
      <c r="O3591" t="s">
        <v>57</v>
      </c>
      <c r="P3591">
        <v>24149</v>
      </c>
      <c r="Q3591" t="s">
        <v>603</v>
      </c>
      <c r="R3591" t="s">
        <v>604</v>
      </c>
      <c r="S3591" t="s">
        <v>78</v>
      </c>
      <c r="T3591">
        <v>29.58</v>
      </c>
      <c r="U3591">
        <v>29.58</v>
      </c>
      <c r="V3591">
        <v>207.10141200000001</v>
      </c>
      <c r="W3591">
        <v>29.58</v>
      </c>
      <c r="X3591" t="s">
        <v>58</v>
      </c>
      <c r="Y3591" t="s">
        <v>58</v>
      </c>
      <c r="Z3591" t="s">
        <v>1</v>
      </c>
      <c r="AA3591" t="s">
        <v>6</v>
      </c>
      <c r="AB3591" t="s">
        <v>57</v>
      </c>
      <c r="AC3591" t="str">
        <f t="shared" si="56"/>
        <v>2016-4</v>
      </c>
    </row>
    <row r="3592" spans="1:29" hidden="1" x14ac:dyDescent="0.25">
      <c r="A3592" t="s">
        <v>620</v>
      </c>
      <c r="B3592" t="s">
        <v>532</v>
      </c>
      <c r="C3592" t="s">
        <v>533</v>
      </c>
      <c r="D3592" t="s">
        <v>55</v>
      </c>
      <c r="E3592">
        <v>-6</v>
      </c>
      <c r="F3592" t="s">
        <v>12</v>
      </c>
      <c r="G3592" t="b">
        <v>0</v>
      </c>
      <c r="H3592" t="s">
        <v>59</v>
      </c>
      <c r="I3592">
        <v>4750438</v>
      </c>
      <c r="J3592" t="s">
        <v>601</v>
      </c>
      <c r="K3592" t="s">
        <v>602</v>
      </c>
      <c r="L3592" t="s">
        <v>57</v>
      </c>
      <c r="M3592" t="s">
        <v>57</v>
      </c>
      <c r="N3592" t="s">
        <v>57</v>
      </c>
      <c r="O3592" t="s">
        <v>57</v>
      </c>
      <c r="P3592">
        <v>24149</v>
      </c>
      <c r="Q3592" t="s">
        <v>603</v>
      </c>
      <c r="R3592" t="s">
        <v>604</v>
      </c>
      <c r="S3592" t="s">
        <v>78</v>
      </c>
      <c r="T3592">
        <v>29.58</v>
      </c>
      <c r="U3592">
        <v>29.58</v>
      </c>
      <c r="V3592">
        <v>207.10141200000001</v>
      </c>
      <c r="W3592">
        <v>29.58</v>
      </c>
      <c r="X3592" t="s">
        <v>58</v>
      </c>
      <c r="Y3592" t="s">
        <v>58</v>
      </c>
      <c r="Z3592" t="s">
        <v>1</v>
      </c>
      <c r="AA3592" t="s">
        <v>6</v>
      </c>
      <c r="AB3592" t="s">
        <v>57</v>
      </c>
      <c r="AC3592" t="str">
        <f t="shared" si="56"/>
        <v>2016-4</v>
      </c>
    </row>
    <row r="3593" spans="1:29" x14ac:dyDescent="0.25">
      <c r="A3593" t="s">
        <v>623</v>
      </c>
      <c r="B3593" t="s">
        <v>54</v>
      </c>
      <c r="C3593" t="s">
        <v>55</v>
      </c>
      <c r="D3593" t="s">
        <v>55</v>
      </c>
      <c r="E3593">
        <v>-3</v>
      </c>
      <c r="F3593" t="s">
        <v>56</v>
      </c>
      <c r="G3593" t="b">
        <v>0</v>
      </c>
      <c r="H3593" t="s">
        <v>57</v>
      </c>
      <c r="I3593">
        <v>0</v>
      </c>
      <c r="J3593" t="s">
        <v>57</v>
      </c>
      <c r="K3593" t="s">
        <v>57</v>
      </c>
      <c r="L3593" t="s">
        <v>57</v>
      </c>
      <c r="M3593" t="s">
        <v>57</v>
      </c>
      <c r="N3593" t="s">
        <v>57</v>
      </c>
      <c r="O3593" t="s">
        <v>57</v>
      </c>
      <c r="P3593">
        <v>0</v>
      </c>
      <c r="Q3593" t="s">
        <v>57</v>
      </c>
      <c r="R3593" t="s">
        <v>57</v>
      </c>
      <c r="S3593" t="s">
        <v>57</v>
      </c>
      <c r="T3593">
        <v>11415.72</v>
      </c>
      <c r="U3593">
        <v>11415.72</v>
      </c>
      <c r="V3593">
        <v>11415.72</v>
      </c>
      <c r="W3593">
        <v>1630.8054942464701</v>
      </c>
      <c r="X3593" t="s">
        <v>58</v>
      </c>
      <c r="Y3593" t="s">
        <v>58</v>
      </c>
      <c r="Z3593" t="s">
        <v>1</v>
      </c>
      <c r="AA3593" t="s">
        <v>1</v>
      </c>
      <c r="AB3593" t="s">
        <v>57</v>
      </c>
      <c r="AC3593" t="str">
        <f t="shared" si="56"/>
        <v>2016-4</v>
      </c>
    </row>
    <row r="3594" spans="1:29" x14ac:dyDescent="0.25">
      <c r="A3594" t="s">
        <v>623</v>
      </c>
      <c r="B3594" t="s">
        <v>532</v>
      </c>
      <c r="C3594" t="s">
        <v>533</v>
      </c>
      <c r="D3594" t="s">
        <v>55</v>
      </c>
      <c r="E3594">
        <v>-3</v>
      </c>
      <c r="F3594" t="s">
        <v>56</v>
      </c>
      <c r="G3594" t="b">
        <v>0</v>
      </c>
      <c r="H3594" t="s">
        <v>57</v>
      </c>
      <c r="I3594">
        <v>0</v>
      </c>
      <c r="J3594" t="s">
        <v>57</v>
      </c>
      <c r="K3594" t="s">
        <v>57</v>
      </c>
      <c r="L3594" t="s">
        <v>57</v>
      </c>
      <c r="M3594" t="s">
        <v>57</v>
      </c>
      <c r="N3594" t="s">
        <v>57</v>
      </c>
      <c r="O3594" t="s">
        <v>57</v>
      </c>
      <c r="P3594">
        <v>0</v>
      </c>
      <c r="Q3594" t="s">
        <v>57</v>
      </c>
      <c r="R3594" t="s">
        <v>57</v>
      </c>
      <c r="S3594" t="s">
        <v>57</v>
      </c>
      <c r="T3594">
        <v>325.31</v>
      </c>
      <c r="U3594">
        <v>325.31</v>
      </c>
      <c r="V3594">
        <v>2277.1862655</v>
      </c>
      <c r="W3594">
        <v>325.31</v>
      </c>
      <c r="X3594" t="s">
        <v>58</v>
      </c>
      <c r="Y3594" t="s">
        <v>58</v>
      </c>
      <c r="Z3594" t="s">
        <v>1</v>
      </c>
      <c r="AA3594" t="s">
        <v>1</v>
      </c>
      <c r="AB3594" t="s">
        <v>57</v>
      </c>
      <c r="AC3594" t="str">
        <f t="shared" si="56"/>
        <v>2016-4</v>
      </c>
    </row>
    <row r="3595" spans="1:29" hidden="1" x14ac:dyDescent="0.25">
      <c r="A3595" t="s">
        <v>623</v>
      </c>
      <c r="B3595" t="s">
        <v>532</v>
      </c>
      <c r="C3595" t="s">
        <v>533</v>
      </c>
      <c r="D3595" t="s">
        <v>55</v>
      </c>
      <c r="E3595">
        <v>-5</v>
      </c>
      <c r="F3595" t="s">
        <v>13</v>
      </c>
      <c r="G3595" t="b">
        <v>0</v>
      </c>
      <c r="H3595" t="s">
        <v>488</v>
      </c>
      <c r="I3595">
        <v>21</v>
      </c>
      <c r="J3595" t="s">
        <v>395</v>
      </c>
      <c r="K3595" t="s">
        <v>396</v>
      </c>
      <c r="L3595" t="s">
        <v>57</v>
      </c>
      <c r="M3595" t="s">
        <v>57</v>
      </c>
      <c r="N3595" t="s">
        <v>57</v>
      </c>
      <c r="O3595" t="s">
        <v>57</v>
      </c>
      <c r="P3595">
        <v>21</v>
      </c>
      <c r="Q3595" t="s">
        <v>395</v>
      </c>
      <c r="R3595" t="s">
        <v>396</v>
      </c>
      <c r="S3595" t="s">
        <v>488</v>
      </c>
      <c r="T3595">
        <v>-36.43</v>
      </c>
      <c r="U3595">
        <v>-36.43</v>
      </c>
      <c r="V3595">
        <v>-255.360837</v>
      </c>
      <c r="W3595">
        <v>-36.43</v>
      </c>
      <c r="X3595" t="s">
        <v>58</v>
      </c>
      <c r="Y3595" t="s">
        <v>58</v>
      </c>
      <c r="Z3595" t="s">
        <v>1</v>
      </c>
      <c r="AA3595" t="s">
        <v>1</v>
      </c>
      <c r="AB3595" t="s">
        <v>57</v>
      </c>
      <c r="AC3595" t="str">
        <f t="shared" si="56"/>
        <v>2016-4</v>
      </c>
    </row>
    <row r="3596" spans="1:29" hidden="1" x14ac:dyDescent="0.25">
      <c r="A3596" t="s">
        <v>623</v>
      </c>
      <c r="B3596" t="s">
        <v>532</v>
      </c>
      <c r="C3596" t="s">
        <v>533</v>
      </c>
      <c r="D3596" t="s">
        <v>55</v>
      </c>
      <c r="E3596">
        <v>-6</v>
      </c>
      <c r="F3596" t="s">
        <v>12</v>
      </c>
      <c r="G3596" t="b">
        <v>0</v>
      </c>
      <c r="H3596" t="s">
        <v>488</v>
      </c>
      <c r="I3596">
        <v>21</v>
      </c>
      <c r="J3596" t="s">
        <v>395</v>
      </c>
      <c r="K3596" t="s">
        <v>396</v>
      </c>
      <c r="L3596" t="s">
        <v>57</v>
      </c>
      <c r="M3596" t="s">
        <v>57</v>
      </c>
      <c r="N3596" t="s">
        <v>57</v>
      </c>
      <c r="O3596" t="s">
        <v>57</v>
      </c>
      <c r="P3596">
        <v>21</v>
      </c>
      <c r="Q3596" t="s">
        <v>395</v>
      </c>
      <c r="R3596" t="s">
        <v>396</v>
      </c>
      <c r="S3596" t="s">
        <v>488</v>
      </c>
      <c r="T3596">
        <v>53140</v>
      </c>
      <c r="U3596">
        <v>53140</v>
      </c>
      <c r="V3596">
        <v>371982.65700000001</v>
      </c>
      <c r="W3596">
        <v>53140</v>
      </c>
      <c r="X3596" t="s">
        <v>58</v>
      </c>
      <c r="Y3596" t="s">
        <v>58</v>
      </c>
      <c r="Z3596" t="s">
        <v>1</v>
      </c>
      <c r="AA3596" t="s">
        <v>1</v>
      </c>
      <c r="AB3596" t="s">
        <v>57</v>
      </c>
      <c r="AC3596" t="str">
        <f t="shared" si="56"/>
        <v>2016-4</v>
      </c>
    </row>
    <row r="3597" spans="1:29" x14ac:dyDescent="0.25">
      <c r="A3597" t="s">
        <v>623</v>
      </c>
      <c r="B3597" t="s">
        <v>532</v>
      </c>
      <c r="C3597" t="s">
        <v>533</v>
      </c>
      <c r="D3597" t="s">
        <v>55</v>
      </c>
      <c r="E3597">
        <v>-4</v>
      </c>
      <c r="F3597" t="s">
        <v>14</v>
      </c>
      <c r="G3597" t="b">
        <v>0</v>
      </c>
      <c r="H3597" t="s">
        <v>488</v>
      </c>
      <c r="I3597">
        <v>21</v>
      </c>
      <c r="J3597" t="s">
        <v>395</v>
      </c>
      <c r="K3597" t="s">
        <v>396</v>
      </c>
      <c r="L3597" t="s">
        <v>57</v>
      </c>
      <c r="M3597" t="s">
        <v>57</v>
      </c>
      <c r="N3597" t="s">
        <v>57</v>
      </c>
      <c r="O3597" t="s">
        <v>57</v>
      </c>
      <c r="P3597">
        <v>21</v>
      </c>
      <c r="Q3597" t="s">
        <v>395</v>
      </c>
      <c r="R3597" t="s">
        <v>396</v>
      </c>
      <c r="S3597" t="s">
        <v>488</v>
      </c>
      <c r="T3597">
        <v>222.1</v>
      </c>
      <c r="U3597">
        <v>222.1</v>
      </c>
      <c r="V3597">
        <v>1554.7111050000001</v>
      </c>
      <c r="W3597">
        <v>222.1</v>
      </c>
      <c r="X3597" t="s">
        <v>58</v>
      </c>
      <c r="Y3597" t="s">
        <v>58</v>
      </c>
      <c r="Z3597" t="s">
        <v>1</v>
      </c>
      <c r="AA3597" t="s">
        <v>1</v>
      </c>
      <c r="AB3597" t="s">
        <v>57</v>
      </c>
      <c r="AC3597" t="str">
        <f t="shared" si="56"/>
        <v>2016-4</v>
      </c>
    </row>
    <row r="3598" spans="1:29" hidden="1" x14ac:dyDescent="0.25">
      <c r="A3598" t="s">
        <v>623</v>
      </c>
      <c r="B3598" t="s">
        <v>532</v>
      </c>
      <c r="C3598" t="s">
        <v>533</v>
      </c>
      <c r="D3598" t="s">
        <v>55</v>
      </c>
      <c r="E3598">
        <v>-5</v>
      </c>
      <c r="F3598" t="s">
        <v>13</v>
      </c>
      <c r="G3598" t="b">
        <v>0</v>
      </c>
      <c r="H3598" t="s">
        <v>59</v>
      </c>
      <c r="I3598">
        <v>4750438</v>
      </c>
      <c r="J3598" t="s">
        <v>601</v>
      </c>
      <c r="K3598" t="s">
        <v>602</v>
      </c>
      <c r="L3598" t="s">
        <v>57</v>
      </c>
      <c r="M3598" t="s">
        <v>57</v>
      </c>
      <c r="N3598" t="s">
        <v>57</v>
      </c>
      <c r="O3598" t="s">
        <v>57</v>
      </c>
      <c r="P3598">
        <v>24149</v>
      </c>
      <c r="Q3598" t="s">
        <v>603</v>
      </c>
      <c r="R3598" t="s">
        <v>604</v>
      </c>
      <c r="S3598" t="s">
        <v>78</v>
      </c>
      <c r="T3598">
        <v>-11.22</v>
      </c>
      <c r="U3598">
        <v>-11.22</v>
      </c>
      <c r="V3598">
        <v>-78.580494000000002</v>
      </c>
      <c r="W3598">
        <v>-11.22</v>
      </c>
      <c r="X3598" t="s">
        <v>58</v>
      </c>
      <c r="Y3598" t="s">
        <v>58</v>
      </c>
      <c r="Z3598" t="s">
        <v>1</v>
      </c>
      <c r="AA3598" t="s">
        <v>6</v>
      </c>
      <c r="AB3598" t="s">
        <v>57</v>
      </c>
      <c r="AC3598" t="str">
        <f t="shared" si="56"/>
        <v>2016-4</v>
      </c>
    </row>
    <row r="3599" spans="1:29" x14ac:dyDescent="0.25">
      <c r="A3599" t="s">
        <v>623</v>
      </c>
      <c r="B3599" t="s">
        <v>532</v>
      </c>
      <c r="C3599" t="s">
        <v>533</v>
      </c>
      <c r="D3599" t="s">
        <v>55</v>
      </c>
      <c r="E3599">
        <v>-4</v>
      </c>
      <c r="F3599" t="s">
        <v>14</v>
      </c>
      <c r="G3599" t="b">
        <v>0</v>
      </c>
      <c r="H3599" t="s">
        <v>59</v>
      </c>
      <c r="I3599">
        <v>4750438</v>
      </c>
      <c r="J3599" t="s">
        <v>601</v>
      </c>
      <c r="K3599" t="s">
        <v>602</v>
      </c>
      <c r="L3599" t="s">
        <v>57</v>
      </c>
      <c r="M3599" t="s">
        <v>57</v>
      </c>
      <c r="N3599" t="s">
        <v>57</v>
      </c>
      <c r="O3599" t="s">
        <v>57</v>
      </c>
      <c r="P3599">
        <v>24149</v>
      </c>
      <c r="Q3599" t="s">
        <v>603</v>
      </c>
      <c r="R3599" t="s">
        <v>604</v>
      </c>
      <c r="S3599" t="s">
        <v>78</v>
      </c>
      <c r="T3599">
        <v>18.36</v>
      </c>
      <c r="U3599">
        <v>18.36</v>
      </c>
      <c r="V3599">
        <v>128.52091799999999</v>
      </c>
      <c r="W3599">
        <v>18.36</v>
      </c>
      <c r="X3599" t="s">
        <v>58</v>
      </c>
      <c r="Y3599" t="s">
        <v>58</v>
      </c>
      <c r="Z3599" t="s">
        <v>1</v>
      </c>
      <c r="AA3599" t="s">
        <v>6</v>
      </c>
      <c r="AB3599" t="s">
        <v>57</v>
      </c>
      <c r="AC3599" t="str">
        <f t="shared" si="56"/>
        <v>2016-4</v>
      </c>
    </row>
    <row r="3600" spans="1:29" hidden="1" x14ac:dyDescent="0.25">
      <c r="A3600" t="s">
        <v>623</v>
      </c>
      <c r="B3600" t="s">
        <v>532</v>
      </c>
      <c r="C3600" t="s">
        <v>533</v>
      </c>
      <c r="D3600" t="s">
        <v>55</v>
      </c>
      <c r="E3600">
        <v>-6</v>
      </c>
      <c r="F3600" t="s">
        <v>12</v>
      </c>
      <c r="G3600" t="b">
        <v>0</v>
      </c>
      <c r="H3600" t="s">
        <v>59</v>
      </c>
      <c r="I3600">
        <v>4750438</v>
      </c>
      <c r="J3600" t="s">
        <v>601</v>
      </c>
      <c r="K3600" t="s">
        <v>602</v>
      </c>
      <c r="L3600" t="s">
        <v>57</v>
      </c>
      <c r="M3600" t="s">
        <v>57</v>
      </c>
      <c r="N3600" t="s">
        <v>57</v>
      </c>
      <c r="O3600" t="s">
        <v>57</v>
      </c>
      <c r="P3600">
        <v>24149</v>
      </c>
      <c r="Q3600" t="s">
        <v>603</v>
      </c>
      <c r="R3600" t="s">
        <v>604</v>
      </c>
      <c r="S3600" t="s">
        <v>78</v>
      </c>
      <c r="T3600">
        <v>18.36</v>
      </c>
      <c r="U3600">
        <v>18.36</v>
      </c>
      <c r="V3600">
        <v>128.52091799999999</v>
      </c>
      <c r="W3600">
        <v>18.36</v>
      </c>
      <c r="X3600" t="s">
        <v>58</v>
      </c>
      <c r="Y3600" t="s">
        <v>58</v>
      </c>
      <c r="Z3600" t="s">
        <v>1</v>
      </c>
      <c r="AA3600" t="s">
        <v>6</v>
      </c>
      <c r="AB3600" t="s">
        <v>57</v>
      </c>
      <c r="AC3600" t="str">
        <f t="shared" si="56"/>
        <v>2016-4</v>
      </c>
    </row>
    <row r="3601" spans="1:29" x14ac:dyDescent="0.25">
      <c r="A3601" t="s">
        <v>624</v>
      </c>
      <c r="B3601" t="s">
        <v>54</v>
      </c>
      <c r="C3601" t="s">
        <v>55</v>
      </c>
      <c r="D3601" t="s">
        <v>55</v>
      </c>
      <c r="E3601">
        <v>-3</v>
      </c>
      <c r="F3601" t="s">
        <v>56</v>
      </c>
      <c r="G3601" t="b">
        <v>0</v>
      </c>
      <c r="H3601" t="s">
        <v>57</v>
      </c>
      <c r="I3601">
        <v>0</v>
      </c>
      <c r="J3601" t="s">
        <v>57</v>
      </c>
      <c r="K3601" t="s">
        <v>57</v>
      </c>
      <c r="L3601" t="s">
        <v>57</v>
      </c>
      <c r="M3601" t="s">
        <v>57</v>
      </c>
      <c r="N3601" t="s">
        <v>57</v>
      </c>
      <c r="O3601" t="s">
        <v>57</v>
      </c>
      <c r="P3601">
        <v>0</v>
      </c>
      <c r="Q3601" t="s">
        <v>57</v>
      </c>
      <c r="R3601" t="s">
        <v>57</v>
      </c>
      <c r="S3601" t="s">
        <v>57</v>
      </c>
      <c r="T3601">
        <v>5524.05</v>
      </c>
      <c r="U3601">
        <v>5524.05</v>
      </c>
      <c r="V3601">
        <v>5524.05</v>
      </c>
      <c r="W3601">
        <v>783.73661920875099</v>
      </c>
      <c r="X3601" t="s">
        <v>58</v>
      </c>
      <c r="Y3601" t="s">
        <v>58</v>
      </c>
      <c r="Z3601" t="s">
        <v>1</v>
      </c>
      <c r="AA3601" t="s">
        <v>1</v>
      </c>
      <c r="AB3601" t="s">
        <v>57</v>
      </c>
      <c r="AC3601" t="str">
        <f t="shared" si="56"/>
        <v>2016-4</v>
      </c>
    </row>
    <row r="3602" spans="1:29" x14ac:dyDescent="0.25">
      <c r="A3602" t="s">
        <v>624</v>
      </c>
      <c r="B3602" t="s">
        <v>532</v>
      </c>
      <c r="C3602" t="s">
        <v>533</v>
      </c>
      <c r="D3602" t="s">
        <v>55</v>
      </c>
      <c r="E3602">
        <v>-3</v>
      </c>
      <c r="F3602" t="s">
        <v>56</v>
      </c>
      <c r="G3602" t="b">
        <v>0</v>
      </c>
      <c r="H3602" t="s">
        <v>57</v>
      </c>
      <c r="I3602">
        <v>0</v>
      </c>
      <c r="J3602" t="s">
        <v>57</v>
      </c>
      <c r="K3602" t="s">
        <v>57</v>
      </c>
      <c r="L3602" t="s">
        <v>57</v>
      </c>
      <c r="M3602" t="s">
        <v>57</v>
      </c>
      <c r="N3602" t="s">
        <v>57</v>
      </c>
      <c r="O3602" t="s">
        <v>57</v>
      </c>
      <c r="P3602">
        <v>0</v>
      </c>
      <c r="Q3602" t="s">
        <v>57</v>
      </c>
      <c r="R3602" t="s">
        <v>57</v>
      </c>
      <c r="S3602" t="s">
        <v>57</v>
      </c>
      <c r="T3602">
        <v>325.31</v>
      </c>
      <c r="U3602">
        <v>325.31</v>
      </c>
      <c r="V3602">
        <v>2292.8987385</v>
      </c>
      <c r="W3602">
        <v>325.31</v>
      </c>
      <c r="X3602" t="s">
        <v>58</v>
      </c>
      <c r="Y3602" t="s">
        <v>58</v>
      </c>
      <c r="Z3602" t="s">
        <v>1</v>
      </c>
      <c r="AA3602" t="s">
        <v>1</v>
      </c>
      <c r="AB3602" t="s">
        <v>57</v>
      </c>
      <c r="AC3602" t="str">
        <f t="shared" si="56"/>
        <v>2016-4</v>
      </c>
    </row>
    <row r="3603" spans="1:29" hidden="1" x14ac:dyDescent="0.25">
      <c r="A3603" t="s">
        <v>624</v>
      </c>
      <c r="B3603" t="s">
        <v>532</v>
      </c>
      <c r="C3603" t="s">
        <v>533</v>
      </c>
      <c r="D3603" t="s">
        <v>55</v>
      </c>
      <c r="E3603">
        <v>-5</v>
      </c>
      <c r="F3603" t="s">
        <v>13</v>
      </c>
      <c r="G3603" t="b">
        <v>0</v>
      </c>
      <c r="H3603" t="s">
        <v>488</v>
      </c>
      <c r="I3603">
        <v>21</v>
      </c>
      <c r="J3603" t="s">
        <v>395</v>
      </c>
      <c r="K3603" t="s">
        <v>396</v>
      </c>
      <c r="L3603" t="s">
        <v>57</v>
      </c>
      <c r="M3603" t="s">
        <v>57</v>
      </c>
      <c r="N3603" t="s">
        <v>57</v>
      </c>
      <c r="O3603" t="s">
        <v>57</v>
      </c>
      <c r="P3603">
        <v>21</v>
      </c>
      <c r="Q3603" t="s">
        <v>395</v>
      </c>
      <c r="R3603" t="s">
        <v>396</v>
      </c>
      <c r="S3603" t="s">
        <v>488</v>
      </c>
      <c r="T3603">
        <v>224.38</v>
      </c>
      <c r="U3603">
        <v>224.38</v>
      </c>
      <c r="V3603">
        <v>1592.2362029999999</v>
      </c>
      <c r="W3603">
        <v>224.38</v>
      </c>
      <c r="X3603" t="s">
        <v>58</v>
      </c>
      <c r="Y3603" t="s">
        <v>58</v>
      </c>
      <c r="Z3603" t="s">
        <v>1</v>
      </c>
      <c r="AA3603" t="s">
        <v>1</v>
      </c>
      <c r="AB3603" t="s">
        <v>57</v>
      </c>
      <c r="AC3603" t="str">
        <f t="shared" si="56"/>
        <v>2016-4</v>
      </c>
    </row>
    <row r="3604" spans="1:29" hidden="1" x14ac:dyDescent="0.25">
      <c r="A3604" t="s">
        <v>624</v>
      </c>
      <c r="B3604" t="s">
        <v>532</v>
      </c>
      <c r="C3604" t="s">
        <v>533</v>
      </c>
      <c r="D3604" t="s">
        <v>55</v>
      </c>
      <c r="E3604">
        <v>-6</v>
      </c>
      <c r="F3604" t="s">
        <v>12</v>
      </c>
      <c r="G3604" t="b">
        <v>0</v>
      </c>
      <c r="H3604" t="s">
        <v>488</v>
      </c>
      <c r="I3604">
        <v>21</v>
      </c>
      <c r="J3604" t="s">
        <v>395</v>
      </c>
      <c r="K3604" t="s">
        <v>396</v>
      </c>
      <c r="L3604" t="s">
        <v>57</v>
      </c>
      <c r="M3604" t="s">
        <v>57</v>
      </c>
      <c r="N3604" t="s">
        <v>57</v>
      </c>
      <c r="O3604" t="s">
        <v>57</v>
      </c>
      <c r="P3604">
        <v>21</v>
      </c>
      <c r="Q3604" t="s">
        <v>395</v>
      </c>
      <c r="R3604" t="s">
        <v>396</v>
      </c>
      <c r="S3604" t="s">
        <v>488</v>
      </c>
      <c r="T3604">
        <v>52772.5</v>
      </c>
      <c r="U3604">
        <v>52772.5</v>
      </c>
      <c r="V3604">
        <v>371959.05037499999</v>
      </c>
      <c r="W3604">
        <v>52772.5</v>
      </c>
      <c r="X3604" t="s">
        <v>58</v>
      </c>
      <c r="Y3604" t="s">
        <v>58</v>
      </c>
      <c r="Z3604" t="s">
        <v>1</v>
      </c>
      <c r="AA3604" t="s">
        <v>1</v>
      </c>
      <c r="AB3604" t="s">
        <v>57</v>
      </c>
      <c r="AC3604" t="str">
        <f t="shared" si="56"/>
        <v>2016-4</v>
      </c>
    </row>
    <row r="3605" spans="1:29" x14ac:dyDescent="0.25">
      <c r="A3605" t="s">
        <v>624</v>
      </c>
      <c r="B3605" t="s">
        <v>532</v>
      </c>
      <c r="C3605" t="s">
        <v>533</v>
      </c>
      <c r="D3605" t="s">
        <v>55</v>
      </c>
      <c r="E3605">
        <v>-4</v>
      </c>
      <c r="F3605" t="s">
        <v>14</v>
      </c>
      <c r="G3605" t="b">
        <v>0</v>
      </c>
      <c r="H3605" t="s">
        <v>488</v>
      </c>
      <c r="I3605">
        <v>21</v>
      </c>
      <c r="J3605" t="s">
        <v>395</v>
      </c>
      <c r="K3605" t="s">
        <v>396</v>
      </c>
      <c r="L3605" t="s">
        <v>57</v>
      </c>
      <c r="M3605" t="s">
        <v>57</v>
      </c>
      <c r="N3605" t="s">
        <v>57</v>
      </c>
      <c r="O3605" t="s">
        <v>57</v>
      </c>
      <c r="P3605">
        <v>21</v>
      </c>
      <c r="Q3605" t="s">
        <v>395</v>
      </c>
      <c r="R3605" t="s">
        <v>396</v>
      </c>
      <c r="S3605" t="s">
        <v>488</v>
      </c>
      <c r="T3605">
        <v>446.48</v>
      </c>
      <c r="U3605">
        <v>446.48</v>
      </c>
      <c r="V3605">
        <v>3146.9473079999998</v>
      </c>
      <c r="W3605">
        <v>446.48</v>
      </c>
      <c r="X3605" t="s">
        <v>58</v>
      </c>
      <c r="Y3605" t="s">
        <v>58</v>
      </c>
      <c r="Z3605" t="s">
        <v>1</v>
      </c>
      <c r="AA3605" t="s">
        <v>1</v>
      </c>
      <c r="AB3605" t="s">
        <v>57</v>
      </c>
      <c r="AC3605" t="str">
        <f t="shared" si="56"/>
        <v>2016-4</v>
      </c>
    </row>
    <row r="3606" spans="1:29" x14ac:dyDescent="0.25">
      <c r="A3606" t="s">
        <v>624</v>
      </c>
      <c r="B3606" t="s">
        <v>532</v>
      </c>
      <c r="C3606" t="s">
        <v>533</v>
      </c>
      <c r="D3606" t="s">
        <v>55</v>
      </c>
      <c r="E3606">
        <v>-4</v>
      </c>
      <c r="F3606" t="s">
        <v>14</v>
      </c>
      <c r="G3606" t="b">
        <v>0</v>
      </c>
      <c r="H3606" t="s">
        <v>59</v>
      </c>
      <c r="I3606">
        <v>4750438</v>
      </c>
      <c r="J3606" t="s">
        <v>601</v>
      </c>
      <c r="K3606" t="s">
        <v>602</v>
      </c>
      <c r="L3606" t="s">
        <v>57</v>
      </c>
      <c r="M3606" t="s">
        <v>57</v>
      </c>
      <c r="N3606" t="s">
        <v>57</v>
      </c>
      <c r="O3606" t="s">
        <v>57</v>
      </c>
      <c r="P3606">
        <v>24149</v>
      </c>
      <c r="Q3606" t="s">
        <v>603</v>
      </c>
      <c r="R3606" t="s">
        <v>604</v>
      </c>
      <c r="S3606" t="s">
        <v>78</v>
      </c>
      <c r="T3606">
        <v>16.100000000000001</v>
      </c>
      <c r="U3606">
        <v>16.100000000000001</v>
      </c>
      <c r="V3606">
        <v>113.478435</v>
      </c>
      <c r="W3606">
        <v>16.100000000000001</v>
      </c>
      <c r="X3606" t="s">
        <v>58</v>
      </c>
      <c r="Y3606" t="s">
        <v>58</v>
      </c>
      <c r="Z3606" t="s">
        <v>1</v>
      </c>
      <c r="AA3606" t="s">
        <v>6</v>
      </c>
      <c r="AB3606" t="s">
        <v>57</v>
      </c>
      <c r="AC3606" t="str">
        <f t="shared" si="56"/>
        <v>2016-4</v>
      </c>
    </row>
    <row r="3607" spans="1:29" hidden="1" x14ac:dyDescent="0.25">
      <c r="A3607" t="s">
        <v>624</v>
      </c>
      <c r="B3607" t="s">
        <v>532</v>
      </c>
      <c r="C3607" t="s">
        <v>533</v>
      </c>
      <c r="D3607" t="s">
        <v>55</v>
      </c>
      <c r="E3607">
        <v>-5</v>
      </c>
      <c r="F3607" t="s">
        <v>13</v>
      </c>
      <c r="G3607" t="b">
        <v>0</v>
      </c>
      <c r="H3607" t="s">
        <v>59</v>
      </c>
      <c r="I3607">
        <v>4750438</v>
      </c>
      <c r="J3607" t="s">
        <v>601</v>
      </c>
      <c r="K3607" t="s">
        <v>602</v>
      </c>
      <c r="L3607" t="s">
        <v>57</v>
      </c>
      <c r="M3607" t="s">
        <v>57</v>
      </c>
      <c r="N3607" t="s">
        <v>57</v>
      </c>
      <c r="O3607" t="s">
        <v>57</v>
      </c>
      <c r="P3607">
        <v>24149</v>
      </c>
      <c r="Q3607" t="s">
        <v>603</v>
      </c>
      <c r="R3607" t="s">
        <v>604</v>
      </c>
      <c r="S3607" t="s">
        <v>78</v>
      </c>
      <c r="T3607">
        <v>-2.2599999999999998</v>
      </c>
      <c r="U3607">
        <v>-2.2599999999999998</v>
      </c>
      <c r="V3607">
        <v>-15.042483000000001</v>
      </c>
      <c r="W3607">
        <v>-2.2599999999999998</v>
      </c>
      <c r="X3607" t="s">
        <v>58</v>
      </c>
      <c r="Y3607" t="s">
        <v>58</v>
      </c>
      <c r="Z3607" t="s">
        <v>1</v>
      </c>
      <c r="AA3607" t="s">
        <v>6</v>
      </c>
      <c r="AB3607" t="s">
        <v>57</v>
      </c>
      <c r="AC3607" t="str">
        <f t="shared" si="56"/>
        <v>2016-4</v>
      </c>
    </row>
    <row r="3608" spans="1:29" hidden="1" x14ac:dyDescent="0.25">
      <c r="A3608" t="s">
        <v>624</v>
      </c>
      <c r="B3608" t="s">
        <v>532</v>
      </c>
      <c r="C3608" t="s">
        <v>533</v>
      </c>
      <c r="D3608" t="s">
        <v>55</v>
      </c>
      <c r="E3608">
        <v>-6</v>
      </c>
      <c r="F3608" t="s">
        <v>12</v>
      </c>
      <c r="G3608" t="b">
        <v>0</v>
      </c>
      <c r="H3608" t="s">
        <v>59</v>
      </c>
      <c r="I3608">
        <v>4750438</v>
      </c>
      <c r="J3608" t="s">
        <v>601</v>
      </c>
      <c r="K3608" t="s">
        <v>602</v>
      </c>
      <c r="L3608" t="s">
        <v>57</v>
      </c>
      <c r="M3608" t="s">
        <v>57</v>
      </c>
      <c r="N3608" t="s">
        <v>57</v>
      </c>
      <c r="O3608" t="s">
        <v>57</v>
      </c>
      <c r="P3608">
        <v>24149</v>
      </c>
      <c r="Q3608" t="s">
        <v>603</v>
      </c>
      <c r="R3608" t="s">
        <v>604</v>
      </c>
      <c r="S3608" t="s">
        <v>78</v>
      </c>
      <c r="T3608">
        <v>16.100000000000001</v>
      </c>
      <c r="U3608">
        <v>16.100000000000001</v>
      </c>
      <c r="V3608">
        <v>113.478435</v>
      </c>
      <c r="W3608">
        <v>16.100000000000001</v>
      </c>
      <c r="X3608" t="s">
        <v>58</v>
      </c>
      <c r="Y3608" t="s">
        <v>58</v>
      </c>
      <c r="Z3608" t="s">
        <v>1</v>
      </c>
      <c r="AA3608" t="s">
        <v>6</v>
      </c>
      <c r="AB3608" t="s">
        <v>57</v>
      </c>
      <c r="AC3608" t="str">
        <f t="shared" si="56"/>
        <v>2016-4</v>
      </c>
    </row>
    <row r="3609" spans="1:29" hidden="1" x14ac:dyDescent="0.25">
      <c r="A3609" t="s">
        <v>624</v>
      </c>
      <c r="B3609" t="s">
        <v>54</v>
      </c>
      <c r="C3609" t="s">
        <v>55</v>
      </c>
      <c r="D3609" t="s">
        <v>55</v>
      </c>
      <c r="E3609">
        <v>4</v>
      </c>
      <c r="F3609" t="s">
        <v>10</v>
      </c>
      <c r="G3609" t="b">
        <v>1</v>
      </c>
      <c r="H3609" t="s">
        <v>59</v>
      </c>
      <c r="I3609">
        <v>4602813</v>
      </c>
      <c r="J3609" t="s">
        <v>625</v>
      </c>
      <c r="K3609" t="s">
        <v>626</v>
      </c>
      <c r="L3609" t="s">
        <v>57</v>
      </c>
      <c r="M3609" t="s">
        <v>57</v>
      </c>
      <c r="N3609" t="s">
        <v>57</v>
      </c>
      <c r="O3609" t="s">
        <v>57</v>
      </c>
      <c r="P3609">
        <v>10606</v>
      </c>
      <c r="Q3609" t="s">
        <v>62</v>
      </c>
      <c r="R3609" t="s">
        <v>63</v>
      </c>
      <c r="S3609" t="s">
        <v>64</v>
      </c>
      <c r="T3609">
        <v>-12</v>
      </c>
      <c r="U3609">
        <v>-84.96</v>
      </c>
      <c r="V3609">
        <v>-84.96</v>
      </c>
      <c r="W3609">
        <v>-12.053884951797199</v>
      </c>
      <c r="X3609" t="s">
        <v>58</v>
      </c>
      <c r="Y3609" t="s">
        <v>58</v>
      </c>
      <c r="Z3609" t="s">
        <v>4</v>
      </c>
      <c r="AA3609" t="s">
        <v>6</v>
      </c>
      <c r="AB3609" t="s">
        <v>57</v>
      </c>
      <c r="AC3609" t="str">
        <f t="shared" si="56"/>
        <v>2016-4</v>
      </c>
    </row>
    <row r="3610" spans="1:29" hidden="1" x14ac:dyDescent="0.25">
      <c r="A3610" t="s">
        <v>624</v>
      </c>
      <c r="B3610" t="s">
        <v>54</v>
      </c>
      <c r="C3610" t="s">
        <v>55</v>
      </c>
      <c r="D3610" t="s">
        <v>55</v>
      </c>
      <c r="E3610">
        <v>12</v>
      </c>
      <c r="F3610" t="s">
        <v>15</v>
      </c>
      <c r="G3610" t="b">
        <v>1</v>
      </c>
      <c r="H3610" t="s">
        <v>59</v>
      </c>
      <c r="I3610">
        <v>4602813</v>
      </c>
      <c r="J3610" t="s">
        <v>625</v>
      </c>
      <c r="K3610" t="s">
        <v>626</v>
      </c>
      <c r="L3610" t="s">
        <v>57</v>
      </c>
      <c r="M3610" t="s">
        <v>57</v>
      </c>
      <c r="N3610" t="s">
        <v>57</v>
      </c>
      <c r="O3610" t="s">
        <v>57</v>
      </c>
      <c r="P3610">
        <v>10606</v>
      </c>
      <c r="Q3610" t="s">
        <v>62</v>
      </c>
      <c r="R3610" t="s">
        <v>63</v>
      </c>
      <c r="S3610" t="s">
        <v>64</v>
      </c>
      <c r="T3610">
        <v>-820</v>
      </c>
      <c r="U3610">
        <v>-5805.58</v>
      </c>
      <c r="V3610">
        <v>-5805.58</v>
      </c>
      <c r="W3610">
        <v>-823.67930082927205</v>
      </c>
      <c r="X3610" t="s">
        <v>58</v>
      </c>
      <c r="Y3610" t="s">
        <v>58</v>
      </c>
      <c r="Z3610" t="s">
        <v>1</v>
      </c>
      <c r="AA3610" t="s">
        <v>6</v>
      </c>
      <c r="AB3610" t="s">
        <v>57</v>
      </c>
      <c r="AC3610" t="str">
        <f t="shared" si="56"/>
        <v>2016-4</v>
      </c>
    </row>
    <row r="3611" spans="1:29" hidden="1" x14ac:dyDescent="0.25">
      <c r="A3611" t="s">
        <v>624</v>
      </c>
      <c r="B3611" t="s">
        <v>54</v>
      </c>
      <c r="C3611" t="s">
        <v>55</v>
      </c>
      <c r="D3611" t="s">
        <v>55</v>
      </c>
      <c r="E3611">
        <v>30</v>
      </c>
      <c r="F3611" t="s">
        <v>11</v>
      </c>
      <c r="G3611" t="b">
        <v>1</v>
      </c>
      <c r="H3611" t="s">
        <v>59</v>
      </c>
      <c r="I3611">
        <v>4602813</v>
      </c>
      <c r="J3611" t="s">
        <v>625</v>
      </c>
      <c r="K3611" t="s">
        <v>626</v>
      </c>
      <c r="L3611" t="s">
        <v>57</v>
      </c>
      <c r="M3611" t="s">
        <v>57</v>
      </c>
      <c r="N3611" t="s">
        <v>57</v>
      </c>
      <c r="O3611" t="s">
        <v>57</v>
      </c>
      <c r="P3611">
        <v>10606</v>
      </c>
      <c r="Q3611" t="s">
        <v>62</v>
      </c>
      <c r="R3611" t="s">
        <v>63</v>
      </c>
      <c r="S3611" t="s">
        <v>64</v>
      </c>
      <c r="T3611">
        <v>-0.16</v>
      </c>
      <c r="U3611">
        <v>-1.1299999999999999</v>
      </c>
      <c r="V3611">
        <v>-1.1299999999999999</v>
      </c>
      <c r="W3611">
        <v>-0.16032120992856499</v>
      </c>
      <c r="X3611" t="s">
        <v>58</v>
      </c>
      <c r="Y3611" t="s">
        <v>58</v>
      </c>
      <c r="Z3611" t="s">
        <v>4</v>
      </c>
      <c r="AA3611" t="s">
        <v>6</v>
      </c>
      <c r="AB3611" t="s">
        <v>57</v>
      </c>
      <c r="AC3611" t="str">
        <f t="shared" si="56"/>
        <v>2016-4</v>
      </c>
    </row>
    <row r="3612" spans="1:29" hidden="1" x14ac:dyDescent="0.25">
      <c r="A3612" t="s">
        <v>624</v>
      </c>
      <c r="B3612" t="s">
        <v>54</v>
      </c>
      <c r="C3612" t="s">
        <v>55</v>
      </c>
      <c r="D3612" t="s">
        <v>55</v>
      </c>
      <c r="E3612">
        <v>-6</v>
      </c>
      <c r="F3612" t="s">
        <v>12</v>
      </c>
      <c r="G3612" t="b">
        <v>0</v>
      </c>
      <c r="H3612" t="s">
        <v>59</v>
      </c>
      <c r="I3612">
        <v>4602813</v>
      </c>
      <c r="J3612" t="s">
        <v>625</v>
      </c>
      <c r="K3612" t="s">
        <v>626</v>
      </c>
      <c r="L3612" t="s">
        <v>57</v>
      </c>
      <c r="M3612" t="s">
        <v>57</v>
      </c>
      <c r="N3612" t="s">
        <v>57</v>
      </c>
      <c r="O3612" t="s">
        <v>57</v>
      </c>
      <c r="P3612">
        <v>10606</v>
      </c>
      <c r="Q3612" t="s">
        <v>62</v>
      </c>
      <c r="R3612" t="s">
        <v>63</v>
      </c>
      <c r="S3612" t="s">
        <v>64</v>
      </c>
      <c r="T3612">
        <v>794.88</v>
      </c>
      <c r="U3612">
        <v>5574.5794857600004</v>
      </c>
      <c r="V3612">
        <v>5574.5794857600004</v>
      </c>
      <c r="W3612">
        <v>794.88</v>
      </c>
      <c r="X3612" t="s">
        <v>58</v>
      </c>
      <c r="Y3612" t="s">
        <v>58</v>
      </c>
      <c r="Z3612" t="s">
        <v>1</v>
      </c>
      <c r="AA3612" t="s">
        <v>6</v>
      </c>
      <c r="AB3612" t="s">
        <v>57</v>
      </c>
      <c r="AC3612" t="str">
        <f t="shared" si="56"/>
        <v>2016-4</v>
      </c>
    </row>
    <row r="3613" spans="1:29" hidden="1" x14ac:dyDescent="0.25">
      <c r="A3613" t="s">
        <v>624</v>
      </c>
      <c r="B3613" t="s">
        <v>54</v>
      </c>
      <c r="C3613" t="s">
        <v>55</v>
      </c>
      <c r="D3613" t="s">
        <v>55</v>
      </c>
      <c r="E3613">
        <v>-5</v>
      </c>
      <c r="F3613" t="s">
        <v>13</v>
      </c>
      <c r="G3613" t="b">
        <v>0</v>
      </c>
      <c r="H3613" t="s">
        <v>59</v>
      </c>
      <c r="I3613">
        <v>4602813</v>
      </c>
      <c r="J3613" t="s">
        <v>625</v>
      </c>
      <c r="K3613" t="s">
        <v>626</v>
      </c>
      <c r="L3613" t="s">
        <v>57</v>
      </c>
      <c r="M3613" t="s">
        <v>57</v>
      </c>
      <c r="N3613" t="s">
        <v>57</v>
      </c>
      <c r="O3613" t="s">
        <v>57</v>
      </c>
      <c r="P3613">
        <v>10606</v>
      </c>
      <c r="Q3613" t="s">
        <v>62</v>
      </c>
      <c r="R3613" t="s">
        <v>63</v>
      </c>
      <c r="S3613" t="s">
        <v>64</v>
      </c>
      <c r="T3613">
        <v>-37.28</v>
      </c>
      <c r="U3613">
        <v>-289.08</v>
      </c>
      <c r="V3613">
        <v>-289.08</v>
      </c>
      <c r="W3613">
        <v>-41.013854306327097</v>
      </c>
      <c r="X3613" t="s">
        <v>58</v>
      </c>
      <c r="Y3613" t="s">
        <v>58</v>
      </c>
      <c r="Z3613" t="s">
        <v>1</v>
      </c>
      <c r="AA3613" t="s">
        <v>6</v>
      </c>
      <c r="AB3613" t="s">
        <v>57</v>
      </c>
      <c r="AC3613" t="str">
        <f t="shared" si="56"/>
        <v>2016-4</v>
      </c>
    </row>
    <row r="3614" spans="1:29" x14ac:dyDescent="0.25">
      <c r="A3614" t="s">
        <v>624</v>
      </c>
      <c r="B3614" t="s">
        <v>54</v>
      </c>
      <c r="C3614" t="s">
        <v>55</v>
      </c>
      <c r="D3614" t="s">
        <v>55</v>
      </c>
      <c r="E3614">
        <v>-4</v>
      </c>
      <c r="F3614" t="s">
        <v>14</v>
      </c>
      <c r="G3614" t="b">
        <v>0</v>
      </c>
      <c r="H3614" t="s">
        <v>59</v>
      </c>
      <c r="I3614">
        <v>4602813</v>
      </c>
      <c r="J3614" t="s">
        <v>625</v>
      </c>
      <c r="K3614" t="s">
        <v>626</v>
      </c>
      <c r="L3614" t="s">
        <v>57</v>
      </c>
      <c r="M3614" t="s">
        <v>57</v>
      </c>
      <c r="N3614" t="s">
        <v>57</v>
      </c>
      <c r="O3614" t="s">
        <v>57</v>
      </c>
      <c r="P3614">
        <v>10606</v>
      </c>
      <c r="Q3614" t="s">
        <v>62</v>
      </c>
      <c r="R3614" t="s">
        <v>63</v>
      </c>
      <c r="S3614" t="s">
        <v>64</v>
      </c>
      <c r="T3614">
        <v>794.88</v>
      </c>
      <c r="U3614">
        <v>5602.59</v>
      </c>
      <c r="V3614">
        <v>5602.59</v>
      </c>
      <c r="W3614">
        <v>794.87965268467099</v>
      </c>
      <c r="X3614" t="s">
        <v>58</v>
      </c>
      <c r="Y3614" t="s">
        <v>58</v>
      </c>
      <c r="Z3614" t="s">
        <v>1</v>
      </c>
      <c r="AA3614" t="s">
        <v>6</v>
      </c>
      <c r="AB3614" t="s">
        <v>57</v>
      </c>
      <c r="AC3614" t="str">
        <f t="shared" si="56"/>
        <v>2016-4</v>
      </c>
    </row>
    <row r="3615" spans="1:29" x14ac:dyDescent="0.25">
      <c r="A3615" t="s">
        <v>627</v>
      </c>
      <c r="B3615" t="s">
        <v>54</v>
      </c>
      <c r="C3615" t="s">
        <v>55</v>
      </c>
      <c r="D3615" t="s">
        <v>55</v>
      </c>
      <c r="E3615">
        <v>-3</v>
      </c>
      <c r="F3615" t="s">
        <v>56</v>
      </c>
      <c r="G3615" t="b">
        <v>0</v>
      </c>
      <c r="H3615" t="s">
        <v>57</v>
      </c>
      <c r="I3615">
        <v>0</v>
      </c>
      <c r="J3615" t="s">
        <v>57</v>
      </c>
      <c r="K3615" t="s">
        <v>57</v>
      </c>
      <c r="L3615" t="s">
        <v>57</v>
      </c>
      <c r="M3615" t="s">
        <v>57</v>
      </c>
      <c r="N3615" t="s">
        <v>57</v>
      </c>
      <c r="O3615" t="s">
        <v>57</v>
      </c>
      <c r="P3615">
        <v>0</v>
      </c>
      <c r="Q3615" t="s">
        <v>57</v>
      </c>
      <c r="R3615" t="s">
        <v>57</v>
      </c>
      <c r="S3615" t="s">
        <v>57</v>
      </c>
      <c r="T3615">
        <v>5524.05</v>
      </c>
      <c r="U3615">
        <v>5524.05</v>
      </c>
      <c r="V3615">
        <v>5524.05</v>
      </c>
      <c r="W3615">
        <v>783.70882160996496</v>
      </c>
      <c r="X3615" t="s">
        <v>58</v>
      </c>
      <c r="Y3615" t="s">
        <v>58</v>
      </c>
      <c r="Z3615" t="s">
        <v>1</v>
      </c>
      <c r="AA3615" t="s">
        <v>1</v>
      </c>
      <c r="AB3615" t="s">
        <v>57</v>
      </c>
      <c r="AC3615" t="str">
        <f t="shared" si="56"/>
        <v>2016-4</v>
      </c>
    </row>
    <row r="3616" spans="1:29" x14ac:dyDescent="0.25">
      <c r="A3616" t="s">
        <v>627</v>
      </c>
      <c r="B3616" t="s">
        <v>532</v>
      </c>
      <c r="C3616" t="s">
        <v>533</v>
      </c>
      <c r="D3616" t="s">
        <v>55</v>
      </c>
      <c r="E3616">
        <v>-3</v>
      </c>
      <c r="F3616" t="s">
        <v>56</v>
      </c>
      <c r="G3616" t="b">
        <v>0</v>
      </c>
      <c r="H3616" t="s">
        <v>57</v>
      </c>
      <c r="I3616">
        <v>0</v>
      </c>
      <c r="J3616" t="s">
        <v>57</v>
      </c>
      <c r="K3616" t="s">
        <v>57</v>
      </c>
      <c r="L3616" t="s">
        <v>57</v>
      </c>
      <c r="M3616" t="s">
        <v>57</v>
      </c>
      <c r="N3616" t="s">
        <v>57</v>
      </c>
      <c r="O3616" t="s">
        <v>57</v>
      </c>
      <c r="P3616">
        <v>0</v>
      </c>
      <c r="Q3616" t="s">
        <v>57</v>
      </c>
      <c r="R3616" t="s">
        <v>57</v>
      </c>
      <c r="S3616" t="s">
        <v>57</v>
      </c>
      <c r="T3616">
        <v>325.31</v>
      </c>
      <c r="U3616">
        <v>325.31</v>
      </c>
      <c r="V3616">
        <v>2292.9800660000001</v>
      </c>
      <c r="W3616">
        <v>325.31</v>
      </c>
      <c r="X3616" t="s">
        <v>58</v>
      </c>
      <c r="Y3616" t="s">
        <v>58</v>
      </c>
      <c r="Z3616" t="s">
        <v>1</v>
      </c>
      <c r="AA3616" t="s">
        <v>1</v>
      </c>
      <c r="AB3616" t="s">
        <v>57</v>
      </c>
      <c r="AC3616" t="str">
        <f t="shared" si="56"/>
        <v>2016-4</v>
      </c>
    </row>
    <row r="3617" spans="1:29" x14ac:dyDescent="0.25">
      <c r="A3617" t="s">
        <v>627</v>
      </c>
      <c r="B3617" t="s">
        <v>532</v>
      </c>
      <c r="C3617" t="s">
        <v>533</v>
      </c>
      <c r="D3617" t="s">
        <v>55</v>
      </c>
      <c r="E3617">
        <v>-4</v>
      </c>
      <c r="F3617" t="s">
        <v>14</v>
      </c>
      <c r="G3617" t="b">
        <v>0</v>
      </c>
      <c r="H3617" t="s">
        <v>488</v>
      </c>
      <c r="I3617">
        <v>21</v>
      </c>
      <c r="J3617" t="s">
        <v>395</v>
      </c>
      <c r="K3617" t="s">
        <v>396</v>
      </c>
      <c r="L3617" t="s">
        <v>57</v>
      </c>
      <c r="M3617" t="s">
        <v>57</v>
      </c>
      <c r="N3617" t="s">
        <v>57</v>
      </c>
      <c r="O3617" t="s">
        <v>57</v>
      </c>
      <c r="P3617">
        <v>21</v>
      </c>
      <c r="Q3617" t="s">
        <v>395</v>
      </c>
      <c r="R3617" t="s">
        <v>396</v>
      </c>
      <c r="S3617" t="s">
        <v>488</v>
      </c>
      <c r="T3617">
        <v>413.33</v>
      </c>
      <c r="U3617">
        <v>413.33</v>
      </c>
      <c r="V3617">
        <v>2913.3978379999999</v>
      </c>
      <c r="W3617">
        <v>413.33</v>
      </c>
      <c r="X3617" t="s">
        <v>58</v>
      </c>
      <c r="Y3617" t="s">
        <v>58</v>
      </c>
      <c r="Z3617" t="s">
        <v>1</v>
      </c>
      <c r="AA3617" t="s">
        <v>1</v>
      </c>
      <c r="AB3617" t="s">
        <v>57</v>
      </c>
      <c r="AC3617" t="str">
        <f t="shared" si="56"/>
        <v>2016-4</v>
      </c>
    </row>
    <row r="3618" spans="1:29" hidden="1" x14ac:dyDescent="0.25">
      <c r="A3618" t="s">
        <v>627</v>
      </c>
      <c r="B3618" t="s">
        <v>532</v>
      </c>
      <c r="C3618" t="s">
        <v>533</v>
      </c>
      <c r="D3618" t="s">
        <v>55</v>
      </c>
      <c r="E3618">
        <v>-5</v>
      </c>
      <c r="F3618" t="s">
        <v>13</v>
      </c>
      <c r="G3618" t="b">
        <v>0</v>
      </c>
      <c r="H3618" t="s">
        <v>488</v>
      </c>
      <c r="I3618">
        <v>21</v>
      </c>
      <c r="J3618" t="s">
        <v>395</v>
      </c>
      <c r="K3618" t="s">
        <v>396</v>
      </c>
      <c r="L3618" t="s">
        <v>57</v>
      </c>
      <c r="M3618" t="s">
        <v>57</v>
      </c>
      <c r="N3618" t="s">
        <v>57</v>
      </c>
      <c r="O3618" t="s">
        <v>57</v>
      </c>
      <c r="P3618">
        <v>21</v>
      </c>
      <c r="Q3618" t="s">
        <v>395</v>
      </c>
      <c r="R3618" t="s">
        <v>396</v>
      </c>
      <c r="S3618" t="s">
        <v>488</v>
      </c>
      <c r="T3618">
        <v>-33.15</v>
      </c>
      <c r="U3618">
        <v>-33.15</v>
      </c>
      <c r="V3618">
        <v>-233.54947000000001</v>
      </c>
      <c r="W3618">
        <v>-33.15</v>
      </c>
      <c r="X3618" t="s">
        <v>58</v>
      </c>
      <c r="Y3618" t="s">
        <v>58</v>
      </c>
      <c r="Z3618" t="s">
        <v>1</v>
      </c>
      <c r="AA3618" t="s">
        <v>1</v>
      </c>
      <c r="AB3618" t="s">
        <v>57</v>
      </c>
      <c r="AC3618" t="str">
        <f t="shared" si="56"/>
        <v>2016-4</v>
      </c>
    </row>
    <row r="3619" spans="1:29" hidden="1" x14ac:dyDescent="0.25">
      <c r="A3619" t="s">
        <v>627</v>
      </c>
      <c r="B3619" t="s">
        <v>532</v>
      </c>
      <c r="C3619" t="s">
        <v>533</v>
      </c>
      <c r="D3619" t="s">
        <v>55</v>
      </c>
      <c r="E3619">
        <v>-6</v>
      </c>
      <c r="F3619" t="s">
        <v>12</v>
      </c>
      <c r="G3619" t="b">
        <v>0</v>
      </c>
      <c r="H3619" t="s">
        <v>488</v>
      </c>
      <c r="I3619">
        <v>21</v>
      </c>
      <c r="J3619" t="s">
        <v>395</v>
      </c>
      <c r="K3619" t="s">
        <v>396</v>
      </c>
      <c r="L3619" t="s">
        <v>57</v>
      </c>
      <c r="M3619" t="s">
        <v>57</v>
      </c>
      <c r="N3619" t="s">
        <v>57</v>
      </c>
      <c r="O3619" t="s">
        <v>57</v>
      </c>
      <c r="P3619">
        <v>21</v>
      </c>
      <c r="Q3619" t="s">
        <v>395</v>
      </c>
      <c r="R3619" t="s">
        <v>396</v>
      </c>
      <c r="S3619" t="s">
        <v>488</v>
      </c>
      <c r="T3619">
        <v>52765</v>
      </c>
      <c r="U3619">
        <v>52765</v>
      </c>
      <c r="V3619">
        <v>371919.37900000002</v>
      </c>
      <c r="W3619">
        <v>52765</v>
      </c>
      <c r="X3619" t="s">
        <v>58</v>
      </c>
      <c r="Y3619" t="s">
        <v>58</v>
      </c>
      <c r="Z3619" t="s">
        <v>1</v>
      </c>
      <c r="AA3619" t="s">
        <v>1</v>
      </c>
      <c r="AB3619" t="s">
        <v>57</v>
      </c>
      <c r="AC3619" t="str">
        <f t="shared" si="56"/>
        <v>2016-4</v>
      </c>
    </row>
    <row r="3620" spans="1:29" x14ac:dyDescent="0.25">
      <c r="A3620" t="s">
        <v>627</v>
      </c>
      <c r="B3620" t="s">
        <v>532</v>
      </c>
      <c r="C3620" t="s">
        <v>533</v>
      </c>
      <c r="D3620" t="s">
        <v>55</v>
      </c>
      <c r="E3620">
        <v>-4</v>
      </c>
      <c r="F3620" t="s">
        <v>14</v>
      </c>
      <c r="G3620" t="b">
        <v>0</v>
      </c>
      <c r="H3620" t="s">
        <v>59</v>
      </c>
      <c r="I3620">
        <v>4750438</v>
      </c>
      <c r="J3620" t="s">
        <v>601</v>
      </c>
      <c r="K3620" t="s">
        <v>602</v>
      </c>
      <c r="L3620" t="s">
        <v>57</v>
      </c>
      <c r="M3620" t="s">
        <v>57</v>
      </c>
      <c r="N3620" t="s">
        <v>57</v>
      </c>
      <c r="O3620" t="s">
        <v>57</v>
      </c>
      <c r="P3620">
        <v>24149</v>
      </c>
      <c r="Q3620" t="s">
        <v>603</v>
      </c>
      <c r="R3620" t="s">
        <v>604</v>
      </c>
      <c r="S3620" t="s">
        <v>78</v>
      </c>
      <c r="T3620">
        <v>16.079999999999998</v>
      </c>
      <c r="U3620">
        <v>16.079999999999998</v>
      </c>
      <c r="V3620">
        <v>113.341488</v>
      </c>
      <c r="W3620">
        <v>16.079999999999998</v>
      </c>
      <c r="X3620" t="s">
        <v>58</v>
      </c>
      <c r="Y3620" t="s">
        <v>58</v>
      </c>
      <c r="Z3620" t="s">
        <v>1</v>
      </c>
      <c r="AA3620" t="s">
        <v>6</v>
      </c>
      <c r="AB3620" t="s">
        <v>57</v>
      </c>
      <c r="AC3620" t="str">
        <f t="shared" si="56"/>
        <v>2016-4</v>
      </c>
    </row>
    <row r="3621" spans="1:29" hidden="1" x14ac:dyDescent="0.25">
      <c r="A3621" t="s">
        <v>627</v>
      </c>
      <c r="B3621" t="s">
        <v>532</v>
      </c>
      <c r="C3621" t="s">
        <v>533</v>
      </c>
      <c r="D3621" t="s">
        <v>55</v>
      </c>
      <c r="E3621">
        <v>-6</v>
      </c>
      <c r="F3621" t="s">
        <v>12</v>
      </c>
      <c r="G3621" t="b">
        <v>0</v>
      </c>
      <c r="H3621" t="s">
        <v>59</v>
      </c>
      <c r="I3621">
        <v>4750438</v>
      </c>
      <c r="J3621" t="s">
        <v>601</v>
      </c>
      <c r="K3621" t="s">
        <v>602</v>
      </c>
      <c r="L3621" t="s">
        <v>57</v>
      </c>
      <c r="M3621" t="s">
        <v>57</v>
      </c>
      <c r="N3621" t="s">
        <v>57</v>
      </c>
      <c r="O3621" t="s">
        <v>57</v>
      </c>
      <c r="P3621">
        <v>24149</v>
      </c>
      <c r="Q3621" t="s">
        <v>603</v>
      </c>
      <c r="R3621" t="s">
        <v>604</v>
      </c>
      <c r="S3621" t="s">
        <v>78</v>
      </c>
      <c r="T3621">
        <v>16.079999999999998</v>
      </c>
      <c r="U3621">
        <v>16.079999999999998</v>
      </c>
      <c r="V3621">
        <v>113.341488</v>
      </c>
      <c r="W3621">
        <v>16.079999999999998</v>
      </c>
      <c r="X3621" t="s">
        <v>58</v>
      </c>
      <c r="Y3621" t="s">
        <v>58</v>
      </c>
      <c r="Z3621" t="s">
        <v>1</v>
      </c>
      <c r="AA3621" t="s">
        <v>6</v>
      </c>
      <c r="AB3621" t="s">
        <v>57</v>
      </c>
      <c r="AC3621" t="str">
        <f t="shared" si="56"/>
        <v>2016-4</v>
      </c>
    </row>
    <row r="3622" spans="1:29" hidden="1" x14ac:dyDescent="0.25">
      <c r="A3622" t="s">
        <v>627</v>
      </c>
      <c r="B3622" t="s">
        <v>532</v>
      </c>
      <c r="C3622" t="s">
        <v>533</v>
      </c>
      <c r="D3622" t="s">
        <v>55</v>
      </c>
      <c r="E3622">
        <v>-5</v>
      </c>
      <c r="F3622" t="s">
        <v>13</v>
      </c>
      <c r="G3622" t="b">
        <v>0</v>
      </c>
      <c r="H3622" t="s">
        <v>59</v>
      </c>
      <c r="I3622">
        <v>4750438</v>
      </c>
      <c r="J3622" t="s">
        <v>601</v>
      </c>
      <c r="K3622" t="s">
        <v>602</v>
      </c>
      <c r="L3622" t="s">
        <v>57</v>
      </c>
      <c r="M3622" t="s">
        <v>57</v>
      </c>
      <c r="N3622" t="s">
        <v>57</v>
      </c>
      <c r="O3622" t="s">
        <v>57</v>
      </c>
      <c r="P3622">
        <v>24149</v>
      </c>
      <c r="Q3622" t="s">
        <v>603</v>
      </c>
      <c r="R3622" t="s">
        <v>604</v>
      </c>
      <c r="S3622" t="s">
        <v>78</v>
      </c>
      <c r="T3622">
        <v>-2.0000000000003099E-2</v>
      </c>
      <c r="U3622">
        <v>-2.0000000000003099E-2</v>
      </c>
      <c r="V3622">
        <v>-0.13694700000000601</v>
      </c>
      <c r="W3622">
        <v>-2.0000000000003099E-2</v>
      </c>
      <c r="X3622" t="s">
        <v>58</v>
      </c>
      <c r="Y3622" t="s">
        <v>58</v>
      </c>
      <c r="Z3622" t="s">
        <v>1</v>
      </c>
      <c r="AA3622" t="s">
        <v>6</v>
      </c>
      <c r="AB3622" t="s">
        <v>57</v>
      </c>
      <c r="AC3622" t="str">
        <f t="shared" si="56"/>
        <v>2016-4</v>
      </c>
    </row>
    <row r="3623" spans="1:29" hidden="1" x14ac:dyDescent="0.25">
      <c r="A3623" t="s">
        <v>627</v>
      </c>
      <c r="B3623" t="s">
        <v>54</v>
      </c>
      <c r="C3623" t="s">
        <v>55</v>
      </c>
      <c r="D3623" t="s">
        <v>55</v>
      </c>
      <c r="E3623">
        <v>-6</v>
      </c>
      <c r="F3623" t="s">
        <v>12</v>
      </c>
      <c r="G3623" t="b">
        <v>0</v>
      </c>
      <c r="H3623" t="s">
        <v>59</v>
      </c>
      <c r="I3623">
        <v>4602813</v>
      </c>
      <c r="J3623" t="s">
        <v>625</v>
      </c>
      <c r="K3623" t="s">
        <v>626</v>
      </c>
      <c r="L3623" t="s">
        <v>57</v>
      </c>
      <c r="M3623" t="s">
        <v>57</v>
      </c>
      <c r="N3623" t="s">
        <v>57</v>
      </c>
      <c r="O3623" t="s">
        <v>57</v>
      </c>
      <c r="P3623">
        <v>10606</v>
      </c>
      <c r="Q3623" t="s">
        <v>62</v>
      </c>
      <c r="R3623" t="s">
        <v>63</v>
      </c>
      <c r="S3623" t="s">
        <v>64</v>
      </c>
      <c r="T3623">
        <v>807.52</v>
      </c>
      <c r="U3623">
        <v>5663.4260446400003</v>
      </c>
      <c r="V3623">
        <v>5663.4260446400003</v>
      </c>
      <c r="W3623">
        <v>807.52</v>
      </c>
      <c r="X3623" t="s">
        <v>58</v>
      </c>
      <c r="Y3623" t="s">
        <v>58</v>
      </c>
      <c r="Z3623" t="s">
        <v>1</v>
      </c>
      <c r="AA3623" t="s">
        <v>6</v>
      </c>
      <c r="AB3623" t="s">
        <v>57</v>
      </c>
      <c r="AC3623" t="str">
        <f t="shared" si="56"/>
        <v>2016-4</v>
      </c>
    </row>
    <row r="3624" spans="1:29" hidden="1" x14ac:dyDescent="0.25">
      <c r="A3624" t="s">
        <v>627</v>
      </c>
      <c r="B3624" t="s">
        <v>54</v>
      </c>
      <c r="C3624" t="s">
        <v>55</v>
      </c>
      <c r="D3624" t="s">
        <v>55</v>
      </c>
      <c r="E3624">
        <v>-5</v>
      </c>
      <c r="F3624" t="s">
        <v>13</v>
      </c>
      <c r="G3624" t="b">
        <v>0</v>
      </c>
      <c r="H3624" t="s">
        <v>59</v>
      </c>
      <c r="I3624">
        <v>4602813</v>
      </c>
      <c r="J3624" t="s">
        <v>625</v>
      </c>
      <c r="K3624" t="s">
        <v>626</v>
      </c>
      <c r="L3624" t="s">
        <v>57</v>
      </c>
      <c r="M3624" t="s">
        <v>57</v>
      </c>
      <c r="N3624" t="s">
        <v>57</v>
      </c>
      <c r="O3624" t="s">
        <v>57</v>
      </c>
      <c r="P3624">
        <v>10606</v>
      </c>
      <c r="Q3624" t="s">
        <v>62</v>
      </c>
      <c r="R3624" t="s">
        <v>63</v>
      </c>
      <c r="S3624" t="s">
        <v>64</v>
      </c>
      <c r="T3624">
        <v>12.64</v>
      </c>
      <c r="U3624">
        <v>89.300000000000196</v>
      </c>
      <c r="V3624">
        <v>89.300000000000196</v>
      </c>
      <c r="W3624">
        <v>12.640989712400801</v>
      </c>
      <c r="X3624" t="s">
        <v>58</v>
      </c>
      <c r="Y3624" t="s">
        <v>58</v>
      </c>
      <c r="Z3624" t="s">
        <v>1</v>
      </c>
      <c r="AA3624" t="s">
        <v>6</v>
      </c>
      <c r="AB3624" t="s">
        <v>57</v>
      </c>
      <c r="AC3624" t="str">
        <f t="shared" si="56"/>
        <v>2016-4</v>
      </c>
    </row>
    <row r="3625" spans="1:29" x14ac:dyDescent="0.25">
      <c r="A3625" t="s">
        <v>627</v>
      </c>
      <c r="B3625" t="s">
        <v>54</v>
      </c>
      <c r="C3625" t="s">
        <v>55</v>
      </c>
      <c r="D3625" t="s">
        <v>55</v>
      </c>
      <c r="E3625">
        <v>-4</v>
      </c>
      <c r="F3625" t="s">
        <v>14</v>
      </c>
      <c r="G3625" t="b">
        <v>0</v>
      </c>
      <c r="H3625" t="s">
        <v>59</v>
      </c>
      <c r="I3625">
        <v>4602813</v>
      </c>
      <c r="J3625" t="s">
        <v>625</v>
      </c>
      <c r="K3625" t="s">
        <v>626</v>
      </c>
      <c r="L3625" t="s">
        <v>57</v>
      </c>
      <c r="M3625" t="s">
        <v>57</v>
      </c>
      <c r="N3625" t="s">
        <v>57</v>
      </c>
      <c r="O3625" t="s">
        <v>57</v>
      </c>
      <c r="P3625">
        <v>10606</v>
      </c>
      <c r="Q3625" t="s">
        <v>62</v>
      </c>
      <c r="R3625" t="s">
        <v>63</v>
      </c>
      <c r="S3625" t="s">
        <v>64</v>
      </c>
      <c r="T3625">
        <v>807.52</v>
      </c>
      <c r="U3625">
        <v>5691.89</v>
      </c>
      <c r="V3625">
        <v>5691.89</v>
      </c>
      <c r="W3625">
        <v>807.52064239707204</v>
      </c>
      <c r="X3625" t="s">
        <v>58</v>
      </c>
      <c r="Y3625" t="s">
        <v>58</v>
      </c>
      <c r="Z3625" t="s">
        <v>1</v>
      </c>
      <c r="AA3625" t="s">
        <v>6</v>
      </c>
      <c r="AB3625" t="s">
        <v>57</v>
      </c>
      <c r="AC3625" t="str">
        <f t="shared" si="56"/>
        <v>2016-4</v>
      </c>
    </row>
    <row r="3626" spans="1:29" x14ac:dyDescent="0.25">
      <c r="A3626" t="s">
        <v>628</v>
      </c>
      <c r="B3626" t="s">
        <v>54</v>
      </c>
      <c r="C3626" t="s">
        <v>55</v>
      </c>
      <c r="D3626" t="s">
        <v>55</v>
      </c>
      <c r="E3626">
        <v>-3</v>
      </c>
      <c r="F3626" t="s">
        <v>56</v>
      </c>
      <c r="G3626" t="b">
        <v>0</v>
      </c>
      <c r="H3626" t="s">
        <v>57</v>
      </c>
      <c r="I3626">
        <v>0</v>
      </c>
      <c r="J3626" t="s">
        <v>57</v>
      </c>
      <c r="K3626" t="s">
        <v>57</v>
      </c>
      <c r="L3626" t="s">
        <v>57</v>
      </c>
      <c r="M3626" t="s">
        <v>57</v>
      </c>
      <c r="N3626" t="s">
        <v>57</v>
      </c>
      <c r="O3626" t="s">
        <v>57</v>
      </c>
      <c r="P3626">
        <v>0</v>
      </c>
      <c r="Q3626" t="s">
        <v>57</v>
      </c>
      <c r="R3626" t="s">
        <v>57</v>
      </c>
      <c r="S3626" t="s">
        <v>57</v>
      </c>
      <c r="T3626">
        <v>5524.05</v>
      </c>
      <c r="U3626">
        <v>5524.05</v>
      </c>
      <c r="V3626">
        <v>5524.05</v>
      </c>
      <c r="W3626">
        <v>786.77842503311399</v>
      </c>
      <c r="X3626" t="s">
        <v>58</v>
      </c>
      <c r="Y3626" t="s">
        <v>58</v>
      </c>
      <c r="Z3626" t="s">
        <v>1</v>
      </c>
      <c r="AA3626" t="s">
        <v>1</v>
      </c>
      <c r="AB3626" t="s">
        <v>57</v>
      </c>
      <c r="AC3626" t="str">
        <f t="shared" si="56"/>
        <v>2016-4</v>
      </c>
    </row>
    <row r="3627" spans="1:29" x14ac:dyDescent="0.25">
      <c r="A3627" t="s">
        <v>628</v>
      </c>
      <c r="B3627" t="s">
        <v>532</v>
      </c>
      <c r="C3627" t="s">
        <v>533</v>
      </c>
      <c r="D3627" t="s">
        <v>55</v>
      </c>
      <c r="E3627">
        <v>-3</v>
      </c>
      <c r="F3627" t="s">
        <v>56</v>
      </c>
      <c r="G3627" t="b">
        <v>0</v>
      </c>
      <c r="H3627" t="s">
        <v>57</v>
      </c>
      <c r="I3627">
        <v>0</v>
      </c>
      <c r="J3627" t="s">
        <v>57</v>
      </c>
      <c r="K3627" t="s">
        <v>57</v>
      </c>
      <c r="L3627" t="s">
        <v>57</v>
      </c>
      <c r="M3627" t="s">
        <v>57</v>
      </c>
      <c r="N3627" t="s">
        <v>57</v>
      </c>
      <c r="O3627" t="s">
        <v>57</v>
      </c>
      <c r="P3627">
        <v>0</v>
      </c>
      <c r="Q3627" t="s">
        <v>57</v>
      </c>
      <c r="R3627" t="s">
        <v>57</v>
      </c>
      <c r="S3627" t="s">
        <v>57</v>
      </c>
      <c r="T3627">
        <v>325.31</v>
      </c>
      <c r="U3627">
        <v>325.31</v>
      </c>
      <c r="V3627">
        <v>2284.0340409999999</v>
      </c>
      <c r="W3627">
        <v>325.31</v>
      </c>
      <c r="X3627" t="s">
        <v>58</v>
      </c>
      <c r="Y3627" t="s">
        <v>58</v>
      </c>
      <c r="Z3627" t="s">
        <v>1</v>
      </c>
      <c r="AA3627" t="s">
        <v>1</v>
      </c>
      <c r="AB3627" t="s">
        <v>57</v>
      </c>
      <c r="AC3627" t="str">
        <f t="shared" si="56"/>
        <v>2016-4</v>
      </c>
    </row>
    <row r="3628" spans="1:29" hidden="1" x14ac:dyDescent="0.25">
      <c r="A3628" t="s">
        <v>628</v>
      </c>
      <c r="B3628" t="s">
        <v>532</v>
      </c>
      <c r="C3628" t="s">
        <v>533</v>
      </c>
      <c r="D3628" t="s">
        <v>55</v>
      </c>
      <c r="E3628">
        <v>-6</v>
      </c>
      <c r="F3628" t="s">
        <v>12</v>
      </c>
      <c r="G3628" t="b">
        <v>0</v>
      </c>
      <c r="H3628" t="s">
        <v>488</v>
      </c>
      <c r="I3628">
        <v>21</v>
      </c>
      <c r="J3628" t="s">
        <v>395</v>
      </c>
      <c r="K3628" t="s">
        <v>396</v>
      </c>
      <c r="L3628" t="s">
        <v>57</v>
      </c>
      <c r="M3628" t="s">
        <v>57</v>
      </c>
      <c r="N3628" t="s">
        <v>57</v>
      </c>
      <c r="O3628" t="s">
        <v>57</v>
      </c>
      <c r="P3628">
        <v>21</v>
      </c>
      <c r="Q3628" t="s">
        <v>395</v>
      </c>
      <c r="R3628" t="s">
        <v>396</v>
      </c>
      <c r="S3628" t="s">
        <v>488</v>
      </c>
      <c r="T3628">
        <v>52947.5</v>
      </c>
      <c r="U3628">
        <v>52947.5</v>
      </c>
      <c r="V3628">
        <v>371749.69225000002</v>
      </c>
      <c r="W3628">
        <v>52947.5</v>
      </c>
      <c r="X3628" t="s">
        <v>58</v>
      </c>
      <c r="Y3628" t="s">
        <v>58</v>
      </c>
      <c r="Z3628" t="s">
        <v>1</v>
      </c>
      <c r="AA3628" t="s">
        <v>1</v>
      </c>
      <c r="AB3628" t="s">
        <v>57</v>
      </c>
      <c r="AC3628" t="str">
        <f t="shared" si="56"/>
        <v>2016-4</v>
      </c>
    </row>
    <row r="3629" spans="1:29" hidden="1" x14ac:dyDescent="0.25">
      <c r="A3629" t="s">
        <v>628</v>
      </c>
      <c r="B3629" t="s">
        <v>532</v>
      </c>
      <c r="C3629" t="s">
        <v>533</v>
      </c>
      <c r="D3629" t="s">
        <v>55</v>
      </c>
      <c r="E3629">
        <v>-5</v>
      </c>
      <c r="F3629" t="s">
        <v>13</v>
      </c>
      <c r="G3629" t="b">
        <v>0</v>
      </c>
      <c r="H3629" t="s">
        <v>488</v>
      </c>
      <c r="I3629">
        <v>21</v>
      </c>
      <c r="J3629" t="s">
        <v>395</v>
      </c>
      <c r="K3629" t="s">
        <v>396</v>
      </c>
      <c r="L3629" t="s">
        <v>57</v>
      </c>
      <c r="M3629" t="s">
        <v>57</v>
      </c>
      <c r="N3629" t="s">
        <v>57</v>
      </c>
      <c r="O3629" t="s">
        <v>57</v>
      </c>
      <c r="P3629">
        <v>21</v>
      </c>
      <c r="Q3629" t="s">
        <v>395</v>
      </c>
      <c r="R3629" t="s">
        <v>396</v>
      </c>
      <c r="S3629" t="s">
        <v>488</v>
      </c>
      <c r="T3629">
        <v>-149.16999999999999</v>
      </c>
      <c r="U3629">
        <v>-149.16999999999999</v>
      </c>
      <c r="V3629">
        <v>-1058.704062</v>
      </c>
      <c r="W3629">
        <v>-149.16999999999999</v>
      </c>
      <c r="X3629" t="s">
        <v>58</v>
      </c>
      <c r="Y3629" t="s">
        <v>58</v>
      </c>
      <c r="Z3629" t="s">
        <v>1</v>
      </c>
      <c r="AA3629" t="s">
        <v>1</v>
      </c>
      <c r="AB3629" t="s">
        <v>57</v>
      </c>
      <c r="AC3629" t="str">
        <f t="shared" si="56"/>
        <v>2016-4</v>
      </c>
    </row>
    <row r="3630" spans="1:29" x14ac:dyDescent="0.25">
      <c r="A3630" t="s">
        <v>628</v>
      </c>
      <c r="B3630" t="s">
        <v>532</v>
      </c>
      <c r="C3630" t="s">
        <v>533</v>
      </c>
      <c r="D3630" t="s">
        <v>55</v>
      </c>
      <c r="E3630">
        <v>-4</v>
      </c>
      <c r="F3630" t="s">
        <v>14</v>
      </c>
      <c r="G3630" t="b">
        <v>0</v>
      </c>
      <c r="H3630" t="s">
        <v>488</v>
      </c>
      <c r="I3630">
        <v>21</v>
      </c>
      <c r="J3630" t="s">
        <v>395</v>
      </c>
      <c r="K3630" t="s">
        <v>396</v>
      </c>
      <c r="L3630" t="s">
        <v>57</v>
      </c>
      <c r="M3630" t="s">
        <v>57</v>
      </c>
      <c r="N3630" t="s">
        <v>57</v>
      </c>
      <c r="O3630" t="s">
        <v>57</v>
      </c>
      <c r="P3630">
        <v>21</v>
      </c>
      <c r="Q3630" t="s">
        <v>395</v>
      </c>
      <c r="R3630" t="s">
        <v>396</v>
      </c>
      <c r="S3630" t="s">
        <v>488</v>
      </c>
      <c r="T3630">
        <v>264.16000000000003</v>
      </c>
      <c r="U3630">
        <v>264.16000000000003</v>
      </c>
      <c r="V3630">
        <v>1854.6937760000001</v>
      </c>
      <c r="W3630">
        <v>264.16000000000003</v>
      </c>
      <c r="X3630" t="s">
        <v>58</v>
      </c>
      <c r="Y3630" t="s">
        <v>58</v>
      </c>
      <c r="Z3630" t="s">
        <v>1</v>
      </c>
      <c r="AA3630" t="s">
        <v>1</v>
      </c>
      <c r="AB3630" t="s">
        <v>57</v>
      </c>
      <c r="AC3630" t="str">
        <f t="shared" si="56"/>
        <v>2016-4</v>
      </c>
    </row>
    <row r="3631" spans="1:29" x14ac:dyDescent="0.25">
      <c r="A3631" t="s">
        <v>628</v>
      </c>
      <c r="B3631" t="s">
        <v>532</v>
      </c>
      <c r="C3631" t="s">
        <v>533</v>
      </c>
      <c r="D3631" t="s">
        <v>55</v>
      </c>
      <c r="E3631">
        <v>-4</v>
      </c>
      <c r="F3631" t="s">
        <v>14</v>
      </c>
      <c r="G3631" t="b">
        <v>0</v>
      </c>
      <c r="H3631" t="s">
        <v>59</v>
      </c>
      <c r="I3631">
        <v>4750438</v>
      </c>
      <c r="J3631" t="s">
        <v>601</v>
      </c>
      <c r="K3631" t="s">
        <v>602</v>
      </c>
      <c r="L3631" t="s">
        <v>57</v>
      </c>
      <c r="M3631" t="s">
        <v>57</v>
      </c>
      <c r="N3631" t="s">
        <v>57</v>
      </c>
      <c r="O3631" t="s">
        <v>57</v>
      </c>
      <c r="P3631">
        <v>24149</v>
      </c>
      <c r="Q3631" t="s">
        <v>603</v>
      </c>
      <c r="R3631" t="s">
        <v>604</v>
      </c>
      <c r="S3631" t="s">
        <v>78</v>
      </c>
      <c r="T3631">
        <v>16.079999999999998</v>
      </c>
      <c r="U3631">
        <v>16.079999999999998</v>
      </c>
      <c r="V3631">
        <v>112.899288</v>
      </c>
      <c r="W3631">
        <v>16.079999999999998</v>
      </c>
      <c r="X3631" t="s">
        <v>58</v>
      </c>
      <c r="Y3631" t="s">
        <v>58</v>
      </c>
      <c r="Z3631" t="s">
        <v>1</v>
      </c>
      <c r="AA3631" t="s">
        <v>6</v>
      </c>
      <c r="AB3631" t="s">
        <v>57</v>
      </c>
      <c r="AC3631" t="str">
        <f t="shared" si="56"/>
        <v>2016-4</v>
      </c>
    </row>
    <row r="3632" spans="1:29" hidden="1" x14ac:dyDescent="0.25">
      <c r="A3632" t="s">
        <v>628</v>
      </c>
      <c r="B3632" t="s">
        <v>532</v>
      </c>
      <c r="C3632" t="s">
        <v>533</v>
      </c>
      <c r="D3632" t="s">
        <v>55</v>
      </c>
      <c r="E3632">
        <v>-6</v>
      </c>
      <c r="F3632" t="s">
        <v>12</v>
      </c>
      <c r="G3632" t="b">
        <v>0</v>
      </c>
      <c r="H3632" t="s">
        <v>59</v>
      </c>
      <c r="I3632">
        <v>4750438</v>
      </c>
      <c r="J3632" t="s">
        <v>601</v>
      </c>
      <c r="K3632" t="s">
        <v>602</v>
      </c>
      <c r="L3632" t="s">
        <v>57</v>
      </c>
      <c r="M3632" t="s">
        <v>57</v>
      </c>
      <c r="N3632" t="s">
        <v>57</v>
      </c>
      <c r="O3632" t="s">
        <v>57</v>
      </c>
      <c r="P3632">
        <v>24149</v>
      </c>
      <c r="Q3632" t="s">
        <v>603</v>
      </c>
      <c r="R3632" t="s">
        <v>604</v>
      </c>
      <c r="S3632" t="s">
        <v>78</v>
      </c>
      <c r="T3632">
        <v>16.079999999999998</v>
      </c>
      <c r="U3632">
        <v>16.079999999999998</v>
      </c>
      <c r="V3632">
        <v>112.899288</v>
      </c>
      <c r="W3632">
        <v>16.079999999999998</v>
      </c>
      <c r="X3632" t="s">
        <v>58</v>
      </c>
      <c r="Y3632" t="s">
        <v>58</v>
      </c>
      <c r="Z3632" t="s">
        <v>1</v>
      </c>
      <c r="AA3632" t="s">
        <v>6</v>
      </c>
      <c r="AB3632" t="s">
        <v>57</v>
      </c>
      <c r="AC3632" t="str">
        <f t="shared" si="56"/>
        <v>2016-4</v>
      </c>
    </row>
    <row r="3633" spans="1:29" hidden="1" x14ac:dyDescent="0.25">
      <c r="A3633" t="s">
        <v>628</v>
      </c>
      <c r="B3633" t="s">
        <v>54</v>
      </c>
      <c r="C3633" t="s">
        <v>55</v>
      </c>
      <c r="D3633" t="s">
        <v>55</v>
      </c>
      <c r="E3633">
        <v>-6</v>
      </c>
      <c r="F3633" t="s">
        <v>12</v>
      </c>
      <c r="G3633" t="b">
        <v>0</v>
      </c>
      <c r="H3633" t="s">
        <v>59</v>
      </c>
      <c r="I3633">
        <v>4602813</v>
      </c>
      <c r="J3633" t="s">
        <v>625</v>
      </c>
      <c r="K3633" t="s">
        <v>626</v>
      </c>
      <c r="L3633" t="s">
        <v>57</v>
      </c>
      <c r="M3633" t="s">
        <v>57</v>
      </c>
      <c r="N3633" t="s">
        <v>57</v>
      </c>
      <c r="O3633" t="s">
        <v>57</v>
      </c>
      <c r="P3633">
        <v>10606</v>
      </c>
      <c r="Q3633" t="s">
        <v>62</v>
      </c>
      <c r="R3633" t="s">
        <v>63</v>
      </c>
      <c r="S3633" t="s">
        <v>64</v>
      </c>
      <c r="T3633">
        <v>807.52</v>
      </c>
      <c r="U3633">
        <v>5641.33027864</v>
      </c>
      <c r="V3633">
        <v>5641.33027864</v>
      </c>
      <c r="W3633">
        <v>807.52</v>
      </c>
      <c r="X3633" t="s">
        <v>58</v>
      </c>
      <c r="Y3633" t="s">
        <v>58</v>
      </c>
      <c r="Z3633" t="s">
        <v>1</v>
      </c>
      <c r="AA3633" t="s">
        <v>6</v>
      </c>
      <c r="AB3633" t="s">
        <v>57</v>
      </c>
      <c r="AC3633" t="str">
        <f t="shared" si="56"/>
        <v>2016-4</v>
      </c>
    </row>
    <row r="3634" spans="1:29" hidden="1" x14ac:dyDescent="0.25">
      <c r="A3634" t="s">
        <v>628</v>
      </c>
      <c r="B3634" t="s">
        <v>54</v>
      </c>
      <c r="C3634" t="s">
        <v>55</v>
      </c>
      <c r="D3634" t="s">
        <v>55</v>
      </c>
      <c r="E3634">
        <v>-5</v>
      </c>
      <c r="F3634" t="s">
        <v>13</v>
      </c>
      <c r="G3634" t="b">
        <v>0</v>
      </c>
      <c r="H3634" t="s">
        <v>59</v>
      </c>
      <c r="I3634">
        <v>4602813</v>
      </c>
      <c r="J3634" t="s">
        <v>625</v>
      </c>
      <c r="K3634" t="s">
        <v>626</v>
      </c>
      <c r="L3634" t="s">
        <v>57</v>
      </c>
      <c r="M3634" t="s">
        <v>57</v>
      </c>
      <c r="N3634" t="s">
        <v>57</v>
      </c>
      <c r="O3634" t="s">
        <v>57</v>
      </c>
      <c r="P3634">
        <v>10606</v>
      </c>
      <c r="Q3634" t="s">
        <v>62</v>
      </c>
      <c r="R3634" t="s">
        <v>63</v>
      </c>
      <c r="S3634" t="s">
        <v>64</v>
      </c>
      <c r="T3634">
        <v>0</v>
      </c>
      <c r="U3634">
        <v>-22.21</v>
      </c>
      <c r="V3634">
        <v>-22.21</v>
      </c>
      <c r="W3634">
        <v>-4.5325292057896198E-4</v>
      </c>
      <c r="X3634" t="s">
        <v>58</v>
      </c>
      <c r="Y3634" t="s">
        <v>58</v>
      </c>
      <c r="Z3634" t="s">
        <v>1</v>
      </c>
      <c r="AA3634" t="s">
        <v>6</v>
      </c>
      <c r="AB3634" t="s">
        <v>57</v>
      </c>
      <c r="AC3634" t="str">
        <f t="shared" si="56"/>
        <v>2016-4</v>
      </c>
    </row>
    <row r="3635" spans="1:29" x14ac:dyDescent="0.25">
      <c r="A3635" t="s">
        <v>628</v>
      </c>
      <c r="B3635" t="s">
        <v>54</v>
      </c>
      <c r="C3635" t="s">
        <v>55</v>
      </c>
      <c r="D3635" t="s">
        <v>55</v>
      </c>
      <c r="E3635">
        <v>-4</v>
      </c>
      <c r="F3635" t="s">
        <v>14</v>
      </c>
      <c r="G3635" t="b">
        <v>0</v>
      </c>
      <c r="H3635" t="s">
        <v>59</v>
      </c>
      <c r="I3635">
        <v>4602813</v>
      </c>
      <c r="J3635" t="s">
        <v>625</v>
      </c>
      <c r="K3635" t="s">
        <v>626</v>
      </c>
      <c r="L3635" t="s">
        <v>57</v>
      </c>
      <c r="M3635" t="s">
        <v>57</v>
      </c>
      <c r="N3635" t="s">
        <v>57</v>
      </c>
      <c r="O3635" t="s">
        <v>57</v>
      </c>
      <c r="P3635">
        <v>10606</v>
      </c>
      <c r="Q3635" t="s">
        <v>62</v>
      </c>
      <c r="R3635" t="s">
        <v>63</v>
      </c>
      <c r="S3635" t="s">
        <v>64</v>
      </c>
      <c r="T3635">
        <v>807.52</v>
      </c>
      <c r="U3635">
        <v>5669.68</v>
      </c>
      <c r="V3635">
        <v>5669.68</v>
      </c>
      <c r="W3635">
        <v>807.520189144151</v>
      </c>
      <c r="X3635" t="s">
        <v>58</v>
      </c>
      <c r="Y3635" t="s">
        <v>58</v>
      </c>
      <c r="Z3635" t="s">
        <v>1</v>
      </c>
      <c r="AA3635" t="s">
        <v>6</v>
      </c>
      <c r="AB3635" t="s">
        <v>57</v>
      </c>
      <c r="AC3635" t="str">
        <f t="shared" si="56"/>
        <v>2016-4</v>
      </c>
    </row>
    <row r="3636" spans="1:29" x14ac:dyDescent="0.25">
      <c r="A3636" t="s">
        <v>629</v>
      </c>
      <c r="B3636" t="s">
        <v>54</v>
      </c>
      <c r="C3636" t="s">
        <v>55</v>
      </c>
      <c r="D3636" t="s">
        <v>55</v>
      </c>
      <c r="E3636">
        <v>-3</v>
      </c>
      <c r="F3636" t="s">
        <v>56</v>
      </c>
      <c r="G3636" t="b">
        <v>0</v>
      </c>
      <c r="H3636" t="s">
        <v>57</v>
      </c>
      <c r="I3636">
        <v>0</v>
      </c>
      <c r="J3636" t="s">
        <v>57</v>
      </c>
      <c r="K3636" t="s">
        <v>57</v>
      </c>
      <c r="L3636" t="s">
        <v>57</v>
      </c>
      <c r="M3636" t="s">
        <v>57</v>
      </c>
      <c r="N3636" t="s">
        <v>57</v>
      </c>
      <c r="O3636" t="s">
        <v>57</v>
      </c>
      <c r="P3636">
        <v>0</v>
      </c>
      <c r="Q3636" t="s">
        <v>57</v>
      </c>
      <c r="R3636" t="s">
        <v>57</v>
      </c>
      <c r="S3636" t="s">
        <v>57</v>
      </c>
      <c r="T3636">
        <v>5524.05</v>
      </c>
      <c r="U3636">
        <v>5524.05</v>
      </c>
      <c r="V3636">
        <v>5524.05</v>
      </c>
      <c r="W3636">
        <v>788.12543693198802</v>
      </c>
      <c r="X3636" t="s">
        <v>58</v>
      </c>
      <c r="Y3636" t="s">
        <v>58</v>
      </c>
      <c r="Z3636" t="s">
        <v>1</v>
      </c>
      <c r="AA3636" t="s">
        <v>1</v>
      </c>
      <c r="AB3636" t="s">
        <v>57</v>
      </c>
      <c r="AC3636" t="str">
        <f t="shared" si="56"/>
        <v>2016-4</v>
      </c>
    </row>
    <row r="3637" spans="1:29" x14ac:dyDescent="0.25">
      <c r="A3637" t="s">
        <v>629</v>
      </c>
      <c r="B3637" t="s">
        <v>532</v>
      </c>
      <c r="C3637" t="s">
        <v>533</v>
      </c>
      <c r="D3637" t="s">
        <v>55</v>
      </c>
      <c r="E3637">
        <v>-3</v>
      </c>
      <c r="F3637" t="s">
        <v>56</v>
      </c>
      <c r="G3637" t="b">
        <v>0</v>
      </c>
      <c r="H3637" t="s">
        <v>57</v>
      </c>
      <c r="I3637">
        <v>0</v>
      </c>
      <c r="J3637" t="s">
        <v>57</v>
      </c>
      <c r="K3637" t="s">
        <v>57</v>
      </c>
      <c r="L3637" t="s">
        <v>57</v>
      </c>
      <c r="M3637" t="s">
        <v>57</v>
      </c>
      <c r="N3637" t="s">
        <v>57</v>
      </c>
      <c r="O3637" t="s">
        <v>57</v>
      </c>
      <c r="P3637">
        <v>0</v>
      </c>
      <c r="Q3637" t="s">
        <v>57</v>
      </c>
      <c r="R3637" t="s">
        <v>57</v>
      </c>
      <c r="S3637" t="s">
        <v>57</v>
      </c>
      <c r="T3637">
        <v>325.31</v>
      </c>
      <c r="U3637">
        <v>325.31</v>
      </c>
      <c r="V3637">
        <v>2280.1303210000001</v>
      </c>
      <c r="W3637">
        <v>325.31</v>
      </c>
      <c r="X3637" t="s">
        <v>58</v>
      </c>
      <c r="Y3637" t="s">
        <v>58</v>
      </c>
      <c r="Z3637" t="s">
        <v>1</v>
      </c>
      <c r="AA3637" t="s">
        <v>1</v>
      </c>
      <c r="AB3637" t="s">
        <v>57</v>
      </c>
      <c r="AC3637" t="str">
        <f t="shared" si="56"/>
        <v>2016-4</v>
      </c>
    </row>
    <row r="3638" spans="1:29" hidden="1" x14ac:dyDescent="0.25">
      <c r="A3638" t="s">
        <v>629</v>
      </c>
      <c r="B3638" t="s">
        <v>532</v>
      </c>
      <c r="C3638" t="s">
        <v>533</v>
      </c>
      <c r="D3638" t="s">
        <v>55</v>
      </c>
      <c r="E3638">
        <v>-6</v>
      </c>
      <c r="F3638" t="s">
        <v>12</v>
      </c>
      <c r="G3638" t="b">
        <v>0</v>
      </c>
      <c r="H3638" t="s">
        <v>488</v>
      </c>
      <c r="I3638">
        <v>21</v>
      </c>
      <c r="J3638" t="s">
        <v>395</v>
      </c>
      <c r="K3638" t="s">
        <v>396</v>
      </c>
      <c r="L3638" t="s">
        <v>57</v>
      </c>
      <c r="M3638" t="s">
        <v>57</v>
      </c>
      <c r="N3638" t="s">
        <v>57</v>
      </c>
      <c r="O3638" t="s">
        <v>57</v>
      </c>
      <c r="P3638">
        <v>21</v>
      </c>
      <c r="Q3638" t="s">
        <v>395</v>
      </c>
      <c r="R3638" t="s">
        <v>396</v>
      </c>
      <c r="S3638" t="s">
        <v>488</v>
      </c>
      <c r="T3638">
        <v>53070</v>
      </c>
      <c r="U3638">
        <v>53070</v>
      </c>
      <c r="V3638">
        <v>371972.93699999998</v>
      </c>
      <c r="W3638">
        <v>53070</v>
      </c>
      <c r="X3638" t="s">
        <v>58</v>
      </c>
      <c r="Y3638" t="s">
        <v>58</v>
      </c>
      <c r="Z3638" t="s">
        <v>1</v>
      </c>
      <c r="AA3638" t="s">
        <v>1</v>
      </c>
      <c r="AB3638" t="s">
        <v>57</v>
      </c>
      <c r="AC3638" t="str">
        <f t="shared" si="56"/>
        <v>2016-4</v>
      </c>
    </row>
    <row r="3639" spans="1:29" x14ac:dyDescent="0.25">
      <c r="A3639" t="s">
        <v>629</v>
      </c>
      <c r="B3639" t="s">
        <v>532</v>
      </c>
      <c r="C3639" t="s">
        <v>533</v>
      </c>
      <c r="D3639" t="s">
        <v>55</v>
      </c>
      <c r="E3639">
        <v>-4</v>
      </c>
      <c r="F3639" t="s">
        <v>14</v>
      </c>
      <c r="G3639" t="b">
        <v>0</v>
      </c>
      <c r="H3639" t="s">
        <v>488</v>
      </c>
      <c r="I3639">
        <v>21</v>
      </c>
      <c r="J3639" t="s">
        <v>395</v>
      </c>
      <c r="K3639" t="s">
        <v>396</v>
      </c>
      <c r="L3639" t="s">
        <v>57</v>
      </c>
      <c r="M3639" t="s">
        <v>57</v>
      </c>
      <c r="N3639" t="s">
        <v>57</v>
      </c>
      <c r="O3639" t="s">
        <v>57</v>
      </c>
      <c r="P3639">
        <v>21</v>
      </c>
      <c r="Q3639" t="s">
        <v>395</v>
      </c>
      <c r="R3639" t="s">
        <v>396</v>
      </c>
      <c r="S3639" t="s">
        <v>488</v>
      </c>
      <c r="T3639">
        <v>164.61</v>
      </c>
      <c r="U3639">
        <v>164.61</v>
      </c>
      <c r="V3639">
        <v>1153.767951</v>
      </c>
      <c r="W3639">
        <v>164.61</v>
      </c>
      <c r="X3639" t="s">
        <v>58</v>
      </c>
      <c r="Y3639" t="s">
        <v>58</v>
      </c>
      <c r="Z3639" t="s">
        <v>1</v>
      </c>
      <c r="AA3639" t="s">
        <v>1</v>
      </c>
      <c r="AB3639" t="s">
        <v>57</v>
      </c>
      <c r="AC3639" t="str">
        <f t="shared" si="56"/>
        <v>2016-4</v>
      </c>
    </row>
    <row r="3640" spans="1:29" hidden="1" x14ac:dyDescent="0.25">
      <c r="A3640" t="s">
        <v>629</v>
      </c>
      <c r="B3640" t="s">
        <v>532</v>
      </c>
      <c r="C3640" t="s">
        <v>533</v>
      </c>
      <c r="D3640" t="s">
        <v>55</v>
      </c>
      <c r="E3640">
        <v>-5</v>
      </c>
      <c r="F3640" t="s">
        <v>13</v>
      </c>
      <c r="G3640" t="b">
        <v>0</v>
      </c>
      <c r="H3640" t="s">
        <v>488</v>
      </c>
      <c r="I3640">
        <v>21</v>
      </c>
      <c r="J3640" t="s">
        <v>395</v>
      </c>
      <c r="K3640" t="s">
        <v>396</v>
      </c>
      <c r="L3640" t="s">
        <v>57</v>
      </c>
      <c r="M3640" t="s">
        <v>57</v>
      </c>
      <c r="N3640" t="s">
        <v>57</v>
      </c>
      <c r="O3640" t="s">
        <v>57</v>
      </c>
      <c r="P3640">
        <v>21</v>
      </c>
      <c r="Q3640" t="s">
        <v>395</v>
      </c>
      <c r="R3640" t="s">
        <v>396</v>
      </c>
      <c r="S3640" t="s">
        <v>488</v>
      </c>
      <c r="T3640">
        <v>-99.55</v>
      </c>
      <c r="U3640">
        <v>-99.55</v>
      </c>
      <c r="V3640">
        <v>-700.92582500000003</v>
      </c>
      <c r="W3640">
        <v>-99.55</v>
      </c>
      <c r="X3640" t="s">
        <v>58</v>
      </c>
      <c r="Y3640" t="s">
        <v>58</v>
      </c>
      <c r="Z3640" t="s">
        <v>1</v>
      </c>
      <c r="AA3640" t="s">
        <v>1</v>
      </c>
      <c r="AB3640" t="s">
        <v>57</v>
      </c>
      <c r="AC3640" t="str">
        <f t="shared" si="56"/>
        <v>2016-4</v>
      </c>
    </row>
    <row r="3641" spans="1:29" x14ac:dyDescent="0.25">
      <c r="A3641" t="s">
        <v>629</v>
      </c>
      <c r="B3641" t="s">
        <v>532</v>
      </c>
      <c r="C3641" t="s">
        <v>533</v>
      </c>
      <c r="D3641" t="s">
        <v>55</v>
      </c>
      <c r="E3641">
        <v>-4</v>
      </c>
      <c r="F3641" t="s">
        <v>14</v>
      </c>
      <c r="G3641" t="b">
        <v>0</v>
      </c>
      <c r="H3641" t="s">
        <v>59</v>
      </c>
      <c r="I3641">
        <v>4750438</v>
      </c>
      <c r="J3641" t="s">
        <v>601</v>
      </c>
      <c r="K3641" t="s">
        <v>602</v>
      </c>
      <c r="L3641" t="s">
        <v>57</v>
      </c>
      <c r="M3641" t="s">
        <v>57</v>
      </c>
      <c r="N3641" t="s">
        <v>57</v>
      </c>
      <c r="O3641" t="s">
        <v>57</v>
      </c>
      <c r="P3641">
        <v>24149</v>
      </c>
      <c r="Q3641" t="s">
        <v>603</v>
      </c>
      <c r="R3641" t="s">
        <v>604</v>
      </c>
      <c r="S3641" t="s">
        <v>78</v>
      </c>
      <c r="T3641">
        <v>18.5</v>
      </c>
      <c r="U3641">
        <v>18.5</v>
      </c>
      <c r="V3641">
        <v>129.66835</v>
      </c>
      <c r="W3641">
        <v>18.5</v>
      </c>
      <c r="X3641" t="s">
        <v>58</v>
      </c>
      <c r="Y3641" t="s">
        <v>58</v>
      </c>
      <c r="Z3641" t="s">
        <v>1</v>
      </c>
      <c r="AA3641" t="s">
        <v>6</v>
      </c>
      <c r="AB3641" t="s">
        <v>57</v>
      </c>
      <c r="AC3641" t="str">
        <f t="shared" si="56"/>
        <v>2016-4</v>
      </c>
    </row>
    <row r="3642" spans="1:29" hidden="1" x14ac:dyDescent="0.25">
      <c r="A3642" t="s">
        <v>629</v>
      </c>
      <c r="B3642" t="s">
        <v>532</v>
      </c>
      <c r="C3642" t="s">
        <v>533</v>
      </c>
      <c r="D3642" t="s">
        <v>55</v>
      </c>
      <c r="E3642">
        <v>-6</v>
      </c>
      <c r="F3642" t="s">
        <v>12</v>
      </c>
      <c r="G3642" t="b">
        <v>0</v>
      </c>
      <c r="H3642" t="s">
        <v>59</v>
      </c>
      <c r="I3642">
        <v>4750438</v>
      </c>
      <c r="J3642" t="s">
        <v>601</v>
      </c>
      <c r="K3642" t="s">
        <v>602</v>
      </c>
      <c r="L3642" t="s">
        <v>57</v>
      </c>
      <c r="M3642" t="s">
        <v>57</v>
      </c>
      <c r="N3642" t="s">
        <v>57</v>
      </c>
      <c r="O3642" t="s">
        <v>57</v>
      </c>
      <c r="P3642">
        <v>24149</v>
      </c>
      <c r="Q3642" t="s">
        <v>603</v>
      </c>
      <c r="R3642" t="s">
        <v>604</v>
      </c>
      <c r="S3642" t="s">
        <v>78</v>
      </c>
      <c r="T3642">
        <v>18.5</v>
      </c>
      <c r="U3642">
        <v>18.5</v>
      </c>
      <c r="V3642">
        <v>129.66835</v>
      </c>
      <c r="W3642">
        <v>18.5</v>
      </c>
      <c r="X3642" t="s">
        <v>58</v>
      </c>
      <c r="Y3642" t="s">
        <v>58</v>
      </c>
      <c r="Z3642" t="s">
        <v>1</v>
      </c>
      <c r="AA3642" t="s">
        <v>6</v>
      </c>
      <c r="AB3642" t="s">
        <v>57</v>
      </c>
      <c r="AC3642" t="str">
        <f t="shared" si="56"/>
        <v>2016-4</v>
      </c>
    </row>
    <row r="3643" spans="1:29" hidden="1" x14ac:dyDescent="0.25">
      <c r="A3643" t="s">
        <v>629</v>
      </c>
      <c r="B3643" t="s">
        <v>532</v>
      </c>
      <c r="C3643" t="s">
        <v>533</v>
      </c>
      <c r="D3643" t="s">
        <v>55</v>
      </c>
      <c r="E3643">
        <v>-5</v>
      </c>
      <c r="F3643" t="s">
        <v>13</v>
      </c>
      <c r="G3643" t="b">
        <v>0</v>
      </c>
      <c r="H3643" t="s">
        <v>59</v>
      </c>
      <c r="I3643">
        <v>4750438</v>
      </c>
      <c r="J3643" t="s">
        <v>601</v>
      </c>
      <c r="K3643" t="s">
        <v>602</v>
      </c>
      <c r="L3643" t="s">
        <v>57</v>
      </c>
      <c r="M3643" t="s">
        <v>57</v>
      </c>
      <c r="N3643" t="s">
        <v>57</v>
      </c>
      <c r="O3643" t="s">
        <v>57</v>
      </c>
      <c r="P3643">
        <v>24149</v>
      </c>
      <c r="Q3643" t="s">
        <v>603</v>
      </c>
      <c r="R3643" t="s">
        <v>604</v>
      </c>
      <c r="S3643" t="s">
        <v>78</v>
      </c>
      <c r="T3643">
        <v>2.42</v>
      </c>
      <c r="U3643">
        <v>2.42</v>
      </c>
      <c r="V3643">
        <v>16.769062000000002</v>
      </c>
      <c r="W3643">
        <v>2.42</v>
      </c>
      <c r="X3643" t="s">
        <v>58</v>
      </c>
      <c r="Y3643" t="s">
        <v>58</v>
      </c>
      <c r="Z3643" t="s">
        <v>1</v>
      </c>
      <c r="AA3643" t="s">
        <v>6</v>
      </c>
      <c r="AB3643" t="s">
        <v>57</v>
      </c>
      <c r="AC3643" t="str">
        <f t="shared" si="56"/>
        <v>2016-4</v>
      </c>
    </row>
    <row r="3644" spans="1:29" hidden="1" x14ac:dyDescent="0.25">
      <c r="A3644" t="s">
        <v>629</v>
      </c>
      <c r="B3644" t="s">
        <v>54</v>
      </c>
      <c r="C3644" t="s">
        <v>55</v>
      </c>
      <c r="D3644" t="s">
        <v>55</v>
      </c>
      <c r="E3644">
        <v>-6</v>
      </c>
      <c r="F3644" t="s">
        <v>12</v>
      </c>
      <c r="G3644" t="b">
        <v>0</v>
      </c>
      <c r="H3644" t="s">
        <v>59</v>
      </c>
      <c r="I3644">
        <v>4602813</v>
      </c>
      <c r="J3644" t="s">
        <v>625</v>
      </c>
      <c r="K3644" t="s">
        <v>626</v>
      </c>
      <c r="L3644" t="s">
        <v>57</v>
      </c>
      <c r="M3644" t="s">
        <v>57</v>
      </c>
      <c r="N3644" t="s">
        <v>57</v>
      </c>
      <c r="O3644" t="s">
        <v>57</v>
      </c>
      <c r="P3644">
        <v>10606</v>
      </c>
      <c r="Q3644" t="s">
        <v>62</v>
      </c>
      <c r="R3644" t="s">
        <v>63</v>
      </c>
      <c r="S3644" t="s">
        <v>64</v>
      </c>
      <c r="T3644">
        <v>763.84</v>
      </c>
      <c r="U3644">
        <v>5327.0617892800001</v>
      </c>
      <c r="V3644">
        <v>5327.0617892800001</v>
      </c>
      <c r="W3644">
        <v>763.84</v>
      </c>
      <c r="X3644" t="s">
        <v>58</v>
      </c>
      <c r="Y3644" t="s">
        <v>58</v>
      </c>
      <c r="Z3644" t="s">
        <v>1</v>
      </c>
      <c r="AA3644" t="s">
        <v>6</v>
      </c>
      <c r="AB3644" t="s">
        <v>57</v>
      </c>
      <c r="AC3644" t="str">
        <f t="shared" si="56"/>
        <v>2016-4</v>
      </c>
    </row>
    <row r="3645" spans="1:29" hidden="1" x14ac:dyDescent="0.25">
      <c r="A3645" t="s">
        <v>629</v>
      </c>
      <c r="B3645" t="s">
        <v>54</v>
      </c>
      <c r="C3645" t="s">
        <v>55</v>
      </c>
      <c r="D3645" t="s">
        <v>55</v>
      </c>
      <c r="E3645">
        <v>-5</v>
      </c>
      <c r="F3645" t="s">
        <v>13</v>
      </c>
      <c r="G3645" t="b">
        <v>0</v>
      </c>
      <c r="H3645" t="s">
        <v>59</v>
      </c>
      <c r="I3645">
        <v>4602813</v>
      </c>
      <c r="J3645" t="s">
        <v>625</v>
      </c>
      <c r="K3645" t="s">
        <v>626</v>
      </c>
      <c r="L3645" t="s">
        <v>57</v>
      </c>
      <c r="M3645" t="s">
        <v>57</v>
      </c>
      <c r="N3645" t="s">
        <v>57</v>
      </c>
      <c r="O3645" t="s">
        <v>57</v>
      </c>
      <c r="P3645">
        <v>10606</v>
      </c>
      <c r="Q3645" t="s">
        <v>62</v>
      </c>
      <c r="R3645" t="s">
        <v>63</v>
      </c>
      <c r="S3645" t="s">
        <v>64</v>
      </c>
      <c r="T3645">
        <v>-43.68</v>
      </c>
      <c r="U3645">
        <v>-315.85000000000002</v>
      </c>
      <c r="V3645">
        <v>-315.85000000000002</v>
      </c>
      <c r="W3645">
        <v>-43.680323826207399</v>
      </c>
      <c r="X3645" t="s">
        <v>58</v>
      </c>
      <c r="Y3645" t="s">
        <v>58</v>
      </c>
      <c r="Z3645" t="s">
        <v>1</v>
      </c>
      <c r="AA3645" t="s">
        <v>6</v>
      </c>
      <c r="AB3645" t="s">
        <v>57</v>
      </c>
      <c r="AC3645" t="str">
        <f t="shared" si="56"/>
        <v>2016-4</v>
      </c>
    </row>
    <row r="3646" spans="1:29" x14ac:dyDescent="0.25">
      <c r="A3646" t="s">
        <v>629</v>
      </c>
      <c r="B3646" t="s">
        <v>54</v>
      </c>
      <c r="C3646" t="s">
        <v>55</v>
      </c>
      <c r="D3646" t="s">
        <v>55</v>
      </c>
      <c r="E3646">
        <v>-4</v>
      </c>
      <c r="F3646" t="s">
        <v>14</v>
      </c>
      <c r="G3646" t="b">
        <v>0</v>
      </c>
      <c r="H3646" t="s">
        <v>59</v>
      </c>
      <c r="I3646">
        <v>4602813</v>
      </c>
      <c r="J3646" t="s">
        <v>625</v>
      </c>
      <c r="K3646" t="s">
        <v>626</v>
      </c>
      <c r="L3646" t="s">
        <v>57</v>
      </c>
      <c r="M3646" t="s">
        <v>57</v>
      </c>
      <c r="N3646" t="s">
        <v>57</v>
      </c>
      <c r="O3646" t="s">
        <v>57</v>
      </c>
      <c r="P3646">
        <v>10606</v>
      </c>
      <c r="Q3646" t="s">
        <v>62</v>
      </c>
      <c r="R3646" t="s">
        <v>63</v>
      </c>
      <c r="S3646" t="s">
        <v>64</v>
      </c>
      <c r="T3646">
        <v>763.84</v>
      </c>
      <c r="U3646">
        <v>5353.83</v>
      </c>
      <c r="V3646">
        <v>5353.83</v>
      </c>
      <c r="W3646">
        <v>763.83986531794403</v>
      </c>
      <c r="X3646" t="s">
        <v>58</v>
      </c>
      <c r="Y3646" t="s">
        <v>58</v>
      </c>
      <c r="Z3646" t="s">
        <v>1</v>
      </c>
      <c r="AA3646" t="s">
        <v>6</v>
      </c>
      <c r="AB3646" t="s">
        <v>57</v>
      </c>
      <c r="AC3646" t="str">
        <f t="shared" si="56"/>
        <v>2016-4</v>
      </c>
    </row>
    <row r="3647" spans="1:29" x14ac:dyDescent="0.25">
      <c r="A3647" t="s">
        <v>630</v>
      </c>
      <c r="B3647" t="s">
        <v>54</v>
      </c>
      <c r="C3647" t="s">
        <v>55</v>
      </c>
      <c r="D3647" t="s">
        <v>55</v>
      </c>
      <c r="E3647">
        <v>-3</v>
      </c>
      <c r="F3647" t="s">
        <v>56</v>
      </c>
      <c r="G3647" t="b">
        <v>0</v>
      </c>
      <c r="H3647" t="s">
        <v>57</v>
      </c>
      <c r="I3647">
        <v>0</v>
      </c>
      <c r="J3647" t="s">
        <v>57</v>
      </c>
      <c r="K3647" t="s">
        <v>57</v>
      </c>
      <c r="L3647" t="s">
        <v>57</v>
      </c>
      <c r="M3647" t="s">
        <v>57</v>
      </c>
      <c r="N3647" t="s">
        <v>57</v>
      </c>
      <c r="O3647" t="s">
        <v>57</v>
      </c>
      <c r="P3647">
        <v>0</v>
      </c>
      <c r="Q3647" t="s">
        <v>57</v>
      </c>
      <c r="R3647" t="s">
        <v>57</v>
      </c>
      <c r="S3647" t="s">
        <v>57</v>
      </c>
      <c r="T3647">
        <v>5524.05</v>
      </c>
      <c r="U3647">
        <v>5524.05</v>
      </c>
      <c r="V3647">
        <v>5524.05</v>
      </c>
      <c r="W3647">
        <v>790.66921441913405</v>
      </c>
      <c r="X3647" t="s">
        <v>58</v>
      </c>
      <c r="Y3647" t="s">
        <v>58</v>
      </c>
      <c r="Z3647" t="s">
        <v>1</v>
      </c>
      <c r="AA3647" t="s">
        <v>1</v>
      </c>
      <c r="AB3647" t="s">
        <v>57</v>
      </c>
      <c r="AC3647" t="str">
        <f t="shared" si="56"/>
        <v>2016-4</v>
      </c>
    </row>
    <row r="3648" spans="1:29" x14ac:dyDescent="0.25">
      <c r="A3648" t="s">
        <v>630</v>
      </c>
      <c r="B3648" t="s">
        <v>532</v>
      </c>
      <c r="C3648" t="s">
        <v>533</v>
      </c>
      <c r="D3648" t="s">
        <v>55</v>
      </c>
      <c r="E3648">
        <v>-3</v>
      </c>
      <c r="F3648" t="s">
        <v>56</v>
      </c>
      <c r="G3648" t="b">
        <v>0</v>
      </c>
      <c r="H3648" t="s">
        <v>57</v>
      </c>
      <c r="I3648">
        <v>0</v>
      </c>
      <c r="J3648" t="s">
        <v>57</v>
      </c>
      <c r="K3648" t="s">
        <v>57</v>
      </c>
      <c r="L3648" t="s">
        <v>57</v>
      </c>
      <c r="M3648" t="s">
        <v>57</v>
      </c>
      <c r="N3648" t="s">
        <v>57</v>
      </c>
      <c r="O3648" t="s">
        <v>57</v>
      </c>
      <c r="P3648">
        <v>0</v>
      </c>
      <c r="Q3648" t="s">
        <v>57</v>
      </c>
      <c r="R3648" t="s">
        <v>57</v>
      </c>
      <c r="S3648" t="s">
        <v>57</v>
      </c>
      <c r="T3648">
        <v>325.31</v>
      </c>
      <c r="U3648">
        <v>325.31</v>
      </c>
      <c r="V3648">
        <v>2272.7945804999999</v>
      </c>
      <c r="W3648">
        <v>325.31</v>
      </c>
      <c r="X3648" t="s">
        <v>58</v>
      </c>
      <c r="Y3648" t="s">
        <v>58</v>
      </c>
      <c r="Z3648" t="s">
        <v>1</v>
      </c>
      <c r="AA3648" t="s">
        <v>1</v>
      </c>
      <c r="AB3648" t="s">
        <v>57</v>
      </c>
      <c r="AC3648" t="str">
        <f t="shared" si="56"/>
        <v>2016-4</v>
      </c>
    </row>
    <row r="3649" spans="1:29" hidden="1" x14ac:dyDescent="0.25">
      <c r="A3649" t="s">
        <v>630</v>
      </c>
      <c r="B3649" t="s">
        <v>532</v>
      </c>
      <c r="C3649" t="s">
        <v>533</v>
      </c>
      <c r="D3649" t="s">
        <v>55</v>
      </c>
      <c r="E3649">
        <v>-6</v>
      </c>
      <c r="F3649" t="s">
        <v>12</v>
      </c>
      <c r="G3649" t="b">
        <v>0</v>
      </c>
      <c r="H3649" t="s">
        <v>488</v>
      </c>
      <c r="I3649">
        <v>21</v>
      </c>
      <c r="J3649" t="s">
        <v>395</v>
      </c>
      <c r="K3649" t="s">
        <v>396</v>
      </c>
      <c r="L3649" t="s">
        <v>57</v>
      </c>
      <c r="M3649" t="s">
        <v>57</v>
      </c>
      <c r="N3649" t="s">
        <v>57</v>
      </c>
      <c r="O3649" t="s">
        <v>57</v>
      </c>
      <c r="P3649">
        <v>21</v>
      </c>
      <c r="Q3649" t="s">
        <v>395</v>
      </c>
      <c r="R3649" t="s">
        <v>396</v>
      </c>
      <c r="S3649" t="s">
        <v>488</v>
      </c>
      <c r="T3649">
        <v>53247.5</v>
      </c>
      <c r="U3649">
        <v>53247.5</v>
      </c>
      <c r="V3649">
        <v>372016.32112500002</v>
      </c>
      <c r="W3649">
        <v>53247.5</v>
      </c>
      <c r="X3649" t="s">
        <v>58</v>
      </c>
      <c r="Y3649" t="s">
        <v>58</v>
      </c>
      <c r="Z3649" t="s">
        <v>1</v>
      </c>
      <c r="AA3649" t="s">
        <v>1</v>
      </c>
      <c r="AB3649" t="s">
        <v>57</v>
      </c>
      <c r="AC3649" t="str">
        <f t="shared" si="56"/>
        <v>2016-4</v>
      </c>
    </row>
    <row r="3650" spans="1:29" x14ac:dyDescent="0.25">
      <c r="A3650" t="s">
        <v>630</v>
      </c>
      <c r="B3650" t="s">
        <v>532</v>
      </c>
      <c r="C3650" t="s">
        <v>533</v>
      </c>
      <c r="D3650" t="s">
        <v>55</v>
      </c>
      <c r="E3650">
        <v>-4</v>
      </c>
      <c r="F3650" t="s">
        <v>14</v>
      </c>
      <c r="G3650" t="b">
        <v>0</v>
      </c>
      <c r="H3650" t="s">
        <v>488</v>
      </c>
      <c r="I3650">
        <v>21</v>
      </c>
      <c r="J3650" t="s">
        <v>395</v>
      </c>
      <c r="K3650" t="s">
        <v>396</v>
      </c>
      <c r="L3650" t="s">
        <v>57</v>
      </c>
      <c r="M3650" t="s">
        <v>57</v>
      </c>
      <c r="N3650" t="s">
        <v>57</v>
      </c>
      <c r="O3650" t="s">
        <v>57</v>
      </c>
      <c r="P3650">
        <v>21</v>
      </c>
      <c r="Q3650" t="s">
        <v>395</v>
      </c>
      <c r="R3650" t="s">
        <v>396</v>
      </c>
      <c r="S3650" t="s">
        <v>488</v>
      </c>
      <c r="T3650">
        <v>18.829999999999998</v>
      </c>
      <c r="U3650">
        <v>18.829999999999998</v>
      </c>
      <c r="V3650">
        <v>131.5567365</v>
      </c>
      <c r="W3650">
        <v>18.829999999999998</v>
      </c>
      <c r="X3650" t="s">
        <v>58</v>
      </c>
      <c r="Y3650" t="s">
        <v>58</v>
      </c>
      <c r="Z3650" t="s">
        <v>1</v>
      </c>
      <c r="AA3650" t="s">
        <v>1</v>
      </c>
      <c r="AB3650" t="s">
        <v>57</v>
      </c>
      <c r="AC3650" t="str">
        <f t="shared" si="56"/>
        <v>2016-4</v>
      </c>
    </row>
    <row r="3651" spans="1:29" hidden="1" x14ac:dyDescent="0.25">
      <c r="A3651" t="s">
        <v>630</v>
      </c>
      <c r="B3651" t="s">
        <v>532</v>
      </c>
      <c r="C3651" t="s">
        <v>533</v>
      </c>
      <c r="D3651" t="s">
        <v>55</v>
      </c>
      <c r="E3651">
        <v>-5</v>
      </c>
      <c r="F3651" t="s">
        <v>13</v>
      </c>
      <c r="G3651" t="b">
        <v>0</v>
      </c>
      <c r="H3651" t="s">
        <v>488</v>
      </c>
      <c r="I3651">
        <v>21</v>
      </c>
      <c r="J3651" t="s">
        <v>395</v>
      </c>
      <c r="K3651" t="s">
        <v>396</v>
      </c>
      <c r="L3651" t="s">
        <v>57</v>
      </c>
      <c r="M3651" t="s">
        <v>57</v>
      </c>
      <c r="N3651" t="s">
        <v>57</v>
      </c>
      <c r="O3651" t="s">
        <v>57</v>
      </c>
      <c r="P3651">
        <v>21</v>
      </c>
      <c r="Q3651" t="s">
        <v>395</v>
      </c>
      <c r="R3651" t="s">
        <v>396</v>
      </c>
      <c r="S3651" t="s">
        <v>488</v>
      </c>
      <c r="T3651">
        <v>-145.78</v>
      </c>
      <c r="U3651">
        <v>-145.78</v>
      </c>
      <c r="V3651">
        <v>-1022.2112145</v>
      </c>
      <c r="W3651">
        <v>-145.78</v>
      </c>
      <c r="X3651" t="s">
        <v>58</v>
      </c>
      <c r="Y3651" t="s">
        <v>58</v>
      </c>
      <c r="Z3651" t="s">
        <v>1</v>
      </c>
      <c r="AA3651" t="s">
        <v>1</v>
      </c>
      <c r="AB3651" t="s">
        <v>57</v>
      </c>
      <c r="AC3651" t="str">
        <f t="shared" ref="AC3651:AC3714" si="57">+YEAR(A3651)&amp; "-" &amp;ROUNDUP(MONTH(A3651)/3,0)</f>
        <v>2016-4</v>
      </c>
    </row>
    <row r="3652" spans="1:29" x14ac:dyDescent="0.25">
      <c r="A3652" t="s">
        <v>630</v>
      </c>
      <c r="B3652" t="s">
        <v>532</v>
      </c>
      <c r="C3652" t="s">
        <v>533</v>
      </c>
      <c r="D3652" t="s">
        <v>55</v>
      </c>
      <c r="E3652">
        <v>-4</v>
      </c>
      <c r="F3652" t="s">
        <v>14</v>
      </c>
      <c r="G3652" t="b">
        <v>0</v>
      </c>
      <c r="H3652" t="s">
        <v>59</v>
      </c>
      <c r="I3652">
        <v>4750438</v>
      </c>
      <c r="J3652" t="s">
        <v>601</v>
      </c>
      <c r="K3652" t="s">
        <v>602</v>
      </c>
      <c r="L3652" t="s">
        <v>57</v>
      </c>
      <c r="M3652" t="s">
        <v>57</v>
      </c>
      <c r="N3652" t="s">
        <v>57</v>
      </c>
      <c r="O3652" t="s">
        <v>57</v>
      </c>
      <c r="P3652">
        <v>24149</v>
      </c>
      <c r="Q3652" t="s">
        <v>603</v>
      </c>
      <c r="R3652" t="s">
        <v>604</v>
      </c>
      <c r="S3652" t="s">
        <v>78</v>
      </c>
      <c r="T3652">
        <v>18.66</v>
      </c>
      <c r="U3652">
        <v>18.66</v>
      </c>
      <c r="V3652">
        <v>130.369023</v>
      </c>
      <c r="W3652">
        <v>18.66</v>
      </c>
      <c r="X3652" t="s">
        <v>58</v>
      </c>
      <c r="Y3652" t="s">
        <v>58</v>
      </c>
      <c r="Z3652" t="s">
        <v>1</v>
      </c>
      <c r="AA3652" t="s">
        <v>6</v>
      </c>
      <c r="AB3652" t="s">
        <v>57</v>
      </c>
      <c r="AC3652" t="str">
        <f t="shared" si="57"/>
        <v>2016-4</v>
      </c>
    </row>
    <row r="3653" spans="1:29" hidden="1" x14ac:dyDescent="0.25">
      <c r="A3653" t="s">
        <v>630</v>
      </c>
      <c r="B3653" t="s">
        <v>532</v>
      </c>
      <c r="C3653" t="s">
        <v>533</v>
      </c>
      <c r="D3653" t="s">
        <v>55</v>
      </c>
      <c r="E3653">
        <v>-6</v>
      </c>
      <c r="F3653" t="s">
        <v>12</v>
      </c>
      <c r="G3653" t="b">
        <v>0</v>
      </c>
      <c r="H3653" t="s">
        <v>59</v>
      </c>
      <c r="I3653">
        <v>4750438</v>
      </c>
      <c r="J3653" t="s">
        <v>601</v>
      </c>
      <c r="K3653" t="s">
        <v>602</v>
      </c>
      <c r="L3653" t="s">
        <v>57</v>
      </c>
      <c r="M3653" t="s">
        <v>57</v>
      </c>
      <c r="N3653" t="s">
        <v>57</v>
      </c>
      <c r="O3653" t="s">
        <v>57</v>
      </c>
      <c r="P3653">
        <v>24149</v>
      </c>
      <c r="Q3653" t="s">
        <v>603</v>
      </c>
      <c r="R3653" t="s">
        <v>604</v>
      </c>
      <c r="S3653" t="s">
        <v>78</v>
      </c>
      <c r="T3653">
        <v>18.66</v>
      </c>
      <c r="U3653">
        <v>18.66</v>
      </c>
      <c r="V3653">
        <v>130.369023</v>
      </c>
      <c r="W3653">
        <v>18.66</v>
      </c>
      <c r="X3653" t="s">
        <v>58</v>
      </c>
      <c r="Y3653" t="s">
        <v>58</v>
      </c>
      <c r="Z3653" t="s">
        <v>1</v>
      </c>
      <c r="AA3653" t="s">
        <v>6</v>
      </c>
      <c r="AB3653" t="s">
        <v>57</v>
      </c>
      <c r="AC3653" t="str">
        <f t="shared" si="57"/>
        <v>2016-4</v>
      </c>
    </row>
    <row r="3654" spans="1:29" hidden="1" x14ac:dyDescent="0.25">
      <c r="A3654" t="s">
        <v>630</v>
      </c>
      <c r="B3654" t="s">
        <v>532</v>
      </c>
      <c r="C3654" t="s">
        <v>533</v>
      </c>
      <c r="D3654" t="s">
        <v>55</v>
      </c>
      <c r="E3654">
        <v>-5</v>
      </c>
      <c r="F3654" t="s">
        <v>13</v>
      </c>
      <c r="G3654" t="b">
        <v>0</v>
      </c>
      <c r="H3654" t="s">
        <v>59</v>
      </c>
      <c r="I3654">
        <v>4750438</v>
      </c>
      <c r="J3654" t="s">
        <v>601</v>
      </c>
      <c r="K3654" t="s">
        <v>602</v>
      </c>
      <c r="L3654" t="s">
        <v>57</v>
      </c>
      <c r="M3654" t="s">
        <v>57</v>
      </c>
      <c r="N3654" t="s">
        <v>57</v>
      </c>
      <c r="O3654" t="s">
        <v>57</v>
      </c>
      <c r="P3654">
        <v>24149</v>
      </c>
      <c r="Q3654" t="s">
        <v>603</v>
      </c>
      <c r="R3654" t="s">
        <v>604</v>
      </c>
      <c r="S3654" t="s">
        <v>78</v>
      </c>
      <c r="T3654">
        <v>0.16</v>
      </c>
      <c r="U3654">
        <v>0.16</v>
      </c>
      <c r="V3654">
        <v>0.70067299999999499</v>
      </c>
      <c r="W3654">
        <v>0.16</v>
      </c>
      <c r="X3654" t="s">
        <v>58</v>
      </c>
      <c r="Y3654" t="s">
        <v>58</v>
      </c>
      <c r="Z3654" t="s">
        <v>1</v>
      </c>
      <c r="AA3654" t="s">
        <v>6</v>
      </c>
      <c r="AB3654" t="s">
        <v>57</v>
      </c>
      <c r="AC3654" t="str">
        <f t="shared" si="57"/>
        <v>2016-4</v>
      </c>
    </row>
    <row r="3655" spans="1:29" hidden="1" x14ac:dyDescent="0.25">
      <c r="A3655" t="s">
        <v>630</v>
      </c>
      <c r="B3655" t="s">
        <v>54</v>
      </c>
      <c r="C3655" t="s">
        <v>55</v>
      </c>
      <c r="D3655" t="s">
        <v>55</v>
      </c>
      <c r="E3655">
        <v>-6</v>
      </c>
      <c r="F3655" t="s">
        <v>12</v>
      </c>
      <c r="G3655" t="b">
        <v>0</v>
      </c>
      <c r="H3655" t="s">
        <v>59</v>
      </c>
      <c r="I3655">
        <v>4602813</v>
      </c>
      <c r="J3655" t="s">
        <v>625</v>
      </c>
      <c r="K3655" t="s">
        <v>626</v>
      </c>
      <c r="L3655" t="s">
        <v>57</v>
      </c>
      <c r="M3655" t="s">
        <v>57</v>
      </c>
      <c r="N3655" t="s">
        <v>57</v>
      </c>
      <c r="O3655" t="s">
        <v>57</v>
      </c>
      <c r="P3655">
        <v>10606</v>
      </c>
      <c r="Q3655" t="s">
        <v>62</v>
      </c>
      <c r="R3655" t="s">
        <v>63</v>
      </c>
      <c r="S3655" t="s">
        <v>64</v>
      </c>
      <c r="T3655">
        <v>777.4</v>
      </c>
      <c r="U3655">
        <v>5404.1872501500002</v>
      </c>
      <c r="V3655">
        <v>5404.1872501500002</v>
      </c>
      <c r="W3655">
        <v>777.4</v>
      </c>
      <c r="X3655" t="s">
        <v>58</v>
      </c>
      <c r="Y3655" t="s">
        <v>58</v>
      </c>
      <c r="Z3655" t="s">
        <v>1</v>
      </c>
      <c r="AA3655" t="s">
        <v>6</v>
      </c>
      <c r="AB3655" t="s">
        <v>57</v>
      </c>
      <c r="AC3655" t="str">
        <f t="shared" si="57"/>
        <v>2016-4</v>
      </c>
    </row>
    <row r="3656" spans="1:29" hidden="1" x14ac:dyDescent="0.25">
      <c r="A3656" t="s">
        <v>630</v>
      </c>
      <c r="B3656" t="s">
        <v>54</v>
      </c>
      <c r="C3656" t="s">
        <v>55</v>
      </c>
      <c r="D3656" t="s">
        <v>55</v>
      </c>
      <c r="E3656">
        <v>-5</v>
      </c>
      <c r="F3656" t="s">
        <v>13</v>
      </c>
      <c r="G3656" t="b">
        <v>0</v>
      </c>
      <c r="H3656" t="s">
        <v>59</v>
      </c>
      <c r="I3656">
        <v>4602813</v>
      </c>
      <c r="J3656" t="s">
        <v>625</v>
      </c>
      <c r="K3656" t="s">
        <v>626</v>
      </c>
      <c r="L3656" t="s">
        <v>57</v>
      </c>
      <c r="M3656" t="s">
        <v>57</v>
      </c>
      <c r="N3656" t="s">
        <v>57</v>
      </c>
      <c r="O3656" t="s">
        <v>57</v>
      </c>
      <c r="P3656">
        <v>10606</v>
      </c>
      <c r="Q3656" t="s">
        <v>62</v>
      </c>
      <c r="R3656" t="s">
        <v>63</v>
      </c>
      <c r="S3656" t="s">
        <v>64</v>
      </c>
      <c r="T3656">
        <v>13.559999999999899</v>
      </c>
      <c r="U3656">
        <v>77.510000000000204</v>
      </c>
      <c r="V3656">
        <v>77.510000000000204</v>
      </c>
      <c r="W3656">
        <v>13.559566447376699</v>
      </c>
      <c r="X3656" t="s">
        <v>58</v>
      </c>
      <c r="Y3656" t="s">
        <v>58</v>
      </c>
      <c r="Z3656" t="s">
        <v>1</v>
      </c>
      <c r="AA3656" t="s">
        <v>6</v>
      </c>
      <c r="AB3656" t="s">
        <v>57</v>
      </c>
      <c r="AC3656" t="str">
        <f t="shared" si="57"/>
        <v>2016-4</v>
      </c>
    </row>
    <row r="3657" spans="1:29" x14ac:dyDescent="0.25">
      <c r="A3657" t="s">
        <v>630</v>
      </c>
      <c r="B3657" t="s">
        <v>54</v>
      </c>
      <c r="C3657" t="s">
        <v>55</v>
      </c>
      <c r="D3657" t="s">
        <v>55</v>
      </c>
      <c r="E3657">
        <v>-4</v>
      </c>
      <c r="F3657" t="s">
        <v>14</v>
      </c>
      <c r="G3657" t="b">
        <v>0</v>
      </c>
      <c r="H3657" t="s">
        <v>59</v>
      </c>
      <c r="I3657">
        <v>4602813</v>
      </c>
      <c r="J3657" t="s">
        <v>625</v>
      </c>
      <c r="K3657" t="s">
        <v>626</v>
      </c>
      <c r="L3657" t="s">
        <v>57</v>
      </c>
      <c r="M3657" t="s">
        <v>57</v>
      </c>
      <c r="N3657" t="s">
        <v>57</v>
      </c>
      <c r="O3657" t="s">
        <v>57</v>
      </c>
      <c r="P3657">
        <v>10606</v>
      </c>
      <c r="Q3657" t="s">
        <v>62</v>
      </c>
      <c r="R3657" t="s">
        <v>63</v>
      </c>
      <c r="S3657" t="s">
        <v>64</v>
      </c>
      <c r="T3657">
        <v>777.4</v>
      </c>
      <c r="U3657">
        <v>5431.34</v>
      </c>
      <c r="V3657">
        <v>5431.34</v>
      </c>
      <c r="W3657">
        <v>777.39943176531995</v>
      </c>
      <c r="X3657" t="s">
        <v>58</v>
      </c>
      <c r="Y3657" t="s">
        <v>58</v>
      </c>
      <c r="Z3657" t="s">
        <v>1</v>
      </c>
      <c r="AA3657" t="s">
        <v>6</v>
      </c>
      <c r="AB3657" t="s">
        <v>57</v>
      </c>
      <c r="AC3657" t="str">
        <f t="shared" si="57"/>
        <v>2016-4</v>
      </c>
    </row>
    <row r="3658" spans="1:29" x14ac:dyDescent="0.25">
      <c r="A3658" t="s">
        <v>631</v>
      </c>
      <c r="B3658" t="s">
        <v>54</v>
      </c>
      <c r="C3658" t="s">
        <v>55</v>
      </c>
      <c r="D3658" t="s">
        <v>55</v>
      </c>
      <c r="E3658">
        <v>-3</v>
      </c>
      <c r="F3658" t="s">
        <v>56</v>
      </c>
      <c r="G3658" t="b">
        <v>0</v>
      </c>
      <c r="H3658" t="s">
        <v>57</v>
      </c>
      <c r="I3658">
        <v>0</v>
      </c>
      <c r="J3658" t="s">
        <v>57</v>
      </c>
      <c r="K3658" t="s">
        <v>57</v>
      </c>
      <c r="L3658" t="s">
        <v>57</v>
      </c>
      <c r="M3658" t="s">
        <v>57</v>
      </c>
      <c r="N3658" t="s">
        <v>57</v>
      </c>
      <c r="O3658" t="s">
        <v>57</v>
      </c>
      <c r="P3658">
        <v>0</v>
      </c>
      <c r="Q3658" t="s">
        <v>57</v>
      </c>
      <c r="R3658" t="s">
        <v>57</v>
      </c>
      <c r="S3658" t="s">
        <v>57</v>
      </c>
      <c r="T3658">
        <v>5524.05</v>
      </c>
      <c r="U3658">
        <v>5524.05</v>
      </c>
      <c r="V3658">
        <v>5524.05</v>
      </c>
      <c r="W3658">
        <v>786.19055412838804</v>
      </c>
      <c r="X3658" t="s">
        <v>58</v>
      </c>
      <c r="Y3658" t="s">
        <v>58</v>
      </c>
      <c r="Z3658" t="s">
        <v>1</v>
      </c>
      <c r="AA3658" t="s">
        <v>1</v>
      </c>
      <c r="AB3658" t="s">
        <v>57</v>
      </c>
      <c r="AC3658" t="str">
        <f t="shared" si="57"/>
        <v>2016-4</v>
      </c>
    </row>
    <row r="3659" spans="1:29" x14ac:dyDescent="0.25">
      <c r="A3659" t="s">
        <v>631</v>
      </c>
      <c r="B3659" t="s">
        <v>532</v>
      </c>
      <c r="C3659" t="s">
        <v>533</v>
      </c>
      <c r="D3659" t="s">
        <v>55</v>
      </c>
      <c r="E3659">
        <v>-3</v>
      </c>
      <c r="F3659" t="s">
        <v>56</v>
      </c>
      <c r="G3659" t="b">
        <v>0</v>
      </c>
      <c r="H3659" t="s">
        <v>57</v>
      </c>
      <c r="I3659">
        <v>0</v>
      </c>
      <c r="J3659" t="s">
        <v>57</v>
      </c>
      <c r="K3659" t="s">
        <v>57</v>
      </c>
      <c r="L3659" t="s">
        <v>57</v>
      </c>
      <c r="M3659" t="s">
        <v>57</v>
      </c>
      <c r="N3659" t="s">
        <v>57</v>
      </c>
      <c r="O3659" t="s">
        <v>57</v>
      </c>
      <c r="P3659">
        <v>0</v>
      </c>
      <c r="Q3659" t="s">
        <v>57</v>
      </c>
      <c r="R3659" t="s">
        <v>57</v>
      </c>
      <c r="S3659" t="s">
        <v>57</v>
      </c>
      <c r="T3659">
        <v>429.31</v>
      </c>
      <c r="U3659">
        <v>429.31</v>
      </c>
      <c r="V3659">
        <v>3016.4823185</v>
      </c>
      <c r="W3659">
        <v>429.31</v>
      </c>
      <c r="X3659" t="s">
        <v>58</v>
      </c>
      <c r="Y3659" t="s">
        <v>58</v>
      </c>
      <c r="Z3659" t="s">
        <v>1</v>
      </c>
      <c r="AA3659" t="s">
        <v>1</v>
      </c>
      <c r="AB3659" t="s">
        <v>57</v>
      </c>
      <c r="AC3659" t="str">
        <f t="shared" si="57"/>
        <v>2016-4</v>
      </c>
    </row>
    <row r="3660" spans="1:29" hidden="1" x14ac:dyDescent="0.25">
      <c r="A3660" t="s">
        <v>631</v>
      </c>
      <c r="B3660" t="s">
        <v>532</v>
      </c>
      <c r="C3660" t="s">
        <v>533</v>
      </c>
      <c r="D3660" t="s">
        <v>55</v>
      </c>
      <c r="E3660">
        <v>-5</v>
      </c>
      <c r="F3660" t="s">
        <v>13</v>
      </c>
      <c r="G3660" t="b">
        <v>0</v>
      </c>
      <c r="H3660" t="s">
        <v>488</v>
      </c>
      <c r="I3660">
        <v>21</v>
      </c>
      <c r="J3660" t="s">
        <v>395</v>
      </c>
      <c r="K3660" t="s">
        <v>396</v>
      </c>
      <c r="L3660" t="s">
        <v>57</v>
      </c>
      <c r="M3660" t="s">
        <v>57</v>
      </c>
      <c r="N3660" t="s">
        <v>57</v>
      </c>
      <c r="O3660" t="s">
        <v>57</v>
      </c>
      <c r="P3660">
        <v>21</v>
      </c>
      <c r="Q3660" t="s">
        <v>395</v>
      </c>
      <c r="R3660" t="s">
        <v>396</v>
      </c>
      <c r="S3660" t="s">
        <v>488</v>
      </c>
      <c r="T3660">
        <v>-18.829999999999998</v>
      </c>
      <c r="U3660">
        <v>-18.829999999999998</v>
      </c>
      <c r="V3660">
        <v>-131.5567365</v>
      </c>
      <c r="W3660">
        <v>-18.829999999999998</v>
      </c>
      <c r="X3660" t="s">
        <v>58</v>
      </c>
      <c r="Y3660" t="s">
        <v>58</v>
      </c>
      <c r="Z3660" t="s">
        <v>1</v>
      </c>
      <c r="AA3660" t="s">
        <v>1</v>
      </c>
      <c r="AB3660" t="s">
        <v>57</v>
      </c>
      <c r="AC3660" t="str">
        <f t="shared" si="57"/>
        <v>2016-4</v>
      </c>
    </row>
    <row r="3661" spans="1:29" hidden="1" x14ac:dyDescent="0.25">
      <c r="A3661" t="s">
        <v>631</v>
      </c>
      <c r="B3661" t="s">
        <v>532</v>
      </c>
      <c r="C3661" t="s">
        <v>533</v>
      </c>
      <c r="D3661" t="s">
        <v>55</v>
      </c>
      <c r="E3661">
        <v>-5</v>
      </c>
      <c r="F3661" t="s">
        <v>13</v>
      </c>
      <c r="G3661" t="b">
        <v>0</v>
      </c>
      <c r="H3661" t="s">
        <v>394</v>
      </c>
      <c r="I3661">
        <v>21</v>
      </c>
      <c r="J3661" t="s">
        <v>395</v>
      </c>
      <c r="K3661" t="s">
        <v>396</v>
      </c>
      <c r="L3661" t="s">
        <v>57</v>
      </c>
      <c r="M3661" t="s">
        <v>57</v>
      </c>
      <c r="N3661" t="s">
        <v>57</v>
      </c>
      <c r="O3661" t="s">
        <v>57</v>
      </c>
      <c r="P3661">
        <v>21</v>
      </c>
      <c r="Q3661" t="s">
        <v>395</v>
      </c>
      <c r="R3661" t="s">
        <v>396</v>
      </c>
      <c r="S3661" t="s">
        <v>394</v>
      </c>
      <c r="T3661">
        <v>104</v>
      </c>
      <c r="U3661">
        <v>104</v>
      </c>
      <c r="V3661">
        <v>730.74040000000002</v>
      </c>
      <c r="W3661">
        <v>104</v>
      </c>
      <c r="X3661" t="s">
        <v>58</v>
      </c>
      <c r="Y3661" t="s">
        <v>58</v>
      </c>
      <c r="Z3661" t="s">
        <v>1</v>
      </c>
      <c r="AA3661" t="s">
        <v>1</v>
      </c>
      <c r="AB3661" t="s">
        <v>57</v>
      </c>
      <c r="AC3661" t="str">
        <f t="shared" si="57"/>
        <v>2016-4</v>
      </c>
    </row>
    <row r="3662" spans="1:29" hidden="1" x14ac:dyDescent="0.25">
      <c r="A3662" t="s">
        <v>631</v>
      </c>
      <c r="B3662" t="s">
        <v>532</v>
      </c>
      <c r="C3662" t="s">
        <v>533</v>
      </c>
      <c r="D3662" t="s">
        <v>55</v>
      </c>
      <c r="E3662">
        <v>1</v>
      </c>
      <c r="F3662" t="s">
        <v>227</v>
      </c>
      <c r="G3662" t="b">
        <v>1</v>
      </c>
      <c r="H3662" t="s">
        <v>394</v>
      </c>
      <c r="I3662">
        <v>21</v>
      </c>
      <c r="J3662" t="s">
        <v>395</v>
      </c>
      <c r="K3662" t="s">
        <v>396</v>
      </c>
      <c r="L3662" t="s">
        <v>57</v>
      </c>
      <c r="M3662" t="s">
        <v>57</v>
      </c>
      <c r="N3662" t="s">
        <v>57</v>
      </c>
      <c r="O3662" t="s">
        <v>57</v>
      </c>
      <c r="P3662">
        <v>21</v>
      </c>
      <c r="Q3662" t="s">
        <v>395</v>
      </c>
      <c r="R3662" t="s">
        <v>396</v>
      </c>
      <c r="S3662" t="s">
        <v>394</v>
      </c>
      <c r="T3662">
        <v>104</v>
      </c>
      <c r="U3662">
        <v>104</v>
      </c>
      <c r="V3662">
        <v>730.74040000000002</v>
      </c>
      <c r="W3662">
        <v>104</v>
      </c>
      <c r="X3662" t="s">
        <v>58</v>
      </c>
      <c r="Y3662" t="s">
        <v>58</v>
      </c>
      <c r="Z3662" t="s">
        <v>1</v>
      </c>
      <c r="AA3662" t="s">
        <v>6</v>
      </c>
      <c r="AB3662" t="s">
        <v>57</v>
      </c>
      <c r="AC3662" t="str">
        <f t="shared" si="57"/>
        <v>2016-4</v>
      </c>
    </row>
    <row r="3663" spans="1:29" hidden="1" x14ac:dyDescent="0.25">
      <c r="A3663" t="s">
        <v>631</v>
      </c>
      <c r="B3663" t="s">
        <v>532</v>
      </c>
      <c r="C3663" t="s">
        <v>533</v>
      </c>
      <c r="D3663" t="s">
        <v>55</v>
      </c>
      <c r="E3663">
        <v>-5</v>
      </c>
      <c r="F3663" t="s">
        <v>13</v>
      </c>
      <c r="G3663" t="b">
        <v>0</v>
      </c>
      <c r="H3663" t="s">
        <v>59</v>
      </c>
      <c r="I3663">
        <v>4750438</v>
      </c>
      <c r="J3663" t="s">
        <v>601</v>
      </c>
      <c r="K3663" t="s">
        <v>602</v>
      </c>
      <c r="L3663" t="s">
        <v>57</v>
      </c>
      <c r="M3663" t="s">
        <v>57</v>
      </c>
      <c r="N3663" t="s">
        <v>57</v>
      </c>
      <c r="O3663" t="s">
        <v>57</v>
      </c>
      <c r="P3663">
        <v>24149</v>
      </c>
      <c r="Q3663" t="s">
        <v>603</v>
      </c>
      <c r="R3663" t="s">
        <v>604</v>
      </c>
      <c r="S3663" t="s">
        <v>78</v>
      </c>
      <c r="T3663">
        <v>8.3699999999999992</v>
      </c>
      <c r="U3663">
        <v>8.3699999999999992</v>
      </c>
      <c r="V3663">
        <v>59.553217500000002</v>
      </c>
      <c r="W3663">
        <v>8.3699999999999992</v>
      </c>
      <c r="X3663" t="s">
        <v>58</v>
      </c>
      <c r="Y3663" t="s">
        <v>58</v>
      </c>
      <c r="Z3663" t="s">
        <v>1</v>
      </c>
      <c r="AA3663" t="s">
        <v>6</v>
      </c>
      <c r="AB3663" t="s">
        <v>57</v>
      </c>
      <c r="AC3663" t="str">
        <f t="shared" si="57"/>
        <v>2016-4</v>
      </c>
    </row>
    <row r="3664" spans="1:29" x14ac:dyDescent="0.25">
      <c r="A3664" t="s">
        <v>631</v>
      </c>
      <c r="B3664" t="s">
        <v>532</v>
      </c>
      <c r="C3664" t="s">
        <v>533</v>
      </c>
      <c r="D3664" t="s">
        <v>55</v>
      </c>
      <c r="E3664">
        <v>-4</v>
      </c>
      <c r="F3664" t="s">
        <v>14</v>
      </c>
      <c r="G3664" t="b">
        <v>0</v>
      </c>
      <c r="H3664" t="s">
        <v>59</v>
      </c>
      <c r="I3664">
        <v>4750438</v>
      </c>
      <c r="J3664" t="s">
        <v>601</v>
      </c>
      <c r="K3664" t="s">
        <v>602</v>
      </c>
      <c r="L3664" t="s">
        <v>57</v>
      </c>
      <c r="M3664" t="s">
        <v>57</v>
      </c>
      <c r="N3664" t="s">
        <v>57</v>
      </c>
      <c r="O3664" t="s">
        <v>57</v>
      </c>
      <c r="P3664">
        <v>24149</v>
      </c>
      <c r="Q3664" t="s">
        <v>603</v>
      </c>
      <c r="R3664" t="s">
        <v>604</v>
      </c>
      <c r="S3664" t="s">
        <v>78</v>
      </c>
      <c r="T3664">
        <v>27.03</v>
      </c>
      <c r="U3664">
        <v>27.03</v>
      </c>
      <c r="V3664">
        <v>189.92224049999999</v>
      </c>
      <c r="W3664">
        <v>27.03</v>
      </c>
      <c r="X3664" t="s">
        <v>58</v>
      </c>
      <c r="Y3664" t="s">
        <v>58</v>
      </c>
      <c r="Z3664" t="s">
        <v>1</v>
      </c>
      <c r="AA3664" t="s">
        <v>6</v>
      </c>
      <c r="AB3664" t="s">
        <v>57</v>
      </c>
      <c r="AC3664" t="str">
        <f t="shared" si="57"/>
        <v>2016-4</v>
      </c>
    </row>
    <row r="3665" spans="1:29" hidden="1" x14ac:dyDescent="0.25">
      <c r="A3665" t="s">
        <v>631</v>
      </c>
      <c r="B3665" t="s">
        <v>532</v>
      </c>
      <c r="C3665" t="s">
        <v>533</v>
      </c>
      <c r="D3665" t="s">
        <v>55</v>
      </c>
      <c r="E3665">
        <v>-6</v>
      </c>
      <c r="F3665" t="s">
        <v>12</v>
      </c>
      <c r="G3665" t="b">
        <v>0</v>
      </c>
      <c r="H3665" t="s">
        <v>59</v>
      </c>
      <c r="I3665">
        <v>4750438</v>
      </c>
      <c r="J3665" t="s">
        <v>601</v>
      </c>
      <c r="K3665" t="s">
        <v>602</v>
      </c>
      <c r="L3665" t="s">
        <v>57</v>
      </c>
      <c r="M3665" t="s">
        <v>57</v>
      </c>
      <c r="N3665" t="s">
        <v>57</v>
      </c>
      <c r="O3665" t="s">
        <v>57</v>
      </c>
      <c r="P3665">
        <v>24149</v>
      </c>
      <c r="Q3665" t="s">
        <v>603</v>
      </c>
      <c r="R3665" t="s">
        <v>604</v>
      </c>
      <c r="S3665" t="s">
        <v>78</v>
      </c>
      <c r="T3665">
        <v>27.03</v>
      </c>
      <c r="U3665">
        <v>27.03</v>
      </c>
      <c r="V3665">
        <v>189.92224049999999</v>
      </c>
      <c r="W3665">
        <v>27.03</v>
      </c>
      <c r="X3665" t="s">
        <v>58</v>
      </c>
      <c r="Y3665" t="s">
        <v>58</v>
      </c>
      <c r="Z3665" t="s">
        <v>1</v>
      </c>
      <c r="AA3665" t="s">
        <v>6</v>
      </c>
      <c r="AB3665" t="s">
        <v>57</v>
      </c>
      <c r="AC3665" t="str">
        <f t="shared" si="57"/>
        <v>2016-4</v>
      </c>
    </row>
    <row r="3666" spans="1:29" hidden="1" x14ac:dyDescent="0.25">
      <c r="A3666" t="s">
        <v>631</v>
      </c>
      <c r="B3666" t="s">
        <v>54</v>
      </c>
      <c r="C3666" t="s">
        <v>55</v>
      </c>
      <c r="D3666" t="s">
        <v>55</v>
      </c>
      <c r="E3666">
        <v>-6</v>
      </c>
      <c r="F3666" t="s">
        <v>12</v>
      </c>
      <c r="G3666" t="b">
        <v>0</v>
      </c>
      <c r="H3666" t="s">
        <v>59</v>
      </c>
      <c r="I3666">
        <v>4602813</v>
      </c>
      <c r="J3666" t="s">
        <v>625</v>
      </c>
      <c r="K3666" t="s">
        <v>626</v>
      </c>
      <c r="L3666" t="s">
        <v>57</v>
      </c>
      <c r="M3666" t="s">
        <v>57</v>
      </c>
      <c r="N3666" t="s">
        <v>57</v>
      </c>
      <c r="O3666" t="s">
        <v>57</v>
      </c>
      <c r="P3666">
        <v>10606</v>
      </c>
      <c r="Q3666" t="s">
        <v>62</v>
      </c>
      <c r="R3666" t="s">
        <v>63</v>
      </c>
      <c r="S3666" t="s">
        <v>64</v>
      </c>
      <c r="T3666">
        <v>772</v>
      </c>
      <c r="U3666">
        <v>5397.2204890000003</v>
      </c>
      <c r="V3666">
        <v>5397.2204890000003</v>
      </c>
      <c r="W3666">
        <v>772</v>
      </c>
      <c r="X3666" t="s">
        <v>58</v>
      </c>
      <c r="Y3666" t="s">
        <v>58</v>
      </c>
      <c r="Z3666" t="s">
        <v>1</v>
      </c>
      <c r="AA3666" t="s">
        <v>6</v>
      </c>
      <c r="AB3666" t="s">
        <v>57</v>
      </c>
      <c r="AC3666" t="str">
        <f t="shared" si="57"/>
        <v>2016-4</v>
      </c>
    </row>
    <row r="3667" spans="1:29" hidden="1" x14ac:dyDescent="0.25">
      <c r="A3667" t="s">
        <v>631</v>
      </c>
      <c r="B3667" t="s">
        <v>54</v>
      </c>
      <c r="C3667" t="s">
        <v>55</v>
      </c>
      <c r="D3667" t="s">
        <v>55</v>
      </c>
      <c r="E3667">
        <v>-5</v>
      </c>
      <c r="F3667" t="s">
        <v>13</v>
      </c>
      <c r="G3667" t="b">
        <v>0</v>
      </c>
      <c r="H3667" t="s">
        <v>59</v>
      </c>
      <c r="I3667">
        <v>4602813</v>
      </c>
      <c r="J3667" t="s">
        <v>625</v>
      </c>
      <c r="K3667" t="s">
        <v>626</v>
      </c>
      <c r="L3667" t="s">
        <v>57</v>
      </c>
      <c r="M3667" t="s">
        <v>57</v>
      </c>
      <c r="N3667" t="s">
        <v>57</v>
      </c>
      <c r="O3667" t="s">
        <v>57</v>
      </c>
      <c r="P3667">
        <v>10606</v>
      </c>
      <c r="Q3667" t="s">
        <v>62</v>
      </c>
      <c r="R3667" t="s">
        <v>63</v>
      </c>
      <c r="S3667" t="s">
        <v>64</v>
      </c>
      <c r="T3667">
        <v>-5.3999999999999799</v>
      </c>
      <c r="U3667">
        <v>-7</v>
      </c>
      <c r="V3667">
        <v>-7</v>
      </c>
      <c r="W3667">
        <v>-5.3997448724103396</v>
      </c>
      <c r="X3667" t="s">
        <v>58</v>
      </c>
      <c r="Y3667" t="s">
        <v>58</v>
      </c>
      <c r="Z3667" t="s">
        <v>1</v>
      </c>
      <c r="AA3667" t="s">
        <v>6</v>
      </c>
      <c r="AB3667" t="s">
        <v>57</v>
      </c>
      <c r="AC3667" t="str">
        <f t="shared" si="57"/>
        <v>2016-4</v>
      </c>
    </row>
    <row r="3668" spans="1:29" x14ac:dyDescent="0.25">
      <c r="A3668" t="s">
        <v>631</v>
      </c>
      <c r="B3668" t="s">
        <v>54</v>
      </c>
      <c r="C3668" t="s">
        <v>55</v>
      </c>
      <c r="D3668" t="s">
        <v>55</v>
      </c>
      <c r="E3668">
        <v>-4</v>
      </c>
      <c r="F3668" t="s">
        <v>14</v>
      </c>
      <c r="G3668" t="b">
        <v>0</v>
      </c>
      <c r="H3668" t="s">
        <v>59</v>
      </c>
      <c r="I3668">
        <v>4602813</v>
      </c>
      <c r="J3668" t="s">
        <v>625</v>
      </c>
      <c r="K3668" t="s">
        <v>626</v>
      </c>
      <c r="L3668" t="s">
        <v>57</v>
      </c>
      <c r="M3668" t="s">
        <v>57</v>
      </c>
      <c r="N3668" t="s">
        <v>57</v>
      </c>
      <c r="O3668" t="s">
        <v>57</v>
      </c>
      <c r="P3668">
        <v>10606</v>
      </c>
      <c r="Q3668" t="s">
        <v>62</v>
      </c>
      <c r="R3668" t="s">
        <v>63</v>
      </c>
      <c r="S3668" t="s">
        <v>64</v>
      </c>
      <c r="T3668">
        <v>772</v>
      </c>
      <c r="U3668">
        <v>5424.34</v>
      </c>
      <c r="V3668">
        <v>5424.34</v>
      </c>
      <c r="W3668">
        <v>771.99968689290995</v>
      </c>
      <c r="X3668" t="s">
        <v>58</v>
      </c>
      <c r="Y3668" t="s">
        <v>58</v>
      </c>
      <c r="Z3668" t="s">
        <v>1</v>
      </c>
      <c r="AA3668" t="s">
        <v>6</v>
      </c>
      <c r="AB3668" t="s">
        <v>57</v>
      </c>
      <c r="AC3668" t="str">
        <f t="shared" si="57"/>
        <v>2016-4</v>
      </c>
    </row>
    <row r="3669" spans="1:29" x14ac:dyDescent="0.25">
      <c r="A3669" t="s">
        <v>632</v>
      </c>
      <c r="B3669" t="s">
        <v>54</v>
      </c>
      <c r="C3669" t="s">
        <v>55</v>
      </c>
      <c r="D3669" t="s">
        <v>55</v>
      </c>
      <c r="E3669">
        <v>-3</v>
      </c>
      <c r="F3669" t="s">
        <v>56</v>
      </c>
      <c r="G3669" t="b">
        <v>0</v>
      </c>
      <c r="H3669" t="s">
        <v>57</v>
      </c>
      <c r="I3669">
        <v>0</v>
      </c>
      <c r="J3669" t="s">
        <v>57</v>
      </c>
      <c r="K3669" t="s">
        <v>57</v>
      </c>
      <c r="L3669" t="s">
        <v>57</v>
      </c>
      <c r="M3669" t="s">
        <v>57</v>
      </c>
      <c r="N3669" t="s">
        <v>57</v>
      </c>
      <c r="O3669" t="s">
        <v>57</v>
      </c>
      <c r="P3669">
        <v>0</v>
      </c>
      <c r="Q3669" t="s">
        <v>57</v>
      </c>
      <c r="R3669" t="s">
        <v>57</v>
      </c>
      <c r="S3669" t="s">
        <v>57</v>
      </c>
      <c r="T3669">
        <v>5524.05</v>
      </c>
      <c r="U3669">
        <v>5524.05</v>
      </c>
      <c r="V3669">
        <v>5524.05</v>
      </c>
      <c r="W3669">
        <v>791.66069534810401</v>
      </c>
      <c r="X3669" t="s">
        <v>58</v>
      </c>
      <c r="Y3669" t="s">
        <v>58</v>
      </c>
      <c r="Z3669" t="s">
        <v>1</v>
      </c>
      <c r="AA3669" t="s">
        <v>1</v>
      </c>
      <c r="AB3669" t="s">
        <v>57</v>
      </c>
      <c r="AC3669" t="str">
        <f t="shared" si="57"/>
        <v>2016-4</v>
      </c>
    </row>
    <row r="3670" spans="1:29" x14ac:dyDescent="0.25">
      <c r="A3670" t="s">
        <v>632</v>
      </c>
      <c r="B3670" t="s">
        <v>532</v>
      </c>
      <c r="C3670" t="s">
        <v>533</v>
      </c>
      <c r="D3670" t="s">
        <v>55</v>
      </c>
      <c r="E3670">
        <v>-3</v>
      </c>
      <c r="F3670" t="s">
        <v>56</v>
      </c>
      <c r="G3670" t="b">
        <v>0</v>
      </c>
      <c r="H3670" t="s">
        <v>57</v>
      </c>
      <c r="I3670">
        <v>0</v>
      </c>
      <c r="J3670" t="s">
        <v>57</v>
      </c>
      <c r="K3670" t="s">
        <v>57</v>
      </c>
      <c r="L3670" t="s">
        <v>57</v>
      </c>
      <c r="M3670" t="s">
        <v>57</v>
      </c>
      <c r="N3670" t="s">
        <v>57</v>
      </c>
      <c r="O3670" t="s">
        <v>57</v>
      </c>
      <c r="P3670">
        <v>0</v>
      </c>
      <c r="Q3670" t="s">
        <v>57</v>
      </c>
      <c r="R3670" t="s">
        <v>57</v>
      </c>
      <c r="S3670" t="s">
        <v>57</v>
      </c>
      <c r="T3670">
        <v>429.31</v>
      </c>
      <c r="U3670">
        <v>429.31</v>
      </c>
      <c r="V3670">
        <v>2995.639318</v>
      </c>
      <c r="W3670">
        <v>429.31</v>
      </c>
      <c r="X3670" t="s">
        <v>58</v>
      </c>
      <c r="Y3670" t="s">
        <v>58</v>
      </c>
      <c r="Z3670" t="s">
        <v>1</v>
      </c>
      <c r="AA3670" t="s">
        <v>1</v>
      </c>
      <c r="AB3670" t="s">
        <v>57</v>
      </c>
      <c r="AC3670" t="str">
        <f t="shared" si="57"/>
        <v>2016-4</v>
      </c>
    </row>
    <row r="3671" spans="1:29" hidden="1" x14ac:dyDescent="0.25">
      <c r="A3671" t="s">
        <v>632</v>
      </c>
      <c r="B3671" t="s">
        <v>532</v>
      </c>
      <c r="C3671" t="s">
        <v>533</v>
      </c>
      <c r="D3671" t="s">
        <v>55</v>
      </c>
      <c r="E3671">
        <v>-6</v>
      </c>
      <c r="F3671" t="s">
        <v>12</v>
      </c>
      <c r="G3671" t="b">
        <v>0</v>
      </c>
      <c r="H3671" t="s">
        <v>59</v>
      </c>
      <c r="I3671">
        <v>4750438</v>
      </c>
      <c r="J3671" t="s">
        <v>601</v>
      </c>
      <c r="K3671" t="s">
        <v>602</v>
      </c>
      <c r="L3671" t="s">
        <v>57</v>
      </c>
      <c r="M3671" t="s">
        <v>57</v>
      </c>
      <c r="N3671" t="s">
        <v>57</v>
      </c>
      <c r="O3671" t="s">
        <v>57</v>
      </c>
      <c r="P3671">
        <v>24149</v>
      </c>
      <c r="Q3671" t="s">
        <v>603</v>
      </c>
      <c r="R3671" t="s">
        <v>604</v>
      </c>
      <c r="S3671" t="s">
        <v>78</v>
      </c>
      <c r="T3671">
        <v>24.08</v>
      </c>
      <c r="U3671">
        <v>24.08</v>
      </c>
      <c r="V3671">
        <v>168.02542399999999</v>
      </c>
      <c r="W3671">
        <v>24.08</v>
      </c>
      <c r="X3671" t="s">
        <v>58</v>
      </c>
      <c r="Y3671" t="s">
        <v>58</v>
      </c>
      <c r="Z3671" t="s">
        <v>1</v>
      </c>
      <c r="AA3671" t="s">
        <v>6</v>
      </c>
      <c r="AB3671" t="s">
        <v>57</v>
      </c>
      <c r="AC3671" t="str">
        <f t="shared" si="57"/>
        <v>2016-4</v>
      </c>
    </row>
    <row r="3672" spans="1:29" hidden="1" x14ac:dyDescent="0.25">
      <c r="A3672" t="s">
        <v>632</v>
      </c>
      <c r="B3672" t="s">
        <v>532</v>
      </c>
      <c r="C3672" t="s">
        <v>533</v>
      </c>
      <c r="D3672" t="s">
        <v>55</v>
      </c>
      <c r="E3672">
        <v>-5</v>
      </c>
      <c r="F3672" t="s">
        <v>13</v>
      </c>
      <c r="G3672" t="b">
        <v>0</v>
      </c>
      <c r="H3672" t="s">
        <v>59</v>
      </c>
      <c r="I3672">
        <v>4750438</v>
      </c>
      <c r="J3672" t="s">
        <v>601</v>
      </c>
      <c r="K3672" t="s">
        <v>602</v>
      </c>
      <c r="L3672" t="s">
        <v>57</v>
      </c>
      <c r="M3672" t="s">
        <v>57</v>
      </c>
      <c r="N3672" t="s">
        <v>57</v>
      </c>
      <c r="O3672" t="s">
        <v>57</v>
      </c>
      <c r="P3672">
        <v>24149</v>
      </c>
      <c r="Q3672" t="s">
        <v>603</v>
      </c>
      <c r="R3672" t="s">
        <v>604</v>
      </c>
      <c r="S3672" t="s">
        <v>78</v>
      </c>
      <c r="T3672">
        <v>-2.95</v>
      </c>
      <c r="U3672">
        <v>-2.95</v>
      </c>
      <c r="V3672">
        <v>-21.8968165</v>
      </c>
      <c r="W3672">
        <v>-2.95</v>
      </c>
      <c r="X3672" t="s">
        <v>58</v>
      </c>
      <c r="Y3672" t="s">
        <v>58</v>
      </c>
      <c r="Z3672" t="s">
        <v>1</v>
      </c>
      <c r="AA3672" t="s">
        <v>6</v>
      </c>
      <c r="AB3672" t="s">
        <v>57</v>
      </c>
      <c r="AC3672" t="str">
        <f t="shared" si="57"/>
        <v>2016-4</v>
      </c>
    </row>
    <row r="3673" spans="1:29" x14ac:dyDescent="0.25">
      <c r="A3673" t="s">
        <v>632</v>
      </c>
      <c r="B3673" t="s">
        <v>532</v>
      </c>
      <c r="C3673" t="s">
        <v>533</v>
      </c>
      <c r="D3673" t="s">
        <v>55</v>
      </c>
      <c r="E3673">
        <v>-4</v>
      </c>
      <c r="F3673" t="s">
        <v>14</v>
      </c>
      <c r="G3673" t="b">
        <v>0</v>
      </c>
      <c r="H3673" t="s">
        <v>59</v>
      </c>
      <c r="I3673">
        <v>4750438</v>
      </c>
      <c r="J3673" t="s">
        <v>601</v>
      </c>
      <c r="K3673" t="s">
        <v>602</v>
      </c>
      <c r="L3673" t="s">
        <v>57</v>
      </c>
      <c r="M3673" t="s">
        <v>57</v>
      </c>
      <c r="N3673" t="s">
        <v>57</v>
      </c>
      <c r="O3673" t="s">
        <v>57</v>
      </c>
      <c r="P3673">
        <v>24149</v>
      </c>
      <c r="Q3673" t="s">
        <v>603</v>
      </c>
      <c r="R3673" t="s">
        <v>604</v>
      </c>
      <c r="S3673" t="s">
        <v>78</v>
      </c>
      <c r="T3673">
        <v>24.08</v>
      </c>
      <c r="U3673">
        <v>24.08</v>
      </c>
      <c r="V3673">
        <v>168.02542399999999</v>
      </c>
      <c r="W3673">
        <v>24.08</v>
      </c>
      <c r="X3673" t="s">
        <v>58</v>
      </c>
      <c r="Y3673" t="s">
        <v>58</v>
      </c>
      <c r="Z3673" t="s">
        <v>1</v>
      </c>
      <c r="AA3673" t="s">
        <v>6</v>
      </c>
      <c r="AB3673" t="s">
        <v>57</v>
      </c>
      <c r="AC3673" t="str">
        <f t="shared" si="57"/>
        <v>2016-4</v>
      </c>
    </row>
    <row r="3674" spans="1:29" hidden="1" x14ac:dyDescent="0.25">
      <c r="A3674" t="s">
        <v>632</v>
      </c>
      <c r="B3674" t="s">
        <v>54</v>
      </c>
      <c r="C3674" t="s">
        <v>55</v>
      </c>
      <c r="D3674" t="s">
        <v>55</v>
      </c>
      <c r="E3674">
        <v>-6</v>
      </c>
      <c r="F3674" t="s">
        <v>12</v>
      </c>
      <c r="G3674" t="b">
        <v>0</v>
      </c>
      <c r="H3674" t="s">
        <v>59</v>
      </c>
      <c r="I3674">
        <v>4602813</v>
      </c>
      <c r="J3674" t="s">
        <v>625</v>
      </c>
      <c r="K3674" t="s">
        <v>626</v>
      </c>
      <c r="L3674" t="s">
        <v>57</v>
      </c>
      <c r="M3674" t="s">
        <v>57</v>
      </c>
      <c r="N3674" t="s">
        <v>57</v>
      </c>
      <c r="O3674" t="s">
        <v>57</v>
      </c>
      <c r="P3674">
        <v>10606</v>
      </c>
      <c r="Q3674" t="s">
        <v>62</v>
      </c>
      <c r="R3674" t="s">
        <v>63</v>
      </c>
      <c r="S3674" t="s">
        <v>64</v>
      </c>
      <c r="T3674">
        <v>779.92</v>
      </c>
      <c r="U3674">
        <v>5414.9151471200003</v>
      </c>
      <c r="V3674">
        <v>5414.9151471200003</v>
      </c>
      <c r="W3674">
        <v>779.92</v>
      </c>
      <c r="X3674" t="s">
        <v>58</v>
      </c>
      <c r="Y3674" t="s">
        <v>58</v>
      </c>
      <c r="Z3674" t="s">
        <v>1</v>
      </c>
      <c r="AA3674" t="s">
        <v>6</v>
      </c>
      <c r="AB3674" t="s">
        <v>57</v>
      </c>
      <c r="AC3674" t="str">
        <f t="shared" si="57"/>
        <v>2016-4</v>
      </c>
    </row>
    <row r="3675" spans="1:29" hidden="1" x14ac:dyDescent="0.25">
      <c r="A3675" t="s">
        <v>632</v>
      </c>
      <c r="B3675" t="s">
        <v>54</v>
      </c>
      <c r="C3675" t="s">
        <v>55</v>
      </c>
      <c r="D3675" t="s">
        <v>55</v>
      </c>
      <c r="E3675">
        <v>-5</v>
      </c>
      <c r="F3675" t="s">
        <v>13</v>
      </c>
      <c r="G3675" t="b">
        <v>0</v>
      </c>
      <c r="H3675" t="s">
        <v>59</v>
      </c>
      <c r="I3675">
        <v>4602813</v>
      </c>
      <c r="J3675" t="s">
        <v>625</v>
      </c>
      <c r="K3675" t="s">
        <v>626</v>
      </c>
      <c r="L3675" t="s">
        <v>57</v>
      </c>
      <c r="M3675" t="s">
        <v>57</v>
      </c>
      <c r="N3675" t="s">
        <v>57</v>
      </c>
      <c r="O3675" t="s">
        <v>57</v>
      </c>
      <c r="P3675">
        <v>10606</v>
      </c>
      <c r="Q3675" t="s">
        <v>62</v>
      </c>
      <c r="R3675" t="s">
        <v>63</v>
      </c>
      <c r="S3675" t="s">
        <v>64</v>
      </c>
      <c r="T3675">
        <v>7.91999999999996</v>
      </c>
      <c r="U3675">
        <v>17.79</v>
      </c>
      <c r="V3675">
        <v>17.79</v>
      </c>
      <c r="W3675">
        <v>7.9209184554804297</v>
      </c>
      <c r="X3675" t="s">
        <v>58</v>
      </c>
      <c r="Y3675" t="s">
        <v>58</v>
      </c>
      <c r="Z3675" t="s">
        <v>1</v>
      </c>
      <c r="AA3675" t="s">
        <v>6</v>
      </c>
      <c r="AB3675" t="s">
        <v>57</v>
      </c>
      <c r="AC3675" t="str">
        <f t="shared" si="57"/>
        <v>2016-4</v>
      </c>
    </row>
    <row r="3676" spans="1:29" x14ac:dyDescent="0.25">
      <c r="A3676" t="s">
        <v>632</v>
      </c>
      <c r="B3676" t="s">
        <v>54</v>
      </c>
      <c r="C3676" t="s">
        <v>55</v>
      </c>
      <c r="D3676" t="s">
        <v>55</v>
      </c>
      <c r="E3676">
        <v>-4</v>
      </c>
      <c r="F3676" t="s">
        <v>14</v>
      </c>
      <c r="G3676" t="b">
        <v>0</v>
      </c>
      <c r="H3676" t="s">
        <v>59</v>
      </c>
      <c r="I3676">
        <v>4602813</v>
      </c>
      <c r="J3676" t="s">
        <v>625</v>
      </c>
      <c r="K3676" t="s">
        <v>626</v>
      </c>
      <c r="L3676" t="s">
        <v>57</v>
      </c>
      <c r="M3676" t="s">
        <v>57</v>
      </c>
      <c r="N3676" t="s">
        <v>57</v>
      </c>
      <c r="O3676" t="s">
        <v>57</v>
      </c>
      <c r="P3676">
        <v>10606</v>
      </c>
      <c r="Q3676" t="s">
        <v>62</v>
      </c>
      <c r="R3676" t="s">
        <v>63</v>
      </c>
      <c r="S3676" t="s">
        <v>64</v>
      </c>
      <c r="T3676">
        <v>779.92</v>
      </c>
      <c r="U3676">
        <v>5442.13</v>
      </c>
      <c r="V3676">
        <v>5442.13</v>
      </c>
      <c r="W3676">
        <v>779.92060534839095</v>
      </c>
      <c r="X3676" t="s">
        <v>58</v>
      </c>
      <c r="Y3676" t="s">
        <v>58</v>
      </c>
      <c r="Z3676" t="s">
        <v>1</v>
      </c>
      <c r="AA3676" t="s">
        <v>6</v>
      </c>
      <c r="AB3676" t="s">
        <v>57</v>
      </c>
      <c r="AC3676" t="str">
        <f t="shared" si="57"/>
        <v>2016-4</v>
      </c>
    </row>
    <row r="3677" spans="1:29" hidden="1" x14ac:dyDescent="0.25">
      <c r="A3677" t="s">
        <v>633</v>
      </c>
      <c r="B3677" t="s">
        <v>54</v>
      </c>
      <c r="C3677" t="s">
        <v>55</v>
      </c>
      <c r="D3677" t="s">
        <v>55</v>
      </c>
      <c r="E3677">
        <v>-5</v>
      </c>
      <c r="F3677" t="s">
        <v>13</v>
      </c>
      <c r="G3677" t="b">
        <v>0</v>
      </c>
      <c r="H3677" t="s">
        <v>57</v>
      </c>
      <c r="I3677">
        <v>0</v>
      </c>
      <c r="J3677" t="s">
        <v>57</v>
      </c>
      <c r="K3677" t="s">
        <v>57</v>
      </c>
      <c r="L3677" t="s">
        <v>57</v>
      </c>
      <c r="M3677" t="s">
        <v>57</v>
      </c>
      <c r="N3677" t="s">
        <v>57</v>
      </c>
      <c r="O3677" t="s">
        <v>57</v>
      </c>
      <c r="P3677">
        <v>0</v>
      </c>
      <c r="Q3677" t="s">
        <v>57</v>
      </c>
      <c r="R3677" t="s">
        <v>57</v>
      </c>
      <c r="S3677" t="s">
        <v>57</v>
      </c>
      <c r="T3677">
        <v>-1.25</v>
      </c>
      <c r="U3677">
        <v>-8.7100000000000009</v>
      </c>
      <c r="V3677">
        <v>-8.7100000000000009</v>
      </c>
      <c r="W3677">
        <v>-1.2496861436923901</v>
      </c>
      <c r="X3677" t="s">
        <v>58</v>
      </c>
      <c r="Y3677" t="s">
        <v>58</v>
      </c>
      <c r="Z3677" t="s">
        <v>1</v>
      </c>
      <c r="AA3677" t="s">
        <v>1</v>
      </c>
      <c r="AB3677" t="s">
        <v>57</v>
      </c>
      <c r="AC3677" t="str">
        <f t="shared" si="57"/>
        <v>2016-4</v>
      </c>
    </row>
    <row r="3678" spans="1:29" x14ac:dyDescent="0.25">
      <c r="A3678" t="s">
        <v>633</v>
      </c>
      <c r="B3678" t="s">
        <v>54</v>
      </c>
      <c r="C3678" t="s">
        <v>55</v>
      </c>
      <c r="D3678" t="s">
        <v>55</v>
      </c>
      <c r="E3678">
        <v>-3</v>
      </c>
      <c r="F3678" t="s">
        <v>56</v>
      </c>
      <c r="G3678" t="b">
        <v>0</v>
      </c>
      <c r="H3678" t="s">
        <v>57</v>
      </c>
      <c r="I3678">
        <v>0</v>
      </c>
      <c r="J3678" t="s">
        <v>57</v>
      </c>
      <c r="K3678" t="s">
        <v>57</v>
      </c>
      <c r="L3678" t="s">
        <v>57</v>
      </c>
      <c r="M3678" t="s">
        <v>57</v>
      </c>
      <c r="N3678" t="s">
        <v>57</v>
      </c>
      <c r="O3678" t="s">
        <v>57</v>
      </c>
      <c r="P3678">
        <v>0</v>
      </c>
      <c r="Q3678" t="s">
        <v>57</v>
      </c>
      <c r="R3678" t="s">
        <v>57</v>
      </c>
      <c r="S3678" t="s">
        <v>57</v>
      </c>
      <c r="T3678">
        <v>5515.34</v>
      </c>
      <c r="U3678">
        <v>5515.34</v>
      </c>
      <c r="V3678">
        <v>5515.34</v>
      </c>
      <c r="W3678">
        <v>791.325370350443</v>
      </c>
      <c r="X3678" t="s">
        <v>58</v>
      </c>
      <c r="Y3678" t="s">
        <v>58</v>
      </c>
      <c r="Z3678" t="s">
        <v>1</v>
      </c>
      <c r="AA3678" t="s">
        <v>1</v>
      </c>
      <c r="AB3678" t="s">
        <v>57</v>
      </c>
      <c r="AC3678" t="str">
        <f t="shared" si="57"/>
        <v>2016-4</v>
      </c>
    </row>
    <row r="3679" spans="1:29" hidden="1" x14ac:dyDescent="0.25">
      <c r="A3679" t="s">
        <v>633</v>
      </c>
      <c r="B3679" t="s">
        <v>54</v>
      </c>
      <c r="C3679" t="s">
        <v>55</v>
      </c>
      <c r="D3679" t="s">
        <v>55</v>
      </c>
      <c r="E3679">
        <v>29</v>
      </c>
      <c r="F3679" t="s">
        <v>18</v>
      </c>
      <c r="G3679" t="b">
        <v>1</v>
      </c>
      <c r="H3679" t="s">
        <v>57</v>
      </c>
      <c r="I3679">
        <v>0</v>
      </c>
      <c r="J3679" t="s">
        <v>57</v>
      </c>
      <c r="K3679" t="s">
        <v>57</v>
      </c>
      <c r="L3679" t="s">
        <v>57</v>
      </c>
      <c r="M3679" t="s">
        <v>57</v>
      </c>
      <c r="N3679" t="s">
        <v>57</v>
      </c>
      <c r="O3679" t="s">
        <v>57</v>
      </c>
      <c r="P3679">
        <v>0</v>
      </c>
      <c r="Q3679" t="s">
        <v>57</v>
      </c>
      <c r="R3679" t="s">
        <v>57</v>
      </c>
      <c r="S3679" t="s">
        <v>57</v>
      </c>
      <c r="T3679">
        <v>-1.25</v>
      </c>
      <c r="U3679">
        <v>-8.7100000000000009</v>
      </c>
      <c r="V3679">
        <v>-8.7100000000000009</v>
      </c>
      <c r="W3679">
        <v>-1.2496861436923901</v>
      </c>
      <c r="X3679" t="s">
        <v>58</v>
      </c>
      <c r="Y3679" t="s">
        <v>58</v>
      </c>
      <c r="Z3679" t="s">
        <v>2</v>
      </c>
      <c r="AA3679" t="s">
        <v>8</v>
      </c>
      <c r="AB3679" t="s">
        <v>57</v>
      </c>
      <c r="AC3679" t="str">
        <f t="shared" si="57"/>
        <v>2016-4</v>
      </c>
    </row>
    <row r="3680" spans="1:29" x14ac:dyDescent="0.25">
      <c r="A3680" t="s">
        <v>633</v>
      </c>
      <c r="B3680" t="s">
        <v>532</v>
      </c>
      <c r="C3680" t="s">
        <v>533</v>
      </c>
      <c r="D3680" t="s">
        <v>55</v>
      </c>
      <c r="E3680">
        <v>-3</v>
      </c>
      <c r="F3680" t="s">
        <v>56</v>
      </c>
      <c r="G3680" t="b">
        <v>0</v>
      </c>
      <c r="H3680" t="s">
        <v>57</v>
      </c>
      <c r="I3680">
        <v>0</v>
      </c>
      <c r="J3680" t="s">
        <v>57</v>
      </c>
      <c r="K3680" t="s">
        <v>57</v>
      </c>
      <c r="L3680" t="s">
        <v>57</v>
      </c>
      <c r="M3680" t="s">
        <v>57</v>
      </c>
      <c r="N3680" t="s">
        <v>57</v>
      </c>
      <c r="O3680" t="s">
        <v>57</v>
      </c>
      <c r="P3680">
        <v>0</v>
      </c>
      <c r="Q3680" t="s">
        <v>57</v>
      </c>
      <c r="R3680" t="s">
        <v>57</v>
      </c>
      <c r="S3680" t="s">
        <v>57</v>
      </c>
      <c r="T3680">
        <v>429.31</v>
      </c>
      <c r="U3680">
        <v>429.31</v>
      </c>
      <c r="V3680">
        <v>2992.1833725000001</v>
      </c>
      <c r="W3680">
        <v>429.31</v>
      </c>
      <c r="X3680" t="s">
        <v>58</v>
      </c>
      <c r="Y3680" t="s">
        <v>58</v>
      </c>
      <c r="Z3680" t="s">
        <v>1</v>
      </c>
      <c r="AA3680" t="s">
        <v>1</v>
      </c>
      <c r="AB3680" t="s">
        <v>57</v>
      </c>
      <c r="AC3680" t="str">
        <f t="shared" si="57"/>
        <v>2016-4</v>
      </c>
    </row>
    <row r="3681" spans="1:29" hidden="1" x14ac:dyDescent="0.25">
      <c r="A3681" t="s">
        <v>633</v>
      </c>
      <c r="B3681" t="s">
        <v>532</v>
      </c>
      <c r="C3681" t="s">
        <v>533</v>
      </c>
      <c r="D3681" t="s">
        <v>55</v>
      </c>
      <c r="E3681">
        <v>-6</v>
      </c>
      <c r="F3681" t="s">
        <v>12</v>
      </c>
      <c r="G3681" t="b">
        <v>0</v>
      </c>
      <c r="H3681" t="s">
        <v>59</v>
      </c>
      <c r="I3681">
        <v>4750438</v>
      </c>
      <c r="J3681" t="s">
        <v>601</v>
      </c>
      <c r="K3681" t="s">
        <v>602</v>
      </c>
      <c r="L3681" t="s">
        <v>57</v>
      </c>
      <c r="M3681" t="s">
        <v>57</v>
      </c>
      <c r="N3681" t="s">
        <v>57</v>
      </c>
      <c r="O3681" t="s">
        <v>57</v>
      </c>
      <c r="P3681">
        <v>24149</v>
      </c>
      <c r="Q3681" t="s">
        <v>603</v>
      </c>
      <c r="R3681" t="s">
        <v>604</v>
      </c>
      <c r="S3681" t="s">
        <v>78</v>
      </c>
      <c r="T3681">
        <v>32.96</v>
      </c>
      <c r="U3681">
        <v>32.96</v>
      </c>
      <c r="V3681">
        <v>229.72296</v>
      </c>
      <c r="W3681">
        <v>32.96</v>
      </c>
      <c r="X3681" t="s">
        <v>58</v>
      </c>
      <c r="Y3681" t="s">
        <v>58</v>
      </c>
      <c r="Z3681" t="s">
        <v>1</v>
      </c>
      <c r="AA3681" t="s">
        <v>6</v>
      </c>
      <c r="AB3681" t="s">
        <v>57</v>
      </c>
      <c r="AC3681" t="str">
        <f t="shared" si="57"/>
        <v>2016-4</v>
      </c>
    </row>
    <row r="3682" spans="1:29" hidden="1" x14ac:dyDescent="0.25">
      <c r="A3682" t="s">
        <v>633</v>
      </c>
      <c r="B3682" t="s">
        <v>532</v>
      </c>
      <c r="C3682" t="s">
        <v>533</v>
      </c>
      <c r="D3682" t="s">
        <v>55</v>
      </c>
      <c r="E3682">
        <v>-5</v>
      </c>
      <c r="F3682" t="s">
        <v>13</v>
      </c>
      <c r="G3682" t="b">
        <v>0</v>
      </c>
      <c r="H3682" t="s">
        <v>59</v>
      </c>
      <c r="I3682">
        <v>4750438</v>
      </c>
      <c r="J3682" t="s">
        <v>601</v>
      </c>
      <c r="K3682" t="s">
        <v>602</v>
      </c>
      <c r="L3682" t="s">
        <v>57</v>
      </c>
      <c r="M3682" t="s">
        <v>57</v>
      </c>
      <c r="N3682" t="s">
        <v>57</v>
      </c>
      <c r="O3682" t="s">
        <v>57</v>
      </c>
      <c r="P3682">
        <v>24149</v>
      </c>
      <c r="Q3682" t="s">
        <v>603</v>
      </c>
      <c r="R3682" t="s">
        <v>604</v>
      </c>
      <c r="S3682" t="s">
        <v>78</v>
      </c>
      <c r="T3682">
        <v>8.8800000000000008</v>
      </c>
      <c r="U3682">
        <v>8.8800000000000008</v>
      </c>
      <c r="V3682">
        <v>61.697535999999999</v>
      </c>
      <c r="W3682">
        <v>8.8800000000000008</v>
      </c>
      <c r="X3682" t="s">
        <v>58</v>
      </c>
      <c r="Y3682" t="s">
        <v>58</v>
      </c>
      <c r="Z3682" t="s">
        <v>1</v>
      </c>
      <c r="AA3682" t="s">
        <v>6</v>
      </c>
      <c r="AB3682" t="s">
        <v>57</v>
      </c>
      <c r="AC3682" t="str">
        <f t="shared" si="57"/>
        <v>2016-4</v>
      </c>
    </row>
    <row r="3683" spans="1:29" x14ac:dyDescent="0.25">
      <c r="A3683" t="s">
        <v>633</v>
      </c>
      <c r="B3683" t="s">
        <v>532</v>
      </c>
      <c r="C3683" t="s">
        <v>533</v>
      </c>
      <c r="D3683" t="s">
        <v>55</v>
      </c>
      <c r="E3683">
        <v>-4</v>
      </c>
      <c r="F3683" t="s">
        <v>14</v>
      </c>
      <c r="G3683" t="b">
        <v>0</v>
      </c>
      <c r="H3683" t="s">
        <v>59</v>
      </c>
      <c r="I3683">
        <v>4750438</v>
      </c>
      <c r="J3683" t="s">
        <v>601</v>
      </c>
      <c r="K3683" t="s">
        <v>602</v>
      </c>
      <c r="L3683" t="s">
        <v>57</v>
      </c>
      <c r="M3683" t="s">
        <v>57</v>
      </c>
      <c r="N3683" t="s">
        <v>57</v>
      </c>
      <c r="O3683" t="s">
        <v>57</v>
      </c>
      <c r="P3683">
        <v>24149</v>
      </c>
      <c r="Q3683" t="s">
        <v>603</v>
      </c>
      <c r="R3683" t="s">
        <v>604</v>
      </c>
      <c r="S3683" t="s">
        <v>78</v>
      </c>
      <c r="T3683">
        <v>32.96</v>
      </c>
      <c r="U3683">
        <v>32.96</v>
      </c>
      <c r="V3683">
        <v>229.72296</v>
      </c>
      <c r="W3683">
        <v>32.96</v>
      </c>
      <c r="X3683" t="s">
        <v>58</v>
      </c>
      <c r="Y3683" t="s">
        <v>58</v>
      </c>
      <c r="Z3683" t="s">
        <v>1</v>
      </c>
      <c r="AA3683" t="s">
        <v>6</v>
      </c>
      <c r="AB3683" t="s">
        <v>57</v>
      </c>
      <c r="AC3683" t="str">
        <f t="shared" si="57"/>
        <v>2016-4</v>
      </c>
    </row>
    <row r="3684" spans="1:29" hidden="1" x14ac:dyDescent="0.25">
      <c r="A3684" t="s">
        <v>633</v>
      </c>
      <c r="B3684" t="s">
        <v>54</v>
      </c>
      <c r="C3684" t="s">
        <v>55</v>
      </c>
      <c r="D3684" t="s">
        <v>55</v>
      </c>
      <c r="E3684">
        <v>-5</v>
      </c>
      <c r="F3684" t="s">
        <v>13</v>
      </c>
      <c r="G3684" t="b">
        <v>0</v>
      </c>
      <c r="H3684" t="s">
        <v>59</v>
      </c>
      <c r="I3684">
        <v>4602813</v>
      </c>
      <c r="J3684" t="s">
        <v>625</v>
      </c>
      <c r="K3684" t="s">
        <v>626</v>
      </c>
      <c r="L3684" t="s">
        <v>57</v>
      </c>
      <c r="M3684" t="s">
        <v>57</v>
      </c>
      <c r="N3684" t="s">
        <v>57</v>
      </c>
      <c r="O3684" t="s">
        <v>57</v>
      </c>
      <c r="P3684">
        <v>10606</v>
      </c>
      <c r="Q3684" t="s">
        <v>62</v>
      </c>
      <c r="R3684" t="s">
        <v>63</v>
      </c>
      <c r="S3684" t="s">
        <v>64</v>
      </c>
      <c r="T3684">
        <v>135</v>
      </c>
      <c r="U3684">
        <v>934.63</v>
      </c>
      <c r="V3684">
        <v>934.63</v>
      </c>
      <c r="W3684">
        <v>134.99886809039899</v>
      </c>
      <c r="X3684" t="s">
        <v>58</v>
      </c>
      <c r="Y3684" t="s">
        <v>58</v>
      </c>
      <c r="Z3684" t="s">
        <v>1</v>
      </c>
      <c r="AA3684" t="s">
        <v>6</v>
      </c>
      <c r="AB3684" t="s">
        <v>57</v>
      </c>
      <c r="AC3684" t="str">
        <f t="shared" si="57"/>
        <v>2016-4</v>
      </c>
    </row>
    <row r="3685" spans="1:29" x14ac:dyDescent="0.25">
      <c r="A3685" t="s">
        <v>633</v>
      </c>
      <c r="B3685" t="s">
        <v>54</v>
      </c>
      <c r="C3685" t="s">
        <v>55</v>
      </c>
      <c r="D3685" t="s">
        <v>55</v>
      </c>
      <c r="E3685">
        <v>-4</v>
      </c>
      <c r="F3685" t="s">
        <v>14</v>
      </c>
      <c r="G3685" t="b">
        <v>0</v>
      </c>
      <c r="H3685" t="s">
        <v>59</v>
      </c>
      <c r="I3685">
        <v>4602813</v>
      </c>
      <c r="J3685" t="s">
        <v>625</v>
      </c>
      <c r="K3685" t="s">
        <v>626</v>
      </c>
      <c r="L3685" t="s">
        <v>57</v>
      </c>
      <c r="M3685" t="s">
        <v>57</v>
      </c>
      <c r="N3685" t="s">
        <v>57</v>
      </c>
      <c r="O3685" t="s">
        <v>57</v>
      </c>
      <c r="P3685">
        <v>10606</v>
      </c>
      <c r="Q3685" t="s">
        <v>62</v>
      </c>
      <c r="R3685" t="s">
        <v>63</v>
      </c>
      <c r="S3685" t="s">
        <v>64</v>
      </c>
      <c r="T3685">
        <v>914.92</v>
      </c>
      <c r="U3685">
        <v>6376.76</v>
      </c>
      <c r="V3685">
        <v>6376.76</v>
      </c>
      <c r="W3685">
        <v>914.91947343878905</v>
      </c>
      <c r="X3685" t="s">
        <v>58</v>
      </c>
      <c r="Y3685" t="s">
        <v>58</v>
      </c>
      <c r="Z3685" t="s">
        <v>1</v>
      </c>
      <c r="AA3685" t="s">
        <v>6</v>
      </c>
      <c r="AB3685" t="s">
        <v>57</v>
      </c>
      <c r="AC3685" t="str">
        <f t="shared" si="57"/>
        <v>2016-4</v>
      </c>
    </row>
    <row r="3686" spans="1:29" hidden="1" x14ac:dyDescent="0.25">
      <c r="A3686" t="s">
        <v>633</v>
      </c>
      <c r="B3686" t="s">
        <v>54</v>
      </c>
      <c r="C3686" t="s">
        <v>55</v>
      </c>
      <c r="D3686" t="s">
        <v>55</v>
      </c>
      <c r="E3686">
        <v>-6</v>
      </c>
      <c r="F3686" t="s">
        <v>12</v>
      </c>
      <c r="G3686" t="b">
        <v>0</v>
      </c>
      <c r="H3686" t="s">
        <v>59</v>
      </c>
      <c r="I3686">
        <v>4602813</v>
      </c>
      <c r="J3686" t="s">
        <v>625</v>
      </c>
      <c r="K3686" t="s">
        <v>626</v>
      </c>
      <c r="L3686" t="s">
        <v>57</v>
      </c>
      <c r="M3686" t="s">
        <v>57</v>
      </c>
      <c r="N3686" t="s">
        <v>57</v>
      </c>
      <c r="O3686" t="s">
        <v>57</v>
      </c>
      <c r="P3686">
        <v>10606</v>
      </c>
      <c r="Q3686" t="s">
        <v>62</v>
      </c>
      <c r="R3686" t="s">
        <v>63</v>
      </c>
      <c r="S3686" t="s">
        <v>64</v>
      </c>
      <c r="T3686">
        <v>914.92</v>
      </c>
      <c r="U3686">
        <v>6344.8798516500001</v>
      </c>
      <c r="V3686">
        <v>6344.8798516500001</v>
      </c>
      <c r="W3686">
        <v>914.92</v>
      </c>
      <c r="X3686" t="s">
        <v>58</v>
      </c>
      <c r="Y3686" t="s">
        <v>58</v>
      </c>
      <c r="Z3686" t="s">
        <v>1</v>
      </c>
      <c r="AA3686" t="s">
        <v>6</v>
      </c>
      <c r="AB3686" t="s">
        <v>57</v>
      </c>
      <c r="AC3686" t="str">
        <f t="shared" si="57"/>
        <v>2016-4</v>
      </c>
    </row>
    <row r="3687" spans="1:29" x14ac:dyDescent="0.25">
      <c r="A3687" t="s">
        <v>634</v>
      </c>
      <c r="B3687" t="s">
        <v>54</v>
      </c>
      <c r="C3687" t="s">
        <v>55</v>
      </c>
      <c r="D3687" t="s">
        <v>55</v>
      </c>
      <c r="E3687">
        <v>-3</v>
      </c>
      <c r="F3687" t="s">
        <v>56</v>
      </c>
      <c r="G3687" t="b">
        <v>0</v>
      </c>
      <c r="H3687" t="s">
        <v>57</v>
      </c>
      <c r="I3687">
        <v>0</v>
      </c>
      <c r="J3687" t="s">
        <v>57</v>
      </c>
      <c r="K3687" t="s">
        <v>57</v>
      </c>
      <c r="L3687" t="s">
        <v>57</v>
      </c>
      <c r="M3687" t="s">
        <v>57</v>
      </c>
      <c r="N3687" t="s">
        <v>57</v>
      </c>
      <c r="O3687" t="s">
        <v>57</v>
      </c>
      <c r="P3687">
        <v>0</v>
      </c>
      <c r="Q3687" t="s">
        <v>57</v>
      </c>
      <c r="R3687" t="s">
        <v>57</v>
      </c>
      <c r="S3687" t="s">
        <v>57</v>
      </c>
      <c r="T3687">
        <v>5515.34</v>
      </c>
      <c r="U3687">
        <v>5515.34</v>
      </c>
      <c r="V3687">
        <v>5515.34</v>
      </c>
      <c r="W3687">
        <v>798.02928579696697</v>
      </c>
      <c r="X3687" t="s">
        <v>58</v>
      </c>
      <c r="Y3687" t="s">
        <v>58</v>
      </c>
      <c r="Z3687" t="s">
        <v>1</v>
      </c>
      <c r="AA3687" t="s">
        <v>1</v>
      </c>
      <c r="AB3687" t="s">
        <v>57</v>
      </c>
      <c r="AC3687" t="str">
        <f t="shared" si="57"/>
        <v>2016-4</v>
      </c>
    </row>
    <row r="3688" spans="1:29" x14ac:dyDescent="0.25">
      <c r="A3688" t="s">
        <v>634</v>
      </c>
      <c r="B3688" t="s">
        <v>532</v>
      </c>
      <c r="C3688" t="s">
        <v>533</v>
      </c>
      <c r="D3688" t="s">
        <v>55</v>
      </c>
      <c r="E3688">
        <v>-3</v>
      </c>
      <c r="F3688" t="s">
        <v>56</v>
      </c>
      <c r="G3688" t="b">
        <v>0</v>
      </c>
      <c r="H3688" t="s">
        <v>57</v>
      </c>
      <c r="I3688">
        <v>0</v>
      </c>
      <c r="J3688" t="s">
        <v>57</v>
      </c>
      <c r="K3688" t="s">
        <v>57</v>
      </c>
      <c r="L3688" t="s">
        <v>57</v>
      </c>
      <c r="M3688" t="s">
        <v>57</v>
      </c>
      <c r="N3688" t="s">
        <v>57</v>
      </c>
      <c r="O3688" t="s">
        <v>57</v>
      </c>
      <c r="P3688">
        <v>0</v>
      </c>
      <c r="Q3688" t="s">
        <v>57</v>
      </c>
      <c r="R3688" t="s">
        <v>57</v>
      </c>
      <c r="S3688" t="s">
        <v>57</v>
      </c>
      <c r="T3688">
        <v>429.31</v>
      </c>
      <c r="U3688">
        <v>429.31</v>
      </c>
      <c r="V3688">
        <v>2967.0472719999998</v>
      </c>
      <c r="W3688">
        <v>429.31</v>
      </c>
      <c r="X3688" t="s">
        <v>58</v>
      </c>
      <c r="Y3688" t="s">
        <v>58</v>
      </c>
      <c r="Z3688" t="s">
        <v>1</v>
      </c>
      <c r="AA3688" t="s">
        <v>1</v>
      </c>
      <c r="AB3688" t="s">
        <v>57</v>
      </c>
      <c r="AC3688" t="str">
        <f t="shared" si="57"/>
        <v>2016-4</v>
      </c>
    </row>
    <row r="3689" spans="1:29" hidden="1" x14ac:dyDescent="0.25">
      <c r="A3689" t="s">
        <v>634</v>
      </c>
      <c r="B3689" t="s">
        <v>532</v>
      </c>
      <c r="C3689" t="s">
        <v>533</v>
      </c>
      <c r="D3689" t="s">
        <v>55</v>
      </c>
      <c r="E3689">
        <v>-6</v>
      </c>
      <c r="F3689" t="s">
        <v>12</v>
      </c>
      <c r="G3689" t="b">
        <v>0</v>
      </c>
      <c r="H3689" t="s">
        <v>59</v>
      </c>
      <c r="I3689">
        <v>4750438</v>
      </c>
      <c r="J3689" t="s">
        <v>601</v>
      </c>
      <c r="K3689" t="s">
        <v>602</v>
      </c>
      <c r="L3689" t="s">
        <v>57</v>
      </c>
      <c r="M3689" t="s">
        <v>57</v>
      </c>
      <c r="N3689" t="s">
        <v>57</v>
      </c>
      <c r="O3689" t="s">
        <v>57</v>
      </c>
      <c r="P3689">
        <v>24149</v>
      </c>
      <c r="Q3689" t="s">
        <v>603</v>
      </c>
      <c r="R3689" t="s">
        <v>604</v>
      </c>
      <c r="S3689" t="s">
        <v>78</v>
      </c>
      <c r="T3689">
        <v>26.6</v>
      </c>
      <c r="U3689">
        <v>26.6</v>
      </c>
      <c r="V3689">
        <v>183.83792</v>
      </c>
      <c r="W3689">
        <v>26.6</v>
      </c>
      <c r="X3689" t="s">
        <v>58</v>
      </c>
      <c r="Y3689" t="s">
        <v>58</v>
      </c>
      <c r="Z3689" t="s">
        <v>1</v>
      </c>
      <c r="AA3689" t="s">
        <v>6</v>
      </c>
      <c r="AB3689" t="s">
        <v>57</v>
      </c>
      <c r="AC3689" t="str">
        <f t="shared" si="57"/>
        <v>2016-4</v>
      </c>
    </row>
    <row r="3690" spans="1:29" hidden="1" x14ac:dyDescent="0.25">
      <c r="A3690" t="s">
        <v>634</v>
      </c>
      <c r="B3690" t="s">
        <v>532</v>
      </c>
      <c r="C3690" t="s">
        <v>533</v>
      </c>
      <c r="D3690" t="s">
        <v>55</v>
      </c>
      <c r="E3690">
        <v>-5</v>
      </c>
      <c r="F3690" t="s">
        <v>13</v>
      </c>
      <c r="G3690" t="b">
        <v>0</v>
      </c>
      <c r="H3690" t="s">
        <v>59</v>
      </c>
      <c r="I3690">
        <v>4750438</v>
      </c>
      <c r="J3690" t="s">
        <v>601</v>
      </c>
      <c r="K3690" t="s">
        <v>602</v>
      </c>
      <c r="L3690" t="s">
        <v>57</v>
      </c>
      <c r="M3690" t="s">
        <v>57</v>
      </c>
      <c r="N3690" t="s">
        <v>57</v>
      </c>
      <c r="O3690" t="s">
        <v>57</v>
      </c>
      <c r="P3690">
        <v>24149</v>
      </c>
      <c r="Q3690" t="s">
        <v>603</v>
      </c>
      <c r="R3690" t="s">
        <v>604</v>
      </c>
      <c r="S3690" t="s">
        <v>78</v>
      </c>
      <c r="T3690">
        <v>-6.36</v>
      </c>
      <c r="U3690">
        <v>-6.36</v>
      </c>
      <c r="V3690">
        <v>-45.885039999999996</v>
      </c>
      <c r="W3690">
        <v>-6.36</v>
      </c>
      <c r="X3690" t="s">
        <v>58</v>
      </c>
      <c r="Y3690" t="s">
        <v>58</v>
      </c>
      <c r="Z3690" t="s">
        <v>1</v>
      </c>
      <c r="AA3690" t="s">
        <v>6</v>
      </c>
      <c r="AB3690" t="s">
        <v>57</v>
      </c>
      <c r="AC3690" t="str">
        <f t="shared" si="57"/>
        <v>2016-4</v>
      </c>
    </row>
    <row r="3691" spans="1:29" x14ac:dyDescent="0.25">
      <c r="A3691" t="s">
        <v>634</v>
      </c>
      <c r="B3691" t="s">
        <v>532</v>
      </c>
      <c r="C3691" t="s">
        <v>533</v>
      </c>
      <c r="D3691" t="s">
        <v>55</v>
      </c>
      <c r="E3691">
        <v>-4</v>
      </c>
      <c r="F3691" t="s">
        <v>14</v>
      </c>
      <c r="G3691" t="b">
        <v>0</v>
      </c>
      <c r="H3691" t="s">
        <v>59</v>
      </c>
      <c r="I3691">
        <v>4750438</v>
      </c>
      <c r="J3691" t="s">
        <v>601</v>
      </c>
      <c r="K3691" t="s">
        <v>602</v>
      </c>
      <c r="L3691" t="s">
        <v>57</v>
      </c>
      <c r="M3691" t="s">
        <v>57</v>
      </c>
      <c r="N3691" t="s">
        <v>57</v>
      </c>
      <c r="O3691" t="s">
        <v>57</v>
      </c>
      <c r="P3691">
        <v>24149</v>
      </c>
      <c r="Q3691" t="s">
        <v>603</v>
      </c>
      <c r="R3691" t="s">
        <v>604</v>
      </c>
      <c r="S3691" t="s">
        <v>78</v>
      </c>
      <c r="T3691">
        <v>26.6</v>
      </c>
      <c r="U3691">
        <v>26.6</v>
      </c>
      <c r="V3691">
        <v>183.83792</v>
      </c>
      <c r="W3691">
        <v>26.6</v>
      </c>
      <c r="X3691" t="s">
        <v>58</v>
      </c>
      <c r="Y3691" t="s">
        <v>58</v>
      </c>
      <c r="Z3691" t="s">
        <v>1</v>
      </c>
      <c r="AA3691" t="s">
        <v>6</v>
      </c>
      <c r="AB3691" t="s">
        <v>57</v>
      </c>
      <c r="AC3691" t="str">
        <f t="shared" si="57"/>
        <v>2016-4</v>
      </c>
    </row>
    <row r="3692" spans="1:29" hidden="1" x14ac:dyDescent="0.25">
      <c r="A3692" t="s">
        <v>634</v>
      </c>
      <c r="B3692" t="s">
        <v>54</v>
      </c>
      <c r="C3692" t="s">
        <v>55</v>
      </c>
      <c r="D3692" t="s">
        <v>55</v>
      </c>
      <c r="E3692">
        <v>-6</v>
      </c>
      <c r="F3692" t="s">
        <v>12</v>
      </c>
      <c r="G3692" t="b">
        <v>0</v>
      </c>
      <c r="H3692" t="s">
        <v>59</v>
      </c>
      <c r="I3692">
        <v>4602813</v>
      </c>
      <c r="J3692" t="s">
        <v>625</v>
      </c>
      <c r="K3692" t="s">
        <v>626</v>
      </c>
      <c r="L3692" t="s">
        <v>57</v>
      </c>
      <c r="M3692" t="s">
        <v>57</v>
      </c>
      <c r="N3692" t="s">
        <v>57</v>
      </c>
      <c r="O3692" t="s">
        <v>57</v>
      </c>
      <c r="P3692">
        <v>10606</v>
      </c>
      <c r="Q3692" t="s">
        <v>62</v>
      </c>
      <c r="R3692" t="s">
        <v>63</v>
      </c>
      <c r="S3692" t="s">
        <v>64</v>
      </c>
      <c r="T3692">
        <v>692</v>
      </c>
      <c r="U3692">
        <v>4758.6376479999999</v>
      </c>
      <c r="V3692">
        <v>4758.6376479999999</v>
      </c>
      <c r="W3692">
        <v>692</v>
      </c>
      <c r="X3692" t="s">
        <v>58</v>
      </c>
      <c r="Y3692" t="s">
        <v>58</v>
      </c>
      <c r="Z3692" t="s">
        <v>1</v>
      </c>
      <c r="AA3692" t="s">
        <v>6</v>
      </c>
      <c r="AB3692" t="s">
        <v>57</v>
      </c>
      <c r="AC3692" t="str">
        <f t="shared" si="57"/>
        <v>2016-4</v>
      </c>
    </row>
    <row r="3693" spans="1:29" hidden="1" x14ac:dyDescent="0.25">
      <c r="A3693" t="s">
        <v>634</v>
      </c>
      <c r="B3693" t="s">
        <v>54</v>
      </c>
      <c r="C3693" t="s">
        <v>55</v>
      </c>
      <c r="D3693" t="s">
        <v>55</v>
      </c>
      <c r="E3693">
        <v>-5</v>
      </c>
      <c r="F3693" t="s">
        <v>13</v>
      </c>
      <c r="G3693" t="b">
        <v>0</v>
      </c>
      <c r="H3693" t="s">
        <v>59</v>
      </c>
      <c r="I3693">
        <v>4602813</v>
      </c>
      <c r="J3693" t="s">
        <v>625</v>
      </c>
      <c r="K3693" t="s">
        <v>626</v>
      </c>
      <c r="L3693" t="s">
        <v>57</v>
      </c>
      <c r="M3693" t="s">
        <v>57</v>
      </c>
      <c r="N3693" t="s">
        <v>57</v>
      </c>
      <c r="O3693" t="s">
        <v>57</v>
      </c>
      <c r="P3693">
        <v>10606</v>
      </c>
      <c r="Q3693" t="s">
        <v>62</v>
      </c>
      <c r="R3693" t="s">
        <v>63</v>
      </c>
      <c r="S3693" t="s">
        <v>64</v>
      </c>
      <c r="T3693">
        <v>-222.92</v>
      </c>
      <c r="U3693">
        <v>-1594.21</v>
      </c>
      <c r="V3693">
        <v>-1594.21</v>
      </c>
      <c r="W3693">
        <v>-222.91953131585799</v>
      </c>
      <c r="X3693" t="s">
        <v>58</v>
      </c>
      <c r="Y3693" t="s">
        <v>58</v>
      </c>
      <c r="Z3693" t="s">
        <v>1</v>
      </c>
      <c r="AA3693" t="s">
        <v>6</v>
      </c>
      <c r="AB3693" t="s">
        <v>57</v>
      </c>
      <c r="AC3693" t="str">
        <f t="shared" si="57"/>
        <v>2016-4</v>
      </c>
    </row>
    <row r="3694" spans="1:29" x14ac:dyDescent="0.25">
      <c r="A3694" t="s">
        <v>634</v>
      </c>
      <c r="B3694" t="s">
        <v>54</v>
      </c>
      <c r="C3694" t="s">
        <v>55</v>
      </c>
      <c r="D3694" t="s">
        <v>55</v>
      </c>
      <c r="E3694">
        <v>-4</v>
      </c>
      <c r="F3694" t="s">
        <v>14</v>
      </c>
      <c r="G3694" t="b">
        <v>0</v>
      </c>
      <c r="H3694" t="s">
        <v>59</v>
      </c>
      <c r="I3694">
        <v>4602813</v>
      </c>
      <c r="J3694" t="s">
        <v>625</v>
      </c>
      <c r="K3694" t="s">
        <v>626</v>
      </c>
      <c r="L3694" t="s">
        <v>57</v>
      </c>
      <c r="M3694" t="s">
        <v>57</v>
      </c>
      <c r="N3694" t="s">
        <v>57</v>
      </c>
      <c r="O3694" t="s">
        <v>57</v>
      </c>
      <c r="P3694">
        <v>10606</v>
      </c>
      <c r="Q3694" t="s">
        <v>62</v>
      </c>
      <c r="R3694" t="s">
        <v>63</v>
      </c>
      <c r="S3694" t="s">
        <v>64</v>
      </c>
      <c r="T3694">
        <v>692</v>
      </c>
      <c r="U3694">
        <v>4782.55</v>
      </c>
      <c r="V3694">
        <v>4782.55</v>
      </c>
      <c r="W3694">
        <v>691.99994212293097</v>
      </c>
      <c r="X3694" t="s">
        <v>58</v>
      </c>
      <c r="Y3694" t="s">
        <v>58</v>
      </c>
      <c r="Z3694" t="s">
        <v>1</v>
      </c>
      <c r="AA3694" t="s">
        <v>6</v>
      </c>
      <c r="AB3694" t="s">
        <v>57</v>
      </c>
      <c r="AC3694" t="str">
        <f t="shared" si="57"/>
        <v>2016-4</v>
      </c>
    </row>
    <row r="3695" spans="1:29" x14ac:dyDescent="0.25">
      <c r="A3695" t="s">
        <v>635</v>
      </c>
      <c r="B3695" t="s">
        <v>54</v>
      </c>
      <c r="C3695" t="s">
        <v>55</v>
      </c>
      <c r="D3695" t="s">
        <v>55</v>
      </c>
      <c r="E3695">
        <v>-3</v>
      </c>
      <c r="F3695" t="s">
        <v>56</v>
      </c>
      <c r="G3695" t="b">
        <v>0</v>
      </c>
      <c r="H3695" t="s">
        <v>57</v>
      </c>
      <c r="I3695">
        <v>0</v>
      </c>
      <c r="J3695" t="s">
        <v>57</v>
      </c>
      <c r="K3695" t="s">
        <v>57</v>
      </c>
      <c r="L3695" t="s">
        <v>57</v>
      </c>
      <c r="M3695" t="s">
        <v>57</v>
      </c>
      <c r="N3695" t="s">
        <v>57</v>
      </c>
      <c r="O3695" t="s">
        <v>57</v>
      </c>
      <c r="P3695">
        <v>0</v>
      </c>
      <c r="Q3695" t="s">
        <v>57</v>
      </c>
      <c r="R3695" t="s">
        <v>57</v>
      </c>
      <c r="S3695" t="s">
        <v>57</v>
      </c>
      <c r="T3695">
        <v>-3500.67</v>
      </c>
      <c r="U3695">
        <v>-3500.67</v>
      </c>
      <c r="V3695">
        <v>-3500.67</v>
      </c>
      <c r="W3695">
        <v>-504.39023687395502</v>
      </c>
      <c r="X3695" t="s">
        <v>58</v>
      </c>
      <c r="Y3695" t="s">
        <v>58</v>
      </c>
      <c r="Z3695" t="s">
        <v>1</v>
      </c>
      <c r="AA3695" t="s">
        <v>1</v>
      </c>
      <c r="AB3695" t="s">
        <v>57</v>
      </c>
      <c r="AC3695" t="str">
        <f t="shared" si="57"/>
        <v>2016-4</v>
      </c>
    </row>
    <row r="3696" spans="1:29" x14ac:dyDescent="0.25">
      <c r="A3696" t="s">
        <v>635</v>
      </c>
      <c r="B3696" t="s">
        <v>532</v>
      </c>
      <c r="C3696" t="s">
        <v>533</v>
      </c>
      <c r="D3696" t="s">
        <v>55</v>
      </c>
      <c r="E3696">
        <v>-3</v>
      </c>
      <c r="F3696" t="s">
        <v>56</v>
      </c>
      <c r="G3696" t="b">
        <v>0</v>
      </c>
      <c r="H3696" t="s">
        <v>57</v>
      </c>
      <c r="I3696">
        <v>0</v>
      </c>
      <c r="J3696" t="s">
        <v>57</v>
      </c>
      <c r="K3696" t="s">
        <v>57</v>
      </c>
      <c r="L3696" t="s">
        <v>57</v>
      </c>
      <c r="M3696" t="s">
        <v>57</v>
      </c>
      <c r="N3696" t="s">
        <v>57</v>
      </c>
      <c r="O3696" t="s">
        <v>57</v>
      </c>
      <c r="P3696">
        <v>0</v>
      </c>
      <c r="Q3696" t="s">
        <v>57</v>
      </c>
      <c r="R3696" t="s">
        <v>57</v>
      </c>
      <c r="S3696" t="s">
        <v>57</v>
      </c>
      <c r="T3696">
        <v>538.03</v>
      </c>
      <c r="U3696">
        <v>538.03</v>
      </c>
      <c r="V3696">
        <v>3734.1434119999999</v>
      </c>
      <c r="W3696">
        <v>538.03</v>
      </c>
      <c r="X3696" t="s">
        <v>58</v>
      </c>
      <c r="Y3696" t="s">
        <v>58</v>
      </c>
      <c r="Z3696" t="s">
        <v>1</v>
      </c>
      <c r="AA3696" t="s">
        <v>1</v>
      </c>
      <c r="AB3696" t="s">
        <v>57</v>
      </c>
      <c r="AC3696" t="str">
        <f t="shared" si="57"/>
        <v>2016-4</v>
      </c>
    </row>
    <row r="3697" spans="1:29" hidden="1" x14ac:dyDescent="0.25">
      <c r="A3697" t="s">
        <v>635</v>
      </c>
      <c r="B3697" t="s">
        <v>54</v>
      </c>
      <c r="C3697" t="s">
        <v>55</v>
      </c>
      <c r="D3697" t="s">
        <v>55</v>
      </c>
      <c r="E3697">
        <v>76</v>
      </c>
      <c r="F3697" t="s">
        <v>390</v>
      </c>
      <c r="G3697" t="b">
        <v>1</v>
      </c>
      <c r="H3697" t="s">
        <v>391</v>
      </c>
      <c r="I3697">
        <v>9465</v>
      </c>
      <c r="J3697" t="s">
        <v>534</v>
      </c>
      <c r="K3697" t="s">
        <v>535</v>
      </c>
      <c r="L3697" t="s">
        <v>57</v>
      </c>
      <c r="M3697" t="s">
        <v>57</v>
      </c>
      <c r="N3697" t="s">
        <v>57</v>
      </c>
      <c r="O3697" t="s">
        <v>57</v>
      </c>
      <c r="P3697">
        <v>9465</v>
      </c>
      <c r="Q3697" t="s">
        <v>534</v>
      </c>
      <c r="R3697" t="s">
        <v>535</v>
      </c>
      <c r="S3697" t="s">
        <v>391</v>
      </c>
      <c r="T3697">
        <v>-5000</v>
      </c>
      <c r="U3697">
        <v>-5000</v>
      </c>
      <c r="V3697">
        <v>-5000</v>
      </c>
      <c r="W3697">
        <v>-720.41957235894199</v>
      </c>
      <c r="X3697" t="s">
        <v>58</v>
      </c>
      <c r="Y3697" t="s">
        <v>58</v>
      </c>
      <c r="Z3697" t="s">
        <v>1</v>
      </c>
      <c r="AA3697" t="s">
        <v>6</v>
      </c>
      <c r="AB3697" t="s">
        <v>57</v>
      </c>
      <c r="AC3697" t="str">
        <f t="shared" si="57"/>
        <v>2016-4</v>
      </c>
    </row>
    <row r="3698" spans="1:29" hidden="1" x14ac:dyDescent="0.25">
      <c r="A3698" t="s">
        <v>635</v>
      </c>
      <c r="B3698" t="s">
        <v>54</v>
      </c>
      <c r="C3698" t="s">
        <v>55</v>
      </c>
      <c r="D3698" t="s">
        <v>55</v>
      </c>
      <c r="E3698">
        <v>-5</v>
      </c>
      <c r="F3698" t="s">
        <v>13</v>
      </c>
      <c r="G3698" t="b">
        <v>0</v>
      </c>
      <c r="H3698" t="s">
        <v>391</v>
      </c>
      <c r="I3698">
        <v>9465</v>
      </c>
      <c r="J3698" t="s">
        <v>534</v>
      </c>
      <c r="K3698" t="s">
        <v>535</v>
      </c>
      <c r="L3698" t="s">
        <v>57</v>
      </c>
      <c r="M3698" t="s">
        <v>57</v>
      </c>
      <c r="N3698" t="s">
        <v>57</v>
      </c>
      <c r="O3698" t="s">
        <v>57</v>
      </c>
      <c r="P3698">
        <v>9465</v>
      </c>
      <c r="Q3698" t="s">
        <v>534</v>
      </c>
      <c r="R3698" t="s">
        <v>535</v>
      </c>
      <c r="S3698" t="s">
        <v>391</v>
      </c>
      <c r="T3698">
        <v>0</v>
      </c>
      <c r="U3698">
        <v>-5000</v>
      </c>
      <c r="V3698">
        <v>-5000</v>
      </c>
      <c r="W3698">
        <v>-720.41957235894199</v>
      </c>
      <c r="X3698" t="s">
        <v>58</v>
      </c>
      <c r="Y3698" t="s">
        <v>58</v>
      </c>
      <c r="Z3698" t="s">
        <v>1</v>
      </c>
      <c r="AA3698" t="s">
        <v>1</v>
      </c>
      <c r="AB3698" t="s">
        <v>57</v>
      </c>
      <c r="AC3698" t="str">
        <f t="shared" si="57"/>
        <v>2016-4</v>
      </c>
    </row>
    <row r="3699" spans="1:29" hidden="1" x14ac:dyDescent="0.25">
      <c r="A3699" t="s">
        <v>635</v>
      </c>
      <c r="B3699" t="s">
        <v>532</v>
      </c>
      <c r="C3699" t="s">
        <v>533</v>
      </c>
      <c r="D3699" t="s">
        <v>55</v>
      </c>
      <c r="E3699">
        <v>76</v>
      </c>
      <c r="F3699" t="s">
        <v>390</v>
      </c>
      <c r="G3699" t="b">
        <v>1</v>
      </c>
      <c r="H3699" t="s">
        <v>391</v>
      </c>
      <c r="I3699">
        <v>9465</v>
      </c>
      <c r="J3699" t="s">
        <v>534</v>
      </c>
      <c r="K3699" t="s">
        <v>535</v>
      </c>
      <c r="L3699" t="s">
        <v>57</v>
      </c>
      <c r="M3699" t="s">
        <v>57</v>
      </c>
      <c r="N3699" t="s">
        <v>57</v>
      </c>
      <c r="O3699" t="s">
        <v>57</v>
      </c>
      <c r="P3699">
        <v>9465</v>
      </c>
      <c r="Q3699" t="s">
        <v>534</v>
      </c>
      <c r="R3699" t="s">
        <v>535</v>
      </c>
      <c r="S3699" t="s">
        <v>391</v>
      </c>
      <c r="T3699">
        <v>5000</v>
      </c>
      <c r="U3699">
        <v>717.84</v>
      </c>
      <c r="V3699">
        <v>4982.0967360000004</v>
      </c>
      <c r="W3699">
        <v>717.84</v>
      </c>
      <c r="X3699" t="s">
        <v>58</v>
      </c>
      <c r="Y3699" t="s">
        <v>58</v>
      </c>
      <c r="Z3699" t="s">
        <v>1</v>
      </c>
      <c r="AA3699" t="s">
        <v>6</v>
      </c>
      <c r="AB3699" t="s">
        <v>57</v>
      </c>
      <c r="AC3699" t="str">
        <f t="shared" si="57"/>
        <v>2016-4</v>
      </c>
    </row>
    <row r="3700" spans="1:29" hidden="1" x14ac:dyDescent="0.25">
      <c r="A3700" t="s">
        <v>635</v>
      </c>
      <c r="B3700" t="s">
        <v>532</v>
      </c>
      <c r="C3700" t="s">
        <v>533</v>
      </c>
      <c r="D3700" t="s">
        <v>55</v>
      </c>
      <c r="E3700">
        <v>-5</v>
      </c>
      <c r="F3700" t="s">
        <v>13</v>
      </c>
      <c r="G3700" t="b">
        <v>0</v>
      </c>
      <c r="H3700" t="s">
        <v>391</v>
      </c>
      <c r="I3700">
        <v>9465</v>
      </c>
      <c r="J3700" t="s">
        <v>534</v>
      </c>
      <c r="K3700" t="s">
        <v>535</v>
      </c>
      <c r="L3700" t="s">
        <v>57</v>
      </c>
      <c r="M3700" t="s">
        <v>57</v>
      </c>
      <c r="N3700" t="s">
        <v>57</v>
      </c>
      <c r="O3700" t="s">
        <v>57</v>
      </c>
      <c r="P3700">
        <v>9465</v>
      </c>
      <c r="Q3700" t="s">
        <v>534</v>
      </c>
      <c r="R3700" t="s">
        <v>535</v>
      </c>
      <c r="S3700" t="s">
        <v>391</v>
      </c>
      <c r="T3700">
        <v>0</v>
      </c>
      <c r="U3700">
        <v>717.84</v>
      </c>
      <c r="V3700">
        <v>4982.0967360000004</v>
      </c>
      <c r="W3700">
        <v>717.84</v>
      </c>
      <c r="X3700" t="s">
        <v>58</v>
      </c>
      <c r="Y3700" t="s">
        <v>58</v>
      </c>
      <c r="Z3700" t="s">
        <v>1</v>
      </c>
      <c r="AA3700" t="s">
        <v>1</v>
      </c>
      <c r="AB3700" t="s">
        <v>57</v>
      </c>
      <c r="AC3700" t="str">
        <f t="shared" si="57"/>
        <v>2016-4</v>
      </c>
    </row>
    <row r="3701" spans="1:29" hidden="1" x14ac:dyDescent="0.25">
      <c r="A3701" t="s">
        <v>635</v>
      </c>
      <c r="B3701" t="s">
        <v>54</v>
      </c>
      <c r="C3701" t="s">
        <v>55</v>
      </c>
      <c r="D3701" t="s">
        <v>55</v>
      </c>
      <c r="E3701">
        <v>-5</v>
      </c>
      <c r="F3701" t="s">
        <v>13</v>
      </c>
      <c r="G3701" t="b">
        <v>0</v>
      </c>
      <c r="H3701" t="s">
        <v>110</v>
      </c>
      <c r="I3701">
        <v>15899</v>
      </c>
      <c r="J3701" t="s">
        <v>636</v>
      </c>
      <c r="K3701" t="s">
        <v>637</v>
      </c>
      <c r="L3701" t="s">
        <v>57</v>
      </c>
      <c r="M3701" t="s">
        <v>57</v>
      </c>
      <c r="N3701" t="s">
        <v>57</v>
      </c>
      <c r="O3701" t="s">
        <v>57</v>
      </c>
      <c r="P3701">
        <v>15899</v>
      </c>
      <c r="Q3701" t="s">
        <v>636</v>
      </c>
      <c r="R3701" t="s">
        <v>637</v>
      </c>
      <c r="S3701" t="s">
        <v>110</v>
      </c>
      <c r="T3701">
        <v>-451.9</v>
      </c>
      <c r="U3701">
        <v>-4016.01</v>
      </c>
      <c r="V3701">
        <v>-4016.01</v>
      </c>
      <c r="W3701">
        <v>-578.64244135784702</v>
      </c>
      <c r="X3701" t="s">
        <v>58</v>
      </c>
      <c r="Y3701" t="s">
        <v>58</v>
      </c>
      <c r="Z3701" t="s">
        <v>1</v>
      </c>
      <c r="AA3701" t="s">
        <v>1</v>
      </c>
      <c r="AB3701" t="s">
        <v>57</v>
      </c>
      <c r="AC3701" t="str">
        <f t="shared" si="57"/>
        <v>2016-4</v>
      </c>
    </row>
    <row r="3702" spans="1:29" hidden="1" x14ac:dyDescent="0.25">
      <c r="A3702" t="s">
        <v>635</v>
      </c>
      <c r="B3702" t="s">
        <v>54</v>
      </c>
      <c r="C3702" t="s">
        <v>55</v>
      </c>
      <c r="D3702" t="s">
        <v>55</v>
      </c>
      <c r="E3702">
        <v>1</v>
      </c>
      <c r="F3702" t="s">
        <v>227</v>
      </c>
      <c r="G3702" t="b">
        <v>1</v>
      </c>
      <c r="H3702" t="s">
        <v>110</v>
      </c>
      <c r="I3702">
        <v>15899</v>
      </c>
      <c r="J3702" t="s">
        <v>636</v>
      </c>
      <c r="K3702" t="s">
        <v>637</v>
      </c>
      <c r="L3702" t="s">
        <v>57</v>
      </c>
      <c r="M3702" t="s">
        <v>57</v>
      </c>
      <c r="N3702" t="s">
        <v>57</v>
      </c>
      <c r="O3702" t="s">
        <v>57</v>
      </c>
      <c r="P3702">
        <v>15899</v>
      </c>
      <c r="Q3702" t="s">
        <v>636</v>
      </c>
      <c r="R3702" t="s">
        <v>637</v>
      </c>
      <c r="S3702" t="s">
        <v>110</v>
      </c>
      <c r="T3702">
        <v>-443.9</v>
      </c>
      <c r="U3702">
        <v>-3945.04</v>
      </c>
      <c r="V3702">
        <v>-3945.04</v>
      </c>
      <c r="W3702">
        <v>-568.41680594778404</v>
      </c>
      <c r="X3702" t="s">
        <v>58</v>
      </c>
      <c r="Y3702" t="s">
        <v>58</v>
      </c>
      <c r="Z3702" t="s">
        <v>1</v>
      </c>
      <c r="AA3702" t="s">
        <v>6</v>
      </c>
      <c r="AB3702" t="s">
        <v>57</v>
      </c>
      <c r="AC3702" t="str">
        <f t="shared" si="57"/>
        <v>2016-4</v>
      </c>
    </row>
    <row r="3703" spans="1:29" hidden="1" x14ac:dyDescent="0.25">
      <c r="A3703" t="s">
        <v>635</v>
      </c>
      <c r="B3703" t="s">
        <v>54</v>
      </c>
      <c r="C3703" t="s">
        <v>55</v>
      </c>
      <c r="D3703" t="s">
        <v>55</v>
      </c>
      <c r="E3703">
        <v>4</v>
      </c>
      <c r="F3703" t="s">
        <v>10</v>
      </c>
      <c r="G3703" t="b">
        <v>1</v>
      </c>
      <c r="H3703" t="s">
        <v>110</v>
      </c>
      <c r="I3703">
        <v>15899</v>
      </c>
      <c r="J3703" t="s">
        <v>636</v>
      </c>
      <c r="K3703" t="s">
        <v>637</v>
      </c>
      <c r="L3703" t="s">
        <v>57</v>
      </c>
      <c r="M3703" t="s">
        <v>57</v>
      </c>
      <c r="N3703" t="s">
        <v>57</v>
      </c>
      <c r="O3703" t="s">
        <v>57</v>
      </c>
      <c r="P3703">
        <v>15899</v>
      </c>
      <c r="Q3703" t="s">
        <v>636</v>
      </c>
      <c r="R3703" t="s">
        <v>637</v>
      </c>
      <c r="S3703" t="s">
        <v>110</v>
      </c>
      <c r="T3703">
        <v>-8</v>
      </c>
      <c r="U3703">
        <v>-70.97</v>
      </c>
      <c r="V3703">
        <v>-70.97</v>
      </c>
      <c r="W3703">
        <v>-10.2256354100628</v>
      </c>
      <c r="X3703" t="s">
        <v>58</v>
      </c>
      <c r="Y3703" t="s">
        <v>58</v>
      </c>
      <c r="Z3703" t="s">
        <v>4</v>
      </c>
      <c r="AA3703" t="s">
        <v>6</v>
      </c>
      <c r="AB3703" t="s">
        <v>57</v>
      </c>
      <c r="AC3703" t="str">
        <f t="shared" si="57"/>
        <v>2016-4</v>
      </c>
    </row>
    <row r="3704" spans="1:29" x14ac:dyDescent="0.25">
      <c r="A3704" t="s">
        <v>635</v>
      </c>
      <c r="B3704" t="s">
        <v>532</v>
      </c>
      <c r="C3704" t="s">
        <v>533</v>
      </c>
      <c r="D3704" t="s">
        <v>55</v>
      </c>
      <c r="E3704">
        <v>-4</v>
      </c>
      <c r="F3704" t="s">
        <v>14</v>
      </c>
      <c r="G3704" t="b">
        <v>0</v>
      </c>
      <c r="H3704" t="s">
        <v>59</v>
      </c>
      <c r="I3704">
        <v>4750438</v>
      </c>
      <c r="J3704" t="s">
        <v>601</v>
      </c>
      <c r="K3704" t="s">
        <v>602</v>
      </c>
      <c r="L3704" t="s">
        <v>57</v>
      </c>
      <c r="M3704" t="s">
        <v>57</v>
      </c>
      <c r="N3704" t="s">
        <v>57</v>
      </c>
      <c r="O3704" t="s">
        <v>57</v>
      </c>
      <c r="P3704">
        <v>24149</v>
      </c>
      <c r="Q3704" t="s">
        <v>603</v>
      </c>
      <c r="R3704" t="s">
        <v>604</v>
      </c>
      <c r="S3704" t="s">
        <v>78</v>
      </c>
      <c r="T3704">
        <v>33</v>
      </c>
      <c r="U3704">
        <v>33</v>
      </c>
      <c r="V3704">
        <v>229.03319999999999</v>
      </c>
      <c r="W3704">
        <v>33</v>
      </c>
      <c r="X3704" t="s">
        <v>58</v>
      </c>
      <c r="Y3704" t="s">
        <v>58</v>
      </c>
      <c r="Z3704" t="s">
        <v>1</v>
      </c>
      <c r="AA3704" t="s">
        <v>6</v>
      </c>
      <c r="AB3704" t="s">
        <v>57</v>
      </c>
      <c r="AC3704" t="str">
        <f t="shared" si="57"/>
        <v>2016-4</v>
      </c>
    </row>
    <row r="3705" spans="1:29" hidden="1" x14ac:dyDescent="0.25">
      <c r="A3705" t="s">
        <v>635</v>
      </c>
      <c r="B3705" t="s">
        <v>532</v>
      </c>
      <c r="C3705" t="s">
        <v>533</v>
      </c>
      <c r="D3705" t="s">
        <v>55</v>
      </c>
      <c r="E3705">
        <v>-5</v>
      </c>
      <c r="F3705" t="s">
        <v>13</v>
      </c>
      <c r="G3705" t="b">
        <v>0</v>
      </c>
      <c r="H3705" t="s">
        <v>59</v>
      </c>
      <c r="I3705">
        <v>4750438</v>
      </c>
      <c r="J3705" t="s">
        <v>601</v>
      </c>
      <c r="K3705" t="s">
        <v>602</v>
      </c>
      <c r="L3705" t="s">
        <v>57</v>
      </c>
      <c r="M3705" t="s">
        <v>57</v>
      </c>
      <c r="N3705" t="s">
        <v>57</v>
      </c>
      <c r="O3705" t="s">
        <v>57</v>
      </c>
      <c r="P3705">
        <v>24149</v>
      </c>
      <c r="Q3705" t="s">
        <v>603</v>
      </c>
      <c r="R3705" t="s">
        <v>604</v>
      </c>
      <c r="S3705" t="s">
        <v>78</v>
      </c>
      <c r="T3705">
        <v>6.4</v>
      </c>
      <c r="U3705">
        <v>6.4</v>
      </c>
      <c r="V3705">
        <v>45.195279999999997</v>
      </c>
      <c r="W3705">
        <v>6.4</v>
      </c>
      <c r="X3705" t="s">
        <v>58</v>
      </c>
      <c r="Y3705" t="s">
        <v>58</v>
      </c>
      <c r="Z3705" t="s">
        <v>1</v>
      </c>
      <c r="AA3705" t="s">
        <v>6</v>
      </c>
      <c r="AB3705" t="s">
        <v>57</v>
      </c>
      <c r="AC3705" t="str">
        <f t="shared" si="57"/>
        <v>2016-4</v>
      </c>
    </row>
    <row r="3706" spans="1:29" hidden="1" x14ac:dyDescent="0.25">
      <c r="A3706" t="s">
        <v>635</v>
      </c>
      <c r="B3706" t="s">
        <v>532</v>
      </c>
      <c r="C3706" t="s">
        <v>533</v>
      </c>
      <c r="D3706" t="s">
        <v>55</v>
      </c>
      <c r="E3706">
        <v>-6</v>
      </c>
      <c r="F3706" t="s">
        <v>12</v>
      </c>
      <c r="G3706" t="b">
        <v>0</v>
      </c>
      <c r="H3706" t="s">
        <v>59</v>
      </c>
      <c r="I3706">
        <v>4750438</v>
      </c>
      <c r="J3706" t="s">
        <v>601</v>
      </c>
      <c r="K3706" t="s">
        <v>602</v>
      </c>
      <c r="L3706" t="s">
        <v>57</v>
      </c>
      <c r="M3706" t="s">
        <v>57</v>
      </c>
      <c r="N3706" t="s">
        <v>57</v>
      </c>
      <c r="O3706" t="s">
        <v>57</v>
      </c>
      <c r="P3706">
        <v>24149</v>
      </c>
      <c r="Q3706" t="s">
        <v>603</v>
      </c>
      <c r="R3706" t="s">
        <v>604</v>
      </c>
      <c r="S3706" t="s">
        <v>78</v>
      </c>
      <c r="T3706">
        <v>33</v>
      </c>
      <c r="U3706">
        <v>33</v>
      </c>
      <c r="V3706">
        <v>229.03319999999999</v>
      </c>
      <c r="W3706">
        <v>33</v>
      </c>
      <c r="X3706" t="s">
        <v>58</v>
      </c>
      <c r="Y3706" t="s">
        <v>58</v>
      </c>
      <c r="Z3706" t="s">
        <v>1</v>
      </c>
      <c r="AA3706" t="s">
        <v>6</v>
      </c>
      <c r="AB3706" t="s">
        <v>57</v>
      </c>
      <c r="AC3706" t="str">
        <f t="shared" si="57"/>
        <v>2016-4</v>
      </c>
    </row>
    <row r="3707" spans="1:29" hidden="1" x14ac:dyDescent="0.25">
      <c r="A3707" t="s">
        <v>635</v>
      </c>
      <c r="B3707" t="s">
        <v>54</v>
      </c>
      <c r="C3707" t="s">
        <v>55</v>
      </c>
      <c r="D3707" t="s">
        <v>55</v>
      </c>
      <c r="E3707">
        <v>-6</v>
      </c>
      <c r="F3707" t="s">
        <v>12</v>
      </c>
      <c r="G3707" t="b">
        <v>0</v>
      </c>
      <c r="H3707" t="s">
        <v>59</v>
      </c>
      <c r="I3707">
        <v>4602813</v>
      </c>
      <c r="J3707" t="s">
        <v>625</v>
      </c>
      <c r="K3707" t="s">
        <v>626</v>
      </c>
      <c r="L3707" t="s">
        <v>57</v>
      </c>
      <c r="M3707" t="s">
        <v>57</v>
      </c>
      <c r="N3707" t="s">
        <v>57</v>
      </c>
      <c r="O3707" t="s">
        <v>57</v>
      </c>
      <c r="P3707">
        <v>10606</v>
      </c>
      <c r="Q3707" t="s">
        <v>62</v>
      </c>
      <c r="R3707" t="s">
        <v>63</v>
      </c>
      <c r="S3707" t="s">
        <v>64</v>
      </c>
      <c r="T3707">
        <v>668.72</v>
      </c>
      <c r="U3707">
        <v>4617.9783665599998</v>
      </c>
      <c r="V3707">
        <v>4617.9783665599998</v>
      </c>
      <c r="W3707">
        <v>668.72</v>
      </c>
      <c r="X3707" t="s">
        <v>58</v>
      </c>
      <c r="Y3707" t="s">
        <v>58</v>
      </c>
      <c r="Z3707" t="s">
        <v>1</v>
      </c>
      <c r="AA3707" t="s">
        <v>6</v>
      </c>
      <c r="AB3707" t="s">
        <v>57</v>
      </c>
      <c r="AC3707" t="str">
        <f t="shared" si="57"/>
        <v>2016-4</v>
      </c>
    </row>
    <row r="3708" spans="1:29" hidden="1" x14ac:dyDescent="0.25">
      <c r="A3708" t="s">
        <v>635</v>
      </c>
      <c r="B3708" t="s">
        <v>54</v>
      </c>
      <c r="C3708" t="s">
        <v>55</v>
      </c>
      <c r="D3708" t="s">
        <v>55</v>
      </c>
      <c r="E3708">
        <v>-5</v>
      </c>
      <c r="F3708" t="s">
        <v>13</v>
      </c>
      <c r="G3708" t="b">
        <v>0</v>
      </c>
      <c r="H3708" t="s">
        <v>59</v>
      </c>
      <c r="I3708">
        <v>4602813</v>
      </c>
      <c r="J3708" t="s">
        <v>625</v>
      </c>
      <c r="K3708" t="s">
        <v>626</v>
      </c>
      <c r="L3708" t="s">
        <v>57</v>
      </c>
      <c r="M3708" t="s">
        <v>57</v>
      </c>
      <c r="N3708" t="s">
        <v>57</v>
      </c>
      <c r="O3708" t="s">
        <v>57</v>
      </c>
      <c r="P3708">
        <v>10606</v>
      </c>
      <c r="Q3708" t="s">
        <v>62</v>
      </c>
      <c r="R3708" t="s">
        <v>63</v>
      </c>
      <c r="S3708" t="s">
        <v>64</v>
      </c>
      <c r="T3708">
        <v>-23.28</v>
      </c>
      <c r="U3708">
        <v>-141.37</v>
      </c>
      <c r="V3708">
        <v>-141.37</v>
      </c>
      <c r="W3708">
        <v>-23.2805599547562</v>
      </c>
      <c r="X3708" t="s">
        <v>58</v>
      </c>
      <c r="Y3708" t="s">
        <v>58</v>
      </c>
      <c r="Z3708" t="s">
        <v>1</v>
      </c>
      <c r="AA3708" t="s">
        <v>6</v>
      </c>
      <c r="AB3708" t="s">
        <v>57</v>
      </c>
      <c r="AC3708" t="str">
        <f t="shared" si="57"/>
        <v>2016-4</v>
      </c>
    </row>
    <row r="3709" spans="1:29" x14ac:dyDescent="0.25">
      <c r="A3709" t="s">
        <v>635</v>
      </c>
      <c r="B3709" t="s">
        <v>54</v>
      </c>
      <c r="C3709" t="s">
        <v>55</v>
      </c>
      <c r="D3709" t="s">
        <v>55</v>
      </c>
      <c r="E3709">
        <v>-4</v>
      </c>
      <c r="F3709" t="s">
        <v>14</v>
      </c>
      <c r="G3709" t="b">
        <v>0</v>
      </c>
      <c r="H3709" t="s">
        <v>59</v>
      </c>
      <c r="I3709">
        <v>4602813</v>
      </c>
      <c r="J3709" t="s">
        <v>625</v>
      </c>
      <c r="K3709" t="s">
        <v>626</v>
      </c>
      <c r="L3709" t="s">
        <v>57</v>
      </c>
      <c r="M3709" t="s">
        <v>57</v>
      </c>
      <c r="N3709" t="s">
        <v>57</v>
      </c>
      <c r="O3709" t="s">
        <v>57</v>
      </c>
      <c r="P3709">
        <v>10606</v>
      </c>
      <c r="Q3709" t="s">
        <v>62</v>
      </c>
      <c r="R3709" t="s">
        <v>63</v>
      </c>
      <c r="S3709" t="s">
        <v>64</v>
      </c>
      <c r="T3709">
        <v>668.72</v>
      </c>
      <c r="U3709">
        <v>4641.18</v>
      </c>
      <c r="V3709">
        <v>4641.18</v>
      </c>
      <c r="W3709">
        <v>668.719382168175</v>
      </c>
      <c r="X3709" t="s">
        <v>58</v>
      </c>
      <c r="Y3709" t="s">
        <v>58</v>
      </c>
      <c r="Z3709" t="s">
        <v>1</v>
      </c>
      <c r="AA3709" t="s">
        <v>6</v>
      </c>
      <c r="AB3709" t="s">
        <v>57</v>
      </c>
      <c r="AC3709" t="str">
        <f t="shared" si="57"/>
        <v>2016-4</v>
      </c>
    </row>
    <row r="3710" spans="1:29" hidden="1" x14ac:dyDescent="0.25">
      <c r="A3710" t="s">
        <v>635</v>
      </c>
      <c r="B3710" t="s">
        <v>532</v>
      </c>
      <c r="C3710" t="s">
        <v>533</v>
      </c>
      <c r="D3710" t="s">
        <v>55</v>
      </c>
      <c r="E3710">
        <v>-6</v>
      </c>
      <c r="F3710" t="s">
        <v>12</v>
      </c>
      <c r="G3710" t="b">
        <v>0</v>
      </c>
      <c r="H3710" t="s">
        <v>59</v>
      </c>
      <c r="I3710">
        <v>4778033</v>
      </c>
      <c r="J3710" t="s">
        <v>638</v>
      </c>
      <c r="K3710" t="s">
        <v>639</v>
      </c>
      <c r="L3710" t="s">
        <v>57</v>
      </c>
      <c r="M3710" t="s">
        <v>57</v>
      </c>
      <c r="N3710" t="s">
        <v>57</v>
      </c>
      <c r="O3710" t="s">
        <v>57</v>
      </c>
      <c r="P3710">
        <v>10606</v>
      </c>
      <c r="Q3710" t="s">
        <v>62</v>
      </c>
      <c r="R3710" t="s">
        <v>63</v>
      </c>
      <c r="S3710" t="s">
        <v>64</v>
      </c>
      <c r="T3710">
        <v>606.66</v>
      </c>
      <c r="U3710">
        <v>606.66</v>
      </c>
      <c r="V3710">
        <v>4210.4630639999996</v>
      </c>
      <c r="W3710">
        <v>606.66</v>
      </c>
      <c r="X3710" t="s">
        <v>58</v>
      </c>
      <c r="Y3710" t="s">
        <v>58</v>
      </c>
      <c r="Z3710" t="s">
        <v>1</v>
      </c>
      <c r="AA3710" t="s">
        <v>6</v>
      </c>
      <c r="AB3710" t="s">
        <v>57</v>
      </c>
      <c r="AC3710" t="str">
        <f t="shared" si="57"/>
        <v>2016-4</v>
      </c>
    </row>
    <row r="3711" spans="1:29" hidden="1" x14ac:dyDescent="0.25">
      <c r="A3711" t="s">
        <v>635</v>
      </c>
      <c r="B3711" t="s">
        <v>532</v>
      </c>
      <c r="C3711" t="s">
        <v>533</v>
      </c>
      <c r="D3711" t="s">
        <v>55</v>
      </c>
      <c r="E3711">
        <v>4</v>
      </c>
      <c r="F3711" t="s">
        <v>10</v>
      </c>
      <c r="G3711" t="b">
        <v>1</v>
      </c>
      <c r="H3711" t="s">
        <v>59</v>
      </c>
      <c r="I3711">
        <v>4778033</v>
      </c>
      <c r="J3711" t="s">
        <v>638</v>
      </c>
      <c r="K3711" t="s">
        <v>639</v>
      </c>
      <c r="L3711" t="s">
        <v>57</v>
      </c>
      <c r="M3711" t="s">
        <v>57</v>
      </c>
      <c r="N3711" t="s">
        <v>57</v>
      </c>
      <c r="O3711" t="s">
        <v>57</v>
      </c>
      <c r="P3711">
        <v>10606</v>
      </c>
      <c r="Q3711" t="s">
        <v>62</v>
      </c>
      <c r="R3711" t="s">
        <v>63</v>
      </c>
      <c r="S3711" t="s">
        <v>64</v>
      </c>
      <c r="T3711">
        <v>-9</v>
      </c>
      <c r="U3711">
        <v>-9</v>
      </c>
      <c r="V3711">
        <v>-62.4636</v>
      </c>
      <c r="W3711">
        <v>-9</v>
      </c>
      <c r="X3711" t="s">
        <v>58</v>
      </c>
      <c r="Y3711" t="s">
        <v>58</v>
      </c>
      <c r="Z3711" t="s">
        <v>4</v>
      </c>
      <c r="AA3711" t="s">
        <v>6</v>
      </c>
      <c r="AB3711" t="s">
        <v>57</v>
      </c>
      <c r="AC3711" t="str">
        <f t="shared" si="57"/>
        <v>2016-4</v>
      </c>
    </row>
    <row r="3712" spans="1:29" hidden="1" x14ac:dyDescent="0.25">
      <c r="A3712" t="s">
        <v>635</v>
      </c>
      <c r="B3712" t="s">
        <v>532</v>
      </c>
      <c r="C3712" t="s">
        <v>533</v>
      </c>
      <c r="D3712" t="s">
        <v>55</v>
      </c>
      <c r="E3712">
        <v>12</v>
      </c>
      <c r="F3712" t="s">
        <v>15</v>
      </c>
      <c r="G3712" t="b">
        <v>1</v>
      </c>
      <c r="H3712" t="s">
        <v>59</v>
      </c>
      <c r="I3712">
        <v>4778033</v>
      </c>
      <c r="J3712" t="s">
        <v>638</v>
      </c>
      <c r="K3712" t="s">
        <v>639</v>
      </c>
      <c r="L3712" t="s">
        <v>57</v>
      </c>
      <c r="M3712" t="s">
        <v>57</v>
      </c>
      <c r="N3712" t="s">
        <v>57</v>
      </c>
      <c r="O3712" t="s">
        <v>57</v>
      </c>
      <c r="P3712">
        <v>10606</v>
      </c>
      <c r="Q3712" t="s">
        <v>62</v>
      </c>
      <c r="R3712" t="s">
        <v>63</v>
      </c>
      <c r="S3712" t="s">
        <v>64</v>
      </c>
      <c r="T3712">
        <v>-600</v>
      </c>
      <c r="U3712">
        <v>-600</v>
      </c>
      <c r="V3712">
        <v>-4164.24</v>
      </c>
      <c r="W3712">
        <v>-600</v>
      </c>
      <c r="X3712" t="s">
        <v>58</v>
      </c>
      <c r="Y3712" t="s">
        <v>58</v>
      </c>
      <c r="Z3712" t="s">
        <v>1</v>
      </c>
      <c r="AA3712" t="s">
        <v>6</v>
      </c>
      <c r="AB3712" t="s">
        <v>57</v>
      </c>
      <c r="AC3712" t="str">
        <f t="shared" si="57"/>
        <v>2016-4</v>
      </c>
    </row>
    <row r="3713" spans="1:29" hidden="1" x14ac:dyDescent="0.25">
      <c r="A3713" t="s">
        <v>635</v>
      </c>
      <c r="B3713" t="s">
        <v>532</v>
      </c>
      <c r="C3713" t="s">
        <v>533</v>
      </c>
      <c r="D3713" t="s">
        <v>55</v>
      </c>
      <c r="E3713">
        <v>30</v>
      </c>
      <c r="F3713" t="s">
        <v>11</v>
      </c>
      <c r="G3713" t="b">
        <v>1</v>
      </c>
      <c r="H3713" t="s">
        <v>59</v>
      </c>
      <c r="I3713">
        <v>4778033</v>
      </c>
      <c r="J3713" t="s">
        <v>638</v>
      </c>
      <c r="K3713" t="s">
        <v>639</v>
      </c>
      <c r="L3713" t="s">
        <v>57</v>
      </c>
      <c r="M3713" t="s">
        <v>57</v>
      </c>
      <c r="N3713" t="s">
        <v>57</v>
      </c>
      <c r="O3713" t="s">
        <v>57</v>
      </c>
      <c r="P3713">
        <v>10606</v>
      </c>
      <c r="Q3713" t="s">
        <v>62</v>
      </c>
      <c r="R3713" t="s">
        <v>63</v>
      </c>
      <c r="S3713" t="s">
        <v>64</v>
      </c>
      <c r="T3713">
        <v>-0.12</v>
      </c>
      <c r="U3713">
        <v>-0.12</v>
      </c>
      <c r="V3713">
        <v>-0.83284800000000003</v>
      </c>
      <c r="W3713">
        <v>-0.12</v>
      </c>
      <c r="X3713" t="s">
        <v>58</v>
      </c>
      <c r="Y3713" t="s">
        <v>58</v>
      </c>
      <c r="Z3713" t="s">
        <v>4</v>
      </c>
      <c r="AA3713" t="s">
        <v>6</v>
      </c>
      <c r="AB3713" t="s">
        <v>57</v>
      </c>
      <c r="AC3713" t="str">
        <f t="shared" si="57"/>
        <v>2016-4</v>
      </c>
    </row>
    <row r="3714" spans="1:29" hidden="1" x14ac:dyDescent="0.25">
      <c r="A3714" t="s">
        <v>635</v>
      </c>
      <c r="B3714" t="s">
        <v>532</v>
      </c>
      <c r="C3714" t="s">
        <v>533</v>
      </c>
      <c r="D3714" t="s">
        <v>55</v>
      </c>
      <c r="E3714">
        <v>-5</v>
      </c>
      <c r="F3714" t="s">
        <v>13</v>
      </c>
      <c r="G3714" t="b">
        <v>0</v>
      </c>
      <c r="H3714" t="s">
        <v>59</v>
      </c>
      <c r="I3714">
        <v>4778033</v>
      </c>
      <c r="J3714" t="s">
        <v>638</v>
      </c>
      <c r="K3714" t="s">
        <v>639</v>
      </c>
      <c r="L3714" t="s">
        <v>57</v>
      </c>
      <c r="M3714" t="s">
        <v>57</v>
      </c>
      <c r="N3714" t="s">
        <v>57</v>
      </c>
      <c r="O3714" t="s">
        <v>57</v>
      </c>
      <c r="P3714">
        <v>10606</v>
      </c>
      <c r="Q3714" t="s">
        <v>62</v>
      </c>
      <c r="R3714" t="s">
        <v>63</v>
      </c>
      <c r="S3714" t="s">
        <v>64</v>
      </c>
      <c r="T3714">
        <v>-2.4600000000000399</v>
      </c>
      <c r="U3714">
        <v>-2.4600000000000399</v>
      </c>
      <c r="V3714">
        <v>-17.073384000000299</v>
      </c>
      <c r="W3714">
        <v>-2.4600000000000399</v>
      </c>
      <c r="X3714" t="s">
        <v>58</v>
      </c>
      <c r="Y3714" t="s">
        <v>58</v>
      </c>
      <c r="Z3714" t="s">
        <v>1</v>
      </c>
      <c r="AA3714" t="s">
        <v>6</v>
      </c>
      <c r="AB3714" t="s">
        <v>57</v>
      </c>
      <c r="AC3714" t="str">
        <f t="shared" si="57"/>
        <v>2016-4</v>
      </c>
    </row>
    <row r="3715" spans="1:29" x14ac:dyDescent="0.25">
      <c r="A3715" t="s">
        <v>635</v>
      </c>
      <c r="B3715" t="s">
        <v>532</v>
      </c>
      <c r="C3715" t="s">
        <v>533</v>
      </c>
      <c r="D3715" t="s">
        <v>55</v>
      </c>
      <c r="E3715">
        <v>-4</v>
      </c>
      <c r="F3715" t="s">
        <v>14</v>
      </c>
      <c r="G3715" t="b">
        <v>0</v>
      </c>
      <c r="H3715" t="s">
        <v>59</v>
      </c>
      <c r="I3715">
        <v>4778033</v>
      </c>
      <c r="J3715" t="s">
        <v>638</v>
      </c>
      <c r="K3715" t="s">
        <v>639</v>
      </c>
      <c r="L3715" t="s">
        <v>57</v>
      </c>
      <c r="M3715" t="s">
        <v>57</v>
      </c>
      <c r="N3715" t="s">
        <v>57</v>
      </c>
      <c r="O3715" t="s">
        <v>57</v>
      </c>
      <c r="P3715">
        <v>10606</v>
      </c>
      <c r="Q3715" t="s">
        <v>62</v>
      </c>
      <c r="R3715" t="s">
        <v>63</v>
      </c>
      <c r="S3715" t="s">
        <v>64</v>
      </c>
      <c r="T3715">
        <v>606.66</v>
      </c>
      <c r="U3715">
        <v>606.66</v>
      </c>
      <c r="V3715">
        <v>4210.4630639999996</v>
      </c>
      <c r="W3715">
        <v>606.66</v>
      </c>
      <c r="X3715" t="s">
        <v>58</v>
      </c>
      <c r="Y3715" t="s">
        <v>58</v>
      </c>
      <c r="Z3715" t="s">
        <v>1</v>
      </c>
      <c r="AA3715" t="s">
        <v>6</v>
      </c>
      <c r="AB3715" t="s">
        <v>57</v>
      </c>
      <c r="AC3715" t="str">
        <f t="shared" ref="AC3715:AC3778" si="58">+YEAR(A3715)&amp; "-" &amp;ROUNDUP(MONTH(A3715)/3,0)</f>
        <v>2016-4</v>
      </c>
    </row>
    <row r="3716" spans="1:29" hidden="1" x14ac:dyDescent="0.25">
      <c r="A3716" t="s">
        <v>640</v>
      </c>
      <c r="B3716" t="s">
        <v>54</v>
      </c>
      <c r="C3716" t="s">
        <v>55</v>
      </c>
      <c r="D3716" t="s">
        <v>55</v>
      </c>
      <c r="E3716">
        <v>-5</v>
      </c>
      <c r="F3716" t="s">
        <v>13</v>
      </c>
      <c r="G3716" t="b">
        <v>0</v>
      </c>
      <c r="H3716" t="s">
        <v>57</v>
      </c>
      <c r="I3716">
        <v>0</v>
      </c>
      <c r="J3716" t="s">
        <v>57</v>
      </c>
      <c r="K3716" t="s">
        <v>57</v>
      </c>
      <c r="L3716" t="s">
        <v>57</v>
      </c>
      <c r="M3716" t="s">
        <v>57</v>
      </c>
      <c r="N3716" t="s">
        <v>57</v>
      </c>
      <c r="O3716" t="s">
        <v>57</v>
      </c>
      <c r="P3716">
        <v>0</v>
      </c>
      <c r="Q3716" t="s">
        <v>57</v>
      </c>
      <c r="R3716" t="s">
        <v>57</v>
      </c>
      <c r="S3716" t="s">
        <v>57</v>
      </c>
      <c r="T3716">
        <v>-7.1</v>
      </c>
      <c r="U3716">
        <v>-62.02</v>
      </c>
      <c r="V3716">
        <v>-62.02</v>
      </c>
      <c r="W3716">
        <v>-8.9641117550985001</v>
      </c>
      <c r="X3716" t="s">
        <v>58</v>
      </c>
      <c r="Y3716" t="s">
        <v>58</v>
      </c>
      <c r="Z3716" t="s">
        <v>1</v>
      </c>
      <c r="AA3716" t="s">
        <v>1</v>
      </c>
      <c r="AB3716" t="s">
        <v>57</v>
      </c>
      <c r="AC3716" t="str">
        <f t="shared" si="58"/>
        <v>2016-4</v>
      </c>
    </row>
    <row r="3717" spans="1:29" x14ac:dyDescent="0.25">
      <c r="A3717" t="s">
        <v>640</v>
      </c>
      <c r="B3717" t="s">
        <v>54</v>
      </c>
      <c r="C3717" t="s">
        <v>55</v>
      </c>
      <c r="D3717" t="s">
        <v>55</v>
      </c>
      <c r="E3717">
        <v>-3</v>
      </c>
      <c r="F3717" t="s">
        <v>56</v>
      </c>
      <c r="G3717" t="b">
        <v>0</v>
      </c>
      <c r="H3717" t="s">
        <v>57</v>
      </c>
      <c r="I3717">
        <v>0</v>
      </c>
      <c r="J3717" t="s">
        <v>57</v>
      </c>
      <c r="K3717" t="s">
        <v>57</v>
      </c>
      <c r="L3717" t="s">
        <v>57</v>
      </c>
      <c r="M3717" t="s">
        <v>57</v>
      </c>
      <c r="N3717" t="s">
        <v>57</v>
      </c>
      <c r="O3717" t="s">
        <v>57</v>
      </c>
      <c r="P3717">
        <v>0</v>
      </c>
      <c r="Q3717" t="s">
        <v>57</v>
      </c>
      <c r="R3717" t="s">
        <v>57</v>
      </c>
      <c r="S3717" t="s">
        <v>57</v>
      </c>
      <c r="T3717">
        <v>-3562.69</v>
      </c>
      <c r="U3717">
        <v>-3562.69</v>
      </c>
      <c r="V3717">
        <v>-3562.69</v>
      </c>
      <c r="W3717">
        <v>-514.93633196987901</v>
      </c>
      <c r="X3717" t="s">
        <v>58</v>
      </c>
      <c r="Y3717" t="s">
        <v>58</v>
      </c>
      <c r="Z3717" t="s">
        <v>1</v>
      </c>
      <c r="AA3717" t="s">
        <v>1</v>
      </c>
      <c r="AB3717" t="s">
        <v>57</v>
      </c>
      <c r="AC3717" t="str">
        <f t="shared" si="58"/>
        <v>2016-4</v>
      </c>
    </row>
    <row r="3718" spans="1:29" hidden="1" x14ac:dyDescent="0.25">
      <c r="A3718" t="s">
        <v>640</v>
      </c>
      <c r="B3718" t="s">
        <v>54</v>
      </c>
      <c r="C3718" t="s">
        <v>55</v>
      </c>
      <c r="D3718" t="s">
        <v>55</v>
      </c>
      <c r="E3718">
        <v>29</v>
      </c>
      <c r="F3718" t="s">
        <v>18</v>
      </c>
      <c r="G3718" t="b">
        <v>1</v>
      </c>
      <c r="H3718" t="s">
        <v>57</v>
      </c>
      <c r="I3718">
        <v>0</v>
      </c>
      <c r="J3718" t="s">
        <v>57</v>
      </c>
      <c r="K3718" t="s">
        <v>57</v>
      </c>
      <c r="L3718" t="s">
        <v>57</v>
      </c>
      <c r="M3718" t="s">
        <v>57</v>
      </c>
      <c r="N3718" t="s">
        <v>57</v>
      </c>
      <c r="O3718" t="s">
        <v>57</v>
      </c>
      <c r="P3718">
        <v>0</v>
      </c>
      <c r="Q3718" t="s">
        <v>57</v>
      </c>
      <c r="R3718" t="s">
        <v>57</v>
      </c>
      <c r="S3718" t="s">
        <v>57</v>
      </c>
      <c r="T3718">
        <v>-7.1</v>
      </c>
      <c r="U3718">
        <v>-62.02</v>
      </c>
      <c r="V3718">
        <v>-62.02</v>
      </c>
      <c r="W3718">
        <v>-8.9641117550985001</v>
      </c>
      <c r="X3718" t="s">
        <v>58</v>
      </c>
      <c r="Y3718" t="s">
        <v>58</v>
      </c>
      <c r="Z3718" t="s">
        <v>2</v>
      </c>
      <c r="AA3718" t="s">
        <v>8</v>
      </c>
      <c r="AB3718" t="s">
        <v>57</v>
      </c>
      <c r="AC3718" t="str">
        <f t="shared" si="58"/>
        <v>2016-4</v>
      </c>
    </row>
    <row r="3719" spans="1:29" x14ac:dyDescent="0.25">
      <c r="A3719" t="s">
        <v>640</v>
      </c>
      <c r="B3719" t="s">
        <v>532</v>
      </c>
      <c r="C3719" t="s">
        <v>533</v>
      </c>
      <c r="D3719" t="s">
        <v>55</v>
      </c>
      <c r="E3719">
        <v>-3</v>
      </c>
      <c r="F3719" t="s">
        <v>56</v>
      </c>
      <c r="G3719" t="b">
        <v>0</v>
      </c>
      <c r="H3719" t="s">
        <v>57</v>
      </c>
      <c r="I3719">
        <v>0</v>
      </c>
      <c r="J3719" t="s">
        <v>57</v>
      </c>
      <c r="K3719" t="s">
        <v>57</v>
      </c>
      <c r="L3719" t="s">
        <v>57</v>
      </c>
      <c r="M3719" t="s">
        <v>57</v>
      </c>
      <c r="N3719" t="s">
        <v>57</v>
      </c>
      <c r="O3719" t="s">
        <v>57</v>
      </c>
      <c r="P3719">
        <v>0</v>
      </c>
      <c r="Q3719" t="s">
        <v>57</v>
      </c>
      <c r="R3719" t="s">
        <v>57</v>
      </c>
      <c r="S3719" t="s">
        <v>57</v>
      </c>
      <c r="T3719">
        <v>538.03</v>
      </c>
      <c r="U3719">
        <v>538.03</v>
      </c>
      <c r="V3719">
        <v>3722.4681609999998</v>
      </c>
      <c r="W3719">
        <v>538.03</v>
      </c>
      <c r="X3719" t="s">
        <v>58</v>
      </c>
      <c r="Y3719" t="s">
        <v>58</v>
      </c>
      <c r="Z3719" t="s">
        <v>1</v>
      </c>
      <c r="AA3719" t="s">
        <v>1</v>
      </c>
      <c r="AB3719" t="s">
        <v>57</v>
      </c>
      <c r="AC3719" t="str">
        <f t="shared" si="58"/>
        <v>2016-4</v>
      </c>
    </row>
    <row r="3720" spans="1:29" x14ac:dyDescent="0.25">
      <c r="A3720" t="s">
        <v>640</v>
      </c>
      <c r="B3720" t="s">
        <v>532</v>
      </c>
      <c r="C3720" t="s">
        <v>533</v>
      </c>
      <c r="D3720" t="s">
        <v>55</v>
      </c>
      <c r="E3720">
        <v>-4</v>
      </c>
      <c r="F3720" t="s">
        <v>14</v>
      </c>
      <c r="G3720" t="b">
        <v>0</v>
      </c>
      <c r="H3720" t="s">
        <v>59</v>
      </c>
      <c r="I3720">
        <v>4750438</v>
      </c>
      <c r="J3720" t="s">
        <v>601</v>
      </c>
      <c r="K3720" t="s">
        <v>602</v>
      </c>
      <c r="L3720" t="s">
        <v>57</v>
      </c>
      <c r="M3720" t="s">
        <v>57</v>
      </c>
      <c r="N3720" t="s">
        <v>57</v>
      </c>
      <c r="O3720" t="s">
        <v>57</v>
      </c>
      <c r="P3720">
        <v>24149</v>
      </c>
      <c r="Q3720" t="s">
        <v>603</v>
      </c>
      <c r="R3720" t="s">
        <v>604</v>
      </c>
      <c r="S3720" t="s">
        <v>78</v>
      </c>
      <c r="T3720">
        <v>30.99</v>
      </c>
      <c r="U3720">
        <v>30.99</v>
      </c>
      <c r="V3720">
        <v>214.41051300000001</v>
      </c>
      <c r="W3720">
        <v>30.99</v>
      </c>
      <c r="X3720" t="s">
        <v>58</v>
      </c>
      <c r="Y3720" t="s">
        <v>58</v>
      </c>
      <c r="Z3720" t="s">
        <v>1</v>
      </c>
      <c r="AA3720" t="s">
        <v>6</v>
      </c>
      <c r="AB3720" t="s">
        <v>57</v>
      </c>
      <c r="AC3720" t="str">
        <f t="shared" si="58"/>
        <v>2016-4</v>
      </c>
    </row>
    <row r="3721" spans="1:29" hidden="1" x14ac:dyDescent="0.25">
      <c r="A3721" t="s">
        <v>640</v>
      </c>
      <c r="B3721" t="s">
        <v>532</v>
      </c>
      <c r="C3721" t="s">
        <v>533</v>
      </c>
      <c r="D3721" t="s">
        <v>55</v>
      </c>
      <c r="E3721">
        <v>-5</v>
      </c>
      <c r="F3721" t="s">
        <v>13</v>
      </c>
      <c r="G3721" t="b">
        <v>0</v>
      </c>
      <c r="H3721" t="s">
        <v>59</v>
      </c>
      <c r="I3721">
        <v>4750438</v>
      </c>
      <c r="J3721" t="s">
        <v>601</v>
      </c>
      <c r="K3721" t="s">
        <v>602</v>
      </c>
      <c r="L3721" t="s">
        <v>57</v>
      </c>
      <c r="M3721" t="s">
        <v>57</v>
      </c>
      <c r="N3721" t="s">
        <v>57</v>
      </c>
      <c r="O3721" t="s">
        <v>57</v>
      </c>
      <c r="P3721">
        <v>24149</v>
      </c>
      <c r="Q3721" t="s">
        <v>603</v>
      </c>
      <c r="R3721" t="s">
        <v>604</v>
      </c>
      <c r="S3721" t="s">
        <v>78</v>
      </c>
      <c r="T3721">
        <v>-2.0099999999999998</v>
      </c>
      <c r="U3721">
        <v>-2.0099999999999998</v>
      </c>
      <c r="V3721">
        <v>-14.622687000000001</v>
      </c>
      <c r="W3721">
        <v>-2.0099999999999998</v>
      </c>
      <c r="X3721" t="s">
        <v>58</v>
      </c>
      <c r="Y3721" t="s">
        <v>58</v>
      </c>
      <c r="Z3721" t="s">
        <v>1</v>
      </c>
      <c r="AA3721" t="s">
        <v>6</v>
      </c>
      <c r="AB3721" t="s">
        <v>57</v>
      </c>
      <c r="AC3721" t="str">
        <f t="shared" si="58"/>
        <v>2016-4</v>
      </c>
    </row>
    <row r="3722" spans="1:29" hidden="1" x14ac:dyDescent="0.25">
      <c r="A3722" t="s">
        <v>640</v>
      </c>
      <c r="B3722" t="s">
        <v>532</v>
      </c>
      <c r="C3722" t="s">
        <v>533</v>
      </c>
      <c r="D3722" t="s">
        <v>55</v>
      </c>
      <c r="E3722">
        <v>-6</v>
      </c>
      <c r="F3722" t="s">
        <v>12</v>
      </c>
      <c r="G3722" t="b">
        <v>0</v>
      </c>
      <c r="H3722" t="s">
        <v>59</v>
      </c>
      <c r="I3722">
        <v>4750438</v>
      </c>
      <c r="J3722" t="s">
        <v>601</v>
      </c>
      <c r="K3722" t="s">
        <v>602</v>
      </c>
      <c r="L3722" t="s">
        <v>57</v>
      </c>
      <c r="M3722" t="s">
        <v>57</v>
      </c>
      <c r="N3722" t="s">
        <v>57</v>
      </c>
      <c r="O3722" t="s">
        <v>57</v>
      </c>
      <c r="P3722">
        <v>24149</v>
      </c>
      <c r="Q3722" t="s">
        <v>603</v>
      </c>
      <c r="R3722" t="s">
        <v>604</v>
      </c>
      <c r="S3722" t="s">
        <v>78</v>
      </c>
      <c r="T3722">
        <v>30.99</v>
      </c>
      <c r="U3722">
        <v>30.99</v>
      </c>
      <c r="V3722">
        <v>214.41051300000001</v>
      </c>
      <c r="W3722">
        <v>30.99</v>
      </c>
      <c r="X3722" t="s">
        <v>58</v>
      </c>
      <c r="Y3722" t="s">
        <v>58</v>
      </c>
      <c r="Z3722" t="s">
        <v>1</v>
      </c>
      <c r="AA3722" t="s">
        <v>6</v>
      </c>
      <c r="AB3722" t="s">
        <v>57</v>
      </c>
      <c r="AC3722" t="str">
        <f t="shared" si="58"/>
        <v>2016-4</v>
      </c>
    </row>
    <row r="3723" spans="1:29" hidden="1" x14ac:dyDescent="0.25">
      <c r="A3723" t="s">
        <v>640</v>
      </c>
      <c r="B3723" t="s">
        <v>54</v>
      </c>
      <c r="C3723" t="s">
        <v>55</v>
      </c>
      <c r="D3723" t="s">
        <v>55</v>
      </c>
      <c r="E3723">
        <v>-6</v>
      </c>
      <c r="F3723" t="s">
        <v>12</v>
      </c>
      <c r="G3723" t="b">
        <v>0</v>
      </c>
      <c r="H3723" t="s">
        <v>59</v>
      </c>
      <c r="I3723">
        <v>4602813</v>
      </c>
      <c r="J3723" t="s">
        <v>625</v>
      </c>
      <c r="K3723" t="s">
        <v>626</v>
      </c>
      <c r="L3723" t="s">
        <v>57</v>
      </c>
      <c r="M3723" t="s">
        <v>57</v>
      </c>
      <c r="N3723" t="s">
        <v>57</v>
      </c>
      <c r="O3723" t="s">
        <v>57</v>
      </c>
      <c r="P3723">
        <v>10606</v>
      </c>
      <c r="Q3723" t="s">
        <v>62</v>
      </c>
      <c r="R3723" t="s">
        <v>63</v>
      </c>
      <c r="S3723" t="s">
        <v>64</v>
      </c>
      <c r="T3723">
        <v>621.6</v>
      </c>
      <c r="U3723">
        <v>4279.1606003999996</v>
      </c>
      <c r="V3723">
        <v>4279.1606003999996</v>
      </c>
      <c r="W3723">
        <v>621.6</v>
      </c>
      <c r="X3723" t="s">
        <v>58</v>
      </c>
      <c r="Y3723" t="s">
        <v>58</v>
      </c>
      <c r="Z3723" t="s">
        <v>1</v>
      </c>
      <c r="AA3723" t="s">
        <v>6</v>
      </c>
      <c r="AB3723" t="s">
        <v>57</v>
      </c>
      <c r="AC3723" t="str">
        <f t="shared" si="58"/>
        <v>2016-4</v>
      </c>
    </row>
    <row r="3724" spans="1:29" hidden="1" x14ac:dyDescent="0.25">
      <c r="A3724" t="s">
        <v>640</v>
      </c>
      <c r="B3724" t="s">
        <v>54</v>
      </c>
      <c r="C3724" t="s">
        <v>55</v>
      </c>
      <c r="D3724" t="s">
        <v>55</v>
      </c>
      <c r="E3724">
        <v>-5</v>
      </c>
      <c r="F3724" t="s">
        <v>13</v>
      </c>
      <c r="G3724" t="b">
        <v>0</v>
      </c>
      <c r="H3724" t="s">
        <v>59</v>
      </c>
      <c r="I3724">
        <v>4602813</v>
      </c>
      <c r="J3724" t="s">
        <v>625</v>
      </c>
      <c r="K3724" t="s">
        <v>626</v>
      </c>
      <c r="L3724" t="s">
        <v>57</v>
      </c>
      <c r="M3724" t="s">
        <v>57</v>
      </c>
      <c r="N3724" t="s">
        <v>57</v>
      </c>
      <c r="O3724" t="s">
        <v>57</v>
      </c>
      <c r="P3724">
        <v>10606</v>
      </c>
      <c r="Q3724" t="s">
        <v>62</v>
      </c>
      <c r="R3724" t="s">
        <v>63</v>
      </c>
      <c r="S3724" t="s">
        <v>64</v>
      </c>
      <c r="T3724">
        <v>-47.12</v>
      </c>
      <c r="U3724">
        <v>-340.52</v>
      </c>
      <c r="V3724">
        <v>-340.52</v>
      </c>
      <c r="W3724">
        <v>-47.119948748601701</v>
      </c>
      <c r="X3724" t="s">
        <v>58</v>
      </c>
      <c r="Y3724" t="s">
        <v>58</v>
      </c>
      <c r="Z3724" t="s">
        <v>1</v>
      </c>
      <c r="AA3724" t="s">
        <v>6</v>
      </c>
      <c r="AB3724" t="s">
        <v>57</v>
      </c>
      <c r="AC3724" t="str">
        <f t="shared" si="58"/>
        <v>2016-4</v>
      </c>
    </row>
    <row r="3725" spans="1:29" x14ac:dyDescent="0.25">
      <c r="A3725" t="s">
        <v>640</v>
      </c>
      <c r="B3725" t="s">
        <v>54</v>
      </c>
      <c r="C3725" t="s">
        <v>55</v>
      </c>
      <c r="D3725" t="s">
        <v>55</v>
      </c>
      <c r="E3725">
        <v>-4</v>
      </c>
      <c r="F3725" t="s">
        <v>14</v>
      </c>
      <c r="G3725" t="b">
        <v>0</v>
      </c>
      <c r="H3725" t="s">
        <v>59</v>
      </c>
      <c r="I3725">
        <v>4602813</v>
      </c>
      <c r="J3725" t="s">
        <v>625</v>
      </c>
      <c r="K3725" t="s">
        <v>626</v>
      </c>
      <c r="L3725" t="s">
        <v>57</v>
      </c>
      <c r="M3725" t="s">
        <v>57</v>
      </c>
      <c r="N3725" t="s">
        <v>57</v>
      </c>
      <c r="O3725" t="s">
        <v>57</v>
      </c>
      <c r="P3725">
        <v>10606</v>
      </c>
      <c r="Q3725" t="s">
        <v>62</v>
      </c>
      <c r="R3725" t="s">
        <v>63</v>
      </c>
      <c r="S3725" t="s">
        <v>64</v>
      </c>
      <c r="T3725">
        <v>621.6</v>
      </c>
      <c r="U3725">
        <v>4300.66</v>
      </c>
      <c r="V3725">
        <v>4300.66</v>
      </c>
      <c r="W3725">
        <v>621.59943341957296</v>
      </c>
      <c r="X3725" t="s">
        <v>58</v>
      </c>
      <c r="Y3725" t="s">
        <v>58</v>
      </c>
      <c r="Z3725" t="s">
        <v>1</v>
      </c>
      <c r="AA3725" t="s">
        <v>6</v>
      </c>
      <c r="AB3725" t="s">
        <v>57</v>
      </c>
      <c r="AC3725" t="str">
        <f t="shared" si="58"/>
        <v>2016-4</v>
      </c>
    </row>
    <row r="3726" spans="1:29" hidden="1" x14ac:dyDescent="0.25">
      <c r="A3726" t="s">
        <v>640</v>
      </c>
      <c r="B3726" t="s">
        <v>532</v>
      </c>
      <c r="C3726" t="s">
        <v>533</v>
      </c>
      <c r="D3726" t="s">
        <v>55</v>
      </c>
      <c r="E3726">
        <v>-6</v>
      </c>
      <c r="F3726" t="s">
        <v>12</v>
      </c>
      <c r="G3726" t="b">
        <v>0</v>
      </c>
      <c r="H3726" t="s">
        <v>59</v>
      </c>
      <c r="I3726">
        <v>4778033</v>
      </c>
      <c r="J3726" t="s">
        <v>638</v>
      </c>
      <c r="K3726" t="s">
        <v>639</v>
      </c>
      <c r="L3726" t="s">
        <v>57</v>
      </c>
      <c r="M3726" t="s">
        <v>57</v>
      </c>
      <c r="N3726" t="s">
        <v>57</v>
      </c>
      <c r="O3726" t="s">
        <v>57</v>
      </c>
      <c r="P3726">
        <v>10606</v>
      </c>
      <c r="Q3726" t="s">
        <v>62</v>
      </c>
      <c r="R3726" t="s">
        <v>63</v>
      </c>
      <c r="S3726" t="s">
        <v>64</v>
      </c>
      <c r="T3726">
        <v>570.75</v>
      </c>
      <c r="U3726">
        <v>570.75</v>
      </c>
      <c r="V3726">
        <v>3948.8480249999998</v>
      </c>
      <c r="W3726">
        <v>570.75</v>
      </c>
      <c r="X3726" t="s">
        <v>58</v>
      </c>
      <c r="Y3726" t="s">
        <v>58</v>
      </c>
      <c r="Z3726" t="s">
        <v>1</v>
      </c>
      <c r="AA3726" t="s">
        <v>6</v>
      </c>
      <c r="AB3726" t="s">
        <v>57</v>
      </c>
      <c r="AC3726" t="str">
        <f t="shared" si="58"/>
        <v>2016-4</v>
      </c>
    </row>
    <row r="3727" spans="1:29" hidden="1" x14ac:dyDescent="0.25">
      <c r="A3727" t="s">
        <v>640</v>
      </c>
      <c r="B3727" t="s">
        <v>532</v>
      </c>
      <c r="C3727" t="s">
        <v>533</v>
      </c>
      <c r="D3727" t="s">
        <v>55</v>
      </c>
      <c r="E3727">
        <v>-5</v>
      </c>
      <c r="F3727" t="s">
        <v>13</v>
      </c>
      <c r="G3727" t="b">
        <v>0</v>
      </c>
      <c r="H3727" t="s">
        <v>59</v>
      </c>
      <c r="I3727">
        <v>4778033</v>
      </c>
      <c r="J3727" t="s">
        <v>638</v>
      </c>
      <c r="K3727" t="s">
        <v>639</v>
      </c>
      <c r="L3727" t="s">
        <v>57</v>
      </c>
      <c r="M3727" t="s">
        <v>57</v>
      </c>
      <c r="N3727" t="s">
        <v>57</v>
      </c>
      <c r="O3727" t="s">
        <v>57</v>
      </c>
      <c r="P3727">
        <v>10606</v>
      </c>
      <c r="Q3727" t="s">
        <v>62</v>
      </c>
      <c r="R3727" t="s">
        <v>63</v>
      </c>
      <c r="S3727" t="s">
        <v>64</v>
      </c>
      <c r="T3727">
        <v>-35.909999999999997</v>
      </c>
      <c r="U3727">
        <v>-35.909999999999997</v>
      </c>
      <c r="V3727">
        <v>-261.61503900000002</v>
      </c>
      <c r="W3727">
        <v>-35.909999999999997</v>
      </c>
      <c r="X3727" t="s">
        <v>58</v>
      </c>
      <c r="Y3727" t="s">
        <v>58</v>
      </c>
      <c r="Z3727" t="s">
        <v>1</v>
      </c>
      <c r="AA3727" t="s">
        <v>6</v>
      </c>
      <c r="AB3727" t="s">
        <v>57</v>
      </c>
      <c r="AC3727" t="str">
        <f t="shared" si="58"/>
        <v>2016-4</v>
      </c>
    </row>
    <row r="3728" spans="1:29" x14ac:dyDescent="0.25">
      <c r="A3728" t="s">
        <v>640</v>
      </c>
      <c r="B3728" t="s">
        <v>532</v>
      </c>
      <c r="C3728" t="s">
        <v>533</v>
      </c>
      <c r="D3728" t="s">
        <v>55</v>
      </c>
      <c r="E3728">
        <v>-4</v>
      </c>
      <c r="F3728" t="s">
        <v>14</v>
      </c>
      <c r="G3728" t="b">
        <v>0</v>
      </c>
      <c r="H3728" t="s">
        <v>59</v>
      </c>
      <c r="I3728">
        <v>4778033</v>
      </c>
      <c r="J3728" t="s">
        <v>638</v>
      </c>
      <c r="K3728" t="s">
        <v>639</v>
      </c>
      <c r="L3728" t="s">
        <v>57</v>
      </c>
      <c r="M3728" t="s">
        <v>57</v>
      </c>
      <c r="N3728" t="s">
        <v>57</v>
      </c>
      <c r="O3728" t="s">
        <v>57</v>
      </c>
      <c r="P3728">
        <v>10606</v>
      </c>
      <c r="Q3728" t="s">
        <v>62</v>
      </c>
      <c r="R3728" t="s">
        <v>63</v>
      </c>
      <c r="S3728" t="s">
        <v>64</v>
      </c>
      <c r="T3728">
        <v>570.75</v>
      </c>
      <c r="U3728">
        <v>570.75</v>
      </c>
      <c r="V3728">
        <v>3948.8480249999998</v>
      </c>
      <c r="W3728">
        <v>570.75</v>
      </c>
      <c r="X3728" t="s">
        <v>58</v>
      </c>
      <c r="Y3728" t="s">
        <v>58</v>
      </c>
      <c r="Z3728" t="s">
        <v>1</v>
      </c>
      <c r="AA3728" t="s">
        <v>6</v>
      </c>
      <c r="AB3728" t="s">
        <v>57</v>
      </c>
      <c r="AC3728" t="str">
        <f t="shared" si="58"/>
        <v>2016-4</v>
      </c>
    </row>
    <row r="3729" spans="1:29" x14ac:dyDescent="0.25">
      <c r="A3729" t="s">
        <v>641</v>
      </c>
      <c r="B3729" t="s">
        <v>54</v>
      </c>
      <c r="C3729" t="s">
        <v>55</v>
      </c>
      <c r="D3729" t="s">
        <v>55</v>
      </c>
      <c r="E3729">
        <v>-3</v>
      </c>
      <c r="F3729" t="s">
        <v>56</v>
      </c>
      <c r="G3729" t="b">
        <v>0</v>
      </c>
      <c r="H3729" t="s">
        <v>57</v>
      </c>
      <c r="I3729">
        <v>0</v>
      </c>
      <c r="J3729" t="s">
        <v>57</v>
      </c>
      <c r="K3729" t="s">
        <v>57</v>
      </c>
      <c r="L3729" t="s">
        <v>57</v>
      </c>
      <c r="M3729" t="s">
        <v>57</v>
      </c>
      <c r="N3729" t="s">
        <v>57</v>
      </c>
      <c r="O3729" t="s">
        <v>57</v>
      </c>
      <c r="P3729">
        <v>0</v>
      </c>
      <c r="Q3729" t="s">
        <v>57</v>
      </c>
      <c r="R3729" t="s">
        <v>57</v>
      </c>
      <c r="S3729" t="s">
        <v>57</v>
      </c>
      <c r="T3729">
        <v>-3562.69</v>
      </c>
      <c r="U3729">
        <v>-3562.69</v>
      </c>
      <c r="V3729">
        <v>-3562.69</v>
      </c>
      <c r="W3729">
        <v>-508.34932616093698</v>
      </c>
      <c r="X3729" t="s">
        <v>58</v>
      </c>
      <c r="Y3729" t="s">
        <v>58</v>
      </c>
      <c r="Z3729" t="s">
        <v>1</v>
      </c>
      <c r="AA3729" t="s">
        <v>1</v>
      </c>
      <c r="AB3729" t="s">
        <v>57</v>
      </c>
      <c r="AC3729" t="str">
        <f t="shared" si="58"/>
        <v>2016-4</v>
      </c>
    </row>
    <row r="3730" spans="1:29" x14ac:dyDescent="0.25">
      <c r="A3730" t="s">
        <v>641</v>
      </c>
      <c r="B3730" t="s">
        <v>532</v>
      </c>
      <c r="C3730" t="s">
        <v>533</v>
      </c>
      <c r="D3730" t="s">
        <v>55</v>
      </c>
      <c r="E3730">
        <v>-3</v>
      </c>
      <c r="F3730" t="s">
        <v>56</v>
      </c>
      <c r="G3730" t="b">
        <v>0</v>
      </c>
      <c r="H3730" t="s">
        <v>57</v>
      </c>
      <c r="I3730">
        <v>0</v>
      </c>
      <c r="J3730" t="s">
        <v>57</v>
      </c>
      <c r="K3730" t="s">
        <v>57</v>
      </c>
      <c r="L3730" t="s">
        <v>57</v>
      </c>
      <c r="M3730" t="s">
        <v>57</v>
      </c>
      <c r="N3730" t="s">
        <v>57</v>
      </c>
      <c r="O3730" t="s">
        <v>57</v>
      </c>
      <c r="P3730">
        <v>0</v>
      </c>
      <c r="Q3730" t="s">
        <v>57</v>
      </c>
      <c r="R3730" t="s">
        <v>57</v>
      </c>
      <c r="S3730" t="s">
        <v>57</v>
      </c>
      <c r="T3730">
        <v>538.03</v>
      </c>
      <c r="U3730">
        <v>538.03</v>
      </c>
      <c r="V3730">
        <v>3770.7025505000001</v>
      </c>
      <c r="W3730">
        <v>538.03</v>
      </c>
      <c r="X3730" t="s">
        <v>58</v>
      </c>
      <c r="Y3730" t="s">
        <v>58</v>
      </c>
      <c r="Z3730" t="s">
        <v>1</v>
      </c>
      <c r="AA3730" t="s">
        <v>1</v>
      </c>
      <c r="AB3730" t="s">
        <v>57</v>
      </c>
      <c r="AC3730" t="str">
        <f t="shared" si="58"/>
        <v>2016-4</v>
      </c>
    </row>
    <row r="3731" spans="1:29" x14ac:dyDescent="0.25">
      <c r="A3731" t="s">
        <v>641</v>
      </c>
      <c r="B3731" t="s">
        <v>532</v>
      </c>
      <c r="C3731" t="s">
        <v>533</v>
      </c>
      <c r="D3731" t="s">
        <v>55</v>
      </c>
      <c r="E3731">
        <v>-4</v>
      </c>
      <c r="F3731" t="s">
        <v>14</v>
      </c>
      <c r="G3731" t="b">
        <v>0</v>
      </c>
      <c r="H3731" t="s">
        <v>59</v>
      </c>
      <c r="I3731">
        <v>4750438</v>
      </c>
      <c r="J3731" t="s">
        <v>601</v>
      </c>
      <c r="K3731" t="s">
        <v>602</v>
      </c>
      <c r="L3731" t="s">
        <v>57</v>
      </c>
      <c r="M3731" t="s">
        <v>57</v>
      </c>
      <c r="N3731" t="s">
        <v>57</v>
      </c>
      <c r="O3731" t="s">
        <v>57</v>
      </c>
      <c r="P3731">
        <v>24149</v>
      </c>
      <c r="Q3731" t="s">
        <v>603</v>
      </c>
      <c r="R3731" t="s">
        <v>604</v>
      </c>
      <c r="S3731" t="s">
        <v>78</v>
      </c>
      <c r="T3731">
        <v>34.07</v>
      </c>
      <c r="U3731">
        <v>34.07</v>
      </c>
      <c r="V3731">
        <v>238.7744845</v>
      </c>
      <c r="W3731">
        <v>34.07</v>
      </c>
      <c r="X3731" t="s">
        <v>58</v>
      </c>
      <c r="Y3731" t="s">
        <v>58</v>
      </c>
      <c r="Z3731" t="s">
        <v>1</v>
      </c>
      <c r="AA3731" t="s">
        <v>6</v>
      </c>
      <c r="AB3731" t="s">
        <v>57</v>
      </c>
      <c r="AC3731" t="str">
        <f t="shared" si="58"/>
        <v>2016-4</v>
      </c>
    </row>
    <row r="3732" spans="1:29" hidden="1" x14ac:dyDescent="0.25">
      <c r="A3732" t="s">
        <v>641</v>
      </c>
      <c r="B3732" t="s">
        <v>532</v>
      </c>
      <c r="C3732" t="s">
        <v>533</v>
      </c>
      <c r="D3732" t="s">
        <v>55</v>
      </c>
      <c r="E3732">
        <v>-5</v>
      </c>
      <c r="F3732" t="s">
        <v>13</v>
      </c>
      <c r="G3732" t="b">
        <v>0</v>
      </c>
      <c r="H3732" t="s">
        <v>59</v>
      </c>
      <c r="I3732">
        <v>4750438</v>
      </c>
      <c r="J3732" t="s">
        <v>601</v>
      </c>
      <c r="K3732" t="s">
        <v>602</v>
      </c>
      <c r="L3732" t="s">
        <v>57</v>
      </c>
      <c r="M3732" t="s">
        <v>57</v>
      </c>
      <c r="N3732" t="s">
        <v>57</v>
      </c>
      <c r="O3732" t="s">
        <v>57</v>
      </c>
      <c r="P3732">
        <v>24149</v>
      </c>
      <c r="Q3732" t="s">
        <v>603</v>
      </c>
      <c r="R3732" t="s">
        <v>604</v>
      </c>
      <c r="S3732" t="s">
        <v>78</v>
      </c>
      <c r="T3732">
        <v>3.08</v>
      </c>
      <c r="U3732">
        <v>3.08</v>
      </c>
      <c r="V3732">
        <v>24.363971500000002</v>
      </c>
      <c r="W3732">
        <v>3.08</v>
      </c>
      <c r="X3732" t="s">
        <v>58</v>
      </c>
      <c r="Y3732" t="s">
        <v>58</v>
      </c>
      <c r="Z3732" t="s">
        <v>1</v>
      </c>
      <c r="AA3732" t="s">
        <v>6</v>
      </c>
      <c r="AB3732" t="s">
        <v>57</v>
      </c>
      <c r="AC3732" t="str">
        <f t="shared" si="58"/>
        <v>2016-4</v>
      </c>
    </row>
    <row r="3733" spans="1:29" hidden="1" x14ac:dyDescent="0.25">
      <c r="A3733" t="s">
        <v>641</v>
      </c>
      <c r="B3733" t="s">
        <v>532</v>
      </c>
      <c r="C3733" t="s">
        <v>533</v>
      </c>
      <c r="D3733" t="s">
        <v>55</v>
      </c>
      <c r="E3733">
        <v>-6</v>
      </c>
      <c r="F3733" t="s">
        <v>12</v>
      </c>
      <c r="G3733" t="b">
        <v>0</v>
      </c>
      <c r="H3733" t="s">
        <v>59</v>
      </c>
      <c r="I3733">
        <v>4750438</v>
      </c>
      <c r="J3733" t="s">
        <v>601</v>
      </c>
      <c r="K3733" t="s">
        <v>602</v>
      </c>
      <c r="L3733" t="s">
        <v>57</v>
      </c>
      <c r="M3733" t="s">
        <v>57</v>
      </c>
      <c r="N3733" t="s">
        <v>57</v>
      </c>
      <c r="O3733" t="s">
        <v>57</v>
      </c>
      <c r="P3733">
        <v>24149</v>
      </c>
      <c r="Q3733" t="s">
        <v>603</v>
      </c>
      <c r="R3733" t="s">
        <v>604</v>
      </c>
      <c r="S3733" t="s">
        <v>78</v>
      </c>
      <c r="T3733">
        <v>34.07</v>
      </c>
      <c r="U3733">
        <v>34.07</v>
      </c>
      <c r="V3733">
        <v>238.7744845</v>
      </c>
      <c r="W3733">
        <v>34.07</v>
      </c>
      <c r="X3733" t="s">
        <v>58</v>
      </c>
      <c r="Y3733" t="s">
        <v>58</v>
      </c>
      <c r="Z3733" t="s">
        <v>1</v>
      </c>
      <c r="AA3733" t="s">
        <v>6</v>
      </c>
      <c r="AB3733" t="s">
        <v>57</v>
      </c>
      <c r="AC3733" t="str">
        <f t="shared" si="58"/>
        <v>2016-4</v>
      </c>
    </row>
    <row r="3734" spans="1:29" hidden="1" x14ac:dyDescent="0.25">
      <c r="A3734" t="s">
        <v>641</v>
      </c>
      <c r="B3734" t="s">
        <v>54</v>
      </c>
      <c r="C3734" t="s">
        <v>55</v>
      </c>
      <c r="D3734" t="s">
        <v>55</v>
      </c>
      <c r="E3734">
        <v>-6</v>
      </c>
      <c r="F3734" t="s">
        <v>12</v>
      </c>
      <c r="G3734" t="b">
        <v>0</v>
      </c>
      <c r="H3734" t="s">
        <v>59</v>
      </c>
      <c r="I3734">
        <v>4602813</v>
      </c>
      <c r="J3734" t="s">
        <v>625</v>
      </c>
      <c r="K3734" t="s">
        <v>626</v>
      </c>
      <c r="L3734" t="s">
        <v>57</v>
      </c>
      <c r="M3734" t="s">
        <v>57</v>
      </c>
      <c r="N3734" t="s">
        <v>57</v>
      </c>
      <c r="O3734" t="s">
        <v>57</v>
      </c>
      <c r="P3734">
        <v>10606</v>
      </c>
      <c r="Q3734" t="s">
        <v>62</v>
      </c>
      <c r="R3734" t="s">
        <v>63</v>
      </c>
      <c r="S3734" t="s">
        <v>64</v>
      </c>
      <c r="T3734">
        <v>624.12</v>
      </c>
      <c r="U3734">
        <v>4352.1811449899997</v>
      </c>
      <c r="V3734">
        <v>4352.1811449899997</v>
      </c>
      <c r="W3734">
        <v>624.12</v>
      </c>
      <c r="X3734" t="s">
        <v>58</v>
      </c>
      <c r="Y3734" t="s">
        <v>58</v>
      </c>
      <c r="Z3734" t="s">
        <v>1</v>
      </c>
      <c r="AA3734" t="s">
        <v>6</v>
      </c>
      <c r="AB3734" t="s">
        <v>57</v>
      </c>
      <c r="AC3734" t="str">
        <f t="shared" si="58"/>
        <v>2016-4</v>
      </c>
    </row>
    <row r="3735" spans="1:29" hidden="1" x14ac:dyDescent="0.25">
      <c r="A3735" t="s">
        <v>641</v>
      </c>
      <c r="B3735" t="s">
        <v>54</v>
      </c>
      <c r="C3735" t="s">
        <v>55</v>
      </c>
      <c r="D3735" t="s">
        <v>55</v>
      </c>
      <c r="E3735">
        <v>-5</v>
      </c>
      <c r="F3735" t="s">
        <v>13</v>
      </c>
      <c r="G3735" t="b">
        <v>0</v>
      </c>
      <c r="H3735" t="s">
        <v>59</v>
      </c>
      <c r="I3735">
        <v>4602813</v>
      </c>
      <c r="J3735" t="s">
        <v>625</v>
      </c>
      <c r="K3735" t="s">
        <v>626</v>
      </c>
      <c r="L3735" t="s">
        <v>57</v>
      </c>
      <c r="M3735" t="s">
        <v>57</v>
      </c>
      <c r="N3735" t="s">
        <v>57</v>
      </c>
      <c r="O3735" t="s">
        <v>57</v>
      </c>
      <c r="P3735">
        <v>10606</v>
      </c>
      <c r="Q3735" t="s">
        <v>62</v>
      </c>
      <c r="R3735" t="s">
        <v>63</v>
      </c>
      <c r="S3735" t="s">
        <v>64</v>
      </c>
      <c r="T3735">
        <v>2.51999999999998</v>
      </c>
      <c r="U3735">
        <v>73.390000000000299</v>
      </c>
      <c r="V3735">
        <v>73.390000000000299</v>
      </c>
      <c r="W3735">
        <v>2.52036653334028</v>
      </c>
      <c r="X3735" t="s">
        <v>58</v>
      </c>
      <c r="Y3735" t="s">
        <v>58</v>
      </c>
      <c r="Z3735" t="s">
        <v>1</v>
      </c>
      <c r="AA3735" t="s">
        <v>6</v>
      </c>
      <c r="AB3735" t="s">
        <v>57</v>
      </c>
      <c r="AC3735" t="str">
        <f t="shared" si="58"/>
        <v>2016-4</v>
      </c>
    </row>
    <row r="3736" spans="1:29" x14ac:dyDescent="0.25">
      <c r="A3736" t="s">
        <v>641</v>
      </c>
      <c r="B3736" t="s">
        <v>54</v>
      </c>
      <c r="C3736" t="s">
        <v>55</v>
      </c>
      <c r="D3736" t="s">
        <v>55</v>
      </c>
      <c r="E3736">
        <v>-4</v>
      </c>
      <c r="F3736" t="s">
        <v>14</v>
      </c>
      <c r="G3736" t="b">
        <v>0</v>
      </c>
      <c r="H3736" t="s">
        <v>59</v>
      </c>
      <c r="I3736">
        <v>4602813</v>
      </c>
      <c r="J3736" t="s">
        <v>625</v>
      </c>
      <c r="K3736" t="s">
        <v>626</v>
      </c>
      <c r="L3736" t="s">
        <v>57</v>
      </c>
      <c r="M3736" t="s">
        <v>57</v>
      </c>
      <c r="N3736" t="s">
        <v>57</v>
      </c>
      <c r="O3736" t="s">
        <v>57</v>
      </c>
      <c r="P3736">
        <v>10606</v>
      </c>
      <c r="Q3736" t="s">
        <v>62</v>
      </c>
      <c r="R3736" t="s">
        <v>63</v>
      </c>
      <c r="S3736" t="s">
        <v>64</v>
      </c>
      <c r="T3736">
        <v>624.12</v>
      </c>
      <c r="U3736">
        <v>4374.05</v>
      </c>
      <c r="V3736">
        <v>4374.05</v>
      </c>
      <c r="W3736">
        <v>624.11979995291301</v>
      </c>
      <c r="X3736" t="s">
        <v>58</v>
      </c>
      <c r="Y3736" t="s">
        <v>58</v>
      </c>
      <c r="Z3736" t="s">
        <v>1</v>
      </c>
      <c r="AA3736" t="s">
        <v>6</v>
      </c>
      <c r="AB3736" t="s">
        <v>57</v>
      </c>
      <c r="AC3736" t="str">
        <f t="shared" si="58"/>
        <v>2016-4</v>
      </c>
    </row>
    <row r="3737" spans="1:29" hidden="1" x14ac:dyDescent="0.25">
      <c r="A3737" t="s">
        <v>641</v>
      </c>
      <c r="B3737" t="s">
        <v>532</v>
      </c>
      <c r="C3737" t="s">
        <v>533</v>
      </c>
      <c r="D3737" t="s">
        <v>55</v>
      </c>
      <c r="E3737">
        <v>-6</v>
      </c>
      <c r="F3737" t="s">
        <v>12</v>
      </c>
      <c r="G3737" t="b">
        <v>0</v>
      </c>
      <c r="H3737" t="s">
        <v>59</v>
      </c>
      <c r="I3737">
        <v>4778033</v>
      </c>
      <c r="J3737" t="s">
        <v>638</v>
      </c>
      <c r="K3737" t="s">
        <v>639</v>
      </c>
      <c r="L3737" t="s">
        <v>57</v>
      </c>
      <c r="M3737" t="s">
        <v>57</v>
      </c>
      <c r="N3737" t="s">
        <v>57</v>
      </c>
      <c r="O3737" t="s">
        <v>57</v>
      </c>
      <c r="P3737">
        <v>10606</v>
      </c>
      <c r="Q3737" t="s">
        <v>62</v>
      </c>
      <c r="R3737" t="s">
        <v>63</v>
      </c>
      <c r="S3737" t="s">
        <v>64</v>
      </c>
      <c r="T3737">
        <v>570.15</v>
      </c>
      <c r="U3737">
        <v>570.15</v>
      </c>
      <c r="V3737">
        <v>3995.8107525</v>
      </c>
      <c r="W3737">
        <v>570.15</v>
      </c>
      <c r="X3737" t="s">
        <v>58</v>
      </c>
      <c r="Y3737" t="s">
        <v>58</v>
      </c>
      <c r="Z3737" t="s">
        <v>1</v>
      </c>
      <c r="AA3737" t="s">
        <v>6</v>
      </c>
      <c r="AB3737" t="s">
        <v>57</v>
      </c>
      <c r="AC3737" t="str">
        <f t="shared" si="58"/>
        <v>2016-4</v>
      </c>
    </row>
    <row r="3738" spans="1:29" hidden="1" x14ac:dyDescent="0.25">
      <c r="A3738" t="s">
        <v>641</v>
      </c>
      <c r="B3738" t="s">
        <v>532</v>
      </c>
      <c r="C3738" t="s">
        <v>533</v>
      </c>
      <c r="D3738" t="s">
        <v>55</v>
      </c>
      <c r="E3738">
        <v>-5</v>
      </c>
      <c r="F3738" t="s">
        <v>13</v>
      </c>
      <c r="G3738" t="b">
        <v>0</v>
      </c>
      <c r="H3738" t="s">
        <v>59</v>
      </c>
      <c r="I3738">
        <v>4778033</v>
      </c>
      <c r="J3738" t="s">
        <v>638</v>
      </c>
      <c r="K3738" t="s">
        <v>639</v>
      </c>
      <c r="L3738" t="s">
        <v>57</v>
      </c>
      <c r="M3738" t="s">
        <v>57</v>
      </c>
      <c r="N3738" t="s">
        <v>57</v>
      </c>
      <c r="O3738" t="s">
        <v>57</v>
      </c>
      <c r="P3738">
        <v>10606</v>
      </c>
      <c r="Q3738" t="s">
        <v>62</v>
      </c>
      <c r="R3738" t="s">
        <v>63</v>
      </c>
      <c r="S3738" t="s">
        <v>64</v>
      </c>
      <c r="T3738">
        <v>-0.60000000000002296</v>
      </c>
      <c r="U3738">
        <v>-0.60000000000002296</v>
      </c>
      <c r="V3738">
        <v>46.962727500000298</v>
      </c>
      <c r="W3738">
        <v>-0.60000000000002296</v>
      </c>
      <c r="X3738" t="s">
        <v>58</v>
      </c>
      <c r="Y3738" t="s">
        <v>58</v>
      </c>
      <c r="Z3738" t="s">
        <v>1</v>
      </c>
      <c r="AA3738" t="s">
        <v>6</v>
      </c>
      <c r="AB3738" t="s">
        <v>57</v>
      </c>
      <c r="AC3738" t="str">
        <f t="shared" si="58"/>
        <v>2016-4</v>
      </c>
    </row>
    <row r="3739" spans="1:29" x14ac:dyDescent="0.25">
      <c r="A3739" t="s">
        <v>641</v>
      </c>
      <c r="B3739" t="s">
        <v>532</v>
      </c>
      <c r="C3739" t="s">
        <v>533</v>
      </c>
      <c r="D3739" t="s">
        <v>55</v>
      </c>
      <c r="E3739">
        <v>-4</v>
      </c>
      <c r="F3739" t="s">
        <v>14</v>
      </c>
      <c r="G3739" t="b">
        <v>0</v>
      </c>
      <c r="H3739" t="s">
        <v>59</v>
      </c>
      <c r="I3739">
        <v>4778033</v>
      </c>
      <c r="J3739" t="s">
        <v>638</v>
      </c>
      <c r="K3739" t="s">
        <v>639</v>
      </c>
      <c r="L3739" t="s">
        <v>57</v>
      </c>
      <c r="M3739" t="s">
        <v>57</v>
      </c>
      <c r="N3739" t="s">
        <v>57</v>
      </c>
      <c r="O3739" t="s">
        <v>57</v>
      </c>
      <c r="P3739">
        <v>10606</v>
      </c>
      <c r="Q3739" t="s">
        <v>62</v>
      </c>
      <c r="R3739" t="s">
        <v>63</v>
      </c>
      <c r="S3739" t="s">
        <v>64</v>
      </c>
      <c r="T3739">
        <v>570.15</v>
      </c>
      <c r="U3739">
        <v>570.15</v>
      </c>
      <c r="V3739">
        <v>3995.8107525</v>
      </c>
      <c r="W3739">
        <v>570.15</v>
      </c>
      <c r="X3739" t="s">
        <v>58</v>
      </c>
      <c r="Y3739" t="s">
        <v>58</v>
      </c>
      <c r="Z3739" t="s">
        <v>1</v>
      </c>
      <c r="AA3739" t="s">
        <v>6</v>
      </c>
      <c r="AB3739" t="s">
        <v>57</v>
      </c>
      <c r="AC3739" t="str">
        <f t="shared" si="58"/>
        <v>2016-4</v>
      </c>
    </row>
    <row r="3740" spans="1:29" x14ac:dyDescent="0.25">
      <c r="A3740" t="s">
        <v>642</v>
      </c>
      <c r="B3740" t="s">
        <v>54</v>
      </c>
      <c r="C3740" t="s">
        <v>55</v>
      </c>
      <c r="D3740" t="s">
        <v>55</v>
      </c>
      <c r="E3740">
        <v>-3</v>
      </c>
      <c r="F3740" t="s">
        <v>56</v>
      </c>
      <c r="G3740" t="b">
        <v>0</v>
      </c>
      <c r="H3740" t="s">
        <v>57</v>
      </c>
      <c r="I3740">
        <v>0</v>
      </c>
      <c r="J3740" t="s">
        <v>57</v>
      </c>
      <c r="K3740" t="s">
        <v>57</v>
      </c>
      <c r="L3740" t="s">
        <v>57</v>
      </c>
      <c r="M3740" t="s">
        <v>57</v>
      </c>
      <c r="N3740" t="s">
        <v>57</v>
      </c>
      <c r="O3740" t="s">
        <v>57</v>
      </c>
      <c r="P3740">
        <v>0</v>
      </c>
      <c r="Q3740" t="s">
        <v>57</v>
      </c>
      <c r="R3740" t="s">
        <v>57</v>
      </c>
      <c r="S3740" t="s">
        <v>57</v>
      </c>
      <c r="T3740">
        <v>-3562.69</v>
      </c>
      <c r="U3740">
        <v>-3562.69</v>
      </c>
      <c r="V3740">
        <v>-3562.69</v>
      </c>
      <c r="W3740">
        <v>-505.93096984457202</v>
      </c>
      <c r="X3740" t="s">
        <v>58</v>
      </c>
      <c r="Y3740" t="s">
        <v>58</v>
      </c>
      <c r="Z3740" t="s">
        <v>1</v>
      </c>
      <c r="AA3740" t="s">
        <v>1</v>
      </c>
      <c r="AB3740" t="s">
        <v>57</v>
      </c>
      <c r="AC3740" t="str">
        <f t="shared" si="58"/>
        <v>2016-4</v>
      </c>
    </row>
    <row r="3741" spans="1:29" x14ac:dyDescent="0.25">
      <c r="A3741" t="s">
        <v>642</v>
      </c>
      <c r="B3741" t="s">
        <v>532</v>
      </c>
      <c r="C3741" t="s">
        <v>533</v>
      </c>
      <c r="D3741" t="s">
        <v>55</v>
      </c>
      <c r="E3741">
        <v>-3</v>
      </c>
      <c r="F3741" t="s">
        <v>56</v>
      </c>
      <c r="G3741" t="b">
        <v>0</v>
      </c>
      <c r="H3741" t="s">
        <v>57</v>
      </c>
      <c r="I3741">
        <v>0</v>
      </c>
      <c r="J3741" t="s">
        <v>57</v>
      </c>
      <c r="K3741" t="s">
        <v>57</v>
      </c>
      <c r="L3741" t="s">
        <v>57</v>
      </c>
      <c r="M3741" t="s">
        <v>57</v>
      </c>
      <c r="N3741" t="s">
        <v>57</v>
      </c>
      <c r="O3741" t="s">
        <v>57</v>
      </c>
      <c r="P3741">
        <v>0</v>
      </c>
      <c r="Q3741" t="s">
        <v>57</v>
      </c>
      <c r="R3741" t="s">
        <v>57</v>
      </c>
      <c r="S3741" t="s">
        <v>57</v>
      </c>
      <c r="T3741">
        <v>538.03</v>
      </c>
      <c r="U3741">
        <v>538.03</v>
      </c>
      <c r="V3741">
        <v>3788.7265554999999</v>
      </c>
      <c r="W3741">
        <v>538.03</v>
      </c>
      <c r="X3741" t="s">
        <v>58</v>
      </c>
      <c r="Y3741" t="s">
        <v>58</v>
      </c>
      <c r="Z3741" t="s">
        <v>1</v>
      </c>
      <c r="AA3741" t="s">
        <v>1</v>
      </c>
      <c r="AB3741" t="s">
        <v>57</v>
      </c>
      <c r="AC3741" t="str">
        <f t="shared" si="58"/>
        <v>2016-4</v>
      </c>
    </row>
    <row r="3742" spans="1:29" x14ac:dyDescent="0.25">
      <c r="A3742" t="s">
        <v>642</v>
      </c>
      <c r="B3742" t="s">
        <v>532</v>
      </c>
      <c r="C3742" t="s">
        <v>533</v>
      </c>
      <c r="D3742" t="s">
        <v>55</v>
      </c>
      <c r="E3742">
        <v>-4</v>
      </c>
      <c r="F3742" t="s">
        <v>14</v>
      </c>
      <c r="G3742" t="b">
        <v>0</v>
      </c>
      <c r="H3742" t="s">
        <v>59</v>
      </c>
      <c r="I3742">
        <v>4750438</v>
      </c>
      <c r="J3742" t="s">
        <v>601</v>
      </c>
      <c r="K3742" t="s">
        <v>602</v>
      </c>
      <c r="L3742" t="s">
        <v>57</v>
      </c>
      <c r="M3742" t="s">
        <v>57</v>
      </c>
      <c r="N3742" t="s">
        <v>57</v>
      </c>
      <c r="O3742" t="s">
        <v>57</v>
      </c>
      <c r="P3742">
        <v>24149</v>
      </c>
      <c r="Q3742" t="s">
        <v>603</v>
      </c>
      <c r="R3742" t="s">
        <v>604</v>
      </c>
      <c r="S3742" t="s">
        <v>78</v>
      </c>
      <c r="T3742">
        <v>23.23</v>
      </c>
      <c r="U3742">
        <v>23.23</v>
      </c>
      <c r="V3742">
        <v>163.58217550000001</v>
      </c>
      <c r="W3742">
        <v>23.23</v>
      </c>
      <c r="X3742" t="s">
        <v>58</v>
      </c>
      <c r="Y3742" t="s">
        <v>58</v>
      </c>
      <c r="Z3742" t="s">
        <v>1</v>
      </c>
      <c r="AA3742" t="s">
        <v>6</v>
      </c>
      <c r="AB3742" t="s">
        <v>57</v>
      </c>
      <c r="AC3742" t="str">
        <f t="shared" si="58"/>
        <v>2016-4</v>
      </c>
    </row>
    <row r="3743" spans="1:29" hidden="1" x14ac:dyDescent="0.25">
      <c r="A3743" t="s">
        <v>642</v>
      </c>
      <c r="B3743" t="s">
        <v>532</v>
      </c>
      <c r="C3743" t="s">
        <v>533</v>
      </c>
      <c r="D3743" t="s">
        <v>55</v>
      </c>
      <c r="E3743">
        <v>-5</v>
      </c>
      <c r="F3743" t="s">
        <v>13</v>
      </c>
      <c r="G3743" t="b">
        <v>0</v>
      </c>
      <c r="H3743" t="s">
        <v>59</v>
      </c>
      <c r="I3743">
        <v>4750438</v>
      </c>
      <c r="J3743" t="s">
        <v>601</v>
      </c>
      <c r="K3743" t="s">
        <v>602</v>
      </c>
      <c r="L3743" t="s">
        <v>57</v>
      </c>
      <c r="M3743" t="s">
        <v>57</v>
      </c>
      <c r="N3743" t="s">
        <v>57</v>
      </c>
      <c r="O3743" t="s">
        <v>57</v>
      </c>
      <c r="P3743">
        <v>24149</v>
      </c>
      <c r="Q3743" t="s">
        <v>603</v>
      </c>
      <c r="R3743" t="s">
        <v>604</v>
      </c>
      <c r="S3743" t="s">
        <v>78</v>
      </c>
      <c r="T3743">
        <v>-10.84</v>
      </c>
      <c r="U3743">
        <v>-10.84</v>
      </c>
      <c r="V3743">
        <v>-75.192308999999995</v>
      </c>
      <c r="W3743">
        <v>-10.84</v>
      </c>
      <c r="X3743" t="s">
        <v>58</v>
      </c>
      <c r="Y3743" t="s">
        <v>58</v>
      </c>
      <c r="Z3743" t="s">
        <v>1</v>
      </c>
      <c r="AA3743" t="s">
        <v>6</v>
      </c>
      <c r="AB3743" t="s">
        <v>57</v>
      </c>
      <c r="AC3743" t="str">
        <f t="shared" si="58"/>
        <v>2016-4</v>
      </c>
    </row>
    <row r="3744" spans="1:29" hidden="1" x14ac:dyDescent="0.25">
      <c r="A3744" t="s">
        <v>642</v>
      </c>
      <c r="B3744" t="s">
        <v>532</v>
      </c>
      <c r="C3744" t="s">
        <v>533</v>
      </c>
      <c r="D3744" t="s">
        <v>55</v>
      </c>
      <c r="E3744">
        <v>-6</v>
      </c>
      <c r="F3744" t="s">
        <v>12</v>
      </c>
      <c r="G3744" t="b">
        <v>0</v>
      </c>
      <c r="H3744" t="s">
        <v>59</v>
      </c>
      <c r="I3744">
        <v>4750438</v>
      </c>
      <c r="J3744" t="s">
        <v>601</v>
      </c>
      <c r="K3744" t="s">
        <v>602</v>
      </c>
      <c r="L3744" t="s">
        <v>57</v>
      </c>
      <c r="M3744" t="s">
        <v>57</v>
      </c>
      <c r="N3744" t="s">
        <v>57</v>
      </c>
      <c r="O3744" t="s">
        <v>57</v>
      </c>
      <c r="P3744">
        <v>24149</v>
      </c>
      <c r="Q3744" t="s">
        <v>603</v>
      </c>
      <c r="R3744" t="s">
        <v>604</v>
      </c>
      <c r="S3744" t="s">
        <v>78</v>
      </c>
      <c r="T3744">
        <v>23.23</v>
      </c>
      <c r="U3744">
        <v>23.23</v>
      </c>
      <c r="V3744">
        <v>163.58217550000001</v>
      </c>
      <c r="W3744">
        <v>23.23</v>
      </c>
      <c r="X3744" t="s">
        <v>58</v>
      </c>
      <c r="Y3744" t="s">
        <v>58</v>
      </c>
      <c r="Z3744" t="s">
        <v>1</v>
      </c>
      <c r="AA3744" t="s">
        <v>6</v>
      </c>
      <c r="AB3744" t="s">
        <v>57</v>
      </c>
      <c r="AC3744" t="str">
        <f t="shared" si="58"/>
        <v>2016-4</v>
      </c>
    </row>
    <row r="3745" spans="1:29" hidden="1" x14ac:dyDescent="0.25">
      <c r="A3745" t="s">
        <v>642</v>
      </c>
      <c r="B3745" t="s">
        <v>54</v>
      </c>
      <c r="C3745" t="s">
        <v>55</v>
      </c>
      <c r="D3745" t="s">
        <v>55</v>
      </c>
      <c r="E3745">
        <v>-6</v>
      </c>
      <c r="F3745" t="s">
        <v>12</v>
      </c>
      <c r="G3745" t="b">
        <v>0</v>
      </c>
      <c r="H3745" t="s">
        <v>59</v>
      </c>
      <c r="I3745">
        <v>4602813</v>
      </c>
      <c r="J3745" t="s">
        <v>625</v>
      </c>
      <c r="K3745" t="s">
        <v>626</v>
      </c>
      <c r="L3745" t="s">
        <v>57</v>
      </c>
      <c r="M3745" t="s">
        <v>57</v>
      </c>
      <c r="N3745" t="s">
        <v>57</v>
      </c>
      <c r="O3745" t="s">
        <v>57</v>
      </c>
      <c r="P3745">
        <v>10606</v>
      </c>
      <c r="Q3745" t="s">
        <v>62</v>
      </c>
      <c r="R3745" t="s">
        <v>63</v>
      </c>
      <c r="S3745" t="s">
        <v>64</v>
      </c>
      <c r="T3745">
        <v>640.08000000000004</v>
      </c>
      <c r="U3745">
        <v>4484.8106112599999</v>
      </c>
      <c r="V3745">
        <v>4484.8106112599999</v>
      </c>
      <c r="W3745">
        <v>640.08000000000004</v>
      </c>
      <c r="X3745" t="s">
        <v>58</v>
      </c>
      <c r="Y3745" t="s">
        <v>58</v>
      </c>
      <c r="Z3745" t="s">
        <v>1</v>
      </c>
      <c r="AA3745" t="s">
        <v>6</v>
      </c>
      <c r="AB3745" t="s">
        <v>57</v>
      </c>
      <c r="AC3745" t="str">
        <f t="shared" si="58"/>
        <v>2016-4</v>
      </c>
    </row>
    <row r="3746" spans="1:29" hidden="1" x14ac:dyDescent="0.25">
      <c r="A3746" t="s">
        <v>642</v>
      </c>
      <c r="B3746" t="s">
        <v>54</v>
      </c>
      <c r="C3746" t="s">
        <v>55</v>
      </c>
      <c r="D3746" t="s">
        <v>55</v>
      </c>
      <c r="E3746">
        <v>-5</v>
      </c>
      <c r="F3746" t="s">
        <v>13</v>
      </c>
      <c r="G3746" t="b">
        <v>0</v>
      </c>
      <c r="H3746" t="s">
        <v>59</v>
      </c>
      <c r="I3746">
        <v>4602813</v>
      </c>
      <c r="J3746" t="s">
        <v>625</v>
      </c>
      <c r="K3746" t="s">
        <v>626</v>
      </c>
      <c r="L3746" t="s">
        <v>57</v>
      </c>
      <c r="M3746" t="s">
        <v>57</v>
      </c>
      <c r="N3746" t="s">
        <v>57</v>
      </c>
      <c r="O3746" t="s">
        <v>57</v>
      </c>
      <c r="P3746">
        <v>10606</v>
      </c>
      <c r="Q3746" t="s">
        <v>62</v>
      </c>
      <c r="R3746" t="s">
        <v>63</v>
      </c>
      <c r="S3746" t="s">
        <v>64</v>
      </c>
      <c r="T3746">
        <v>15.96</v>
      </c>
      <c r="U3746">
        <v>133.30000000000001</v>
      </c>
      <c r="V3746">
        <v>133.30000000000001</v>
      </c>
      <c r="W3746">
        <v>15.9605766526662</v>
      </c>
      <c r="X3746" t="s">
        <v>58</v>
      </c>
      <c r="Y3746" t="s">
        <v>58</v>
      </c>
      <c r="Z3746" t="s">
        <v>1</v>
      </c>
      <c r="AA3746" t="s">
        <v>6</v>
      </c>
      <c r="AB3746" t="s">
        <v>57</v>
      </c>
      <c r="AC3746" t="str">
        <f t="shared" si="58"/>
        <v>2016-4</v>
      </c>
    </row>
    <row r="3747" spans="1:29" x14ac:dyDescent="0.25">
      <c r="A3747" t="s">
        <v>642</v>
      </c>
      <c r="B3747" t="s">
        <v>54</v>
      </c>
      <c r="C3747" t="s">
        <v>55</v>
      </c>
      <c r="D3747" t="s">
        <v>55</v>
      </c>
      <c r="E3747">
        <v>-4</v>
      </c>
      <c r="F3747" t="s">
        <v>14</v>
      </c>
      <c r="G3747" t="b">
        <v>0</v>
      </c>
      <c r="H3747" t="s">
        <v>59</v>
      </c>
      <c r="I3747">
        <v>4602813</v>
      </c>
      <c r="J3747" t="s">
        <v>625</v>
      </c>
      <c r="K3747" t="s">
        <v>626</v>
      </c>
      <c r="L3747" t="s">
        <v>57</v>
      </c>
      <c r="M3747" t="s">
        <v>57</v>
      </c>
      <c r="N3747" t="s">
        <v>57</v>
      </c>
      <c r="O3747" t="s">
        <v>57</v>
      </c>
      <c r="P3747">
        <v>10606</v>
      </c>
      <c r="Q3747" t="s">
        <v>62</v>
      </c>
      <c r="R3747" t="s">
        <v>63</v>
      </c>
      <c r="S3747" t="s">
        <v>64</v>
      </c>
      <c r="T3747">
        <v>640.08000000000004</v>
      </c>
      <c r="U3747">
        <v>4507.3500000000004</v>
      </c>
      <c r="V3747">
        <v>4507.3500000000004</v>
      </c>
      <c r="W3747">
        <v>640.08037660558</v>
      </c>
      <c r="X3747" t="s">
        <v>58</v>
      </c>
      <c r="Y3747" t="s">
        <v>58</v>
      </c>
      <c r="Z3747" t="s">
        <v>1</v>
      </c>
      <c r="AA3747" t="s">
        <v>6</v>
      </c>
      <c r="AB3747" t="s">
        <v>57</v>
      </c>
      <c r="AC3747" t="str">
        <f t="shared" si="58"/>
        <v>2016-4</v>
      </c>
    </row>
    <row r="3748" spans="1:29" hidden="1" x14ac:dyDescent="0.25">
      <c r="A3748" t="s">
        <v>642</v>
      </c>
      <c r="B3748" t="s">
        <v>532</v>
      </c>
      <c r="C3748" t="s">
        <v>533</v>
      </c>
      <c r="D3748" t="s">
        <v>55</v>
      </c>
      <c r="E3748">
        <v>-6</v>
      </c>
      <c r="F3748" t="s">
        <v>12</v>
      </c>
      <c r="G3748" t="b">
        <v>0</v>
      </c>
      <c r="H3748" t="s">
        <v>59</v>
      </c>
      <c r="I3748">
        <v>4778033</v>
      </c>
      <c r="J3748" t="s">
        <v>638</v>
      </c>
      <c r="K3748" t="s">
        <v>639</v>
      </c>
      <c r="L3748" t="s">
        <v>57</v>
      </c>
      <c r="M3748" t="s">
        <v>57</v>
      </c>
      <c r="N3748" t="s">
        <v>57</v>
      </c>
      <c r="O3748" t="s">
        <v>57</v>
      </c>
      <c r="P3748">
        <v>10606</v>
      </c>
      <c r="Q3748" t="s">
        <v>62</v>
      </c>
      <c r="R3748" t="s">
        <v>63</v>
      </c>
      <c r="S3748" t="s">
        <v>64</v>
      </c>
      <c r="T3748">
        <v>587.22</v>
      </c>
      <c r="U3748">
        <v>587.22</v>
      </c>
      <c r="V3748">
        <v>4135.1151570000002</v>
      </c>
      <c r="W3748">
        <v>587.22</v>
      </c>
      <c r="X3748" t="s">
        <v>58</v>
      </c>
      <c r="Y3748" t="s">
        <v>58</v>
      </c>
      <c r="Z3748" t="s">
        <v>1</v>
      </c>
      <c r="AA3748" t="s">
        <v>6</v>
      </c>
      <c r="AB3748" t="s">
        <v>57</v>
      </c>
      <c r="AC3748" t="str">
        <f t="shared" si="58"/>
        <v>2016-4</v>
      </c>
    </row>
    <row r="3749" spans="1:29" hidden="1" x14ac:dyDescent="0.25">
      <c r="A3749" t="s">
        <v>642</v>
      </c>
      <c r="B3749" t="s">
        <v>532</v>
      </c>
      <c r="C3749" t="s">
        <v>533</v>
      </c>
      <c r="D3749" t="s">
        <v>55</v>
      </c>
      <c r="E3749">
        <v>-5</v>
      </c>
      <c r="F3749" t="s">
        <v>13</v>
      </c>
      <c r="G3749" t="b">
        <v>0</v>
      </c>
      <c r="H3749" t="s">
        <v>59</v>
      </c>
      <c r="I3749">
        <v>4778033</v>
      </c>
      <c r="J3749" t="s">
        <v>638</v>
      </c>
      <c r="K3749" t="s">
        <v>639</v>
      </c>
      <c r="L3749" t="s">
        <v>57</v>
      </c>
      <c r="M3749" t="s">
        <v>57</v>
      </c>
      <c r="N3749" t="s">
        <v>57</v>
      </c>
      <c r="O3749" t="s">
        <v>57</v>
      </c>
      <c r="P3749">
        <v>10606</v>
      </c>
      <c r="Q3749" t="s">
        <v>62</v>
      </c>
      <c r="R3749" t="s">
        <v>63</v>
      </c>
      <c r="S3749" t="s">
        <v>64</v>
      </c>
      <c r="T3749">
        <v>17.07</v>
      </c>
      <c r="U3749">
        <v>17.07</v>
      </c>
      <c r="V3749">
        <v>139.3044045</v>
      </c>
      <c r="W3749">
        <v>17.07</v>
      </c>
      <c r="X3749" t="s">
        <v>58</v>
      </c>
      <c r="Y3749" t="s">
        <v>58</v>
      </c>
      <c r="Z3749" t="s">
        <v>1</v>
      </c>
      <c r="AA3749" t="s">
        <v>6</v>
      </c>
      <c r="AB3749" t="s">
        <v>57</v>
      </c>
      <c r="AC3749" t="str">
        <f t="shared" si="58"/>
        <v>2016-4</v>
      </c>
    </row>
    <row r="3750" spans="1:29" x14ac:dyDescent="0.25">
      <c r="A3750" t="s">
        <v>642</v>
      </c>
      <c r="B3750" t="s">
        <v>532</v>
      </c>
      <c r="C3750" t="s">
        <v>533</v>
      </c>
      <c r="D3750" t="s">
        <v>55</v>
      </c>
      <c r="E3750">
        <v>-4</v>
      </c>
      <c r="F3750" t="s">
        <v>14</v>
      </c>
      <c r="G3750" t="b">
        <v>0</v>
      </c>
      <c r="H3750" t="s">
        <v>59</v>
      </c>
      <c r="I3750">
        <v>4778033</v>
      </c>
      <c r="J3750" t="s">
        <v>638</v>
      </c>
      <c r="K3750" t="s">
        <v>639</v>
      </c>
      <c r="L3750" t="s">
        <v>57</v>
      </c>
      <c r="M3750" t="s">
        <v>57</v>
      </c>
      <c r="N3750" t="s">
        <v>57</v>
      </c>
      <c r="O3750" t="s">
        <v>57</v>
      </c>
      <c r="P3750">
        <v>10606</v>
      </c>
      <c r="Q3750" t="s">
        <v>62</v>
      </c>
      <c r="R3750" t="s">
        <v>63</v>
      </c>
      <c r="S3750" t="s">
        <v>64</v>
      </c>
      <c r="T3750">
        <v>587.22</v>
      </c>
      <c r="U3750">
        <v>587.22</v>
      </c>
      <c r="V3750">
        <v>4135.1151570000002</v>
      </c>
      <c r="W3750">
        <v>587.22</v>
      </c>
      <c r="X3750" t="s">
        <v>58</v>
      </c>
      <c r="Y3750" t="s">
        <v>58</v>
      </c>
      <c r="Z3750" t="s">
        <v>1</v>
      </c>
      <c r="AA3750" t="s">
        <v>6</v>
      </c>
      <c r="AB3750" t="s">
        <v>57</v>
      </c>
      <c r="AC3750" t="str">
        <f t="shared" si="58"/>
        <v>2016-4</v>
      </c>
    </row>
    <row r="3751" spans="1:29" x14ac:dyDescent="0.25">
      <c r="A3751" t="s">
        <v>643</v>
      </c>
      <c r="B3751" t="s">
        <v>54</v>
      </c>
      <c r="C3751" t="s">
        <v>55</v>
      </c>
      <c r="D3751" t="s">
        <v>55</v>
      </c>
      <c r="E3751">
        <v>-3</v>
      </c>
      <c r="F3751" t="s">
        <v>56</v>
      </c>
      <c r="G3751" t="b">
        <v>0</v>
      </c>
      <c r="H3751" t="s">
        <v>57</v>
      </c>
      <c r="I3751">
        <v>0</v>
      </c>
      <c r="J3751" t="s">
        <v>57</v>
      </c>
      <c r="K3751" t="s">
        <v>57</v>
      </c>
      <c r="L3751" t="s">
        <v>57</v>
      </c>
      <c r="M3751" t="s">
        <v>57</v>
      </c>
      <c r="N3751" t="s">
        <v>57</v>
      </c>
      <c r="O3751" t="s">
        <v>57</v>
      </c>
      <c r="P3751">
        <v>0</v>
      </c>
      <c r="Q3751" t="s">
        <v>57</v>
      </c>
      <c r="R3751" t="s">
        <v>57</v>
      </c>
      <c r="S3751" t="s">
        <v>57</v>
      </c>
      <c r="T3751">
        <v>-3562.69</v>
      </c>
      <c r="U3751">
        <v>-3562.69</v>
      </c>
      <c r="V3751">
        <v>-3562.69</v>
      </c>
      <c r="W3751">
        <v>-509.516182086009</v>
      </c>
      <c r="X3751" t="s">
        <v>58</v>
      </c>
      <c r="Y3751" t="s">
        <v>58</v>
      </c>
      <c r="Z3751" t="s">
        <v>1</v>
      </c>
      <c r="AA3751" t="s">
        <v>1</v>
      </c>
      <c r="AB3751" t="s">
        <v>57</v>
      </c>
      <c r="AC3751" t="str">
        <f t="shared" si="58"/>
        <v>2016-4</v>
      </c>
    </row>
    <row r="3752" spans="1:29" x14ac:dyDescent="0.25">
      <c r="A3752" t="s">
        <v>643</v>
      </c>
      <c r="B3752" t="s">
        <v>532</v>
      </c>
      <c r="C3752" t="s">
        <v>533</v>
      </c>
      <c r="D3752" t="s">
        <v>55</v>
      </c>
      <c r="E3752">
        <v>-3</v>
      </c>
      <c r="F3752" t="s">
        <v>56</v>
      </c>
      <c r="G3752" t="b">
        <v>0</v>
      </c>
      <c r="H3752" t="s">
        <v>57</v>
      </c>
      <c r="I3752">
        <v>0</v>
      </c>
      <c r="J3752" t="s">
        <v>57</v>
      </c>
      <c r="K3752" t="s">
        <v>57</v>
      </c>
      <c r="L3752" t="s">
        <v>57</v>
      </c>
      <c r="M3752" t="s">
        <v>57</v>
      </c>
      <c r="N3752" t="s">
        <v>57</v>
      </c>
      <c r="O3752" t="s">
        <v>57</v>
      </c>
      <c r="P3752">
        <v>0</v>
      </c>
      <c r="Q3752" t="s">
        <v>57</v>
      </c>
      <c r="R3752" t="s">
        <v>57</v>
      </c>
      <c r="S3752" t="s">
        <v>57</v>
      </c>
      <c r="T3752">
        <v>538.03</v>
      </c>
      <c r="U3752">
        <v>538.03</v>
      </c>
      <c r="V3752">
        <v>3762.0671689999999</v>
      </c>
      <c r="W3752">
        <v>538.03</v>
      </c>
      <c r="X3752" t="s">
        <v>58</v>
      </c>
      <c r="Y3752" t="s">
        <v>58</v>
      </c>
      <c r="Z3752" t="s">
        <v>1</v>
      </c>
      <c r="AA3752" t="s">
        <v>1</v>
      </c>
      <c r="AB3752" t="s">
        <v>57</v>
      </c>
      <c r="AC3752" t="str">
        <f t="shared" si="58"/>
        <v>2016-4</v>
      </c>
    </row>
    <row r="3753" spans="1:29" hidden="1" x14ac:dyDescent="0.25">
      <c r="A3753" t="s">
        <v>643</v>
      </c>
      <c r="B3753" t="s">
        <v>532</v>
      </c>
      <c r="C3753" t="s">
        <v>533</v>
      </c>
      <c r="D3753" t="s">
        <v>55</v>
      </c>
      <c r="E3753">
        <v>-5</v>
      </c>
      <c r="F3753" t="s">
        <v>13</v>
      </c>
      <c r="G3753" t="b">
        <v>0</v>
      </c>
      <c r="H3753" t="s">
        <v>59</v>
      </c>
      <c r="I3753">
        <v>4750438</v>
      </c>
      <c r="J3753" t="s">
        <v>601</v>
      </c>
      <c r="K3753" t="s">
        <v>602</v>
      </c>
      <c r="L3753" t="s">
        <v>57</v>
      </c>
      <c r="M3753" t="s">
        <v>57</v>
      </c>
      <c r="N3753" t="s">
        <v>57</v>
      </c>
      <c r="O3753" t="s">
        <v>57</v>
      </c>
      <c r="P3753">
        <v>24149</v>
      </c>
      <c r="Q3753" t="s">
        <v>603</v>
      </c>
      <c r="R3753" t="s">
        <v>604</v>
      </c>
      <c r="S3753" t="s">
        <v>78</v>
      </c>
      <c r="T3753">
        <v>26.27</v>
      </c>
      <c r="U3753">
        <v>26.27</v>
      </c>
      <c r="V3753">
        <v>182.5366745</v>
      </c>
      <c r="W3753">
        <v>26.27</v>
      </c>
      <c r="X3753" t="s">
        <v>58</v>
      </c>
      <c r="Y3753" t="s">
        <v>58</v>
      </c>
      <c r="Z3753" t="s">
        <v>1</v>
      </c>
      <c r="AA3753" t="s">
        <v>6</v>
      </c>
      <c r="AB3753" t="s">
        <v>57</v>
      </c>
      <c r="AC3753" t="str">
        <f t="shared" si="58"/>
        <v>2016-4</v>
      </c>
    </row>
    <row r="3754" spans="1:29" hidden="1" x14ac:dyDescent="0.25">
      <c r="A3754" t="s">
        <v>643</v>
      </c>
      <c r="B3754" t="s">
        <v>532</v>
      </c>
      <c r="C3754" t="s">
        <v>533</v>
      </c>
      <c r="D3754" t="s">
        <v>55</v>
      </c>
      <c r="E3754">
        <v>-6</v>
      </c>
      <c r="F3754" t="s">
        <v>12</v>
      </c>
      <c r="G3754" t="b">
        <v>0</v>
      </c>
      <c r="H3754" t="s">
        <v>59</v>
      </c>
      <c r="I3754">
        <v>4750438</v>
      </c>
      <c r="J3754" t="s">
        <v>601</v>
      </c>
      <c r="K3754" t="s">
        <v>602</v>
      </c>
      <c r="L3754" t="s">
        <v>57</v>
      </c>
      <c r="M3754" t="s">
        <v>57</v>
      </c>
      <c r="N3754" t="s">
        <v>57</v>
      </c>
      <c r="O3754" t="s">
        <v>57</v>
      </c>
      <c r="P3754">
        <v>24149</v>
      </c>
      <c r="Q3754" t="s">
        <v>603</v>
      </c>
      <c r="R3754" t="s">
        <v>604</v>
      </c>
      <c r="S3754" t="s">
        <v>78</v>
      </c>
      <c r="T3754">
        <v>49.5</v>
      </c>
      <c r="U3754">
        <v>49.5</v>
      </c>
      <c r="V3754">
        <v>346.11885000000001</v>
      </c>
      <c r="W3754">
        <v>49.5</v>
      </c>
      <c r="X3754" t="s">
        <v>58</v>
      </c>
      <c r="Y3754" t="s">
        <v>58</v>
      </c>
      <c r="Z3754" t="s">
        <v>1</v>
      </c>
      <c r="AA3754" t="s">
        <v>6</v>
      </c>
      <c r="AB3754" t="s">
        <v>57</v>
      </c>
      <c r="AC3754" t="str">
        <f t="shared" si="58"/>
        <v>2016-4</v>
      </c>
    </row>
    <row r="3755" spans="1:29" x14ac:dyDescent="0.25">
      <c r="A3755" t="s">
        <v>643</v>
      </c>
      <c r="B3755" t="s">
        <v>532</v>
      </c>
      <c r="C3755" t="s">
        <v>533</v>
      </c>
      <c r="D3755" t="s">
        <v>55</v>
      </c>
      <c r="E3755">
        <v>-4</v>
      </c>
      <c r="F3755" t="s">
        <v>14</v>
      </c>
      <c r="G3755" t="b">
        <v>0</v>
      </c>
      <c r="H3755" t="s">
        <v>59</v>
      </c>
      <c r="I3755">
        <v>4750438</v>
      </c>
      <c r="J3755" t="s">
        <v>601</v>
      </c>
      <c r="K3755" t="s">
        <v>602</v>
      </c>
      <c r="L3755" t="s">
        <v>57</v>
      </c>
      <c r="M3755" t="s">
        <v>57</v>
      </c>
      <c r="N3755" t="s">
        <v>57</v>
      </c>
      <c r="O3755" t="s">
        <v>57</v>
      </c>
      <c r="P3755">
        <v>24149</v>
      </c>
      <c r="Q3755" t="s">
        <v>603</v>
      </c>
      <c r="R3755" t="s">
        <v>604</v>
      </c>
      <c r="S3755" t="s">
        <v>78</v>
      </c>
      <c r="T3755">
        <v>49.5</v>
      </c>
      <c r="U3755">
        <v>49.5</v>
      </c>
      <c r="V3755">
        <v>346.11885000000001</v>
      </c>
      <c r="W3755">
        <v>49.5</v>
      </c>
      <c r="X3755" t="s">
        <v>58</v>
      </c>
      <c r="Y3755" t="s">
        <v>58</v>
      </c>
      <c r="Z3755" t="s">
        <v>1</v>
      </c>
      <c r="AA3755" t="s">
        <v>6</v>
      </c>
      <c r="AB3755" t="s">
        <v>57</v>
      </c>
      <c r="AC3755" t="str">
        <f t="shared" si="58"/>
        <v>2016-4</v>
      </c>
    </row>
    <row r="3756" spans="1:29" hidden="1" x14ac:dyDescent="0.25">
      <c r="A3756" t="s">
        <v>643</v>
      </c>
      <c r="B3756" t="s">
        <v>54</v>
      </c>
      <c r="C3756" t="s">
        <v>55</v>
      </c>
      <c r="D3756" t="s">
        <v>55</v>
      </c>
      <c r="E3756">
        <v>-6</v>
      </c>
      <c r="F3756" t="s">
        <v>12</v>
      </c>
      <c r="G3756" t="b">
        <v>0</v>
      </c>
      <c r="H3756" t="s">
        <v>59</v>
      </c>
      <c r="I3756">
        <v>4602813</v>
      </c>
      <c r="J3756" t="s">
        <v>625</v>
      </c>
      <c r="K3756" t="s">
        <v>626</v>
      </c>
      <c r="L3756" t="s">
        <v>57</v>
      </c>
      <c r="M3756" t="s">
        <v>57</v>
      </c>
      <c r="N3756" t="s">
        <v>57</v>
      </c>
      <c r="O3756" t="s">
        <v>57</v>
      </c>
      <c r="P3756">
        <v>10606</v>
      </c>
      <c r="Q3756" t="s">
        <v>62</v>
      </c>
      <c r="R3756" t="s">
        <v>63</v>
      </c>
      <c r="S3756" t="s">
        <v>64</v>
      </c>
      <c r="T3756">
        <v>590</v>
      </c>
      <c r="U3756">
        <v>4104.8297149999999</v>
      </c>
      <c r="V3756">
        <v>4104.8297149999999</v>
      </c>
      <c r="W3756">
        <v>590</v>
      </c>
      <c r="X3756" t="s">
        <v>58</v>
      </c>
      <c r="Y3756" t="s">
        <v>58</v>
      </c>
      <c r="Z3756" t="s">
        <v>1</v>
      </c>
      <c r="AA3756" t="s">
        <v>6</v>
      </c>
      <c r="AB3756" t="s">
        <v>57</v>
      </c>
      <c r="AC3756" t="str">
        <f t="shared" si="58"/>
        <v>2016-4</v>
      </c>
    </row>
    <row r="3757" spans="1:29" hidden="1" x14ac:dyDescent="0.25">
      <c r="A3757" t="s">
        <v>643</v>
      </c>
      <c r="B3757" t="s">
        <v>54</v>
      </c>
      <c r="C3757" t="s">
        <v>55</v>
      </c>
      <c r="D3757" t="s">
        <v>55</v>
      </c>
      <c r="E3757">
        <v>-5</v>
      </c>
      <c r="F3757" t="s">
        <v>13</v>
      </c>
      <c r="G3757" t="b">
        <v>0</v>
      </c>
      <c r="H3757" t="s">
        <v>59</v>
      </c>
      <c r="I3757">
        <v>4602813</v>
      </c>
      <c r="J3757" t="s">
        <v>625</v>
      </c>
      <c r="K3757" t="s">
        <v>626</v>
      </c>
      <c r="L3757" t="s">
        <v>57</v>
      </c>
      <c r="M3757" t="s">
        <v>57</v>
      </c>
      <c r="N3757" t="s">
        <v>57</v>
      </c>
      <c r="O3757" t="s">
        <v>57</v>
      </c>
      <c r="P3757">
        <v>10606</v>
      </c>
      <c r="Q3757" t="s">
        <v>62</v>
      </c>
      <c r="R3757" t="s">
        <v>63</v>
      </c>
      <c r="S3757" t="s">
        <v>64</v>
      </c>
      <c r="T3757">
        <v>-50.08</v>
      </c>
      <c r="U3757">
        <v>-381.89</v>
      </c>
      <c r="V3757">
        <v>-381.89</v>
      </c>
      <c r="W3757">
        <v>-50.079947562203301</v>
      </c>
      <c r="X3757" t="s">
        <v>58</v>
      </c>
      <c r="Y3757" t="s">
        <v>58</v>
      </c>
      <c r="Z3757" t="s">
        <v>1</v>
      </c>
      <c r="AA3757" t="s">
        <v>6</v>
      </c>
      <c r="AB3757" t="s">
        <v>57</v>
      </c>
      <c r="AC3757" t="str">
        <f t="shared" si="58"/>
        <v>2016-4</v>
      </c>
    </row>
    <row r="3758" spans="1:29" x14ac:dyDescent="0.25">
      <c r="A3758" t="s">
        <v>643</v>
      </c>
      <c r="B3758" t="s">
        <v>54</v>
      </c>
      <c r="C3758" t="s">
        <v>55</v>
      </c>
      <c r="D3758" t="s">
        <v>55</v>
      </c>
      <c r="E3758">
        <v>-4</v>
      </c>
      <c r="F3758" t="s">
        <v>14</v>
      </c>
      <c r="G3758" t="b">
        <v>0</v>
      </c>
      <c r="H3758" t="s">
        <v>59</v>
      </c>
      <c r="I3758">
        <v>4602813</v>
      </c>
      <c r="J3758" t="s">
        <v>625</v>
      </c>
      <c r="K3758" t="s">
        <v>626</v>
      </c>
      <c r="L3758" t="s">
        <v>57</v>
      </c>
      <c r="M3758" t="s">
        <v>57</v>
      </c>
      <c r="N3758" t="s">
        <v>57</v>
      </c>
      <c r="O3758" t="s">
        <v>57</v>
      </c>
      <c r="P3758">
        <v>10606</v>
      </c>
      <c r="Q3758" t="s">
        <v>62</v>
      </c>
      <c r="R3758" t="s">
        <v>63</v>
      </c>
      <c r="S3758" t="s">
        <v>64</v>
      </c>
      <c r="T3758">
        <v>590</v>
      </c>
      <c r="U3758">
        <v>4125.46</v>
      </c>
      <c r="V3758">
        <v>4125.46</v>
      </c>
      <c r="W3758">
        <v>590.00042904337602</v>
      </c>
      <c r="X3758" t="s">
        <v>58</v>
      </c>
      <c r="Y3758" t="s">
        <v>58</v>
      </c>
      <c r="Z3758" t="s">
        <v>1</v>
      </c>
      <c r="AA3758" t="s">
        <v>6</v>
      </c>
      <c r="AB3758" t="s">
        <v>57</v>
      </c>
      <c r="AC3758" t="str">
        <f t="shared" si="58"/>
        <v>2016-4</v>
      </c>
    </row>
    <row r="3759" spans="1:29" hidden="1" x14ac:dyDescent="0.25">
      <c r="A3759" t="s">
        <v>643</v>
      </c>
      <c r="B3759" t="s">
        <v>532</v>
      </c>
      <c r="C3759" t="s">
        <v>533</v>
      </c>
      <c r="D3759" t="s">
        <v>55</v>
      </c>
      <c r="E3759">
        <v>-5</v>
      </c>
      <c r="F3759" t="s">
        <v>13</v>
      </c>
      <c r="G3759" t="b">
        <v>0</v>
      </c>
      <c r="H3759" t="s">
        <v>59</v>
      </c>
      <c r="I3759">
        <v>4778033</v>
      </c>
      <c r="J3759" t="s">
        <v>638</v>
      </c>
      <c r="K3759" t="s">
        <v>639</v>
      </c>
      <c r="L3759" t="s">
        <v>57</v>
      </c>
      <c r="M3759" t="s">
        <v>57</v>
      </c>
      <c r="N3759" t="s">
        <v>57</v>
      </c>
      <c r="O3759" t="s">
        <v>57</v>
      </c>
      <c r="P3759">
        <v>10606</v>
      </c>
      <c r="Q3759" t="s">
        <v>62</v>
      </c>
      <c r="R3759" t="s">
        <v>63</v>
      </c>
      <c r="S3759" t="s">
        <v>64</v>
      </c>
      <c r="T3759">
        <v>-38.790000000000099</v>
      </c>
      <c r="U3759">
        <v>-38.790000000000099</v>
      </c>
      <c r="V3759">
        <v>-300.32806799999997</v>
      </c>
      <c r="W3759">
        <v>-38.790000000000099</v>
      </c>
      <c r="X3759" t="s">
        <v>58</v>
      </c>
      <c r="Y3759" t="s">
        <v>58</v>
      </c>
      <c r="Z3759" t="s">
        <v>1</v>
      </c>
      <c r="AA3759" t="s">
        <v>6</v>
      </c>
      <c r="AB3759" t="s">
        <v>57</v>
      </c>
      <c r="AC3759" t="str">
        <f t="shared" si="58"/>
        <v>2016-4</v>
      </c>
    </row>
    <row r="3760" spans="1:29" hidden="1" x14ac:dyDescent="0.25">
      <c r="A3760" t="s">
        <v>643</v>
      </c>
      <c r="B3760" t="s">
        <v>532</v>
      </c>
      <c r="C3760" t="s">
        <v>533</v>
      </c>
      <c r="D3760" t="s">
        <v>55</v>
      </c>
      <c r="E3760">
        <v>-6</v>
      </c>
      <c r="F3760" t="s">
        <v>12</v>
      </c>
      <c r="G3760" t="b">
        <v>0</v>
      </c>
      <c r="H3760" t="s">
        <v>59</v>
      </c>
      <c r="I3760">
        <v>4778033</v>
      </c>
      <c r="J3760" t="s">
        <v>638</v>
      </c>
      <c r="K3760" t="s">
        <v>639</v>
      </c>
      <c r="L3760" t="s">
        <v>57</v>
      </c>
      <c r="M3760" t="s">
        <v>57</v>
      </c>
      <c r="N3760" t="s">
        <v>57</v>
      </c>
      <c r="O3760" t="s">
        <v>57</v>
      </c>
      <c r="P3760">
        <v>10606</v>
      </c>
      <c r="Q3760" t="s">
        <v>62</v>
      </c>
      <c r="R3760" t="s">
        <v>63</v>
      </c>
      <c r="S3760" t="s">
        <v>64</v>
      </c>
      <c r="T3760">
        <v>548.42999999999995</v>
      </c>
      <c r="U3760">
        <v>548.42999999999995</v>
      </c>
      <c r="V3760">
        <v>3834.7870889999999</v>
      </c>
      <c r="W3760">
        <v>548.42999999999995</v>
      </c>
      <c r="X3760" t="s">
        <v>58</v>
      </c>
      <c r="Y3760" t="s">
        <v>58</v>
      </c>
      <c r="Z3760" t="s">
        <v>1</v>
      </c>
      <c r="AA3760" t="s">
        <v>6</v>
      </c>
      <c r="AB3760" t="s">
        <v>57</v>
      </c>
      <c r="AC3760" t="str">
        <f t="shared" si="58"/>
        <v>2016-4</v>
      </c>
    </row>
    <row r="3761" spans="1:29" x14ac:dyDescent="0.25">
      <c r="A3761" t="s">
        <v>643</v>
      </c>
      <c r="B3761" t="s">
        <v>532</v>
      </c>
      <c r="C3761" t="s">
        <v>533</v>
      </c>
      <c r="D3761" t="s">
        <v>55</v>
      </c>
      <c r="E3761">
        <v>-4</v>
      </c>
      <c r="F3761" t="s">
        <v>14</v>
      </c>
      <c r="G3761" t="b">
        <v>0</v>
      </c>
      <c r="H3761" t="s">
        <v>59</v>
      </c>
      <c r="I3761">
        <v>4778033</v>
      </c>
      <c r="J3761" t="s">
        <v>638</v>
      </c>
      <c r="K3761" t="s">
        <v>639</v>
      </c>
      <c r="L3761" t="s">
        <v>57</v>
      </c>
      <c r="M3761" t="s">
        <v>57</v>
      </c>
      <c r="N3761" t="s">
        <v>57</v>
      </c>
      <c r="O3761" t="s">
        <v>57</v>
      </c>
      <c r="P3761">
        <v>10606</v>
      </c>
      <c r="Q3761" t="s">
        <v>62</v>
      </c>
      <c r="R3761" t="s">
        <v>63</v>
      </c>
      <c r="S3761" t="s">
        <v>64</v>
      </c>
      <c r="T3761">
        <v>548.42999999999995</v>
      </c>
      <c r="U3761">
        <v>548.42999999999995</v>
      </c>
      <c r="V3761">
        <v>3834.7870889999999</v>
      </c>
      <c r="W3761">
        <v>548.42999999999995</v>
      </c>
      <c r="X3761" t="s">
        <v>58</v>
      </c>
      <c r="Y3761" t="s">
        <v>58</v>
      </c>
      <c r="Z3761" t="s">
        <v>1</v>
      </c>
      <c r="AA3761" t="s">
        <v>6</v>
      </c>
      <c r="AB3761" t="s">
        <v>57</v>
      </c>
      <c r="AC3761" t="str">
        <f t="shared" si="58"/>
        <v>2016-4</v>
      </c>
    </row>
    <row r="3762" spans="1:29" x14ac:dyDescent="0.25">
      <c r="A3762" t="s">
        <v>644</v>
      </c>
      <c r="B3762" t="s">
        <v>54</v>
      </c>
      <c r="C3762" t="s">
        <v>55</v>
      </c>
      <c r="D3762" t="s">
        <v>55</v>
      </c>
      <c r="E3762">
        <v>-3</v>
      </c>
      <c r="F3762" t="s">
        <v>56</v>
      </c>
      <c r="G3762" t="b">
        <v>0</v>
      </c>
      <c r="H3762" t="s">
        <v>57</v>
      </c>
      <c r="I3762">
        <v>0</v>
      </c>
      <c r="J3762" t="s">
        <v>57</v>
      </c>
      <c r="K3762" t="s">
        <v>57</v>
      </c>
      <c r="L3762" t="s">
        <v>57</v>
      </c>
      <c r="M3762" t="s">
        <v>57</v>
      </c>
      <c r="N3762" t="s">
        <v>57</v>
      </c>
      <c r="O3762" t="s">
        <v>57</v>
      </c>
      <c r="P3762">
        <v>0</v>
      </c>
      <c r="Q3762" t="s">
        <v>57</v>
      </c>
      <c r="R3762" t="s">
        <v>57</v>
      </c>
      <c r="S3762" t="s">
        <v>57</v>
      </c>
      <c r="T3762">
        <v>-3562.69</v>
      </c>
      <c r="U3762">
        <v>-3562.69</v>
      </c>
      <c r="V3762">
        <v>-3562.69</v>
      </c>
      <c r="W3762">
        <v>-509.11208442593102</v>
      </c>
      <c r="X3762" t="s">
        <v>58</v>
      </c>
      <c r="Y3762" t="s">
        <v>58</v>
      </c>
      <c r="Z3762" t="s">
        <v>1</v>
      </c>
      <c r="AA3762" t="s">
        <v>1</v>
      </c>
      <c r="AB3762" t="s">
        <v>57</v>
      </c>
      <c r="AC3762" t="str">
        <f t="shared" si="58"/>
        <v>2016-4</v>
      </c>
    </row>
    <row r="3763" spans="1:29" x14ac:dyDescent="0.25">
      <c r="A3763" t="s">
        <v>644</v>
      </c>
      <c r="B3763" t="s">
        <v>532</v>
      </c>
      <c r="C3763" t="s">
        <v>533</v>
      </c>
      <c r="D3763" t="s">
        <v>55</v>
      </c>
      <c r="E3763">
        <v>-3</v>
      </c>
      <c r="F3763" t="s">
        <v>56</v>
      </c>
      <c r="G3763" t="b">
        <v>0</v>
      </c>
      <c r="H3763" t="s">
        <v>57</v>
      </c>
      <c r="I3763">
        <v>0</v>
      </c>
      <c r="J3763" t="s">
        <v>57</v>
      </c>
      <c r="K3763" t="s">
        <v>57</v>
      </c>
      <c r="L3763" t="s">
        <v>57</v>
      </c>
      <c r="M3763" t="s">
        <v>57</v>
      </c>
      <c r="N3763" t="s">
        <v>57</v>
      </c>
      <c r="O3763" t="s">
        <v>57</v>
      </c>
      <c r="P3763">
        <v>0</v>
      </c>
      <c r="Q3763" t="s">
        <v>57</v>
      </c>
      <c r="R3763" t="s">
        <v>57</v>
      </c>
      <c r="S3763" t="s">
        <v>57</v>
      </c>
      <c r="T3763">
        <v>538.03</v>
      </c>
      <c r="U3763">
        <v>538.03</v>
      </c>
      <c r="V3763">
        <v>3765.0532355</v>
      </c>
      <c r="W3763">
        <v>538.03</v>
      </c>
      <c r="X3763" t="s">
        <v>58</v>
      </c>
      <c r="Y3763" t="s">
        <v>58</v>
      </c>
      <c r="Z3763" t="s">
        <v>1</v>
      </c>
      <c r="AA3763" t="s">
        <v>1</v>
      </c>
      <c r="AB3763" t="s">
        <v>57</v>
      </c>
      <c r="AC3763" t="str">
        <f t="shared" si="58"/>
        <v>2016-4</v>
      </c>
    </row>
    <row r="3764" spans="1:29" x14ac:dyDescent="0.25">
      <c r="A3764" t="s">
        <v>644</v>
      </c>
      <c r="B3764" t="s">
        <v>532</v>
      </c>
      <c r="C3764" t="s">
        <v>533</v>
      </c>
      <c r="D3764" t="s">
        <v>55</v>
      </c>
      <c r="E3764">
        <v>-4</v>
      </c>
      <c r="F3764" t="s">
        <v>14</v>
      </c>
      <c r="G3764" t="b">
        <v>0</v>
      </c>
      <c r="H3764" t="s">
        <v>59</v>
      </c>
      <c r="I3764">
        <v>4750438</v>
      </c>
      <c r="J3764" t="s">
        <v>601</v>
      </c>
      <c r="K3764" t="s">
        <v>602</v>
      </c>
      <c r="L3764" t="s">
        <v>57</v>
      </c>
      <c r="M3764" t="s">
        <v>57</v>
      </c>
      <c r="N3764" t="s">
        <v>57</v>
      </c>
      <c r="O3764" t="s">
        <v>57</v>
      </c>
      <c r="P3764">
        <v>24149</v>
      </c>
      <c r="Q3764" t="s">
        <v>603</v>
      </c>
      <c r="R3764" t="s">
        <v>604</v>
      </c>
      <c r="S3764" t="s">
        <v>78</v>
      </c>
      <c r="T3764">
        <v>31.04</v>
      </c>
      <c r="U3764">
        <v>31.04</v>
      </c>
      <c r="V3764">
        <v>217.21326400000001</v>
      </c>
      <c r="W3764">
        <v>31.04</v>
      </c>
      <c r="X3764" t="s">
        <v>58</v>
      </c>
      <c r="Y3764" t="s">
        <v>58</v>
      </c>
      <c r="Z3764" t="s">
        <v>1</v>
      </c>
      <c r="AA3764" t="s">
        <v>6</v>
      </c>
      <c r="AB3764" t="s">
        <v>57</v>
      </c>
      <c r="AC3764" t="str">
        <f t="shared" si="58"/>
        <v>2016-4</v>
      </c>
    </row>
    <row r="3765" spans="1:29" hidden="1" x14ac:dyDescent="0.25">
      <c r="A3765" t="s">
        <v>644</v>
      </c>
      <c r="B3765" t="s">
        <v>532</v>
      </c>
      <c r="C3765" t="s">
        <v>533</v>
      </c>
      <c r="D3765" t="s">
        <v>55</v>
      </c>
      <c r="E3765">
        <v>-5</v>
      </c>
      <c r="F3765" t="s">
        <v>13</v>
      </c>
      <c r="G3765" t="b">
        <v>0</v>
      </c>
      <c r="H3765" t="s">
        <v>59</v>
      </c>
      <c r="I3765">
        <v>4750438</v>
      </c>
      <c r="J3765" t="s">
        <v>601</v>
      </c>
      <c r="K3765" t="s">
        <v>602</v>
      </c>
      <c r="L3765" t="s">
        <v>57</v>
      </c>
      <c r="M3765" t="s">
        <v>57</v>
      </c>
      <c r="N3765" t="s">
        <v>57</v>
      </c>
      <c r="O3765" t="s">
        <v>57</v>
      </c>
      <c r="P3765">
        <v>24149</v>
      </c>
      <c r="Q3765" t="s">
        <v>603</v>
      </c>
      <c r="R3765" t="s">
        <v>604</v>
      </c>
      <c r="S3765" t="s">
        <v>78</v>
      </c>
      <c r="T3765">
        <v>-18.46</v>
      </c>
      <c r="U3765">
        <v>-18.46</v>
      </c>
      <c r="V3765">
        <v>-128.905586</v>
      </c>
      <c r="W3765">
        <v>-18.46</v>
      </c>
      <c r="X3765" t="s">
        <v>58</v>
      </c>
      <c r="Y3765" t="s">
        <v>58</v>
      </c>
      <c r="Z3765" t="s">
        <v>1</v>
      </c>
      <c r="AA3765" t="s">
        <v>6</v>
      </c>
      <c r="AB3765" t="s">
        <v>57</v>
      </c>
      <c r="AC3765" t="str">
        <f t="shared" si="58"/>
        <v>2016-4</v>
      </c>
    </row>
    <row r="3766" spans="1:29" hidden="1" x14ac:dyDescent="0.25">
      <c r="A3766" t="s">
        <v>644</v>
      </c>
      <c r="B3766" t="s">
        <v>532</v>
      </c>
      <c r="C3766" t="s">
        <v>533</v>
      </c>
      <c r="D3766" t="s">
        <v>55</v>
      </c>
      <c r="E3766">
        <v>-6</v>
      </c>
      <c r="F3766" t="s">
        <v>12</v>
      </c>
      <c r="G3766" t="b">
        <v>0</v>
      </c>
      <c r="H3766" t="s">
        <v>59</v>
      </c>
      <c r="I3766">
        <v>4750438</v>
      </c>
      <c r="J3766" t="s">
        <v>601</v>
      </c>
      <c r="K3766" t="s">
        <v>602</v>
      </c>
      <c r="L3766" t="s">
        <v>57</v>
      </c>
      <c r="M3766" t="s">
        <v>57</v>
      </c>
      <c r="N3766" t="s">
        <v>57</v>
      </c>
      <c r="O3766" t="s">
        <v>57</v>
      </c>
      <c r="P3766">
        <v>24149</v>
      </c>
      <c r="Q3766" t="s">
        <v>603</v>
      </c>
      <c r="R3766" t="s">
        <v>604</v>
      </c>
      <c r="S3766" t="s">
        <v>78</v>
      </c>
      <c r="T3766">
        <v>31.04</v>
      </c>
      <c r="U3766">
        <v>31.04</v>
      </c>
      <c r="V3766">
        <v>217.21326400000001</v>
      </c>
      <c r="W3766">
        <v>31.04</v>
      </c>
      <c r="X3766" t="s">
        <v>58</v>
      </c>
      <c r="Y3766" t="s">
        <v>58</v>
      </c>
      <c r="Z3766" t="s">
        <v>1</v>
      </c>
      <c r="AA3766" t="s">
        <v>6</v>
      </c>
      <c r="AB3766" t="s">
        <v>57</v>
      </c>
      <c r="AC3766" t="str">
        <f t="shared" si="58"/>
        <v>2016-4</v>
      </c>
    </row>
    <row r="3767" spans="1:29" hidden="1" x14ac:dyDescent="0.25">
      <c r="A3767" t="s">
        <v>644</v>
      </c>
      <c r="B3767" t="s">
        <v>54</v>
      </c>
      <c r="C3767" t="s">
        <v>55</v>
      </c>
      <c r="D3767" t="s">
        <v>55</v>
      </c>
      <c r="E3767">
        <v>-6</v>
      </c>
      <c r="F3767" t="s">
        <v>12</v>
      </c>
      <c r="G3767" t="b">
        <v>0</v>
      </c>
      <c r="H3767" t="s">
        <v>59</v>
      </c>
      <c r="I3767">
        <v>4602813</v>
      </c>
      <c r="J3767" t="s">
        <v>625</v>
      </c>
      <c r="K3767" t="s">
        <v>626</v>
      </c>
      <c r="L3767" t="s">
        <v>57</v>
      </c>
      <c r="M3767" t="s">
        <v>57</v>
      </c>
      <c r="N3767" t="s">
        <v>57</v>
      </c>
      <c r="O3767" t="s">
        <v>57</v>
      </c>
      <c r="P3767">
        <v>10606</v>
      </c>
      <c r="Q3767" t="s">
        <v>62</v>
      </c>
      <c r="R3767" t="s">
        <v>63</v>
      </c>
      <c r="S3767" t="s">
        <v>64</v>
      </c>
      <c r="T3767">
        <v>630.04</v>
      </c>
      <c r="U3767">
        <v>4386.8807869299999</v>
      </c>
      <c r="V3767">
        <v>4386.8807869299999</v>
      </c>
      <c r="W3767">
        <v>630.04</v>
      </c>
      <c r="X3767" t="s">
        <v>58</v>
      </c>
      <c r="Y3767" t="s">
        <v>58</v>
      </c>
      <c r="Z3767" t="s">
        <v>1</v>
      </c>
      <c r="AA3767" t="s">
        <v>6</v>
      </c>
      <c r="AB3767" t="s">
        <v>57</v>
      </c>
      <c r="AC3767" t="str">
        <f t="shared" si="58"/>
        <v>2016-4</v>
      </c>
    </row>
    <row r="3768" spans="1:29" hidden="1" x14ac:dyDescent="0.25">
      <c r="A3768" t="s">
        <v>644</v>
      </c>
      <c r="B3768" t="s">
        <v>54</v>
      </c>
      <c r="C3768" t="s">
        <v>55</v>
      </c>
      <c r="D3768" t="s">
        <v>55</v>
      </c>
      <c r="E3768">
        <v>-5</v>
      </c>
      <c r="F3768" t="s">
        <v>13</v>
      </c>
      <c r="G3768" t="b">
        <v>0</v>
      </c>
      <c r="H3768" t="s">
        <v>59</v>
      </c>
      <c r="I3768">
        <v>4602813</v>
      </c>
      <c r="J3768" t="s">
        <v>625</v>
      </c>
      <c r="K3768" t="s">
        <v>626</v>
      </c>
      <c r="L3768" t="s">
        <v>57</v>
      </c>
      <c r="M3768" t="s">
        <v>57</v>
      </c>
      <c r="N3768" t="s">
        <v>57</v>
      </c>
      <c r="O3768" t="s">
        <v>57</v>
      </c>
      <c r="P3768">
        <v>10606</v>
      </c>
      <c r="Q3768" t="s">
        <v>62</v>
      </c>
      <c r="R3768" t="s">
        <v>63</v>
      </c>
      <c r="S3768" t="s">
        <v>64</v>
      </c>
      <c r="T3768">
        <v>40.04</v>
      </c>
      <c r="U3768">
        <v>283.47000000000003</v>
      </c>
      <c r="V3768">
        <v>283.47000000000003</v>
      </c>
      <c r="W3768">
        <v>40.040226300765198</v>
      </c>
      <c r="X3768" t="s">
        <v>58</v>
      </c>
      <c r="Y3768" t="s">
        <v>58</v>
      </c>
      <c r="Z3768" t="s">
        <v>1</v>
      </c>
      <c r="AA3768" t="s">
        <v>6</v>
      </c>
      <c r="AB3768" t="s">
        <v>57</v>
      </c>
      <c r="AC3768" t="str">
        <f t="shared" si="58"/>
        <v>2016-4</v>
      </c>
    </row>
    <row r="3769" spans="1:29" x14ac:dyDescent="0.25">
      <c r="A3769" t="s">
        <v>644</v>
      </c>
      <c r="B3769" t="s">
        <v>54</v>
      </c>
      <c r="C3769" t="s">
        <v>55</v>
      </c>
      <c r="D3769" t="s">
        <v>55</v>
      </c>
      <c r="E3769">
        <v>-4</v>
      </c>
      <c r="F3769" t="s">
        <v>14</v>
      </c>
      <c r="G3769" t="b">
        <v>0</v>
      </c>
      <c r="H3769" t="s">
        <v>59</v>
      </c>
      <c r="I3769">
        <v>4602813</v>
      </c>
      <c r="J3769" t="s">
        <v>625</v>
      </c>
      <c r="K3769" t="s">
        <v>626</v>
      </c>
      <c r="L3769" t="s">
        <v>57</v>
      </c>
      <c r="M3769" t="s">
        <v>57</v>
      </c>
      <c r="N3769" t="s">
        <v>57</v>
      </c>
      <c r="O3769" t="s">
        <v>57</v>
      </c>
      <c r="P3769">
        <v>10606</v>
      </c>
      <c r="Q3769" t="s">
        <v>62</v>
      </c>
      <c r="R3769" t="s">
        <v>63</v>
      </c>
      <c r="S3769" t="s">
        <v>64</v>
      </c>
      <c r="T3769">
        <v>630.04</v>
      </c>
      <c r="U3769">
        <v>4408.93</v>
      </c>
      <c r="V3769">
        <v>4408.93</v>
      </c>
      <c r="W3769">
        <v>630.04065534414099</v>
      </c>
      <c r="X3769" t="s">
        <v>58</v>
      </c>
      <c r="Y3769" t="s">
        <v>58</v>
      </c>
      <c r="Z3769" t="s">
        <v>1</v>
      </c>
      <c r="AA3769" t="s">
        <v>6</v>
      </c>
      <c r="AB3769" t="s">
        <v>57</v>
      </c>
      <c r="AC3769" t="str">
        <f t="shared" si="58"/>
        <v>2016-4</v>
      </c>
    </row>
    <row r="3770" spans="1:29" x14ac:dyDescent="0.25">
      <c r="A3770" t="s">
        <v>644</v>
      </c>
      <c r="B3770" t="s">
        <v>532</v>
      </c>
      <c r="C3770" t="s">
        <v>533</v>
      </c>
      <c r="D3770" t="s">
        <v>55</v>
      </c>
      <c r="E3770">
        <v>-4</v>
      </c>
      <c r="F3770" t="s">
        <v>14</v>
      </c>
      <c r="G3770" t="b">
        <v>0</v>
      </c>
      <c r="H3770" t="s">
        <v>59</v>
      </c>
      <c r="I3770">
        <v>4778033</v>
      </c>
      <c r="J3770" t="s">
        <v>638</v>
      </c>
      <c r="K3770" t="s">
        <v>639</v>
      </c>
      <c r="L3770" t="s">
        <v>57</v>
      </c>
      <c r="M3770" t="s">
        <v>57</v>
      </c>
      <c r="N3770" t="s">
        <v>57</v>
      </c>
      <c r="O3770" t="s">
        <v>57</v>
      </c>
      <c r="P3770">
        <v>10606</v>
      </c>
      <c r="Q3770" t="s">
        <v>62</v>
      </c>
      <c r="R3770" t="s">
        <v>63</v>
      </c>
      <c r="S3770" t="s">
        <v>64</v>
      </c>
      <c r="T3770">
        <v>581.91</v>
      </c>
      <c r="U3770">
        <v>581.91</v>
      </c>
      <c r="V3770">
        <v>4072.1188935</v>
      </c>
      <c r="W3770">
        <v>581.91</v>
      </c>
      <c r="X3770" t="s">
        <v>58</v>
      </c>
      <c r="Y3770" t="s">
        <v>58</v>
      </c>
      <c r="Z3770" t="s">
        <v>1</v>
      </c>
      <c r="AA3770" t="s">
        <v>6</v>
      </c>
      <c r="AB3770" t="s">
        <v>57</v>
      </c>
      <c r="AC3770" t="str">
        <f t="shared" si="58"/>
        <v>2016-4</v>
      </c>
    </row>
    <row r="3771" spans="1:29" hidden="1" x14ac:dyDescent="0.25">
      <c r="A3771" t="s">
        <v>644</v>
      </c>
      <c r="B3771" t="s">
        <v>532</v>
      </c>
      <c r="C3771" t="s">
        <v>533</v>
      </c>
      <c r="D3771" t="s">
        <v>55</v>
      </c>
      <c r="E3771">
        <v>-6</v>
      </c>
      <c r="F3771" t="s">
        <v>12</v>
      </c>
      <c r="G3771" t="b">
        <v>0</v>
      </c>
      <c r="H3771" t="s">
        <v>59</v>
      </c>
      <c r="I3771">
        <v>4778033</v>
      </c>
      <c r="J3771" t="s">
        <v>638</v>
      </c>
      <c r="K3771" t="s">
        <v>639</v>
      </c>
      <c r="L3771" t="s">
        <v>57</v>
      </c>
      <c r="M3771" t="s">
        <v>57</v>
      </c>
      <c r="N3771" t="s">
        <v>57</v>
      </c>
      <c r="O3771" t="s">
        <v>57</v>
      </c>
      <c r="P3771">
        <v>10606</v>
      </c>
      <c r="Q3771" t="s">
        <v>62</v>
      </c>
      <c r="R3771" t="s">
        <v>63</v>
      </c>
      <c r="S3771" t="s">
        <v>64</v>
      </c>
      <c r="T3771">
        <v>581.91</v>
      </c>
      <c r="U3771">
        <v>581.91</v>
      </c>
      <c r="V3771">
        <v>4072.1188935</v>
      </c>
      <c r="W3771">
        <v>581.91</v>
      </c>
      <c r="X3771" t="s">
        <v>58</v>
      </c>
      <c r="Y3771" t="s">
        <v>58</v>
      </c>
      <c r="Z3771" t="s">
        <v>1</v>
      </c>
      <c r="AA3771" t="s">
        <v>6</v>
      </c>
      <c r="AB3771" t="s">
        <v>57</v>
      </c>
      <c r="AC3771" t="str">
        <f t="shared" si="58"/>
        <v>2016-4</v>
      </c>
    </row>
    <row r="3772" spans="1:29" hidden="1" x14ac:dyDescent="0.25">
      <c r="A3772" t="s">
        <v>644</v>
      </c>
      <c r="B3772" t="s">
        <v>532</v>
      </c>
      <c r="C3772" t="s">
        <v>533</v>
      </c>
      <c r="D3772" t="s">
        <v>55</v>
      </c>
      <c r="E3772">
        <v>-5</v>
      </c>
      <c r="F3772" t="s">
        <v>13</v>
      </c>
      <c r="G3772" t="b">
        <v>0</v>
      </c>
      <c r="H3772" t="s">
        <v>59</v>
      </c>
      <c r="I3772">
        <v>4778033</v>
      </c>
      <c r="J3772" t="s">
        <v>638</v>
      </c>
      <c r="K3772" t="s">
        <v>639</v>
      </c>
      <c r="L3772" t="s">
        <v>57</v>
      </c>
      <c r="M3772" t="s">
        <v>57</v>
      </c>
      <c r="N3772" t="s">
        <v>57</v>
      </c>
      <c r="O3772" t="s">
        <v>57</v>
      </c>
      <c r="P3772">
        <v>10606</v>
      </c>
      <c r="Q3772" t="s">
        <v>62</v>
      </c>
      <c r="R3772" t="s">
        <v>63</v>
      </c>
      <c r="S3772" t="s">
        <v>64</v>
      </c>
      <c r="T3772">
        <v>33.479999999999997</v>
      </c>
      <c r="U3772">
        <v>33.479999999999997</v>
      </c>
      <c r="V3772">
        <v>237.3318045</v>
      </c>
      <c r="W3772">
        <v>33.479999999999997</v>
      </c>
      <c r="X3772" t="s">
        <v>58</v>
      </c>
      <c r="Y3772" t="s">
        <v>58</v>
      </c>
      <c r="Z3772" t="s">
        <v>1</v>
      </c>
      <c r="AA3772" t="s">
        <v>6</v>
      </c>
      <c r="AB3772" t="s">
        <v>57</v>
      </c>
      <c r="AC3772" t="str">
        <f t="shared" si="58"/>
        <v>2016-4</v>
      </c>
    </row>
    <row r="3773" spans="1:29" x14ac:dyDescent="0.25">
      <c r="A3773" t="s">
        <v>645</v>
      </c>
      <c r="B3773" t="s">
        <v>54</v>
      </c>
      <c r="C3773" t="s">
        <v>55</v>
      </c>
      <c r="D3773" t="s">
        <v>55</v>
      </c>
      <c r="E3773">
        <v>-3</v>
      </c>
      <c r="F3773" t="s">
        <v>56</v>
      </c>
      <c r="G3773" t="b">
        <v>0</v>
      </c>
      <c r="H3773" t="s">
        <v>57</v>
      </c>
      <c r="I3773">
        <v>0</v>
      </c>
      <c r="J3773" t="s">
        <v>57</v>
      </c>
      <c r="K3773" t="s">
        <v>57</v>
      </c>
      <c r="L3773" t="s">
        <v>57</v>
      </c>
      <c r="M3773" t="s">
        <v>57</v>
      </c>
      <c r="N3773" t="s">
        <v>57</v>
      </c>
      <c r="O3773" t="s">
        <v>57</v>
      </c>
      <c r="P3773">
        <v>0</v>
      </c>
      <c r="Q3773" t="s">
        <v>57</v>
      </c>
      <c r="R3773" t="s">
        <v>57</v>
      </c>
      <c r="S3773" t="s">
        <v>57</v>
      </c>
      <c r="T3773">
        <v>-3562.69</v>
      </c>
      <c r="U3773">
        <v>-3562.69</v>
      </c>
      <c r="V3773">
        <v>-3562.69</v>
      </c>
      <c r="W3773">
        <v>-504.791186993022</v>
      </c>
      <c r="X3773" t="s">
        <v>58</v>
      </c>
      <c r="Y3773" t="s">
        <v>58</v>
      </c>
      <c r="Z3773" t="s">
        <v>1</v>
      </c>
      <c r="AA3773" t="s">
        <v>1</v>
      </c>
      <c r="AB3773" t="s">
        <v>57</v>
      </c>
      <c r="AC3773" t="str">
        <f t="shared" si="58"/>
        <v>2016-4</v>
      </c>
    </row>
    <row r="3774" spans="1:29" x14ac:dyDescent="0.25">
      <c r="A3774" t="s">
        <v>645</v>
      </c>
      <c r="B3774" t="s">
        <v>532</v>
      </c>
      <c r="C3774" t="s">
        <v>533</v>
      </c>
      <c r="D3774" t="s">
        <v>55</v>
      </c>
      <c r="E3774">
        <v>-3</v>
      </c>
      <c r="F3774" t="s">
        <v>56</v>
      </c>
      <c r="G3774" t="b">
        <v>0</v>
      </c>
      <c r="H3774" t="s">
        <v>57</v>
      </c>
      <c r="I3774">
        <v>0</v>
      </c>
      <c r="J3774" t="s">
        <v>57</v>
      </c>
      <c r="K3774" t="s">
        <v>57</v>
      </c>
      <c r="L3774" t="s">
        <v>57</v>
      </c>
      <c r="M3774" t="s">
        <v>57</v>
      </c>
      <c r="N3774" t="s">
        <v>57</v>
      </c>
      <c r="O3774" t="s">
        <v>57</v>
      </c>
      <c r="P3774">
        <v>0</v>
      </c>
      <c r="Q3774" t="s">
        <v>57</v>
      </c>
      <c r="R3774" t="s">
        <v>57</v>
      </c>
      <c r="S3774" t="s">
        <v>57</v>
      </c>
      <c r="T3774">
        <v>538.03</v>
      </c>
      <c r="U3774">
        <v>538.03</v>
      </c>
      <c r="V3774">
        <v>3797.2812325</v>
      </c>
      <c r="W3774">
        <v>538.03</v>
      </c>
      <c r="X3774" t="s">
        <v>58</v>
      </c>
      <c r="Y3774" t="s">
        <v>58</v>
      </c>
      <c r="Z3774" t="s">
        <v>1</v>
      </c>
      <c r="AA3774" t="s">
        <v>1</v>
      </c>
      <c r="AB3774" t="s">
        <v>57</v>
      </c>
      <c r="AC3774" t="str">
        <f t="shared" si="58"/>
        <v>2016-4</v>
      </c>
    </row>
    <row r="3775" spans="1:29" hidden="1" x14ac:dyDescent="0.25">
      <c r="A3775" t="s">
        <v>645</v>
      </c>
      <c r="B3775" t="s">
        <v>532</v>
      </c>
      <c r="C3775" t="s">
        <v>533</v>
      </c>
      <c r="D3775" t="s">
        <v>55</v>
      </c>
      <c r="E3775">
        <v>-6</v>
      </c>
      <c r="F3775" t="s">
        <v>12</v>
      </c>
      <c r="G3775" t="b">
        <v>0</v>
      </c>
      <c r="H3775" t="s">
        <v>59</v>
      </c>
      <c r="I3775">
        <v>4750438</v>
      </c>
      <c r="J3775" t="s">
        <v>601</v>
      </c>
      <c r="K3775" t="s">
        <v>602</v>
      </c>
      <c r="L3775" t="s">
        <v>57</v>
      </c>
      <c r="M3775" t="s">
        <v>57</v>
      </c>
      <c r="N3775" t="s">
        <v>57</v>
      </c>
      <c r="O3775" t="s">
        <v>57</v>
      </c>
      <c r="P3775">
        <v>24149</v>
      </c>
      <c r="Q3775" t="s">
        <v>603</v>
      </c>
      <c r="R3775" t="s">
        <v>604</v>
      </c>
      <c r="S3775" t="s">
        <v>78</v>
      </c>
      <c r="T3775">
        <v>36.74</v>
      </c>
      <c r="U3775">
        <v>36.74</v>
      </c>
      <c r="V3775">
        <v>259.30173500000001</v>
      </c>
      <c r="W3775">
        <v>36.74</v>
      </c>
      <c r="X3775" t="s">
        <v>58</v>
      </c>
      <c r="Y3775" t="s">
        <v>58</v>
      </c>
      <c r="Z3775" t="s">
        <v>1</v>
      </c>
      <c r="AA3775" t="s">
        <v>6</v>
      </c>
      <c r="AB3775" t="s">
        <v>57</v>
      </c>
      <c r="AC3775" t="str">
        <f t="shared" si="58"/>
        <v>2016-4</v>
      </c>
    </row>
    <row r="3776" spans="1:29" x14ac:dyDescent="0.25">
      <c r="A3776" t="s">
        <v>645</v>
      </c>
      <c r="B3776" t="s">
        <v>532</v>
      </c>
      <c r="C3776" t="s">
        <v>533</v>
      </c>
      <c r="D3776" t="s">
        <v>55</v>
      </c>
      <c r="E3776">
        <v>-4</v>
      </c>
      <c r="F3776" t="s">
        <v>14</v>
      </c>
      <c r="G3776" t="b">
        <v>0</v>
      </c>
      <c r="H3776" t="s">
        <v>59</v>
      </c>
      <c r="I3776">
        <v>4750438</v>
      </c>
      <c r="J3776" t="s">
        <v>601</v>
      </c>
      <c r="K3776" t="s">
        <v>602</v>
      </c>
      <c r="L3776" t="s">
        <v>57</v>
      </c>
      <c r="M3776" t="s">
        <v>57</v>
      </c>
      <c r="N3776" t="s">
        <v>57</v>
      </c>
      <c r="O3776" t="s">
        <v>57</v>
      </c>
      <c r="P3776">
        <v>24149</v>
      </c>
      <c r="Q3776" t="s">
        <v>603</v>
      </c>
      <c r="R3776" t="s">
        <v>604</v>
      </c>
      <c r="S3776" t="s">
        <v>78</v>
      </c>
      <c r="T3776">
        <v>36.74</v>
      </c>
      <c r="U3776">
        <v>36.74</v>
      </c>
      <c r="V3776">
        <v>259.30173500000001</v>
      </c>
      <c r="W3776">
        <v>36.74</v>
      </c>
      <c r="X3776" t="s">
        <v>58</v>
      </c>
      <c r="Y3776" t="s">
        <v>58</v>
      </c>
      <c r="Z3776" t="s">
        <v>1</v>
      </c>
      <c r="AA3776" t="s">
        <v>6</v>
      </c>
      <c r="AB3776" t="s">
        <v>57</v>
      </c>
      <c r="AC3776" t="str">
        <f t="shared" si="58"/>
        <v>2016-4</v>
      </c>
    </row>
    <row r="3777" spans="1:29" hidden="1" x14ac:dyDescent="0.25">
      <c r="A3777" t="s">
        <v>645</v>
      </c>
      <c r="B3777" t="s">
        <v>532</v>
      </c>
      <c r="C3777" t="s">
        <v>533</v>
      </c>
      <c r="D3777" t="s">
        <v>55</v>
      </c>
      <c r="E3777">
        <v>-5</v>
      </c>
      <c r="F3777" t="s">
        <v>13</v>
      </c>
      <c r="G3777" t="b">
        <v>0</v>
      </c>
      <c r="H3777" t="s">
        <v>59</v>
      </c>
      <c r="I3777">
        <v>4750438</v>
      </c>
      <c r="J3777" t="s">
        <v>601</v>
      </c>
      <c r="K3777" t="s">
        <v>602</v>
      </c>
      <c r="L3777" t="s">
        <v>57</v>
      </c>
      <c r="M3777" t="s">
        <v>57</v>
      </c>
      <c r="N3777" t="s">
        <v>57</v>
      </c>
      <c r="O3777" t="s">
        <v>57</v>
      </c>
      <c r="P3777">
        <v>24149</v>
      </c>
      <c r="Q3777" t="s">
        <v>603</v>
      </c>
      <c r="R3777" t="s">
        <v>604</v>
      </c>
      <c r="S3777" t="s">
        <v>78</v>
      </c>
      <c r="T3777">
        <v>5.7</v>
      </c>
      <c r="U3777">
        <v>5.7</v>
      </c>
      <c r="V3777">
        <v>42.088470999999998</v>
      </c>
      <c r="W3777">
        <v>5.7</v>
      </c>
      <c r="X3777" t="s">
        <v>58</v>
      </c>
      <c r="Y3777" t="s">
        <v>58</v>
      </c>
      <c r="Z3777" t="s">
        <v>1</v>
      </c>
      <c r="AA3777" t="s">
        <v>6</v>
      </c>
      <c r="AB3777" t="s">
        <v>57</v>
      </c>
      <c r="AC3777" t="str">
        <f t="shared" si="58"/>
        <v>2016-4</v>
      </c>
    </row>
    <row r="3778" spans="1:29" hidden="1" x14ac:dyDescent="0.25">
      <c r="A3778" t="s">
        <v>645</v>
      </c>
      <c r="B3778" t="s">
        <v>54</v>
      </c>
      <c r="C3778" t="s">
        <v>55</v>
      </c>
      <c r="D3778" t="s">
        <v>55</v>
      </c>
      <c r="E3778">
        <v>-6</v>
      </c>
      <c r="F3778" t="s">
        <v>12</v>
      </c>
      <c r="G3778" t="b">
        <v>0</v>
      </c>
      <c r="H3778" t="s">
        <v>59</v>
      </c>
      <c r="I3778">
        <v>4602813</v>
      </c>
      <c r="J3778" t="s">
        <v>625</v>
      </c>
      <c r="K3778" t="s">
        <v>626</v>
      </c>
      <c r="L3778" t="s">
        <v>57</v>
      </c>
      <c r="M3778" t="s">
        <v>57</v>
      </c>
      <c r="N3778" t="s">
        <v>57</v>
      </c>
      <c r="O3778" t="s">
        <v>57</v>
      </c>
      <c r="P3778">
        <v>10606</v>
      </c>
      <c r="Q3778" t="s">
        <v>62</v>
      </c>
      <c r="R3778" t="s">
        <v>63</v>
      </c>
      <c r="S3778" t="s">
        <v>64</v>
      </c>
      <c r="T3778">
        <v>610.08000000000004</v>
      </c>
      <c r="U3778">
        <v>4284.2631594000004</v>
      </c>
      <c r="V3778">
        <v>4284.2631594000004</v>
      </c>
      <c r="W3778">
        <v>610.08000000000004</v>
      </c>
      <c r="X3778" t="s">
        <v>58</v>
      </c>
      <c r="Y3778" t="s">
        <v>58</v>
      </c>
      <c r="Z3778" t="s">
        <v>1</v>
      </c>
      <c r="AA3778" t="s">
        <v>6</v>
      </c>
      <c r="AB3778" t="s">
        <v>57</v>
      </c>
      <c r="AC3778" t="str">
        <f t="shared" si="58"/>
        <v>2016-4</v>
      </c>
    </row>
    <row r="3779" spans="1:29" hidden="1" x14ac:dyDescent="0.25">
      <c r="A3779" t="s">
        <v>645</v>
      </c>
      <c r="B3779" t="s">
        <v>54</v>
      </c>
      <c r="C3779" t="s">
        <v>55</v>
      </c>
      <c r="D3779" t="s">
        <v>55</v>
      </c>
      <c r="E3779">
        <v>-5</v>
      </c>
      <c r="F3779" t="s">
        <v>13</v>
      </c>
      <c r="G3779" t="b">
        <v>0</v>
      </c>
      <c r="H3779" t="s">
        <v>59</v>
      </c>
      <c r="I3779">
        <v>4602813</v>
      </c>
      <c r="J3779" t="s">
        <v>625</v>
      </c>
      <c r="K3779" t="s">
        <v>626</v>
      </c>
      <c r="L3779" t="s">
        <v>57</v>
      </c>
      <c r="M3779" t="s">
        <v>57</v>
      </c>
      <c r="N3779" t="s">
        <v>57</v>
      </c>
      <c r="O3779" t="s">
        <v>57</v>
      </c>
      <c r="P3779">
        <v>10606</v>
      </c>
      <c r="Q3779" t="s">
        <v>62</v>
      </c>
      <c r="R3779" t="s">
        <v>63</v>
      </c>
      <c r="S3779" t="s">
        <v>64</v>
      </c>
      <c r="T3779">
        <v>-19.959999999999901</v>
      </c>
      <c r="U3779">
        <v>-103.14</v>
      </c>
      <c r="V3779">
        <v>-103.14</v>
      </c>
      <c r="W3779">
        <v>-19.960955723157401</v>
      </c>
      <c r="X3779" t="s">
        <v>58</v>
      </c>
      <c r="Y3779" t="s">
        <v>58</v>
      </c>
      <c r="Z3779" t="s">
        <v>1</v>
      </c>
      <c r="AA3779" t="s">
        <v>6</v>
      </c>
      <c r="AB3779" t="s">
        <v>57</v>
      </c>
      <c r="AC3779" t="str">
        <f t="shared" ref="AC3779:AC3842" si="59">+YEAR(A3779)&amp; "-" &amp;ROUNDUP(MONTH(A3779)/3,0)</f>
        <v>2016-4</v>
      </c>
    </row>
    <row r="3780" spans="1:29" x14ac:dyDescent="0.25">
      <c r="A3780" t="s">
        <v>645</v>
      </c>
      <c r="B3780" t="s">
        <v>54</v>
      </c>
      <c r="C3780" t="s">
        <v>55</v>
      </c>
      <c r="D3780" t="s">
        <v>55</v>
      </c>
      <c r="E3780">
        <v>-4</v>
      </c>
      <c r="F3780" t="s">
        <v>14</v>
      </c>
      <c r="G3780" t="b">
        <v>0</v>
      </c>
      <c r="H3780" t="s">
        <v>59</v>
      </c>
      <c r="I3780">
        <v>4602813</v>
      </c>
      <c r="J3780" t="s">
        <v>625</v>
      </c>
      <c r="K3780" t="s">
        <v>626</v>
      </c>
      <c r="L3780" t="s">
        <v>57</v>
      </c>
      <c r="M3780" t="s">
        <v>57</v>
      </c>
      <c r="N3780" t="s">
        <v>57</v>
      </c>
      <c r="O3780" t="s">
        <v>57</v>
      </c>
      <c r="P3780">
        <v>10606</v>
      </c>
      <c r="Q3780" t="s">
        <v>62</v>
      </c>
      <c r="R3780" t="s">
        <v>63</v>
      </c>
      <c r="S3780" t="s">
        <v>64</v>
      </c>
      <c r="T3780">
        <v>610.08000000000004</v>
      </c>
      <c r="U3780">
        <v>4305.79</v>
      </c>
      <c r="V3780">
        <v>4305.79</v>
      </c>
      <c r="W3780">
        <v>610.079699620984</v>
      </c>
      <c r="X3780" t="s">
        <v>58</v>
      </c>
      <c r="Y3780" t="s">
        <v>58</v>
      </c>
      <c r="Z3780" t="s">
        <v>1</v>
      </c>
      <c r="AA3780" t="s">
        <v>6</v>
      </c>
      <c r="AB3780" t="s">
        <v>57</v>
      </c>
      <c r="AC3780" t="str">
        <f t="shared" si="59"/>
        <v>2016-4</v>
      </c>
    </row>
    <row r="3781" spans="1:29" x14ac:dyDescent="0.25">
      <c r="A3781" t="s">
        <v>645</v>
      </c>
      <c r="B3781" t="s">
        <v>532</v>
      </c>
      <c r="C3781" t="s">
        <v>533</v>
      </c>
      <c r="D3781" t="s">
        <v>55</v>
      </c>
      <c r="E3781">
        <v>-4</v>
      </c>
      <c r="F3781" t="s">
        <v>14</v>
      </c>
      <c r="G3781" t="b">
        <v>0</v>
      </c>
      <c r="H3781" t="s">
        <v>59</v>
      </c>
      <c r="I3781">
        <v>4778033</v>
      </c>
      <c r="J3781" t="s">
        <v>638</v>
      </c>
      <c r="K3781" t="s">
        <v>639</v>
      </c>
      <c r="L3781" t="s">
        <v>57</v>
      </c>
      <c r="M3781" t="s">
        <v>57</v>
      </c>
      <c r="N3781" t="s">
        <v>57</v>
      </c>
      <c r="O3781" t="s">
        <v>57</v>
      </c>
      <c r="P3781">
        <v>10606</v>
      </c>
      <c r="Q3781" t="s">
        <v>62</v>
      </c>
      <c r="R3781" t="s">
        <v>63</v>
      </c>
      <c r="S3781" t="s">
        <v>64</v>
      </c>
      <c r="T3781">
        <v>568.44000000000005</v>
      </c>
      <c r="U3781">
        <v>568.44000000000005</v>
      </c>
      <c r="V3781">
        <v>4011.9074099999998</v>
      </c>
      <c r="W3781">
        <v>568.44000000000005</v>
      </c>
      <c r="X3781" t="s">
        <v>58</v>
      </c>
      <c r="Y3781" t="s">
        <v>58</v>
      </c>
      <c r="Z3781" t="s">
        <v>1</v>
      </c>
      <c r="AA3781" t="s">
        <v>6</v>
      </c>
      <c r="AB3781" t="s">
        <v>57</v>
      </c>
      <c r="AC3781" t="str">
        <f t="shared" si="59"/>
        <v>2016-4</v>
      </c>
    </row>
    <row r="3782" spans="1:29" hidden="1" x14ac:dyDescent="0.25">
      <c r="A3782" t="s">
        <v>645</v>
      </c>
      <c r="B3782" t="s">
        <v>532</v>
      </c>
      <c r="C3782" t="s">
        <v>533</v>
      </c>
      <c r="D3782" t="s">
        <v>55</v>
      </c>
      <c r="E3782">
        <v>-6</v>
      </c>
      <c r="F3782" t="s">
        <v>12</v>
      </c>
      <c r="G3782" t="b">
        <v>0</v>
      </c>
      <c r="H3782" t="s">
        <v>59</v>
      </c>
      <c r="I3782">
        <v>4778033</v>
      </c>
      <c r="J3782" t="s">
        <v>638</v>
      </c>
      <c r="K3782" t="s">
        <v>639</v>
      </c>
      <c r="L3782" t="s">
        <v>57</v>
      </c>
      <c r="M3782" t="s">
        <v>57</v>
      </c>
      <c r="N3782" t="s">
        <v>57</v>
      </c>
      <c r="O3782" t="s">
        <v>57</v>
      </c>
      <c r="P3782">
        <v>10606</v>
      </c>
      <c r="Q3782" t="s">
        <v>62</v>
      </c>
      <c r="R3782" t="s">
        <v>63</v>
      </c>
      <c r="S3782" t="s">
        <v>64</v>
      </c>
      <c r="T3782">
        <v>568.44000000000005</v>
      </c>
      <c r="U3782">
        <v>568.44000000000005</v>
      </c>
      <c r="V3782">
        <v>4011.9074099999998</v>
      </c>
      <c r="W3782">
        <v>568.44000000000005</v>
      </c>
      <c r="X3782" t="s">
        <v>58</v>
      </c>
      <c r="Y3782" t="s">
        <v>58</v>
      </c>
      <c r="Z3782" t="s">
        <v>1</v>
      </c>
      <c r="AA3782" t="s">
        <v>6</v>
      </c>
      <c r="AB3782" t="s">
        <v>57</v>
      </c>
      <c r="AC3782" t="str">
        <f t="shared" si="59"/>
        <v>2016-4</v>
      </c>
    </row>
    <row r="3783" spans="1:29" hidden="1" x14ac:dyDescent="0.25">
      <c r="A3783" t="s">
        <v>645</v>
      </c>
      <c r="B3783" t="s">
        <v>532</v>
      </c>
      <c r="C3783" t="s">
        <v>533</v>
      </c>
      <c r="D3783" t="s">
        <v>55</v>
      </c>
      <c r="E3783">
        <v>-5</v>
      </c>
      <c r="F3783" t="s">
        <v>13</v>
      </c>
      <c r="G3783" t="b">
        <v>0</v>
      </c>
      <c r="H3783" t="s">
        <v>59</v>
      </c>
      <c r="I3783">
        <v>4778033</v>
      </c>
      <c r="J3783" t="s">
        <v>638</v>
      </c>
      <c r="K3783" t="s">
        <v>639</v>
      </c>
      <c r="L3783" t="s">
        <v>57</v>
      </c>
      <c r="M3783" t="s">
        <v>57</v>
      </c>
      <c r="N3783" t="s">
        <v>57</v>
      </c>
      <c r="O3783" t="s">
        <v>57</v>
      </c>
      <c r="P3783">
        <v>10606</v>
      </c>
      <c r="Q3783" t="s">
        <v>62</v>
      </c>
      <c r="R3783" t="s">
        <v>63</v>
      </c>
      <c r="S3783" t="s">
        <v>64</v>
      </c>
      <c r="T3783">
        <v>-13.469999999999899</v>
      </c>
      <c r="U3783">
        <v>-13.469999999999899</v>
      </c>
      <c r="V3783">
        <v>-60.211483499998799</v>
      </c>
      <c r="W3783">
        <v>-13.469999999999899</v>
      </c>
      <c r="X3783" t="s">
        <v>58</v>
      </c>
      <c r="Y3783" t="s">
        <v>58</v>
      </c>
      <c r="Z3783" t="s">
        <v>1</v>
      </c>
      <c r="AA3783" t="s">
        <v>6</v>
      </c>
      <c r="AB3783" t="s">
        <v>57</v>
      </c>
      <c r="AC3783" t="str">
        <f t="shared" si="59"/>
        <v>2016-4</v>
      </c>
    </row>
    <row r="3784" spans="1:29" x14ac:dyDescent="0.25">
      <c r="A3784" t="s">
        <v>646</v>
      </c>
      <c r="B3784" t="s">
        <v>54</v>
      </c>
      <c r="C3784" t="s">
        <v>55</v>
      </c>
      <c r="D3784" t="s">
        <v>55</v>
      </c>
      <c r="E3784">
        <v>-3</v>
      </c>
      <c r="F3784" t="s">
        <v>56</v>
      </c>
      <c r="G3784" t="b">
        <v>0</v>
      </c>
      <c r="H3784" t="s">
        <v>57</v>
      </c>
      <c r="I3784">
        <v>0</v>
      </c>
      <c r="J3784" t="s">
        <v>57</v>
      </c>
      <c r="K3784" t="s">
        <v>57</v>
      </c>
      <c r="L3784" t="s">
        <v>57</v>
      </c>
      <c r="M3784" t="s">
        <v>57</v>
      </c>
      <c r="N3784" t="s">
        <v>57</v>
      </c>
      <c r="O3784" t="s">
        <v>57</v>
      </c>
      <c r="P3784">
        <v>0</v>
      </c>
      <c r="Q3784" t="s">
        <v>57</v>
      </c>
      <c r="R3784" t="s">
        <v>57</v>
      </c>
      <c r="S3784" t="s">
        <v>57</v>
      </c>
      <c r="T3784">
        <v>-3562.69</v>
      </c>
      <c r="U3784">
        <v>-3562.69</v>
      </c>
      <c r="V3784">
        <v>-3562.69</v>
      </c>
      <c r="W3784">
        <v>-499.13348043851403</v>
      </c>
      <c r="X3784" t="s">
        <v>58</v>
      </c>
      <c r="Y3784" t="s">
        <v>58</v>
      </c>
      <c r="Z3784" t="s">
        <v>1</v>
      </c>
      <c r="AA3784" t="s">
        <v>1</v>
      </c>
      <c r="AB3784" t="s">
        <v>57</v>
      </c>
      <c r="AC3784" t="str">
        <f t="shared" si="59"/>
        <v>2016-4</v>
      </c>
    </row>
    <row r="3785" spans="1:29" x14ac:dyDescent="0.25">
      <c r="A3785" t="s">
        <v>646</v>
      </c>
      <c r="B3785" t="s">
        <v>532</v>
      </c>
      <c r="C3785" t="s">
        <v>533</v>
      </c>
      <c r="D3785" t="s">
        <v>55</v>
      </c>
      <c r="E3785">
        <v>-3</v>
      </c>
      <c r="F3785" t="s">
        <v>56</v>
      </c>
      <c r="G3785" t="b">
        <v>0</v>
      </c>
      <c r="H3785" t="s">
        <v>57</v>
      </c>
      <c r="I3785">
        <v>0</v>
      </c>
      <c r="J3785" t="s">
        <v>57</v>
      </c>
      <c r="K3785" t="s">
        <v>57</v>
      </c>
      <c r="L3785" t="s">
        <v>57</v>
      </c>
      <c r="M3785" t="s">
        <v>57</v>
      </c>
      <c r="N3785" t="s">
        <v>57</v>
      </c>
      <c r="O3785" t="s">
        <v>57</v>
      </c>
      <c r="P3785">
        <v>0</v>
      </c>
      <c r="Q3785" t="s">
        <v>57</v>
      </c>
      <c r="R3785" t="s">
        <v>57</v>
      </c>
      <c r="S3785" t="s">
        <v>57</v>
      </c>
      <c r="T3785">
        <v>538.03</v>
      </c>
      <c r="U3785">
        <v>538.03</v>
      </c>
      <c r="V3785">
        <v>3840.3236324999998</v>
      </c>
      <c r="W3785">
        <v>538.03</v>
      </c>
      <c r="X3785" t="s">
        <v>58</v>
      </c>
      <c r="Y3785" t="s">
        <v>58</v>
      </c>
      <c r="Z3785" t="s">
        <v>1</v>
      </c>
      <c r="AA3785" t="s">
        <v>1</v>
      </c>
      <c r="AB3785" t="s">
        <v>57</v>
      </c>
      <c r="AC3785" t="str">
        <f t="shared" si="59"/>
        <v>2016-4</v>
      </c>
    </row>
    <row r="3786" spans="1:29" hidden="1" x14ac:dyDescent="0.25">
      <c r="A3786" t="s">
        <v>646</v>
      </c>
      <c r="B3786" t="s">
        <v>532</v>
      </c>
      <c r="C3786" t="s">
        <v>533</v>
      </c>
      <c r="D3786" t="s">
        <v>55</v>
      </c>
      <c r="E3786">
        <v>-5</v>
      </c>
      <c r="F3786" t="s">
        <v>13</v>
      </c>
      <c r="G3786" t="b">
        <v>0</v>
      </c>
      <c r="H3786" t="s">
        <v>59</v>
      </c>
      <c r="I3786">
        <v>4750438</v>
      </c>
      <c r="J3786" t="s">
        <v>601</v>
      </c>
      <c r="K3786" t="s">
        <v>602</v>
      </c>
      <c r="L3786" t="s">
        <v>57</v>
      </c>
      <c r="M3786" t="s">
        <v>57</v>
      </c>
      <c r="N3786" t="s">
        <v>57</v>
      </c>
      <c r="O3786" t="s">
        <v>57</v>
      </c>
      <c r="P3786">
        <v>24149</v>
      </c>
      <c r="Q3786" t="s">
        <v>603</v>
      </c>
      <c r="R3786" t="s">
        <v>604</v>
      </c>
      <c r="S3786" t="s">
        <v>78</v>
      </c>
      <c r="T3786">
        <v>-8.1199999999999992</v>
      </c>
      <c r="U3786">
        <v>-8.1199999999999992</v>
      </c>
      <c r="V3786">
        <v>-55.019329999999997</v>
      </c>
      <c r="W3786">
        <v>-8.1199999999999992</v>
      </c>
      <c r="X3786" t="s">
        <v>58</v>
      </c>
      <c r="Y3786" t="s">
        <v>58</v>
      </c>
      <c r="Z3786" t="s">
        <v>1</v>
      </c>
      <c r="AA3786" t="s">
        <v>6</v>
      </c>
      <c r="AB3786" t="s">
        <v>57</v>
      </c>
      <c r="AC3786" t="str">
        <f t="shared" si="59"/>
        <v>2016-4</v>
      </c>
    </row>
    <row r="3787" spans="1:29" hidden="1" x14ac:dyDescent="0.25">
      <c r="A3787" t="s">
        <v>646</v>
      </c>
      <c r="B3787" t="s">
        <v>532</v>
      </c>
      <c r="C3787" t="s">
        <v>533</v>
      </c>
      <c r="D3787" t="s">
        <v>55</v>
      </c>
      <c r="E3787">
        <v>-6</v>
      </c>
      <c r="F3787" t="s">
        <v>12</v>
      </c>
      <c r="G3787" t="b">
        <v>0</v>
      </c>
      <c r="H3787" t="s">
        <v>59</v>
      </c>
      <c r="I3787">
        <v>4750438</v>
      </c>
      <c r="J3787" t="s">
        <v>601</v>
      </c>
      <c r="K3787" t="s">
        <v>602</v>
      </c>
      <c r="L3787" t="s">
        <v>57</v>
      </c>
      <c r="M3787" t="s">
        <v>57</v>
      </c>
      <c r="N3787" t="s">
        <v>57</v>
      </c>
      <c r="O3787" t="s">
        <v>57</v>
      </c>
      <c r="P3787">
        <v>24149</v>
      </c>
      <c r="Q3787" t="s">
        <v>603</v>
      </c>
      <c r="R3787" t="s">
        <v>604</v>
      </c>
      <c r="S3787" t="s">
        <v>78</v>
      </c>
      <c r="T3787">
        <v>28.62</v>
      </c>
      <c r="U3787">
        <v>28.62</v>
      </c>
      <c r="V3787">
        <v>204.28240500000001</v>
      </c>
      <c r="W3787">
        <v>28.62</v>
      </c>
      <c r="X3787" t="s">
        <v>58</v>
      </c>
      <c r="Y3787" t="s">
        <v>58</v>
      </c>
      <c r="Z3787" t="s">
        <v>1</v>
      </c>
      <c r="AA3787" t="s">
        <v>6</v>
      </c>
      <c r="AB3787" t="s">
        <v>57</v>
      </c>
      <c r="AC3787" t="str">
        <f t="shared" si="59"/>
        <v>2016-4</v>
      </c>
    </row>
    <row r="3788" spans="1:29" x14ac:dyDescent="0.25">
      <c r="A3788" t="s">
        <v>646</v>
      </c>
      <c r="B3788" t="s">
        <v>532</v>
      </c>
      <c r="C3788" t="s">
        <v>533</v>
      </c>
      <c r="D3788" t="s">
        <v>55</v>
      </c>
      <c r="E3788">
        <v>-4</v>
      </c>
      <c r="F3788" t="s">
        <v>14</v>
      </c>
      <c r="G3788" t="b">
        <v>0</v>
      </c>
      <c r="H3788" t="s">
        <v>59</v>
      </c>
      <c r="I3788">
        <v>4750438</v>
      </c>
      <c r="J3788" t="s">
        <v>601</v>
      </c>
      <c r="K3788" t="s">
        <v>602</v>
      </c>
      <c r="L3788" t="s">
        <v>57</v>
      </c>
      <c r="M3788" t="s">
        <v>57</v>
      </c>
      <c r="N3788" t="s">
        <v>57</v>
      </c>
      <c r="O3788" t="s">
        <v>57</v>
      </c>
      <c r="P3788">
        <v>24149</v>
      </c>
      <c r="Q3788" t="s">
        <v>603</v>
      </c>
      <c r="R3788" t="s">
        <v>604</v>
      </c>
      <c r="S3788" t="s">
        <v>78</v>
      </c>
      <c r="T3788">
        <v>28.62</v>
      </c>
      <c r="U3788">
        <v>28.62</v>
      </c>
      <c r="V3788">
        <v>204.28240500000001</v>
      </c>
      <c r="W3788">
        <v>28.62</v>
      </c>
      <c r="X3788" t="s">
        <v>58</v>
      </c>
      <c r="Y3788" t="s">
        <v>58</v>
      </c>
      <c r="Z3788" t="s">
        <v>1</v>
      </c>
      <c r="AA3788" t="s">
        <v>6</v>
      </c>
      <c r="AB3788" t="s">
        <v>57</v>
      </c>
      <c r="AC3788" t="str">
        <f t="shared" si="59"/>
        <v>2016-4</v>
      </c>
    </row>
    <row r="3789" spans="1:29" hidden="1" x14ac:dyDescent="0.25">
      <c r="A3789" t="s">
        <v>646</v>
      </c>
      <c r="B3789" t="s">
        <v>54</v>
      </c>
      <c r="C3789" t="s">
        <v>55</v>
      </c>
      <c r="D3789" t="s">
        <v>55</v>
      </c>
      <c r="E3789">
        <v>-6</v>
      </c>
      <c r="F3789" t="s">
        <v>12</v>
      </c>
      <c r="G3789" t="b">
        <v>0</v>
      </c>
      <c r="H3789" t="s">
        <v>59</v>
      </c>
      <c r="I3789">
        <v>4602813</v>
      </c>
      <c r="J3789" t="s">
        <v>625</v>
      </c>
      <c r="K3789" t="s">
        <v>626</v>
      </c>
      <c r="L3789" t="s">
        <v>57</v>
      </c>
      <c r="M3789" t="s">
        <v>57</v>
      </c>
      <c r="N3789" t="s">
        <v>57</v>
      </c>
      <c r="O3789" t="s">
        <v>57</v>
      </c>
      <c r="P3789">
        <v>10606</v>
      </c>
      <c r="Q3789" t="s">
        <v>62</v>
      </c>
      <c r="R3789" t="s">
        <v>63</v>
      </c>
      <c r="S3789" t="s">
        <v>64</v>
      </c>
      <c r="T3789">
        <v>580.12</v>
      </c>
      <c r="U3789">
        <v>4120.0477723499998</v>
      </c>
      <c r="V3789">
        <v>4120.0477723499998</v>
      </c>
      <c r="W3789">
        <v>580.12</v>
      </c>
      <c r="X3789" t="s">
        <v>58</v>
      </c>
      <c r="Y3789" t="s">
        <v>58</v>
      </c>
      <c r="Z3789" t="s">
        <v>1</v>
      </c>
      <c r="AA3789" t="s">
        <v>6</v>
      </c>
      <c r="AB3789" t="s">
        <v>57</v>
      </c>
      <c r="AC3789" t="str">
        <f t="shared" si="59"/>
        <v>2016-4</v>
      </c>
    </row>
    <row r="3790" spans="1:29" hidden="1" x14ac:dyDescent="0.25">
      <c r="A3790" t="s">
        <v>646</v>
      </c>
      <c r="B3790" t="s">
        <v>54</v>
      </c>
      <c r="C3790" t="s">
        <v>55</v>
      </c>
      <c r="D3790" t="s">
        <v>55</v>
      </c>
      <c r="E3790">
        <v>-5</v>
      </c>
      <c r="F3790" t="s">
        <v>13</v>
      </c>
      <c r="G3790" t="b">
        <v>0</v>
      </c>
      <c r="H3790" t="s">
        <v>59</v>
      </c>
      <c r="I3790">
        <v>4602813</v>
      </c>
      <c r="J3790" t="s">
        <v>625</v>
      </c>
      <c r="K3790" t="s">
        <v>626</v>
      </c>
      <c r="L3790" t="s">
        <v>57</v>
      </c>
      <c r="M3790" t="s">
        <v>57</v>
      </c>
      <c r="N3790" t="s">
        <v>57</v>
      </c>
      <c r="O3790" t="s">
        <v>57</v>
      </c>
      <c r="P3790">
        <v>10606</v>
      </c>
      <c r="Q3790" t="s">
        <v>62</v>
      </c>
      <c r="R3790" t="s">
        <v>63</v>
      </c>
      <c r="S3790" t="s">
        <v>64</v>
      </c>
      <c r="T3790">
        <v>-29.96</v>
      </c>
      <c r="U3790">
        <v>-165.04</v>
      </c>
      <c r="V3790">
        <v>-165.04</v>
      </c>
      <c r="W3790">
        <v>-29.9599139742467</v>
      </c>
      <c r="X3790" t="s">
        <v>58</v>
      </c>
      <c r="Y3790" t="s">
        <v>58</v>
      </c>
      <c r="Z3790" t="s">
        <v>1</v>
      </c>
      <c r="AA3790" t="s">
        <v>6</v>
      </c>
      <c r="AB3790" t="s">
        <v>57</v>
      </c>
      <c r="AC3790" t="str">
        <f t="shared" si="59"/>
        <v>2016-4</v>
      </c>
    </row>
    <row r="3791" spans="1:29" x14ac:dyDescent="0.25">
      <c r="A3791" t="s">
        <v>646</v>
      </c>
      <c r="B3791" t="s">
        <v>54</v>
      </c>
      <c r="C3791" t="s">
        <v>55</v>
      </c>
      <c r="D3791" t="s">
        <v>55</v>
      </c>
      <c r="E3791">
        <v>-4</v>
      </c>
      <c r="F3791" t="s">
        <v>14</v>
      </c>
      <c r="G3791" t="b">
        <v>0</v>
      </c>
      <c r="H3791" t="s">
        <v>59</v>
      </c>
      <c r="I3791">
        <v>4602813</v>
      </c>
      <c r="J3791" t="s">
        <v>625</v>
      </c>
      <c r="K3791" t="s">
        <v>626</v>
      </c>
      <c r="L3791" t="s">
        <v>57</v>
      </c>
      <c r="M3791" t="s">
        <v>57</v>
      </c>
      <c r="N3791" t="s">
        <v>57</v>
      </c>
      <c r="O3791" t="s">
        <v>57</v>
      </c>
      <c r="P3791">
        <v>10606</v>
      </c>
      <c r="Q3791" t="s">
        <v>62</v>
      </c>
      <c r="R3791" t="s">
        <v>63</v>
      </c>
      <c r="S3791" t="s">
        <v>64</v>
      </c>
      <c r="T3791">
        <v>580.12</v>
      </c>
      <c r="U3791">
        <v>4140.75</v>
      </c>
      <c r="V3791">
        <v>4140.75</v>
      </c>
      <c r="W3791">
        <v>580.119785646737</v>
      </c>
      <c r="X3791" t="s">
        <v>58</v>
      </c>
      <c r="Y3791" t="s">
        <v>58</v>
      </c>
      <c r="Z3791" t="s">
        <v>1</v>
      </c>
      <c r="AA3791" t="s">
        <v>6</v>
      </c>
      <c r="AB3791" t="s">
        <v>57</v>
      </c>
      <c r="AC3791" t="str">
        <f t="shared" si="59"/>
        <v>2016-4</v>
      </c>
    </row>
    <row r="3792" spans="1:29" hidden="1" x14ac:dyDescent="0.25">
      <c r="A3792" t="s">
        <v>646</v>
      </c>
      <c r="B3792" t="s">
        <v>532</v>
      </c>
      <c r="C3792" t="s">
        <v>533</v>
      </c>
      <c r="D3792" t="s">
        <v>55</v>
      </c>
      <c r="E3792">
        <v>-5</v>
      </c>
      <c r="F3792" t="s">
        <v>13</v>
      </c>
      <c r="G3792" t="b">
        <v>0</v>
      </c>
      <c r="H3792" t="s">
        <v>59</v>
      </c>
      <c r="I3792">
        <v>4778033</v>
      </c>
      <c r="J3792" t="s">
        <v>638</v>
      </c>
      <c r="K3792" t="s">
        <v>639</v>
      </c>
      <c r="L3792" t="s">
        <v>57</v>
      </c>
      <c r="M3792" t="s">
        <v>57</v>
      </c>
      <c r="N3792" t="s">
        <v>57</v>
      </c>
      <c r="O3792" t="s">
        <v>57</v>
      </c>
      <c r="P3792">
        <v>10606</v>
      </c>
      <c r="Q3792" t="s">
        <v>62</v>
      </c>
      <c r="R3792" t="s">
        <v>63</v>
      </c>
      <c r="S3792" t="s">
        <v>64</v>
      </c>
      <c r="T3792">
        <v>-32.910000000000103</v>
      </c>
      <c r="U3792">
        <v>-32.910000000000103</v>
      </c>
      <c r="V3792">
        <v>-189.428152500001</v>
      </c>
      <c r="W3792">
        <v>-32.910000000000103</v>
      </c>
      <c r="X3792" t="s">
        <v>58</v>
      </c>
      <c r="Y3792" t="s">
        <v>58</v>
      </c>
      <c r="Z3792" t="s">
        <v>1</v>
      </c>
      <c r="AA3792" t="s">
        <v>6</v>
      </c>
      <c r="AB3792" t="s">
        <v>57</v>
      </c>
      <c r="AC3792" t="str">
        <f t="shared" si="59"/>
        <v>2016-4</v>
      </c>
    </row>
    <row r="3793" spans="1:29" x14ac:dyDescent="0.25">
      <c r="A3793" t="s">
        <v>646</v>
      </c>
      <c r="B3793" t="s">
        <v>532</v>
      </c>
      <c r="C3793" t="s">
        <v>533</v>
      </c>
      <c r="D3793" t="s">
        <v>55</v>
      </c>
      <c r="E3793">
        <v>-4</v>
      </c>
      <c r="F3793" t="s">
        <v>14</v>
      </c>
      <c r="G3793" t="b">
        <v>0</v>
      </c>
      <c r="H3793" t="s">
        <v>59</v>
      </c>
      <c r="I3793">
        <v>4778033</v>
      </c>
      <c r="J3793" t="s">
        <v>638</v>
      </c>
      <c r="K3793" t="s">
        <v>639</v>
      </c>
      <c r="L3793" t="s">
        <v>57</v>
      </c>
      <c r="M3793" t="s">
        <v>57</v>
      </c>
      <c r="N3793" t="s">
        <v>57</v>
      </c>
      <c r="O3793" t="s">
        <v>57</v>
      </c>
      <c r="P3793">
        <v>10606</v>
      </c>
      <c r="Q3793" t="s">
        <v>62</v>
      </c>
      <c r="R3793" t="s">
        <v>63</v>
      </c>
      <c r="S3793" t="s">
        <v>64</v>
      </c>
      <c r="T3793">
        <v>535.53</v>
      </c>
      <c r="U3793">
        <v>535.53</v>
      </c>
      <c r="V3793">
        <v>3822.4792575000001</v>
      </c>
      <c r="W3793">
        <v>535.53</v>
      </c>
      <c r="X3793" t="s">
        <v>58</v>
      </c>
      <c r="Y3793" t="s">
        <v>58</v>
      </c>
      <c r="Z3793" t="s">
        <v>1</v>
      </c>
      <c r="AA3793" t="s">
        <v>6</v>
      </c>
      <c r="AB3793" t="s">
        <v>57</v>
      </c>
      <c r="AC3793" t="str">
        <f t="shared" si="59"/>
        <v>2016-4</v>
      </c>
    </row>
    <row r="3794" spans="1:29" hidden="1" x14ac:dyDescent="0.25">
      <c r="A3794" t="s">
        <v>646</v>
      </c>
      <c r="B3794" t="s">
        <v>532</v>
      </c>
      <c r="C3794" t="s">
        <v>533</v>
      </c>
      <c r="D3794" t="s">
        <v>55</v>
      </c>
      <c r="E3794">
        <v>-6</v>
      </c>
      <c r="F3794" t="s">
        <v>12</v>
      </c>
      <c r="G3794" t="b">
        <v>0</v>
      </c>
      <c r="H3794" t="s">
        <v>59</v>
      </c>
      <c r="I3794">
        <v>4778033</v>
      </c>
      <c r="J3794" t="s">
        <v>638</v>
      </c>
      <c r="K3794" t="s">
        <v>639</v>
      </c>
      <c r="L3794" t="s">
        <v>57</v>
      </c>
      <c r="M3794" t="s">
        <v>57</v>
      </c>
      <c r="N3794" t="s">
        <v>57</v>
      </c>
      <c r="O3794" t="s">
        <v>57</v>
      </c>
      <c r="P3794">
        <v>10606</v>
      </c>
      <c r="Q3794" t="s">
        <v>62</v>
      </c>
      <c r="R3794" t="s">
        <v>63</v>
      </c>
      <c r="S3794" t="s">
        <v>64</v>
      </c>
      <c r="T3794">
        <v>535.53</v>
      </c>
      <c r="U3794">
        <v>535.53</v>
      </c>
      <c r="V3794">
        <v>3822.4792575000001</v>
      </c>
      <c r="W3794">
        <v>535.53</v>
      </c>
      <c r="X3794" t="s">
        <v>58</v>
      </c>
      <c r="Y3794" t="s">
        <v>58</v>
      </c>
      <c r="Z3794" t="s">
        <v>1</v>
      </c>
      <c r="AA3794" t="s">
        <v>6</v>
      </c>
      <c r="AB3794" t="s">
        <v>57</v>
      </c>
      <c r="AC3794" t="str">
        <f t="shared" si="59"/>
        <v>2016-4</v>
      </c>
    </row>
    <row r="3795" spans="1:29" x14ac:dyDescent="0.25">
      <c r="A3795" t="s">
        <v>647</v>
      </c>
      <c r="B3795" t="s">
        <v>54</v>
      </c>
      <c r="C3795" t="s">
        <v>55</v>
      </c>
      <c r="D3795" t="s">
        <v>55</v>
      </c>
      <c r="E3795">
        <v>-3</v>
      </c>
      <c r="F3795" t="s">
        <v>56</v>
      </c>
      <c r="G3795" t="b">
        <v>0</v>
      </c>
      <c r="H3795" t="s">
        <v>57</v>
      </c>
      <c r="I3795">
        <v>0</v>
      </c>
      <c r="J3795" t="s">
        <v>57</v>
      </c>
      <c r="K3795" t="s">
        <v>57</v>
      </c>
      <c r="L3795" t="s">
        <v>57</v>
      </c>
      <c r="M3795" t="s">
        <v>57</v>
      </c>
      <c r="N3795" t="s">
        <v>57</v>
      </c>
      <c r="O3795" t="s">
        <v>57</v>
      </c>
      <c r="P3795">
        <v>0</v>
      </c>
      <c r="Q3795" t="s">
        <v>57</v>
      </c>
      <c r="R3795" t="s">
        <v>57</v>
      </c>
      <c r="S3795" t="s">
        <v>57</v>
      </c>
      <c r="T3795">
        <v>-3562.69</v>
      </c>
      <c r="U3795">
        <v>-3562.69</v>
      </c>
      <c r="V3795">
        <v>-3562.69</v>
      </c>
      <c r="W3795">
        <v>-500.747039600829</v>
      </c>
      <c r="X3795" t="s">
        <v>58</v>
      </c>
      <c r="Y3795" t="s">
        <v>58</v>
      </c>
      <c r="Z3795" t="s">
        <v>1</v>
      </c>
      <c r="AA3795" t="s">
        <v>1</v>
      </c>
      <c r="AB3795" t="s">
        <v>57</v>
      </c>
      <c r="AC3795" t="str">
        <f t="shared" si="59"/>
        <v>2016-4</v>
      </c>
    </row>
    <row r="3796" spans="1:29" x14ac:dyDescent="0.25">
      <c r="A3796" t="s">
        <v>647</v>
      </c>
      <c r="B3796" t="s">
        <v>532</v>
      </c>
      <c r="C3796" t="s">
        <v>533</v>
      </c>
      <c r="D3796" t="s">
        <v>55</v>
      </c>
      <c r="E3796">
        <v>-3</v>
      </c>
      <c r="F3796" t="s">
        <v>56</v>
      </c>
      <c r="G3796" t="b">
        <v>0</v>
      </c>
      <c r="H3796" t="s">
        <v>57</v>
      </c>
      <c r="I3796">
        <v>0</v>
      </c>
      <c r="J3796" t="s">
        <v>57</v>
      </c>
      <c r="K3796" t="s">
        <v>57</v>
      </c>
      <c r="L3796" t="s">
        <v>57</v>
      </c>
      <c r="M3796" t="s">
        <v>57</v>
      </c>
      <c r="N3796" t="s">
        <v>57</v>
      </c>
      <c r="O3796" t="s">
        <v>57</v>
      </c>
      <c r="P3796">
        <v>0</v>
      </c>
      <c r="Q3796" t="s">
        <v>57</v>
      </c>
      <c r="R3796" t="s">
        <v>57</v>
      </c>
      <c r="S3796" t="s">
        <v>57</v>
      </c>
      <c r="T3796">
        <v>538.03</v>
      </c>
      <c r="U3796">
        <v>538.03</v>
      </c>
      <c r="V3796">
        <v>3827.9489425000002</v>
      </c>
      <c r="W3796">
        <v>538.03</v>
      </c>
      <c r="X3796" t="s">
        <v>58</v>
      </c>
      <c r="Y3796" t="s">
        <v>58</v>
      </c>
      <c r="Z3796" t="s">
        <v>1</v>
      </c>
      <c r="AA3796" t="s">
        <v>1</v>
      </c>
      <c r="AB3796" t="s">
        <v>57</v>
      </c>
      <c r="AC3796" t="str">
        <f t="shared" si="59"/>
        <v>2016-4</v>
      </c>
    </row>
    <row r="3797" spans="1:29" hidden="1" x14ac:dyDescent="0.25">
      <c r="A3797" t="s">
        <v>647</v>
      </c>
      <c r="B3797" t="s">
        <v>532</v>
      </c>
      <c r="C3797" t="s">
        <v>533</v>
      </c>
      <c r="D3797" t="s">
        <v>55</v>
      </c>
      <c r="E3797">
        <v>-5</v>
      </c>
      <c r="F3797" t="s">
        <v>13</v>
      </c>
      <c r="G3797" t="b">
        <v>0</v>
      </c>
      <c r="H3797" t="s">
        <v>59</v>
      </c>
      <c r="I3797">
        <v>4750438</v>
      </c>
      <c r="J3797" t="s">
        <v>601</v>
      </c>
      <c r="K3797" t="s">
        <v>602</v>
      </c>
      <c r="L3797" t="s">
        <v>57</v>
      </c>
      <c r="M3797" t="s">
        <v>57</v>
      </c>
      <c r="N3797" t="s">
        <v>57</v>
      </c>
      <c r="O3797" t="s">
        <v>57</v>
      </c>
      <c r="P3797">
        <v>24149</v>
      </c>
      <c r="Q3797" t="s">
        <v>603</v>
      </c>
      <c r="R3797" t="s">
        <v>604</v>
      </c>
      <c r="S3797" t="s">
        <v>78</v>
      </c>
      <c r="T3797">
        <v>2.5499999999999998</v>
      </c>
      <c r="U3797">
        <v>2.5499999999999998</v>
      </c>
      <c r="V3797">
        <v>17.4843525</v>
      </c>
      <c r="W3797">
        <v>2.5499999999999998</v>
      </c>
      <c r="X3797" t="s">
        <v>58</v>
      </c>
      <c r="Y3797" t="s">
        <v>58</v>
      </c>
      <c r="Z3797" t="s">
        <v>1</v>
      </c>
      <c r="AA3797" t="s">
        <v>6</v>
      </c>
      <c r="AB3797" t="s">
        <v>57</v>
      </c>
      <c r="AC3797" t="str">
        <f t="shared" si="59"/>
        <v>2016-4</v>
      </c>
    </row>
    <row r="3798" spans="1:29" hidden="1" x14ac:dyDescent="0.25">
      <c r="A3798" t="s">
        <v>647</v>
      </c>
      <c r="B3798" t="s">
        <v>532</v>
      </c>
      <c r="C3798" t="s">
        <v>533</v>
      </c>
      <c r="D3798" t="s">
        <v>55</v>
      </c>
      <c r="E3798">
        <v>-6</v>
      </c>
      <c r="F3798" t="s">
        <v>12</v>
      </c>
      <c r="G3798" t="b">
        <v>0</v>
      </c>
      <c r="H3798" t="s">
        <v>59</v>
      </c>
      <c r="I3798">
        <v>4750438</v>
      </c>
      <c r="J3798" t="s">
        <v>601</v>
      </c>
      <c r="K3798" t="s">
        <v>602</v>
      </c>
      <c r="L3798" t="s">
        <v>57</v>
      </c>
      <c r="M3798" t="s">
        <v>57</v>
      </c>
      <c r="N3798" t="s">
        <v>57</v>
      </c>
      <c r="O3798" t="s">
        <v>57</v>
      </c>
      <c r="P3798">
        <v>24149</v>
      </c>
      <c r="Q3798" t="s">
        <v>603</v>
      </c>
      <c r="R3798" t="s">
        <v>604</v>
      </c>
      <c r="S3798" t="s">
        <v>78</v>
      </c>
      <c r="T3798">
        <v>31.17</v>
      </c>
      <c r="U3798">
        <v>31.17</v>
      </c>
      <c r="V3798">
        <v>221.76675750000001</v>
      </c>
      <c r="W3798">
        <v>31.17</v>
      </c>
      <c r="X3798" t="s">
        <v>58</v>
      </c>
      <c r="Y3798" t="s">
        <v>58</v>
      </c>
      <c r="Z3798" t="s">
        <v>1</v>
      </c>
      <c r="AA3798" t="s">
        <v>6</v>
      </c>
      <c r="AB3798" t="s">
        <v>57</v>
      </c>
      <c r="AC3798" t="str">
        <f t="shared" si="59"/>
        <v>2016-4</v>
      </c>
    </row>
    <row r="3799" spans="1:29" x14ac:dyDescent="0.25">
      <c r="A3799" t="s">
        <v>647</v>
      </c>
      <c r="B3799" t="s">
        <v>532</v>
      </c>
      <c r="C3799" t="s">
        <v>533</v>
      </c>
      <c r="D3799" t="s">
        <v>55</v>
      </c>
      <c r="E3799">
        <v>-4</v>
      </c>
      <c r="F3799" t="s">
        <v>14</v>
      </c>
      <c r="G3799" t="b">
        <v>0</v>
      </c>
      <c r="H3799" t="s">
        <v>59</v>
      </c>
      <c r="I3799">
        <v>4750438</v>
      </c>
      <c r="J3799" t="s">
        <v>601</v>
      </c>
      <c r="K3799" t="s">
        <v>602</v>
      </c>
      <c r="L3799" t="s">
        <v>57</v>
      </c>
      <c r="M3799" t="s">
        <v>57</v>
      </c>
      <c r="N3799" t="s">
        <v>57</v>
      </c>
      <c r="O3799" t="s">
        <v>57</v>
      </c>
      <c r="P3799">
        <v>24149</v>
      </c>
      <c r="Q3799" t="s">
        <v>603</v>
      </c>
      <c r="R3799" t="s">
        <v>604</v>
      </c>
      <c r="S3799" t="s">
        <v>78</v>
      </c>
      <c r="T3799">
        <v>31.17</v>
      </c>
      <c r="U3799">
        <v>31.17</v>
      </c>
      <c r="V3799">
        <v>221.76675750000001</v>
      </c>
      <c r="W3799">
        <v>31.17</v>
      </c>
      <c r="X3799" t="s">
        <v>58</v>
      </c>
      <c r="Y3799" t="s">
        <v>58</v>
      </c>
      <c r="Z3799" t="s">
        <v>1</v>
      </c>
      <c r="AA3799" t="s">
        <v>6</v>
      </c>
      <c r="AB3799" t="s">
        <v>57</v>
      </c>
      <c r="AC3799" t="str">
        <f t="shared" si="59"/>
        <v>2016-4</v>
      </c>
    </row>
    <row r="3800" spans="1:29" hidden="1" x14ac:dyDescent="0.25">
      <c r="A3800" t="s">
        <v>647</v>
      </c>
      <c r="B3800" t="s">
        <v>54</v>
      </c>
      <c r="C3800" t="s">
        <v>55</v>
      </c>
      <c r="D3800" t="s">
        <v>55</v>
      </c>
      <c r="E3800">
        <v>-6</v>
      </c>
      <c r="F3800" t="s">
        <v>12</v>
      </c>
      <c r="G3800" t="b">
        <v>0</v>
      </c>
      <c r="H3800" t="s">
        <v>59</v>
      </c>
      <c r="I3800">
        <v>4602813</v>
      </c>
      <c r="J3800" t="s">
        <v>625</v>
      </c>
      <c r="K3800" t="s">
        <v>626</v>
      </c>
      <c r="L3800" t="s">
        <v>57</v>
      </c>
      <c r="M3800" t="s">
        <v>57</v>
      </c>
      <c r="N3800" t="s">
        <v>57</v>
      </c>
      <c r="O3800" t="s">
        <v>57</v>
      </c>
      <c r="P3800">
        <v>10606</v>
      </c>
      <c r="Q3800" t="s">
        <v>62</v>
      </c>
      <c r="R3800" t="s">
        <v>63</v>
      </c>
      <c r="S3800" t="s">
        <v>64</v>
      </c>
      <c r="T3800">
        <v>509.04</v>
      </c>
      <c r="U3800">
        <v>3603.5838782999999</v>
      </c>
      <c r="V3800">
        <v>3603.5838782999999</v>
      </c>
      <c r="W3800">
        <v>509.04</v>
      </c>
      <c r="X3800" t="s">
        <v>58</v>
      </c>
      <c r="Y3800" t="s">
        <v>58</v>
      </c>
      <c r="Z3800" t="s">
        <v>1</v>
      </c>
      <c r="AA3800" t="s">
        <v>6</v>
      </c>
      <c r="AB3800" t="s">
        <v>57</v>
      </c>
      <c r="AC3800" t="str">
        <f t="shared" si="59"/>
        <v>2016-4</v>
      </c>
    </row>
    <row r="3801" spans="1:29" hidden="1" x14ac:dyDescent="0.25">
      <c r="A3801" t="s">
        <v>647</v>
      </c>
      <c r="B3801" t="s">
        <v>54</v>
      </c>
      <c r="C3801" t="s">
        <v>55</v>
      </c>
      <c r="D3801" t="s">
        <v>55</v>
      </c>
      <c r="E3801">
        <v>-5</v>
      </c>
      <c r="F3801" t="s">
        <v>13</v>
      </c>
      <c r="G3801" t="b">
        <v>0</v>
      </c>
      <c r="H3801" t="s">
        <v>59</v>
      </c>
      <c r="I3801">
        <v>4602813</v>
      </c>
      <c r="J3801" t="s">
        <v>625</v>
      </c>
      <c r="K3801" t="s">
        <v>626</v>
      </c>
      <c r="L3801" t="s">
        <v>57</v>
      </c>
      <c r="M3801" t="s">
        <v>57</v>
      </c>
      <c r="N3801" t="s">
        <v>57</v>
      </c>
      <c r="O3801" t="s">
        <v>57</v>
      </c>
      <c r="P3801">
        <v>10606</v>
      </c>
      <c r="Q3801" t="s">
        <v>62</v>
      </c>
      <c r="R3801" t="s">
        <v>63</v>
      </c>
      <c r="S3801" t="s">
        <v>64</v>
      </c>
      <c r="T3801">
        <v>-71.08</v>
      </c>
      <c r="U3801">
        <v>-519.05999999999995</v>
      </c>
      <c r="V3801">
        <v>-519.05999999999995</v>
      </c>
      <c r="W3801">
        <v>-71.080114540935995</v>
      </c>
      <c r="X3801" t="s">
        <v>58</v>
      </c>
      <c r="Y3801" t="s">
        <v>58</v>
      </c>
      <c r="Z3801" t="s">
        <v>1</v>
      </c>
      <c r="AA3801" t="s">
        <v>6</v>
      </c>
      <c r="AB3801" t="s">
        <v>57</v>
      </c>
      <c r="AC3801" t="str">
        <f t="shared" si="59"/>
        <v>2016-4</v>
      </c>
    </row>
    <row r="3802" spans="1:29" x14ac:dyDescent="0.25">
      <c r="A3802" t="s">
        <v>647</v>
      </c>
      <c r="B3802" t="s">
        <v>54</v>
      </c>
      <c r="C3802" t="s">
        <v>55</v>
      </c>
      <c r="D3802" t="s">
        <v>55</v>
      </c>
      <c r="E3802">
        <v>-4</v>
      </c>
      <c r="F3802" t="s">
        <v>14</v>
      </c>
      <c r="G3802" t="b">
        <v>0</v>
      </c>
      <c r="H3802" t="s">
        <v>59</v>
      </c>
      <c r="I3802">
        <v>4602813</v>
      </c>
      <c r="J3802" t="s">
        <v>625</v>
      </c>
      <c r="K3802" t="s">
        <v>626</v>
      </c>
      <c r="L3802" t="s">
        <v>57</v>
      </c>
      <c r="M3802" t="s">
        <v>57</v>
      </c>
      <c r="N3802" t="s">
        <v>57</v>
      </c>
      <c r="O3802" t="s">
        <v>57</v>
      </c>
      <c r="P3802">
        <v>10606</v>
      </c>
      <c r="Q3802" t="s">
        <v>62</v>
      </c>
      <c r="R3802" t="s">
        <v>63</v>
      </c>
      <c r="S3802" t="s">
        <v>64</v>
      </c>
      <c r="T3802">
        <v>509.04</v>
      </c>
      <c r="U3802">
        <v>3621.69</v>
      </c>
      <c r="V3802">
        <v>3621.69</v>
      </c>
      <c r="W3802">
        <v>509.03967110580101</v>
      </c>
      <c r="X3802" t="s">
        <v>58</v>
      </c>
      <c r="Y3802" t="s">
        <v>58</v>
      </c>
      <c r="Z3802" t="s">
        <v>1</v>
      </c>
      <c r="AA3802" t="s">
        <v>6</v>
      </c>
      <c r="AB3802" t="s">
        <v>57</v>
      </c>
      <c r="AC3802" t="str">
        <f t="shared" si="59"/>
        <v>2016-4</v>
      </c>
    </row>
    <row r="3803" spans="1:29" hidden="1" x14ac:dyDescent="0.25">
      <c r="A3803" t="s">
        <v>647</v>
      </c>
      <c r="B3803" t="s">
        <v>532</v>
      </c>
      <c r="C3803" t="s">
        <v>533</v>
      </c>
      <c r="D3803" t="s">
        <v>55</v>
      </c>
      <c r="E3803">
        <v>-5</v>
      </c>
      <c r="F3803" t="s">
        <v>13</v>
      </c>
      <c r="G3803" t="b">
        <v>0</v>
      </c>
      <c r="H3803" t="s">
        <v>59</v>
      </c>
      <c r="I3803">
        <v>4778033</v>
      </c>
      <c r="J3803" t="s">
        <v>638</v>
      </c>
      <c r="K3803" t="s">
        <v>639</v>
      </c>
      <c r="L3803" t="s">
        <v>57</v>
      </c>
      <c r="M3803" t="s">
        <v>57</v>
      </c>
      <c r="N3803" t="s">
        <v>57</v>
      </c>
      <c r="O3803" t="s">
        <v>57</v>
      </c>
      <c r="P3803">
        <v>10606</v>
      </c>
      <c r="Q3803" t="s">
        <v>62</v>
      </c>
      <c r="R3803" t="s">
        <v>63</v>
      </c>
      <c r="S3803" t="s">
        <v>64</v>
      </c>
      <c r="T3803">
        <v>-25.41</v>
      </c>
      <c r="U3803">
        <v>-25.41</v>
      </c>
      <c r="V3803">
        <v>-193.10298750000001</v>
      </c>
      <c r="W3803">
        <v>-25.41</v>
      </c>
      <c r="X3803" t="s">
        <v>58</v>
      </c>
      <c r="Y3803" t="s">
        <v>58</v>
      </c>
      <c r="Z3803" t="s">
        <v>1</v>
      </c>
      <c r="AA3803" t="s">
        <v>6</v>
      </c>
      <c r="AB3803" t="s">
        <v>57</v>
      </c>
      <c r="AC3803" t="str">
        <f t="shared" si="59"/>
        <v>2016-4</v>
      </c>
    </row>
    <row r="3804" spans="1:29" hidden="1" x14ac:dyDescent="0.25">
      <c r="A3804" t="s">
        <v>647</v>
      </c>
      <c r="B3804" t="s">
        <v>532</v>
      </c>
      <c r="C3804" t="s">
        <v>533</v>
      </c>
      <c r="D3804" t="s">
        <v>55</v>
      </c>
      <c r="E3804">
        <v>-6</v>
      </c>
      <c r="F3804" t="s">
        <v>12</v>
      </c>
      <c r="G3804" t="b">
        <v>0</v>
      </c>
      <c r="H3804" t="s">
        <v>59</v>
      </c>
      <c r="I3804">
        <v>4778033</v>
      </c>
      <c r="J3804" t="s">
        <v>638</v>
      </c>
      <c r="K3804" t="s">
        <v>639</v>
      </c>
      <c r="L3804" t="s">
        <v>57</v>
      </c>
      <c r="M3804" t="s">
        <v>57</v>
      </c>
      <c r="N3804" t="s">
        <v>57</v>
      </c>
      <c r="O3804" t="s">
        <v>57</v>
      </c>
      <c r="P3804">
        <v>10606</v>
      </c>
      <c r="Q3804" t="s">
        <v>62</v>
      </c>
      <c r="R3804" t="s">
        <v>63</v>
      </c>
      <c r="S3804" t="s">
        <v>64</v>
      </c>
      <c r="T3804">
        <v>510.12</v>
      </c>
      <c r="U3804">
        <v>510.12</v>
      </c>
      <c r="V3804">
        <v>3629.3762700000002</v>
      </c>
      <c r="W3804">
        <v>510.12</v>
      </c>
      <c r="X3804" t="s">
        <v>58</v>
      </c>
      <c r="Y3804" t="s">
        <v>58</v>
      </c>
      <c r="Z3804" t="s">
        <v>1</v>
      </c>
      <c r="AA3804" t="s">
        <v>6</v>
      </c>
      <c r="AB3804" t="s">
        <v>57</v>
      </c>
      <c r="AC3804" t="str">
        <f t="shared" si="59"/>
        <v>2016-4</v>
      </c>
    </row>
    <row r="3805" spans="1:29" x14ac:dyDescent="0.25">
      <c r="A3805" t="s">
        <v>647</v>
      </c>
      <c r="B3805" t="s">
        <v>532</v>
      </c>
      <c r="C3805" t="s">
        <v>533</v>
      </c>
      <c r="D3805" t="s">
        <v>55</v>
      </c>
      <c r="E3805">
        <v>-4</v>
      </c>
      <c r="F3805" t="s">
        <v>14</v>
      </c>
      <c r="G3805" t="b">
        <v>0</v>
      </c>
      <c r="H3805" t="s">
        <v>59</v>
      </c>
      <c r="I3805">
        <v>4778033</v>
      </c>
      <c r="J3805" t="s">
        <v>638</v>
      </c>
      <c r="K3805" t="s">
        <v>639</v>
      </c>
      <c r="L3805" t="s">
        <v>57</v>
      </c>
      <c r="M3805" t="s">
        <v>57</v>
      </c>
      <c r="N3805" t="s">
        <v>57</v>
      </c>
      <c r="O3805" t="s">
        <v>57</v>
      </c>
      <c r="P3805">
        <v>10606</v>
      </c>
      <c r="Q3805" t="s">
        <v>62</v>
      </c>
      <c r="R3805" t="s">
        <v>63</v>
      </c>
      <c r="S3805" t="s">
        <v>64</v>
      </c>
      <c r="T3805">
        <v>510.12</v>
      </c>
      <c r="U3805">
        <v>510.12</v>
      </c>
      <c r="V3805">
        <v>3629.3762700000002</v>
      </c>
      <c r="W3805">
        <v>510.12</v>
      </c>
      <c r="X3805" t="s">
        <v>58</v>
      </c>
      <c r="Y3805" t="s">
        <v>58</v>
      </c>
      <c r="Z3805" t="s">
        <v>1</v>
      </c>
      <c r="AA3805" t="s">
        <v>6</v>
      </c>
      <c r="AB3805" t="s">
        <v>57</v>
      </c>
      <c r="AC3805" t="str">
        <f t="shared" si="59"/>
        <v>2016-4</v>
      </c>
    </row>
    <row r="3806" spans="1:29" x14ac:dyDescent="0.25">
      <c r="A3806" t="s">
        <v>648</v>
      </c>
      <c r="B3806" t="s">
        <v>54</v>
      </c>
      <c r="C3806" t="s">
        <v>55</v>
      </c>
      <c r="D3806" t="s">
        <v>55</v>
      </c>
      <c r="E3806">
        <v>-3</v>
      </c>
      <c r="F3806" t="s">
        <v>56</v>
      </c>
      <c r="G3806" t="b">
        <v>0</v>
      </c>
      <c r="H3806" t="s">
        <v>57</v>
      </c>
      <c r="I3806">
        <v>0</v>
      </c>
      <c r="J3806" t="s">
        <v>57</v>
      </c>
      <c r="K3806" t="s">
        <v>57</v>
      </c>
      <c r="L3806" t="s">
        <v>57</v>
      </c>
      <c r="M3806" t="s">
        <v>57</v>
      </c>
      <c r="N3806" t="s">
        <v>57</v>
      </c>
      <c r="O3806" t="s">
        <v>57</v>
      </c>
      <c r="P3806">
        <v>0</v>
      </c>
      <c r="Q3806" t="s">
        <v>57</v>
      </c>
      <c r="R3806" t="s">
        <v>57</v>
      </c>
      <c r="S3806" t="s">
        <v>57</v>
      </c>
      <c r="T3806">
        <v>-3562.69</v>
      </c>
      <c r="U3806">
        <v>-3562.69</v>
      </c>
      <c r="V3806">
        <v>-3562.69</v>
      </c>
      <c r="W3806">
        <v>-498.56421164583901</v>
      </c>
      <c r="X3806" t="s">
        <v>58</v>
      </c>
      <c r="Y3806" t="s">
        <v>58</v>
      </c>
      <c r="Z3806" t="s">
        <v>1</v>
      </c>
      <c r="AA3806" t="s">
        <v>1</v>
      </c>
      <c r="AB3806" t="s">
        <v>57</v>
      </c>
      <c r="AC3806" t="str">
        <f t="shared" si="59"/>
        <v>2016-4</v>
      </c>
    </row>
    <row r="3807" spans="1:29" x14ac:dyDescent="0.25">
      <c r="A3807" t="s">
        <v>648</v>
      </c>
      <c r="B3807" t="s">
        <v>532</v>
      </c>
      <c r="C3807" t="s">
        <v>533</v>
      </c>
      <c r="D3807" t="s">
        <v>55</v>
      </c>
      <c r="E3807">
        <v>-3</v>
      </c>
      <c r="F3807" t="s">
        <v>56</v>
      </c>
      <c r="G3807" t="b">
        <v>0</v>
      </c>
      <c r="H3807" t="s">
        <v>57</v>
      </c>
      <c r="I3807">
        <v>0</v>
      </c>
      <c r="J3807" t="s">
        <v>57</v>
      </c>
      <c r="K3807" t="s">
        <v>57</v>
      </c>
      <c r="L3807" t="s">
        <v>57</v>
      </c>
      <c r="M3807" t="s">
        <v>57</v>
      </c>
      <c r="N3807" t="s">
        <v>57</v>
      </c>
      <c r="O3807" t="s">
        <v>57</v>
      </c>
      <c r="P3807">
        <v>0</v>
      </c>
      <c r="Q3807" t="s">
        <v>57</v>
      </c>
      <c r="R3807" t="s">
        <v>57</v>
      </c>
      <c r="S3807" t="s">
        <v>57</v>
      </c>
      <c r="T3807">
        <v>538.03</v>
      </c>
      <c r="U3807">
        <v>538.03</v>
      </c>
      <c r="V3807">
        <v>3844.7085769999999</v>
      </c>
      <c r="W3807">
        <v>538.03</v>
      </c>
      <c r="X3807" t="s">
        <v>58</v>
      </c>
      <c r="Y3807" t="s">
        <v>58</v>
      </c>
      <c r="Z3807" t="s">
        <v>1</v>
      </c>
      <c r="AA3807" t="s">
        <v>1</v>
      </c>
      <c r="AB3807" t="s">
        <v>57</v>
      </c>
      <c r="AC3807" t="str">
        <f t="shared" si="59"/>
        <v>2016-4</v>
      </c>
    </row>
    <row r="3808" spans="1:29" x14ac:dyDescent="0.25">
      <c r="A3808" t="s">
        <v>648</v>
      </c>
      <c r="B3808" t="s">
        <v>532</v>
      </c>
      <c r="C3808" t="s">
        <v>533</v>
      </c>
      <c r="D3808" t="s">
        <v>55</v>
      </c>
      <c r="E3808">
        <v>-4</v>
      </c>
      <c r="F3808" t="s">
        <v>14</v>
      </c>
      <c r="G3808" t="b">
        <v>0</v>
      </c>
      <c r="H3808" t="s">
        <v>59</v>
      </c>
      <c r="I3808">
        <v>4750438</v>
      </c>
      <c r="J3808" t="s">
        <v>601</v>
      </c>
      <c r="K3808" t="s">
        <v>602</v>
      </c>
      <c r="L3808" t="s">
        <v>57</v>
      </c>
      <c r="M3808" t="s">
        <v>57</v>
      </c>
      <c r="N3808" t="s">
        <v>57</v>
      </c>
      <c r="O3808" t="s">
        <v>57</v>
      </c>
      <c r="P3808">
        <v>24149</v>
      </c>
      <c r="Q3808" t="s">
        <v>603</v>
      </c>
      <c r="R3808" t="s">
        <v>604</v>
      </c>
      <c r="S3808" t="s">
        <v>78</v>
      </c>
      <c r="T3808">
        <v>42.51</v>
      </c>
      <c r="U3808">
        <v>42.51</v>
      </c>
      <c r="V3808">
        <v>303.77220899999998</v>
      </c>
      <c r="W3808">
        <v>42.51</v>
      </c>
      <c r="X3808" t="s">
        <v>58</v>
      </c>
      <c r="Y3808" t="s">
        <v>58</v>
      </c>
      <c r="Z3808" t="s">
        <v>1</v>
      </c>
      <c r="AA3808" t="s">
        <v>6</v>
      </c>
      <c r="AB3808" t="s">
        <v>57</v>
      </c>
      <c r="AC3808" t="str">
        <f t="shared" si="59"/>
        <v>2016-4</v>
      </c>
    </row>
    <row r="3809" spans="1:29" hidden="1" x14ac:dyDescent="0.25">
      <c r="A3809" t="s">
        <v>648</v>
      </c>
      <c r="B3809" t="s">
        <v>532</v>
      </c>
      <c r="C3809" t="s">
        <v>533</v>
      </c>
      <c r="D3809" t="s">
        <v>55</v>
      </c>
      <c r="E3809">
        <v>-5</v>
      </c>
      <c r="F3809" t="s">
        <v>13</v>
      </c>
      <c r="G3809" t="b">
        <v>0</v>
      </c>
      <c r="H3809" t="s">
        <v>59</v>
      </c>
      <c r="I3809">
        <v>4750438</v>
      </c>
      <c r="J3809" t="s">
        <v>601</v>
      </c>
      <c r="K3809" t="s">
        <v>602</v>
      </c>
      <c r="L3809" t="s">
        <v>57</v>
      </c>
      <c r="M3809" t="s">
        <v>57</v>
      </c>
      <c r="N3809" t="s">
        <v>57</v>
      </c>
      <c r="O3809" t="s">
        <v>57</v>
      </c>
      <c r="P3809">
        <v>24149</v>
      </c>
      <c r="Q3809" t="s">
        <v>603</v>
      </c>
      <c r="R3809" t="s">
        <v>604</v>
      </c>
      <c r="S3809" t="s">
        <v>78</v>
      </c>
      <c r="T3809">
        <v>11.34</v>
      </c>
      <c r="U3809">
        <v>11.34</v>
      </c>
      <c r="V3809">
        <v>82.005451500000007</v>
      </c>
      <c r="W3809">
        <v>11.34</v>
      </c>
      <c r="X3809" t="s">
        <v>58</v>
      </c>
      <c r="Y3809" t="s">
        <v>58</v>
      </c>
      <c r="Z3809" t="s">
        <v>1</v>
      </c>
      <c r="AA3809" t="s">
        <v>6</v>
      </c>
      <c r="AB3809" t="s">
        <v>57</v>
      </c>
      <c r="AC3809" t="str">
        <f t="shared" si="59"/>
        <v>2016-4</v>
      </c>
    </row>
    <row r="3810" spans="1:29" hidden="1" x14ac:dyDescent="0.25">
      <c r="A3810" t="s">
        <v>648</v>
      </c>
      <c r="B3810" t="s">
        <v>532</v>
      </c>
      <c r="C3810" t="s">
        <v>533</v>
      </c>
      <c r="D3810" t="s">
        <v>55</v>
      </c>
      <c r="E3810">
        <v>-6</v>
      </c>
      <c r="F3810" t="s">
        <v>12</v>
      </c>
      <c r="G3810" t="b">
        <v>0</v>
      </c>
      <c r="H3810" t="s">
        <v>59</v>
      </c>
      <c r="I3810">
        <v>4750438</v>
      </c>
      <c r="J3810" t="s">
        <v>601</v>
      </c>
      <c r="K3810" t="s">
        <v>602</v>
      </c>
      <c r="L3810" t="s">
        <v>57</v>
      </c>
      <c r="M3810" t="s">
        <v>57</v>
      </c>
      <c r="N3810" t="s">
        <v>57</v>
      </c>
      <c r="O3810" t="s">
        <v>57</v>
      </c>
      <c r="P3810">
        <v>24149</v>
      </c>
      <c r="Q3810" t="s">
        <v>603</v>
      </c>
      <c r="R3810" t="s">
        <v>604</v>
      </c>
      <c r="S3810" t="s">
        <v>78</v>
      </c>
      <c r="T3810">
        <v>42.51</v>
      </c>
      <c r="U3810">
        <v>42.51</v>
      </c>
      <c r="V3810">
        <v>303.77220899999998</v>
      </c>
      <c r="W3810">
        <v>42.51</v>
      </c>
      <c r="X3810" t="s">
        <v>58</v>
      </c>
      <c r="Y3810" t="s">
        <v>58</v>
      </c>
      <c r="Z3810" t="s">
        <v>1</v>
      </c>
      <c r="AA3810" t="s">
        <v>6</v>
      </c>
      <c r="AB3810" t="s">
        <v>57</v>
      </c>
      <c r="AC3810" t="str">
        <f t="shared" si="59"/>
        <v>2016-4</v>
      </c>
    </row>
    <row r="3811" spans="1:29" hidden="1" x14ac:dyDescent="0.25">
      <c r="A3811" t="s">
        <v>648</v>
      </c>
      <c r="B3811" t="s">
        <v>54</v>
      </c>
      <c r="C3811" t="s">
        <v>55</v>
      </c>
      <c r="D3811" t="s">
        <v>55</v>
      </c>
      <c r="E3811">
        <v>-6</v>
      </c>
      <c r="F3811" t="s">
        <v>12</v>
      </c>
      <c r="G3811" t="b">
        <v>0</v>
      </c>
      <c r="H3811" t="s">
        <v>59</v>
      </c>
      <c r="I3811">
        <v>4602813</v>
      </c>
      <c r="J3811" t="s">
        <v>625</v>
      </c>
      <c r="K3811" t="s">
        <v>626</v>
      </c>
      <c r="L3811" t="s">
        <v>57</v>
      </c>
      <c r="M3811" t="s">
        <v>57</v>
      </c>
      <c r="N3811" t="s">
        <v>57</v>
      </c>
      <c r="O3811" t="s">
        <v>57</v>
      </c>
      <c r="P3811">
        <v>10606</v>
      </c>
      <c r="Q3811" t="s">
        <v>62</v>
      </c>
      <c r="R3811" t="s">
        <v>63</v>
      </c>
      <c r="S3811" t="s">
        <v>64</v>
      </c>
      <c r="T3811">
        <v>505.16</v>
      </c>
      <c r="U3811">
        <v>3591.7737297799999</v>
      </c>
      <c r="V3811">
        <v>3591.7737297799999</v>
      </c>
      <c r="W3811">
        <v>505.16</v>
      </c>
      <c r="X3811" t="s">
        <v>58</v>
      </c>
      <c r="Y3811" t="s">
        <v>58</v>
      </c>
      <c r="Z3811" t="s">
        <v>1</v>
      </c>
      <c r="AA3811" t="s">
        <v>6</v>
      </c>
      <c r="AB3811" t="s">
        <v>57</v>
      </c>
      <c r="AC3811" t="str">
        <f t="shared" si="59"/>
        <v>2016-4</v>
      </c>
    </row>
    <row r="3812" spans="1:29" hidden="1" x14ac:dyDescent="0.25">
      <c r="A3812" t="s">
        <v>648</v>
      </c>
      <c r="B3812" t="s">
        <v>54</v>
      </c>
      <c r="C3812" t="s">
        <v>55</v>
      </c>
      <c r="D3812" t="s">
        <v>55</v>
      </c>
      <c r="E3812">
        <v>-5</v>
      </c>
      <c r="F3812" t="s">
        <v>13</v>
      </c>
      <c r="G3812" t="b">
        <v>0</v>
      </c>
      <c r="H3812" t="s">
        <v>59</v>
      </c>
      <c r="I3812">
        <v>4602813</v>
      </c>
      <c r="J3812" t="s">
        <v>625</v>
      </c>
      <c r="K3812" t="s">
        <v>626</v>
      </c>
      <c r="L3812" t="s">
        <v>57</v>
      </c>
      <c r="M3812" t="s">
        <v>57</v>
      </c>
      <c r="N3812" t="s">
        <v>57</v>
      </c>
      <c r="O3812" t="s">
        <v>57</v>
      </c>
      <c r="P3812">
        <v>10606</v>
      </c>
      <c r="Q3812" t="s">
        <v>62</v>
      </c>
      <c r="R3812" t="s">
        <v>63</v>
      </c>
      <c r="S3812" t="s">
        <v>64</v>
      </c>
      <c r="T3812">
        <v>-3.88</v>
      </c>
      <c r="U3812">
        <v>-11.8699999999999</v>
      </c>
      <c r="V3812">
        <v>-11.8699999999999</v>
      </c>
      <c r="W3812">
        <v>-3.8800690962573898</v>
      </c>
      <c r="X3812" t="s">
        <v>58</v>
      </c>
      <c r="Y3812" t="s">
        <v>58</v>
      </c>
      <c r="Z3812" t="s">
        <v>1</v>
      </c>
      <c r="AA3812" t="s">
        <v>6</v>
      </c>
      <c r="AB3812" t="s">
        <v>57</v>
      </c>
      <c r="AC3812" t="str">
        <f t="shared" si="59"/>
        <v>2016-4</v>
      </c>
    </row>
    <row r="3813" spans="1:29" x14ac:dyDescent="0.25">
      <c r="A3813" t="s">
        <v>648</v>
      </c>
      <c r="B3813" t="s">
        <v>54</v>
      </c>
      <c r="C3813" t="s">
        <v>55</v>
      </c>
      <c r="D3813" t="s">
        <v>55</v>
      </c>
      <c r="E3813">
        <v>-4</v>
      </c>
      <c r="F3813" t="s">
        <v>14</v>
      </c>
      <c r="G3813" t="b">
        <v>0</v>
      </c>
      <c r="H3813" t="s">
        <v>59</v>
      </c>
      <c r="I3813">
        <v>4602813</v>
      </c>
      <c r="J3813" t="s">
        <v>625</v>
      </c>
      <c r="K3813" t="s">
        <v>626</v>
      </c>
      <c r="L3813" t="s">
        <v>57</v>
      </c>
      <c r="M3813" t="s">
        <v>57</v>
      </c>
      <c r="N3813" t="s">
        <v>57</v>
      </c>
      <c r="O3813" t="s">
        <v>57</v>
      </c>
      <c r="P3813">
        <v>10606</v>
      </c>
      <c r="Q3813" t="s">
        <v>62</v>
      </c>
      <c r="R3813" t="s">
        <v>63</v>
      </c>
      <c r="S3813" t="s">
        <v>64</v>
      </c>
      <c r="T3813">
        <v>505.16</v>
      </c>
      <c r="U3813">
        <v>3609.82</v>
      </c>
      <c r="V3813">
        <v>3609.82</v>
      </c>
      <c r="W3813">
        <v>505.15960200954402</v>
      </c>
      <c r="X3813" t="s">
        <v>58</v>
      </c>
      <c r="Y3813" t="s">
        <v>58</v>
      </c>
      <c r="Z3813" t="s">
        <v>1</v>
      </c>
      <c r="AA3813" t="s">
        <v>6</v>
      </c>
      <c r="AB3813" t="s">
        <v>57</v>
      </c>
      <c r="AC3813" t="str">
        <f t="shared" si="59"/>
        <v>2016-4</v>
      </c>
    </row>
    <row r="3814" spans="1:29" hidden="1" x14ac:dyDescent="0.25">
      <c r="A3814" t="s">
        <v>648</v>
      </c>
      <c r="B3814" t="s">
        <v>532</v>
      </c>
      <c r="C3814" t="s">
        <v>533</v>
      </c>
      <c r="D3814" t="s">
        <v>55</v>
      </c>
      <c r="E3814">
        <v>-6</v>
      </c>
      <c r="F3814" t="s">
        <v>12</v>
      </c>
      <c r="G3814" t="b">
        <v>0</v>
      </c>
      <c r="H3814" t="s">
        <v>59</v>
      </c>
      <c r="I3814">
        <v>4778033</v>
      </c>
      <c r="J3814" t="s">
        <v>638</v>
      </c>
      <c r="K3814" t="s">
        <v>639</v>
      </c>
      <c r="L3814" t="s">
        <v>57</v>
      </c>
      <c r="M3814" t="s">
        <v>57</v>
      </c>
      <c r="N3814" t="s">
        <v>57</v>
      </c>
      <c r="O3814" t="s">
        <v>57</v>
      </c>
      <c r="P3814">
        <v>10606</v>
      </c>
      <c r="Q3814" t="s">
        <v>62</v>
      </c>
      <c r="R3814" t="s">
        <v>63</v>
      </c>
      <c r="S3814" t="s">
        <v>64</v>
      </c>
      <c r="T3814">
        <v>515.30999999999995</v>
      </c>
      <c r="U3814">
        <v>515.30999999999995</v>
      </c>
      <c r="V3814">
        <v>3682.3537289999999</v>
      </c>
      <c r="W3814">
        <v>515.30999999999995</v>
      </c>
      <c r="X3814" t="s">
        <v>58</v>
      </c>
      <c r="Y3814" t="s">
        <v>58</v>
      </c>
      <c r="Z3814" t="s">
        <v>1</v>
      </c>
      <c r="AA3814" t="s">
        <v>6</v>
      </c>
      <c r="AB3814" t="s">
        <v>57</v>
      </c>
      <c r="AC3814" t="str">
        <f t="shared" si="59"/>
        <v>2016-4</v>
      </c>
    </row>
    <row r="3815" spans="1:29" hidden="1" x14ac:dyDescent="0.25">
      <c r="A3815" t="s">
        <v>648</v>
      </c>
      <c r="B3815" t="s">
        <v>532</v>
      </c>
      <c r="C3815" t="s">
        <v>533</v>
      </c>
      <c r="D3815" t="s">
        <v>55</v>
      </c>
      <c r="E3815">
        <v>-5</v>
      </c>
      <c r="F3815" t="s">
        <v>13</v>
      </c>
      <c r="G3815" t="b">
        <v>0</v>
      </c>
      <c r="H3815" t="s">
        <v>59</v>
      </c>
      <c r="I3815">
        <v>4778033</v>
      </c>
      <c r="J3815" t="s">
        <v>638</v>
      </c>
      <c r="K3815" t="s">
        <v>639</v>
      </c>
      <c r="L3815" t="s">
        <v>57</v>
      </c>
      <c r="M3815" t="s">
        <v>57</v>
      </c>
      <c r="N3815" t="s">
        <v>57</v>
      </c>
      <c r="O3815" t="s">
        <v>57</v>
      </c>
      <c r="P3815">
        <v>10606</v>
      </c>
      <c r="Q3815" t="s">
        <v>62</v>
      </c>
      <c r="R3815" t="s">
        <v>63</v>
      </c>
      <c r="S3815" t="s">
        <v>64</v>
      </c>
      <c r="T3815">
        <v>5.18999999999994</v>
      </c>
      <c r="U3815">
        <v>5.18999999999994</v>
      </c>
      <c r="V3815">
        <v>52.9774589999993</v>
      </c>
      <c r="W3815">
        <v>5.18999999999994</v>
      </c>
      <c r="X3815" t="s">
        <v>58</v>
      </c>
      <c r="Y3815" t="s">
        <v>58</v>
      </c>
      <c r="Z3815" t="s">
        <v>1</v>
      </c>
      <c r="AA3815" t="s">
        <v>6</v>
      </c>
      <c r="AB3815" t="s">
        <v>57</v>
      </c>
      <c r="AC3815" t="str">
        <f t="shared" si="59"/>
        <v>2016-4</v>
      </c>
    </row>
    <row r="3816" spans="1:29" x14ac:dyDescent="0.25">
      <c r="A3816" t="s">
        <v>648</v>
      </c>
      <c r="B3816" t="s">
        <v>532</v>
      </c>
      <c r="C3816" t="s">
        <v>533</v>
      </c>
      <c r="D3816" t="s">
        <v>55</v>
      </c>
      <c r="E3816">
        <v>-4</v>
      </c>
      <c r="F3816" t="s">
        <v>14</v>
      </c>
      <c r="G3816" t="b">
        <v>0</v>
      </c>
      <c r="H3816" t="s">
        <v>59</v>
      </c>
      <c r="I3816">
        <v>4778033</v>
      </c>
      <c r="J3816" t="s">
        <v>638</v>
      </c>
      <c r="K3816" t="s">
        <v>639</v>
      </c>
      <c r="L3816" t="s">
        <v>57</v>
      </c>
      <c r="M3816" t="s">
        <v>57</v>
      </c>
      <c r="N3816" t="s">
        <v>57</v>
      </c>
      <c r="O3816" t="s">
        <v>57</v>
      </c>
      <c r="P3816">
        <v>10606</v>
      </c>
      <c r="Q3816" t="s">
        <v>62</v>
      </c>
      <c r="R3816" t="s">
        <v>63</v>
      </c>
      <c r="S3816" t="s">
        <v>64</v>
      </c>
      <c r="T3816">
        <v>515.30999999999995</v>
      </c>
      <c r="U3816">
        <v>515.30999999999995</v>
      </c>
      <c r="V3816">
        <v>3682.3537289999999</v>
      </c>
      <c r="W3816">
        <v>515.30999999999995</v>
      </c>
      <c r="X3816" t="s">
        <v>58</v>
      </c>
      <c r="Y3816" t="s">
        <v>58</v>
      </c>
      <c r="Z3816" t="s">
        <v>1</v>
      </c>
      <c r="AA3816" t="s">
        <v>6</v>
      </c>
      <c r="AB3816" t="s">
        <v>57</v>
      </c>
      <c r="AC3816" t="str">
        <f t="shared" si="59"/>
        <v>2016-4</v>
      </c>
    </row>
    <row r="3817" spans="1:29" x14ac:dyDescent="0.25">
      <c r="A3817" t="s">
        <v>649</v>
      </c>
      <c r="B3817" t="s">
        <v>54</v>
      </c>
      <c r="C3817" t="s">
        <v>55</v>
      </c>
      <c r="D3817" t="s">
        <v>55</v>
      </c>
      <c r="E3817">
        <v>-3</v>
      </c>
      <c r="F3817" t="s">
        <v>56</v>
      </c>
      <c r="G3817" t="b">
        <v>0</v>
      </c>
      <c r="H3817" t="s">
        <v>57</v>
      </c>
      <c r="I3817">
        <v>0</v>
      </c>
      <c r="J3817" t="s">
        <v>57</v>
      </c>
      <c r="K3817" t="s">
        <v>57</v>
      </c>
      <c r="L3817" t="s">
        <v>57</v>
      </c>
      <c r="M3817" t="s">
        <v>57</v>
      </c>
      <c r="N3817" t="s">
        <v>57</v>
      </c>
      <c r="O3817" t="s">
        <v>57</v>
      </c>
      <c r="P3817">
        <v>0</v>
      </c>
      <c r="Q3817" t="s">
        <v>57</v>
      </c>
      <c r="R3817" t="s">
        <v>57</v>
      </c>
      <c r="S3817" t="s">
        <v>57</v>
      </c>
      <c r="T3817">
        <v>-3562.69</v>
      </c>
      <c r="U3817">
        <v>-3562.69</v>
      </c>
      <c r="V3817">
        <v>-3562.69</v>
      </c>
      <c r="W3817">
        <v>-497.898804407829</v>
      </c>
      <c r="X3817" t="s">
        <v>58</v>
      </c>
      <c r="Y3817" t="s">
        <v>58</v>
      </c>
      <c r="Z3817" t="s">
        <v>1</v>
      </c>
      <c r="AA3817" t="s">
        <v>1</v>
      </c>
      <c r="AB3817" t="s">
        <v>57</v>
      </c>
      <c r="AC3817" t="str">
        <f t="shared" si="59"/>
        <v>2016-4</v>
      </c>
    </row>
    <row r="3818" spans="1:29" x14ac:dyDescent="0.25">
      <c r="A3818" t="s">
        <v>649</v>
      </c>
      <c r="B3818" t="s">
        <v>532</v>
      </c>
      <c r="C3818" t="s">
        <v>533</v>
      </c>
      <c r="D3818" t="s">
        <v>55</v>
      </c>
      <c r="E3818">
        <v>-3</v>
      </c>
      <c r="F3818" t="s">
        <v>56</v>
      </c>
      <c r="G3818" t="b">
        <v>0</v>
      </c>
      <c r="H3818" t="s">
        <v>57</v>
      </c>
      <c r="I3818">
        <v>0</v>
      </c>
      <c r="J3818" t="s">
        <v>57</v>
      </c>
      <c r="K3818" t="s">
        <v>57</v>
      </c>
      <c r="L3818" t="s">
        <v>57</v>
      </c>
      <c r="M3818" t="s">
        <v>57</v>
      </c>
      <c r="N3818" t="s">
        <v>57</v>
      </c>
      <c r="O3818" t="s">
        <v>57</v>
      </c>
      <c r="P3818">
        <v>0</v>
      </c>
      <c r="Q3818" t="s">
        <v>57</v>
      </c>
      <c r="R3818" t="s">
        <v>57</v>
      </c>
      <c r="S3818" t="s">
        <v>57</v>
      </c>
      <c r="T3818">
        <v>538.03</v>
      </c>
      <c r="U3818">
        <v>538.03</v>
      </c>
      <c r="V3818">
        <v>3849.8467635000002</v>
      </c>
      <c r="W3818">
        <v>538.03</v>
      </c>
      <c r="X3818" t="s">
        <v>58</v>
      </c>
      <c r="Y3818" t="s">
        <v>58</v>
      </c>
      <c r="Z3818" t="s">
        <v>1</v>
      </c>
      <c r="AA3818" t="s">
        <v>1</v>
      </c>
      <c r="AB3818" t="s">
        <v>57</v>
      </c>
      <c r="AC3818" t="str">
        <f t="shared" si="59"/>
        <v>2016-4</v>
      </c>
    </row>
    <row r="3819" spans="1:29" x14ac:dyDescent="0.25">
      <c r="A3819" t="s">
        <v>649</v>
      </c>
      <c r="B3819" t="s">
        <v>532</v>
      </c>
      <c r="C3819" t="s">
        <v>533</v>
      </c>
      <c r="D3819" t="s">
        <v>55</v>
      </c>
      <c r="E3819">
        <v>-4</v>
      </c>
      <c r="F3819" t="s">
        <v>14</v>
      </c>
      <c r="G3819" t="b">
        <v>0</v>
      </c>
      <c r="H3819" t="s">
        <v>59</v>
      </c>
      <c r="I3819">
        <v>4750438</v>
      </c>
      <c r="J3819" t="s">
        <v>601</v>
      </c>
      <c r="K3819" t="s">
        <v>602</v>
      </c>
      <c r="L3819" t="s">
        <v>57</v>
      </c>
      <c r="M3819" t="s">
        <v>57</v>
      </c>
      <c r="N3819" t="s">
        <v>57</v>
      </c>
      <c r="O3819" t="s">
        <v>57</v>
      </c>
      <c r="P3819">
        <v>24149</v>
      </c>
      <c r="Q3819" t="s">
        <v>603</v>
      </c>
      <c r="R3819" t="s">
        <v>604</v>
      </c>
      <c r="S3819" t="s">
        <v>78</v>
      </c>
      <c r="T3819">
        <v>29.67</v>
      </c>
      <c r="U3819">
        <v>29.67</v>
      </c>
      <c r="V3819">
        <v>212.3022015</v>
      </c>
      <c r="W3819">
        <v>29.67</v>
      </c>
      <c r="X3819" t="s">
        <v>58</v>
      </c>
      <c r="Y3819" t="s">
        <v>58</v>
      </c>
      <c r="Z3819" t="s">
        <v>1</v>
      </c>
      <c r="AA3819" t="s">
        <v>6</v>
      </c>
      <c r="AB3819" t="s">
        <v>57</v>
      </c>
      <c r="AC3819" t="str">
        <f t="shared" si="59"/>
        <v>2016-4</v>
      </c>
    </row>
    <row r="3820" spans="1:29" hidden="1" x14ac:dyDescent="0.25">
      <c r="A3820" t="s">
        <v>649</v>
      </c>
      <c r="B3820" t="s">
        <v>532</v>
      </c>
      <c r="C3820" t="s">
        <v>533</v>
      </c>
      <c r="D3820" t="s">
        <v>55</v>
      </c>
      <c r="E3820">
        <v>-5</v>
      </c>
      <c r="F3820" t="s">
        <v>13</v>
      </c>
      <c r="G3820" t="b">
        <v>0</v>
      </c>
      <c r="H3820" t="s">
        <v>59</v>
      </c>
      <c r="I3820">
        <v>4750438</v>
      </c>
      <c r="J3820" t="s">
        <v>601</v>
      </c>
      <c r="K3820" t="s">
        <v>602</v>
      </c>
      <c r="L3820" t="s">
        <v>57</v>
      </c>
      <c r="M3820" t="s">
        <v>57</v>
      </c>
      <c r="N3820" t="s">
        <v>57</v>
      </c>
      <c r="O3820" t="s">
        <v>57</v>
      </c>
      <c r="P3820">
        <v>24149</v>
      </c>
      <c r="Q3820" t="s">
        <v>603</v>
      </c>
      <c r="R3820" t="s">
        <v>604</v>
      </c>
      <c r="S3820" t="s">
        <v>78</v>
      </c>
      <c r="T3820">
        <v>-12.84</v>
      </c>
      <c r="U3820">
        <v>-12.84</v>
      </c>
      <c r="V3820">
        <v>-91.470007499999994</v>
      </c>
      <c r="W3820">
        <v>-12.84</v>
      </c>
      <c r="X3820" t="s">
        <v>58</v>
      </c>
      <c r="Y3820" t="s">
        <v>58</v>
      </c>
      <c r="Z3820" t="s">
        <v>1</v>
      </c>
      <c r="AA3820" t="s">
        <v>6</v>
      </c>
      <c r="AB3820" t="s">
        <v>57</v>
      </c>
      <c r="AC3820" t="str">
        <f t="shared" si="59"/>
        <v>2016-4</v>
      </c>
    </row>
    <row r="3821" spans="1:29" hidden="1" x14ac:dyDescent="0.25">
      <c r="A3821" t="s">
        <v>649</v>
      </c>
      <c r="B3821" t="s">
        <v>532</v>
      </c>
      <c r="C3821" t="s">
        <v>533</v>
      </c>
      <c r="D3821" t="s">
        <v>55</v>
      </c>
      <c r="E3821">
        <v>-6</v>
      </c>
      <c r="F3821" t="s">
        <v>12</v>
      </c>
      <c r="G3821" t="b">
        <v>0</v>
      </c>
      <c r="H3821" t="s">
        <v>59</v>
      </c>
      <c r="I3821">
        <v>4750438</v>
      </c>
      <c r="J3821" t="s">
        <v>601</v>
      </c>
      <c r="K3821" t="s">
        <v>602</v>
      </c>
      <c r="L3821" t="s">
        <v>57</v>
      </c>
      <c r="M3821" t="s">
        <v>57</v>
      </c>
      <c r="N3821" t="s">
        <v>57</v>
      </c>
      <c r="O3821" t="s">
        <v>57</v>
      </c>
      <c r="P3821">
        <v>24149</v>
      </c>
      <c r="Q3821" t="s">
        <v>603</v>
      </c>
      <c r="R3821" t="s">
        <v>604</v>
      </c>
      <c r="S3821" t="s">
        <v>78</v>
      </c>
      <c r="T3821">
        <v>29.67</v>
      </c>
      <c r="U3821">
        <v>29.67</v>
      </c>
      <c r="V3821">
        <v>212.3022015</v>
      </c>
      <c r="W3821">
        <v>29.67</v>
      </c>
      <c r="X3821" t="s">
        <v>58</v>
      </c>
      <c r="Y3821" t="s">
        <v>58</v>
      </c>
      <c r="Z3821" t="s">
        <v>1</v>
      </c>
      <c r="AA3821" t="s">
        <v>6</v>
      </c>
      <c r="AB3821" t="s">
        <v>57</v>
      </c>
      <c r="AC3821" t="str">
        <f t="shared" si="59"/>
        <v>2016-4</v>
      </c>
    </row>
    <row r="3822" spans="1:29" hidden="1" x14ac:dyDescent="0.25">
      <c r="A3822" t="s">
        <v>649</v>
      </c>
      <c r="B3822" t="s">
        <v>54</v>
      </c>
      <c r="C3822" t="s">
        <v>55</v>
      </c>
      <c r="D3822" t="s">
        <v>55</v>
      </c>
      <c r="E3822">
        <v>-6</v>
      </c>
      <c r="F3822" t="s">
        <v>12</v>
      </c>
      <c r="G3822" t="b">
        <v>0</v>
      </c>
      <c r="H3822" t="s">
        <v>59</v>
      </c>
      <c r="I3822">
        <v>4602813</v>
      </c>
      <c r="J3822" t="s">
        <v>625</v>
      </c>
      <c r="K3822" t="s">
        <v>626</v>
      </c>
      <c r="L3822" t="s">
        <v>57</v>
      </c>
      <c r="M3822" t="s">
        <v>57</v>
      </c>
      <c r="N3822" t="s">
        <v>57</v>
      </c>
      <c r="O3822" t="s">
        <v>57</v>
      </c>
      <c r="P3822">
        <v>10606</v>
      </c>
      <c r="Q3822" t="s">
        <v>62</v>
      </c>
      <c r="R3822" t="s">
        <v>63</v>
      </c>
      <c r="S3822" t="s">
        <v>64</v>
      </c>
      <c r="T3822">
        <v>396.36</v>
      </c>
      <c r="U3822">
        <v>2821.95349119</v>
      </c>
      <c r="V3822">
        <v>2821.95349119</v>
      </c>
      <c r="W3822">
        <v>396.36</v>
      </c>
      <c r="X3822" t="s">
        <v>58</v>
      </c>
      <c r="Y3822" t="s">
        <v>58</v>
      </c>
      <c r="Z3822" t="s">
        <v>1</v>
      </c>
      <c r="AA3822" t="s">
        <v>6</v>
      </c>
      <c r="AB3822" t="s">
        <v>57</v>
      </c>
      <c r="AC3822" t="str">
        <f t="shared" si="59"/>
        <v>2016-4</v>
      </c>
    </row>
    <row r="3823" spans="1:29" hidden="1" x14ac:dyDescent="0.25">
      <c r="A3823" t="s">
        <v>649</v>
      </c>
      <c r="B3823" t="s">
        <v>54</v>
      </c>
      <c r="C3823" t="s">
        <v>55</v>
      </c>
      <c r="D3823" t="s">
        <v>55</v>
      </c>
      <c r="E3823">
        <v>-5</v>
      </c>
      <c r="F3823" t="s">
        <v>13</v>
      </c>
      <c r="G3823" t="b">
        <v>0</v>
      </c>
      <c r="H3823" t="s">
        <v>59</v>
      </c>
      <c r="I3823">
        <v>4602813</v>
      </c>
      <c r="J3823" t="s">
        <v>625</v>
      </c>
      <c r="K3823" t="s">
        <v>626</v>
      </c>
      <c r="L3823" t="s">
        <v>57</v>
      </c>
      <c r="M3823" t="s">
        <v>57</v>
      </c>
      <c r="N3823" t="s">
        <v>57</v>
      </c>
      <c r="O3823" t="s">
        <v>57</v>
      </c>
      <c r="P3823">
        <v>10606</v>
      </c>
      <c r="Q3823" t="s">
        <v>62</v>
      </c>
      <c r="R3823" t="s">
        <v>63</v>
      </c>
      <c r="S3823" t="s">
        <v>64</v>
      </c>
      <c r="T3823">
        <v>-108.8</v>
      </c>
      <c r="U3823">
        <v>-773.69</v>
      </c>
      <c r="V3823">
        <v>-773.69</v>
      </c>
      <c r="W3823">
        <v>-108.800183664087</v>
      </c>
      <c r="X3823" t="s">
        <v>58</v>
      </c>
      <c r="Y3823" t="s">
        <v>58</v>
      </c>
      <c r="Z3823" t="s">
        <v>1</v>
      </c>
      <c r="AA3823" t="s">
        <v>6</v>
      </c>
      <c r="AB3823" t="s">
        <v>57</v>
      </c>
      <c r="AC3823" t="str">
        <f t="shared" si="59"/>
        <v>2016-4</v>
      </c>
    </row>
    <row r="3824" spans="1:29" x14ac:dyDescent="0.25">
      <c r="A3824" t="s">
        <v>649</v>
      </c>
      <c r="B3824" t="s">
        <v>54</v>
      </c>
      <c r="C3824" t="s">
        <v>55</v>
      </c>
      <c r="D3824" t="s">
        <v>55</v>
      </c>
      <c r="E3824">
        <v>-4</v>
      </c>
      <c r="F3824" t="s">
        <v>14</v>
      </c>
      <c r="G3824" t="b">
        <v>0</v>
      </c>
      <c r="H3824" t="s">
        <v>59</v>
      </c>
      <c r="I3824">
        <v>4602813</v>
      </c>
      <c r="J3824" t="s">
        <v>625</v>
      </c>
      <c r="K3824" t="s">
        <v>626</v>
      </c>
      <c r="L3824" t="s">
        <v>57</v>
      </c>
      <c r="M3824" t="s">
        <v>57</v>
      </c>
      <c r="N3824" t="s">
        <v>57</v>
      </c>
      <c r="O3824" t="s">
        <v>57</v>
      </c>
      <c r="P3824">
        <v>10606</v>
      </c>
      <c r="Q3824" t="s">
        <v>62</v>
      </c>
      <c r="R3824" t="s">
        <v>63</v>
      </c>
      <c r="S3824" t="s">
        <v>64</v>
      </c>
      <c r="T3824">
        <v>396.36</v>
      </c>
      <c r="U3824">
        <v>2836.13</v>
      </c>
      <c r="V3824">
        <v>2836.13</v>
      </c>
      <c r="W3824">
        <v>396.35941834545702</v>
      </c>
      <c r="X3824" t="s">
        <v>58</v>
      </c>
      <c r="Y3824" t="s">
        <v>58</v>
      </c>
      <c r="Z3824" t="s">
        <v>1</v>
      </c>
      <c r="AA3824" t="s">
        <v>6</v>
      </c>
      <c r="AB3824" t="s">
        <v>57</v>
      </c>
      <c r="AC3824" t="str">
        <f t="shared" si="59"/>
        <v>2016-4</v>
      </c>
    </row>
    <row r="3825" spans="1:29" x14ac:dyDescent="0.25">
      <c r="A3825" t="s">
        <v>649</v>
      </c>
      <c r="B3825" t="s">
        <v>532</v>
      </c>
      <c r="C3825" t="s">
        <v>533</v>
      </c>
      <c r="D3825" t="s">
        <v>55</v>
      </c>
      <c r="E3825">
        <v>-4</v>
      </c>
      <c r="F3825" t="s">
        <v>14</v>
      </c>
      <c r="G3825" t="b">
        <v>0</v>
      </c>
      <c r="H3825" t="s">
        <v>59</v>
      </c>
      <c r="I3825">
        <v>4778033</v>
      </c>
      <c r="J3825" t="s">
        <v>638</v>
      </c>
      <c r="K3825" t="s">
        <v>639</v>
      </c>
      <c r="L3825" t="s">
        <v>57</v>
      </c>
      <c r="M3825" t="s">
        <v>57</v>
      </c>
      <c r="N3825" t="s">
        <v>57</v>
      </c>
      <c r="O3825" t="s">
        <v>57</v>
      </c>
      <c r="P3825">
        <v>10606</v>
      </c>
      <c r="Q3825" t="s">
        <v>62</v>
      </c>
      <c r="R3825" t="s">
        <v>63</v>
      </c>
      <c r="S3825" t="s">
        <v>64</v>
      </c>
      <c r="T3825">
        <v>438.57</v>
      </c>
      <c r="U3825">
        <v>438.57</v>
      </c>
      <c r="V3825">
        <v>3138.1657064999999</v>
      </c>
      <c r="W3825">
        <v>438.57</v>
      </c>
      <c r="X3825" t="s">
        <v>58</v>
      </c>
      <c r="Y3825" t="s">
        <v>58</v>
      </c>
      <c r="Z3825" t="s">
        <v>1</v>
      </c>
      <c r="AA3825" t="s">
        <v>6</v>
      </c>
      <c r="AB3825" t="s">
        <v>57</v>
      </c>
      <c r="AC3825" t="str">
        <f t="shared" si="59"/>
        <v>2016-4</v>
      </c>
    </row>
    <row r="3826" spans="1:29" hidden="1" x14ac:dyDescent="0.25">
      <c r="A3826" t="s">
        <v>649</v>
      </c>
      <c r="B3826" t="s">
        <v>532</v>
      </c>
      <c r="C3826" t="s">
        <v>533</v>
      </c>
      <c r="D3826" t="s">
        <v>55</v>
      </c>
      <c r="E3826">
        <v>-6</v>
      </c>
      <c r="F3826" t="s">
        <v>12</v>
      </c>
      <c r="G3826" t="b">
        <v>0</v>
      </c>
      <c r="H3826" t="s">
        <v>59</v>
      </c>
      <c r="I3826">
        <v>4778033</v>
      </c>
      <c r="J3826" t="s">
        <v>638</v>
      </c>
      <c r="K3826" t="s">
        <v>639</v>
      </c>
      <c r="L3826" t="s">
        <v>57</v>
      </c>
      <c r="M3826" t="s">
        <v>57</v>
      </c>
      <c r="N3826" t="s">
        <v>57</v>
      </c>
      <c r="O3826" t="s">
        <v>57</v>
      </c>
      <c r="P3826">
        <v>10606</v>
      </c>
      <c r="Q3826" t="s">
        <v>62</v>
      </c>
      <c r="R3826" t="s">
        <v>63</v>
      </c>
      <c r="S3826" t="s">
        <v>64</v>
      </c>
      <c r="T3826">
        <v>438.57</v>
      </c>
      <c r="U3826">
        <v>438.57</v>
      </c>
      <c r="V3826">
        <v>3138.1657064999999</v>
      </c>
      <c r="W3826">
        <v>438.57</v>
      </c>
      <c r="X3826" t="s">
        <v>58</v>
      </c>
      <c r="Y3826" t="s">
        <v>58</v>
      </c>
      <c r="Z3826" t="s">
        <v>1</v>
      </c>
      <c r="AA3826" t="s">
        <v>6</v>
      </c>
      <c r="AB3826" t="s">
        <v>57</v>
      </c>
      <c r="AC3826" t="str">
        <f t="shared" si="59"/>
        <v>2016-4</v>
      </c>
    </row>
    <row r="3827" spans="1:29" hidden="1" x14ac:dyDescent="0.25">
      <c r="A3827" t="s">
        <v>649</v>
      </c>
      <c r="B3827" t="s">
        <v>532</v>
      </c>
      <c r="C3827" t="s">
        <v>533</v>
      </c>
      <c r="D3827" t="s">
        <v>55</v>
      </c>
      <c r="E3827">
        <v>-5</v>
      </c>
      <c r="F3827" t="s">
        <v>13</v>
      </c>
      <c r="G3827" t="b">
        <v>0</v>
      </c>
      <c r="H3827" t="s">
        <v>59</v>
      </c>
      <c r="I3827">
        <v>4778033</v>
      </c>
      <c r="J3827" t="s">
        <v>638</v>
      </c>
      <c r="K3827" t="s">
        <v>639</v>
      </c>
      <c r="L3827" t="s">
        <v>57</v>
      </c>
      <c r="M3827" t="s">
        <v>57</v>
      </c>
      <c r="N3827" t="s">
        <v>57</v>
      </c>
      <c r="O3827" t="s">
        <v>57</v>
      </c>
      <c r="P3827">
        <v>10606</v>
      </c>
      <c r="Q3827" t="s">
        <v>62</v>
      </c>
      <c r="R3827" t="s">
        <v>63</v>
      </c>
      <c r="S3827" t="s">
        <v>64</v>
      </c>
      <c r="T3827">
        <v>-76.739999999999995</v>
      </c>
      <c r="U3827">
        <v>-76.739999999999995</v>
      </c>
      <c r="V3827">
        <v>-544.18802249999999</v>
      </c>
      <c r="W3827">
        <v>-76.739999999999995</v>
      </c>
      <c r="X3827" t="s">
        <v>58</v>
      </c>
      <c r="Y3827" t="s">
        <v>58</v>
      </c>
      <c r="Z3827" t="s">
        <v>1</v>
      </c>
      <c r="AA3827" t="s">
        <v>6</v>
      </c>
      <c r="AB3827" t="s">
        <v>57</v>
      </c>
      <c r="AC3827" t="str">
        <f t="shared" si="59"/>
        <v>2016-4</v>
      </c>
    </row>
    <row r="3828" spans="1:29" x14ac:dyDescent="0.25">
      <c r="A3828" t="s">
        <v>650</v>
      </c>
      <c r="B3828" t="s">
        <v>54</v>
      </c>
      <c r="C3828" t="s">
        <v>55</v>
      </c>
      <c r="D3828" t="s">
        <v>55</v>
      </c>
      <c r="E3828">
        <v>-3</v>
      </c>
      <c r="F3828" t="s">
        <v>56</v>
      </c>
      <c r="G3828" t="b">
        <v>0</v>
      </c>
      <c r="H3828" t="s">
        <v>57</v>
      </c>
      <c r="I3828">
        <v>0</v>
      </c>
      <c r="J3828" t="s">
        <v>57</v>
      </c>
      <c r="K3828" t="s">
        <v>57</v>
      </c>
      <c r="L3828" t="s">
        <v>57</v>
      </c>
      <c r="M3828" t="s">
        <v>57</v>
      </c>
      <c r="N3828" t="s">
        <v>57</v>
      </c>
      <c r="O3828" t="s">
        <v>57</v>
      </c>
      <c r="P3828">
        <v>0</v>
      </c>
      <c r="Q3828" t="s">
        <v>57</v>
      </c>
      <c r="R3828" t="s">
        <v>57</v>
      </c>
      <c r="S3828" t="s">
        <v>57</v>
      </c>
      <c r="T3828">
        <v>-3562.69</v>
      </c>
      <c r="U3828">
        <v>-3562.69</v>
      </c>
      <c r="V3828">
        <v>-3562.69</v>
      </c>
      <c r="W3828">
        <v>-499.55340554562298</v>
      </c>
      <c r="X3828" t="s">
        <v>58</v>
      </c>
      <c r="Y3828" t="s">
        <v>58</v>
      </c>
      <c r="Z3828" t="s">
        <v>1</v>
      </c>
      <c r="AA3828" t="s">
        <v>1</v>
      </c>
      <c r="AB3828" t="s">
        <v>57</v>
      </c>
      <c r="AC3828" t="str">
        <f t="shared" si="59"/>
        <v>2016-4</v>
      </c>
    </row>
    <row r="3829" spans="1:29" x14ac:dyDescent="0.25">
      <c r="A3829" t="s">
        <v>650</v>
      </c>
      <c r="B3829" t="s">
        <v>532</v>
      </c>
      <c r="C3829" t="s">
        <v>533</v>
      </c>
      <c r="D3829" t="s">
        <v>55</v>
      </c>
      <c r="E3829">
        <v>-3</v>
      </c>
      <c r="F3829" t="s">
        <v>56</v>
      </c>
      <c r="G3829" t="b">
        <v>0</v>
      </c>
      <c r="H3829" t="s">
        <v>57</v>
      </c>
      <c r="I3829">
        <v>0</v>
      </c>
      <c r="J3829" t="s">
        <v>57</v>
      </c>
      <c r="K3829" t="s">
        <v>57</v>
      </c>
      <c r="L3829" t="s">
        <v>57</v>
      </c>
      <c r="M3829" t="s">
        <v>57</v>
      </c>
      <c r="N3829" t="s">
        <v>57</v>
      </c>
      <c r="O3829" t="s">
        <v>57</v>
      </c>
      <c r="P3829">
        <v>0</v>
      </c>
      <c r="Q3829" t="s">
        <v>57</v>
      </c>
      <c r="R3829" t="s">
        <v>57</v>
      </c>
      <c r="S3829" t="s">
        <v>57</v>
      </c>
      <c r="T3829">
        <v>538.03</v>
      </c>
      <c r="U3829">
        <v>538.03</v>
      </c>
      <c r="V3829">
        <v>3837.0954525000002</v>
      </c>
      <c r="W3829">
        <v>538.03</v>
      </c>
      <c r="X3829" t="s">
        <v>58</v>
      </c>
      <c r="Y3829" t="s">
        <v>58</v>
      </c>
      <c r="Z3829" t="s">
        <v>1</v>
      </c>
      <c r="AA3829" t="s">
        <v>1</v>
      </c>
      <c r="AB3829" t="s">
        <v>57</v>
      </c>
      <c r="AC3829" t="str">
        <f t="shared" si="59"/>
        <v>2016-4</v>
      </c>
    </row>
    <row r="3830" spans="1:29" x14ac:dyDescent="0.25">
      <c r="A3830" t="s">
        <v>650</v>
      </c>
      <c r="B3830" t="s">
        <v>532</v>
      </c>
      <c r="C3830" t="s">
        <v>533</v>
      </c>
      <c r="D3830" t="s">
        <v>55</v>
      </c>
      <c r="E3830">
        <v>-4</v>
      </c>
      <c r="F3830" t="s">
        <v>14</v>
      </c>
      <c r="G3830" t="b">
        <v>0</v>
      </c>
      <c r="H3830" t="s">
        <v>59</v>
      </c>
      <c r="I3830">
        <v>4750438</v>
      </c>
      <c r="J3830" t="s">
        <v>601</v>
      </c>
      <c r="K3830" t="s">
        <v>602</v>
      </c>
      <c r="L3830" t="s">
        <v>57</v>
      </c>
      <c r="M3830" t="s">
        <v>57</v>
      </c>
      <c r="N3830" t="s">
        <v>57</v>
      </c>
      <c r="O3830" t="s">
        <v>57</v>
      </c>
      <c r="P3830">
        <v>24149</v>
      </c>
      <c r="Q3830" t="s">
        <v>603</v>
      </c>
      <c r="R3830" t="s">
        <v>604</v>
      </c>
      <c r="S3830" t="s">
        <v>78</v>
      </c>
      <c r="T3830">
        <v>27.63</v>
      </c>
      <c r="U3830">
        <v>27.63</v>
      </c>
      <c r="V3830">
        <v>197.0502525</v>
      </c>
      <c r="W3830">
        <v>27.63</v>
      </c>
      <c r="X3830" t="s">
        <v>58</v>
      </c>
      <c r="Y3830" t="s">
        <v>58</v>
      </c>
      <c r="Z3830" t="s">
        <v>1</v>
      </c>
      <c r="AA3830" t="s">
        <v>6</v>
      </c>
      <c r="AB3830" t="s">
        <v>57</v>
      </c>
      <c r="AC3830" t="str">
        <f t="shared" si="59"/>
        <v>2016-4</v>
      </c>
    </row>
    <row r="3831" spans="1:29" hidden="1" x14ac:dyDescent="0.25">
      <c r="A3831" t="s">
        <v>650</v>
      </c>
      <c r="B3831" t="s">
        <v>532</v>
      </c>
      <c r="C3831" t="s">
        <v>533</v>
      </c>
      <c r="D3831" t="s">
        <v>55</v>
      </c>
      <c r="E3831">
        <v>-5</v>
      </c>
      <c r="F3831" t="s">
        <v>13</v>
      </c>
      <c r="G3831" t="b">
        <v>0</v>
      </c>
      <c r="H3831" t="s">
        <v>59</v>
      </c>
      <c r="I3831">
        <v>4750438</v>
      </c>
      <c r="J3831" t="s">
        <v>601</v>
      </c>
      <c r="K3831" t="s">
        <v>602</v>
      </c>
      <c r="L3831" t="s">
        <v>57</v>
      </c>
      <c r="M3831" t="s">
        <v>57</v>
      </c>
      <c r="N3831" t="s">
        <v>57</v>
      </c>
      <c r="O3831" t="s">
        <v>57</v>
      </c>
      <c r="P3831">
        <v>24149</v>
      </c>
      <c r="Q3831" t="s">
        <v>603</v>
      </c>
      <c r="R3831" t="s">
        <v>604</v>
      </c>
      <c r="S3831" t="s">
        <v>78</v>
      </c>
      <c r="T3831">
        <v>-2.04</v>
      </c>
      <c r="U3831">
        <v>-2.04</v>
      </c>
      <c r="V3831">
        <v>-15.251949</v>
      </c>
      <c r="W3831">
        <v>-2.04</v>
      </c>
      <c r="X3831" t="s">
        <v>58</v>
      </c>
      <c r="Y3831" t="s">
        <v>58</v>
      </c>
      <c r="Z3831" t="s">
        <v>1</v>
      </c>
      <c r="AA3831" t="s">
        <v>6</v>
      </c>
      <c r="AB3831" t="s">
        <v>57</v>
      </c>
      <c r="AC3831" t="str">
        <f t="shared" si="59"/>
        <v>2016-4</v>
      </c>
    </row>
    <row r="3832" spans="1:29" hidden="1" x14ac:dyDescent="0.25">
      <c r="A3832" t="s">
        <v>650</v>
      </c>
      <c r="B3832" t="s">
        <v>532</v>
      </c>
      <c r="C3832" t="s">
        <v>533</v>
      </c>
      <c r="D3832" t="s">
        <v>55</v>
      </c>
      <c r="E3832">
        <v>-6</v>
      </c>
      <c r="F3832" t="s">
        <v>12</v>
      </c>
      <c r="G3832" t="b">
        <v>0</v>
      </c>
      <c r="H3832" t="s">
        <v>59</v>
      </c>
      <c r="I3832">
        <v>4750438</v>
      </c>
      <c r="J3832" t="s">
        <v>601</v>
      </c>
      <c r="K3832" t="s">
        <v>602</v>
      </c>
      <c r="L3832" t="s">
        <v>57</v>
      </c>
      <c r="M3832" t="s">
        <v>57</v>
      </c>
      <c r="N3832" t="s">
        <v>57</v>
      </c>
      <c r="O3832" t="s">
        <v>57</v>
      </c>
      <c r="P3832">
        <v>24149</v>
      </c>
      <c r="Q3832" t="s">
        <v>603</v>
      </c>
      <c r="R3832" t="s">
        <v>604</v>
      </c>
      <c r="S3832" t="s">
        <v>78</v>
      </c>
      <c r="T3832">
        <v>27.63</v>
      </c>
      <c r="U3832">
        <v>27.63</v>
      </c>
      <c r="V3832">
        <v>197.0502525</v>
      </c>
      <c r="W3832">
        <v>27.63</v>
      </c>
      <c r="X3832" t="s">
        <v>58</v>
      </c>
      <c r="Y3832" t="s">
        <v>58</v>
      </c>
      <c r="Z3832" t="s">
        <v>1</v>
      </c>
      <c r="AA3832" t="s">
        <v>6</v>
      </c>
      <c r="AB3832" t="s">
        <v>57</v>
      </c>
      <c r="AC3832" t="str">
        <f t="shared" si="59"/>
        <v>2016-4</v>
      </c>
    </row>
    <row r="3833" spans="1:29" hidden="1" x14ac:dyDescent="0.25">
      <c r="A3833" t="s">
        <v>650</v>
      </c>
      <c r="B3833" t="s">
        <v>54</v>
      </c>
      <c r="C3833" t="s">
        <v>55</v>
      </c>
      <c r="D3833" t="s">
        <v>55</v>
      </c>
      <c r="E3833">
        <v>-6</v>
      </c>
      <c r="F3833" t="s">
        <v>12</v>
      </c>
      <c r="G3833" t="b">
        <v>0</v>
      </c>
      <c r="H3833" t="s">
        <v>59</v>
      </c>
      <c r="I3833">
        <v>4602813</v>
      </c>
      <c r="J3833" t="s">
        <v>625</v>
      </c>
      <c r="K3833" t="s">
        <v>626</v>
      </c>
      <c r="L3833" t="s">
        <v>57</v>
      </c>
      <c r="M3833" t="s">
        <v>57</v>
      </c>
      <c r="N3833" t="s">
        <v>57</v>
      </c>
      <c r="O3833" t="s">
        <v>57</v>
      </c>
      <c r="P3833">
        <v>10606</v>
      </c>
      <c r="Q3833" t="s">
        <v>62</v>
      </c>
      <c r="R3833" t="s">
        <v>63</v>
      </c>
      <c r="S3833" t="s">
        <v>64</v>
      </c>
      <c r="T3833">
        <v>348.32</v>
      </c>
      <c r="U3833">
        <v>2471.7105041999998</v>
      </c>
      <c r="V3833">
        <v>2471.7105041999998</v>
      </c>
      <c r="W3833">
        <v>348.32</v>
      </c>
      <c r="X3833" t="s">
        <v>58</v>
      </c>
      <c r="Y3833" t="s">
        <v>58</v>
      </c>
      <c r="Z3833" t="s">
        <v>1</v>
      </c>
      <c r="AA3833" t="s">
        <v>6</v>
      </c>
      <c r="AB3833" t="s">
        <v>57</v>
      </c>
      <c r="AC3833" t="str">
        <f t="shared" si="59"/>
        <v>2016-4</v>
      </c>
    </row>
    <row r="3834" spans="1:29" hidden="1" x14ac:dyDescent="0.25">
      <c r="A3834" t="s">
        <v>650</v>
      </c>
      <c r="B3834" t="s">
        <v>54</v>
      </c>
      <c r="C3834" t="s">
        <v>55</v>
      </c>
      <c r="D3834" t="s">
        <v>55</v>
      </c>
      <c r="E3834">
        <v>-5</v>
      </c>
      <c r="F3834" t="s">
        <v>13</v>
      </c>
      <c r="G3834" t="b">
        <v>0</v>
      </c>
      <c r="H3834" t="s">
        <v>59</v>
      </c>
      <c r="I3834">
        <v>4602813</v>
      </c>
      <c r="J3834" t="s">
        <v>625</v>
      </c>
      <c r="K3834" t="s">
        <v>626</v>
      </c>
      <c r="L3834" t="s">
        <v>57</v>
      </c>
      <c r="M3834" t="s">
        <v>57</v>
      </c>
      <c r="N3834" t="s">
        <v>57</v>
      </c>
      <c r="O3834" t="s">
        <v>57</v>
      </c>
      <c r="P3834">
        <v>10606</v>
      </c>
      <c r="Q3834" t="s">
        <v>62</v>
      </c>
      <c r="R3834" t="s">
        <v>63</v>
      </c>
      <c r="S3834" t="s">
        <v>64</v>
      </c>
      <c r="T3834">
        <v>-48.04</v>
      </c>
      <c r="U3834">
        <v>-352</v>
      </c>
      <c r="V3834">
        <v>-352</v>
      </c>
      <c r="W3834">
        <v>-48.039580998382199</v>
      </c>
      <c r="X3834" t="s">
        <v>58</v>
      </c>
      <c r="Y3834" t="s">
        <v>58</v>
      </c>
      <c r="Z3834" t="s">
        <v>1</v>
      </c>
      <c r="AA3834" t="s">
        <v>6</v>
      </c>
      <c r="AB3834" t="s">
        <v>57</v>
      </c>
      <c r="AC3834" t="str">
        <f t="shared" si="59"/>
        <v>2016-4</v>
      </c>
    </row>
    <row r="3835" spans="1:29" x14ac:dyDescent="0.25">
      <c r="A3835" t="s">
        <v>650</v>
      </c>
      <c r="B3835" t="s">
        <v>54</v>
      </c>
      <c r="C3835" t="s">
        <v>55</v>
      </c>
      <c r="D3835" t="s">
        <v>55</v>
      </c>
      <c r="E3835">
        <v>-4</v>
      </c>
      <c r="F3835" t="s">
        <v>14</v>
      </c>
      <c r="G3835" t="b">
        <v>0</v>
      </c>
      <c r="H3835" t="s">
        <v>59</v>
      </c>
      <c r="I3835">
        <v>4602813</v>
      </c>
      <c r="J3835" t="s">
        <v>625</v>
      </c>
      <c r="K3835" t="s">
        <v>626</v>
      </c>
      <c r="L3835" t="s">
        <v>57</v>
      </c>
      <c r="M3835" t="s">
        <v>57</v>
      </c>
      <c r="N3835" t="s">
        <v>57</v>
      </c>
      <c r="O3835" t="s">
        <v>57</v>
      </c>
      <c r="P3835">
        <v>10606</v>
      </c>
      <c r="Q3835" t="s">
        <v>62</v>
      </c>
      <c r="R3835" t="s">
        <v>63</v>
      </c>
      <c r="S3835" t="s">
        <v>64</v>
      </c>
      <c r="T3835">
        <v>348.32</v>
      </c>
      <c r="U3835">
        <v>2484.13</v>
      </c>
      <c r="V3835">
        <v>2484.13</v>
      </c>
      <c r="W3835">
        <v>348.31983734707501</v>
      </c>
      <c r="X3835" t="s">
        <v>58</v>
      </c>
      <c r="Y3835" t="s">
        <v>58</v>
      </c>
      <c r="Z3835" t="s">
        <v>1</v>
      </c>
      <c r="AA3835" t="s">
        <v>6</v>
      </c>
      <c r="AB3835" t="s">
        <v>57</v>
      </c>
      <c r="AC3835" t="str">
        <f t="shared" si="59"/>
        <v>2016-4</v>
      </c>
    </row>
    <row r="3836" spans="1:29" hidden="1" x14ac:dyDescent="0.25">
      <c r="A3836" t="s">
        <v>650</v>
      </c>
      <c r="B3836" t="s">
        <v>532</v>
      </c>
      <c r="C3836" t="s">
        <v>533</v>
      </c>
      <c r="D3836" t="s">
        <v>55</v>
      </c>
      <c r="E3836">
        <v>-6</v>
      </c>
      <c r="F3836" t="s">
        <v>12</v>
      </c>
      <c r="G3836" t="b">
        <v>0</v>
      </c>
      <c r="H3836" t="s">
        <v>59</v>
      </c>
      <c r="I3836">
        <v>4778033</v>
      </c>
      <c r="J3836" t="s">
        <v>638</v>
      </c>
      <c r="K3836" t="s">
        <v>639</v>
      </c>
      <c r="L3836" t="s">
        <v>57</v>
      </c>
      <c r="M3836" t="s">
        <v>57</v>
      </c>
      <c r="N3836" t="s">
        <v>57</v>
      </c>
      <c r="O3836" t="s">
        <v>57</v>
      </c>
      <c r="P3836">
        <v>10606</v>
      </c>
      <c r="Q3836" t="s">
        <v>62</v>
      </c>
      <c r="R3836" t="s">
        <v>63</v>
      </c>
      <c r="S3836" t="s">
        <v>64</v>
      </c>
      <c r="T3836">
        <v>419.43</v>
      </c>
      <c r="U3836">
        <v>419.43</v>
      </c>
      <c r="V3836">
        <v>2991.2699025000002</v>
      </c>
      <c r="W3836">
        <v>419.43</v>
      </c>
      <c r="X3836" t="s">
        <v>58</v>
      </c>
      <c r="Y3836" t="s">
        <v>58</v>
      </c>
      <c r="Z3836" t="s">
        <v>1</v>
      </c>
      <c r="AA3836" t="s">
        <v>6</v>
      </c>
      <c r="AB3836" t="s">
        <v>57</v>
      </c>
      <c r="AC3836" t="str">
        <f t="shared" si="59"/>
        <v>2016-4</v>
      </c>
    </row>
    <row r="3837" spans="1:29" hidden="1" x14ac:dyDescent="0.25">
      <c r="A3837" t="s">
        <v>650</v>
      </c>
      <c r="B3837" t="s">
        <v>532</v>
      </c>
      <c r="C3837" t="s">
        <v>533</v>
      </c>
      <c r="D3837" t="s">
        <v>55</v>
      </c>
      <c r="E3837">
        <v>-5</v>
      </c>
      <c r="F3837" t="s">
        <v>13</v>
      </c>
      <c r="G3837" t="b">
        <v>0</v>
      </c>
      <c r="H3837" t="s">
        <v>59</v>
      </c>
      <c r="I3837">
        <v>4778033</v>
      </c>
      <c r="J3837" t="s">
        <v>638</v>
      </c>
      <c r="K3837" t="s">
        <v>639</v>
      </c>
      <c r="L3837" t="s">
        <v>57</v>
      </c>
      <c r="M3837" t="s">
        <v>57</v>
      </c>
      <c r="N3837" t="s">
        <v>57</v>
      </c>
      <c r="O3837" t="s">
        <v>57</v>
      </c>
      <c r="P3837">
        <v>10606</v>
      </c>
      <c r="Q3837" t="s">
        <v>62</v>
      </c>
      <c r="R3837" t="s">
        <v>63</v>
      </c>
      <c r="S3837" t="s">
        <v>64</v>
      </c>
      <c r="T3837">
        <v>-19.14</v>
      </c>
      <c r="U3837">
        <v>-19.14</v>
      </c>
      <c r="V3837">
        <v>-146.895804</v>
      </c>
      <c r="W3837">
        <v>-19.14</v>
      </c>
      <c r="X3837" t="s">
        <v>58</v>
      </c>
      <c r="Y3837" t="s">
        <v>58</v>
      </c>
      <c r="Z3837" t="s">
        <v>1</v>
      </c>
      <c r="AA3837" t="s">
        <v>6</v>
      </c>
      <c r="AB3837" t="s">
        <v>57</v>
      </c>
      <c r="AC3837" t="str">
        <f t="shared" si="59"/>
        <v>2016-4</v>
      </c>
    </row>
    <row r="3838" spans="1:29" x14ac:dyDescent="0.25">
      <c r="A3838" t="s">
        <v>650</v>
      </c>
      <c r="B3838" t="s">
        <v>532</v>
      </c>
      <c r="C3838" t="s">
        <v>533</v>
      </c>
      <c r="D3838" t="s">
        <v>55</v>
      </c>
      <c r="E3838">
        <v>-4</v>
      </c>
      <c r="F3838" t="s">
        <v>14</v>
      </c>
      <c r="G3838" t="b">
        <v>0</v>
      </c>
      <c r="H3838" t="s">
        <v>59</v>
      </c>
      <c r="I3838">
        <v>4778033</v>
      </c>
      <c r="J3838" t="s">
        <v>638</v>
      </c>
      <c r="K3838" t="s">
        <v>639</v>
      </c>
      <c r="L3838" t="s">
        <v>57</v>
      </c>
      <c r="M3838" t="s">
        <v>57</v>
      </c>
      <c r="N3838" t="s">
        <v>57</v>
      </c>
      <c r="O3838" t="s">
        <v>57</v>
      </c>
      <c r="P3838">
        <v>10606</v>
      </c>
      <c r="Q3838" t="s">
        <v>62</v>
      </c>
      <c r="R3838" t="s">
        <v>63</v>
      </c>
      <c r="S3838" t="s">
        <v>64</v>
      </c>
      <c r="T3838">
        <v>419.43</v>
      </c>
      <c r="U3838">
        <v>419.43</v>
      </c>
      <c r="V3838">
        <v>2991.2699025000002</v>
      </c>
      <c r="W3838">
        <v>419.43</v>
      </c>
      <c r="X3838" t="s">
        <v>58</v>
      </c>
      <c r="Y3838" t="s">
        <v>58</v>
      </c>
      <c r="Z3838" t="s">
        <v>1</v>
      </c>
      <c r="AA3838" t="s">
        <v>6</v>
      </c>
      <c r="AB3838" t="s">
        <v>57</v>
      </c>
      <c r="AC3838" t="str">
        <f t="shared" si="59"/>
        <v>2016-4</v>
      </c>
    </row>
    <row r="3839" spans="1:29" x14ac:dyDescent="0.25">
      <c r="A3839" t="s">
        <v>651</v>
      </c>
      <c r="B3839" t="s">
        <v>54</v>
      </c>
      <c r="C3839" t="s">
        <v>55</v>
      </c>
      <c r="D3839" t="s">
        <v>55</v>
      </c>
      <c r="E3839">
        <v>-3</v>
      </c>
      <c r="F3839" t="s">
        <v>56</v>
      </c>
      <c r="G3839" t="b">
        <v>0</v>
      </c>
      <c r="H3839" t="s">
        <v>57</v>
      </c>
      <c r="I3839">
        <v>0</v>
      </c>
      <c r="J3839" t="s">
        <v>57</v>
      </c>
      <c r="K3839" t="s">
        <v>57</v>
      </c>
      <c r="L3839" t="s">
        <v>57</v>
      </c>
      <c r="M3839" t="s">
        <v>57</v>
      </c>
      <c r="N3839" t="s">
        <v>57</v>
      </c>
      <c r="O3839" t="s">
        <v>57</v>
      </c>
      <c r="P3839">
        <v>0</v>
      </c>
      <c r="Q3839" t="s">
        <v>57</v>
      </c>
      <c r="R3839" t="s">
        <v>57</v>
      </c>
      <c r="S3839" t="s">
        <v>57</v>
      </c>
      <c r="T3839">
        <v>-3562.69</v>
      </c>
      <c r="U3839">
        <v>-3562.69</v>
      </c>
      <c r="V3839">
        <v>-3562.69</v>
      </c>
      <c r="W3839">
        <v>-500.22675736961497</v>
      </c>
      <c r="X3839" t="s">
        <v>58</v>
      </c>
      <c r="Y3839" t="s">
        <v>58</v>
      </c>
      <c r="Z3839" t="s">
        <v>1</v>
      </c>
      <c r="AA3839" t="s">
        <v>1</v>
      </c>
      <c r="AB3839" t="s">
        <v>57</v>
      </c>
      <c r="AC3839" t="str">
        <f t="shared" si="59"/>
        <v>2016-4</v>
      </c>
    </row>
    <row r="3840" spans="1:29" x14ac:dyDescent="0.25">
      <c r="A3840" t="s">
        <v>651</v>
      </c>
      <c r="B3840" t="s">
        <v>532</v>
      </c>
      <c r="C3840" t="s">
        <v>533</v>
      </c>
      <c r="D3840" t="s">
        <v>55</v>
      </c>
      <c r="E3840">
        <v>-3</v>
      </c>
      <c r="F3840" t="s">
        <v>56</v>
      </c>
      <c r="G3840" t="b">
        <v>0</v>
      </c>
      <c r="H3840" t="s">
        <v>57</v>
      </c>
      <c r="I3840">
        <v>0</v>
      </c>
      <c r="J3840" t="s">
        <v>57</v>
      </c>
      <c r="K3840" t="s">
        <v>57</v>
      </c>
      <c r="L3840" t="s">
        <v>57</v>
      </c>
      <c r="M3840" t="s">
        <v>57</v>
      </c>
      <c r="N3840" t="s">
        <v>57</v>
      </c>
      <c r="O3840" t="s">
        <v>57</v>
      </c>
      <c r="P3840">
        <v>0</v>
      </c>
      <c r="Q3840" t="s">
        <v>57</v>
      </c>
      <c r="R3840" t="s">
        <v>57</v>
      </c>
      <c r="S3840" t="s">
        <v>57</v>
      </c>
      <c r="T3840">
        <v>538.03</v>
      </c>
      <c r="U3840">
        <v>538.03</v>
      </c>
      <c r="V3840">
        <v>3831.9303645</v>
      </c>
      <c r="W3840">
        <v>538.03</v>
      </c>
      <c r="X3840" t="s">
        <v>58</v>
      </c>
      <c r="Y3840" t="s">
        <v>58</v>
      </c>
      <c r="Z3840" t="s">
        <v>1</v>
      </c>
      <c r="AA3840" t="s">
        <v>1</v>
      </c>
      <c r="AB3840" t="s">
        <v>57</v>
      </c>
      <c r="AC3840" t="str">
        <f t="shared" si="59"/>
        <v>2016-4</v>
      </c>
    </row>
    <row r="3841" spans="1:29" hidden="1" x14ac:dyDescent="0.25">
      <c r="A3841" t="s">
        <v>651</v>
      </c>
      <c r="B3841" t="s">
        <v>532</v>
      </c>
      <c r="C3841" t="s">
        <v>533</v>
      </c>
      <c r="D3841" t="s">
        <v>55</v>
      </c>
      <c r="E3841">
        <v>-5</v>
      </c>
      <c r="F3841" t="s">
        <v>13</v>
      </c>
      <c r="G3841" t="b">
        <v>0</v>
      </c>
      <c r="H3841" t="s">
        <v>59</v>
      </c>
      <c r="I3841">
        <v>4750438</v>
      </c>
      <c r="J3841" t="s">
        <v>601</v>
      </c>
      <c r="K3841" t="s">
        <v>602</v>
      </c>
      <c r="L3841" t="s">
        <v>57</v>
      </c>
      <c r="M3841" t="s">
        <v>57</v>
      </c>
      <c r="N3841" t="s">
        <v>57</v>
      </c>
      <c r="O3841" t="s">
        <v>57</v>
      </c>
      <c r="P3841">
        <v>24149</v>
      </c>
      <c r="Q3841" t="s">
        <v>603</v>
      </c>
      <c r="R3841" t="s">
        <v>604</v>
      </c>
      <c r="S3841" t="s">
        <v>78</v>
      </c>
      <c r="T3841">
        <v>4.7</v>
      </c>
      <c r="U3841">
        <v>4.7</v>
      </c>
      <c r="V3841">
        <v>33.208857000000002</v>
      </c>
      <c r="W3841">
        <v>4.7</v>
      </c>
      <c r="X3841" t="s">
        <v>58</v>
      </c>
      <c r="Y3841" t="s">
        <v>58</v>
      </c>
      <c r="Z3841" t="s">
        <v>1</v>
      </c>
      <c r="AA3841" t="s">
        <v>6</v>
      </c>
      <c r="AB3841" t="s">
        <v>57</v>
      </c>
      <c r="AC3841" t="str">
        <f t="shared" si="59"/>
        <v>2016-4</v>
      </c>
    </row>
    <row r="3842" spans="1:29" hidden="1" x14ac:dyDescent="0.25">
      <c r="A3842" t="s">
        <v>651</v>
      </c>
      <c r="B3842" t="s">
        <v>532</v>
      </c>
      <c r="C3842" t="s">
        <v>533</v>
      </c>
      <c r="D3842" t="s">
        <v>55</v>
      </c>
      <c r="E3842">
        <v>-6</v>
      </c>
      <c r="F3842" t="s">
        <v>12</v>
      </c>
      <c r="G3842" t="b">
        <v>0</v>
      </c>
      <c r="H3842" t="s">
        <v>59</v>
      </c>
      <c r="I3842">
        <v>4750438</v>
      </c>
      <c r="J3842" t="s">
        <v>601</v>
      </c>
      <c r="K3842" t="s">
        <v>602</v>
      </c>
      <c r="L3842" t="s">
        <v>57</v>
      </c>
      <c r="M3842" t="s">
        <v>57</v>
      </c>
      <c r="N3842" t="s">
        <v>57</v>
      </c>
      <c r="O3842" t="s">
        <v>57</v>
      </c>
      <c r="P3842">
        <v>24149</v>
      </c>
      <c r="Q3842" t="s">
        <v>603</v>
      </c>
      <c r="R3842" t="s">
        <v>604</v>
      </c>
      <c r="S3842" t="s">
        <v>78</v>
      </c>
      <c r="T3842">
        <v>32.33</v>
      </c>
      <c r="U3842">
        <v>32.33</v>
      </c>
      <c r="V3842">
        <v>230.25910949999999</v>
      </c>
      <c r="W3842">
        <v>32.33</v>
      </c>
      <c r="X3842" t="s">
        <v>58</v>
      </c>
      <c r="Y3842" t="s">
        <v>58</v>
      </c>
      <c r="Z3842" t="s">
        <v>1</v>
      </c>
      <c r="AA3842" t="s">
        <v>6</v>
      </c>
      <c r="AB3842" t="s">
        <v>57</v>
      </c>
      <c r="AC3842" t="str">
        <f t="shared" si="59"/>
        <v>2016-4</v>
      </c>
    </row>
    <row r="3843" spans="1:29" x14ac:dyDescent="0.25">
      <c r="A3843" t="s">
        <v>651</v>
      </c>
      <c r="B3843" t="s">
        <v>532</v>
      </c>
      <c r="C3843" t="s">
        <v>533</v>
      </c>
      <c r="D3843" t="s">
        <v>55</v>
      </c>
      <c r="E3843">
        <v>-4</v>
      </c>
      <c r="F3843" t="s">
        <v>14</v>
      </c>
      <c r="G3843" t="b">
        <v>0</v>
      </c>
      <c r="H3843" t="s">
        <v>59</v>
      </c>
      <c r="I3843">
        <v>4750438</v>
      </c>
      <c r="J3843" t="s">
        <v>601</v>
      </c>
      <c r="K3843" t="s">
        <v>602</v>
      </c>
      <c r="L3843" t="s">
        <v>57</v>
      </c>
      <c r="M3843" t="s">
        <v>57</v>
      </c>
      <c r="N3843" t="s">
        <v>57</v>
      </c>
      <c r="O3843" t="s">
        <v>57</v>
      </c>
      <c r="P3843">
        <v>24149</v>
      </c>
      <c r="Q3843" t="s">
        <v>603</v>
      </c>
      <c r="R3843" t="s">
        <v>604</v>
      </c>
      <c r="S3843" t="s">
        <v>78</v>
      </c>
      <c r="T3843">
        <v>32.33</v>
      </c>
      <c r="U3843">
        <v>32.33</v>
      </c>
      <c r="V3843">
        <v>230.25910949999999</v>
      </c>
      <c r="W3843">
        <v>32.33</v>
      </c>
      <c r="X3843" t="s">
        <v>58</v>
      </c>
      <c r="Y3843" t="s">
        <v>58</v>
      </c>
      <c r="Z3843" t="s">
        <v>1</v>
      </c>
      <c r="AA3843" t="s">
        <v>6</v>
      </c>
      <c r="AB3843" t="s">
        <v>57</v>
      </c>
      <c r="AC3843" t="str">
        <f t="shared" ref="AC3843:AC3906" si="60">+YEAR(A3843)&amp; "-" &amp;ROUNDUP(MONTH(A3843)/3,0)</f>
        <v>2016-4</v>
      </c>
    </row>
    <row r="3844" spans="1:29" hidden="1" x14ac:dyDescent="0.25">
      <c r="A3844" t="s">
        <v>651</v>
      </c>
      <c r="B3844" t="s">
        <v>54</v>
      </c>
      <c r="C3844" t="s">
        <v>55</v>
      </c>
      <c r="D3844" t="s">
        <v>55</v>
      </c>
      <c r="E3844">
        <v>-6</v>
      </c>
      <c r="F3844" t="s">
        <v>12</v>
      </c>
      <c r="G3844" t="b">
        <v>0</v>
      </c>
      <c r="H3844" t="s">
        <v>59</v>
      </c>
      <c r="I3844">
        <v>4602813</v>
      </c>
      <c r="J3844" t="s">
        <v>625</v>
      </c>
      <c r="K3844" t="s">
        <v>626</v>
      </c>
      <c r="L3844" t="s">
        <v>57</v>
      </c>
      <c r="M3844" t="s">
        <v>57</v>
      </c>
      <c r="N3844" t="s">
        <v>57</v>
      </c>
      <c r="O3844" t="s">
        <v>57</v>
      </c>
      <c r="P3844">
        <v>10606</v>
      </c>
      <c r="Q3844" t="s">
        <v>62</v>
      </c>
      <c r="R3844" t="s">
        <v>63</v>
      </c>
      <c r="S3844" t="s">
        <v>64</v>
      </c>
      <c r="T3844">
        <v>328.08</v>
      </c>
      <c r="U3844">
        <v>2324.9517971400001</v>
      </c>
      <c r="V3844">
        <v>2324.9517971400001</v>
      </c>
      <c r="W3844">
        <v>328.08</v>
      </c>
      <c r="X3844" t="s">
        <v>58</v>
      </c>
      <c r="Y3844" t="s">
        <v>58</v>
      </c>
      <c r="Z3844" t="s">
        <v>1</v>
      </c>
      <c r="AA3844" t="s">
        <v>6</v>
      </c>
      <c r="AB3844" t="s">
        <v>57</v>
      </c>
      <c r="AC3844" t="str">
        <f t="shared" si="60"/>
        <v>2016-4</v>
      </c>
    </row>
    <row r="3845" spans="1:29" hidden="1" x14ac:dyDescent="0.25">
      <c r="A3845" t="s">
        <v>651</v>
      </c>
      <c r="B3845" t="s">
        <v>54</v>
      </c>
      <c r="C3845" t="s">
        <v>55</v>
      </c>
      <c r="D3845" t="s">
        <v>55</v>
      </c>
      <c r="E3845">
        <v>-5</v>
      </c>
      <c r="F3845" t="s">
        <v>13</v>
      </c>
      <c r="G3845" t="b">
        <v>0</v>
      </c>
      <c r="H3845" t="s">
        <v>59</v>
      </c>
      <c r="I3845">
        <v>4602813</v>
      </c>
      <c r="J3845" t="s">
        <v>625</v>
      </c>
      <c r="K3845" t="s">
        <v>626</v>
      </c>
      <c r="L3845" t="s">
        <v>57</v>
      </c>
      <c r="M3845" t="s">
        <v>57</v>
      </c>
      <c r="N3845" t="s">
        <v>57</v>
      </c>
      <c r="O3845" t="s">
        <v>57</v>
      </c>
      <c r="P3845">
        <v>10606</v>
      </c>
      <c r="Q3845" t="s">
        <v>62</v>
      </c>
      <c r="R3845" t="s">
        <v>63</v>
      </c>
      <c r="S3845" t="s">
        <v>64</v>
      </c>
      <c r="T3845">
        <v>-20.239999999999998</v>
      </c>
      <c r="U3845">
        <v>-147.5</v>
      </c>
      <c r="V3845">
        <v>-147.5</v>
      </c>
      <c r="W3845">
        <v>-20.240535450877601</v>
      </c>
      <c r="X3845" t="s">
        <v>58</v>
      </c>
      <c r="Y3845" t="s">
        <v>58</v>
      </c>
      <c r="Z3845" t="s">
        <v>1</v>
      </c>
      <c r="AA3845" t="s">
        <v>6</v>
      </c>
      <c r="AB3845" t="s">
        <v>57</v>
      </c>
      <c r="AC3845" t="str">
        <f t="shared" si="60"/>
        <v>2016-4</v>
      </c>
    </row>
    <row r="3846" spans="1:29" x14ac:dyDescent="0.25">
      <c r="A3846" t="s">
        <v>651</v>
      </c>
      <c r="B3846" t="s">
        <v>54</v>
      </c>
      <c r="C3846" t="s">
        <v>55</v>
      </c>
      <c r="D3846" t="s">
        <v>55</v>
      </c>
      <c r="E3846">
        <v>-4</v>
      </c>
      <c r="F3846" t="s">
        <v>14</v>
      </c>
      <c r="G3846" t="b">
        <v>0</v>
      </c>
      <c r="H3846" t="s">
        <v>59</v>
      </c>
      <c r="I3846">
        <v>4602813</v>
      </c>
      <c r="J3846" t="s">
        <v>625</v>
      </c>
      <c r="K3846" t="s">
        <v>626</v>
      </c>
      <c r="L3846" t="s">
        <v>57</v>
      </c>
      <c r="M3846" t="s">
        <v>57</v>
      </c>
      <c r="N3846" t="s">
        <v>57</v>
      </c>
      <c r="O3846" t="s">
        <v>57</v>
      </c>
      <c r="P3846">
        <v>10606</v>
      </c>
      <c r="Q3846" t="s">
        <v>62</v>
      </c>
      <c r="R3846" t="s">
        <v>63</v>
      </c>
      <c r="S3846" t="s">
        <v>64</v>
      </c>
      <c r="T3846">
        <v>328.08</v>
      </c>
      <c r="U3846">
        <v>2336.63</v>
      </c>
      <c r="V3846">
        <v>2336.63</v>
      </c>
      <c r="W3846">
        <v>328.07930189619702</v>
      </c>
      <c r="X3846" t="s">
        <v>58</v>
      </c>
      <c r="Y3846" t="s">
        <v>58</v>
      </c>
      <c r="Z3846" t="s">
        <v>1</v>
      </c>
      <c r="AA3846" t="s">
        <v>6</v>
      </c>
      <c r="AB3846" t="s">
        <v>57</v>
      </c>
      <c r="AC3846" t="str">
        <f t="shared" si="60"/>
        <v>2016-4</v>
      </c>
    </row>
    <row r="3847" spans="1:29" x14ac:dyDescent="0.25">
      <c r="A3847" t="s">
        <v>651</v>
      </c>
      <c r="B3847" t="s">
        <v>532</v>
      </c>
      <c r="C3847" t="s">
        <v>533</v>
      </c>
      <c r="D3847" t="s">
        <v>55</v>
      </c>
      <c r="E3847">
        <v>-4</v>
      </c>
      <c r="F3847" t="s">
        <v>14</v>
      </c>
      <c r="G3847" t="b">
        <v>0</v>
      </c>
      <c r="H3847" t="s">
        <v>59</v>
      </c>
      <c r="I3847">
        <v>4778033</v>
      </c>
      <c r="J3847" t="s">
        <v>638</v>
      </c>
      <c r="K3847" t="s">
        <v>639</v>
      </c>
      <c r="L3847" t="s">
        <v>57</v>
      </c>
      <c r="M3847" t="s">
        <v>57</v>
      </c>
      <c r="N3847" t="s">
        <v>57</v>
      </c>
      <c r="O3847" t="s">
        <v>57</v>
      </c>
      <c r="P3847">
        <v>10606</v>
      </c>
      <c r="Q3847" t="s">
        <v>62</v>
      </c>
      <c r="R3847" t="s">
        <v>63</v>
      </c>
      <c r="S3847" t="s">
        <v>64</v>
      </c>
      <c r="T3847">
        <v>412.56</v>
      </c>
      <c r="U3847">
        <v>412.56</v>
      </c>
      <c r="V3847">
        <v>2938.3142039999998</v>
      </c>
      <c r="W3847">
        <v>412.56</v>
      </c>
      <c r="X3847" t="s">
        <v>58</v>
      </c>
      <c r="Y3847" t="s">
        <v>58</v>
      </c>
      <c r="Z3847" t="s">
        <v>1</v>
      </c>
      <c r="AA3847" t="s">
        <v>6</v>
      </c>
      <c r="AB3847" t="s">
        <v>57</v>
      </c>
      <c r="AC3847" t="str">
        <f t="shared" si="60"/>
        <v>2016-4</v>
      </c>
    </row>
    <row r="3848" spans="1:29" hidden="1" x14ac:dyDescent="0.25">
      <c r="A3848" t="s">
        <v>651</v>
      </c>
      <c r="B3848" t="s">
        <v>532</v>
      </c>
      <c r="C3848" t="s">
        <v>533</v>
      </c>
      <c r="D3848" t="s">
        <v>55</v>
      </c>
      <c r="E3848">
        <v>-5</v>
      </c>
      <c r="F3848" t="s">
        <v>13</v>
      </c>
      <c r="G3848" t="b">
        <v>0</v>
      </c>
      <c r="H3848" t="s">
        <v>59</v>
      </c>
      <c r="I3848">
        <v>4778033</v>
      </c>
      <c r="J3848" t="s">
        <v>638</v>
      </c>
      <c r="K3848" t="s">
        <v>639</v>
      </c>
      <c r="L3848" t="s">
        <v>57</v>
      </c>
      <c r="M3848" t="s">
        <v>57</v>
      </c>
      <c r="N3848" t="s">
        <v>57</v>
      </c>
      <c r="O3848" t="s">
        <v>57</v>
      </c>
      <c r="P3848">
        <v>10606</v>
      </c>
      <c r="Q3848" t="s">
        <v>62</v>
      </c>
      <c r="R3848" t="s">
        <v>63</v>
      </c>
      <c r="S3848" t="s">
        <v>64</v>
      </c>
      <c r="T3848">
        <v>-6.87</v>
      </c>
      <c r="U3848">
        <v>-6.87</v>
      </c>
      <c r="V3848">
        <v>-52.955698500000402</v>
      </c>
      <c r="W3848">
        <v>-6.87</v>
      </c>
      <c r="X3848" t="s">
        <v>58</v>
      </c>
      <c r="Y3848" t="s">
        <v>58</v>
      </c>
      <c r="Z3848" t="s">
        <v>1</v>
      </c>
      <c r="AA3848" t="s">
        <v>6</v>
      </c>
      <c r="AB3848" t="s">
        <v>57</v>
      </c>
      <c r="AC3848" t="str">
        <f t="shared" si="60"/>
        <v>2016-4</v>
      </c>
    </row>
    <row r="3849" spans="1:29" hidden="1" x14ac:dyDescent="0.25">
      <c r="A3849" t="s">
        <v>651</v>
      </c>
      <c r="B3849" t="s">
        <v>532</v>
      </c>
      <c r="C3849" t="s">
        <v>533</v>
      </c>
      <c r="D3849" t="s">
        <v>55</v>
      </c>
      <c r="E3849">
        <v>-6</v>
      </c>
      <c r="F3849" t="s">
        <v>12</v>
      </c>
      <c r="G3849" t="b">
        <v>0</v>
      </c>
      <c r="H3849" t="s">
        <v>59</v>
      </c>
      <c r="I3849">
        <v>4778033</v>
      </c>
      <c r="J3849" t="s">
        <v>638</v>
      </c>
      <c r="K3849" t="s">
        <v>639</v>
      </c>
      <c r="L3849" t="s">
        <v>57</v>
      </c>
      <c r="M3849" t="s">
        <v>57</v>
      </c>
      <c r="N3849" t="s">
        <v>57</v>
      </c>
      <c r="O3849" t="s">
        <v>57</v>
      </c>
      <c r="P3849">
        <v>10606</v>
      </c>
      <c r="Q3849" t="s">
        <v>62</v>
      </c>
      <c r="R3849" t="s">
        <v>63</v>
      </c>
      <c r="S3849" t="s">
        <v>64</v>
      </c>
      <c r="T3849">
        <v>412.56</v>
      </c>
      <c r="U3849">
        <v>412.56</v>
      </c>
      <c r="V3849">
        <v>2938.3142039999998</v>
      </c>
      <c r="W3849">
        <v>412.56</v>
      </c>
      <c r="X3849" t="s">
        <v>58</v>
      </c>
      <c r="Y3849" t="s">
        <v>58</v>
      </c>
      <c r="Z3849" t="s">
        <v>1</v>
      </c>
      <c r="AA3849" t="s">
        <v>6</v>
      </c>
      <c r="AB3849" t="s">
        <v>57</v>
      </c>
      <c r="AC3849" t="str">
        <f t="shared" si="60"/>
        <v>2016-4</v>
      </c>
    </row>
    <row r="3850" spans="1:29" x14ac:dyDescent="0.25">
      <c r="A3850" t="s">
        <v>652</v>
      </c>
      <c r="B3850" t="s">
        <v>54</v>
      </c>
      <c r="C3850" t="s">
        <v>55</v>
      </c>
      <c r="D3850" t="s">
        <v>55</v>
      </c>
      <c r="E3850">
        <v>-3</v>
      </c>
      <c r="F3850" t="s">
        <v>56</v>
      </c>
      <c r="G3850" t="b">
        <v>0</v>
      </c>
      <c r="H3850" t="s">
        <v>57</v>
      </c>
      <c r="I3850">
        <v>0</v>
      </c>
      <c r="J3850" t="s">
        <v>57</v>
      </c>
      <c r="K3850" t="s">
        <v>57</v>
      </c>
      <c r="L3850" t="s">
        <v>57</v>
      </c>
      <c r="M3850" t="s">
        <v>57</v>
      </c>
      <c r="N3850" t="s">
        <v>57</v>
      </c>
      <c r="O3850" t="s">
        <v>57</v>
      </c>
      <c r="P3850">
        <v>0</v>
      </c>
      <c r="Q3850" t="s">
        <v>57</v>
      </c>
      <c r="R3850" t="s">
        <v>57</v>
      </c>
      <c r="S3850" t="s">
        <v>57</v>
      </c>
      <c r="T3850">
        <v>-3562.69</v>
      </c>
      <c r="U3850">
        <v>-3562.69</v>
      </c>
      <c r="V3850">
        <v>-3562.69</v>
      </c>
      <c r="W3850">
        <v>-501.01815522648297</v>
      </c>
      <c r="X3850" t="s">
        <v>58</v>
      </c>
      <c r="Y3850" t="s">
        <v>58</v>
      </c>
      <c r="Z3850" t="s">
        <v>1</v>
      </c>
      <c r="AA3850" t="s">
        <v>1</v>
      </c>
      <c r="AB3850" t="s">
        <v>57</v>
      </c>
      <c r="AC3850" t="str">
        <f t="shared" si="60"/>
        <v>2016-4</v>
      </c>
    </row>
    <row r="3851" spans="1:29" x14ac:dyDescent="0.25">
      <c r="A3851" t="s">
        <v>652</v>
      </c>
      <c r="B3851" t="s">
        <v>532</v>
      </c>
      <c r="C3851" t="s">
        <v>533</v>
      </c>
      <c r="D3851" t="s">
        <v>55</v>
      </c>
      <c r="E3851">
        <v>-3</v>
      </c>
      <c r="F3851" t="s">
        <v>56</v>
      </c>
      <c r="G3851" t="b">
        <v>0</v>
      </c>
      <c r="H3851" t="s">
        <v>57</v>
      </c>
      <c r="I3851">
        <v>0</v>
      </c>
      <c r="J3851" t="s">
        <v>57</v>
      </c>
      <c r="K3851" t="s">
        <v>57</v>
      </c>
      <c r="L3851" t="s">
        <v>57</v>
      </c>
      <c r="M3851" t="s">
        <v>57</v>
      </c>
      <c r="N3851" t="s">
        <v>57</v>
      </c>
      <c r="O3851" t="s">
        <v>57</v>
      </c>
      <c r="P3851">
        <v>0</v>
      </c>
      <c r="Q3851" t="s">
        <v>57</v>
      </c>
      <c r="R3851" t="s">
        <v>57</v>
      </c>
      <c r="S3851" t="s">
        <v>57</v>
      </c>
      <c r="T3851">
        <v>538.03</v>
      </c>
      <c r="U3851">
        <v>538.03</v>
      </c>
      <c r="V3851">
        <v>3825.8775270000001</v>
      </c>
      <c r="W3851">
        <v>538.03</v>
      </c>
      <c r="X3851" t="s">
        <v>58</v>
      </c>
      <c r="Y3851" t="s">
        <v>58</v>
      </c>
      <c r="Z3851" t="s">
        <v>1</v>
      </c>
      <c r="AA3851" t="s">
        <v>1</v>
      </c>
      <c r="AB3851" t="s">
        <v>57</v>
      </c>
      <c r="AC3851" t="str">
        <f t="shared" si="60"/>
        <v>2016-4</v>
      </c>
    </row>
    <row r="3852" spans="1:29" hidden="1" x14ac:dyDescent="0.25">
      <c r="A3852" t="s">
        <v>652</v>
      </c>
      <c r="B3852" t="s">
        <v>532</v>
      </c>
      <c r="C3852" t="s">
        <v>533</v>
      </c>
      <c r="D3852" t="s">
        <v>55</v>
      </c>
      <c r="E3852">
        <v>-6</v>
      </c>
      <c r="F3852" t="s">
        <v>12</v>
      </c>
      <c r="G3852" t="b">
        <v>0</v>
      </c>
      <c r="H3852" t="s">
        <v>59</v>
      </c>
      <c r="I3852">
        <v>4750438</v>
      </c>
      <c r="J3852" t="s">
        <v>601</v>
      </c>
      <c r="K3852" t="s">
        <v>602</v>
      </c>
      <c r="L3852" t="s">
        <v>57</v>
      </c>
      <c r="M3852" t="s">
        <v>57</v>
      </c>
      <c r="N3852" t="s">
        <v>57</v>
      </c>
      <c r="O3852" t="s">
        <v>57</v>
      </c>
      <c r="P3852">
        <v>24149</v>
      </c>
      <c r="Q3852" t="s">
        <v>603</v>
      </c>
      <c r="R3852" t="s">
        <v>604</v>
      </c>
      <c r="S3852" t="s">
        <v>78</v>
      </c>
      <c r="T3852">
        <v>20.350000000000001</v>
      </c>
      <c r="U3852">
        <v>20.350000000000001</v>
      </c>
      <c r="V3852">
        <v>144.70681500000001</v>
      </c>
      <c r="W3852">
        <v>20.350000000000001</v>
      </c>
      <c r="X3852" t="s">
        <v>58</v>
      </c>
      <c r="Y3852" t="s">
        <v>58</v>
      </c>
      <c r="Z3852" t="s">
        <v>1</v>
      </c>
      <c r="AA3852" t="s">
        <v>6</v>
      </c>
      <c r="AB3852" t="s">
        <v>57</v>
      </c>
      <c r="AC3852" t="str">
        <f t="shared" si="60"/>
        <v>2016-4</v>
      </c>
    </row>
    <row r="3853" spans="1:29" x14ac:dyDescent="0.25">
      <c r="A3853" t="s">
        <v>652</v>
      </c>
      <c r="B3853" t="s">
        <v>532</v>
      </c>
      <c r="C3853" t="s">
        <v>533</v>
      </c>
      <c r="D3853" t="s">
        <v>55</v>
      </c>
      <c r="E3853">
        <v>-4</v>
      </c>
      <c r="F3853" t="s">
        <v>14</v>
      </c>
      <c r="G3853" t="b">
        <v>0</v>
      </c>
      <c r="H3853" t="s">
        <v>59</v>
      </c>
      <c r="I3853">
        <v>4750438</v>
      </c>
      <c r="J3853" t="s">
        <v>601</v>
      </c>
      <c r="K3853" t="s">
        <v>602</v>
      </c>
      <c r="L3853" t="s">
        <v>57</v>
      </c>
      <c r="M3853" t="s">
        <v>57</v>
      </c>
      <c r="N3853" t="s">
        <v>57</v>
      </c>
      <c r="O3853" t="s">
        <v>57</v>
      </c>
      <c r="P3853">
        <v>24149</v>
      </c>
      <c r="Q3853" t="s">
        <v>603</v>
      </c>
      <c r="R3853" t="s">
        <v>604</v>
      </c>
      <c r="S3853" t="s">
        <v>78</v>
      </c>
      <c r="T3853">
        <v>20.350000000000001</v>
      </c>
      <c r="U3853">
        <v>20.350000000000001</v>
      </c>
      <c r="V3853">
        <v>144.70681500000001</v>
      </c>
      <c r="W3853">
        <v>20.350000000000001</v>
      </c>
      <c r="X3853" t="s">
        <v>58</v>
      </c>
      <c r="Y3853" t="s">
        <v>58</v>
      </c>
      <c r="Z3853" t="s">
        <v>1</v>
      </c>
      <c r="AA3853" t="s">
        <v>6</v>
      </c>
      <c r="AB3853" t="s">
        <v>57</v>
      </c>
      <c r="AC3853" t="str">
        <f t="shared" si="60"/>
        <v>2016-4</v>
      </c>
    </row>
    <row r="3854" spans="1:29" hidden="1" x14ac:dyDescent="0.25">
      <c r="A3854" t="s">
        <v>652</v>
      </c>
      <c r="B3854" t="s">
        <v>532</v>
      </c>
      <c r="C3854" t="s">
        <v>533</v>
      </c>
      <c r="D3854" t="s">
        <v>55</v>
      </c>
      <c r="E3854">
        <v>-5</v>
      </c>
      <c r="F3854" t="s">
        <v>13</v>
      </c>
      <c r="G3854" t="b">
        <v>0</v>
      </c>
      <c r="H3854" t="s">
        <v>59</v>
      </c>
      <c r="I3854">
        <v>4750438</v>
      </c>
      <c r="J3854" t="s">
        <v>601</v>
      </c>
      <c r="K3854" t="s">
        <v>602</v>
      </c>
      <c r="L3854" t="s">
        <v>57</v>
      </c>
      <c r="M3854" t="s">
        <v>57</v>
      </c>
      <c r="N3854" t="s">
        <v>57</v>
      </c>
      <c r="O3854" t="s">
        <v>57</v>
      </c>
      <c r="P3854">
        <v>24149</v>
      </c>
      <c r="Q3854" t="s">
        <v>603</v>
      </c>
      <c r="R3854" t="s">
        <v>604</v>
      </c>
      <c r="S3854" t="s">
        <v>78</v>
      </c>
      <c r="T3854">
        <v>-11.98</v>
      </c>
      <c r="U3854">
        <v>-11.98</v>
      </c>
      <c r="V3854">
        <v>-85.552294500000002</v>
      </c>
      <c r="W3854">
        <v>-11.98</v>
      </c>
      <c r="X3854" t="s">
        <v>58</v>
      </c>
      <c r="Y3854" t="s">
        <v>58</v>
      </c>
      <c r="Z3854" t="s">
        <v>1</v>
      </c>
      <c r="AA3854" t="s">
        <v>6</v>
      </c>
      <c r="AB3854" t="s">
        <v>57</v>
      </c>
      <c r="AC3854" t="str">
        <f t="shared" si="60"/>
        <v>2016-4</v>
      </c>
    </row>
    <row r="3855" spans="1:29" hidden="1" x14ac:dyDescent="0.25">
      <c r="A3855" t="s">
        <v>652</v>
      </c>
      <c r="B3855" t="s">
        <v>54</v>
      </c>
      <c r="C3855" t="s">
        <v>55</v>
      </c>
      <c r="D3855" t="s">
        <v>55</v>
      </c>
      <c r="E3855">
        <v>-6</v>
      </c>
      <c r="F3855" t="s">
        <v>12</v>
      </c>
      <c r="G3855" t="b">
        <v>0</v>
      </c>
      <c r="H3855" t="s">
        <v>59</v>
      </c>
      <c r="I3855">
        <v>4602813</v>
      </c>
      <c r="J3855" t="s">
        <v>625</v>
      </c>
      <c r="K3855" t="s">
        <v>626</v>
      </c>
      <c r="L3855" t="s">
        <v>57</v>
      </c>
      <c r="M3855" t="s">
        <v>57</v>
      </c>
      <c r="N3855" t="s">
        <v>57</v>
      </c>
      <c r="O3855" t="s">
        <v>57</v>
      </c>
      <c r="P3855">
        <v>10606</v>
      </c>
      <c r="Q3855" t="s">
        <v>62</v>
      </c>
      <c r="R3855" t="s">
        <v>63</v>
      </c>
      <c r="S3855" t="s">
        <v>64</v>
      </c>
      <c r="T3855">
        <v>348.08</v>
      </c>
      <c r="U3855">
        <v>2462.7862616399998</v>
      </c>
      <c r="V3855">
        <v>2462.7862616399998</v>
      </c>
      <c r="W3855">
        <v>348.08</v>
      </c>
      <c r="X3855" t="s">
        <v>58</v>
      </c>
      <c r="Y3855" t="s">
        <v>58</v>
      </c>
      <c r="Z3855" t="s">
        <v>1</v>
      </c>
      <c r="AA3855" t="s">
        <v>6</v>
      </c>
      <c r="AB3855" t="s">
        <v>57</v>
      </c>
      <c r="AC3855" t="str">
        <f t="shared" si="60"/>
        <v>2016-4</v>
      </c>
    </row>
    <row r="3856" spans="1:29" hidden="1" x14ac:dyDescent="0.25">
      <c r="A3856" t="s">
        <v>652</v>
      </c>
      <c r="B3856" t="s">
        <v>54</v>
      </c>
      <c r="C3856" t="s">
        <v>55</v>
      </c>
      <c r="D3856" t="s">
        <v>55</v>
      </c>
      <c r="E3856">
        <v>-5</v>
      </c>
      <c r="F3856" t="s">
        <v>13</v>
      </c>
      <c r="G3856" t="b">
        <v>0</v>
      </c>
      <c r="H3856" t="s">
        <v>59</v>
      </c>
      <c r="I3856">
        <v>4602813</v>
      </c>
      <c r="J3856" t="s">
        <v>625</v>
      </c>
      <c r="K3856" t="s">
        <v>626</v>
      </c>
      <c r="L3856" t="s">
        <v>57</v>
      </c>
      <c r="M3856" t="s">
        <v>57</v>
      </c>
      <c r="N3856" t="s">
        <v>57</v>
      </c>
      <c r="O3856" t="s">
        <v>57</v>
      </c>
      <c r="P3856">
        <v>10606</v>
      </c>
      <c r="Q3856" t="s">
        <v>62</v>
      </c>
      <c r="R3856" t="s">
        <v>63</v>
      </c>
      <c r="S3856" t="s">
        <v>64</v>
      </c>
      <c r="T3856">
        <v>20</v>
      </c>
      <c r="U3856">
        <v>138.53</v>
      </c>
      <c r="V3856">
        <v>138.53</v>
      </c>
      <c r="W3856">
        <v>20.000406720152402</v>
      </c>
      <c r="X3856" t="s">
        <v>58</v>
      </c>
      <c r="Y3856" t="s">
        <v>58</v>
      </c>
      <c r="Z3856" t="s">
        <v>1</v>
      </c>
      <c r="AA3856" t="s">
        <v>6</v>
      </c>
      <c r="AB3856" t="s">
        <v>57</v>
      </c>
      <c r="AC3856" t="str">
        <f t="shared" si="60"/>
        <v>2016-4</v>
      </c>
    </row>
    <row r="3857" spans="1:29" x14ac:dyDescent="0.25">
      <c r="A3857" t="s">
        <v>652</v>
      </c>
      <c r="B3857" t="s">
        <v>54</v>
      </c>
      <c r="C3857" t="s">
        <v>55</v>
      </c>
      <c r="D3857" t="s">
        <v>55</v>
      </c>
      <c r="E3857">
        <v>-4</v>
      </c>
      <c r="F3857" t="s">
        <v>14</v>
      </c>
      <c r="G3857" t="b">
        <v>0</v>
      </c>
      <c r="H3857" t="s">
        <v>59</v>
      </c>
      <c r="I3857">
        <v>4602813</v>
      </c>
      <c r="J3857" t="s">
        <v>625</v>
      </c>
      <c r="K3857" t="s">
        <v>626</v>
      </c>
      <c r="L3857" t="s">
        <v>57</v>
      </c>
      <c r="M3857" t="s">
        <v>57</v>
      </c>
      <c r="N3857" t="s">
        <v>57</v>
      </c>
      <c r="O3857" t="s">
        <v>57</v>
      </c>
      <c r="P3857">
        <v>10606</v>
      </c>
      <c r="Q3857" t="s">
        <v>62</v>
      </c>
      <c r="R3857" t="s">
        <v>63</v>
      </c>
      <c r="S3857" t="s">
        <v>64</v>
      </c>
      <c r="T3857">
        <v>348.08</v>
      </c>
      <c r="U3857">
        <v>2475.16</v>
      </c>
      <c r="V3857">
        <v>2475.16</v>
      </c>
      <c r="W3857">
        <v>348.07970861634999</v>
      </c>
      <c r="X3857" t="s">
        <v>58</v>
      </c>
      <c r="Y3857" t="s">
        <v>58</v>
      </c>
      <c r="Z3857" t="s">
        <v>1</v>
      </c>
      <c r="AA3857" t="s">
        <v>6</v>
      </c>
      <c r="AB3857" t="s">
        <v>57</v>
      </c>
      <c r="AC3857" t="str">
        <f t="shared" si="60"/>
        <v>2016-4</v>
      </c>
    </row>
    <row r="3858" spans="1:29" x14ac:dyDescent="0.25">
      <c r="A3858" t="s">
        <v>652</v>
      </c>
      <c r="B3858" t="s">
        <v>532</v>
      </c>
      <c r="C3858" t="s">
        <v>533</v>
      </c>
      <c r="D3858" t="s">
        <v>55</v>
      </c>
      <c r="E3858">
        <v>-4</v>
      </c>
      <c r="F3858" t="s">
        <v>14</v>
      </c>
      <c r="G3858" t="b">
        <v>0</v>
      </c>
      <c r="H3858" t="s">
        <v>59</v>
      </c>
      <c r="I3858">
        <v>4778033</v>
      </c>
      <c r="J3858" t="s">
        <v>638</v>
      </c>
      <c r="K3858" t="s">
        <v>639</v>
      </c>
      <c r="L3858" t="s">
        <v>57</v>
      </c>
      <c r="M3858" t="s">
        <v>57</v>
      </c>
      <c r="N3858" t="s">
        <v>57</v>
      </c>
      <c r="O3858" t="s">
        <v>57</v>
      </c>
      <c r="P3858">
        <v>10606</v>
      </c>
      <c r="Q3858" t="s">
        <v>62</v>
      </c>
      <c r="R3858" t="s">
        <v>63</v>
      </c>
      <c r="S3858" t="s">
        <v>64</v>
      </c>
      <c r="T3858">
        <v>436.68</v>
      </c>
      <c r="U3858">
        <v>436.68</v>
      </c>
      <c r="V3858">
        <v>3105.1878120000001</v>
      </c>
      <c r="W3858">
        <v>436.68</v>
      </c>
      <c r="X3858" t="s">
        <v>58</v>
      </c>
      <c r="Y3858" t="s">
        <v>58</v>
      </c>
      <c r="Z3858" t="s">
        <v>1</v>
      </c>
      <c r="AA3858" t="s">
        <v>6</v>
      </c>
      <c r="AB3858" t="s">
        <v>57</v>
      </c>
      <c r="AC3858" t="str">
        <f t="shared" si="60"/>
        <v>2016-4</v>
      </c>
    </row>
    <row r="3859" spans="1:29" hidden="1" x14ac:dyDescent="0.25">
      <c r="A3859" t="s">
        <v>652</v>
      </c>
      <c r="B3859" t="s">
        <v>532</v>
      </c>
      <c r="C3859" t="s">
        <v>533</v>
      </c>
      <c r="D3859" t="s">
        <v>55</v>
      </c>
      <c r="E3859">
        <v>-6</v>
      </c>
      <c r="F3859" t="s">
        <v>12</v>
      </c>
      <c r="G3859" t="b">
        <v>0</v>
      </c>
      <c r="H3859" t="s">
        <v>59</v>
      </c>
      <c r="I3859">
        <v>4778033</v>
      </c>
      <c r="J3859" t="s">
        <v>638</v>
      </c>
      <c r="K3859" t="s">
        <v>639</v>
      </c>
      <c r="L3859" t="s">
        <v>57</v>
      </c>
      <c r="M3859" t="s">
        <v>57</v>
      </c>
      <c r="N3859" t="s">
        <v>57</v>
      </c>
      <c r="O3859" t="s">
        <v>57</v>
      </c>
      <c r="P3859">
        <v>10606</v>
      </c>
      <c r="Q3859" t="s">
        <v>62</v>
      </c>
      <c r="R3859" t="s">
        <v>63</v>
      </c>
      <c r="S3859" t="s">
        <v>64</v>
      </c>
      <c r="T3859">
        <v>436.68</v>
      </c>
      <c r="U3859">
        <v>436.68</v>
      </c>
      <c r="V3859">
        <v>3105.1878120000001</v>
      </c>
      <c r="W3859">
        <v>436.68</v>
      </c>
      <c r="X3859" t="s">
        <v>58</v>
      </c>
      <c r="Y3859" t="s">
        <v>58</v>
      </c>
      <c r="Z3859" t="s">
        <v>1</v>
      </c>
      <c r="AA3859" t="s">
        <v>6</v>
      </c>
      <c r="AB3859" t="s">
        <v>57</v>
      </c>
      <c r="AC3859" t="str">
        <f t="shared" si="60"/>
        <v>2016-4</v>
      </c>
    </row>
    <row r="3860" spans="1:29" hidden="1" x14ac:dyDescent="0.25">
      <c r="A3860" t="s">
        <v>652</v>
      </c>
      <c r="B3860" t="s">
        <v>532</v>
      </c>
      <c r="C3860" t="s">
        <v>533</v>
      </c>
      <c r="D3860" t="s">
        <v>55</v>
      </c>
      <c r="E3860">
        <v>-5</v>
      </c>
      <c r="F3860" t="s">
        <v>13</v>
      </c>
      <c r="G3860" t="b">
        <v>0</v>
      </c>
      <c r="H3860" t="s">
        <v>59</v>
      </c>
      <c r="I3860">
        <v>4778033</v>
      </c>
      <c r="J3860" t="s">
        <v>638</v>
      </c>
      <c r="K3860" t="s">
        <v>639</v>
      </c>
      <c r="L3860" t="s">
        <v>57</v>
      </c>
      <c r="M3860" t="s">
        <v>57</v>
      </c>
      <c r="N3860" t="s">
        <v>57</v>
      </c>
      <c r="O3860" t="s">
        <v>57</v>
      </c>
      <c r="P3860">
        <v>10606</v>
      </c>
      <c r="Q3860" t="s">
        <v>62</v>
      </c>
      <c r="R3860" t="s">
        <v>63</v>
      </c>
      <c r="S3860" t="s">
        <v>64</v>
      </c>
      <c r="T3860">
        <v>24.12</v>
      </c>
      <c r="U3860">
        <v>24.12</v>
      </c>
      <c r="V3860">
        <v>166.87360799999999</v>
      </c>
      <c r="W3860">
        <v>24.12</v>
      </c>
      <c r="X3860" t="s">
        <v>58</v>
      </c>
      <c r="Y3860" t="s">
        <v>58</v>
      </c>
      <c r="Z3860" t="s">
        <v>1</v>
      </c>
      <c r="AA3860" t="s">
        <v>6</v>
      </c>
      <c r="AB3860" t="s">
        <v>57</v>
      </c>
      <c r="AC3860" t="str">
        <f t="shared" si="60"/>
        <v>2016-4</v>
      </c>
    </row>
    <row r="3861" spans="1:29" x14ac:dyDescent="0.25">
      <c r="A3861" t="s">
        <v>653</v>
      </c>
      <c r="B3861" t="s">
        <v>54</v>
      </c>
      <c r="C3861" t="s">
        <v>55</v>
      </c>
      <c r="D3861" t="s">
        <v>55</v>
      </c>
      <c r="E3861">
        <v>-3</v>
      </c>
      <c r="F3861" t="s">
        <v>56</v>
      </c>
      <c r="G3861" t="b">
        <v>0</v>
      </c>
      <c r="H3861" t="s">
        <v>57</v>
      </c>
      <c r="I3861">
        <v>0</v>
      </c>
      <c r="J3861" t="s">
        <v>57</v>
      </c>
      <c r="K3861" t="s">
        <v>57</v>
      </c>
      <c r="L3861" t="s">
        <v>57</v>
      </c>
      <c r="M3861" t="s">
        <v>57</v>
      </c>
      <c r="N3861" t="s">
        <v>57</v>
      </c>
      <c r="O3861" t="s">
        <v>57</v>
      </c>
      <c r="P3861">
        <v>0</v>
      </c>
      <c r="Q3861" t="s">
        <v>57</v>
      </c>
      <c r="R3861" t="s">
        <v>57</v>
      </c>
      <c r="S3861" t="s">
        <v>57</v>
      </c>
      <c r="T3861">
        <v>-3562.69</v>
      </c>
      <c r="U3861">
        <v>-3562.69</v>
      </c>
      <c r="V3861">
        <v>-3562.69</v>
      </c>
      <c r="W3861">
        <v>-501.02520110254801</v>
      </c>
      <c r="X3861" t="s">
        <v>58</v>
      </c>
      <c r="Y3861" t="s">
        <v>58</v>
      </c>
      <c r="Z3861" t="s">
        <v>1</v>
      </c>
      <c r="AA3861" t="s">
        <v>1</v>
      </c>
      <c r="AB3861" t="s">
        <v>57</v>
      </c>
      <c r="AC3861" t="str">
        <f t="shared" si="60"/>
        <v>2016-4</v>
      </c>
    </row>
    <row r="3862" spans="1:29" x14ac:dyDescent="0.25">
      <c r="A3862" t="s">
        <v>653</v>
      </c>
      <c r="B3862" t="s">
        <v>532</v>
      </c>
      <c r="C3862" t="s">
        <v>533</v>
      </c>
      <c r="D3862" t="s">
        <v>55</v>
      </c>
      <c r="E3862">
        <v>-3</v>
      </c>
      <c r="F3862" t="s">
        <v>56</v>
      </c>
      <c r="G3862" t="b">
        <v>0</v>
      </c>
      <c r="H3862" t="s">
        <v>57</v>
      </c>
      <c r="I3862">
        <v>0</v>
      </c>
      <c r="J3862" t="s">
        <v>57</v>
      </c>
      <c r="K3862" t="s">
        <v>57</v>
      </c>
      <c r="L3862" t="s">
        <v>57</v>
      </c>
      <c r="M3862" t="s">
        <v>57</v>
      </c>
      <c r="N3862" t="s">
        <v>57</v>
      </c>
      <c r="O3862" t="s">
        <v>57</v>
      </c>
      <c r="P3862">
        <v>0</v>
      </c>
      <c r="Q3862" t="s">
        <v>57</v>
      </c>
      <c r="R3862" t="s">
        <v>57</v>
      </c>
      <c r="S3862" t="s">
        <v>57</v>
      </c>
      <c r="T3862">
        <v>538.03</v>
      </c>
      <c r="U3862">
        <v>538.03</v>
      </c>
      <c r="V3862">
        <v>3825.8237239999999</v>
      </c>
      <c r="W3862">
        <v>538.03</v>
      </c>
      <c r="X3862" t="s">
        <v>58</v>
      </c>
      <c r="Y3862" t="s">
        <v>58</v>
      </c>
      <c r="Z3862" t="s">
        <v>1</v>
      </c>
      <c r="AA3862" t="s">
        <v>1</v>
      </c>
      <c r="AB3862" t="s">
        <v>57</v>
      </c>
      <c r="AC3862" t="str">
        <f t="shared" si="60"/>
        <v>2016-4</v>
      </c>
    </row>
    <row r="3863" spans="1:29" hidden="1" x14ac:dyDescent="0.25">
      <c r="A3863" t="s">
        <v>653</v>
      </c>
      <c r="B3863" t="s">
        <v>532</v>
      </c>
      <c r="C3863" t="s">
        <v>533</v>
      </c>
      <c r="D3863" t="s">
        <v>55</v>
      </c>
      <c r="E3863">
        <v>-6</v>
      </c>
      <c r="F3863" t="s">
        <v>12</v>
      </c>
      <c r="G3863" t="b">
        <v>0</v>
      </c>
      <c r="H3863" t="s">
        <v>59</v>
      </c>
      <c r="I3863">
        <v>4750438</v>
      </c>
      <c r="J3863" t="s">
        <v>601</v>
      </c>
      <c r="K3863" t="s">
        <v>602</v>
      </c>
      <c r="L3863" t="s">
        <v>57</v>
      </c>
      <c r="M3863" t="s">
        <v>57</v>
      </c>
      <c r="N3863" t="s">
        <v>57</v>
      </c>
      <c r="O3863" t="s">
        <v>57</v>
      </c>
      <c r="P3863">
        <v>24149</v>
      </c>
      <c r="Q3863" t="s">
        <v>603</v>
      </c>
      <c r="R3863" t="s">
        <v>604</v>
      </c>
      <c r="S3863" t="s">
        <v>78</v>
      </c>
      <c r="T3863">
        <v>30.02</v>
      </c>
      <c r="U3863">
        <v>30.02</v>
      </c>
      <c r="V3863">
        <v>213.466216</v>
      </c>
      <c r="W3863">
        <v>30.02</v>
      </c>
      <c r="X3863" t="s">
        <v>58</v>
      </c>
      <c r="Y3863" t="s">
        <v>58</v>
      </c>
      <c r="Z3863" t="s">
        <v>1</v>
      </c>
      <c r="AA3863" t="s">
        <v>6</v>
      </c>
      <c r="AB3863" t="s">
        <v>57</v>
      </c>
      <c r="AC3863" t="str">
        <f t="shared" si="60"/>
        <v>2016-4</v>
      </c>
    </row>
    <row r="3864" spans="1:29" x14ac:dyDescent="0.25">
      <c r="A3864" t="s">
        <v>653</v>
      </c>
      <c r="B3864" t="s">
        <v>532</v>
      </c>
      <c r="C3864" t="s">
        <v>533</v>
      </c>
      <c r="D3864" t="s">
        <v>55</v>
      </c>
      <c r="E3864">
        <v>-4</v>
      </c>
      <c r="F3864" t="s">
        <v>14</v>
      </c>
      <c r="G3864" t="b">
        <v>0</v>
      </c>
      <c r="H3864" t="s">
        <v>59</v>
      </c>
      <c r="I3864">
        <v>4750438</v>
      </c>
      <c r="J3864" t="s">
        <v>601</v>
      </c>
      <c r="K3864" t="s">
        <v>602</v>
      </c>
      <c r="L3864" t="s">
        <v>57</v>
      </c>
      <c r="M3864" t="s">
        <v>57</v>
      </c>
      <c r="N3864" t="s">
        <v>57</v>
      </c>
      <c r="O3864" t="s">
        <v>57</v>
      </c>
      <c r="P3864">
        <v>24149</v>
      </c>
      <c r="Q3864" t="s">
        <v>603</v>
      </c>
      <c r="R3864" t="s">
        <v>604</v>
      </c>
      <c r="S3864" t="s">
        <v>78</v>
      </c>
      <c r="T3864">
        <v>30.02</v>
      </c>
      <c r="U3864">
        <v>30.02</v>
      </c>
      <c r="V3864">
        <v>213.466216</v>
      </c>
      <c r="W3864">
        <v>30.02</v>
      </c>
      <c r="X3864" t="s">
        <v>58</v>
      </c>
      <c r="Y3864" t="s">
        <v>58</v>
      </c>
      <c r="Z3864" t="s">
        <v>1</v>
      </c>
      <c r="AA3864" t="s">
        <v>6</v>
      </c>
      <c r="AB3864" t="s">
        <v>57</v>
      </c>
      <c r="AC3864" t="str">
        <f t="shared" si="60"/>
        <v>2016-4</v>
      </c>
    </row>
    <row r="3865" spans="1:29" hidden="1" x14ac:dyDescent="0.25">
      <c r="A3865" t="s">
        <v>653</v>
      </c>
      <c r="B3865" t="s">
        <v>532</v>
      </c>
      <c r="C3865" t="s">
        <v>533</v>
      </c>
      <c r="D3865" t="s">
        <v>55</v>
      </c>
      <c r="E3865">
        <v>-5</v>
      </c>
      <c r="F3865" t="s">
        <v>13</v>
      </c>
      <c r="G3865" t="b">
        <v>0</v>
      </c>
      <c r="H3865" t="s">
        <v>59</v>
      </c>
      <c r="I3865">
        <v>4750438</v>
      </c>
      <c r="J3865" t="s">
        <v>601</v>
      </c>
      <c r="K3865" t="s">
        <v>602</v>
      </c>
      <c r="L3865" t="s">
        <v>57</v>
      </c>
      <c r="M3865" t="s">
        <v>57</v>
      </c>
      <c r="N3865" t="s">
        <v>57</v>
      </c>
      <c r="O3865" t="s">
        <v>57</v>
      </c>
      <c r="P3865">
        <v>24149</v>
      </c>
      <c r="Q3865" t="s">
        <v>603</v>
      </c>
      <c r="R3865" t="s">
        <v>604</v>
      </c>
      <c r="S3865" t="s">
        <v>78</v>
      </c>
      <c r="T3865">
        <v>9.67</v>
      </c>
      <c r="U3865">
        <v>9.67</v>
      </c>
      <c r="V3865">
        <v>68.759400999999997</v>
      </c>
      <c r="W3865">
        <v>9.67</v>
      </c>
      <c r="X3865" t="s">
        <v>58</v>
      </c>
      <c r="Y3865" t="s">
        <v>58</v>
      </c>
      <c r="Z3865" t="s">
        <v>1</v>
      </c>
      <c r="AA3865" t="s">
        <v>6</v>
      </c>
      <c r="AB3865" t="s">
        <v>57</v>
      </c>
      <c r="AC3865" t="str">
        <f t="shared" si="60"/>
        <v>2016-4</v>
      </c>
    </row>
    <row r="3866" spans="1:29" hidden="1" x14ac:dyDescent="0.25">
      <c r="A3866" t="s">
        <v>653</v>
      </c>
      <c r="B3866" t="s">
        <v>54</v>
      </c>
      <c r="C3866" t="s">
        <v>55</v>
      </c>
      <c r="D3866" t="s">
        <v>55</v>
      </c>
      <c r="E3866">
        <v>-6</v>
      </c>
      <c r="F3866" t="s">
        <v>12</v>
      </c>
      <c r="G3866" t="b">
        <v>0</v>
      </c>
      <c r="H3866" t="s">
        <v>59</v>
      </c>
      <c r="I3866">
        <v>4602813</v>
      </c>
      <c r="J3866" t="s">
        <v>625</v>
      </c>
      <c r="K3866" t="s">
        <v>626</v>
      </c>
      <c r="L3866" t="s">
        <v>57</v>
      </c>
      <c r="M3866" t="s">
        <v>57</v>
      </c>
      <c r="N3866" t="s">
        <v>57</v>
      </c>
      <c r="O3866" t="s">
        <v>57</v>
      </c>
      <c r="P3866">
        <v>10606</v>
      </c>
      <c r="Q3866" t="s">
        <v>62</v>
      </c>
      <c r="R3866" t="s">
        <v>63</v>
      </c>
      <c r="S3866" t="s">
        <v>64</v>
      </c>
      <c r="T3866">
        <v>337.04</v>
      </c>
      <c r="U3866">
        <v>2384.6409118400002</v>
      </c>
      <c r="V3866">
        <v>2384.6409118400002</v>
      </c>
      <c r="W3866">
        <v>337.04</v>
      </c>
      <c r="X3866" t="s">
        <v>58</v>
      </c>
      <c r="Y3866" t="s">
        <v>58</v>
      </c>
      <c r="Z3866" t="s">
        <v>1</v>
      </c>
      <c r="AA3866" t="s">
        <v>6</v>
      </c>
      <c r="AB3866" t="s">
        <v>57</v>
      </c>
      <c r="AC3866" t="str">
        <f t="shared" si="60"/>
        <v>2016-4</v>
      </c>
    </row>
    <row r="3867" spans="1:29" hidden="1" x14ac:dyDescent="0.25">
      <c r="A3867" t="s">
        <v>653</v>
      </c>
      <c r="B3867" t="s">
        <v>54</v>
      </c>
      <c r="C3867" t="s">
        <v>55</v>
      </c>
      <c r="D3867" t="s">
        <v>55</v>
      </c>
      <c r="E3867">
        <v>-5</v>
      </c>
      <c r="F3867" t="s">
        <v>13</v>
      </c>
      <c r="G3867" t="b">
        <v>0</v>
      </c>
      <c r="H3867" t="s">
        <v>59</v>
      </c>
      <c r="I3867">
        <v>4602813</v>
      </c>
      <c r="J3867" t="s">
        <v>625</v>
      </c>
      <c r="K3867" t="s">
        <v>626</v>
      </c>
      <c r="L3867" t="s">
        <v>57</v>
      </c>
      <c r="M3867" t="s">
        <v>57</v>
      </c>
      <c r="N3867" t="s">
        <v>57</v>
      </c>
      <c r="O3867" t="s">
        <v>57</v>
      </c>
      <c r="P3867">
        <v>10606</v>
      </c>
      <c r="Q3867" t="s">
        <v>62</v>
      </c>
      <c r="R3867" t="s">
        <v>63</v>
      </c>
      <c r="S3867" t="s">
        <v>64</v>
      </c>
      <c r="T3867">
        <v>-11.04</v>
      </c>
      <c r="U3867">
        <v>-78.540000000000006</v>
      </c>
      <c r="V3867">
        <v>-78.540000000000006</v>
      </c>
      <c r="W3867">
        <v>-11.040275641156899</v>
      </c>
      <c r="X3867" t="s">
        <v>58</v>
      </c>
      <c r="Y3867" t="s">
        <v>58</v>
      </c>
      <c r="Z3867" t="s">
        <v>1</v>
      </c>
      <c r="AA3867" t="s">
        <v>6</v>
      </c>
      <c r="AB3867" t="s">
        <v>57</v>
      </c>
      <c r="AC3867" t="str">
        <f t="shared" si="60"/>
        <v>2016-4</v>
      </c>
    </row>
    <row r="3868" spans="1:29" x14ac:dyDescent="0.25">
      <c r="A3868" t="s">
        <v>653</v>
      </c>
      <c r="B3868" t="s">
        <v>54</v>
      </c>
      <c r="C3868" t="s">
        <v>55</v>
      </c>
      <c r="D3868" t="s">
        <v>55</v>
      </c>
      <c r="E3868">
        <v>-4</v>
      </c>
      <c r="F3868" t="s">
        <v>14</v>
      </c>
      <c r="G3868" t="b">
        <v>0</v>
      </c>
      <c r="H3868" t="s">
        <v>59</v>
      </c>
      <c r="I3868">
        <v>4602813</v>
      </c>
      <c r="J3868" t="s">
        <v>625</v>
      </c>
      <c r="K3868" t="s">
        <v>626</v>
      </c>
      <c r="L3868" t="s">
        <v>57</v>
      </c>
      <c r="M3868" t="s">
        <v>57</v>
      </c>
      <c r="N3868" t="s">
        <v>57</v>
      </c>
      <c r="O3868" t="s">
        <v>57</v>
      </c>
      <c r="P3868">
        <v>10606</v>
      </c>
      <c r="Q3868" t="s">
        <v>62</v>
      </c>
      <c r="R3868" t="s">
        <v>63</v>
      </c>
      <c r="S3868" t="s">
        <v>64</v>
      </c>
      <c r="T3868">
        <v>337.04</v>
      </c>
      <c r="U3868">
        <v>2396.62</v>
      </c>
      <c r="V3868">
        <v>2396.62</v>
      </c>
      <c r="W3868">
        <v>337.03943297519299</v>
      </c>
      <c r="X3868" t="s">
        <v>58</v>
      </c>
      <c r="Y3868" t="s">
        <v>58</v>
      </c>
      <c r="Z3868" t="s">
        <v>1</v>
      </c>
      <c r="AA3868" t="s">
        <v>6</v>
      </c>
      <c r="AB3868" t="s">
        <v>57</v>
      </c>
      <c r="AC3868" t="str">
        <f t="shared" si="60"/>
        <v>2016-4</v>
      </c>
    </row>
    <row r="3869" spans="1:29" x14ac:dyDescent="0.25">
      <c r="A3869" t="s">
        <v>653</v>
      </c>
      <c r="B3869" t="s">
        <v>532</v>
      </c>
      <c r="C3869" t="s">
        <v>533</v>
      </c>
      <c r="D3869" t="s">
        <v>55</v>
      </c>
      <c r="E3869">
        <v>-4</v>
      </c>
      <c r="F3869" t="s">
        <v>14</v>
      </c>
      <c r="G3869" t="b">
        <v>0</v>
      </c>
      <c r="H3869" t="s">
        <v>59</v>
      </c>
      <c r="I3869">
        <v>4778033</v>
      </c>
      <c r="J3869" t="s">
        <v>638</v>
      </c>
      <c r="K3869" t="s">
        <v>639</v>
      </c>
      <c r="L3869" t="s">
        <v>57</v>
      </c>
      <c r="M3869" t="s">
        <v>57</v>
      </c>
      <c r="N3869" t="s">
        <v>57</v>
      </c>
      <c r="O3869" t="s">
        <v>57</v>
      </c>
      <c r="P3869">
        <v>10606</v>
      </c>
      <c r="Q3869" t="s">
        <v>62</v>
      </c>
      <c r="R3869" t="s">
        <v>63</v>
      </c>
      <c r="S3869" t="s">
        <v>64</v>
      </c>
      <c r="T3869">
        <v>433.62</v>
      </c>
      <c r="U3869">
        <v>433.62</v>
      </c>
      <c r="V3869">
        <v>3083.385096</v>
      </c>
      <c r="W3869">
        <v>433.62</v>
      </c>
      <c r="X3869" t="s">
        <v>58</v>
      </c>
      <c r="Y3869" t="s">
        <v>58</v>
      </c>
      <c r="Z3869" t="s">
        <v>1</v>
      </c>
      <c r="AA3869" t="s">
        <v>6</v>
      </c>
      <c r="AB3869" t="s">
        <v>57</v>
      </c>
      <c r="AC3869" t="str">
        <f t="shared" si="60"/>
        <v>2016-4</v>
      </c>
    </row>
    <row r="3870" spans="1:29" hidden="1" x14ac:dyDescent="0.25">
      <c r="A3870" t="s">
        <v>653</v>
      </c>
      <c r="B3870" t="s">
        <v>532</v>
      </c>
      <c r="C3870" t="s">
        <v>533</v>
      </c>
      <c r="D3870" t="s">
        <v>55</v>
      </c>
      <c r="E3870">
        <v>-6</v>
      </c>
      <c r="F3870" t="s">
        <v>12</v>
      </c>
      <c r="G3870" t="b">
        <v>0</v>
      </c>
      <c r="H3870" t="s">
        <v>59</v>
      </c>
      <c r="I3870">
        <v>4778033</v>
      </c>
      <c r="J3870" t="s">
        <v>638</v>
      </c>
      <c r="K3870" t="s">
        <v>639</v>
      </c>
      <c r="L3870" t="s">
        <v>57</v>
      </c>
      <c r="M3870" t="s">
        <v>57</v>
      </c>
      <c r="N3870" t="s">
        <v>57</v>
      </c>
      <c r="O3870" t="s">
        <v>57</v>
      </c>
      <c r="P3870">
        <v>10606</v>
      </c>
      <c r="Q3870" t="s">
        <v>62</v>
      </c>
      <c r="R3870" t="s">
        <v>63</v>
      </c>
      <c r="S3870" t="s">
        <v>64</v>
      </c>
      <c r="T3870">
        <v>433.62</v>
      </c>
      <c r="U3870">
        <v>433.62</v>
      </c>
      <c r="V3870">
        <v>3083.385096</v>
      </c>
      <c r="W3870">
        <v>433.62</v>
      </c>
      <c r="X3870" t="s">
        <v>58</v>
      </c>
      <c r="Y3870" t="s">
        <v>58</v>
      </c>
      <c r="Z3870" t="s">
        <v>1</v>
      </c>
      <c r="AA3870" t="s">
        <v>6</v>
      </c>
      <c r="AB3870" t="s">
        <v>57</v>
      </c>
      <c r="AC3870" t="str">
        <f t="shared" si="60"/>
        <v>2016-4</v>
      </c>
    </row>
    <row r="3871" spans="1:29" hidden="1" x14ac:dyDescent="0.25">
      <c r="A3871" t="s">
        <v>653</v>
      </c>
      <c r="B3871" t="s">
        <v>532</v>
      </c>
      <c r="C3871" t="s">
        <v>533</v>
      </c>
      <c r="D3871" t="s">
        <v>55</v>
      </c>
      <c r="E3871">
        <v>-5</v>
      </c>
      <c r="F3871" t="s">
        <v>13</v>
      </c>
      <c r="G3871" t="b">
        <v>0</v>
      </c>
      <c r="H3871" t="s">
        <v>59</v>
      </c>
      <c r="I3871">
        <v>4778033</v>
      </c>
      <c r="J3871" t="s">
        <v>638</v>
      </c>
      <c r="K3871" t="s">
        <v>639</v>
      </c>
      <c r="L3871" t="s">
        <v>57</v>
      </c>
      <c r="M3871" t="s">
        <v>57</v>
      </c>
      <c r="N3871" t="s">
        <v>57</v>
      </c>
      <c r="O3871" t="s">
        <v>57</v>
      </c>
      <c r="P3871">
        <v>10606</v>
      </c>
      <c r="Q3871" t="s">
        <v>62</v>
      </c>
      <c r="R3871" t="s">
        <v>63</v>
      </c>
      <c r="S3871" t="s">
        <v>64</v>
      </c>
      <c r="T3871">
        <v>-3.06</v>
      </c>
      <c r="U3871">
        <v>-3.06</v>
      </c>
      <c r="V3871">
        <v>-21.8027160000001</v>
      </c>
      <c r="W3871">
        <v>-3.06</v>
      </c>
      <c r="X3871" t="s">
        <v>58</v>
      </c>
      <c r="Y3871" t="s">
        <v>58</v>
      </c>
      <c r="Z3871" t="s">
        <v>1</v>
      </c>
      <c r="AA3871" t="s">
        <v>6</v>
      </c>
      <c r="AB3871" t="s">
        <v>57</v>
      </c>
      <c r="AC3871" t="str">
        <f t="shared" si="60"/>
        <v>2016-4</v>
      </c>
    </row>
    <row r="3872" spans="1:29" x14ac:dyDescent="0.25">
      <c r="A3872" t="s">
        <v>654</v>
      </c>
      <c r="B3872" t="s">
        <v>54</v>
      </c>
      <c r="C3872" t="s">
        <v>55</v>
      </c>
      <c r="D3872" t="s">
        <v>55</v>
      </c>
      <c r="E3872">
        <v>-3</v>
      </c>
      <c r="F3872" t="s">
        <v>56</v>
      </c>
      <c r="G3872" t="b">
        <v>0</v>
      </c>
      <c r="H3872" t="s">
        <v>57</v>
      </c>
      <c r="I3872">
        <v>0</v>
      </c>
      <c r="J3872" t="s">
        <v>57</v>
      </c>
      <c r="K3872" t="s">
        <v>57</v>
      </c>
      <c r="L3872" t="s">
        <v>57</v>
      </c>
      <c r="M3872" t="s">
        <v>57</v>
      </c>
      <c r="N3872" t="s">
        <v>57</v>
      </c>
      <c r="O3872" t="s">
        <v>57</v>
      </c>
      <c r="P3872">
        <v>0</v>
      </c>
      <c r="Q3872" t="s">
        <v>57</v>
      </c>
      <c r="R3872" t="s">
        <v>57</v>
      </c>
      <c r="S3872" t="s">
        <v>57</v>
      </c>
      <c r="T3872">
        <v>-3562.69</v>
      </c>
      <c r="U3872">
        <v>-3562.69</v>
      </c>
      <c r="V3872">
        <v>-3562.69</v>
      </c>
      <c r="W3872">
        <v>-501.11329127722598</v>
      </c>
      <c r="X3872" t="s">
        <v>58</v>
      </c>
      <c r="Y3872" t="s">
        <v>58</v>
      </c>
      <c r="Z3872" t="s">
        <v>1</v>
      </c>
      <c r="AA3872" t="s">
        <v>1</v>
      </c>
      <c r="AB3872" t="s">
        <v>57</v>
      </c>
      <c r="AC3872" t="str">
        <f t="shared" si="60"/>
        <v>2016-4</v>
      </c>
    </row>
    <row r="3873" spans="1:29" x14ac:dyDescent="0.25">
      <c r="A3873" t="s">
        <v>654</v>
      </c>
      <c r="B3873" t="s">
        <v>532</v>
      </c>
      <c r="C3873" t="s">
        <v>533</v>
      </c>
      <c r="D3873" t="s">
        <v>55</v>
      </c>
      <c r="E3873">
        <v>-3</v>
      </c>
      <c r="F3873" t="s">
        <v>56</v>
      </c>
      <c r="G3873" t="b">
        <v>0</v>
      </c>
      <c r="H3873" t="s">
        <v>57</v>
      </c>
      <c r="I3873">
        <v>0</v>
      </c>
      <c r="J3873" t="s">
        <v>57</v>
      </c>
      <c r="K3873" t="s">
        <v>57</v>
      </c>
      <c r="L3873" t="s">
        <v>57</v>
      </c>
      <c r="M3873" t="s">
        <v>57</v>
      </c>
      <c r="N3873" t="s">
        <v>57</v>
      </c>
      <c r="O3873" t="s">
        <v>57</v>
      </c>
      <c r="P3873">
        <v>0</v>
      </c>
      <c r="Q3873" t="s">
        <v>57</v>
      </c>
      <c r="R3873" t="s">
        <v>57</v>
      </c>
      <c r="S3873" t="s">
        <v>57</v>
      </c>
      <c r="T3873">
        <v>538.03</v>
      </c>
      <c r="U3873">
        <v>538.03</v>
      </c>
      <c r="V3873">
        <v>3825.1511865000002</v>
      </c>
      <c r="W3873">
        <v>538.03</v>
      </c>
      <c r="X3873" t="s">
        <v>58</v>
      </c>
      <c r="Y3873" t="s">
        <v>58</v>
      </c>
      <c r="Z3873" t="s">
        <v>1</v>
      </c>
      <c r="AA3873" t="s">
        <v>1</v>
      </c>
      <c r="AB3873" t="s">
        <v>57</v>
      </c>
      <c r="AC3873" t="str">
        <f t="shared" si="60"/>
        <v>2016-4</v>
      </c>
    </row>
    <row r="3874" spans="1:29" x14ac:dyDescent="0.25">
      <c r="A3874" t="s">
        <v>654</v>
      </c>
      <c r="B3874" t="s">
        <v>532</v>
      </c>
      <c r="C3874" t="s">
        <v>533</v>
      </c>
      <c r="D3874" t="s">
        <v>55</v>
      </c>
      <c r="E3874">
        <v>-4</v>
      </c>
      <c r="F3874" t="s">
        <v>14</v>
      </c>
      <c r="G3874" t="b">
        <v>0</v>
      </c>
      <c r="H3874" t="s">
        <v>59</v>
      </c>
      <c r="I3874">
        <v>4750438</v>
      </c>
      <c r="J3874" t="s">
        <v>601</v>
      </c>
      <c r="K3874" t="s">
        <v>602</v>
      </c>
      <c r="L3874" t="s">
        <v>57</v>
      </c>
      <c r="M3874" t="s">
        <v>57</v>
      </c>
      <c r="N3874" t="s">
        <v>57</v>
      </c>
      <c r="O3874" t="s">
        <v>57</v>
      </c>
      <c r="P3874">
        <v>24149</v>
      </c>
      <c r="Q3874" t="s">
        <v>603</v>
      </c>
      <c r="R3874" t="s">
        <v>604</v>
      </c>
      <c r="S3874" t="s">
        <v>78</v>
      </c>
      <c r="T3874">
        <v>30.02</v>
      </c>
      <c r="U3874">
        <v>30.02</v>
      </c>
      <c r="V3874">
        <v>213.42869099999999</v>
      </c>
      <c r="W3874">
        <v>30.02</v>
      </c>
      <c r="X3874" t="s">
        <v>58</v>
      </c>
      <c r="Y3874" t="s">
        <v>58</v>
      </c>
      <c r="Z3874" t="s">
        <v>1</v>
      </c>
      <c r="AA3874" t="s">
        <v>6</v>
      </c>
      <c r="AB3874" t="s">
        <v>57</v>
      </c>
      <c r="AC3874" t="str">
        <f t="shared" si="60"/>
        <v>2016-4</v>
      </c>
    </row>
    <row r="3875" spans="1:29" hidden="1" x14ac:dyDescent="0.25">
      <c r="A3875" t="s">
        <v>654</v>
      </c>
      <c r="B3875" t="s">
        <v>532</v>
      </c>
      <c r="C3875" t="s">
        <v>533</v>
      </c>
      <c r="D3875" t="s">
        <v>55</v>
      </c>
      <c r="E3875">
        <v>-6</v>
      </c>
      <c r="F3875" t="s">
        <v>12</v>
      </c>
      <c r="G3875" t="b">
        <v>0</v>
      </c>
      <c r="H3875" t="s">
        <v>59</v>
      </c>
      <c r="I3875">
        <v>4750438</v>
      </c>
      <c r="J3875" t="s">
        <v>601</v>
      </c>
      <c r="K3875" t="s">
        <v>602</v>
      </c>
      <c r="L3875" t="s">
        <v>57</v>
      </c>
      <c r="M3875" t="s">
        <v>57</v>
      </c>
      <c r="N3875" t="s">
        <v>57</v>
      </c>
      <c r="O3875" t="s">
        <v>57</v>
      </c>
      <c r="P3875">
        <v>24149</v>
      </c>
      <c r="Q3875" t="s">
        <v>603</v>
      </c>
      <c r="R3875" t="s">
        <v>604</v>
      </c>
      <c r="S3875" t="s">
        <v>78</v>
      </c>
      <c r="T3875">
        <v>30.02</v>
      </c>
      <c r="U3875">
        <v>30.02</v>
      </c>
      <c r="V3875">
        <v>213.42869099999999</v>
      </c>
      <c r="W3875">
        <v>30.02</v>
      </c>
      <c r="X3875" t="s">
        <v>58</v>
      </c>
      <c r="Y3875" t="s">
        <v>58</v>
      </c>
      <c r="Z3875" t="s">
        <v>1</v>
      </c>
      <c r="AA3875" t="s">
        <v>6</v>
      </c>
      <c r="AB3875" t="s">
        <v>57</v>
      </c>
      <c r="AC3875" t="str">
        <f t="shared" si="60"/>
        <v>2016-4</v>
      </c>
    </row>
    <row r="3876" spans="1:29" hidden="1" x14ac:dyDescent="0.25">
      <c r="A3876" t="s">
        <v>654</v>
      </c>
      <c r="B3876" t="s">
        <v>54</v>
      </c>
      <c r="C3876" t="s">
        <v>55</v>
      </c>
      <c r="D3876" t="s">
        <v>55</v>
      </c>
      <c r="E3876">
        <v>-6</v>
      </c>
      <c r="F3876" t="s">
        <v>12</v>
      </c>
      <c r="G3876" t="b">
        <v>0</v>
      </c>
      <c r="H3876" t="s">
        <v>59</v>
      </c>
      <c r="I3876">
        <v>4602813</v>
      </c>
      <c r="J3876" t="s">
        <v>625</v>
      </c>
      <c r="K3876" t="s">
        <v>626</v>
      </c>
      <c r="L3876" t="s">
        <v>57</v>
      </c>
      <c r="M3876" t="s">
        <v>57</v>
      </c>
      <c r="N3876" t="s">
        <v>57</v>
      </c>
      <c r="O3876" t="s">
        <v>57</v>
      </c>
      <c r="P3876">
        <v>10606</v>
      </c>
      <c r="Q3876" t="s">
        <v>62</v>
      </c>
      <c r="R3876" t="s">
        <v>63</v>
      </c>
      <c r="S3876" t="s">
        <v>64</v>
      </c>
      <c r="T3876">
        <v>337.04</v>
      </c>
      <c r="U3876">
        <v>2384.2217183399998</v>
      </c>
      <c r="V3876">
        <v>2384.2217183399998</v>
      </c>
      <c r="W3876">
        <v>337.04</v>
      </c>
      <c r="X3876" t="s">
        <v>58</v>
      </c>
      <c r="Y3876" t="s">
        <v>58</v>
      </c>
      <c r="Z3876" t="s">
        <v>1</v>
      </c>
      <c r="AA3876" t="s">
        <v>6</v>
      </c>
      <c r="AB3876" t="s">
        <v>57</v>
      </c>
      <c r="AC3876" t="str">
        <f t="shared" si="60"/>
        <v>2016-4</v>
      </c>
    </row>
    <row r="3877" spans="1:29" hidden="1" x14ac:dyDescent="0.25">
      <c r="A3877" t="s">
        <v>654</v>
      </c>
      <c r="B3877" t="s">
        <v>54</v>
      </c>
      <c r="C3877" t="s">
        <v>55</v>
      </c>
      <c r="D3877" t="s">
        <v>55</v>
      </c>
      <c r="E3877">
        <v>-5</v>
      </c>
      <c r="F3877" t="s">
        <v>13</v>
      </c>
      <c r="G3877" t="b">
        <v>0</v>
      </c>
      <c r="H3877" t="s">
        <v>59</v>
      </c>
      <c r="I3877">
        <v>4602813</v>
      </c>
      <c r="J3877" t="s">
        <v>625</v>
      </c>
      <c r="K3877" t="s">
        <v>626</v>
      </c>
      <c r="L3877" t="s">
        <v>57</v>
      </c>
      <c r="M3877" t="s">
        <v>57</v>
      </c>
      <c r="N3877" t="s">
        <v>57</v>
      </c>
      <c r="O3877" t="s">
        <v>57</v>
      </c>
      <c r="P3877">
        <v>10606</v>
      </c>
      <c r="Q3877" t="s">
        <v>62</v>
      </c>
      <c r="R3877" t="s">
        <v>63</v>
      </c>
      <c r="S3877" t="s">
        <v>64</v>
      </c>
      <c r="T3877">
        <v>0</v>
      </c>
      <c r="U3877">
        <v>-0.42000000000007298</v>
      </c>
      <c r="V3877">
        <v>-0.42000000000007298</v>
      </c>
      <c r="W3877">
        <v>1.8275294763725499E-4</v>
      </c>
      <c r="X3877" t="s">
        <v>58</v>
      </c>
      <c r="Y3877" t="s">
        <v>58</v>
      </c>
      <c r="Z3877" t="s">
        <v>1</v>
      </c>
      <c r="AA3877" t="s">
        <v>6</v>
      </c>
      <c r="AB3877" t="s">
        <v>57</v>
      </c>
      <c r="AC3877" t="str">
        <f t="shared" si="60"/>
        <v>2016-4</v>
      </c>
    </row>
    <row r="3878" spans="1:29" x14ac:dyDescent="0.25">
      <c r="A3878" t="s">
        <v>654</v>
      </c>
      <c r="B3878" t="s">
        <v>54</v>
      </c>
      <c r="C3878" t="s">
        <v>55</v>
      </c>
      <c r="D3878" t="s">
        <v>55</v>
      </c>
      <c r="E3878">
        <v>-4</v>
      </c>
      <c r="F3878" t="s">
        <v>14</v>
      </c>
      <c r="G3878" t="b">
        <v>0</v>
      </c>
      <c r="H3878" t="s">
        <v>59</v>
      </c>
      <c r="I3878">
        <v>4602813</v>
      </c>
      <c r="J3878" t="s">
        <v>625</v>
      </c>
      <c r="K3878" t="s">
        <v>626</v>
      </c>
      <c r="L3878" t="s">
        <v>57</v>
      </c>
      <c r="M3878" t="s">
        <v>57</v>
      </c>
      <c r="N3878" t="s">
        <v>57</v>
      </c>
      <c r="O3878" t="s">
        <v>57</v>
      </c>
      <c r="P3878">
        <v>10606</v>
      </c>
      <c r="Q3878" t="s">
        <v>62</v>
      </c>
      <c r="R3878" t="s">
        <v>63</v>
      </c>
      <c r="S3878" t="s">
        <v>64</v>
      </c>
      <c r="T3878">
        <v>337.04</v>
      </c>
      <c r="U3878">
        <v>2396.1999999999998</v>
      </c>
      <c r="V3878">
        <v>2396.1999999999998</v>
      </c>
      <c r="W3878">
        <v>337.03961572814001</v>
      </c>
      <c r="X3878" t="s">
        <v>58</v>
      </c>
      <c r="Y3878" t="s">
        <v>58</v>
      </c>
      <c r="Z3878" t="s">
        <v>1</v>
      </c>
      <c r="AA3878" t="s">
        <v>6</v>
      </c>
      <c r="AB3878" t="s">
        <v>57</v>
      </c>
      <c r="AC3878" t="str">
        <f t="shared" si="60"/>
        <v>2016-4</v>
      </c>
    </row>
    <row r="3879" spans="1:29" x14ac:dyDescent="0.25">
      <c r="A3879" t="s">
        <v>654</v>
      </c>
      <c r="B3879" t="s">
        <v>532</v>
      </c>
      <c r="C3879" t="s">
        <v>533</v>
      </c>
      <c r="D3879" t="s">
        <v>55</v>
      </c>
      <c r="E3879">
        <v>-4</v>
      </c>
      <c r="F3879" t="s">
        <v>14</v>
      </c>
      <c r="G3879" t="b">
        <v>0</v>
      </c>
      <c r="H3879" t="s">
        <v>59</v>
      </c>
      <c r="I3879">
        <v>4778033</v>
      </c>
      <c r="J3879" t="s">
        <v>638</v>
      </c>
      <c r="K3879" t="s">
        <v>639</v>
      </c>
      <c r="L3879" t="s">
        <v>57</v>
      </c>
      <c r="M3879" t="s">
        <v>57</v>
      </c>
      <c r="N3879" t="s">
        <v>57</v>
      </c>
      <c r="O3879" t="s">
        <v>57</v>
      </c>
      <c r="P3879">
        <v>10606</v>
      </c>
      <c r="Q3879" t="s">
        <v>62</v>
      </c>
      <c r="R3879" t="s">
        <v>63</v>
      </c>
      <c r="S3879" t="s">
        <v>64</v>
      </c>
      <c r="T3879">
        <v>433.62</v>
      </c>
      <c r="U3879">
        <v>433.62</v>
      </c>
      <c r="V3879">
        <v>3082.8430709999998</v>
      </c>
      <c r="W3879">
        <v>433.62</v>
      </c>
      <c r="X3879" t="s">
        <v>58</v>
      </c>
      <c r="Y3879" t="s">
        <v>58</v>
      </c>
      <c r="Z3879" t="s">
        <v>1</v>
      </c>
      <c r="AA3879" t="s">
        <v>6</v>
      </c>
      <c r="AB3879" t="s">
        <v>57</v>
      </c>
      <c r="AC3879" t="str">
        <f t="shared" si="60"/>
        <v>2016-4</v>
      </c>
    </row>
    <row r="3880" spans="1:29" hidden="1" x14ac:dyDescent="0.25">
      <c r="A3880" t="s">
        <v>654</v>
      </c>
      <c r="B3880" t="s">
        <v>532</v>
      </c>
      <c r="C3880" t="s">
        <v>533</v>
      </c>
      <c r="D3880" t="s">
        <v>55</v>
      </c>
      <c r="E3880">
        <v>-6</v>
      </c>
      <c r="F3880" t="s">
        <v>12</v>
      </c>
      <c r="G3880" t="b">
        <v>0</v>
      </c>
      <c r="H3880" t="s">
        <v>59</v>
      </c>
      <c r="I3880">
        <v>4778033</v>
      </c>
      <c r="J3880" t="s">
        <v>638</v>
      </c>
      <c r="K3880" t="s">
        <v>639</v>
      </c>
      <c r="L3880" t="s">
        <v>57</v>
      </c>
      <c r="M3880" t="s">
        <v>57</v>
      </c>
      <c r="N3880" t="s">
        <v>57</v>
      </c>
      <c r="O3880" t="s">
        <v>57</v>
      </c>
      <c r="P3880">
        <v>10606</v>
      </c>
      <c r="Q3880" t="s">
        <v>62</v>
      </c>
      <c r="R3880" t="s">
        <v>63</v>
      </c>
      <c r="S3880" t="s">
        <v>64</v>
      </c>
      <c r="T3880">
        <v>433.62</v>
      </c>
      <c r="U3880">
        <v>433.62</v>
      </c>
      <c r="V3880">
        <v>3082.8430709999998</v>
      </c>
      <c r="W3880">
        <v>433.62</v>
      </c>
      <c r="X3880" t="s">
        <v>58</v>
      </c>
      <c r="Y3880" t="s">
        <v>58</v>
      </c>
      <c r="Z3880" t="s">
        <v>1</v>
      </c>
      <c r="AA3880" t="s">
        <v>6</v>
      </c>
      <c r="AB3880" t="s">
        <v>57</v>
      </c>
      <c r="AC3880" t="str">
        <f t="shared" si="60"/>
        <v>2016-4</v>
      </c>
    </row>
    <row r="3881" spans="1:29" x14ac:dyDescent="0.25">
      <c r="A3881" t="s">
        <v>655</v>
      </c>
      <c r="B3881" t="s">
        <v>54</v>
      </c>
      <c r="C3881" t="s">
        <v>55</v>
      </c>
      <c r="D3881" t="s">
        <v>55</v>
      </c>
      <c r="E3881">
        <v>-3</v>
      </c>
      <c r="F3881" t="s">
        <v>56</v>
      </c>
      <c r="G3881" t="b">
        <v>0</v>
      </c>
      <c r="H3881" t="s">
        <v>57</v>
      </c>
      <c r="I3881">
        <v>0</v>
      </c>
      <c r="J3881" t="s">
        <v>57</v>
      </c>
      <c r="K3881" t="s">
        <v>57</v>
      </c>
      <c r="L3881" t="s">
        <v>57</v>
      </c>
      <c r="M3881" t="s">
        <v>57</v>
      </c>
      <c r="N3881" t="s">
        <v>57</v>
      </c>
      <c r="O3881" t="s">
        <v>57</v>
      </c>
      <c r="P3881">
        <v>0</v>
      </c>
      <c r="Q3881" t="s">
        <v>57</v>
      </c>
      <c r="R3881" t="s">
        <v>57</v>
      </c>
      <c r="S3881" t="s">
        <v>57</v>
      </c>
      <c r="T3881">
        <v>-3562.69</v>
      </c>
      <c r="U3881">
        <v>-3562.69</v>
      </c>
      <c r="V3881">
        <v>-3562.69</v>
      </c>
      <c r="W3881">
        <v>-498.98667338949701</v>
      </c>
      <c r="X3881" t="s">
        <v>58</v>
      </c>
      <c r="Y3881" t="s">
        <v>58</v>
      </c>
      <c r="Z3881" t="s">
        <v>1</v>
      </c>
      <c r="AA3881" t="s">
        <v>1</v>
      </c>
      <c r="AB3881" t="s">
        <v>57</v>
      </c>
      <c r="AC3881" t="str">
        <f t="shared" si="60"/>
        <v>2016-4</v>
      </c>
    </row>
    <row r="3882" spans="1:29" x14ac:dyDescent="0.25">
      <c r="A3882" t="s">
        <v>655</v>
      </c>
      <c r="B3882" t="s">
        <v>532</v>
      </c>
      <c r="C3882" t="s">
        <v>533</v>
      </c>
      <c r="D3882" t="s">
        <v>55</v>
      </c>
      <c r="E3882">
        <v>-3</v>
      </c>
      <c r="F3882" t="s">
        <v>56</v>
      </c>
      <c r="G3882" t="b">
        <v>0</v>
      </c>
      <c r="H3882" t="s">
        <v>57</v>
      </c>
      <c r="I3882">
        <v>0</v>
      </c>
      <c r="J3882" t="s">
        <v>57</v>
      </c>
      <c r="K3882" t="s">
        <v>57</v>
      </c>
      <c r="L3882" t="s">
        <v>57</v>
      </c>
      <c r="M3882" t="s">
        <v>57</v>
      </c>
      <c r="N3882" t="s">
        <v>57</v>
      </c>
      <c r="O3882" t="s">
        <v>57</v>
      </c>
      <c r="P3882">
        <v>0</v>
      </c>
      <c r="Q3882" t="s">
        <v>57</v>
      </c>
      <c r="R3882" t="s">
        <v>57</v>
      </c>
      <c r="S3882" t="s">
        <v>57</v>
      </c>
      <c r="T3882">
        <v>538.03</v>
      </c>
      <c r="U3882">
        <v>538.03</v>
      </c>
      <c r="V3882">
        <v>3841.4534954999999</v>
      </c>
      <c r="W3882">
        <v>538.03</v>
      </c>
      <c r="X3882" t="s">
        <v>58</v>
      </c>
      <c r="Y3882" t="s">
        <v>58</v>
      </c>
      <c r="Z3882" t="s">
        <v>1</v>
      </c>
      <c r="AA3882" t="s">
        <v>1</v>
      </c>
      <c r="AB3882" t="s">
        <v>57</v>
      </c>
      <c r="AC3882" t="str">
        <f t="shared" si="60"/>
        <v>2016-4</v>
      </c>
    </row>
    <row r="3883" spans="1:29" x14ac:dyDescent="0.25">
      <c r="A3883" t="s">
        <v>655</v>
      </c>
      <c r="B3883" t="s">
        <v>532</v>
      </c>
      <c r="C3883" t="s">
        <v>533</v>
      </c>
      <c r="D3883" t="s">
        <v>55</v>
      </c>
      <c r="E3883">
        <v>-4</v>
      </c>
      <c r="F3883" t="s">
        <v>14</v>
      </c>
      <c r="G3883" t="b">
        <v>0</v>
      </c>
      <c r="H3883" t="s">
        <v>59</v>
      </c>
      <c r="I3883">
        <v>4750438</v>
      </c>
      <c r="J3883" t="s">
        <v>601</v>
      </c>
      <c r="K3883" t="s">
        <v>602</v>
      </c>
      <c r="L3883" t="s">
        <v>57</v>
      </c>
      <c r="M3883" t="s">
        <v>57</v>
      </c>
      <c r="N3883" t="s">
        <v>57</v>
      </c>
      <c r="O3883" t="s">
        <v>57</v>
      </c>
      <c r="P3883">
        <v>24149</v>
      </c>
      <c r="Q3883" t="s">
        <v>603</v>
      </c>
      <c r="R3883" t="s">
        <v>604</v>
      </c>
      <c r="S3883" t="s">
        <v>78</v>
      </c>
      <c r="T3883">
        <v>28.25</v>
      </c>
      <c r="U3883">
        <v>28.25</v>
      </c>
      <c r="V3883">
        <v>201.7007625</v>
      </c>
      <c r="W3883">
        <v>28.25</v>
      </c>
      <c r="X3883" t="s">
        <v>58</v>
      </c>
      <c r="Y3883" t="s">
        <v>58</v>
      </c>
      <c r="Z3883" t="s">
        <v>1</v>
      </c>
      <c r="AA3883" t="s">
        <v>6</v>
      </c>
      <c r="AB3883" t="s">
        <v>57</v>
      </c>
      <c r="AC3883" t="str">
        <f t="shared" si="60"/>
        <v>2016-4</v>
      </c>
    </row>
    <row r="3884" spans="1:29" hidden="1" x14ac:dyDescent="0.25">
      <c r="A3884" t="s">
        <v>655</v>
      </c>
      <c r="B3884" t="s">
        <v>532</v>
      </c>
      <c r="C3884" t="s">
        <v>533</v>
      </c>
      <c r="D3884" t="s">
        <v>55</v>
      </c>
      <c r="E3884">
        <v>-5</v>
      </c>
      <c r="F3884" t="s">
        <v>13</v>
      </c>
      <c r="G3884" t="b">
        <v>0</v>
      </c>
      <c r="H3884" t="s">
        <v>59</v>
      </c>
      <c r="I3884">
        <v>4750438</v>
      </c>
      <c r="J3884" t="s">
        <v>601</v>
      </c>
      <c r="K3884" t="s">
        <v>602</v>
      </c>
      <c r="L3884" t="s">
        <v>57</v>
      </c>
      <c r="M3884" t="s">
        <v>57</v>
      </c>
      <c r="N3884" t="s">
        <v>57</v>
      </c>
      <c r="O3884" t="s">
        <v>57</v>
      </c>
      <c r="P3884">
        <v>24149</v>
      </c>
      <c r="Q3884" t="s">
        <v>603</v>
      </c>
      <c r="R3884" t="s">
        <v>604</v>
      </c>
      <c r="S3884" t="s">
        <v>78</v>
      </c>
      <c r="T3884">
        <v>-1.77</v>
      </c>
      <c r="U3884">
        <v>-1.77</v>
      </c>
      <c r="V3884">
        <v>-11.727928500000001</v>
      </c>
      <c r="W3884">
        <v>-1.77</v>
      </c>
      <c r="X3884" t="s">
        <v>58</v>
      </c>
      <c r="Y3884" t="s">
        <v>58</v>
      </c>
      <c r="Z3884" t="s">
        <v>1</v>
      </c>
      <c r="AA3884" t="s">
        <v>6</v>
      </c>
      <c r="AB3884" t="s">
        <v>57</v>
      </c>
      <c r="AC3884" t="str">
        <f t="shared" si="60"/>
        <v>2016-4</v>
      </c>
    </row>
    <row r="3885" spans="1:29" hidden="1" x14ac:dyDescent="0.25">
      <c r="A3885" t="s">
        <v>655</v>
      </c>
      <c r="B3885" t="s">
        <v>532</v>
      </c>
      <c r="C3885" t="s">
        <v>533</v>
      </c>
      <c r="D3885" t="s">
        <v>55</v>
      </c>
      <c r="E3885">
        <v>-6</v>
      </c>
      <c r="F3885" t="s">
        <v>12</v>
      </c>
      <c r="G3885" t="b">
        <v>0</v>
      </c>
      <c r="H3885" t="s">
        <v>59</v>
      </c>
      <c r="I3885">
        <v>4750438</v>
      </c>
      <c r="J3885" t="s">
        <v>601</v>
      </c>
      <c r="K3885" t="s">
        <v>602</v>
      </c>
      <c r="L3885" t="s">
        <v>57</v>
      </c>
      <c r="M3885" t="s">
        <v>57</v>
      </c>
      <c r="N3885" t="s">
        <v>57</v>
      </c>
      <c r="O3885" t="s">
        <v>57</v>
      </c>
      <c r="P3885">
        <v>24149</v>
      </c>
      <c r="Q3885" t="s">
        <v>603</v>
      </c>
      <c r="R3885" t="s">
        <v>604</v>
      </c>
      <c r="S3885" t="s">
        <v>78</v>
      </c>
      <c r="T3885">
        <v>28.25</v>
      </c>
      <c r="U3885">
        <v>28.25</v>
      </c>
      <c r="V3885">
        <v>201.7007625</v>
      </c>
      <c r="W3885">
        <v>28.25</v>
      </c>
      <c r="X3885" t="s">
        <v>58</v>
      </c>
      <c r="Y3885" t="s">
        <v>58</v>
      </c>
      <c r="Z3885" t="s">
        <v>1</v>
      </c>
      <c r="AA3885" t="s">
        <v>6</v>
      </c>
      <c r="AB3885" t="s">
        <v>57</v>
      </c>
      <c r="AC3885" t="str">
        <f t="shared" si="60"/>
        <v>2016-4</v>
      </c>
    </row>
    <row r="3886" spans="1:29" hidden="1" x14ac:dyDescent="0.25">
      <c r="A3886" t="s">
        <v>655</v>
      </c>
      <c r="B3886" t="s">
        <v>54</v>
      </c>
      <c r="C3886" t="s">
        <v>55</v>
      </c>
      <c r="D3886" t="s">
        <v>55</v>
      </c>
      <c r="E3886">
        <v>-6</v>
      </c>
      <c r="F3886" t="s">
        <v>12</v>
      </c>
      <c r="G3886" t="b">
        <v>0</v>
      </c>
      <c r="H3886" t="s">
        <v>59</v>
      </c>
      <c r="I3886">
        <v>4602813</v>
      </c>
      <c r="J3886" t="s">
        <v>625</v>
      </c>
      <c r="K3886" t="s">
        <v>626</v>
      </c>
      <c r="L3886" t="s">
        <v>57</v>
      </c>
      <c r="M3886" t="s">
        <v>57</v>
      </c>
      <c r="N3886" t="s">
        <v>57</v>
      </c>
      <c r="O3886" t="s">
        <v>57</v>
      </c>
      <c r="P3886">
        <v>10606</v>
      </c>
      <c r="Q3886" t="s">
        <v>62</v>
      </c>
      <c r="R3886" t="s">
        <v>63</v>
      </c>
      <c r="S3886" t="s">
        <v>64</v>
      </c>
      <c r="T3886">
        <v>271.24</v>
      </c>
      <c r="U3886">
        <v>1926.9298494300001</v>
      </c>
      <c r="V3886">
        <v>1926.9298494300001</v>
      </c>
      <c r="W3886">
        <v>271.24</v>
      </c>
      <c r="X3886" t="s">
        <v>58</v>
      </c>
      <c r="Y3886" t="s">
        <v>58</v>
      </c>
      <c r="Z3886" t="s">
        <v>1</v>
      </c>
      <c r="AA3886" t="s">
        <v>6</v>
      </c>
      <c r="AB3886" t="s">
        <v>57</v>
      </c>
      <c r="AC3886" t="str">
        <f t="shared" si="60"/>
        <v>2016-4</v>
      </c>
    </row>
    <row r="3887" spans="1:29" hidden="1" x14ac:dyDescent="0.25">
      <c r="A3887" t="s">
        <v>655</v>
      </c>
      <c r="B3887" t="s">
        <v>54</v>
      </c>
      <c r="C3887" t="s">
        <v>55</v>
      </c>
      <c r="D3887" t="s">
        <v>55</v>
      </c>
      <c r="E3887">
        <v>-5</v>
      </c>
      <c r="F3887" t="s">
        <v>13</v>
      </c>
      <c r="G3887" t="b">
        <v>0</v>
      </c>
      <c r="H3887" t="s">
        <v>59</v>
      </c>
      <c r="I3887">
        <v>4602813</v>
      </c>
      <c r="J3887" t="s">
        <v>625</v>
      </c>
      <c r="K3887" t="s">
        <v>626</v>
      </c>
      <c r="L3887" t="s">
        <v>57</v>
      </c>
      <c r="M3887" t="s">
        <v>57</v>
      </c>
      <c r="N3887" t="s">
        <v>57</v>
      </c>
      <c r="O3887" t="s">
        <v>57</v>
      </c>
      <c r="P3887">
        <v>10606</v>
      </c>
      <c r="Q3887" t="s">
        <v>62</v>
      </c>
      <c r="R3887" t="s">
        <v>63</v>
      </c>
      <c r="S3887" t="s">
        <v>64</v>
      </c>
      <c r="T3887">
        <v>-65.8</v>
      </c>
      <c r="U3887">
        <v>-459.59</v>
      </c>
      <c r="V3887">
        <v>-459.59</v>
      </c>
      <c r="W3887">
        <v>-65.800023859963801</v>
      </c>
      <c r="X3887" t="s">
        <v>58</v>
      </c>
      <c r="Y3887" t="s">
        <v>58</v>
      </c>
      <c r="Z3887" t="s">
        <v>1</v>
      </c>
      <c r="AA3887" t="s">
        <v>6</v>
      </c>
      <c r="AB3887" t="s">
        <v>57</v>
      </c>
      <c r="AC3887" t="str">
        <f t="shared" si="60"/>
        <v>2016-4</v>
      </c>
    </row>
    <row r="3888" spans="1:29" x14ac:dyDescent="0.25">
      <c r="A3888" t="s">
        <v>655</v>
      </c>
      <c r="B3888" t="s">
        <v>54</v>
      </c>
      <c r="C3888" t="s">
        <v>55</v>
      </c>
      <c r="D3888" t="s">
        <v>55</v>
      </c>
      <c r="E3888">
        <v>-4</v>
      </c>
      <c r="F3888" t="s">
        <v>14</v>
      </c>
      <c r="G3888" t="b">
        <v>0</v>
      </c>
      <c r="H3888" t="s">
        <v>59</v>
      </c>
      <c r="I3888">
        <v>4602813</v>
      </c>
      <c r="J3888" t="s">
        <v>625</v>
      </c>
      <c r="K3888" t="s">
        <v>626</v>
      </c>
      <c r="L3888" t="s">
        <v>57</v>
      </c>
      <c r="M3888" t="s">
        <v>57</v>
      </c>
      <c r="N3888" t="s">
        <v>57</v>
      </c>
      <c r="O3888" t="s">
        <v>57</v>
      </c>
      <c r="P3888">
        <v>10606</v>
      </c>
      <c r="Q3888" t="s">
        <v>62</v>
      </c>
      <c r="R3888" t="s">
        <v>63</v>
      </c>
      <c r="S3888" t="s">
        <v>64</v>
      </c>
      <c r="T3888">
        <v>271.24</v>
      </c>
      <c r="U3888">
        <v>1936.61</v>
      </c>
      <c r="V3888">
        <v>1936.61</v>
      </c>
      <c r="W3888">
        <v>271.23959186817598</v>
      </c>
      <c r="X3888" t="s">
        <v>58</v>
      </c>
      <c r="Y3888" t="s">
        <v>58</v>
      </c>
      <c r="Z3888" t="s">
        <v>1</v>
      </c>
      <c r="AA3888" t="s">
        <v>6</v>
      </c>
      <c r="AB3888" t="s">
        <v>57</v>
      </c>
      <c r="AC3888" t="str">
        <f t="shared" si="60"/>
        <v>2016-4</v>
      </c>
    </row>
    <row r="3889" spans="1:29" x14ac:dyDescent="0.25">
      <c r="A3889" t="s">
        <v>655</v>
      </c>
      <c r="B3889" t="s">
        <v>532</v>
      </c>
      <c r="C3889" t="s">
        <v>533</v>
      </c>
      <c r="D3889" t="s">
        <v>55</v>
      </c>
      <c r="E3889">
        <v>-4</v>
      </c>
      <c r="F3889" t="s">
        <v>14</v>
      </c>
      <c r="G3889" t="b">
        <v>0</v>
      </c>
      <c r="H3889" t="s">
        <v>59</v>
      </c>
      <c r="I3889">
        <v>4778033</v>
      </c>
      <c r="J3889" t="s">
        <v>638</v>
      </c>
      <c r="K3889" t="s">
        <v>639</v>
      </c>
      <c r="L3889" t="s">
        <v>57</v>
      </c>
      <c r="M3889" t="s">
        <v>57</v>
      </c>
      <c r="N3889" t="s">
        <v>57</v>
      </c>
      <c r="O3889" t="s">
        <v>57</v>
      </c>
      <c r="P3889">
        <v>10606</v>
      </c>
      <c r="Q3889" t="s">
        <v>62</v>
      </c>
      <c r="R3889" t="s">
        <v>63</v>
      </c>
      <c r="S3889" t="s">
        <v>64</v>
      </c>
      <c r="T3889">
        <v>395.07</v>
      </c>
      <c r="U3889">
        <v>395.07</v>
      </c>
      <c r="V3889">
        <v>2820.7405395000001</v>
      </c>
      <c r="W3889">
        <v>395.07</v>
      </c>
      <c r="X3889" t="s">
        <v>58</v>
      </c>
      <c r="Y3889" t="s">
        <v>58</v>
      </c>
      <c r="Z3889" t="s">
        <v>1</v>
      </c>
      <c r="AA3889" t="s">
        <v>6</v>
      </c>
      <c r="AB3889" t="s">
        <v>57</v>
      </c>
      <c r="AC3889" t="str">
        <f t="shared" si="60"/>
        <v>2016-4</v>
      </c>
    </row>
    <row r="3890" spans="1:29" hidden="1" x14ac:dyDescent="0.25">
      <c r="A3890" t="s">
        <v>655</v>
      </c>
      <c r="B3890" t="s">
        <v>532</v>
      </c>
      <c r="C3890" t="s">
        <v>533</v>
      </c>
      <c r="D3890" t="s">
        <v>55</v>
      </c>
      <c r="E3890">
        <v>-6</v>
      </c>
      <c r="F3890" t="s">
        <v>12</v>
      </c>
      <c r="G3890" t="b">
        <v>0</v>
      </c>
      <c r="H3890" t="s">
        <v>59</v>
      </c>
      <c r="I3890">
        <v>4778033</v>
      </c>
      <c r="J3890" t="s">
        <v>638</v>
      </c>
      <c r="K3890" t="s">
        <v>639</v>
      </c>
      <c r="L3890" t="s">
        <v>57</v>
      </c>
      <c r="M3890" t="s">
        <v>57</v>
      </c>
      <c r="N3890" t="s">
        <v>57</v>
      </c>
      <c r="O3890" t="s">
        <v>57</v>
      </c>
      <c r="P3890">
        <v>10606</v>
      </c>
      <c r="Q3890" t="s">
        <v>62</v>
      </c>
      <c r="R3890" t="s">
        <v>63</v>
      </c>
      <c r="S3890" t="s">
        <v>64</v>
      </c>
      <c r="T3890">
        <v>395.07</v>
      </c>
      <c r="U3890">
        <v>395.07</v>
      </c>
      <c r="V3890">
        <v>2820.7405395000001</v>
      </c>
      <c r="W3890">
        <v>395.07</v>
      </c>
      <c r="X3890" t="s">
        <v>58</v>
      </c>
      <c r="Y3890" t="s">
        <v>58</v>
      </c>
      <c r="Z3890" t="s">
        <v>1</v>
      </c>
      <c r="AA3890" t="s">
        <v>6</v>
      </c>
      <c r="AB3890" t="s">
        <v>57</v>
      </c>
      <c r="AC3890" t="str">
        <f t="shared" si="60"/>
        <v>2016-4</v>
      </c>
    </row>
    <row r="3891" spans="1:29" hidden="1" x14ac:dyDescent="0.25">
      <c r="A3891" t="s">
        <v>655</v>
      </c>
      <c r="B3891" t="s">
        <v>532</v>
      </c>
      <c r="C3891" t="s">
        <v>533</v>
      </c>
      <c r="D3891" t="s">
        <v>55</v>
      </c>
      <c r="E3891">
        <v>-5</v>
      </c>
      <c r="F3891" t="s">
        <v>13</v>
      </c>
      <c r="G3891" t="b">
        <v>0</v>
      </c>
      <c r="H3891" t="s">
        <v>59</v>
      </c>
      <c r="I3891">
        <v>4778033</v>
      </c>
      <c r="J3891" t="s">
        <v>638</v>
      </c>
      <c r="K3891" t="s">
        <v>639</v>
      </c>
      <c r="L3891" t="s">
        <v>57</v>
      </c>
      <c r="M3891" t="s">
        <v>57</v>
      </c>
      <c r="N3891" t="s">
        <v>57</v>
      </c>
      <c r="O3891" t="s">
        <v>57</v>
      </c>
      <c r="P3891">
        <v>10606</v>
      </c>
      <c r="Q3891" t="s">
        <v>62</v>
      </c>
      <c r="R3891" t="s">
        <v>63</v>
      </c>
      <c r="S3891" t="s">
        <v>64</v>
      </c>
      <c r="T3891">
        <v>-38.549999999999997</v>
      </c>
      <c r="U3891">
        <v>-38.549999999999997</v>
      </c>
      <c r="V3891">
        <v>-262.1025315</v>
      </c>
      <c r="W3891">
        <v>-38.549999999999997</v>
      </c>
      <c r="X3891" t="s">
        <v>58</v>
      </c>
      <c r="Y3891" t="s">
        <v>58</v>
      </c>
      <c r="Z3891" t="s">
        <v>1</v>
      </c>
      <c r="AA3891" t="s">
        <v>6</v>
      </c>
      <c r="AB3891" t="s">
        <v>57</v>
      </c>
      <c r="AC3891" t="str">
        <f t="shared" si="60"/>
        <v>2016-4</v>
      </c>
    </row>
    <row r="3892" spans="1:29" x14ac:dyDescent="0.25">
      <c r="A3892" t="s">
        <v>656</v>
      </c>
      <c r="B3892" t="s">
        <v>54</v>
      </c>
      <c r="C3892" t="s">
        <v>55</v>
      </c>
      <c r="D3892" t="s">
        <v>55</v>
      </c>
      <c r="E3892">
        <v>-3</v>
      </c>
      <c r="F3892" t="s">
        <v>56</v>
      </c>
      <c r="G3892" t="b">
        <v>0</v>
      </c>
      <c r="H3892" t="s">
        <v>57</v>
      </c>
      <c r="I3892">
        <v>0</v>
      </c>
      <c r="J3892" t="s">
        <v>57</v>
      </c>
      <c r="K3892" t="s">
        <v>57</v>
      </c>
      <c r="L3892" t="s">
        <v>57</v>
      </c>
      <c r="M3892" t="s">
        <v>57</v>
      </c>
      <c r="N3892" t="s">
        <v>57</v>
      </c>
      <c r="O3892" t="s">
        <v>57</v>
      </c>
      <c r="P3892">
        <v>0</v>
      </c>
      <c r="Q3892" t="s">
        <v>57</v>
      </c>
      <c r="R3892" t="s">
        <v>57</v>
      </c>
      <c r="S3892" t="s">
        <v>57</v>
      </c>
      <c r="T3892">
        <v>-3562.69</v>
      </c>
      <c r="U3892">
        <v>-3562.69</v>
      </c>
      <c r="V3892">
        <v>-3562.69</v>
      </c>
      <c r="W3892">
        <v>-502.78226631573801</v>
      </c>
      <c r="X3892" t="s">
        <v>58</v>
      </c>
      <c r="Y3892" t="s">
        <v>58</v>
      </c>
      <c r="Z3892" t="s">
        <v>1</v>
      </c>
      <c r="AA3892" t="s">
        <v>1</v>
      </c>
      <c r="AB3892" t="s">
        <v>57</v>
      </c>
      <c r="AC3892" t="str">
        <f t="shared" si="60"/>
        <v>2016-4</v>
      </c>
    </row>
    <row r="3893" spans="1:29" x14ac:dyDescent="0.25">
      <c r="A3893" t="s">
        <v>656</v>
      </c>
      <c r="B3893" t="s">
        <v>532</v>
      </c>
      <c r="C3893" t="s">
        <v>533</v>
      </c>
      <c r="D3893" t="s">
        <v>55</v>
      </c>
      <c r="E3893">
        <v>-3</v>
      </c>
      <c r="F3893" t="s">
        <v>56</v>
      </c>
      <c r="G3893" t="b">
        <v>0</v>
      </c>
      <c r="H3893" t="s">
        <v>57</v>
      </c>
      <c r="I3893">
        <v>0</v>
      </c>
      <c r="J3893" t="s">
        <v>57</v>
      </c>
      <c r="K3893" t="s">
        <v>57</v>
      </c>
      <c r="L3893" t="s">
        <v>57</v>
      </c>
      <c r="M3893" t="s">
        <v>57</v>
      </c>
      <c r="N3893" t="s">
        <v>57</v>
      </c>
      <c r="O3893" t="s">
        <v>57</v>
      </c>
      <c r="P3893">
        <v>0</v>
      </c>
      <c r="Q3893" t="s">
        <v>57</v>
      </c>
      <c r="R3893" t="s">
        <v>57</v>
      </c>
      <c r="S3893" t="s">
        <v>57</v>
      </c>
      <c r="T3893">
        <v>538.03</v>
      </c>
      <c r="U3893">
        <v>538.03</v>
      </c>
      <c r="V3893">
        <v>3812.4536785</v>
      </c>
      <c r="W3893">
        <v>538.03</v>
      </c>
      <c r="X3893" t="s">
        <v>58</v>
      </c>
      <c r="Y3893" t="s">
        <v>58</v>
      </c>
      <c r="Z3893" t="s">
        <v>1</v>
      </c>
      <c r="AA3893" t="s">
        <v>1</v>
      </c>
      <c r="AB3893" t="s">
        <v>57</v>
      </c>
      <c r="AC3893" t="str">
        <f t="shared" si="60"/>
        <v>2016-4</v>
      </c>
    </row>
    <row r="3894" spans="1:29" x14ac:dyDescent="0.25">
      <c r="A3894" t="s">
        <v>656</v>
      </c>
      <c r="B3894" t="s">
        <v>532</v>
      </c>
      <c r="C3894" t="s">
        <v>533</v>
      </c>
      <c r="D3894" t="s">
        <v>55</v>
      </c>
      <c r="E3894">
        <v>-4</v>
      </c>
      <c r="F3894" t="s">
        <v>14</v>
      </c>
      <c r="G3894" t="b">
        <v>0</v>
      </c>
      <c r="H3894" t="s">
        <v>59</v>
      </c>
      <c r="I3894">
        <v>4750438</v>
      </c>
      <c r="J3894" t="s">
        <v>601</v>
      </c>
      <c r="K3894" t="s">
        <v>602</v>
      </c>
      <c r="L3894" t="s">
        <v>57</v>
      </c>
      <c r="M3894" t="s">
        <v>57</v>
      </c>
      <c r="N3894" t="s">
        <v>57</v>
      </c>
      <c r="O3894" t="s">
        <v>57</v>
      </c>
      <c r="P3894">
        <v>24149</v>
      </c>
      <c r="Q3894" t="s">
        <v>603</v>
      </c>
      <c r="R3894" t="s">
        <v>604</v>
      </c>
      <c r="S3894" t="s">
        <v>78</v>
      </c>
      <c r="T3894">
        <v>34.92</v>
      </c>
      <c r="U3894">
        <v>34.92</v>
      </c>
      <c r="V3894">
        <v>247.441374</v>
      </c>
      <c r="W3894">
        <v>34.92</v>
      </c>
      <c r="X3894" t="s">
        <v>58</v>
      </c>
      <c r="Y3894" t="s">
        <v>58</v>
      </c>
      <c r="Z3894" t="s">
        <v>1</v>
      </c>
      <c r="AA3894" t="s">
        <v>6</v>
      </c>
      <c r="AB3894" t="s">
        <v>57</v>
      </c>
      <c r="AC3894" t="str">
        <f t="shared" si="60"/>
        <v>2016-4</v>
      </c>
    </row>
    <row r="3895" spans="1:29" hidden="1" x14ac:dyDescent="0.25">
      <c r="A3895" t="s">
        <v>656</v>
      </c>
      <c r="B3895" t="s">
        <v>532</v>
      </c>
      <c r="C3895" t="s">
        <v>533</v>
      </c>
      <c r="D3895" t="s">
        <v>55</v>
      </c>
      <c r="E3895">
        <v>-5</v>
      </c>
      <c r="F3895" t="s">
        <v>13</v>
      </c>
      <c r="G3895" t="b">
        <v>0</v>
      </c>
      <c r="H3895" t="s">
        <v>59</v>
      </c>
      <c r="I3895">
        <v>4750438</v>
      </c>
      <c r="J3895" t="s">
        <v>601</v>
      </c>
      <c r="K3895" t="s">
        <v>602</v>
      </c>
      <c r="L3895" t="s">
        <v>57</v>
      </c>
      <c r="M3895" t="s">
        <v>57</v>
      </c>
      <c r="N3895" t="s">
        <v>57</v>
      </c>
      <c r="O3895" t="s">
        <v>57</v>
      </c>
      <c r="P3895">
        <v>24149</v>
      </c>
      <c r="Q3895" t="s">
        <v>603</v>
      </c>
      <c r="R3895" t="s">
        <v>604</v>
      </c>
      <c r="S3895" t="s">
        <v>78</v>
      </c>
      <c r="T3895">
        <v>6.67</v>
      </c>
      <c r="U3895">
        <v>6.67</v>
      </c>
      <c r="V3895">
        <v>45.7406115</v>
      </c>
      <c r="W3895">
        <v>6.67</v>
      </c>
      <c r="X3895" t="s">
        <v>58</v>
      </c>
      <c r="Y3895" t="s">
        <v>58</v>
      </c>
      <c r="Z3895" t="s">
        <v>1</v>
      </c>
      <c r="AA3895" t="s">
        <v>6</v>
      </c>
      <c r="AB3895" t="s">
        <v>57</v>
      </c>
      <c r="AC3895" t="str">
        <f t="shared" si="60"/>
        <v>2016-4</v>
      </c>
    </row>
    <row r="3896" spans="1:29" hidden="1" x14ac:dyDescent="0.25">
      <c r="A3896" t="s">
        <v>656</v>
      </c>
      <c r="B3896" t="s">
        <v>532</v>
      </c>
      <c r="C3896" t="s">
        <v>533</v>
      </c>
      <c r="D3896" t="s">
        <v>55</v>
      </c>
      <c r="E3896">
        <v>-6</v>
      </c>
      <c r="F3896" t="s">
        <v>12</v>
      </c>
      <c r="G3896" t="b">
        <v>0</v>
      </c>
      <c r="H3896" t="s">
        <v>59</v>
      </c>
      <c r="I3896">
        <v>4750438</v>
      </c>
      <c r="J3896" t="s">
        <v>601</v>
      </c>
      <c r="K3896" t="s">
        <v>602</v>
      </c>
      <c r="L3896" t="s">
        <v>57</v>
      </c>
      <c r="M3896" t="s">
        <v>57</v>
      </c>
      <c r="N3896" t="s">
        <v>57</v>
      </c>
      <c r="O3896" t="s">
        <v>57</v>
      </c>
      <c r="P3896">
        <v>24149</v>
      </c>
      <c r="Q3896" t="s">
        <v>603</v>
      </c>
      <c r="R3896" t="s">
        <v>604</v>
      </c>
      <c r="S3896" t="s">
        <v>78</v>
      </c>
      <c r="T3896">
        <v>34.92</v>
      </c>
      <c r="U3896">
        <v>34.92</v>
      </c>
      <c r="V3896">
        <v>247.441374</v>
      </c>
      <c r="W3896">
        <v>34.92</v>
      </c>
      <c r="X3896" t="s">
        <v>58</v>
      </c>
      <c r="Y3896" t="s">
        <v>58</v>
      </c>
      <c r="Z3896" t="s">
        <v>1</v>
      </c>
      <c r="AA3896" t="s">
        <v>6</v>
      </c>
      <c r="AB3896" t="s">
        <v>57</v>
      </c>
      <c r="AC3896" t="str">
        <f t="shared" si="60"/>
        <v>2016-4</v>
      </c>
    </row>
    <row r="3897" spans="1:29" hidden="1" x14ac:dyDescent="0.25">
      <c r="A3897" t="s">
        <v>656</v>
      </c>
      <c r="B3897" t="s">
        <v>54</v>
      </c>
      <c r="C3897" t="s">
        <v>55</v>
      </c>
      <c r="D3897" t="s">
        <v>55</v>
      </c>
      <c r="E3897">
        <v>-6</v>
      </c>
      <c r="F3897" t="s">
        <v>12</v>
      </c>
      <c r="G3897" t="b">
        <v>0</v>
      </c>
      <c r="H3897" t="s">
        <v>59</v>
      </c>
      <c r="I3897">
        <v>4602813</v>
      </c>
      <c r="J3897" t="s">
        <v>625</v>
      </c>
      <c r="K3897" t="s">
        <v>626</v>
      </c>
      <c r="L3897" t="s">
        <v>57</v>
      </c>
      <c r="M3897" t="s">
        <v>57</v>
      </c>
      <c r="N3897" t="s">
        <v>57</v>
      </c>
      <c r="O3897" t="s">
        <v>57</v>
      </c>
      <c r="P3897">
        <v>10606</v>
      </c>
      <c r="Q3897" t="s">
        <v>62</v>
      </c>
      <c r="R3897" t="s">
        <v>63</v>
      </c>
      <c r="S3897" t="s">
        <v>64</v>
      </c>
      <c r="T3897">
        <v>350.12</v>
      </c>
      <c r="U3897">
        <v>2468.5281499299999</v>
      </c>
      <c r="V3897">
        <v>2468.5281499299999</v>
      </c>
      <c r="W3897">
        <v>350.12</v>
      </c>
      <c r="X3897" t="s">
        <v>58</v>
      </c>
      <c r="Y3897" t="s">
        <v>58</v>
      </c>
      <c r="Z3897" t="s">
        <v>1</v>
      </c>
      <c r="AA3897" t="s">
        <v>6</v>
      </c>
      <c r="AB3897" t="s">
        <v>57</v>
      </c>
      <c r="AC3897" t="str">
        <f t="shared" si="60"/>
        <v>2016-4</v>
      </c>
    </row>
    <row r="3898" spans="1:29" hidden="1" x14ac:dyDescent="0.25">
      <c r="A3898" t="s">
        <v>656</v>
      </c>
      <c r="B3898" t="s">
        <v>54</v>
      </c>
      <c r="C3898" t="s">
        <v>55</v>
      </c>
      <c r="D3898" t="s">
        <v>55</v>
      </c>
      <c r="E3898">
        <v>-5</v>
      </c>
      <c r="F3898" t="s">
        <v>13</v>
      </c>
      <c r="G3898" t="b">
        <v>0</v>
      </c>
      <c r="H3898" t="s">
        <v>59</v>
      </c>
      <c r="I3898">
        <v>4602813</v>
      </c>
      <c r="J3898" t="s">
        <v>625</v>
      </c>
      <c r="K3898" t="s">
        <v>626</v>
      </c>
      <c r="L3898" t="s">
        <v>57</v>
      </c>
      <c r="M3898" t="s">
        <v>57</v>
      </c>
      <c r="N3898" t="s">
        <v>57</v>
      </c>
      <c r="O3898" t="s">
        <v>57</v>
      </c>
      <c r="P3898">
        <v>10606</v>
      </c>
      <c r="Q3898" t="s">
        <v>62</v>
      </c>
      <c r="R3898" t="s">
        <v>63</v>
      </c>
      <c r="S3898" t="s">
        <v>64</v>
      </c>
      <c r="T3898">
        <v>78.88</v>
      </c>
      <c r="U3898">
        <v>544.32000000000005</v>
      </c>
      <c r="V3898">
        <v>544.32000000000005</v>
      </c>
      <c r="W3898">
        <v>78.880011007937497</v>
      </c>
      <c r="X3898" t="s">
        <v>58</v>
      </c>
      <c r="Y3898" t="s">
        <v>58</v>
      </c>
      <c r="Z3898" t="s">
        <v>1</v>
      </c>
      <c r="AA3898" t="s">
        <v>6</v>
      </c>
      <c r="AB3898" t="s">
        <v>57</v>
      </c>
      <c r="AC3898" t="str">
        <f t="shared" si="60"/>
        <v>2016-4</v>
      </c>
    </row>
    <row r="3899" spans="1:29" x14ac:dyDescent="0.25">
      <c r="A3899" t="s">
        <v>656</v>
      </c>
      <c r="B3899" t="s">
        <v>54</v>
      </c>
      <c r="C3899" t="s">
        <v>55</v>
      </c>
      <c r="D3899" t="s">
        <v>55</v>
      </c>
      <c r="E3899">
        <v>-4</v>
      </c>
      <c r="F3899" t="s">
        <v>14</v>
      </c>
      <c r="G3899" t="b">
        <v>0</v>
      </c>
      <c r="H3899" t="s">
        <v>59</v>
      </c>
      <c r="I3899">
        <v>4602813</v>
      </c>
      <c r="J3899" t="s">
        <v>625</v>
      </c>
      <c r="K3899" t="s">
        <v>626</v>
      </c>
      <c r="L3899" t="s">
        <v>57</v>
      </c>
      <c r="M3899" t="s">
        <v>57</v>
      </c>
      <c r="N3899" t="s">
        <v>57</v>
      </c>
      <c r="O3899" t="s">
        <v>57</v>
      </c>
      <c r="P3899">
        <v>10606</v>
      </c>
      <c r="Q3899" t="s">
        <v>62</v>
      </c>
      <c r="R3899" t="s">
        <v>63</v>
      </c>
      <c r="S3899" t="s">
        <v>64</v>
      </c>
      <c r="T3899">
        <v>350.12</v>
      </c>
      <c r="U3899">
        <v>2480.9299999999998</v>
      </c>
      <c r="V3899">
        <v>2480.9299999999998</v>
      </c>
      <c r="W3899">
        <v>350.11960287611402</v>
      </c>
      <c r="X3899" t="s">
        <v>58</v>
      </c>
      <c r="Y3899" t="s">
        <v>58</v>
      </c>
      <c r="Z3899" t="s">
        <v>1</v>
      </c>
      <c r="AA3899" t="s">
        <v>6</v>
      </c>
      <c r="AB3899" t="s">
        <v>57</v>
      </c>
      <c r="AC3899" t="str">
        <f t="shared" si="60"/>
        <v>2016-4</v>
      </c>
    </row>
    <row r="3900" spans="1:29" hidden="1" x14ac:dyDescent="0.25">
      <c r="A3900" t="s">
        <v>656</v>
      </c>
      <c r="B3900" t="s">
        <v>532</v>
      </c>
      <c r="C3900" t="s">
        <v>533</v>
      </c>
      <c r="D3900" t="s">
        <v>55</v>
      </c>
      <c r="E3900">
        <v>-6</v>
      </c>
      <c r="F3900" t="s">
        <v>12</v>
      </c>
      <c r="G3900" t="b">
        <v>0</v>
      </c>
      <c r="H3900" t="s">
        <v>59</v>
      </c>
      <c r="I3900">
        <v>4778033</v>
      </c>
      <c r="J3900" t="s">
        <v>638</v>
      </c>
      <c r="K3900" t="s">
        <v>639</v>
      </c>
      <c r="L3900" t="s">
        <v>57</v>
      </c>
      <c r="M3900" t="s">
        <v>57</v>
      </c>
      <c r="N3900" t="s">
        <v>57</v>
      </c>
      <c r="O3900" t="s">
        <v>57</v>
      </c>
      <c r="P3900">
        <v>10606</v>
      </c>
      <c r="Q3900" t="s">
        <v>62</v>
      </c>
      <c r="R3900" t="s">
        <v>63</v>
      </c>
      <c r="S3900" t="s">
        <v>64</v>
      </c>
      <c r="T3900">
        <v>441.84</v>
      </c>
      <c r="U3900">
        <v>441.84</v>
      </c>
      <c r="V3900">
        <v>3130.8561479999998</v>
      </c>
      <c r="W3900">
        <v>441.84</v>
      </c>
      <c r="X3900" t="s">
        <v>58</v>
      </c>
      <c r="Y3900" t="s">
        <v>58</v>
      </c>
      <c r="Z3900" t="s">
        <v>1</v>
      </c>
      <c r="AA3900" t="s">
        <v>6</v>
      </c>
      <c r="AB3900" t="s">
        <v>57</v>
      </c>
      <c r="AC3900" t="str">
        <f t="shared" si="60"/>
        <v>2016-4</v>
      </c>
    </row>
    <row r="3901" spans="1:29" hidden="1" x14ac:dyDescent="0.25">
      <c r="A3901" t="s">
        <v>656</v>
      </c>
      <c r="B3901" t="s">
        <v>532</v>
      </c>
      <c r="C3901" t="s">
        <v>533</v>
      </c>
      <c r="D3901" t="s">
        <v>55</v>
      </c>
      <c r="E3901">
        <v>-5</v>
      </c>
      <c r="F3901" t="s">
        <v>13</v>
      </c>
      <c r="G3901" t="b">
        <v>0</v>
      </c>
      <c r="H3901" t="s">
        <v>59</v>
      </c>
      <c r="I3901">
        <v>4778033</v>
      </c>
      <c r="J3901" t="s">
        <v>638</v>
      </c>
      <c r="K3901" t="s">
        <v>639</v>
      </c>
      <c r="L3901" t="s">
        <v>57</v>
      </c>
      <c r="M3901" t="s">
        <v>57</v>
      </c>
      <c r="N3901" t="s">
        <v>57</v>
      </c>
      <c r="O3901" t="s">
        <v>57</v>
      </c>
      <c r="P3901">
        <v>10606</v>
      </c>
      <c r="Q3901" t="s">
        <v>62</v>
      </c>
      <c r="R3901" t="s">
        <v>63</v>
      </c>
      <c r="S3901" t="s">
        <v>64</v>
      </c>
      <c r="T3901">
        <v>46.77</v>
      </c>
      <c r="U3901">
        <v>46.77</v>
      </c>
      <c r="V3901">
        <v>310.11560850000001</v>
      </c>
      <c r="W3901">
        <v>46.77</v>
      </c>
      <c r="X3901" t="s">
        <v>58</v>
      </c>
      <c r="Y3901" t="s">
        <v>58</v>
      </c>
      <c r="Z3901" t="s">
        <v>1</v>
      </c>
      <c r="AA3901" t="s">
        <v>6</v>
      </c>
      <c r="AB3901" t="s">
        <v>57</v>
      </c>
      <c r="AC3901" t="str">
        <f t="shared" si="60"/>
        <v>2016-4</v>
      </c>
    </row>
    <row r="3902" spans="1:29" x14ac:dyDescent="0.25">
      <c r="A3902" t="s">
        <v>656</v>
      </c>
      <c r="B3902" t="s">
        <v>532</v>
      </c>
      <c r="C3902" t="s">
        <v>533</v>
      </c>
      <c r="D3902" t="s">
        <v>55</v>
      </c>
      <c r="E3902">
        <v>-4</v>
      </c>
      <c r="F3902" t="s">
        <v>14</v>
      </c>
      <c r="G3902" t="b">
        <v>0</v>
      </c>
      <c r="H3902" t="s">
        <v>59</v>
      </c>
      <c r="I3902">
        <v>4778033</v>
      </c>
      <c r="J3902" t="s">
        <v>638</v>
      </c>
      <c r="K3902" t="s">
        <v>639</v>
      </c>
      <c r="L3902" t="s">
        <v>57</v>
      </c>
      <c r="M3902" t="s">
        <v>57</v>
      </c>
      <c r="N3902" t="s">
        <v>57</v>
      </c>
      <c r="O3902" t="s">
        <v>57</v>
      </c>
      <c r="P3902">
        <v>10606</v>
      </c>
      <c r="Q3902" t="s">
        <v>62</v>
      </c>
      <c r="R3902" t="s">
        <v>63</v>
      </c>
      <c r="S3902" t="s">
        <v>64</v>
      </c>
      <c r="T3902">
        <v>441.84</v>
      </c>
      <c r="U3902">
        <v>441.84</v>
      </c>
      <c r="V3902">
        <v>3130.8561479999998</v>
      </c>
      <c r="W3902">
        <v>441.84</v>
      </c>
      <c r="X3902" t="s">
        <v>58</v>
      </c>
      <c r="Y3902" t="s">
        <v>58</v>
      </c>
      <c r="Z3902" t="s">
        <v>1</v>
      </c>
      <c r="AA3902" t="s">
        <v>6</v>
      </c>
      <c r="AB3902" t="s">
        <v>57</v>
      </c>
      <c r="AC3902" t="str">
        <f t="shared" si="60"/>
        <v>2016-4</v>
      </c>
    </row>
    <row r="3903" spans="1:29" x14ac:dyDescent="0.25">
      <c r="A3903" t="s">
        <v>657</v>
      </c>
      <c r="B3903" t="s">
        <v>54</v>
      </c>
      <c r="C3903" t="s">
        <v>55</v>
      </c>
      <c r="D3903" t="s">
        <v>55</v>
      </c>
      <c r="E3903">
        <v>-3</v>
      </c>
      <c r="F3903" t="s">
        <v>56</v>
      </c>
      <c r="G3903" t="b">
        <v>0</v>
      </c>
      <c r="H3903" t="s">
        <v>57</v>
      </c>
      <c r="I3903">
        <v>0</v>
      </c>
      <c r="J3903" t="s">
        <v>57</v>
      </c>
      <c r="K3903" t="s">
        <v>57</v>
      </c>
      <c r="L3903" t="s">
        <v>57</v>
      </c>
      <c r="M3903" t="s">
        <v>57</v>
      </c>
      <c r="N3903" t="s">
        <v>57</v>
      </c>
      <c r="O3903" t="s">
        <v>57</v>
      </c>
      <c r="P3903">
        <v>0</v>
      </c>
      <c r="Q3903" t="s">
        <v>57</v>
      </c>
      <c r="R3903" t="s">
        <v>57</v>
      </c>
      <c r="S3903" t="s">
        <v>57</v>
      </c>
      <c r="T3903">
        <v>-3573.23</v>
      </c>
      <c r="U3903">
        <v>-3573.23</v>
      </c>
      <c r="V3903">
        <v>-3573.23</v>
      </c>
      <c r="W3903">
        <v>-505.96556313896502</v>
      </c>
      <c r="X3903" t="s">
        <v>58</v>
      </c>
      <c r="Y3903" t="s">
        <v>58</v>
      </c>
      <c r="Z3903" t="s">
        <v>1</v>
      </c>
      <c r="AA3903" t="s">
        <v>1</v>
      </c>
      <c r="AB3903" t="s">
        <v>57</v>
      </c>
      <c r="AC3903" t="str">
        <f t="shared" si="60"/>
        <v>2016-4</v>
      </c>
    </row>
    <row r="3904" spans="1:29" x14ac:dyDescent="0.25">
      <c r="A3904" t="s">
        <v>657</v>
      </c>
      <c r="B3904" t="s">
        <v>532</v>
      </c>
      <c r="C3904" t="s">
        <v>533</v>
      </c>
      <c r="D3904" t="s">
        <v>55</v>
      </c>
      <c r="E3904">
        <v>-3</v>
      </c>
      <c r="F3904" t="s">
        <v>56</v>
      </c>
      <c r="G3904" t="b">
        <v>0</v>
      </c>
      <c r="H3904" t="s">
        <v>57</v>
      </c>
      <c r="I3904">
        <v>0</v>
      </c>
      <c r="J3904" t="s">
        <v>57</v>
      </c>
      <c r="K3904" t="s">
        <v>57</v>
      </c>
      <c r="L3904" t="s">
        <v>57</v>
      </c>
      <c r="M3904" t="s">
        <v>57</v>
      </c>
      <c r="N3904" t="s">
        <v>57</v>
      </c>
      <c r="O3904" t="s">
        <v>57</v>
      </c>
      <c r="P3904">
        <v>0</v>
      </c>
      <c r="Q3904" t="s">
        <v>57</v>
      </c>
      <c r="R3904" t="s">
        <v>57</v>
      </c>
      <c r="S3904" t="s">
        <v>57</v>
      </c>
      <c r="T3904">
        <v>538.03</v>
      </c>
      <c r="U3904">
        <v>538.03</v>
      </c>
      <c r="V3904">
        <v>3799.6754660000001</v>
      </c>
      <c r="W3904">
        <v>538.03</v>
      </c>
      <c r="X3904" t="s">
        <v>58</v>
      </c>
      <c r="Y3904" t="s">
        <v>58</v>
      </c>
      <c r="Z3904" t="s">
        <v>1</v>
      </c>
      <c r="AA3904" t="s">
        <v>1</v>
      </c>
      <c r="AB3904" t="s">
        <v>57</v>
      </c>
      <c r="AC3904" t="str">
        <f t="shared" si="60"/>
        <v>2016-4</v>
      </c>
    </row>
    <row r="3905" spans="1:29" hidden="1" x14ac:dyDescent="0.25">
      <c r="A3905" t="s">
        <v>657</v>
      </c>
      <c r="B3905" t="s">
        <v>532</v>
      </c>
      <c r="C3905" t="s">
        <v>533</v>
      </c>
      <c r="D3905" t="s">
        <v>55</v>
      </c>
      <c r="E3905">
        <v>-5</v>
      </c>
      <c r="F3905" t="s">
        <v>13</v>
      </c>
      <c r="G3905" t="b">
        <v>0</v>
      </c>
      <c r="H3905" t="s">
        <v>59</v>
      </c>
      <c r="I3905">
        <v>4750438</v>
      </c>
      <c r="J3905" t="s">
        <v>601</v>
      </c>
      <c r="K3905" t="s">
        <v>602</v>
      </c>
      <c r="L3905" t="s">
        <v>57</v>
      </c>
      <c r="M3905" t="s">
        <v>57</v>
      </c>
      <c r="N3905" t="s">
        <v>57</v>
      </c>
      <c r="O3905" t="s">
        <v>57</v>
      </c>
      <c r="P3905">
        <v>24149</v>
      </c>
      <c r="Q3905" t="s">
        <v>603</v>
      </c>
      <c r="R3905" t="s">
        <v>604</v>
      </c>
      <c r="S3905" t="s">
        <v>78</v>
      </c>
      <c r="T3905">
        <v>1.9999999999996E-2</v>
      </c>
      <c r="U3905">
        <v>1.9999999999996E-2</v>
      </c>
      <c r="V3905">
        <v>-0.68810600000000499</v>
      </c>
      <c r="W3905">
        <v>1.9999999999996E-2</v>
      </c>
      <c r="X3905" t="s">
        <v>58</v>
      </c>
      <c r="Y3905" t="s">
        <v>58</v>
      </c>
      <c r="Z3905" t="s">
        <v>1</v>
      </c>
      <c r="AA3905" t="s">
        <v>6</v>
      </c>
      <c r="AB3905" t="s">
        <v>57</v>
      </c>
      <c r="AC3905" t="str">
        <f t="shared" si="60"/>
        <v>2016-4</v>
      </c>
    </row>
    <row r="3906" spans="1:29" hidden="1" x14ac:dyDescent="0.25">
      <c r="A3906" t="s">
        <v>657</v>
      </c>
      <c r="B3906" t="s">
        <v>532</v>
      </c>
      <c r="C3906" t="s">
        <v>533</v>
      </c>
      <c r="D3906" t="s">
        <v>55</v>
      </c>
      <c r="E3906">
        <v>-6</v>
      </c>
      <c r="F3906" t="s">
        <v>12</v>
      </c>
      <c r="G3906" t="b">
        <v>0</v>
      </c>
      <c r="H3906" t="s">
        <v>59</v>
      </c>
      <c r="I3906">
        <v>4750438</v>
      </c>
      <c r="J3906" t="s">
        <v>601</v>
      </c>
      <c r="K3906" t="s">
        <v>602</v>
      </c>
      <c r="L3906" t="s">
        <v>57</v>
      </c>
      <c r="M3906" t="s">
        <v>57</v>
      </c>
      <c r="N3906" t="s">
        <v>57</v>
      </c>
      <c r="O3906" t="s">
        <v>57</v>
      </c>
      <c r="P3906">
        <v>24149</v>
      </c>
      <c r="Q3906" t="s">
        <v>603</v>
      </c>
      <c r="R3906" t="s">
        <v>604</v>
      </c>
      <c r="S3906" t="s">
        <v>78</v>
      </c>
      <c r="T3906">
        <v>34.94</v>
      </c>
      <c r="U3906">
        <v>34.94</v>
      </c>
      <c r="V3906">
        <v>246.75326799999999</v>
      </c>
      <c r="W3906">
        <v>34.94</v>
      </c>
      <c r="X3906" t="s">
        <v>58</v>
      </c>
      <c r="Y3906" t="s">
        <v>58</v>
      </c>
      <c r="Z3906" t="s">
        <v>1</v>
      </c>
      <c r="AA3906" t="s">
        <v>6</v>
      </c>
      <c r="AB3906" t="s">
        <v>57</v>
      </c>
      <c r="AC3906" t="str">
        <f t="shared" si="60"/>
        <v>2016-4</v>
      </c>
    </row>
    <row r="3907" spans="1:29" x14ac:dyDescent="0.25">
      <c r="A3907" t="s">
        <v>657</v>
      </c>
      <c r="B3907" t="s">
        <v>532</v>
      </c>
      <c r="C3907" t="s">
        <v>533</v>
      </c>
      <c r="D3907" t="s">
        <v>55</v>
      </c>
      <c r="E3907">
        <v>-4</v>
      </c>
      <c r="F3907" t="s">
        <v>14</v>
      </c>
      <c r="G3907" t="b">
        <v>0</v>
      </c>
      <c r="H3907" t="s">
        <v>59</v>
      </c>
      <c r="I3907">
        <v>4750438</v>
      </c>
      <c r="J3907" t="s">
        <v>601</v>
      </c>
      <c r="K3907" t="s">
        <v>602</v>
      </c>
      <c r="L3907" t="s">
        <v>57</v>
      </c>
      <c r="M3907" t="s">
        <v>57</v>
      </c>
      <c r="N3907" t="s">
        <v>57</v>
      </c>
      <c r="O3907" t="s">
        <v>57</v>
      </c>
      <c r="P3907">
        <v>24149</v>
      </c>
      <c r="Q3907" t="s">
        <v>603</v>
      </c>
      <c r="R3907" t="s">
        <v>604</v>
      </c>
      <c r="S3907" t="s">
        <v>78</v>
      </c>
      <c r="T3907">
        <v>34.94</v>
      </c>
      <c r="U3907">
        <v>34.94</v>
      </c>
      <c r="V3907">
        <v>246.75326799999999</v>
      </c>
      <c r="W3907">
        <v>34.94</v>
      </c>
      <c r="X3907" t="s">
        <v>58</v>
      </c>
      <c r="Y3907" t="s">
        <v>58</v>
      </c>
      <c r="Z3907" t="s">
        <v>1</v>
      </c>
      <c r="AA3907" t="s">
        <v>6</v>
      </c>
      <c r="AB3907" t="s">
        <v>57</v>
      </c>
      <c r="AC3907" t="str">
        <f t="shared" ref="AC3907:AC3970" si="61">+YEAR(A3907)&amp; "-" &amp;ROUNDUP(MONTH(A3907)/3,0)</f>
        <v>2016-4</v>
      </c>
    </row>
    <row r="3908" spans="1:29" hidden="1" x14ac:dyDescent="0.25">
      <c r="A3908" t="s">
        <v>657</v>
      </c>
      <c r="B3908" t="s">
        <v>54</v>
      </c>
      <c r="C3908" t="s">
        <v>55</v>
      </c>
      <c r="D3908" t="s">
        <v>55</v>
      </c>
      <c r="E3908">
        <v>-6</v>
      </c>
      <c r="F3908" t="s">
        <v>12</v>
      </c>
      <c r="G3908" t="b">
        <v>0</v>
      </c>
      <c r="H3908" t="s">
        <v>59</v>
      </c>
      <c r="I3908">
        <v>4602813</v>
      </c>
      <c r="J3908" t="s">
        <v>625</v>
      </c>
      <c r="K3908" t="s">
        <v>626</v>
      </c>
      <c r="L3908" t="s">
        <v>57</v>
      </c>
      <c r="M3908" t="s">
        <v>57</v>
      </c>
      <c r="N3908" t="s">
        <v>57</v>
      </c>
      <c r="O3908" t="s">
        <v>57</v>
      </c>
      <c r="P3908">
        <v>10606</v>
      </c>
      <c r="Q3908" t="s">
        <v>62</v>
      </c>
      <c r="R3908" t="s">
        <v>63</v>
      </c>
      <c r="S3908" t="s">
        <v>64</v>
      </c>
      <c r="T3908">
        <v>362.6</v>
      </c>
      <c r="U3908">
        <v>2547.9499513999999</v>
      </c>
      <c r="V3908">
        <v>2547.9499513999999</v>
      </c>
      <c r="W3908">
        <v>362.6</v>
      </c>
      <c r="X3908" t="s">
        <v>58</v>
      </c>
      <c r="Y3908" t="s">
        <v>58</v>
      </c>
      <c r="Z3908" t="s">
        <v>1</v>
      </c>
      <c r="AA3908" t="s">
        <v>6</v>
      </c>
      <c r="AB3908" t="s">
        <v>57</v>
      </c>
      <c r="AC3908" t="str">
        <f t="shared" si="61"/>
        <v>2016-4</v>
      </c>
    </row>
    <row r="3909" spans="1:29" hidden="1" x14ac:dyDescent="0.25">
      <c r="A3909" t="s">
        <v>657</v>
      </c>
      <c r="B3909" t="s">
        <v>54</v>
      </c>
      <c r="C3909" t="s">
        <v>55</v>
      </c>
      <c r="D3909" t="s">
        <v>55</v>
      </c>
      <c r="E3909">
        <v>-5</v>
      </c>
      <c r="F3909" t="s">
        <v>13</v>
      </c>
      <c r="G3909" t="b">
        <v>0</v>
      </c>
      <c r="H3909" t="s">
        <v>59</v>
      </c>
      <c r="I3909">
        <v>4602813</v>
      </c>
      <c r="J3909" t="s">
        <v>625</v>
      </c>
      <c r="K3909" t="s">
        <v>626</v>
      </c>
      <c r="L3909" t="s">
        <v>57</v>
      </c>
      <c r="M3909" t="s">
        <v>57</v>
      </c>
      <c r="N3909" t="s">
        <v>57</v>
      </c>
      <c r="O3909" t="s">
        <v>57</v>
      </c>
      <c r="P3909">
        <v>10606</v>
      </c>
      <c r="Q3909" t="s">
        <v>62</v>
      </c>
      <c r="R3909" t="s">
        <v>63</v>
      </c>
      <c r="S3909" t="s">
        <v>64</v>
      </c>
      <c r="T3909">
        <v>12.48</v>
      </c>
      <c r="U3909">
        <v>79.820000000000206</v>
      </c>
      <c r="V3909">
        <v>79.820000000000206</v>
      </c>
      <c r="W3909">
        <v>12.4798703758472</v>
      </c>
      <c r="X3909" t="s">
        <v>58</v>
      </c>
      <c r="Y3909" t="s">
        <v>58</v>
      </c>
      <c r="Z3909" t="s">
        <v>1</v>
      </c>
      <c r="AA3909" t="s">
        <v>6</v>
      </c>
      <c r="AB3909" t="s">
        <v>57</v>
      </c>
      <c r="AC3909" t="str">
        <f t="shared" si="61"/>
        <v>2016-4</v>
      </c>
    </row>
    <row r="3910" spans="1:29" x14ac:dyDescent="0.25">
      <c r="A3910" t="s">
        <v>657</v>
      </c>
      <c r="B3910" t="s">
        <v>54</v>
      </c>
      <c r="C3910" t="s">
        <v>55</v>
      </c>
      <c r="D3910" t="s">
        <v>55</v>
      </c>
      <c r="E3910">
        <v>-4</v>
      </c>
      <c r="F3910" t="s">
        <v>14</v>
      </c>
      <c r="G3910" t="b">
        <v>0</v>
      </c>
      <c r="H3910" t="s">
        <v>59</v>
      </c>
      <c r="I3910">
        <v>4602813</v>
      </c>
      <c r="J3910" t="s">
        <v>625</v>
      </c>
      <c r="K3910" t="s">
        <v>626</v>
      </c>
      <c r="L3910" t="s">
        <v>57</v>
      </c>
      <c r="M3910" t="s">
        <v>57</v>
      </c>
      <c r="N3910" t="s">
        <v>57</v>
      </c>
      <c r="O3910" t="s">
        <v>57</v>
      </c>
      <c r="P3910">
        <v>10606</v>
      </c>
      <c r="Q3910" t="s">
        <v>62</v>
      </c>
      <c r="R3910" t="s">
        <v>63</v>
      </c>
      <c r="S3910" t="s">
        <v>64</v>
      </c>
      <c r="T3910">
        <v>362.6</v>
      </c>
      <c r="U3910">
        <v>2560.75</v>
      </c>
      <c r="V3910">
        <v>2560.75</v>
      </c>
      <c r="W3910">
        <v>362.599473251961</v>
      </c>
      <c r="X3910" t="s">
        <v>58</v>
      </c>
      <c r="Y3910" t="s">
        <v>58</v>
      </c>
      <c r="Z3910" t="s">
        <v>1</v>
      </c>
      <c r="AA3910" t="s">
        <v>6</v>
      </c>
      <c r="AB3910" t="s">
        <v>57</v>
      </c>
      <c r="AC3910" t="str">
        <f t="shared" si="61"/>
        <v>2016-4</v>
      </c>
    </row>
    <row r="3911" spans="1:29" x14ac:dyDescent="0.25">
      <c r="A3911" t="s">
        <v>657</v>
      </c>
      <c r="B3911" t="s">
        <v>532</v>
      </c>
      <c r="C3911" t="s">
        <v>533</v>
      </c>
      <c r="D3911" t="s">
        <v>55</v>
      </c>
      <c r="E3911">
        <v>-4</v>
      </c>
      <c r="F3911" t="s">
        <v>14</v>
      </c>
      <c r="G3911" t="b">
        <v>0</v>
      </c>
      <c r="H3911" t="s">
        <v>59</v>
      </c>
      <c r="I3911">
        <v>4778033</v>
      </c>
      <c r="J3911" t="s">
        <v>638</v>
      </c>
      <c r="K3911" t="s">
        <v>639</v>
      </c>
      <c r="L3911" t="s">
        <v>57</v>
      </c>
      <c r="M3911" t="s">
        <v>57</v>
      </c>
      <c r="N3911" t="s">
        <v>57</v>
      </c>
      <c r="O3911" t="s">
        <v>57</v>
      </c>
      <c r="P3911">
        <v>10606</v>
      </c>
      <c r="Q3911" t="s">
        <v>62</v>
      </c>
      <c r="R3911" t="s">
        <v>63</v>
      </c>
      <c r="S3911" t="s">
        <v>64</v>
      </c>
      <c r="T3911">
        <v>443.58</v>
      </c>
      <c r="U3911">
        <v>443.58</v>
      </c>
      <c r="V3911">
        <v>3132.6506760000002</v>
      </c>
      <c r="W3911">
        <v>443.58</v>
      </c>
      <c r="X3911" t="s">
        <v>58</v>
      </c>
      <c r="Y3911" t="s">
        <v>58</v>
      </c>
      <c r="Z3911" t="s">
        <v>1</v>
      </c>
      <c r="AA3911" t="s">
        <v>6</v>
      </c>
      <c r="AB3911" t="s">
        <v>57</v>
      </c>
      <c r="AC3911" t="str">
        <f t="shared" si="61"/>
        <v>2016-4</v>
      </c>
    </row>
    <row r="3912" spans="1:29" hidden="1" x14ac:dyDescent="0.25">
      <c r="A3912" t="s">
        <v>657</v>
      </c>
      <c r="B3912" t="s">
        <v>532</v>
      </c>
      <c r="C3912" t="s">
        <v>533</v>
      </c>
      <c r="D3912" t="s">
        <v>55</v>
      </c>
      <c r="E3912">
        <v>-5</v>
      </c>
      <c r="F3912" t="s">
        <v>13</v>
      </c>
      <c r="G3912" t="b">
        <v>0</v>
      </c>
      <c r="H3912" t="s">
        <v>59</v>
      </c>
      <c r="I3912">
        <v>4778033</v>
      </c>
      <c r="J3912" t="s">
        <v>638</v>
      </c>
      <c r="K3912" t="s">
        <v>639</v>
      </c>
      <c r="L3912" t="s">
        <v>57</v>
      </c>
      <c r="M3912" t="s">
        <v>57</v>
      </c>
      <c r="N3912" t="s">
        <v>57</v>
      </c>
      <c r="O3912" t="s">
        <v>57</v>
      </c>
      <c r="P3912">
        <v>10606</v>
      </c>
      <c r="Q3912" t="s">
        <v>62</v>
      </c>
      <c r="R3912" t="s">
        <v>63</v>
      </c>
      <c r="S3912" t="s">
        <v>64</v>
      </c>
      <c r="T3912">
        <v>1.74000000000001</v>
      </c>
      <c r="U3912">
        <v>1.74000000000001</v>
      </c>
      <c r="V3912">
        <v>1.7945280000003601</v>
      </c>
      <c r="W3912">
        <v>1.74000000000001</v>
      </c>
      <c r="X3912" t="s">
        <v>58</v>
      </c>
      <c r="Y3912" t="s">
        <v>58</v>
      </c>
      <c r="Z3912" t="s">
        <v>1</v>
      </c>
      <c r="AA3912" t="s">
        <v>6</v>
      </c>
      <c r="AB3912" t="s">
        <v>57</v>
      </c>
      <c r="AC3912" t="str">
        <f t="shared" si="61"/>
        <v>2016-4</v>
      </c>
    </row>
    <row r="3913" spans="1:29" hidden="1" x14ac:dyDescent="0.25">
      <c r="A3913" t="s">
        <v>657</v>
      </c>
      <c r="B3913" t="s">
        <v>532</v>
      </c>
      <c r="C3913" t="s">
        <v>533</v>
      </c>
      <c r="D3913" t="s">
        <v>55</v>
      </c>
      <c r="E3913">
        <v>-6</v>
      </c>
      <c r="F3913" t="s">
        <v>12</v>
      </c>
      <c r="G3913" t="b">
        <v>0</v>
      </c>
      <c r="H3913" t="s">
        <v>59</v>
      </c>
      <c r="I3913">
        <v>4778033</v>
      </c>
      <c r="J3913" t="s">
        <v>638</v>
      </c>
      <c r="K3913" t="s">
        <v>639</v>
      </c>
      <c r="L3913" t="s">
        <v>57</v>
      </c>
      <c r="M3913" t="s">
        <v>57</v>
      </c>
      <c r="N3913" t="s">
        <v>57</v>
      </c>
      <c r="O3913" t="s">
        <v>57</v>
      </c>
      <c r="P3913">
        <v>10606</v>
      </c>
      <c r="Q3913" t="s">
        <v>62</v>
      </c>
      <c r="R3913" t="s">
        <v>63</v>
      </c>
      <c r="S3913" t="s">
        <v>64</v>
      </c>
      <c r="T3913">
        <v>443.58</v>
      </c>
      <c r="U3913">
        <v>443.58</v>
      </c>
      <c r="V3913">
        <v>3132.6506760000002</v>
      </c>
      <c r="W3913">
        <v>443.58</v>
      </c>
      <c r="X3913" t="s">
        <v>58</v>
      </c>
      <c r="Y3913" t="s">
        <v>58</v>
      </c>
      <c r="Z3913" t="s">
        <v>1</v>
      </c>
      <c r="AA3913" t="s">
        <v>6</v>
      </c>
      <c r="AB3913" t="s">
        <v>57</v>
      </c>
      <c r="AC3913" t="str">
        <f t="shared" si="61"/>
        <v>2016-4</v>
      </c>
    </row>
    <row r="3914" spans="1:29" hidden="1" x14ac:dyDescent="0.25">
      <c r="A3914" t="s">
        <v>27</v>
      </c>
      <c r="B3914" t="s">
        <v>54</v>
      </c>
      <c r="C3914" t="s">
        <v>55</v>
      </c>
      <c r="D3914" t="s">
        <v>55</v>
      </c>
      <c r="E3914">
        <v>-5</v>
      </c>
      <c r="F3914" t="s">
        <v>13</v>
      </c>
      <c r="G3914" t="b">
        <v>0</v>
      </c>
      <c r="H3914" t="s">
        <v>57</v>
      </c>
      <c r="I3914">
        <v>0</v>
      </c>
      <c r="J3914" t="s">
        <v>57</v>
      </c>
      <c r="K3914" t="s">
        <v>57</v>
      </c>
      <c r="L3914" t="s">
        <v>57</v>
      </c>
      <c r="M3914" t="s">
        <v>57</v>
      </c>
      <c r="N3914" t="s">
        <v>57</v>
      </c>
      <c r="O3914" t="s">
        <v>57</v>
      </c>
      <c r="P3914">
        <v>0</v>
      </c>
      <c r="Q3914" t="s">
        <v>57</v>
      </c>
      <c r="R3914" t="s">
        <v>57</v>
      </c>
      <c r="S3914" t="s">
        <v>57</v>
      </c>
      <c r="T3914">
        <v>-1.25</v>
      </c>
      <c r="U3914">
        <v>-8.89</v>
      </c>
      <c r="V3914">
        <v>-8.89</v>
      </c>
      <c r="W3914">
        <v>-1.25025490292593</v>
      </c>
      <c r="X3914" t="s">
        <v>58</v>
      </c>
      <c r="Y3914" t="s">
        <v>58</v>
      </c>
      <c r="Z3914" t="s">
        <v>1</v>
      </c>
      <c r="AA3914" t="s">
        <v>1</v>
      </c>
      <c r="AB3914" t="s">
        <v>57</v>
      </c>
      <c r="AC3914" t="str">
        <f t="shared" si="61"/>
        <v>2017-1</v>
      </c>
    </row>
    <row r="3915" spans="1:29" hidden="1" x14ac:dyDescent="0.25">
      <c r="A3915" t="s">
        <v>27</v>
      </c>
      <c r="B3915" t="s">
        <v>54</v>
      </c>
      <c r="C3915" t="s">
        <v>55</v>
      </c>
      <c r="D3915" t="s">
        <v>55</v>
      </c>
      <c r="E3915">
        <v>-5</v>
      </c>
      <c r="F3915" t="s">
        <v>13</v>
      </c>
      <c r="G3915" t="b">
        <v>0</v>
      </c>
      <c r="H3915" t="s">
        <v>57</v>
      </c>
      <c r="I3915">
        <v>0</v>
      </c>
      <c r="J3915" t="s">
        <v>57</v>
      </c>
      <c r="K3915" t="s">
        <v>57</v>
      </c>
      <c r="L3915" t="s">
        <v>57</v>
      </c>
      <c r="M3915" t="s">
        <v>57</v>
      </c>
      <c r="N3915" t="s">
        <v>57</v>
      </c>
      <c r="O3915" t="s">
        <v>57</v>
      </c>
      <c r="P3915">
        <v>0</v>
      </c>
      <c r="Q3915" t="s">
        <v>57</v>
      </c>
      <c r="R3915" t="s">
        <v>57</v>
      </c>
      <c r="S3915" t="s">
        <v>57</v>
      </c>
      <c r="T3915">
        <v>-4.0999999999999996</v>
      </c>
      <c r="U3915">
        <v>-35.79</v>
      </c>
      <c r="V3915">
        <v>-35.79</v>
      </c>
      <c r="W3915">
        <v>-5.03336591402915</v>
      </c>
      <c r="X3915" t="s">
        <v>58</v>
      </c>
      <c r="Y3915" t="s">
        <v>58</v>
      </c>
      <c r="Z3915" t="s">
        <v>1</v>
      </c>
      <c r="AA3915" t="s">
        <v>1</v>
      </c>
      <c r="AB3915" t="s">
        <v>57</v>
      </c>
      <c r="AC3915" t="str">
        <f t="shared" si="61"/>
        <v>2017-1</v>
      </c>
    </row>
    <row r="3916" spans="1:29" hidden="1" x14ac:dyDescent="0.25">
      <c r="A3916" t="s">
        <v>27</v>
      </c>
      <c r="B3916" t="s">
        <v>54</v>
      </c>
      <c r="C3916" t="s">
        <v>55</v>
      </c>
      <c r="D3916" t="s">
        <v>55</v>
      </c>
      <c r="E3916">
        <v>-5</v>
      </c>
      <c r="F3916" t="s">
        <v>13</v>
      </c>
      <c r="G3916" t="b">
        <v>0</v>
      </c>
      <c r="H3916" t="s">
        <v>57</v>
      </c>
      <c r="I3916">
        <v>0</v>
      </c>
      <c r="J3916" t="s">
        <v>57</v>
      </c>
      <c r="K3916" t="s">
        <v>57</v>
      </c>
      <c r="L3916" t="s">
        <v>57</v>
      </c>
      <c r="M3916" t="s">
        <v>57</v>
      </c>
      <c r="N3916" t="s">
        <v>57</v>
      </c>
      <c r="O3916" t="s">
        <v>57</v>
      </c>
      <c r="P3916">
        <v>0</v>
      </c>
      <c r="Q3916" t="s">
        <v>57</v>
      </c>
      <c r="R3916" t="s">
        <v>57</v>
      </c>
      <c r="S3916" t="s">
        <v>57</v>
      </c>
      <c r="T3916">
        <v>-10.54</v>
      </c>
      <c r="U3916">
        <v>-10.54</v>
      </c>
      <c r="V3916">
        <v>-10.54</v>
      </c>
      <c r="W3916">
        <v>-1.4823044630865401</v>
      </c>
      <c r="X3916" t="s">
        <v>58</v>
      </c>
      <c r="Y3916" t="s">
        <v>58</v>
      </c>
      <c r="Z3916" t="s">
        <v>1</v>
      </c>
      <c r="AA3916" t="s">
        <v>1</v>
      </c>
      <c r="AB3916" t="s">
        <v>57</v>
      </c>
      <c r="AC3916" t="str">
        <f t="shared" si="61"/>
        <v>2017-1</v>
      </c>
    </row>
    <row r="3917" spans="1:29" hidden="1" x14ac:dyDescent="0.25">
      <c r="A3917" t="s">
        <v>27</v>
      </c>
      <c r="B3917" t="s">
        <v>54</v>
      </c>
      <c r="C3917" t="s">
        <v>55</v>
      </c>
      <c r="D3917" t="s">
        <v>55</v>
      </c>
      <c r="E3917">
        <v>-5</v>
      </c>
      <c r="F3917" t="s">
        <v>13</v>
      </c>
      <c r="G3917" t="b">
        <v>0</v>
      </c>
      <c r="H3917" t="s">
        <v>57</v>
      </c>
      <c r="I3917">
        <v>0</v>
      </c>
      <c r="J3917" t="s">
        <v>57</v>
      </c>
      <c r="K3917" t="s">
        <v>57</v>
      </c>
      <c r="L3917" t="s">
        <v>57</v>
      </c>
      <c r="M3917" t="s">
        <v>57</v>
      </c>
      <c r="N3917" t="s">
        <v>57</v>
      </c>
      <c r="O3917" t="s">
        <v>57</v>
      </c>
      <c r="P3917">
        <v>0</v>
      </c>
      <c r="Q3917" t="s">
        <v>57</v>
      </c>
      <c r="R3917" t="s">
        <v>57</v>
      </c>
      <c r="S3917" t="s">
        <v>57</v>
      </c>
      <c r="T3917">
        <v>-1.25</v>
      </c>
      <c r="U3917">
        <v>-8.89</v>
      </c>
      <c r="V3917">
        <v>-8.89</v>
      </c>
      <c r="W3917">
        <v>-1.25025490292593</v>
      </c>
      <c r="X3917" t="s">
        <v>58</v>
      </c>
      <c r="Y3917" t="s">
        <v>58</v>
      </c>
      <c r="Z3917" t="s">
        <v>1</v>
      </c>
      <c r="AA3917" t="s">
        <v>1</v>
      </c>
      <c r="AB3917" t="s">
        <v>57</v>
      </c>
      <c r="AC3917" t="str">
        <f t="shared" si="61"/>
        <v>2017-1</v>
      </c>
    </row>
    <row r="3918" spans="1:29" hidden="1" x14ac:dyDescent="0.25">
      <c r="A3918" t="s">
        <v>27</v>
      </c>
      <c r="B3918" t="s">
        <v>54</v>
      </c>
      <c r="C3918" t="s">
        <v>55</v>
      </c>
      <c r="D3918" t="s">
        <v>55</v>
      </c>
      <c r="E3918">
        <v>-5</v>
      </c>
      <c r="F3918" t="s">
        <v>13</v>
      </c>
      <c r="G3918" t="b">
        <v>0</v>
      </c>
      <c r="H3918" t="s">
        <v>57</v>
      </c>
      <c r="I3918">
        <v>0</v>
      </c>
      <c r="J3918" t="s">
        <v>57</v>
      </c>
      <c r="K3918" t="s">
        <v>57</v>
      </c>
      <c r="L3918" t="s">
        <v>57</v>
      </c>
      <c r="M3918" t="s">
        <v>57</v>
      </c>
      <c r="N3918" t="s">
        <v>57</v>
      </c>
      <c r="O3918" t="s">
        <v>57</v>
      </c>
      <c r="P3918">
        <v>0</v>
      </c>
      <c r="Q3918" t="s">
        <v>57</v>
      </c>
      <c r="R3918" t="s">
        <v>57</v>
      </c>
      <c r="S3918" t="s">
        <v>57</v>
      </c>
      <c r="T3918">
        <v>-4.0999999999999996</v>
      </c>
      <c r="U3918">
        <v>-35.79</v>
      </c>
      <c r="V3918">
        <v>-35.79</v>
      </c>
      <c r="W3918">
        <v>-5.03336591402915</v>
      </c>
      <c r="X3918" t="s">
        <v>58</v>
      </c>
      <c r="Y3918" t="s">
        <v>58</v>
      </c>
      <c r="Z3918" t="s">
        <v>1</v>
      </c>
      <c r="AA3918" t="s">
        <v>1</v>
      </c>
      <c r="AB3918" t="s">
        <v>57</v>
      </c>
      <c r="AC3918" t="str">
        <f t="shared" si="61"/>
        <v>2017-1</v>
      </c>
    </row>
    <row r="3919" spans="1:29" hidden="1" x14ac:dyDescent="0.25">
      <c r="A3919" t="s">
        <v>27</v>
      </c>
      <c r="B3919" t="s">
        <v>54</v>
      </c>
      <c r="C3919" t="s">
        <v>55</v>
      </c>
      <c r="D3919" t="s">
        <v>55</v>
      </c>
      <c r="E3919">
        <v>-5</v>
      </c>
      <c r="F3919" t="s">
        <v>13</v>
      </c>
      <c r="G3919" t="b">
        <v>0</v>
      </c>
      <c r="H3919" t="s">
        <v>57</v>
      </c>
      <c r="I3919">
        <v>0</v>
      </c>
      <c r="J3919" t="s">
        <v>57</v>
      </c>
      <c r="K3919" t="s">
        <v>57</v>
      </c>
      <c r="L3919" t="s">
        <v>57</v>
      </c>
      <c r="M3919" t="s">
        <v>57</v>
      </c>
      <c r="N3919" t="s">
        <v>57</v>
      </c>
      <c r="O3919" t="s">
        <v>57</v>
      </c>
      <c r="P3919">
        <v>0</v>
      </c>
      <c r="Q3919" t="s">
        <v>57</v>
      </c>
      <c r="R3919" t="s">
        <v>57</v>
      </c>
      <c r="S3919" t="s">
        <v>57</v>
      </c>
      <c r="T3919">
        <v>-10.54</v>
      </c>
      <c r="U3919">
        <v>-10.54</v>
      </c>
      <c r="V3919">
        <v>-10.54</v>
      </c>
      <c r="W3919">
        <v>-1.4823044630865401</v>
      </c>
      <c r="X3919" t="s">
        <v>58</v>
      </c>
      <c r="Y3919" t="s">
        <v>58</v>
      </c>
      <c r="Z3919" t="s">
        <v>1</v>
      </c>
      <c r="AA3919" t="s">
        <v>1</v>
      </c>
      <c r="AB3919" t="s">
        <v>57</v>
      </c>
      <c r="AC3919" t="str">
        <f t="shared" si="61"/>
        <v>2017-1</v>
      </c>
    </row>
    <row r="3920" spans="1:29" hidden="1" x14ac:dyDescent="0.25">
      <c r="A3920" t="s">
        <v>27</v>
      </c>
      <c r="B3920" t="s">
        <v>54</v>
      </c>
      <c r="C3920" t="s">
        <v>55</v>
      </c>
      <c r="D3920" t="s">
        <v>55</v>
      </c>
      <c r="E3920">
        <v>-5</v>
      </c>
      <c r="F3920" t="s">
        <v>13</v>
      </c>
      <c r="G3920" t="b">
        <v>0</v>
      </c>
      <c r="H3920" t="s">
        <v>57</v>
      </c>
      <c r="I3920">
        <v>0</v>
      </c>
      <c r="J3920" t="s">
        <v>57</v>
      </c>
      <c r="K3920" t="s">
        <v>57</v>
      </c>
      <c r="L3920" t="s">
        <v>57</v>
      </c>
      <c r="M3920" t="s">
        <v>57</v>
      </c>
      <c r="N3920" t="s">
        <v>57</v>
      </c>
      <c r="O3920" t="s">
        <v>57</v>
      </c>
      <c r="P3920">
        <v>0</v>
      </c>
      <c r="Q3920" t="s">
        <v>57</v>
      </c>
      <c r="R3920" t="s">
        <v>57</v>
      </c>
      <c r="S3920" t="s">
        <v>57</v>
      </c>
      <c r="T3920">
        <v>-1.25</v>
      </c>
      <c r="U3920">
        <v>-8.89</v>
      </c>
      <c r="V3920">
        <v>-8.89</v>
      </c>
      <c r="W3920">
        <v>-1.25025490292593</v>
      </c>
      <c r="X3920" t="s">
        <v>58</v>
      </c>
      <c r="Y3920" t="s">
        <v>58</v>
      </c>
      <c r="Z3920" t="s">
        <v>1</v>
      </c>
      <c r="AA3920" t="s">
        <v>1</v>
      </c>
      <c r="AB3920" t="s">
        <v>57</v>
      </c>
      <c r="AC3920" t="str">
        <f t="shared" si="61"/>
        <v>2017-1</v>
      </c>
    </row>
    <row r="3921" spans="1:29" hidden="1" x14ac:dyDescent="0.25">
      <c r="A3921" t="s">
        <v>27</v>
      </c>
      <c r="B3921" t="s">
        <v>54</v>
      </c>
      <c r="C3921" t="s">
        <v>55</v>
      </c>
      <c r="D3921" t="s">
        <v>55</v>
      </c>
      <c r="E3921">
        <v>-5</v>
      </c>
      <c r="F3921" t="s">
        <v>13</v>
      </c>
      <c r="G3921" t="b">
        <v>0</v>
      </c>
      <c r="H3921" t="s">
        <v>57</v>
      </c>
      <c r="I3921">
        <v>0</v>
      </c>
      <c r="J3921" t="s">
        <v>57</v>
      </c>
      <c r="K3921" t="s">
        <v>57</v>
      </c>
      <c r="L3921" t="s">
        <v>57</v>
      </c>
      <c r="M3921" t="s">
        <v>57</v>
      </c>
      <c r="N3921" t="s">
        <v>57</v>
      </c>
      <c r="O3921" t="s">
        <v>57</v>
      </c>
      <c r="P3921">
        <v>0</v>
      </c>
      <c r="Q3921" t="s">
        <v>57</v>
      </c>
      <c r="R3921" t="s">
        <v>57</v>
      </c>
      <c r="S3921" t="s">
        <v>57</v>
      </c>
      <c r="T3921">
        <v>-4.0999999999999996</v>
      </c>
      <c r="U3921">
        <v>-35.79</v>
      </c>
      <c r="V3921">
        <v>-35.79</v>
      </c>
      <c r="W3921">
        <v>-5.03336591402915</v>
      </c>
      <c r="X3921" t="s">
        <v>58</v>
      </c>
      <c r="Y3921" t="s">
        <v>58</v>
      </c>
      <c r="Z3921" t="s">
        <v>1</v>
      </c>
      <c r="AA3921" t="s">
        <v>1</v>
      </c>
      <c r="AB3921" t="s">
        <v>57</v>
      </c>
      <c r="AC3921" t="str">
        <f t="shared" si="61"/>
        <v>2017-1</v>
      </c>
    </row>
    <row r="3922" spans="1:29" hidden="1" x14ac:dyDescent="0.25">
      <c r="A3922" t="s">
        <v>27</v>
      </c>
      <c r="B3922" t="s">
        <v>54</v>
      </c>
      <c r="C3922" t="s">
        <v>55</v>
      </c>
      <c r="D3922" t="s">
        <v>55</v>
      </c>
      <c r="E3922">
        <v>-5</v>
      </c>
      <c r="F3922" t="s">
        <v>13</v>
      </c>
      <c r="G3922" t="b">
        <v>0</v>
      </c>
      <c r="H3922" t="s">
        <v>57</v>
      </c>
      <c r="I3922">
        <v>0</v>
      </c>
      <c r="J3922" t="s">
        <v>57</v>
      </c>
      <c r="K3922" t="s">
        <v>57</v>
      </c>
      <c r="L3922" t="s">
        <v>57</v>
      </c>
      <c r="M3922" t="s">
        <v>57</v>
      </c>
      <c r="N3922" t="s">
        <v>57</v>
      </c>
      <c r="O3922" t="s">
        <v>57</v>
      </c>
      <c r="P3922">
        <v>0</v>
      </c>
      <c r="Q3922" t="s">
        <v>57</v>
      </c>
      <c r="R3922" t="s">
        <v>57</v>
      </c>
      <c r="S3922" t="s">
        <v>57</v>
      </c>
      <c r="T3922">
        <v>-10.54</v>
      </c>
      <c r="U3922">
        <v>-10.54</v>
      </c>
      <c r="V3922">
        <v>-10.54</v>
      </c>
      <c r="W3922">
        <v>-1.4823044630865401</v>
      </c>
      <c r="X3922" t="s">
        <v>58</v>
      </c>
      <c r="Y3922" t="s">
        <v>58</v>
      </c>
      <c r="Z3922" t="s">
        <v>1</v>
      </c>
      <c r="AA3922" t="s">
        <v>1</v>
      </c>
      <c r="AB3922" t="s">
        <v>57</v>
      </c>
      <c r="AC3922" t="str">
        <f t="shared" si="61"/>
        <v>2017-1</v>
      </c>
    </row>
    <row r="3923" spans="1:29" x14ac:dyDescent="0.25">
      <c r="A3923" t="s">
        <v>27</v>
      </c>
      <c r="B3923" t="s">
        <v>54</v>
      </c>
      <c r="C3923" t="s">
        <v>55</v>
      </c>
      <c r="D3923" t="s">
        <v>55</v>
      </c>
      <c r="E3923">
        <v>-3</v>
      </c>
      <c r="F3923" t="s">
        <v>56</v>
      </c>
      <c r="G3923" t="b">
        <v>0</v>
      </c>
      <c r="H3923" t="s">
        <v>57</v>
      </c>
      <c r="I3923">
        <v>0</v>
      </c>
      <c r="J3923" t="s">
        <v>57</v>
      </c>
      <c r="K3923" t="s">
        <v>57</v>
      </c>
      <c r="L3923" t="s">
        <v>57</v>
      </c>
      <c r="M3923" t="s">
        <v>57</v>
      </c>
      <c r="N3923" t="s">
        <v>57</v>
      </c>
      <c r="O3923" t="s">
        <v>57</v>
      </c>
      <c r="P3923">
        <v>0</v>
      </c>
      <c r="Q3923" t="s">
        <v>57</v>
      </c>
      <c r="R3923" t="s">
        <v>57</v>
      </c>
      <c r="S3923" t="s">
        <v>57</v>
      </c>
      <c r="T3923">
        <v>107.5</v>
      </c>
      <c r="U3923">
        <v>107.5</v>
      </c>
      <c r="V3923">
        <v>107.5</v>
      </c>
      <c r="W3923">
        <v>15.1183804347062</v>
      </c>
      <c r="X3923" t="s">
        <v>58</v>
      </c>
      <c r="Y3923" t="s">
        <v>58</v>
      </c>
      <c r="Z3923" t="s">
        <v>1</v>
      </c>
      <c r="AA3923" t="s">
        <v>1</v>
      </c>
      <c r="AB3923" t="s">
        <v>57</v>
      </c>
      <c r="AC3923" t="str">
        <f t="shared" si="61"/>
        <v>2017-1</v>
      </c>
    </row>
    <row r="3924" spans="1:29" hidden="1" x14ac:dyDescent="0.25">
      <c r="A3924" t="s">
        <v>27</v>
      </c>
      <c r="B3924" t="s">
        <v>54</v>
      </c>
      <c r="C3924" t="s">
        <v>55</v>
      </c>
      <c r="D3924" t="s">
        <v>55</v>
      </c>
      <c r="E3924">
        <v>29</v>
      </c>
      <c r="F3924" t="s">
        <v>18</v>
      </c>
      <c r="G3924" t="b">
        <v>1</v>
      </c>
      <c r="H3924" t="s">
        <v>57</v>
      </c>
      <c r="I3924">
        <v>0</v>
      </c>
      <c r="J3924" t="s">
        <v>57</v>
      </c>
      <c r="K3924" t="s">
        <v>57</v>
      </c>
      <c r="L3924" t="s">
        <v>57</v>
      </c>
      <c r="M3924" t="s">
        <v>57</v>
      </c>
      <c r="N3924" t="s">
        <v>57</v>
      </c>
      <c r="O3924" t="s">
        <v>57</v>
      </c>
      <c r="P3924">
        <v>0</v>
      </c>
      <c r="Q3924" t="s">
        <v>57</v>
      </c>
      <c r="R3924" t="s">
        <v>57</v>
      </c>
      <c r="S3924" t="s">
        <v>57</v>
      </c>
      <c r="T3924">
        <v>-1.25</v>
      </c>
      <c r="U3924">
        <v>-8.89</v>
      </c>
      <c r="V3924">
        <v>-8.89</v>
      </c>
      <c r="W3924">
        <v>-1.25025490292593</v>
      </c>
      <c r="X3924" t="s">
        <v>58</v>
      </c>
      <c r="Y3924" t="s">
        <v>58</v>
      </c>
      <c r="Z3924" t="s">
        <v>2</v>
      </c>
      <c r="AA3924" t="s">
        <v>8</v>
      </c>
      <c r="AB3924" t="s">
        <v>57</v>
      </c>
      <c r="AC3924" t="str">
        <f t="shared" si="61"/>
        <v>2017-1</v>
      </c>
    </row>
    <row r="3925" spans="1:29" hidden="1" x14ac:dyDescent="0.25">
      <c r="A3925" t="s">
        <v>27</v>
      </c>
      <c r="B3925" t="s">
        <v>54</v>
      </c>
      <c r="C3925" t="s">
        <v>55</v>
      </c>
      <c r="D3925" t="s">
        <v>55</v>
      </c>
      <c r="E3925">
        <v>29</v>
      </c>
      <c r="F3925" t="s">
        <v>18</v>
      </c>
      <c r="G3925" t="b">
        <v>1</v>
      </c>
      <c r="H3925" t="s">
        <v>57</v>
      </c>
      <c r="I3925">
        <v>0</v>
      </c>
      <c r="J3925" t="s">
        <v>57</v>
      </c>
      <c r="K3925" t="s">
        <v>57</v>
      </c>
      <c r="L3925" t="s">
        <v>57</v>
      </c>
      <c r="M3925" t="s">
        <v>57</v>
      </c>
      <c r="N3925" t="s">
        <v>57</v>
      </c>
      <c r="O3925" t="s">
        <v>57</v>
      </c>
      <c r="P3925">
        <v>0</v>
      </c>
      <c r="Q3925" t="s">
        <v>57</v>
      </c>
      <c r="R3925" t="s">
        <v>57</v>
      </c>
      <c r="S3925" t="s">
        <v>57</v>
      </c>
      <c r="T3925">
        <v>-4.0999999999999996</v>
      </c>
      <c r="U3925">
        <v>-35.79</v>
      </c>
      <c r="V3925">
        <v>-35.79</v>
      </c>
      <c r="W3925">
        <v>-5.03336591402915</v>
      </c>
      <c r="X3925" t="s">
        <v>58</v>
      </c>
      <c r="Y3925" t="s">
        <v>58</v>
      </c>
      <c r="Z3925" t="s">
        <v>2</v>
      </c>
      <c r="AA3925" t="s">
        <v>8</v>
      </c>
      <c r="AB3925" t="s">
        <v>57</v>
      </c>
      <c r="AC3925" t="str">
        <f t="shared" si="61"/>
        <v>2017-1</v>
      </c>
    </row>
    <row r="3926" spans="1:29" hidden="1" x14ac:dyDescent="0.25">
      <c r="A3926" t="s">
        <v>27</v>
      </c>
      <c r="B3926" t="s">
        <v>54</v>
      </c>
      <c r="C3926" t="s">
        <v>55</v>
      </c>
      <c r="D3926" t="s">
        <v>55</v>
      </c>
      <c r="E3926">
        <v>45</v>
      </c>
      <c r="F3926" t="s">
        <v>17</v>
      </c>
      <c r="G3926" t="b">
        <v>1</v>
      </c>
      <c r="H3926" t="s">
        <v>57</v>
      </c>
      <c r="I3926">
        <v>0</v>
      </c>
      <c r="J3926" t="s">
        <v>57</v>
      </c>
      <c r="K3926" t="s">
        <v>57</v>
      </c>
      <c r="L3926" t="s">
        <v>57</v>
      </c>
      <c r="M3926" t="s">
        <v>57</v>
      </c>
      <c r="N3926" t="s">
        <v>57</v>
      </c>
      <c r="O3926" t="s">
        <v>57</v>
      </c>
      <c r="P3926">
        <v>0</v>
      </c>
      <c r="Q3926" t="s">
        <v>57</v>
      </c>
      <c r="R3926" t="s">
        <v>57</v>
      </c>
      <c r="S3926" t="s">
        <v>57</v>
      </c>
      <c r="T3926">
        <v>-10.54</v>
      </c>
      <c r="U3926">
        <v>-10.54</v>
      </c>
      <c r="V3926">
        <v>-10.54</v>
      </c>
      <c r="W3926">
        <v>-1.4823044630865401</v>
      </c>
      <c r="X3926" t="s">
        <v>58</v>
      </c>
      <c r="Y3926" t="s">
        <v>58</v>
      </c>
      <c r="Z3926" t="s">
        <v>2</v>
      </c>
      <c r="AA3926" t="s">
        <v>8</v>
      </c>
      <c r="AB3926" t="s">
        <v>57</v>
      </c>
      <c r="AC3926" t="str">
        <f t="shared" si="61"/>
        <v>2017-1</v>
      </c>
    </row>
    <row r="3927" spans="1:29" x14ac:dyDescent="0.25">
      <c r="A3927" t="s">
        <v>27</v>
      </c>
      <c r="B3927" t="s">
        <v>532</v>
      </c>
      <c r="C3927" t="s">
        <v>533</v>
      </c>
      <c r="D3927" t="s">
        <v>55</v>
      </c>
      <c r="E3927">
        <v>-3</v>
      </c>
      <c r="F3927" t="s">
        <v>56</v>
      </c>
      <c r="G3927" t="b">
        <v>0</v>
      </c>
      <c r="H3927" t="s">
        <v>57</v>
      </c>
      <c r="I3927">
        <v>0</v>
      </c>
      <c r="J3927" t="s">
        <v>57</v>
      </c>
      <c r="K3927" t="s">
        <v>57</v>
      </c>
      <c r="L3927" t="s">
        <v>57</v>
      </c>
      <c r="M3927" t="s">
        <v>57</v>
      </c>
      <c r="N3927" t="s">
        <v>57</v>
      </c>
      <c r="O3927" t="s">
        <v>57</v>
      </c>
      <c r="P3927">
        <v>0</v>
      </c>
      <c r="Q3927" t="s">
        <v>57</v>
      </c>
      <c r="R3927" t="s">
        <v>57</v>
      </c>
      <c r="S3927" t="s">
        <v>57</v>
      </c>
      <c r="T3927">
        <v>8.0299999999999994</v>
      </c>
      <c r="U3927">
        <v>8.0299999999999994</v>
      </c>
      <c r="V3927">
        <v>57.097716499999997</v>
      </c>
      <c r="W3927">
        <v>8.0299999999999994</v>
      </c>
      <c r="X3927" t="s">
        <v>58</v>
      </c>
      <c r="Y3927" t="s">
        <v>58</v>
      </c>
      <c r="Z3927" t="s">
        <v>1</v>
      </c>
      <c r="AA3927" t="s">
        <v>1</v>
      </c>
      <c r="AB3927" t="s">
        <v>57</v>
      </c>
      <c r="AC3927" t="str">
        <f t="shared" si="61"/>
        <v>2017-1</v>
      </c>
    </row>
    <row r="3928" spans="1:29" hidden="1" x14ac:dyDescent="0.25">
      <c r="A3928" t="s">
        <v>27</v>
      </c>
      <c r="B3928" t="s">
        <v>54</v>
      </c>
      <c r="C3928" t="s">
        <v>55</v>
      </c>
      <c r="D3928" t="s">
        <v>55</v>
      </c>
      <c r="E3928">
        <v>76</v>
      </c>
      <c r="F3928" t="s">
        <v>390</v>
      </c>
      <c r="G3928" t="b">
        <v>1</v>
      </c>
      <c r="H3928" t="s">
        <v>391</v>
      </c>
      <c r="I3928">
        <v>9465</v>
      </c>
      <c r="J3928" t="s">
        <v>534</v>
      </c>
      <c r="K3928" t="s">
        <v>535</v>
      </c>
      <c r="L3928" t="s">
        <v>57</v>
      </c>
      <c r="M3928" t="s">
        <v>57</v>
      </c>
      <c r="N3928" t="s">
        <v>57</v>
      </c>
      <c r="O3928" t="s">
        <v>57</v>
      </c>
      <c r="P3928">
        <v>9465</v>
      </c>
      <c r="Q3928" t="s">
        <v>534</v>
      </c>
      <c r="R3928" t="s">
        <v>535</v>
      </c>
      <c r="S3928" t="s">
        <v>391</v>
      </c>
      <c r="T3928">
        <v>530</v>
      </c>
      <c r="U3928">
        <v>3725.41</v>
      </c>
      <c r="V3928">
        <v>3725.41</v>
      </c>
      <c r="W3928">
        <v>523.92712237449996</v>
      </c>
      <c r="X3928" t="s">
        <v>58</v>
      </c>
      <c r="Y3928" t="s">
        <v>58</v>
      </c>
      <c r="Z3928" t="s">
        <v>1</v>
      </c>
      <c r="AA3928" t="s">
        <v>6</v>
      </c>
      <c r="AB3928" t="s">
        <v>57</v>
      </c>
      <c r="AC3928" t="str">
        <f t="shared" si="61"/>
        <v>2017-1</v>
      </c>
    </row>
    <row r="3929" spans="1:29" hidden="1" x14ac:dyDescent="0.25">
      <c r="A3929" t="s">
        <v>27</v>
      </c>
      <c r="B3929" t="s">
        <v>54</v>
      </c>
      <c r="C3929" t="s">
        <v>55</v>
      </c>
      <c r="D3929" t="s">
        <v>55</v>
      </c>
      <c r="E3929">
        <v>-5</v>
      </c>
      <c r="F3929" t="s">
        <v>13</v>
      </c>
      <c r="G3929" t="b">
        <v>0</v>
      </c>
      <c r="H3929" t="s">
        <v>391</v>
      </c>
      <c r="I3929">
        <v>9465</v>
      </c>
      <c r="J3929" t="s">
        <v>534</v>
      </c>
      <c r="K3929" t="s">
        <v>535</v>
      </c>
      <c r="L3929" t="s">
        <v>57</v>
      </c>
      <c r="M3929" t="s">
        <v>57</v>
      </c>
      <c r="N3929" t="s">
        <v>57</v>
      </c>
      <c r="O3929" t="s">
        <v>57</v>
      </c>
      <c r="P3929">
        <v>9465</v>
      </c>
      <c r="Q3929" t="s">
        <v>534</v>
      </c>
      <c r="R3929" t="s">
        <v>535</v>
      </c>
      <c r="S3929" t="s">
        <v>391</v>
      </c>
      <c r="T3929">
        <v>0</v>
      </c>
      <c r="U3929">
        <v>3725.41</v>
      </c>
      <c r="V3929">
        <v>3725.41</v>
      </c>
      <c r="W3929">
        <v>523.92712237449996</v>
      </c>
      <c r="X3929" t="s">
        <v>58</v>
      </c>
      <c r="Y3929" t="s">
        <v>58</v>
      </c>
      <c r="Z3929" t="s">
        <v>1</v>
      </c>
      <c r="AA3929" t="s">
        <v>1</v>
      </c>
      <c r="AB3929" t="s">
        <v>57</v>
      </c>
      <c r="AC3929" t="str">
        <f t="shared" si="61"/>
        <v>2017-1</v>
      </c>
    </row>
    <row r="3930" spans="1:29" hidden="1" x14ac:dyDescent="0.25">
      <c r="A3930" t="s">
        <v>27</v>
      </c>
      <c r="B3930" t="s">
        <v>532</v>
      </c>
      <c r="C3930" t="s">
        <v>533</v>
      </c>
      <c r="D3930" t="s">
        <v>55</v>
      </c>
      <c r="E3930">
        <v>76</v>
      </c>
      <c r="F3930" t="s">
        <v>390</v>
      </c>
      <c r="G3930" t="b">
        <v>1</v>
      </c>
      <c r="H3930" t="s">
        <v>391</v>
      </c>
      <c r="I3930">
        <v>9465</v>
      </c>
      <c r="J3930" t="s">
        <v>534</v>
      </c>
      <c r="K3930" t="s">
        <v>535</v>
      </c>
      <c r="L3930" t="s">
        <v>57</v>
      </c>
      <c r="M3930" t="s">
        <v>57</v>
      </c>
      <c r="N3930" t="s">
        <v>57</v>
      </c>
      <c r="O3930" t="s">
        <v>57</v>
      </c>
      <c r="P3930">
        <v>9465</v>
      </c>
      <c r="Q3930" t="s">
        <v>534</v>
      </c>
      <c r="R3930" t="s">
        <v>535</v>
      </c>
      <c r="S3930" t="s">
        <v>391</v>
      </c>
      <c r="T3930">
        <v>-530</v>
      </c>
      <c r="U3930">
        <v>-530</v>
      </c>
      <c r="V3930">
        <v>-3768.5915</v>
      </c>
      <c r="W3930">
        <v>-530</v>
      </c>
      <c r="X3930" t="s">
        <v>58</v>
      </c>
      <c r="Y3930" t="s">
        <v>58</v>
      </c>
      <c r="Z3930" t="s">
        <v>1</v>
      </c>
      <c r="AA3930" t="s">
        <v>6</v>
      </c>
      <c r="AB3930" t="s">
        <v>57</v>
      </c>
      <c r="AC3930" t="str">
        <f t="shared" si="61"/>
        <v>2017-1</v>
      </c>
    </row>
    <row r="3931" spans="1:29" hidden="1" x14ac:dyDescent="0.25">
      <c r="A3931" t="s">
        <v>27</v>
      </c>
      <c r="B3931" t="s">
        <v>532</v>
      </c>
      <c r="C3931" t="s">
        <v>533</v>
      </c>
      <c r="D3931" t="s">
        <v>55</v>
      </c>
      <c r="E3931">
        <v>-5</v>
      </c>
      <c r="F3931" t="s">
        <v>13</v>
      </c>
      <c r="G3931" t="b">
        <v>0</v>
      </c>
      <c r="H3931" t="s">
        <v>391</v>
      </c>
      <c r="I3931">
        <v>9465</v>
      </c>
      <c r="J3931" t="s">
        <v>534</v>
      </c>
      <c r="K3931" t="s">
        <v>535</v>
      </c>
      <c r="L3931" t="s">
        <v>57</v>
      </c>
      <c r="M3931" t="s">
        <v>57</v>
      </c>
      <c r="N3931" t="s">
        <v>57</v>
      </c>
      <c r="O3931" t="s">
        <v>57</v>
      </c>
      <c r="P3931">
        <v>9465</v>
      </c>
      <c r="Q3931" t="s">
        <v>534</v>
      </c>
      <c r="R3931" t="s">
        <v>535</v>
      </c>
      <c r="S3931" t="s">
        <v>391</v>
      </c>
      <c r="T3931">
        <v>0</v>
      </c>
      <c r="U3931">
        <v>-530</v>
      </c>
      <c r="V3931">
        <v>-3768.5915</v>
      </c>
      <c r="W3931">
        <v>-530</v>
      </c>
      <c r="X3931" t="s">
        <v>58</v>
      </c>
      <c r="Y3931" t="s">
        <v>58</v>
      </c>
      <c r="Z3931" t="s">
        <v>1</v>
      </c>
      <c r="AA3931" t="s">
        <v>1</v>
      </c>
      <c r="AB3931" t="s">
        <v>57</v>
      </c>
      <c r="AC3931" t="str">
        <f t="shared" si="61"/>
        <v>2017-1</v>
      </c>
    </row>
    <row r="3932" spans="1:29" hidden="1" x14ac:dyDescent="0.25">
      <c r="A3932" t="s">
        <v>27</v>
      </c>
      <c r="B3932" t="s">
        <v>532</v>
      </c>
      <c r="C3932" t="s">
        <v>533</v>
      </c>
      <c r="D3932" t="s">
        <v>55</v>
      </c>
      <c r="E3932">
        <v>-6</v>
      </c>
      <c r="F3932" t="s">
        <v>12</v>
      </c>
      <c r="G3932" t="b">
        <v>0</v>
      </c>
      <c r="H3932" t="s">
        <v>59</v>
      </c>
      <c r="I3932">
        <v>4750438</v>
      </c>
      <c r="J3932" t="s">
        <v>601</v>
      </c>
      <c r="K3932" t="s">
        <v>602</v>
      </c>
      <c r="L3932" t="s">
        <v>57</v>
      </c>
      <c r="M3932" t="s">
        <v>57</v>
      </c>
      <c r="N3932" t="s">
        <v>57</v>
      </c>
      <c r="O3932" t="s">
        <v>57</v>
      </c>
      <c r="P3932">
        <v>24149</v>
      </c>
      <c r="Q3932" t="s">
        <v>603</v>
      </c>
      <c r="R3932" t="s">
        <v>604</v>
      </c>
      <c r="S3932" t="s">
        <v>78</v>
      </c>
      <c r="T3932">
        <v>27.67</v>
      </c>
      <c r="U3932">
        <v>27.67</v>
      </c>
      <c r="V3932">
        <v>196.7489185</v>
      </c>
      <c r="W3932">
        <v>27.67</v>
      </c>
      <c r="X3932" t="s">
        <v>58</v>
      </c>
      <c r="Y3932" t="s">
        <v>58</v>
      </c>
      <c r="Z3932" t="s">
        <v>1</v>
      </c>
      <c r="AA3932" t="s">
        <v>6</v>
      </c>
      <c r="AB3932" t="s">
        <v>57</v>
      </c>
      <c r="AC3932" t="str">
        <f t="shared" si="61"/>
        <v>2017-1</v>
      </c>
    </row>
    <row r="3933" spans="1:29" x14ac:dyDescent="0.25">
      <c r="A3933" t="s">
        <v>27</v>
      </c>
      <c r="B3933" t="s">
        <v>532</v>
      </c>
      <c r="C3933" t="s">
        <v>533</v>
      </c>
      <c r="D3933" t="s">
        <v>55</v>
      </c>
      <c r="E3933">
        <v>-4</v>
      </c>
      <c r="F3933" t="s">
        <v>14</v>
      </c>
      <c r="G3933" t="b">
        <v>0</v>
      </c>
      <c r="H3933" t="s">
        <v>59</v>
      </c>
      <c r="I3933">
        <v>4750438</v>
      </c>
      <c r="J3933" t="s">
        <v>601</v>
      </c>
      <c r="K3933" t="s">
        <v>602</v>
      </c>
      <c r="L3933" t="s">
        <v>57</v>
      </c>
      <c r="M3933" t="s">
        <v>57</v>
      </c>
      <c r="N3933" t="s">
        <v>57</v>
      </c>
      <c r="O3933" t="s">
        <v>57</v>
      </c>
      <c r="P3933">
        <v>24149</v>
      </c>
      <c r="Q3933" t="s">
        <v>603</v>
      </c>
      <c r="R3933" t="s">
        <v>604</v>
      </c>
      <c r="S3933" t="s">
        <v>78</v>
      </c>
      <c r="T3933">
        <v>27.67</v>
      </c>
      <c r="U3933">
        <v>27.67</v>
      </c>
      <c r="V3933">
        <v>196.7489185</v>
      </c>
      <c r="W3933">
        <v>27.67</v>
      </c>
      <c r="X3933" t="s">
        <v>58</v>
      </c>
      <c r="Y3933" t="s">
        <v>58</v>
      </c>
      <c r="Z3933" t="s">
        <v>1</v>
      </c>
      <c r="AA3933" t="s">
        <v>6</v>
      </c>
      <c r="AB3933" t="s">
        <v>57</v>
      </c>
      <c r="AC3933" t="str">
        <f t="shared" si="61"/>
        <v>2017-1</v>
      </c>
    </row>
    <row r="3934" spans="1:29" hidden="1" x14ac:dyDescent="0.25">
      <c r="A3934" t="s">
        <v>27</v>
      </c>
      <c r="B3934" t="s">
        <v>532</v>
      </c>
      <c r="C3934" t="s">
        <v>533</v>
      </c>
      <c r="D3934" t="s">
        <v>55</v>
      </c>
      <c r="E3934">
        <v>-5</v>
      </c>
      <c r="F3934" t="s">
        <v>13</v>
      </c>
      <c r="G3934" t="b">
        <v>0</v>
      </c>
      <c r="H3934" t="s">
        <v>59</v>
      </c>
      <c r="I3934">
        <v>4750438</v>
      </c>
      <c r="J3934" t="s">
        <v>601</v>
      </c>
      <c r="K3934" t="s">
        <v>602</v>
      </c>
      <c r="L3934" t="s">
        <v>57</v>
      </c>
      <c r="M3934" t="s">
        <v>57</v>
      </c>
      <c r="N3934" t="s">
        <v>57</v>
      </c>
      <c r="O3934" t="s">
        <v>57</v>
      </c>
      <c r="P3934">
        <v>24149</v>
      </c>
      <c r="Q3934" t="s">
        <v>603</v>
      </c>
      <c r="R3934" t="s">
        <v>604</v>
      </c>
      <c r="S3934" t="s">
        <v>78</v>
      </c>
      <c r="T3934">
        <v>-7.27</v>
      </c>
      <c r="U3934">
        <v>-7.27</v>
      </c>
      <c r="V3934">
        <v>-50.004349499999996</v>
      </c>
      <c r="W3934">
        <v>-7.27</v>
      </c>
      <c r="X3934" t="s">
        <v>58</v>
      </c>
      <c r="Y3934" t="s">
        <v>58</v>
      </c>
      <c r="Z3934" t="s">
        <v>1</v>
      </c>
      <c r="AA3934" t="s">
        <v>6</v>
      </c>
      <c r="AB3934" t="s">
        <v>57</v>
      </c>
      <c r="AC3934" t="str">
        <f t="shared" si="61"/>
        <v>2017-1</v>
      </c>
    </row>
    <row r="3935" spans="1:29" hidden="1" x14ac:dyDescent="0.25">
      <c r="A3935" t="s">
        <v>27</v>
      </c>
      <c r="B3935" t="s">
        <v>54</v>
      </c>
      <c r="C3935" t="s">
        <v>55</v>
      </c>
      <c r="D3935" t="s">
        <v>55</v>
      </c>
      <c r="E3935">
        <v>-5</v>
      </c>
      <c r="F3935" t="s">
        <v>13</v>
      </c>
      <c r="G3935" t="b">
        <v>0</v>
      </c>
      <c r="H3935" t="s">
        <v>59</v>
      </c>
      <c r="I3935">
        <v>4602813</v>
      </c>
      <c r="J3935" t="s">
        <v>625</v>
      </c>
      <c r="K3935" t="s">
        <v>626</v>
      </c>
      <c r="L3935" t="s">
        <v>57</v>
      </c>
      <c r="M3935" t="s">
        <v>57</v>
      </c>
      <c r="N3935" t="s">
        <v>57</v>
      </c>
      <c r="O3935" t="s">
        <v>57</v>
      </c>
      <c r="P3935">
        <v>10606</v>
      </c>
      <c r="Q3935" t="s">
        <v>62</v>
      </c>
      <c r="R3935" t="s">
        <v>63</v>
      </c>
      <c r="S3935" t="s">
        <v>64</v>
      </c>
      <c r="T3935">
        <v>48.4</v>
      </c>
      <c r="U3935">
        <v>361.69</v>
      </c>
      <c r="V3935">
        <v>361.69</v>
      </c>
      <c r="W3935">
        <v>48.401082260622303</v>
      </c>
      <c r="X3935" t="s">
        <v>58</v>
      </c>
      <c r="Y3935" t="s">
        <v>58</v>
      </c>
      <c r="Z3935" t="s">
        <v>1</v>
      </c>
      <c r="AA3935" t="s">
        <v>6</v>
      </c>
      <c r="AB3935" t="s">
        <v>57</v>
      </c>
      <c r="AC3935" t="str">
        <f t="shared" si="61"/>
        <v>2017-1</v>
      </c>
    </row>
    <row r="3936" spans="1:29" x14ac:dyDescent="0.25">
      <c r="A3936" t="s">
        <v>27</v>
      </c>
      <c r="B3936" t="s">
        <v>54</v>
      </c>
      <c r="C3936" t="s">
        <v>55</v>
      </c>
      <c r="D3936" t="s">
        <v>55</v>
      </c>
      <c r="E3936">
        <v>-4</v>
      </c>
      <c r="F3936" t="s">
        <v>14</v>
      </c>
      <c r="G3936" t="b">
        <v>0</v>
      </c>
      <c r="H3936" t="s">
        <v>59</v>
      </c>
      <c r="I3936">
        <v>4602813</v>
      </c>
      <c r="J3936" t="s">
        <v>625</v>
      </c>
      <c r="K3936" t="s">
        <v>626</v>
      </c>
      <c r="L3936" t="s">
        <v>57</v>
      </c>
      <c r="M3936" t="s">
        <v>57</v>
      </c>
      <c r="N3936" t="s">
        <v>57</v>
      </c>
      <c r="O3936" t="s">
        <v>57</v>
      </c>
      <c r="P3936">
        <v>10606</v>
      </c>
      <c r="Q3936" t="s">
        <v>62</v>
      </c>
      <c r="R3936" t="s">
        <v>63</v>
      </c>
      <c r="S3936" t="s">
        <v>64</v>
      </c>
      <c r="T3936">
        <v>411</v>
      </c>
      <c r="U3936">
        <v>2922.44</v>
      </c>
      <c r="V3936">
        <v>2922.44</v>
      </c>
      <c r="W3936">
        <v>411.00055551258299</v>
      </c>
      <c r="X3936" t="s">
        <v>58</v>
      </c>
      <c r="Y3936" t="s">
        <v>58</v>
      </c>
      <c r="Z3936" t="s">
        <v>1</v>
      </c>
      <c r="AA3936" t="s">
        <v>6</v>
      </c>
      <c r="AB3936" t="s">
        <v>57</v>
      </c>
      <c r="AC3936" t="str">
        <f t="shared" si="61"/>
        <v>2017-1</v>
      </c>
    </row>
    <row r="3937" spans="1:29" hidden="1" x14ac:dyDescent="0.25">
      <c r="A3937" t="s">
        <v>27</v>
      </c>
      <c r="B3937" t="s">
        <v>54</v>
      </c>
      <c r="C3937" t="s">
        <v>55</v>
      </c>
      <c r="D3937" t="s">
        <v>55</v>
      </c>
      <c r="E3937">
        <v>-6</v>
      </c>
      <c r="F3937" t="s">
        <v>12</v>
      </c>
      <c r="G3937" t="b">
        <v>0</v>
      </c>
      <c r="H3937" t="s">
        <v>59</v>
      </c>
      <c r="I3937">
        <v>4602813</v>
      </c>
      <c r="J3937" t="s">
        <v>625</v>
      </c>
      <c r="K3937" t="s">
        <v>626</v>
      </c>
      <c r="L3937" t="s">
        <v>57</v>
      </c>
      <c r="M3937" t="s">
        <v>57</v>
      </c>
      <c r="N3937" t="s">
        <v>57</v>
      </c>
      <c r="O3937" t="s">
        <v>57</v>
      </c>
      <c r="P3937">
        <v>10606</v>
      </c>
      <c r="Q3937" t="s">
        <v>62</v>
      </c>
      <c r="R3937" t="s">
        <v>63</v>
      </c>
      <c r="S3937" t="s">
        <v>64</v>
      </c>
      <c r="T3937">
        <v>411</v>
      </c>
      <c r="U3937">
        <v>2907.8238697500001</v>
      </c>
      <c r="V3937">
        <v>2907.8238697500001</v>
      </c>
      <c r="W3937">
        <v>411</v>
      </c>
      <c r="X3937" t="s">
        <v>58</v>
      </c>
      <c r="Y3937" t="s">
        <v>58</v>
      </c>
      <c r="Z3937" t="s">
        <v>1</v>
      </c>
      <c r="AA3937" t="s">
        <v>6</v>
      </c>
      <c r="AB3937" t="s">
        <v>57</v>
      </c>
      <c r="AC3937" t="str">
        <f t="shared" si="61"/>
        <v>2017-1</v>
      </c>
    </row>
    <row r="3938" spans="1:29" hidden="1" x14ac:dyDescent="0.25">
      <c r="A3938" t="s">
        <v>27</v>
      </c>
      <c r="B3938" t="s">
        <v>532</v>
      </c>
      <c r="C3938" t="s">
        <v>533</v>
      </c>
      <c r="D3938" t="s">
        <v>55</v>
      </c>
      <c r="E3938">
        <v>-6</v>
      </c>
      <c r="F3938" t="s">
        <v>12</v>
      </c>
      <c r="G3938" t="b">
        <v>0</v>
      </c>
      <c r="H3938" t="s">
        <v>59</v>
      </c>
      <c r="I3938">
        <v>4778033</v>
      </c>
      <c r="J3938" t="s">
        <v>638</v>
      </c>
      <c r="K3938" t="s">
        <v>639</v>
      </c>
      <c r="L3938" t="s">
        <v>57</v>
      </c>
      <c r="M3938" t="s">
        <v>57</v>
      </c>
      <c r="N3938" t="s">
        <v>57</v>
      </c>
      <c r="O3938" t="s">
        <v>57</v>
      </c>
      <c r="P3938">
        <v>10606</v>
      </c>
      <c r="Q3938" t="s">
        <v>62</v>
      </c>
      <c r="R3938" t="s">
        <v>63</v>
      </c>
      <c r="S3938" t="s">
        <v>64</v>
      </c>
      <c r="T3938">
        <v>482.1</v>
      </c>
      <c r="U3938">
        <v>482.1</v>
      </c>
      <c r="V3938">
        <v>3427.9961549999998</v>
      </c>
      <c r="W3938">
        <v>482.1</v>
      </c>
      <c r="X3938" t="s">
        <v>58</v>
      </c>
      <c r="Y3938" t="s">
        <v>58</v>
      </c>
      <c r="Z3938" t="s">
        <v>1</v>
      </c>
      <c r="AA3938" t="s">
        <v>6</v>
      </c>
      <c r="AB3938" t="s">
        <v>57</v>
      </c>
      <c r="AC3938" t="str">
        <f t="shared" si="61"/>
        <v>2017-1</v>
      </c>
    </row>
    <row r="3939" spans="1:29" hidden="1" x14ac:dyDescent="0.25">
      <c r="A3939" t="s">
        <v>27</v>
      </c>
      <c r="B3939" t="s">
        <v>532</v>
      </c>
      <c r="C3939" t="s">
        <v>533</v>
      </c>
      <c r="D3939" t="s">
        <v>55</v>
      </c>
      <c r="E3939">
        <v>-5</v>
      </c>
      <c r="F3939" t="s">
        <v>13</v>
      </c>
      <c r="G3939" t="b">
        <v>0</v>
      </c>
      <c r="H3939" t="s">
        <v>59</v>
      </c>
      <c r="I3939">
        <v>4778033</v>
      </c>
      <c r="J3939" t="s">
        <v>638</v>
      </c>
      <c r="K3939" t="s">
        <v>639</v>
      </c>
      <c r="L3939" t="s">
        <v>57</v>
      </c>
      <c r="M3939" t="s">
        <v>57</v>
      </c>
      <c r="N3939" t="s">
        <v>57</v>
      </c>
      <c r="O3939" t="s">
        <v>57</v>
      </c>
      <c r="P3939">
        <v>10606</v>
      </c>
      <c r="Q3939" t="s">
        <v>62</v>
      </c>
      <c r="R3939" t="s">
        <v>63</v>
      </c>
      <c r="S3939" t="s">
        <v>64</v>
      </c>
      <c r="T3939">
        <v>38.520000000000003</v>
      </c>
      <c r="U3939">
        <v>38.520000000000003</v>
      </c>
      <c r="V3939">
        <v>295.34547900000001</v>
      </c>
      <c r="W3939">
        <v>38.520000000000003</v>
      </c>
      <c r="X3939" t="s">
        <v>58</v>
      </c>
      <c r="Y3939" t="s">
        <v>58</v>
      </c>
      <c r="Z3939" t="s">
        <v>1</v>
      </c>
      <c r="AA3939" t="s">
        <v>6</v>
      </c>
      <c r="AB3939" t="s">
        <v>57</v>
      </c>
      <c r="AC3939" t="str">
        <f t="shared" si="61"/>
        <v>2017-1</v>
      </c>
    </row>
    <row r="3940" spans="1:29" x14ac:dyDescent="0.25">
      <c r="A3940" t="s">
        <v>27</v>
      </c>
      <c r="B3940" t="s">
        <v>532</v>
      </c>
      <c r="C3940" t="s">
        <v>533</v>
      </c>
      <c r="D3940" t="s">
        <v>55</v>
      </c>
      <c r="E3940">
        <v>-4</v>
      </c>
      <c r="F3940" t="s">
        <v>14</v>
      </c>
      <c r="G3940" t="b">
        <v>0</v>
      </c>
      <c r="H3940" t="s">
        <v>59</v>
      </c>
      <c r="I3940">
        <v>4778033</v>
      </c>
      <c r="J3940" t="s">
        <v>638</v>
      </c>
      <c r="K3940" t="s">
        <v>639</v>
      </c>
      <c r="L3940" t="s">
        <v>57</v>
      </c>
      <c r="M3940" t="s">
        <v>57</v>
      </c>
      <c r="N3940" t="s">
        <v>57</v>
      </c>
      <c r="O3940" t="s">
        <v>57</v>
      </c>
      <c r="P3940">
        <v>10606</v>
      </c>
      <c r="Q3940" t="s">
        <v>62</v>
      </c>
      <c r="R3940" t="s">
        <v>63</v>
      </c>
      <c r="S3940" t="s">
        <v>64</v>
      </c>
      <c r="T3940">
        <v>482.1</v>
      </c>
      <c r="U3940">
        <v>482.1</v>
      </c>
      <c r="V3940">
        <v>3427.9961549999998</v>
      </c>
      <c r="W3940">
        <v>482.1</v>
      </c>
      <c r="X3940" t="s">
        <v>58</v>
      </c>
      <c r="Y3940" t="s">
        <v>58</v>
      </c>
      <c r="Z3940" t="s">
        <v>1</v>
      </c>
      <c r="AA3940" t="s">
        <v>6</v>
      </c>
      <c r="AB3940" t="s">
        <v>57</v>
      </c>
      <c r="AC3940" t="str">
        <f t="shared" si="61"/>
        <v>2017-1</v>
      </c>
    </row>
    <row r="3941" spans="1:29" x14ac:dyDescent="0.25">
      <c r="A3941" t="s">
        <v>658</v>
      </c>
      <c r="B3941" t="s">
        <v>54</v>
      </c>
      <c r="C3941" t="s">
        <v>55</v>
      </c>
      <c r="D3941" t="s">
        <v>55</v>
      </c>
      <c r="E3941">
        <v>-3</v>
      </c>
      <c r="F3941" t="s">
        <v>56</v>
      </c>
      <c r="G3941" t="b">
        <v>0</v>
      </c>
      <c r="H3941" t="s">
        <v>57</v>
      </c>
      <c r="I3941">
        <v>0</v>
      </c>
      <c r="J3941" t="s">
        <v>57</v>
      </c>
      <c r="K3941" t="s">
        <v>57</v>
      </c>
      <c r="L3941" t="s">
        <v>57</v>
      </c>
      <c r="M3941" t="s">
        <v>57</v>
      </c>
      <c r="N3941" t="s">
        <v>57</v>
      </c>
      <c r="O3941" t="s">
        <v>57</v>
      </c>
      <c r="P3941">
        <v>0</v>
      </c>
      <c r="Q3941" t="s">
        <v>57</v>
      </c>
      <c r="R3941" t="s">
        <v>57</v>
      </c>
      <c r="S3941" t="s">
        <v>57</v>
      </c>
      <c r="T3941">
        <v>107.5</v>
      </c>
      <c r="U3941">
        <v>107.5</v>
      </c>
      <c r="V3941">
        <v>107.5</v>
      </c>
      <c r="W3941">
        <v>15.0481189851269</v>
      </c>
      <c r="X3941" t="s">
        <v>58</v>
      </c>
      <c r="Y3941" t="s">
        <v>58</v>
      </c>
      <c r="Z3941" t="s">
        <v>1</v>
      </c>
      <c r="AA3941" t="s">
        <v>1</v>
      </c>
      <c r="AB3941" t="s">
        <v>57</v>
      </c>
      <c r="AC3941" t="str">
        <f t="shared" si="61"/>
        <v>2017-1</v>
      </c>
    </row>
    <row r="3942" spans="1:29" x14ac:dyDescent="0.25">
      <c r="A3942" t="s">
        <v>658</v>
      </c>
      <c r="B3942" t="s">
        <v>532</v>
      </c>
      <c r="C3942" t="s">
        <v>533</v>
      </c>
      <c r="D3942" t="s">
        <v>55</v>
      </c>
      <c r="E3942">
        <v>-3</v>
      </c>
      <c r="F3942" t="s">
        <v>56</v>
      </c>
      <c r="G3942" t="b">
        <v>0</v>
      </c>
      <c r="H3942" t="s">
        <v>57</v>
      </c>
      <c r="I3942">
        <v>0</v>
      </c>
      <c r="J3942" t="s">
        <v>57</v>
      </c>
      <c r="K3942" t="s">
        <v>57</v>
      </c>
      <c r="L3942" t="s">
        <v>57</v>
      </c>
      <c r="M3942" t="s">
        <v>57</v>
      </c>
      <c r="N3942" t="s">
        <v>57</v>
      </c>
      <c r="O3942" t="s">
        <v>57</v>
      </c>
      <c r="P3942">
        <v>0</v>
      </c>
      <c r="Q3942" t="s">
        <v>57</v>
      </c>
      <c r="R3942" t="s">
        <v>57</v>
      </c>
      <c r="S3942" t="s">
        <v>57</v>
      </c>
      <c r="T3942">
        <v>8.0299999999999994</v>
      </c>
      <c r="U3942">
        <v>8.0299999999999994</v>
      </c>
      <c r="V3942">
        <v>57.364312499999997</v>
      </c>
      <c r="W3942">
        <v>8.0299999999999994</v>
      </c>
      <c r="X3942" t="s">
        <v>58</v>
      </c>
      <c r="Y3942" t="s">
        <v>58</v>
      </c>
      <c r="Z3942" t="s">
        <v>1</v>
      </c>
      <c r="AA3942" t="s">
        <v>1</v>
      </c>
      <c r="AB3942" t="s">
        <v>57</v>
      </c>
      <c r="AC3942" t="str">
        <f t="shared" si="61"/>
        <v>2017-1</v>
      </c>
    </row>
    <row r="3943" spans="1:29" x14ac:dyDescent="0.25">
      <c r="A3943" t="s">
        <v>658</v>
      </c>
      <c r="B3943" t="s">
        <v>532</v>
      </c>
      <c r="C3943" t="s">
        <v>533</v>
      </c>
      <c r="D3943" t="s">
        <v>55</v>
      </c>
      <c r="E3943">
        <v>-4</v>
      </c>
      <c r="F3943" t="s">
        <v>14</v>
      </c>
      <c r="G3943" t="b">
        <v>0</v>
      </c>
      <c r="H3943" t="s">
        <v>59</v>
      </c>
      <c r="I3943">
        <v>4750438</v>
      </c>
      <c r="J3943" t="s">
        <v>601</v>
      </c>
      <c r="K3943" t="s">
        <v>602</v>
      </c>
      <c r="L3943" t="s">
        <v>57</v>
      </c>
      <c r="M3943" t="s">
        <v>57</v>
      </c>
      <c r="N3943" t="s">
        <v>57</v>
      </c>
      <c r="O3943" t="s">
        <v>57</v>
      </c>
      <c r="P3943">
        <v>24149</v>
      </c>
      <c r="Q3943" t="s">
        <v>603</v>
      </c>
      <c r="R3943" t="s">
        <v>604</v>
      </c>
      <c r="S3943" t="s">
        <v>78</v>
      </c>
      <c r="T3943">
        <v>27.67</v>
      </c>
      <c r="U3943">
        <v>27.67</v>
      </c>
      <c r="V3943">
        <v>197.6675625</v>
      </c>
      <c r="W3943">
        <v>27.67</v>
      </c>
      <c r="X3943" t="s">
        <v>58</v>
      </c>
      <c r="Y3943" t="s">
        <v>58</v>
      </c>
      <c r="Z3943" t="s">
        <v>1</v>
      </c>
      <c r="AA3943" t="s">
        <v>6</v>
      </c>
      <c r="AB3943" t="s">
        <v>57</v>
      </c>
      <c r="AC3943" t="str">
        <f t="shared" si="61"/>
        <v>2017-1</v>
      </c>
    </row>
    <row r="3944" spans="1:29" hidden="1" x14ac:dyDescent="0.25">
      <c r="A3944" t="s">
        <v>658</v>
      </c>
      <c r="B3944" t="s">
        <v>532</v>
      </c>
      <c r="C3944" t="s">
        <v>533</v>
      </c>
      <c r="D3944" t="s">
        <v>55</v>
      </c>
      <c r="E3944">
        <v>-6</v>
      </c>
      <c r="F3944" t="s">
        <v>12</v>
      </c>
      <c r="G3944" t="b">
        <v>0</v>
      </c>
      <c r="H3944" t="s">
        <v>59</v>
      </c>
      <c r="I3944">
        <v>4750438</v>
      </c>
      <c r="J3944" t="s">
        <v>601</v>
      </c>
      <c r="K3944" t="s">
        <v>602</v>
      </c>
      <c r="L3944" t="s">
        <v>57</v>
      </c>
      <c r="M3944" t="s">
        <v>57</v>
      </c>
      <c r="N3944" t="s">
        <v>57</v>
      </c>
      <c r="O3944" t="s">
        <v>57</v>
      </c>
      <c r="P3944">
        <v>24149</v>
      </c>
      <c r="Q3944" t="s">
        <v>603</v>
      </c>
      <c r="R3944" t="s">
        <v>604</v>
      </c>
      <c r="S3944" t="s">
        <v>78</v>
      </c>
      <c r="T3944">
        <v>27.67</v>
      </c>
      <c r="U3944">
        <v>27.67</v>
      </c>
      <c r="V3944">
        <v>197.6675625</v>
      </c>
      <c r="W3944">
        <v>27.67</v>
      </c>
      <c r="X3944" t="s">
        <v>58</v>
      </c>
      <c r="Y3944" t="s">
        <v>58</v>
      </c>
      <c r="Z3944" t="s">
        <v>1</v>
      </c>
      <c r="AA3944" t="s">
        <v>6</v>
      </c>
      <c r="AB3944" t="s">
        <v>57</v>
      </c>
      <c r="AC3944" t="str">
        <f t="shared" si="61"/>
        <v>2017-1</v>
      </c>
    </row>
    <row r="3945" spans="1:29" hidden="1" x14ac:dyDescent="0.25">
      <c r="A3945" t="s">
        <v>658</v>
      </c>
      <c r="B3945" t="s">
        <v>54</v>
      </c>
      <c r="C3945" t="s">
        <v>55</v>
      </c>
      <c r="D3945" t="s">
        <v>55</v>
      </c>
      <c r="E3945">
        <v>-6</v>
      </c>
      <c r="F3945" t="s">
        <v>12</v>
      </c>
      <c r="G3945" t="b">
        <v>0</v>
      </c>
      <c r="H3945" t="s">
        <v>59</v>
      </c>
      <c r="I3945">
        <v>4602813</v>
      </c>
      <c r="J3945" t="s">
        <v>625</v>
      </c>
      <c r="K3945" t="s">
        <v>626</v>
      </c>
      <c r="L3945" t="s">
        <v>57</v>
      </c>
      <c r="M3945" t="s">
        <v>57</v>
      </c>
      <c r="N3945" t="s">
        <v>57</v>
      </c>
      <c r="O3945" t="s">
        <v>57</v>
      </c>
      <c r="P3945">
        <v>10606</v>
      </c>
      <c r="Q3945" t="s">
        <v>62</v>
      </c>
      <c r="R3945" t="s">
        <v>63</v>
      </c>
      <c r="S3945" t="s">
        <v>64</v>
      </c>
      <c r="T3945">
        <v>411</v>
      </c>
      <c r="U3945">
        <v>2921.4008437500001</v>
      </c>
      <c r="V3945">
        <v>2921.4008437500001</v>
      </c>
      <c r="W3945">
        <v>411</v>
      </c>
      <c r="X3945" t="s">
        <v>58</v>
      </c>
      <c r="Y3945" t="s">
        <v>58</v>
      </c>
      <c r="Z3945" t="s">
        <v>1</v>
      </c>
      <c r="AA3945" t="s">
        <v>6</v>
      </c>
      <c r="AB3945" t="s">
        <v>57</v>
      </c>
      <c r="AC3945" t="str">
        <f t="shared" si="61"/>
        <v>2017-1</v>
      </c>
    </row>
    <row r="3946" spans="1:29" hidden="1" x14ac:dyDescent="0.25">
      <c r="A3946" t="s">
        <v>658</v>
      </c>
      <c r="B3946" t="s">
        <v>54</v>
      </c>
      <c r="C3946" t="s">
        <v>55</v>
      </c>
      <c r="D3946" t="s">
        <v>55</v>
      </c>
      <c r="E3946">
        <v>-5</v>
      </c>
      <c r="F3946" t="s">
        <v>13</v>
      </c>
      <c r="G3946" t="b">
        <v>0</v>
      </c>
      <c r="H3946" t="s">
        <v>59</v>
      </c>
      <c r="I3946">
        <v>4602813</v>
      </c>
      <c r="J3946" t="s">
        <v>625</v>
      </c>
      <c r="K3946" t="s">
        <v>626</v>
      </c>
      <c r="L3946" t="s">
        <v>57</v>
      </c>
      <c r="M3946" t="s">
        <v>57</v>
      </c>
      <c r="N3946" t="s">
        <v>57</v>
      </c>
      <c r="O3946" t="s">
        <v>57</v>
      </c>
      <c r="P3946">
        <v>10606</v>
      </c>
      <c r="Q3946" t="s">
        <v>62</v>
      </c>
      <c r="R3946" t="s">
        <v>63</v>
      </c>
      <c r="S3946" t="s">
        <v>64</v>
      </c>
      <c r="T3946">
        <v>0</v>
      </c>
      <c r="U3946">
        <v>13.639999999999899</v>
      </c>
      <c r="V3946">
        <v>13.639999999999899</v>
      </c>
      <c r="W3946">
        <v>-7.3049071119157805E-4</v>
      </c>
      <c r="X3946" t="s">
        <v>58</v>
      </c>
      <c r="Y3946" t="s">
        <v>58</v>
      </c>
      <c r="Z3946" t="s">
        <v>1</v>
      </c>
      <c r="AA3946" t="s">
        <v>6</v>
      </c>
      <c r="AB3946" t="s">
        <v>57</v>
      </c>
      <c r="AC3946" t="str">
        <f t="shared" si="61"/>
        <v>2017-1</v>
      </c>
    </row>
    <row r="3947" spans="1:29" x14ac:dyDescent="0.25">
      <c r="A3947" t="s">
        <v>658</v>
      </c>
      <c r="B3947" t="s">
        <v>54</v>
      </c>
      <c r="C3947" t="s">
        <v>55</v>
      </c>
      <c r="D3947" t="s">
        <v>55</v>
      </c>
      <c r="E3947">
        <v>-4</v>
      </c>
      <c r="F3947" t="s">
        <v>14</v>
      </c>
      <c r="G3947" t="b">
        <v>0</v>
      </c>
      <c r="H3947" t="s">
        <v>59</v>
      </c>
      <c r="I3947">
        <v>4602813</v>
      </c>
      <c r="J3947" t="s">
        <v>625</v>
      </c>
      <c r="K3947" t="s">
        <v>626</v>
      </c>
      <c r="L3947" t="s">
        <v>57</v>
      </c>
      <c r="M3947" t="s">
        <v>57</v>
      </c>
      <c r="N3947" t="s">
        <v>57</v>
      </c>
      <c r="O3947" t="s">
        <v>57</v>
      </c>
      <c r="P3947">
        <v>10606</v>
      </c>
      <c r="Q3947" t="s">
        <v>62</v>
      </c>
      <c r="R3947" t="s">
        <v>63</v>
      </c>
      <c r="S3947" t="s">
        <v>64</v>
      </c>
      <c r="T3947">
        <v>411</v>
      </c>
      <c r="U3947">
        <v>2936.08</v>
      </c>
      <c r="V3947">
        <v>2936.08</v>
      </c>
      <c r="W3947">
        <v>410.99982502187203</v>
      </c>
      <c r="X3947" t="s">
        <v>58</v>
      </c>
      <c r="Y3947" t="s">
        <v>58</v>
      </c>
      <c r="Z3947" t="s">
        <v>1</v>
      </c>
      <c r="AA3947" t="s">
        <v>6</v>
      </c>
      <c r="AB3947" t="s">
        <v>57</v>
      </c>
      <c r="AC3947" t="str">
        <f t="shared" si="61"/>
        <v>2017-1</v>
      </c>
    </row>
    <row r="3948" spans="1:29" hidden="1" x14ac:dyDescent="0.25">
      <c r="A3948" t="s">
        <v>658</v>
      </c>
      <c r="B3948" t="s">
        <v>532</v>
      </c>
      <c r="C3948" t="s">
        <v>533</v>
      </c>
      <c r="D3948" t="s">
        <v>55</v>
      </c>
      <c r="E3948">
        <v>-6</v>
      </c>
      <c r="F3948" t="s">
        <v>12</v>
      </c>
      <c r="G3948" t="b">
        <v>0</v>
      </c>
      <c r="H3948" t="s">
        <v>59</v>
      </c>
      <c r="I3948">
        <v>4778033</v>
      </c>
      <c r="J3948" t="s">
        <v>638</v>
      </c>
      <c r="K3948" t="s">
        <v>639</v>
      </c>
      <c r="L3948" t="s">
        <v>57</v>
      </c>
      <c r="M3948" t="s">
        <v>57</v>
      </c>
      <c r="N3948" t="s">
        <v>57</v>
      </c>
      <c r="O3948" t="s">
        <v>57</v>
      </c>
      <c r="P3948">
        <v>10606</v>
      </c>
      <c r="Q3948" t="s">
        <v>62</v>
      </c>
      <c r="R3948" t="s">
        <v>63</v>
      </c>
      <c r="S3948" t="s">
        <v>64</v>
      </c>
      <c r="T3948">
        <v>482.1</v>
      </c>
      <c r="U3948">
        <v>482.1</v>
      </c>
      <c r="V3948">
        <v>3444.0018749999999</v>
      </c>
      <c r="W3948">
        <v>482.1</v>
      </c>
      <c r="X3948" t="s">
        <v>58</v>
      </c>
      <c r="Y3948" t="s">
        <v>58</v>
      </c>
      <c r="Z3948" t="s">
        <v>1</v>
      </c>
      <c r="AA3948" t="s">
        <v>6</v>
      </c>
      <c r="AB3948" t="s">
        <v>57</v>
      </c>
      <c r="AC3948" t="str">
        <f t="shared" si="61"/>
        <v>2017-1</v>
      </c>
    </row>
    <row r="3949" spans="1:29" x14ac:dyDescent="0.25">
      <c r="A3949" t="s">
        <v>658</v>
      </c>
      <c r="B3949" t="s">
        <v>532</v>
      </c>
      <c r="C3949" t="s">
        <v>533</v>
      </c>
      <c r="D3949" t="s">
        <v>55</v>
      </c>
      <c r="E3949">
        <v>-4</v>
      </c>
      <c r="F3949" t="s">
        <v>14</v>
      </c>
      <c r="G3949" t="b">
        <v>0</v>
      </c>
      <c r="H3949" t="s">
        <v>59</v>
      </c>
      <c r="I3949">
        <v>4778033</v>
      </c>
      <c r="J3949" t="s">
        <v>638</v>
      </c>
      <c r="K3949" t="s">
        <v>639</v>
      </c>
      <c r="L3949" t="s">
        <v>57</v>
      </c>
      <c r="M3949" t="s">
        <v>57</v>
      </c>
      <c r="N3949" t="s">
        <v>57</v>
      </c>
      <c r="O3949" t="s">
        <v>57</v>
      </c>
      <c r="P3949">
        <v>10606</v>
      </c>
      <c r="Q3949" t="s">
        <v>62</v>
      </c>
      <c r="R3949" t="s">
        <v>63</v>
      </c>
      <c r="S3949" t="s">
        <v>64</v>
      </c>
      <c r="T3949">
        <v>482.1</v>
      </c>
      <c r="U3949">
        <v>482.1</v>
      </c>
      <c r="V3949">
        <v>3444.0018749999999</v>
      </c>
      <c r="W3949">
        <v>482.1</v>
      </c>
      <c r="X3949" t="s">
        <v>58</v>
      </c>
      <c r="Y3949" t="s">
        <v>58</v>
      </c>
      <c r="Z3949" t="s">
        <v>1</v>
      </c>
      <c r="AA3949" t="s">
        <v>6</v>
      </c>
      <c r="AB3949" t="s">
        <v>57</v>
      </c>
      <c r="AC3949" t="str">
        <f t="shared" si="61"/>
        <v>2017-1</v>
      </c>
    </row>
    <row r="3950" spans="1:29" x14ac:dyDescent="0.25">
      <c r="A3950" t="s">
        <v>659</v>
      </c>
      <c r="B3950" t="s">
        <v>54</v>
      </c>
      <c r="C3950" t="s">
        <v>55</v>
      </c>
      <c r="D3950" t="s">
        <v>55</v>
      </c>
      <c r="E3950">
        <v>-3</v>
      </c>
      <c r="F3950" t="s">
        <v>56</v>
      </c>
      <c r="G3950" t="b">
        <v>0</v>
      </c>
      <c r="H3950" t="s">
        <v>57</v>
      </c>
      <c r="I3950">
        <v>0</v>
      </c>
      <c r="J3950" t="s">
        <v>57</v>
      </c>
      <c r="K3950" t="s">
        <v>57</v>
      </c>
      <c r="L3950" t="s">
        <v>57</v>
      </c>
      <c r="M3950" t="s">
        <v>57</v>
      </c>
      <c r="N3950" t="s">
        <v>57</v>
      </c>
      <c r="O3950" t="s">
        <v>57</v>
      </c>
      <c r="P3950">
        <v>0</v>
      </c>
      <c r="Q3950" t="s">
        <v>57</v>
      </c>
      <c r="R3950" t="s">
        <v>57</v>
      </c>
      <c r="S3950" t="s">
        <v>57</v>
      </c>
      <c r="T3950">
        <v>107.5</v>
      </c>
      <c r="U3950">
        <v>107.5</v>
      </c>
      <c r="V3950">
        <v>107.5</v>
      </c>
      <c r="W3950">
        <v>15.167227501357999</v>
      </c>
      <c r="X3950" t="s">
        <v>58</v>
      </c>
      <c r="Y3950" t="s">
        <v>58</v>
      </c>
      <c r="Z3950" t="s">
        <v>1</v>
      </c>
      <c r="AA3950" t="s">
        <v>1</v>
      </c>
      <c r="AB3950" t="s">
        <v>57</v>
      </c>
      <c r="AC3950" t="str">
        <f t="shared" si="61"/>
        <v>2017-1</v>
      </c>
    </row>
    <row r="3951" spans="1:29" x14ac:dyDescent="0.25">
      <c r="A3951" t="s">
        <v>659</v>
      </c>
      <c r="B3951" t="s">
        <v>532</v>
      </c>
      <c r="C3951" t="s">
        <v>533</v>
      </c>
      <c r="D3951" t="s">
        <v>55</v>
      </c>
      <c r="E3951">
        <v>-3</v>
      </c>
      <c r="F3951" t="s">
        <v>56</v>
      </c>
      <c r="G3951" t="b">
        <v>0</v>
      </c>
      <c r="H3951" t="s">
        <v>57</v>
      </c>
      <c r="I3951">
        <v>0</v>
      </c>
      <c r="J3951" t="s">
        <v>57</v>
      </c>
      <c r="K3951" t="s">
        <v>57</v>
      </c>
      <c r="L3951" t="s">
        <v>57</v>
      </c>
      <c r="M3951" t="s">
        <v>57</v>
      </c>
      <c r="N3951" t="s">
        <v>57</v>
      </c>
      <c r="O3951" t="s">
        <v>57</v>
      </c>
      <c r="P3951">
        <v>0</v>
      </c>
      <c r="Q3951" t="s">
        <v>57</v>
      </c>
      <c r="R3951" t="s">
        <v>57</v>
      </c>
      <c r="S3951" t="s">
        <v>57</v>
      </c>
      <c r="T3951">
        <v>8.0299999999999994</v>
      </c>
      <c r="U3951">
        <v>8.0299999999999994</v>
      </c>
      <c r="V3951">
        <v>56.913829499999999</v>
      </c>
      <c r="W3951">
        <v>8.0299999999999994</v>
      </c>
      <c r="X3951" t="s">
        <v>58</v>
      </c>
      <c r="Y3951" t="s">
        <v>58</v>
      </c>
      <c r="Z3951" t="s">
        <v>1</v>
      </c>
      <c r="AA3951" t="s">
        <v>1</v>
      </c>
      <c r="AB3951" t="s">
        <v>57</v>
      </c>
      <c r="AC3951" t="str">
        <f t="shared" si="61"/>
        <v>2017-1</v>
      </c>
    </row>
    <row r="3952" spans="1:29" x14ac:dyDescent="0.25">
      <c r="A3952" t="s">
        <v>659</v>
      </c>
      <c r="B3952" t="s">
        <v>532</v>
      </c>
      <c r="C3952" t="s">
        <v>533</v>
      </c>
      <c r="D3952" t="s">
        <v>55</v>
      </c>
      <c r="E3952">
        <v>-4</v>
      </c>
      <c r="F3952" t="s">
        <v>14</v>
      </c>
      <c r="G3952" t="b">
        <v>0</v>
      </c>
      <c r="H3952" t="s">
        <v>59</v>
      </c>
      <c r="I3952">
        <v>4750438</v>
      </c>
      <c r="J3952" t="s">
        <v>601</v>
      </c>
      <c r="K3952" t="s">
        <v>602</v>
      </c>
      <c r="L3952" t="s">
        <v>57</v>
      </c>
      <c r="M3952" t="s">
        <v>57</v>
      </c>
      <c r="N3952" t="s">
        <v>57</v>
      </c>
      <c r="O3952" t="s">
        <v>57</v>
      </c>
      <c r="P3952">
        <v>24149</v>
      </c>
      <c r="Q3952" t="s">
        <v>603</v>
      </c>
      <c r="R3952" t="s">
        <v>604</v>
      </c>
      <c r="S3952" t="s">
        <v>78</v>
      </c>
      <c r="T3952">
        <v>34.770000000000003</v>
      </c>
      <c r="U3952">
        <v>34.770000000000003</v>
      </c>
      <c r="V3952">
        <v>246.4375905</v>
      </c>
      <c r="W3952">
        <v>34.770000000000003</v>
      </c>
      <c r="X3952" t="s">
        <v>58</v>
      </c>
      <c r="Y3952" t="s">
        <v>58</v>
      </c>
      <c r="Z3952" t="s">
        <v>1</v>
      </c>
      <c r="AA3952" t="s">
        <v>6</v>
      </c>
      <c r="AB3952" t="s">
        <v>57</v>
      </c>
      <c r="AC3952" t="str">
        <f t="shared" si="61"/>
        <v>2017-1</v>
      </c>
    </row>
    <row r="3953" spans="1:29" hidden="1" x14ac:dyDescent="0.25">
      <c r="A3953" t="s">
        <v>659</v>
      </c>
      <c r="B3953" t="s">
        <v>532</v>
      </c>
      <c r="C3953" t="s">
        <v>533</v>
      </c>
      <c r="D3953" t="s">
        <v>55</v>
      </c>
      <c r="E3953">
        <v>-5</v>
      </c>
      <c r="F3953" t="s">
        <v>13</v>
      </c>
      <c r="G3953" t="b">
        <v>0</v>
      </c>
      <c r="H3953" t="s">
        <v>59</v>
      </c>
      <c r="I3953">
        <v>4750438</v>
      </c>
      <c r="J3953" t="s">
        <v>601</v>
      </c>
      <c r="K3953" t="s">
        <v>602</v>
      </c>
      <c r="L3953" t="s">
        <v>57</v>
      </c>
      <c r="M3953" t="s">
        <v>57</v>
      </c>
      <c r="N3953" t="s">
        <v>57</v>
      </c>
      <c r="O3953" t="s">
        <v>57</v>
      </c>
      <c r="P3953">
        <v>24149</v>
      </c>
      <c r="Q3953" t="s">
        <v>603</v>
      </c>
      <c r="R3953" t="s">
        <v>604</v>
      </c>
      <c r="S3953" t="s">
        <v>78</v>
      </c>
      <c r="T3953">
        <v>7.1</v>
      </c>
      <c r="U3953">
        <v>7.1</v>
      </c>
      <c r="V3953">
        <v>48.770028000000003</v>
      </c>
      <c r="W3953">
        <v>7.1</v>
      </c>
      <c r="X3953" t="s">
        <v>58</v>
      </c>
      <c r="Y3953" t="s">
        <v>58</v>
      </c>
      <c r="Z3953" t="s">
        <v>1</v>
      </c>
      <c r="AA3953" t="s">
        <v>6</v>
      </c>
      <c r="AB3953" t="s">
        <v>57</v>
      </c>
      <c r="AC3953" t="str">
        <f t="shared" si="61"/>
        <v>2017-1</v>
      </c>
    </row>
    <row r="3954" spans="1:29" hidden="1" x14ac:dyDescent="0.25">
      <c r="A3954" t="s">
        <v>659</v>
      </c>
      <c r="B3954" t="s">
        <v>532</v>
      </c>
      <c r="C3954" t="s">
        <v>533</v>
      </c>
      <c r="D3954" t="s">
        <v>55</v>
      </c>
      <c r="E3954">
        <v>-6</v>
      </c>
      <c r="F3954" t="s">
        <v>12</v>
      </c>
      <c r="G3954" t="b">
        <v>0</v>
      </c>
      <c r="H3954" t="s">
        <v>59</v>
      </c>
      <c r="I3954">
        <v>4750438</v>
      </c>
      <c r="J3954" t="s">
        <v>601</v>
      </c>
      <c r="K3954" t="s">
        <v>602</v>
      </c>
      <c r="L3954" t="s">
        <v>57</v>
      </c>
      <c r="M3954" t="s">
        <v>57</v>
      </c>
      <c r="N3954" t="s">
        <v>57</v>
      </c>
      <c r="O3954" t="s">
        <v>57</v>
      </c>
      <c r="P3954">
        <v>24149</v>
      </c>
      <c r="Q3954" t="s">
        <v>603</v>
      </c>
      <c r="R3954" t="s">
        <v>604</v>
      </c>
      <c r="S3954" t="s">
        <v>78</v>
      </c>
      <c r="T3954">
        <v>34.770000000000003</v>
      </c>
      <c r="U3954">
        <v>34.770000000000003</v>
      </c>
      <c r="V3954">
        <v>246.4375905</v>
      </c>
      <c r="W3954">
        <v>34.770000000000003</v>
      </c>
      <c r="X3954" t="s">
        <v>58</v>
      </c>
      <c r="Y3954" t="s">
        <v>58</v>
      </c>
      <c r="Z3954" t="s">
        <v>1</v>
      </c>
      <c r="AA3954" t="s">
        <v>6</v>
      </c>
      <c r="AB3954" t="s">
        <v>57</v>
      </c>
      <c r="AC3954" t="str">
        <f t="shared" si="61"/>
        <v>2017-1</v>
      </c>
    </row>
    <row r="3955" spans="1:29" hidden="1" x14ac:dyDescent="0.25">
      <c r="A3955" t="s">
        <v>659</v>
      </c>
      <c r="B3955" t="s">
        <v>54</v>
      </c>
      <c r="C3955" t="s">
        <v>55</v>
      </c>
      <c r="D3955" t="s">
        <v>55</v>
      </c>
      <c r="E3955">
        <v>-6</v>
      </c>
      <c r="F3955" t="s">
        <v>12</v>
      </c>
      <c r="G3955" t="b">
        <v>0</v>
      </c>
      <c r="H3955" t="s">
        <v>59</v>
      </c>
      <c r="I3955">
        <v>4602813</v>
      </c>
      <c r="J3955" t="s">
        <v>625</v>
      </c>
      <c r="K3955" t="s">
        <v>626</v>
      </c>
      <c r="L3955" t="s">
        <v>57</v>
      </c>
      <c r="M3955" t="s">
        <v>57</v>
      </c>
      <c r="N3955" t="s">
        <v>57</v>
      </c>
      <c r="O3955" t="s">
        <v>57</v>
      </c>
      <c r="P3955">
        <v>10606</v>
      </c>
      <c r="Q3955" t="s">
        <v>62</v>
      </c>
      <c r="R3955" t="s">
        <v>63</v>
      </c>
      <c r="S3955" t="s">
        <v>64</v>
      </c>
      <c r="T3955">
        <v>191.88</v>
      </c>
      <c r="U3955">
        <v>1353.1783905899999</v>
      </c>
      <c r="V3955">
        <v>1353.1783905899999</v>
      </c>
      <c r="W3955">
        <v>191.88</v>
      </c>
      <c r="X3955" t="s">
        <v>58</v>
      </c>
      <c r="Y3955" t="s">
        <v>58</v>
      </c>
      <c r="Z3955" t="s">
        <v>1</v>
      </c>
      <c r="AA3955" t="s">
        <v>6</v>
      </c>
      <c r="AB3955" t="s">
        <v>57</v>
      </c>
      <c r="AC3955" t="str">
        <f t="shared" si="61"/>
        <v>2017-1</v>
      </c>
    </row>
    <row r="3956" spans="1:29" hidden="1" x14ac:dyDescent="0.25">
      <c r="A3956" t="s">
        <v>659</v>
      </c>
      <c r="B3956" t="s">
        <v>54</v>
      </c>
      <c r="C3956" t="s">
        <v>55</v>
      </c>
      <c r="D3956" t="s">
        <v>55</v>
      </c>
      <c r="E3956">
        <v>-5</v>
      </c>
      <c r="F3956" t="s">
        <v>13</v>
      </c>
      <c r="G3956" t="b">
        <v>0</v>
      </c>
      <c r="H3956" t="s">
        <v>59</v>
      </c>
      <c r="I3956">
        <v>4602813</v>
      </c>
      <c r="J3956" t="s">
        <v>625</v>
      </c>
      <c r="K3956" t="s">
        <v>626</v>
      </c>
      <c r="L3956" t="s">
        <v>57</v>
      </c>
      <c r="M3956" t="s">
        <v>57</v>
      </c>
      <c r="N3956" t="s">
        <v>57</v>
      </c>
      <c r="O3956" t="s">
        <v>57</v>
      </c>
      <c r="P3956">
        <v>10606</v>
      </c>
      <c r="Q3956" t="s">
        <v>62</v>
      </c>
      <c r="R3956" t="s">
        <v>63</v>
      </c>
      <c r="S3956" t="s">
        <v>64</v>
      </c>
      <c r="T3956">
        <v>-219.12</v>
      </c>
      <c r="U3956">
        <v>-1576.1</v>
      </c>
      <c r="V3956">
        <v>-1576.1</v>
      </c>
      <c r="W3956">
        <v>-219.11958262841301</v>
      </c>
      <c r="X3956" t="s">
        <v>58</v>
      </c>
      <c r="Y3956" t="s">
        <v>58</v>
      </c>
      <c r="Z3956" t="s">
        <v>1</v>
      </c>
      <c r="AA3956" t="s">
        <v>6</v>
      </c>
      <c r="AB3956" t="s">
        <v>57</v>
      </c>
      <c r="AC3956" t="str">
        <f t="shared" si="61"/>
        <v>2017-1</v>
      </c>
    </row>
    <row r="3957" spans="1:29" x14ac:dyDescent="0.25">
      <c r="A3957" t="s">
        <v>659</v>
      </c>
      <c r="B3957" t="s">
        <v>54</v>
      </c>
      <c r="C3957" t="s">
        <v>55</v>
      </c>
      <c r="D3957" t="s">
        <v>55</v>
      </c>
      <c r="E3957">
        <v>-4</v>
      </c>
      <c r="F3957" t="s">
        <v>14</v>
      </c>
      <c r="G3957" t="b">
        <v>0</v>
      </c>
      <c r="H3957" t="s">
        <v>59</v>
      </c>
      <c r="I3957">
        <v>4602813</v>
      </c>
      <c r="J3957" t="s">
        <v>625</v>
      </c>
      <c r="K3957" t="s">
        <v>626</v>
      </c>
      <c r="L3957" t="s">
        <v>57</v>
      </c>
      <c r="M3957" t="s">
        <v>57</v>
      </c>
      <c r="N3957" t="s">
        <v>57</v>
      </c>
      <c r="O3957" t="s">
        <v>57</v>
      </c>
      <c r="P3957">
        <v>10606</v>
      </c>
      <c r="Q3957" t="s">
        <v>62</v>
      </c>
      <c r="R3957" t="s">
        <v>63</v>
      </c>
      <c r="S3957" t="s">
        <v>64</v>
      </c>
      <c r="T3957">
        <v>191.88</v>
      </c>
      <c r="U3957">
        <v>1359.98</v>
      </c>
      <c r="V3957">
        <v>1359.98</v>
      </c>
      <c r="W3957">
        <v>191.88024239345901</v>
      </c>
      <c r="X3957" t="s">
        <v>58</v>
      </c>
      <c r="Y3957" t="s">
        <v>58</v>
      </c>
      <c r="Z3957" t="s">
        <v>1</v>
      </c>
      <c r="AA3957" t="s">
        <v>6</v>
      </c>
      <c r="AB3957" t="s">
        <v>57</v>
      </c>
      <c r="AC3957" t="str">
        <f t="shared" si="61"/>
        <v>2017-1</v>
      </c>
    </row>
    <row r="3958" spans="1:29" hidden="1" x14ac:dyDescent="0.25">
      <c r="A3958" t="s">
        <v>659</v>
      </c>
      <c r="B3958" t="s">
        <v>532</v>
      </c>
      <c r="C3958" t="s">
        <v>533</v>
      </c>
      <c r="D3958" t="s">
        <v>55</v>
      </c>
      <c r="E3958">
        <v>-6</v>
      </c>
      <c r="F3958" t="s">
        <v>12</v>
      </c>
      <c r="G3958" t="b">
        <v>0</v>
      </c>
      <c r="H3958" t="s">
        <v>59</v>
      </c>
      <c r="I3958">
        <v>4778033</v>
      </c>
      <c r="J3958" t="s">
        <v>638</v>
      </c>
      <c r="K3958" t="s">
        <v>639</v>
      </c>
      <c r="L3958" t="s">
        <v>57</v>
      </c>
      <c r="M3958" t="s">
        <v>57</v>
      </c>
      <c r="N3958" t="s">
        <v>57</v>
      </c>
      <c r="O3958" t="s">
        <v>57</v>
      </c>
      <c r="P3958">
        <v>10606</v>
      </c>
      <c r="Q3958" t="s">
        <v>62</v>
      </c>
      <c r="R3958" t="s">
        <v>63</v>
      </c>
      <c r="S3958" t="s">
        <v>64</v>
      </c>
      <c r="T3958">
        <v>341.61</v>
      </c>
      <c r="U3958">
        <v>341.61</v>
      </c>
      <c r="V3958">
        <v>2421.2121164999999</v>
      </c>
      <c r="W3958">
        <v>341.61</v>
      </c>
      <c r="X3958" t="s">
        <v>58</v>
      </c>
      <c r="Y3958" t="s">
        <v>58</v>
      </c>
      <c r="Z3958" t="s">
        <v>1</v>
      </c>
      <c r="AA3958" t="s">
        <v>6</v>
      </c>
      <c r="AB3958" t="s">
        <v>57</v>
      </c>
      <c r="AC3958" t="str">
        <f t="shared" si="61"/>
        <v>2017-1</v>
      </c>
    </row>
    <row r="3959" spans="1:29" x14ac:dyDescent="0.25">
      <c r="A3959" t="s">
        <v>659</v>
      </c>
      <c r="B3959" t="s">
        <v>532</v>
      </c>
      <c r="C3959" t="s">
        <v>533</v>
      </c>
      <c r="D3959" t="s">
        <v>55</v>
      </c>
      <c r="E3959">
        <v>-4</v>
      </c>
      <c r="F3959" t="s">
        <v>14</v>
      </c>
      <c r="G3959" t="b">
        <v>0</v>
      </c>
      <c r="H3959" t="s">
        <v>59</v>
      </c>
      <c r="I3959">
        <v>4778033</v>
      </c>
      <c r="J3959" t="s">
        <v>638</v>
      </c>
      <c r="K3959" t="s">
        <v>639</v>
      </c>
      <c r="L3959" t="s">
        <v>57</v>
      </c>
      <c r="M3959" t="s">
        <v>57</v>
      </c>
      <c r="N3959" t="s">
        <v>57</v>
      </c>
      <c r="O3959" t="s">
        <v>57</v>
      </c>
      <c r="P3959">
        <v>10606</v>
      </c>
      <c r="Q3959" t="s">
        <v>62</v>
      </c>
      <c r="R3959" t="s">
        <v>63</v>
      </c>
      <c r="S3959" t="s">
        <v>64</v>
      </c>
      <c r="T3959">
        <v>341.61</v>
      </c>
      <c r="U3959">
        <v>341.61</v>
      </c>
      <c r="V3959">
        <v>2421.2121164999999</v>
      </c>
      <c r="W3959">
        <v>341.61</v>
      </c>
      <c r="X3959" t="s">
        <v>58</v>
      </c>
      <c r="Y3959" t="s">
        <v>58</v>
      </c>
      <c r="Z3959" t="s">
        <v>1</v>
      </c>
      <c r="AA3959" t="s">
        <v>6</v>
      </c>
      <c r="AB3959" t="s">
        <v>57</v>
      </c>
      <c r="AC3959" t="str">
        <f t="shared" si="61"/>
        <v>2017-1</v>
      </c>
    </row>
    <row r="3960" spans="1:29" hidden="1" x14ac:dyDescent="0.25">
      <c r="A3960" t="s">
        <v>659</v>
      </c>
      <c r="B3960" t="s">
        <v>532</v>
      </c>
      <c r="C3960" t="s">
        <v>533</v>
      </c>
      <c r="D3960" t="s">
        <v>55</v>
      </c>
      <c r="E3960">
        <v>-5</v>
      </c>
      <c r="F3960" t="s">
        <v>13</v>
      </c>
      <c r="G3960" t="b">
        <v>0</v>
      </c>
      <c r="H3960" t="s">
        <v>59</v>
      </c>
      <c r="I3960">
        <v>4778033</v>
      </c>
      <c r="J3960" t="s">
        <v>638</v>
      </c>
      <c r="K3960" t="s">
        <v>639</v>
      </c>
      <c r="L3960" t="s">
        <v>57</v>
      </c>
      <c r="M3960" t="s">
        <v>57</v>
      </c>
      <c r="N3960" t="s">
        <v>57</v>
      </c>
      <c r="O3960" t="s">
        <v>57</v>
      </c>
      <c r="P3960">
        <v>10606</v>
      </c>
      <c r="Q3960" t="s">
        <v>62</v>
      </c>
      <c r="R3960" t="s">
        <v>63</v>
      </c>
      <c r="S3960" t="s">
        <v>64</v>
      </c>
      <c r="T3960">
        <v>-140.49</v>
      </c>
      <c r="U3960">
        <v>-140.49</v>
      </c>
      <c r="V3960">
        <v>-1022.7897584999999</v>
      </c>
      <c r="W3960">
        <v>-140.49</v>
      </c>
      <c r="X3960" t="s">
        <v>58</v>
      </c>
      <c r="Y3960" t="s">
        <v>58</v>
      </c>
      <c r="Z3960" t="s">
        <v>1</v>
      </c>
      <c r="AA3960" t="s">
        <v>6</v>
      </c>
      <c r="AB3960" t="s">
        <v>57</v>
      </c>
      <c r="AC3960" t="str">
        <f t="shared" si="61"/>
        <v>2017-1</v>
      </c>
    </row>
    <row r="3961" spans="1:29" x14ac:dyDescent="0.25">
      <c r="A3961" t="s">
        <v>660</v>
      </c>
      <c r="B3961" t="s">
        <v>54</v>
      </c>
      <c r="C3961" t="s">
        <v>55</v>
      </c>
      <c r="D3961" t="s">
        <v>55</v>
      </c>
      <c r="E3961">
        <v>-3</v>
      </c>
      <c r="F3961" t="s">
        <v>56</v>
      </c>
      <c r="G3961" t="b">
        <v>0</v>
      </c>
      <c r="H3961" t="s">
        <v>57</v>
      </c>
      <c r="I3961">
        <v>0</v>
      </c>
      <c r="J3961" t="s">
        <v>57</v>
      </c>
      <c r="K3961" t="s">
        <v>57</v>
      </c>
      <c r="L3961" t="s">
        <v>57</v>
      </c>
      <c r="M3961" t="s">
        <v>57</v>
      </c>
      <c r="N3961" t="s">
        <v>57</v>
      </c>
      <c r="O3961" t="s">
        <v>57</v>
      </c>
      <c r="P3961">
        <v>0</v>
      </c>
      <c r="Q3961" t="s">
        <v>57</v>
      </c>
      <c r="R3961" t="s">
        <v>57</v>
      </c>
      <c r="S3961" t="s">
        <v>57</v>
      </c>
      <c r="T3961">
        <v>107.5</v>
      </c>
      <c r="U3961">
        <v>107.5</v>
      </c>
      <c r="V3961">
        <v>107.5</v>
      </c>
      <c r="W3961">
        <v>15.337204491304201</v>
      </c>
      <c r="X3961" t="s">
        <v>58</v>
      </c>
      <c r="Y3961" t="s">
        <v>58</v>
      </c>
      <c r="Z3961" t="s">
        <v>1</v>
      </c>
      <c r="AA3961" t="s">
        <v>1</v>
      </c>
      <c r="AB3961" t="s">
        <v>57</v>
      </c>
      <c r="AC3961" t="str">
        <f t="shared" si="61"/>
        <v>2017-1</v>
      </c>
    </row>
    <row r="3962" spans="1:29" x14ac:dyDescent="0.25">
      <c r="A3962" t="s">
        <v>660</v>
      </c>
      <c r="B3962" t="s">
        <v>532</v>
      </c>
      <c r="C3962" t="s">
        <v>533</v>
      </c>
      <c r="D3962" t="s">
        <v>55</v>
      </c>
      <c r="E3962">
        <v>-3</v>
      </c>
      <c r="F3962" t="s">
        <v>56</v>
      </c>
      <c r="G3962" t="b">
        <v>0</v>
      </c>
      <c r="H3962" t="s">
        <v>57</v>
      </c>
      <c r="I3962">
        <v>0</v>
      </c>
      <c r="J3962" t="s">
        <v>57</v>
      </c>
      <c r="K3962" t="s">
        <v>57</v>
      </c>
      <c r="L3962" t="s">
        <v>57</v>
      </c>
      <c r="M3962" t="s">
        <v>57</v>
      </c>
      <c r="N3962" t="s">
        <v>57</v>
      </c>
      <c r="O3962" t="s">
        <v>57</v>
      </c>
      <c r="P3962">
        <v>0</v>
      </c>
      <c r="Q3962" t="s">
        <v>57</v>
      </c>
      <c r="R3962" t="s">
        <v>57</v>
      </c>
      <c r="S3962" t="s">
        <v>57</v>
      </c>
      <c r="T3962">
        <v>8.0299999999999994</v>
      </c>
      <c r="U3962">
        <v>8.0299999999999994</v>
      </c>
      <c r="V3962">
        <v>56.283073000000002</v>
      </c>
      <c r="W3962">
        <v>8.0299999999999994</v>
      </c>
      <c r="X3962" t="s">
        <v>58</v>
      </c>
      <c r="Y3962" t="s">
        <v>58</v>
      </c>
      <c r="Z3962" t="s">
        <v>1</v>
      </c>
      <c r="AA3962" t="s">
        <v>1</v>
      </c>
      <c r="AB3962" t="s">
        <v>57</v>
      </c>
      <c r="AC3962" t="str">
        <f t="shared" si="61"/>
        <v>2017-1</v>
      </c>
    </row>
    <row r="3963" spans="1:29" x14ac:dyDescent="0.25">
      <c r="A3963" t="s">
        <v>660</v>
      </c>
      <c r="B3963" t="s">
        <v>532</v>
      </c>
      <c r="C3963" t="s">
        <v>533</v>
      </c>
      <c r="D3963" t="s">
        <v>55</v>
      </c>
      <c r="E3963">
        <v>-4</v>
      </c>
      <c r="F3963" t="s">
        <v>14</v>
      </c>
      <c r="G3963" t="b">
        <v>0</v>
      </c>
      <c r="H3963" t="s">
        <v>59</v>
      </c>
      <c r="I3963">
        <v>4750438</v>
      </c>
      <c r="J3963" t="s">
        <v>601</v>
      </c>
      <c r="K3963" t="s">
        <v>602</v>
      </c>
      <c r="L3963" t="s">
        <v>57</v>
      </c>
      <c r="M3963" t="s">
        <v>57</v>
      </c>
      <c r="N3963" t="s">
        <v>57</v>
      </c>
      <c r="O3963" t="s">
        <v>57</v>
      </c>
      <c r="P3963">
        <v>24149</v>
      </c>
      <c r="Q3963" t="s">
        <v>603</v>
      </c>
      <c r="R3963" t="s">
        <v>604</v>
      </c>
      <c r="S3963" t="s">
        <v>78</v>
      </c>
      <c r="T3963">
        <v>34.99</v>
      </c>
      <c r="U3963">
        <v>34.99</v>
      </c>
      <c r="V3963">
        <v>245.24840900000001</v>
      </c>
      <c r="W3963">
        <v>34.99</v>
      </c>
      <c r="X3963" t="s">
        <v>58</v>
      </c>
      <c r="Y3963" t="s">
        <v>58</v>
      </c>
      <c r="Z3963" t="s">
        <v>1</v>
      </c>
      <c r="AA3963" t="s">
        <v>6</v>
      </c>
      <c r="AB3963" t="s">
        <v>57</v>
      </c>
      <c r="AC3963" t="str">
        <f t="shared" si="61"/>
        <v>2017-1</v>
      </c>
    </row>
    <row r="3964" spans="1:29" hidden="1" x14ac:dyDescent="0.25">
      <c r="A3964" t="s">
        <v>660</v>
      </c>
      <c r="B3964" t="s">
        <v>532</v>
      </c>
      <c r="C3964" t="s">
        <v>533</v>
      </c>
      <c r="D3964" t="s">
        <v>55</v>
      </c>
      <c r="E3964">
        <v>-5</v>
      </c>
      <c r="F3964" t="s">
        <v>13</v>
      </c>
      <c r="G3964" t="b">
        <v>0</v>
      </c>
      <c r="H3964" t="s">
        <v>59</v>
      </c>
      <c r="I3964">
        <v>4750438</v>
      </c>
      <c r="J3964" t="s">
        <v>601</v>
      </c>
      <c r="K3964" t="s">
        <v>602</v>
      </c>
      <c r="L3964" t="s">
        <v>57</v>
      </c>
      <c r="M3964" t="s">
        <v>57</v>
      </c>
      <c r="N3964" t="s">
        <v>57</v>
      </c>
      <c r="O3964" t="s">
        <v>57</v>
      </c>
      <c r="P3964">
        <v>24149</v>
      </c>
      <c r="Q3964" t="s">
        <v>603</v>
      </c>
      <c r="R3964" t="s">
        <v>604</v>
      </c>
      <c r="S3964" t="s">
        <v>78</v>
      </c>
      <c r="T3964">
        <v>0.219999999999999</v>
      </c>
      <c r="U3964">
        <v>0.219999999999999</v>
      </c>
      <c r="V3964">
        <v>-1.1891815000000201</v>
      </c>
      <c r="W3964">
        <v>0.219999999999999</v>
      </c>
      <c r="X3964" t="s">
        <v>58</v>
      </c>
      <c r="Y3964" t="s">
        <v>58</v>
      </c>
      <c r="Z3964" t="s">
        <v>1</v>
      </c>
      <c r="AA3964" t="s">
        <v>6</v>
      </c>
      <c r="AB3964" t="s">
        <v>57</v>
      </c>
      <c r="AC3964" t="str">
        <f t="shared" si="61"/>
        <v>2017-1</v>
      </c>
    </row>
    <row r="3965" spans="1:29" hidden="1" x14ac:dyDescent="0.25">
      <c r="A3965" t="s">
        <v>660</v>
      </c>
      <c r="B3965" t="s">
        <v>532</v>
      </c>
      <c r="C3965" t="s">
        <v>533</v>
      </c>
      <c r="D3965" t="s">
        <v>55</v>
      </c>
      <c r="E3965">
        <v>-6</v>
      </c>
      <c r="F3965" t="s">
        <v>12</v>
      </c>
      <c r="G3965" t="b">
        <v>0</v>
      </c>
      <c r="H3965" t="s">
        <v>59</v>
      </c>
      <c r="I3965">
        <v>4750438</v>
      </c>
      <c r="J3965" t="s">
        <v>601</v>
      </c>
      <c r="K3965" t="s">
        <v>602</v>
      </c>
      <c r="L3965" t="s">
        <v>57</v>
      </c>
      <c r="M3965" t="s">
        <v>57</v>
      </c>
      <c r="N3965" t="s">
        <v>57</v>
      </c>
      <c r="O3965" t="s">
        <v>57</v>
      </c>
      <c r="P3965">
        <v>24149</v>
      </c>
      <c r="Q3965" t="s">
        <v>603</v>
      </c>
      <c r="R3965" t="s">
        <v>604</v>
      </c>
      <c r="S3965" t="s">
        <v>78</v>
      </c>
      <c r="T3965">
        <v>34.99</v>
      </c>
      <c r="U3965">
        <v>34.99</v>
      </c>
      <c r="V3965">
        <v>245.24840900000001</v>
      </c>
      <c r="W3965">
        <v>34.99</v>
      </c>
      <c r="X3965" t="s">
        <v>58</v>
      </c>
      <c r="Y3965" t="s">
        <v>58</v>
      </c>
      <c r="Z3965" t="s">
        <v>1</v>
      </c>
      <c r="AA3965" t="s">
        <v>6</v>
      </c>
      <c r="AB3965" t="s">
        <v>57</v>
      </c>
      <c r="AC3965" t="str">
        <f t="shared" si="61"/>
        <v>2017-1</v>
      </c>
    </row>
    <row r="3966" spans="1:29" hidden="1" x14ac:dyDescent="0.25">
      <c r="A3966" t="s">
        <v>660</v>
      </c>
      <c r="B3966" t="s">
        <v>54</v>
      </c>
      <c r="C3966" t="s">
        <v>55</v>
      </c>
      <c r="D3966" t="s">
        <v>55</v>
      </c>
      <c r="E3966">
        <v>-6</v>
      </c>
      <c r="F3966" t="s">
        <v>12</v>
      </c>
      <c r="G3966" t="b">
        <v>0</v>
      </c>
      <c r="H3966" t="s">
        <v>59</v>
      </c>
      <c r="I3966">
        <v>4602813</v>
      </c>
      <c r="J3966" t="s">
        <v>625</v>
      </c>
      <c r="K3966" t="s">
        <v>626</v>
      </c>
      <c r="L3966" t="s">
        <v>57</v>
      </c>
      <c r="M3966" t="s">
        <v>57</v>
      </c>
      <c r="N3966" t="s">
        <v>57</v>
      </c>
      <c r="O3966" t="s">
        <v>57</v>
      </c>
      <c r="P3966">
        <v>10606</v>
      </c>
      <c r="Q3966" t="s">
        <v>62</v>
      </c>
      <c r="R3966" t="s">
        <v>63</v>
      </c>
      <c r="S3966" t="s">
        <v>64</v>
      </c>
      <c r="T3966">
        <v>125.16</v>
      </c>
      <c r="U3966">
        <v>872.87266122000005</v>
      </c>
      <c r="V3966">
        <v>872.87266122000005</v>
      </c>
      <c r="W3966">
        <v>125.16</v>
      </c>
      <c r="X3966" t="s">
        <v>58</v>
      </c>
      <c r="Y3966" t="s">
        <v>58</v>
      </c>
      <c r="Z3966" t="s">
        <v>1</v>
      </c>
      <c r="AA3966" t="s">
        <v>6</v>
      </c>
      <c r="AB3966" t="s">
        <v>57</v>
      </c>
      <c r="AC3966" t="str">
        <f t="shared" si="61"/>
        <v>2017-1</v>
      </c>
    </row>
    <row r="3967" spans="1:29" hidden="1" x14ac:dyDescent="0.25">
      <c r="A3967" t="s">
        <v>660</v>
      </c>
      <c r="B3967" t="s">
        <v>54</v>
      </c>
      <c r="C3967" t="s">
        <v>55</v>
      </c>
      <c r="D3967" t="s">
        <v>55</v>
      </c>
      <c r="E3967">
        <v>-5</v>
      </c>
      <c r="F3967" t="s">
        <v>13</v>
      </c>
      <c r="G3967" t="b">
        <v>0</v>
      </c>
      <c r="H3967" t="s">
        <v>59</v>
      </c>
      <c r="I3967">
        <v>4602813</v>
      </c>
      <c r="J3967" t="s">
        <v>625</v>
      </c>
      <c r="K3967" t="s">
        <v>626</v>
      </c>
      <c r="L3967" t="s">
        <v>57</v>
      </c>
      <c r="M3967" t="s">
        <v>57</v>
      </c>
      <c r="N3967" t="s">
        <v>57</v>
      </c>
      <c r="O3967" t="s">
        <v>57</v>
      </c>
      <c r="P3967">
        <v>10606</v>
      </c>
      <c r="Q3967" t="s">
        <v>62</v>
      </c>
      <c r="R3967" t="s">
        <v>63</v>
      </c>
      <c r="S3967" t="s">
        <v>64</v>
      </c>
      <c r="T3967">
        <v>-66.72</v>
      </c>
      <c r="U3967">
        <v>-482.72</v>
      </c>
      <c r="V3967">
        <v>-482.72</v>
      </c>
      <c r="W3967">
        <v>-66.7200934442359</v>
      </c>
      <c r="X3967" t="s">
        <v>58</v>
      </c>
      <c r="Y3967" t="s">
        <v>58</v>
      </c>
      <c r="Z3967" t="s">
        <v>1</v>
      </c>
      <c r="AA3967" t="s">
        <v>6</v>
      </c>
      <c r="AB3967" t="s">
        <v>57</v>
      </c>
      <c r="AC3967" t="str">
        <f t="shared" si="61"/>
        <v>2017-1</v>
      </c>
    </row>
    <row r="3968" spans="1:29" x14ac:dyDescent="0.25">
      <c r="A3968" t="s">
        <v>660</v>
      </c>
      <c r="B3968" t="s">
        <v>54</v>
      </c>
      <c r="C3968" t="s">
        <v>55</v>
      </c>
      <c r="D3968" t="s">
        <v>55</v>
      </c>
      <c r="E3968">
        <v>-4</v>
      </c>
      <c r="F3968" t="s">
        <v>14</v>
      </c>
      <c r="G3968" t="b">
        <v>0</v>
      </c>
      <c r="H3968" t="s">
        <v>59</v>
      </c>
      <c r="I3968">
        <v>4602813</v>
      </c>
      <c r="J3968" t="s">
        <v>625</v>
      </c>
      <c r="K3968" t="s">
        <v>626</v>
      </c>
      <c r="L3968" t="s">
        <v>57</v>
      </c>
      <c r="M3968" t="s">
        <v>57</v>
      </c>
      <c r="N3968" t="s">
        <v>57</v>
      </c>
      <c r="O3968" t="s">
        <v>57</v>
      </c>
      <c r="P3968">
        <v>10606</v>
      </c>
      <c r="Q3968" t="s">
        <v>62</v>
      </c>
      <c r="R3968" t="s">
        <v>63</v>
      </c>
      <c r="S3968" t="s">
        <v>64</v>
      </c>
      <c r="T3968">
        <v>125.16</v>
      </c>
      <c r="U3968">
        <v>877.26</v>
      </c>
      <c r="V3968">
        <v>877.26</v>
      </c>
      <c r="W3968">
        <v>125.160148949223</v>
      </c>
      <c r="X3968" t="s">
        <v>58</v>
      </c>
      <c r="Y3968" t="s">
        <v>58</v>
      </c>
      <c r="Z3968" t="s">
        <v>1</v>
      </c>
      <c r="AA3968" t="s">
        <v>6</v>
      </c>
      <c r="AB3968" t="s">
        <v>57</v>
      </c>
      <c r="AC3968" t="str">
        <f t="shared" si="61"/>
        <v>2017-1</v>
      </c>
    </row>
    <row r="3969" spans="1:29" x14ac:dyDescent="0.25">
      <c r="A3969" t="s">
        <v>660</v>
      </c>
      <c r="B3969" t="s">
        <v>532</v>
      </c>
      <c r="C3969" t="s">
        <v>533</v>
      </c>
      <c r="D3969" t="s">
        <v>55</v>
      </c>
      <c r="E3969">
        <v>-4</v>
      </c>
      <c r="F3969" t="s">
        <v>14</v>
      </c>
      <c r="G3969" t="b">
        <v>0</v>
      </c>
      <c r="H3969" t="s">
        <v>59</v>
      </c>
      <c r="I3969">
        <v>4778033</v>
      </c>
      <c r="J3969" t="s">
        <v>638</v>
      </c>
      <c r="K3969" t="s">
        <v>639</v>
      </c>
      <c r="L3969" t="s">
        <v>57</v>
      </c>
      <c r="M3969" t="s">
        <v>57</v>
      </c>
      <c r="N3969" t="s">
        <v>57</v>
      </c>
      <c r="O3969" t="s">
        <v>57</v>
      </c>
      <c r="P3969">
        <v>10606</v>
      </c>
      <c r="Q3969" t="s">
        <v>62</v>
      </c>
      <c r="R3969" t="s">
        <v>63</v>
      </c>
      <c r="S3969" t="s">
        <v>64</v>
      </c>
      <c r="T3969">
        <v>276.24</v>
      </c>
      <c r="U3969">
        <v>276.24</v>
      </c>
      <c r="V3969">
        <v>1936.1937840000001</v>
      </c>
      <c r="W3969">
        <v>276.24</v>
      </c>
      <c r="X3969" t="s">
        <v>58</v>
      </c>
      <c r="Y3969" t="s">
        <v>58</v>
      </c>
      <c r="Z3969" t="s">
        <v>1</v>
      </c>
      <c r="AA3969" t="s">
        <v>6</v>
      </c>
      <c r="AB3969" t="s">
        <v>57</v>
      </c>
      <c r="AC3969" t="str">
        <f t="shared" si="61"/>
        <v>2017-1</v>
      </c>
    </row>
    <row r="3970" spans="1:29" hidden="1" x14ac:dyDescent="0.25">
      <c r="A3970" t="s">
        <v>660</v>
      </c>
      <c r="B3970" t="s">
        <v>532</v>
      </c>
      <c r="C3970" t="s">
        <v>533</v>
      </c>
      <c r="D3970" t="s">
        <v>55</v>
      </c>
      <c r="E3970">
        <v>-6</v>
      </c>
      <c r="F3970" t="s">
        <v>12</v>
      </c>
      <c r="G3970" t="b">
        <v>0</v>
      </c>
      <c r="H3970" t="s">
        <v>59</v>
      </c>
      <c r="I3970">
        <v>4778033</v>
      </c>
      <c r="J3970" t="s">
        <v>638</v>
      </c>
      <c r="K3970" t="s">
        <v>639</v>
      </c>
      <c r="L3970" t="s">
        <v>57</v>
      </c>
      <c r="M3970" t="s">
        <v>57</v>
      </c>
      <c r="N3970" t="s">
        <v>57</v>
      </c>
      <c r="O3970" t="s">
        <v>57</v>
      </c>
      <c r="P3970">
        <v>10606</v>
      </c>
      <c r="Q3970" t="s">
        <v>62</v>
      </c>
      <c r="R3970" t="s">
        <v>63</v>
      </c>
      <c r="S3970" t="s">
        <v>64</v>
      </c>
      <c r="T3970">
        <v>276.24</v>
      </c>
      <c r="U3970">
        <v>276.24</v>
      </c>
      <c r="V3970">
        <v>1936.1937840000001</v>
      </c>
      <c r="W3970">
        <v>276.24</v>
      </c>
      <c r="X3970" t="s">
        <v>58</v>
      </c>
      <c r="Y3970" t="s">
        <v>58</v>
      </c>
      <c r="Z3970" t="s">
        <v>1</v>
      </c>
      <c r="AA3970" t="s">
        <v>6</v>
      </c>
      <c r="AB3970" t="s">
        <v>57</v>
      </c>
      <c r="AC3970" t="str">
        <f t="shared" si="61"/>
        <v>2017-1</v>
      </c>
    </row>
    <row r="3971" spans="1:29" hidden="1" x14ac:dyDescent="0.25">
      <c r="A3971" t="s">
        <v>660</v>
      </c>
      <c r="B3971" t="s">
        <v>532</v>
      </c>
      <c r="C3971" t="s">
        <v>533</v>
      </c>
      <c r="D3971" t="s">
        <v>55</v>
      </c>
      <c r="E3971">
        <v>-5</v>
      </c>
      <c r="F3971" t="s">
        <v>13</v>
      </c>
      <c r="G3971" t="b">
        <v>0</v>
      </c>
      <c r="H3971" t="s">
        <v>59</v>
      </c>
      <c r="I3971">
        <v>4778033</v>
      </c>
      <c r="J3971" t="s">
        <v>638</v>
      </c>
      <c r="K3971" t="s">
        <v>639</v>
      </c>
      <c r="L3971" t="s">
        <v>57</v>
      </c>
      <c r="M3971" t="s">
        <v>57</v>
      </c>
      <c r="N3971" t="s">
        <v>57</v>
      </c>
      <c r="O3971" t="s">
        <v>57</v>
      </c>
      <c r="P3971">
        <v>10606</v>
      </c>
      <c r="Q3971" t="s">
        <v>62</v>
      </c>
      <c r="R3971" t="s">
        <v>63</v>
      </c>
      <c r="S3971" t="s">
        <v>64</v>
      </c>
      <c r="T3971">
        <v>-65.37</v>
      </c>
      <c r="U3971">
        <v>-65.37</v>
      </c>
      <c r="V3971">
        <v>-485.01833249999999</v>
      </c>
      <c r="W3971">
        <v>-65.37</v>
      </c>
      <c r="X3971" t="s">
        <v>58</v>
      </c>
      <c r="Y3971" t="s">
        <v>58</v>
      </c>
      <c r="Z3971" t="s">
        <v>1</v>
      </c>
      <c r="AA3971" t="s">
        <v>6</v>
      </c>
      <c r="AB3971" t="s">
        <v>57</v>
      </c>
      <c r="AC3971" t="str">
        <f t="shared" ref="AC3971:AC4034" si="62">+YEAR(A3971)&amp; "-" &amp;ROUNDUP(MONTH(A3971)/3,0)</f>
        <v>2017-1</v>
      </c>
    </row>
    <row r="3972" spans="1:29" x14ac:dyDescent="0.25">
      <c r="A3972" t="s">
        <v>661</v>
      </c>
      <c r="B3972" t="s">
        <v>54</v>
      </c>
      <c r="C3972" t="s">
        <v>55</v>
      </c>
      <c r="D3972" t="s">
        <v>55</v>
      </c>
      <c r="E3972">
        <v>-3</v>
      </c>
      <c r="F3972" t="s">
        <v>56</v>
      </c>
      <c r="G3972" t="b">
        <v>0</v>
      </c>
      <c r="H3972" t="s">
        <v>57</v>
      </c>
      <c r="I3972">
        <v>0</v>
      </c>
      <c r="J3972" t="s">
        <v>57</v>
      </c>
      <c r="K3972" t="s">
        <v>57</v>
      </c>
      <c r="L3972" t="s">
        <v>57</v>
      </c>
      <c r="M3972" t="s">
        <v>57</v>
      </c>
      <c r="N3972" t="s">
        <v>57</v>
      </c>
      <c r="O3972" t="s">
        <v>57</v>
      </c>
      <c r="P3972">
        <v>0</v>
      </c>
      <c r="Q3972" t="s">
        <v>57</v>
      </c>
      <c r="R3972" t="s">
        <v>57</v>
      </c>
      <c r="S3972" t="s">
        <v>57</v>
      </c>
      <c r="T3972">
        <v>107.5</v>
      </c>
      <c r="U3972">
        <v>107.5</v>
      </c>
      <c r="V3972">
        <v>107.5</v>
      </c>
      <c r="W3972">
        <v>15.2349368990172</v>
      </c>
      <c r="X3972" t="s">
        <v>58</v>
      </c>
      <c r="Y3972" t="s">
        <v>58</v>
      </c>
      <c r="Z3972" t="s">
        <v>1</v>
      </c>
      <c r="AA3972" t="s">
        <v>1</v>
      </c>
      <c r="AB3972" t="s">
        <v>57</v>
      </c>
      <c r="AC3972" t="str">
        <f t="shared" si="62"/>
        <v>2017-1</v>
      </c>
    </row>
    <row r="3973" spans="1:29" x14ac:dyDescent="0.25">
      <c r="A3973" t="s">
        <v>661</v>
      </c>
      <c r="B3973" t="s">
        <v>532</v>
      </c>
      <c r="C3973" t="s">
        <v>533</v>
      </c>
      <c r="D3973" t="s">
        <v>55</v>
      </c>
      <c r="E3973">
        <v>-3</v>
      </c>
      <c r="F3973" t="s">
        <v>56</v>
      </c>
      <c r="G3973" t="b">
        <v>0</v>
      </c>
      <c r="H3973" t="s">
        <v>57</v>
      </c>
      <c r="I3973">
        <v>0</v>
      </c>
      <c r="J3973" t="s">
        <v>57</v>
      </c>
      <c r="K3973" t="s">
        <v>57</v>
      </c>
      <c r="L3973" t="s">
        <v>57</v>
      </c>
      <c r="M3973" t="s">
        <v>57</v>
      </c>
      <c r="N3973" t="s">
        <v>57</v>
      </c>
      <c r="O3973" t="s">
        <v>57</v>
      </c>
      <c r="P3973">
        <v>0</v>
      </c>
      <c r="Q3973" t="s">
        <v>57</v>
      </c>
      <c r="R3973" t="s">
        <v>57</v>
      </c>
      <c r="S3973" t="s">
        <v>57</v>
      </c>
      <c r="T3973">
        <v>8.0299999999999994</v>
      </c>
      <c r="U3973">
        <v>8.0299999999999994</v>
      </c>
      <c r="V3973">
        <v>56.660884500000002</v>
      </c>
      <c r="W3973">
        <v>8.0299999999999994</v>
      </c>
      <c r="X3973" t="s">
        <v>58</v>
      </c>
      <c r="Y3973" t="s">
        <v>58</v>
      </c>
      <c r="Z3973" t="s">
        <v>1</v>
      </c>
      <c r="AA3973" t="s">
        <v>1</v>
      </c>
      <c r="AB3973" t="s">
        <v>57</v>
      </c>
      <c r="AC3973" t="str">
        <f t="shared" si="62"/>
        <v>2017-1</v>
      </c>
    </row>
    <row r="3974" spans="1:29" x14ac:dyDescent="0.25">
      <c r="A3974" t="s">
        <v>661</v>
      </c>
      <c r="B3974" t="s">
        <v>532</v>
      </c>
      <c r="C3974" t="s">
        <v>533</v>
      </c>
      <c r="D3974" t="s">
        <v>55</v>
      </c>
      <c r="E3974">
        <v>-4</v>
      </c>
      <c r="F3974" t="s">
        <v>14</v>
      </c>
      <c r="G3974" t="b">
        <v>0</v>
      </c>
      <c r="H3974" t="s">
        <v>59</v>
      </c>
      <c r="I3974">
        <v>4750438</v>
      </c>
      <c r="J3974" t="s">
        <v>601</v>
      </c>
      <c r="K3974" t="s">
        <v>602</v>
      </c>
      <c r="L3974" t="s">
        <v>57</v>
      </c>
      <c r="M3974" t="s">
        <v>57</v>
      </c>
      <c r="N3974" t="s">
        <v>57</v>
      </c>
      <c r="O3974" t="s">
        <v>57</v>
      </c>
      <c r="P3974">
        <v>24149</v>
      </c>
      <c r="Q3974" t="s">
        <v>603</v>
      </c>
      <c r="R3974" t="s">
        <v>604</v>
      </c>
      <c r="S3974" t="s">
        <v>78</v>
      </c>
      <c r="T3974">
        <v>40.15</v>
      </c>
      <c r="U3974">
        <v>40.15</v>
      </c>
      <c r="V3974">
        <v>283.30442249999999</v>
      </c>
      <c r="W3974">
        <v>40.15</v>
      </c>
      <c r="X3974" t="s">
        <v>58</v>
      </c>
      <c r="Y3974" t="s">
        <v>58</v>
      </c>
      <c r="Z3974" t="s">
        <v>1</v>
      </c>
      <c r="AA3974" t="s">
        <v>6</v>
      </c>
      <c r="AB3974" t="s">
        <v>57</v>
      </c>
      <c r="AC3974" t="str">
        <f t="shared" si="62"/>
        <v>2017-1</v>
      </c>
    </row>
    <row r="3975" spans="1:29" hidden="1" x14ac:dyDescent="0.25">
      <c r="A3975" t="s">
        <v>661</v>
      </c>
      <c r="B3975" t="s">
        <v>532</v>
      </c>
      <c r="C3975" t="s">
        <v>533</v>
      </c>
      <c r="D3975" t="s">
        <v>55</v>
      </c>
      <c r="E3975">
        <v>-5</v>
      </c>
      <c r="F3975" t="s">
        <v>13</v>
      </c>
      <c r="G3975" t="b">
        <v>0</v>
      </c>
      <c r="H3975" t="s">
        <v>59</v>
      </c>
      <c r="I3975">
        <v>4750438</v>
      </c>
      <c r="J3975" t="s">
        <v>601</v>
      </c>
      <c r="K3975" t="s">
        <v>602</v>
      </c>
      <c r="L3975" t="s">
        <v>57</v>
      </c>
      <c r="M3975" t="s">
        <v>57</v>
      </c>
      <c r="N3975" t="s">
        <v>57</v>
      </c>
      <c r="O3975" t="s">
        <v>57</v>
      </c>
      <c r="P3975">
        <v>24149</v>
      </c>
      <c r="Q3975" t="s">
        <v>603</v>
      </c>
      <c r="R3975" t="s">
        <v>604</v>
      </c>
      <c r="S3975" t="s">
        <v>78</v>
      </c>
      <c r="T3975">
        <v>5.16</v>
      </c>
      <c r="U3975">
        <v>5.16</v>
      </c>
      <c r="V3975">
        <v>38.056013499999999</v>
      </c>
      <c r="W3975">
        <v>5.16</v>
      </c>
      <c r="X3975" t="s">
        <v>58</v>
      </c>
      <c r="Y3975" t="s">
        <v>58</v>
      </c>
      <c r="Z3975" t="s">
        <v>1</v>
      </c>
      <c r="AA3975" t="s">
        <v>6</v>
      </c>
      <c r="AB3975" t="s">
        <v>57</v>
      </c>
      <c r="AC3975" t="str">
        <f t="shared" si="62"/>
        <v>2017-1</v>
      </c>
    </row>
    <row r="3976" spans="1:29" hidden="1" x14ac:dyDescent="0.25">
      <c r="A3976" t="s">
        <v>661</v>
      </c>
      <c r="B3976" t="s">
        <v>532</v>
      </c>
      <c r="C3976" t="s">
        <v>533</v>
      </c>
      <c r="D3976" t="s">
        <v>55</v>
      </c>
      <c r="E3976">
        <v>-6</v>
      </c>
      <c r="F3976" t="s">
        <v>12</v>
      </c>
      <c r="G3976" t="b">
        <v>0</v>
      </c>
      <c r="H3976" t="s">
        <v>59</v>
      </c>
      <c r="I3976">
        <v>4750438</v>
      </c>
      <c r="J3976" t="s">
        <v>601</v>
      </c>
      <c r="K3976" t="s">
        <v>602</v>
      </c>
      <c r="L3976" t="s">
        <v>57</v>
      </c>
      <c r="M3976" t="s">
        <v>57</v>
      </c>
      <c r="N3976" t="s">
        <v>57</v>
      </c>
      <c r="O3976" t="s">
        <v>57</v>
      </c>
      <c r="P3976">
        <v>24149</v>
      </c>
      <c r="Q3976" t="s">
        <v>603</v>
      </c>
      <c r="R3976" t="s">
        <v>604</v>
      </c>
      <c r="S3976" t="s">
        <v>78</v>
      </c>
      <c r="T3976">
        <v>40.15</v>
      </c>
      <c r="U3976">
        <v>40.15</v>
      </c>
      <c r="V3976">
        <v>283.30442249999999</v>
      </c>
      <c r="W3976">
        <v>40.15</v>
      </c>
      <c r="X3976" t="s">
        <v>58</v>
      </c>
      <c r="Y3976" t="s">
        <v>58</v>
      </c>
      <c r="Z3976" t="s">
        <v>1</v>
      </c>
      <c r="AA3976" t="s">
        <v>6</v>
      </c>
      <c r="AB3976" t="s">
        <v>57</v>
      </c>
      <c r="AC3976" t="str">
        <f t="shared" si="62"/>
        <v>2017-1</v>
      </c>
    </row>
    <row r="3977" spans="1:29" hidden="1" x14ac:dyDescent="0.25">
      <c r="A3977" t="s">
        <v>661</v>
      </c>
      <c r="B3977" t="s">
        <v>54</v>
      </c>
      <c r="C3977" t="s">
        <v>55</v>
      </c>
      <c r="D3977" t="s">
        <v>55</v>
      </c>
      <c r="E3977">
        <v>-6</v>
      </c>
      <c r="F3977" t="s">
        <v>12</v>
      </c>
      <c r="G3977" t="b">
        <v>0</v>
      </c>
      <c r="H3977" t="s">
        <v>59</v>
      </c>
      <c r="I3977">
        <v>4602813</v>
      </c>
      <c r="J3977" t="s">
        <v>625</v>
      </c>
      <c r="K3977" t="s">
        <v>626</v>
      </c>
      <c r="L3977" t="s">
        <v>57</v>
      </c>
      <c r="M3977" t="s">
        <v>57</v>
      </c>
      <c r="N3977" t="s">
        <v>57</v>
      </c>
      <c r="O3977" t="s">
        <v>57</v>
      </c>
      <c r="P3977">
        <v>10606</v>
      </c>
      <c r="Q3977" t="s">
        <v>62</v>
      </c>
      <c r="R3977" t="s">
        <v>63</v>
      </c>
      <c r="S3977" t="s">
        <v>64</v>
      </c>
      <c r="T3977">
        <v>95.04</v>
      </c>
      <c r="U3977">
        <v>667.26341351999997</v>
      </c>
      <c r="V3977">
        <v>667.26341351999997</v>
      </c>
      <c r="W3977">
        <v>95.04</v>
      </c>
      <c r="X3977" t="s">
        <v>58</v>
      </c>
      <c r="Y3977" t="s">
        <v>58</v>
      </c>
      <c r="Z3977" t="s">
        <v>1</v>
      </c>
      <c r="AA3977" t="s">
        <v>6</v>
      </c>
      <c r="AB3977" t="s">
        <v>57</v>
      </c>
      <c r="AC3977" t="str">
        <f t="shared" si="62"/>
        <v>2017-1</v>
      </c>
    </row>
    <row r="3978" spans="1:29" hidden="1" x14ac:dyDescent="0.25">
      <c r="A3978" t="s">
        <v>661</v>
      </c>
      <c r="B3978" t="s">
        <v>54</v>
      </c>
      <c r="C3978" t="s">
        <v>55</v>
      </c>
      <c r="D3978" t="s">
        <v>55</v>
      </c>
      <c r="E3978">
        <v>-5</v>
      </c>
      <c r="F3978" t="s">
        <v>13</v>
      </c>
      <c r="G3978" t="b">
        <v>0</v>
      </c>
      <c r="H3978" t="s">
        <v>59</v>
      </c>
      <c r="I3978">
        <v>4602813</v>
      </c>
      <c r="J3978" t="s">
        <v>625</v>
      </c>
      <c r="K3978" t="s">
        <v>626</v>
      </c>
      <c r="L3978" t="s">
        <v>57</v>
      </c>
      <c r="M3978" t="s">
        <v>57</v>
      </c>
      <c r="N3978" t="s">
        <v>57</v>
      </c>
      <c r="O3978" t="s">
        <v>57</v>
      </c>
      <c r="P3978">
        <v>10606</v>
      </c>
      <c r="Q3978" t="s">
        <v>62</v>
      </c>
      <c r="R3978" t="s">
        <v>63</v>
      </c>
      <c r="S3978" t="s">
        <v>64</v>
      </c>
      <c r="T3978">
        <v>-30.12</v>
      </c>
      <c r="U3978">
        <v>-206.64</v>
      </c>
      <c r="V3978">
        <v>-206.64</v>
      </c>
      <c r="W3978">
        <v>-30.1196523611404</v>
      </c>
      <c r="X3978" t="s">
        <v>58</v>
      </c>
      <c r="Y3978" t="s">
        <v>58</v>
      </c>
      <c r="Z3978" t="s">
        <v>1</v>
      </c>
      <c r="AA3978" t="s">
        <v>6</v>
      </c>
      <c r="AB3978" t="s">
        <v>57</v>
      </c>
      <c r="AC3978" t="str">
        <f t="shared" si="62"/>
        <v>2017-1</v>
      </c>
    </row>
    <row r="3979" spans="1:29" x14ac:dyDescent="0.25">
      <c r="A3979" t="s">
        <v>661</v>
      </c>
      <c r="B3979" t="s">
        <v>54</v>
      </c>
      <c r="C3979" t="s">
        <v>55</v>
      </c>
      <c r="D3979" t="s">
        <v>55</v>
      </c>
      <c r="E3979">
        <v>-4</v>
      </c>
      <c r="F3979" t="s">
        <v>14</v>
      </c>
      <c r="G3979" t="b">
        <v>0</v>
      </c>
      <c r="H3979" t="s">
        <v>59</v>
      </c>
      <c r="I3979">
        <v>4602813</v>
      </c>
      <c r="J3979" t="s">
        <v>625</v>
      </c>
      <c r="K3979" t="s">
        <v>626</v>
      </c>
      <c r="L3979" t="s">
        <v>57</v>
      </c>
      <c r="M3979" t="s">
        <v>57</v>
      </c>
      <c r="N3979" t="s">
        <v>57</v>
      </c>
      <c r="O3979" t="s">
        <v>57</v>
      </c>
      <c r="P3979">
        <v>10606</v>
      </c>
      <c r="Q3979" t="s">
        <v>62</v>
      </c>
      <c r="R3979" t="s">
        <v>63</v>
      </c>
      <c r="S3979" t="s">
        <v>64</v>
      </c>
      <c r="T3979">
        <v>95.04</v>
      </c>
      <c r="U3979">
        <v>670.62</v>
      </c>
      <c r="V3979">
        <v>670.62</v>
      </c>
      <c r="W3979">
        <v>95.040496588082704</v>
      </c>
      <c r="X3979" t="s">
        <v>58</v>
      </c>
      <c r="Y3979" t="s">
        <v>58</v>
      </c>
      <c r="Z3979" t="s">
        <v>1</v>
      </c>
      <c r="AA3979" t="s">
        <v>6</v>
      </c>
      <c r="AB3979" t="s">
        <v>57</v>
      </c>
      <c r="AC3979" t="str">
        <f t="shared" si="62"/>
        <v>2017-1</v>
      </c>
    </row>
    <row r="3980" spans="1:29" hidden="1" x14ac:dyDescent="0.25">
      <c r="A3980" t="s">
        <v>661</v>
      </c>
      <c r="B3980" t="s">
        <v>532</v>
      </c>
      <c r="C3980" t="s">
        <v>533</v>
      </c>
      <c r="D3980" t="s">
        <v>55</v>
      </c>
      <c r="E3980">
        <v>-6</v>
      </c>
      <c r="F3980" t="s">
        <v>12</v>
      </c>
      <c r="G3980" t="b">
        <v>0</v>
      </c>
      <c r="H3980" t="s">
        <v>59</v>
      </c>
      <c r="I3980">
        <v>4778033</v>
      </c>
      <c r="J3980" t="s">
        <v>638</v>
      </c>
      <c r="K3980" t="s">
        <v>639</v>
      </c>
      <c r="L3980" t="s">
        <v>57</v>
      </c>
      <c r="M3980" t="s">
        <v>57</v>
      </c>
      <c r="N3980" t="s">
        <v>57</v>
      </c>
      <c r="O3980" t="s">
        <v>57</v>
      </c>
      <c r="P3980">
        <v>10606</v>
      </c>
      <c r="Q3980" t="s">
        <v>62</v>
      </c>
      <c r="R3980" t="s">
        <v>63</v>
      </c>
      <c r="S3980" t="s">
        <v>64</v>
      </c>
      <c r="T3980">
        <v>253.68</v>
      </c>
      <c r="U3980">
        <v>253.68</v>
      </c>
      <c r="V3980">
        <v>1790.004132</v>
      </c>
      <c r="W3980">
        <v>253.68</v>
      </c>
      <c r="X3980" t="s">
        <v>58</v>
      </c>
      <c r="Y3980" t="s">
        <v>58</v>
      </c>
      <c r="Z3980" t="s">
        <v>1</v>
      </c>
      <c r="AA3980" t="s">
        <v>6</v>
      </c>
      <c r="AB3980" t="s">
        <v>57</v>
      </c>
      <c r="AC3980" t="str">
        <f t="shared" si="62"/>
        <v>2017-1</v>
      </c>
    </row>
    <row r="3981" spans="1:29" hidden="1" x14ac:dyDescent="0.25">
      <c r="A3981" t="s">
        <v>661</v>
      </c>
      <c r="B3981" t="s">
        <v>532</v>
      </c>
      <c r="C3981" t="s">
        <v>533</v>
      </c>
      <c r="D3981" t="s">
        <v>55</v>
      </c>
      <c r="E3981">
        <v>-5</v>
      </c>
      <c r="F3981" t="s">
        <v>13</v>
      </c>
      <c r="G3981" t="b">
        <v>0</v>
      </c>
      <c r="H3981" t="s">
        <v>59</v>
      </c>
      <c r="I3981">
        <v>4778033</v>
      </c>
      <c r="J3981" t="s">
        <v>638</v>
      </c>
      <c r="K3981" t="s">
        <v>639</v>
      </c>
      <c r="L3981" t="s">
        <v>57</v>
      </c>
      <c r="M3981" t="s">
        <v>57</v>
      </c>
      <c r="N3981" t="s">
        <v>57</v>
      </c>
      <c r="O3981" t="s">
        <v>57</v>
      </c>
      <c r="P3981">
        <v>10606</v>
      </c>
      <c r="Q3981" t="s">
        <v>62</v>
      </c>
      <c r="R3981" t="s">
        <v>63</v>
      </c>
      <c r="S3981" t="s">
        <v>64</v>
      </c>
      <c r="T3981">
        <v>-22.56</v>
      </c>
      <c r="U3981">
        <v>-22.56</v>
      </c>
      <c r="V3981">
        <v>-146.189652</v>
      </c>
      <c r="W3981">
        <v>-22.56</v>
      </c>
      <c r="X3981" t="s">
        <v>58</v>
      </c>
      <c r="Y3981" t="s">
        <v>58</v>
      </c>
      <c r="Z3981" t="s">
        <v>1</v>
      </c>
      <c r="AA3981" t="s">
        <v>6</v>
      </c>
      <c r="AB3981" t="s">
        <v>57</v>
      </c>
      <c r="AC3981" t="str">
        <f t="shared" si="62"/>
        <v>2017-1</v>
      </c>
    </row>
    <row r="3982" spans="1:29" x14ac:dyDescent="0.25">
      <c r="A3982" t="s">
        <v>661</v>
      </c>
      <c r="B3982" t="s">
        <v>532</v>
      </c>
      <c r="C3982" t="s">
        <v>533</v>
      </c>
      <c r="D3982" t="s">
        <v>55</v>
      </c>
      <c r="E3982">
        <v>-4</v>
      </c>
      <c r="F3982" t="s">
        <v>14</v>
      </c>
      <c r="G3982" t="b">
        <v>0</v>
      </c>
      <c r="H3982" t="s">
        <v>59</v>
      </c>
      <c r="I3982">
        <v>4778033</v>
      </c>
      <c r="J3982" t="s">
        <v>638</v>
      </c>
      <c r="K3982" t="s">
        <v>639</v>
      </c>
      <c r="L3982" t="s">
        <v>57</v>
      </c>
      <c r="M3982" t="s">
        <v>57</v>
      </c>
      <c r="N3982" t="s">
        <v>57</v>
      </c>
      <c r="O3982" t="s">
        <v>57</v>
      </c>
      <c r="P3982">
        <v>10606</v>
      </c>
      <c r="Q3982" t="s">
        <v>62</v>
      </c>
      <c r="R3982" t="s">
        <v>63</v>
      </c>
      <c r="S3982" t="s">
        <v>64</v>
      </c>
      <c r="T3982">
        <v>253.68</v>
      </c>
      <c r="U3982">
        <v>253.68</v>
      </c>
      <c r="V3982">
        <v>1790.004132</v>
      </c>
      <c r="W3982">
        <v>253.68</v>
      </c>
      <c r="X3982" t="s">
        <v>58</v>
      </c>
      <c r="Y3982" t="s">
        <v>58</v>
      </c>
      <c r="Z3982" t="s">
        <v>1</v>
      </c>
      <c r="AA3982" t="s">
        <v>6</v>
      </c>
      <c r="AB3982" t="s">
        <v>57</v>
      </c>
      <c r="AC3982" t="str">
        <f t="shared" si="62"/>
        <v>2017-1</v>
      </c>
    </row>
    <row r="3983" spans="1:29" x14ac:dyDescent="0.25">
      <c r="A3983" t="s">
        <v>662</v>
      </c>
      <c r="B3983" t="s">
        <v>54</v>
      </c>
      <c r="C3983" t="s">
        <v>55</v>
      </c>
      <c r="D3983" t="s">
        <v>55</v>
      </c>
      <c r="E3983">
        <v>-3</v>
      </c>
      <c r="F3983" t="s">
        <v>56</v>
      </c>
      <c r="G3983" t="b">
        <v>0</v>
      </c>
      <c r="H3983" t="s">
        <v>57</v>
      </c>
      <c r="I3983">
        <v>0</v>
      </c>
      <c r="J3983" t="s">
        <v>57</v>
      </c>
      <c r="K3983" t="s">
        <v>57</v>
      </c>
      <c r="L3983" t="s">
        <v>57</v>
      </c>
      <c r="M3983" t="s">
        <v>57</v>
      </c>
      <c r="N3983" t="s">
        <v>57</v>
      </c>
      <c r="O3983" t="s">
        <v>57</v>
      </c>
      <c r="P3983">
        <v>0</v>
      </c>
      <c r="Q3983" t="s">
        <v>57</v>
      </c>
      <c r="R3983" t="s">
        <v>57</v>
      </c>
      <c r="S3983" t="s">
        <v>57</v>
      </c>
      <c r="T3983">
        <v>107.5</v>
      </c>
      <c r="U3983">
        <v>107.5</v>
      </c>
      <c r="V3983">
        <v>107.5</v>
      </c>
      <c r="W3983">
        <v>15.287910462619299</v>
      </c>
      <c r="X3983" t="s">
        <v>58</v>
      </c>
      <c r="Y3983" t="s">
        <v>58</v>
      </c>
      <c r="Z3983" t="s">
        <v>1</v>
      </c>
      <c r="AA3983" t="s">
        <v>1</v>
      </c>
      <c r="AB3983" t="s">
        <v>57</v>
      </c>
      <c r="AC3983" t="str">
        <f t="shared" si="62"/>
        <v>2017-1</v>
      </c>
    </row>
    <row r="3984" spans="1:29" x14ac:dyDescent="0.25">
      <c r="A3984" t="s">
        <v>662</v>
      </c>
      <c r="B3984" t="s">
        <v>532</v>
      </c>
      <c r="C3984" t="s">
        <v>533</v>
      </c>
      <c r="D3984" t="s">
        <v>55</v>
      </c>
      <c r="E3984">
        <v>-3</v>
      </c>
      <c r="F3984" t="s">
        <v>56</v>
      </c>
      <c r="G3984" t="b">
        <v>0</v>
      </c>
      <c r="H3984" t="s">
        <v>57</v>
      </c>
      <c r="I3984">
        <v>0</v>
      </c>
      <c r="J3984" t="s">
        <v>57</v>
      </c>
      <c r="K3984" t="s">
        <v>57</v>
      </c>
      <c r="L3984" t="s">
        <v>57</v>
      </c>
      <c r="M3984" t="s">
        <v>57</v>
      </c>
      <c r="N3984" t="s">
        <v>57</v>
      </c>
      <c r="O3984" t="s">
        <v>57</v>
      </c>
      <c r="P3984">
        <v>0</v>
      </c>
      <c r="Q3984" t="s">
        <v>57</v>
      </c>
      <c r="R3984" t="s">
        <v>57</v>
      </c>
      <c r="S3984" t="s">
        <v>57</v>
      </c>
      <c r="T3984">
        <v>8.0299999999999994</v>
      </c>
      <c r="U3984">
        <v>8.0299999999999994</v>
      </c>
      <c r="V3984">
        <v>56.464551</v>
      </c>
      <c r="W3984">
        <v>8.0299999999999994</v>
      </c>
      <c r="X3984" t="s">
        <v>58</v>
      </c>
      <c r="Y3984" t="s">
        <v>58</v>
      </c>
      <c r="Z3984" t="s">
        <v>1</v>
      </c>
      <c r="AA3984" t="s">
        <v>1</v>
      </c>
      <c r="AB3984" t="s">
        <v>57</v>
      </c>
      <c r="AC3984" t="str">
        <f t="shared" si="62"/>
        <v>2017-1</v>
      </c>
    </row>
    <row r="3985" spans="1:29" x14ac:dyDescent="0.25">
      <c r="A3985" t="s">
        <v>662</v>
      </c>
      <c r="B3985" t="s">
        <v>532</v>
      </c>
      <c r="C3985" t="s">
        <v>533</v>
      </c>
      <c r="D3985" t="s">
        <v>55</v>
      </c>
      <c r="E3985">
        <v>-4</v>
      </c>
      <c r="F3985" t="s">
        <v>14</v>
      </c>
      <c r="G3985" t="b">
        <v>0</v>
      </c>
      <c r="H3985" t="s">
        <v>59</v>
      </c>
      <c r="I3985">
        <v>4750438</v>
      </c>
      <c r="J3985" t="s">
        <v>601</v>
      </c>
      <c r="K3985" t="s">
        <v>602</v>
      </c>
      <c r="L3985" t="s">
        <v>57</v>
      </c>
      <c r="M3985" t="s">
        <v>57</v>
      </c>
      <c r="N3985" t="s">
        <v>57</v>
      </c>
      <c r="O3985" t="s">
        <v>57</v>
      </c>
      <c r="P3985">
        <v>24149</v>
      </c>
      <c r="Q3985" t="s">
        <v>603</v>
      </c>
      <c r="R3985" t="s">
        <v>604</v>
      </c>
      <c r="S3985" t="s">
        <v>78</v>
      </c>
      <c r="T3985">
        <v>32.58</v>
      </c>
      <c r="U3985">
        <v>32.58</v>
      </c>
      <c r="V3985">
        <v>229.09278599999999</v>
      </c>
      <c r="W3985">
        <v>32.58</v>
      </c>
      <c r="X3985" t="s">
        <v>58</v>
      </c>
      <c r="Y3985" t="s">
        <v>58</v>
      </c>
      <c r="Z3985" t="s">
        <v>1</v>
      </c>
      <c r="AA3985" t="s">
        <v>6</v>
      </c>
      <c r="AB3985" t="s">
        <v>57</v>
      </c>
      <c r="AC3985" t="str">
        <f t="shared" si="62"/>
        <v>2017-1</v>
      </c>
    </row>
    <row r="3986" spans="1:29" hidden="1" x14ac:dyDescent="0.25">
      <c r="A3986" t="s">
        <v>662</v>
      </c>
      <c r="B3986" t="s">
        <v>532</v>
      </c>
      <c r="C3986" t="s">
        <v>533</v>
      </c>
      <c r="D3986" t="s">
        <v>55</v>
      </c>
      <c r="E3986">
        <v>-5</v>
      </c>
      <c r="F3986" t="s">
        <v>13</v>
      </c>
      <c r="G3986" t="b">
        <v>0</v>
      </c>
      <c r="H3986" t="s">
        <v>59</v>
      </c>
      <c r="I3986">
        <v>4750438</v>
      </c>
      <c r="J3986" t="s">
        <v>601</v>
      </c>
      <c r="K3986" t="s">
        <v>602</v>
      </c>
      <c r="L3986" t="s">
        <v>57</v>
      </c>
      <c r="M3986" t="s">
        <v>57</v>
      </c>
      <c r="N3986" t="s">
        <v>57</v>
      </c>
      <c r="O3986" t="s">
        <v>57</v>
      </c>
      <c r="P3986">
        <v>24149</v>
      </c>
      <c r="Q3986" t="s">
        <v>603</v>
      </c>
      <c r="R3986" t="s">
        <v>604</v>
      </c>
      <c r="S3986" t="s">
        <v>78</v>
      </c>
      <c r="T3986">
        <v>-7.57</v>
      </c>
      <c r="U3986">
        <v>-7.57</v>
      </c>
      <c r="V3986">
        <v>-54.211636499999997</v>
      </c>
      <c r="W3986">
        <v>-7.57</v>
      </c>
      <c r="X3986" t="s">
        <v>58</v>
      </c>
      <c r="Y3986" t="s">
        <v>58</v>
      </c>
      <c r="Z3986" t="s">
        <v>1</v>
      </c>
      <c r="AA3986" t="s">
        <v>6</v>
      </c>
      <c r="AB3986" t="s">
        <v>57</v>
      </c>
      <c r="AC3986" t="str">
        <f t="shared" si="62"/>
        <v>2017-1</v>
      </c>
    </row>
    <row r="3987" spans="1:29" hidden="1" x14ac:dyDescent="0.25">
      <c r="A3987" t="s">
        <v>662</v>
      </c>
      <c r="B3987" t="s">
        <v>532</v>
      </c>
      <c r="C3987" t="s">
        <v>533</v>
      </c>
      <c r="D3987" t="s">
        <v>55</v>
      </c>
      <c r="E3987">
        <v>-6</v>
      </c>
      <c r="F3987" t="s">
        <v>12</v>
      </c>
      <c r="G3987" t="b">
        <v>0</v>
      </c>
      <c r="H3987" t="s">
        <v>59</v>
      </c>
      <c r="I3987">
        <v>4750438</v>
      </c>
      <c r="J3987" t="s">
        <v>601</v>
      </c>
      <c r="K3987" t="s">
        <v>602</v>
      </c>
      <c r="L3987" t="s">
        <v>57</v>
      </c>
      <c r="M3987" t="s">
        <v>57</v>
      </c>
      <c r="N3987" t="s">
        <v>57</v>
      </c>
      <c r="O3987" t="s">
        <v>57</v>
      </c>
      <c r="P3987">
        <v>24149</v>
      </c>
      <c r="Q3987" t="s">
        <v>603</v>
      </c>
      <c r="R3987" t="s">
        <v>604</v>
      </c>
      <c r="S3987" t="s">
        <v>78</v>
      </c>
      <c r="T3987">
        <v>32.58</v>
      </c>
      <c r="U3987">
        <v>32.58</v>
      </c>
      <c r="V3987">
        <v>229.09278599999999</v>
      </c>
      <c r="W3987">
        <v>32.58</v>
      </c>
      <c r="X3987" t="s">
        <v>58</v>
      </c>
      <c r="Y3987" t="s">
        <v>58</v>
      </c>
      <c r="Z3987" t="s">
        <v>1</v>
      </c>
      <c r="AA3987" t="s">
        <v>6</v>
      </c>
      <c r="AB3987" t="s">
        <v>57</v>
      </c>
      <c r="AC3987" t="str">
        <f t="shared" si="62"/>
        <v>2017-1</v>
      </c>
    </row>
    <row r="3988" spans="1:29" hidden="1" x14ac:dyDescent="0.25">
      <c r="A3988" t="s">
        <v>662</v>
      </c>
      <c r="B3988" t="s">
        <v>54</v>
      </c>
      <c r="C3988" t="s">
        <v>55</v>
      </c>
      <c r="D3988" t="s">
        <v>55</v>
      </c>
      <c r="E3988">
        <v>-6</v>
      </c>
      <c r="F3988" t="s">
        <v>12</v>
      </c>
      <c r="G3988" t="b">
        <v>0</v>
      </c>
      <c r="H3988" t="s">
        <v>59</v>
      </c>
      <c r="I3988">
        <v>4602813</v>
      </c>
      <c r="J3988" t="s">
        <v>625</v>
      </c>
      <c r="K3988" t="s">
        <v>626</v>
      </c>
      <c r="L3988" t="s">
        <v>57</v>
      </c>
      <c r="M3988" t="s">
        <v>57</v>
      </c>
      <c r="N3988" t="s">
        <v>57</v>
      </c>
      <c r="O3988" t="s">
        <v>57</v>
      </c>
      <c r="P3988">
        <v>10606</v>
      </c>
      <c r="Q3988" t="s">
        <v>62</v>
      </c>
      <c r="R3988" t="s">
        <v>63</v>
      </c>
      <c r="S3988" t="s">
        <v>64</v>
      </c>
      <c r="T3988">
        <v>70.319999999999993</v>
      </c>
      <c r="U3988">
        <v>491.99679828000001</v>
      </c>
      <c r="V3988">
        <v>491.99679828000001</v>
      </c>
      <c r="W3988">
        <v>70.319999999999993</v>
      </c>
      <c r="X3988" t="s">
        <v>58</v>
      </c>
      <c r="Y3988" t="s">
        <v>58</v>
      </c>
      <c r="Z3988" t="s">
        <v>1</v>
      </c>
      <c r="AA3988" t="s">
        <v>6</v>
      </c>
      <c r="AB3988" t="s">
        <v>57</v>
      </c>
      <c r="AC3988" t="str">
        <f t="shared" si="62"/>
        <v>2017-1</v>
      </c>
    </row>
    <row r="3989" spans="1:29" hidden="1" x14ac:dyDescent="0.25">
      <c r="A3989" t="s">
        <v>662</v>
      </c>
      <c r="B3989" t="s">
        <v>54</v>
      </c>
      <c r="C3989" t="s">
        <v>55</v>
      </c>
      <c r="D3989" t="s">
        <v>55</v>
      </c>
      <c r="E3989">
        <v>-5</v>
      </c>
      <c r="F3989" t="s">
        <v>13</v>
      </c>
      <c r="G3989" t="b">
        <v>0</v>
      </c>
      <c r="H3989" t="s">
        <v>59</v>
      </c>
      <c r="I3989">
        <v>4602813</v>
      </c>
      <c r="J3989" t="s">
        <v>625</v>
      </c>
      <c r="K3989" t="s">
        <v>626</v>
      </c>
      <c r="L3989" t="s">
        <v>57</v>
      </c>
      <c r="M3989" t="s">
        <v>57</v>
      </c>
      <c r="N3989" t="s">
        <v>57</v>
      </c>
      <c r="O3989" t="s">
        <v>57</v>
      </c>
      <c r="P3989">
        <v>10606</v>
      </c>
      <c r="Q3989" t="s">
        <v>62</v>
      </c>
      <c r="R3989" t="s">
        <v>63</v>
      </c>
      <c r="S3989" t="s">
        <v>64</v>
      </c>
      <c r="T3989">
        <v>-24.72</v>
      </c>
      <c r="U3989">
        <v>-176.15</v>
      </c>
      <c r="V3989">
        <v>-176.15</v>
      </c>
      <c r="W3989">
        <v>-24.720374853651499</v>
      </c>
      <c r="X3989" t="s">
        <v>58</v>
      </c>
      <c r="Y3989" t="s">
        <v>58</v>
      </c>
      <c r="Z3989" t="s">
        <v>1</v>
      </c>
      <c r="AA3989" t="s">
        <v>6</v>
      </c>
      <c r="AB3989" t="s">
        <v>57</v>
      </c>
      <c r="AC3989" t="str">
        <f t="shared" si="62"/>
        <v>2017-1</v>
      </c>
    </row>
    <row r="3990" spans="1:29" x14ac:dyDescent="0.25">
      <c r="A3990" t="s">
        <v>662</v>
      </c>
      <c r="B3990" t="s">
        <v>54</v>
      </c>
      <c r="C3990" t="s">
        <v>55</v>
      </c>
      <c r="D3990" t="s">
        <v>55</v>
      </c>
      <c r="E3990">
        <v>-4</v>
      </c>
      <c r="F3990" t="s">
        <v>14</v>
      </c>
      <c r="G3990" t="b">
        <v>0</v>
      </c>
      <c r="H3990" t="s">
        <v>59</v>
      </c>
      <c r="I3990">
        <v>4602813</v>
      </c>
      <c r="J3990" t="s">
        <v>625</v>
      </c>
      <c r="K3990" t="s">
        <v>626</v>
      </c>
      <c r="L3990" t="s">
        <v>57</v>
      </c>
      <c r="M3990" t="s">
        <v>57</v>
      </c>
      <c r="N3990" t="s">
        <v>57</v>
      </c>
      <c r="O3990" t="s">
        <v>57</v>
      </c>
      <c r="P3990">
        <v>10606</v>
      </c>
      <c r="Q3990" t="s">
        <v>62</v>
      </c>
      <c r="R3990" t="s">
        <v>63</v>
      </c>
      <c r="S3990" t="s">
        <v>64</v>
      </c>
      <c r="T3990">
        <v>70.319999999999993</v>
      </c>
      <c r="U3990">
        <v>494.47</v>
      </c>
      <c r="V3990">
        <v>494.47</v>
      </c>
      <c r="W3990">
        <v>70.320121734431197</v>
      </c>
      <c r="X3990" t="s">
        <v>58</v>
      </c>
      <c r="Y3990" t="s">
        <v>58</v>
      </c>
      <c r="Z3990" t="s">
        <v>1</v>
      </c>
      <c r="AA3990" t="s">
        <v>6</v>
      </c>
      <c r="AB3990" t="s">
        <v>57</v>
      </c>
      <c r="AC3990" t="str">
        <f t="shared" si="62"/>
        <v>2017-1</v>
      </c>
    </row>
    <row r="3991" spans="1:29" hidden="1" x14ac:dyDescent="0.25">
      <c r="A3991" t="s">
        <v>662</v>
      </c>
      <c r="B3991" t="s">
        <v>532</v>
      </c>
      <c r="C3991" t="s">
        <v>533</v>
      </c>
      <c r="D3991" t="s">
        <v>55</v>
      </c>
      <c r="E3991">
        <v>-6</v>
      </c>
      <c r="F3991" t="s">
        <v>12</v>
      </c>
      <c r="G3991" t="b">
        <v>0</v>
      </c>
      <c r="H3991" t="s">
        <v>59</v>
      </c>
      <c r="I3991">
        <v>4778033</v>
      </c>
      <c r="J3991" t="s">
        <v>638</v>
      </c>
      <c r="K3991" t="s">
        <v>639</v>
      </c>
      <c r="L3991" t="s">
        <v>57</v>
      </c>
      <c r="M3991" t="s">
        <v>57</v>
      </c>
      <c r="N3991" t="s">
        <v>57</v>
      </c>
      <c r="O3991" t="s">
        <v>57</v>
      </c>
      <c r="P3991">
        <v>10606</v>
      </c>
      <c r="Q3991" t="s">
        <v>62</v>
      </c>
      <c r="R3991" t="s">
        <v>63</v>
      </c>
      <c r="S3991" t="s">
        <v>64</v>
      </c>
      <c r="T3991">
        <v>246.9</v>
      </c>
      <c r="U3991">
        <v>246.9</v>
      </c>
      <c r="V3991">
        <v>1736.12673</v>
      </c>
      <c r="W3991">
        <v>246.9</v>
      </c>
      <c r="X3991" t="s">
        <v>58</v>
      </c>
      <c r="Y3991" t="s">
        <v>58</v>
      </c>
      <c r="Z3991" t="s">
        <v>1</v>
      </c>
      <c r="AA3991" t="s">
        <v>6</v>
      </c>
      <c r="AB3991" t="s">
        <v>57</v>
      </c>
      <c r="AC3991" t="str">
        <f t="shared" si="62"/>
        <v>2017-1</v>
      </c>
    </row>
    <row r="3992" spans="1:29" hidden="1" x14ac:dyDescent="0.25">
      <c r="A3992" t="s">
        <v>662</v>
      </c>
      <c r="B3992" t="s">
        <v>532</v>
      </c>
      <c r="C3992" t="s">
        <v>533</v>
      </c>
      <c r="D3992" t="s">
        <v>55</v>
      </c>
      <c r="E3992">
        <v>-5</v>
      </c>
      <c r="F3992" t="s">
        <v>13</v>
      </c>
      <c r="G3992" t="b">
        <v>0</v>
      </c>
      <c r="H3992" t="s">
        <v>59</v>
      </c>
      <c r="I3992">
        <v>4778033</v>
      </c>
      <c r="J3992" t="s">
        <v>638</v>
      </c>
      <c r="K3992" t="s">
        <v>639</v>
      </c>
      <c r="L3992" t="s">
        <v>57</v>
      </c>
      <c r="M3992" t="s">
        <v>57</v>
      </c>
      <c r="N3992" t="s">
        <v>57</v>
      </c>
      <c r="O3992" t="s">
        <v>57</v>
      </c>
      <c r="P3992">
        <v>10606</v>
      </c>
      <c r="Q3992" t="s">
        <v>62</v>
      </c>
      <c r="R3992" t="s">
        <v>63</v>
      </c>
      <c r="S3992" t="s">
        <v>64</v>
      </c>
      <c r="T3992">
        <v>-6.78</v>
      </c>
      <c r="U3992">
        <v>-6.78</v>
      </c>
      <c r="V3992">
        <v>-53.877402000000103</v>
      </c>
      <c r="W3992">
        <v>-6.78</v>
      </c>
      <c r="X3992" t="s">
        <v>58</v>
      </c>
      <c r="Y3992" t="s">
        <v>58</v>
      </c>
      <c r="Z3992" t="s">
        <v>1</v>
      </c>
      <c r="AA3992" t="s">
        <v>6</v>
      </c>
      <c r="AB3992" t="s">
        <v>57</v>
      </c>
      <c r="AC3992" t="str">
        <f t="shared" si="62"/>
        <v>2017-1</v>
      </c>
    </row>
    <row r="3993" spans="1:29" x14ac:dyDescent="0.25">
      <c r="A3993" t="s">
        <v>662</v>
      </c>
      <c r="B3993" t="s">
        <v>532</v>
      </c>
      <c r="C3993" t="s">
        <v>533</v>
      </c>
      <c r="D3993" t="s">
        <v>55</v>
      </c>
      <c r="E3993">
        <v>-4</v>
      </c>
      <c r="F3993" t="s">
        <v>14</v>
      </c>
      <c r="G3993" t="b">
        <v>0</v>
      </c>
      <c r="H3993" t="s">
        <v>59</v>
      </c>
      <c r="I3993">
        <v>4778033</v>
      </c>
      <c r="J3993" t="s">
        <v>638</v>
      </c>
      <c r="K3993" t="s">
        <v>639</v>
      </c>
      <c r="L3993" t="s">
        <v>57</v>
      </c>
      <c r="M3993" t="s">
        <v>57</v>
      </c>
      <c r="N3993" t="s">
        <v>57</v>
      </c>
      <c r="O3993" t="s">
        <v>57</v>
      </c>
      <c r="P3993">
        <v>10606</v>
      </c>
      <c r="Q3993" t="s">
        <v>62</v>
      </c>
      <c r="R3993" t="s">
        <v>63</v>
      </c>
      <c r="S3993" t="s">
        <v>64</v>
      </c>
      <c r="T3993">
        <v>246.9</v>
      </c>
      <c r="U3993">
        <v>246.9</v>
      </c>
      <c r="V3993">
        <v>1736.12673</v>
      </c>
      <c r="W3993">
        <v>246.9</v>
      </c>
      <c r="X3993" t="s">
        <v>58</v>
      </c>
      <c r="Y3993" t="s">
        <v>58</v>
      </c>
      <c r="Z3993" t="s">
        <v>1</v>
      </c>
      <c r="AA3993" t="s">
        <v>6</v>
      </c>
      <c r="AB3993" t="s">
        <v>57</v>
      </c>
      <c r="AC3993" t="str">
        <f t="shared" si="62"/>
        <v>2017-1</v>
      </c>
    </row>
    <row r="3994" spans="1:29" x14ac:dyDescent="0.25">
      <c r="A3994" t="s">
        <v>663</v>
      </c>
      <c r="B3994" t="s">
        <v>54</v>
      </c>
      <c r="C3994" t="s">
        <v>55</v>
      </c>
      <c r="D3994" t="s">
        <v>55</v>
      </c>
      <c r="E3994">
        <v>-3</v>
      </c>
      <c r="F3994" t="s">
        <v>56</v>
      </c>
      <c r="G3994" t="b">
        <v>0</v>
      </c>
      <c r="H3994" t="s">
        <v>57</v>
      </c>
      <c r="I3994">
        <v>0</v>
      </c>
      <c r="J3994" t="s">
        <v>57</v>
      </c>
      <c r="K3994" t="s">
        <v>57</v>
      </c>
      <c r="L3994" t="s">
        <v>57</v>
      </c>
      <c r="M3994" t="s">
        <v>57</v>
      </c>
      <c r="N3994" t="s">
        <v>57</v>
      </c>
      <c r="O3994" t="s">
        <v>57</v>
      </c>
      <c r="P3994">
        <v>0</v>
      </c>
      <c r="Q3994" t="s">
        <v>57</v>
      </c>
      <c r="R3994" t="s">
        <v>57</v>
      </c>
      <c r="S3994" t="s">
        <v>57</v>
      </c>
      <c r="T3994">
        <v>107.5</v>
      </c>
      <c r="U3994">
        <v>107.5</v>
      </c>
      <c r="V3994">
        <v>107.5</v>
      </c>
      <c r="W3994">
        <v>15.262948659700101</v>
      </c>
      <c r="X3994" t="s">
        <v>58</v>
      </c>
      <c r="Y3994" t="s">
        <v>58</v>
      </c>
      <c r="Z3994" t="s">
        <v>1</v>
      </c>
      <c r="AA3994" t="s">
        <v>1</v>
      </c>
      <c r="AB3994" t="s">
        <v>57</v>
      </c>
      <c r="AC3994" t="str">
        <f t="shared" si="62"/>
        <v>2017-1</v>
      </c>
    </row>
    <row r="3995" spans="1:29" x14ac:dyDescent="0.25">
      <c r="A3995" t="s">
        <v>663</v>
      </c>
      <c r="B3995" t="s">
        <v>532</v>
      </c>
      <c r="C3995" t="s">
        <v>533</v>
      </c>
      <c r="D3995" t="s">
        <v>55</v>
      </c>
      <c r="E3995">
        <v>-3</v>
      </c>
      <c r="F3995" t="s">
        <v>56</v>
      </c>
      <c r="G3995" t="b">
        <v>0</v>
      </c>
      <c r="H3995" t="s">
        <v>57</v>
      </c>
      <c r="I3995">
        <v>0</v>
      </c>
      <c r="J3995" t="s">
        <v>57</v>
      </c>
      <c r="K3995" t="s">
        <v>57</v>
      </c>
      <c r="L3995" t="s">
        <v>57</v>
      </c>
      <c r="M3995" t="s">
        <v>57</v>
      </c>
      <c r="N3995" t="s">
        <v>57</v>
      </c>
      <c r="O3995" t="s">
        <v>57</v>
      </c>
      <c r="P3995">
        <v>0</v>
      </c>
      <c r="Q3995" t="s">
        <v>57</v>
      </c>
      <c r="R3995" t="s">
        <v>57</v>
      </c>
      <c r="S3995" t="s">
        <v>57</v>
      </c>
      <c r="T3995">
        <v>8.0299999999999994</v>
      </c>
      <c r="U3995">
        <v>8.0299999999999994</v>
      </c>
      <c r="V3995">
        <v>56.556896000000002</v>
      </c>
      <c r="W3995">
        <v>8.0299999999999994</v>
      </c>
      <c r="X3995" t="s">
        <v>58</v>
      </c>
      <c r="Y3995" t="s">
        <v>58</v>
      </c>
      <c r="Z3995" t="s">
        <v>1</v>
      </c>
      <c r="AA3995" t="s">
        <v>1</v>
      </c>
      <c r="AB3995" t="s">
        <v>57</v>
      </c>
      <c r="AC3995" t="str">
        <f t="shared" si="62"/>
        <v>2017-1</v>
      </c>
    </row>
    <row r="3996" spans="1:29" x14ac:dyDescent="0.25">
      <c r="A3996" t="s">
        <v>663</v>
      </c>
      <c r="B3996" t="s">
        <v>532</v>
      </c>
      <c r="C3996" t="s">
        <v>533</v>
      </c>
      <c r="D3996" t="s">
        <v>55</v>
      </c>
      <c r="E3996">
        <v>-4</v>
      </c>
      <c r="F3996" t="s">
        <v>14</v>
      </c>
      <c r="G3996" t="b">
        <v>0</v>
      </c>
      <c r="H3996" t="s">
        <v>59</v>
      </c>
      <c r="I3996">
        <v>4750438</v>
      </c>
      <c r="J3996" t="s">
        <v>601</v>
      </c>
      <c r="K3996" t="s">
        <v>602</v>
      </c>
      <c r="L3996" t="s">
        <v>57</v>
      </c>
      <c r="M3996" t="s">
        <v>57</v>
      </c>
      <c r="N3996" t="s">
        <v>57</v>
      </c>
      <c r="O3996" t="s">
        <v>57</v>
      </c>
      <c r="P3996">
        <v>24149</v>
      </c>
      <c r="Q3996" t="s">
        <v>603</v>
      </c>
      <c r="R3996" t="s">
        <v>604</v>
      </c>
      <c r="S3996" t="s">
        <v>78</v>
      </c>
      <c r="T3996">
        <v>32.58</v>
      </c>
      <c r="U3996">
        <v>32.58</v>
      </c>
      <c r="V3996">
        <v>229.467456</v>
      </c>
      <c r="W3996">
        <v>32.58</v>
      </c>
      <c r="X3996" t="s">
        <v>58</v>
      </c>
      <c r="Y3996" t="s">
        <v>58</v>
      </c>
      <c r="Z3996" t="s">
        <v>1</v>
      </c>
      <c r="AA3996" t="s">
        <v>6</v>
      </c>
      <c r="AB3996" t="s">
        <v>57</v>
      </c>
      <c r="AC3996" t="str">
        <f t="shared" si="62"/>
        <v>2017-1</v>
      </c>
    </row>
    <row r="3997" spans="1:29" hidden="1" x14ac:dyDescent="0.25">
      <c r="A3997" t="s">
        <v>663</v>
      </c>
      <c r="B3997" t="s">
        <v>532</v>
      </c>
      <c r="C3997" t="s">
        <v>533</v>
      </c>
      <c r="D3997" t="s">
        <v>55</v>
      </c>
      <c r="E3997">
        <v>-6</v>
      </c>
      <c r="F3997" t="s">
        <v>12</v>
      </c>
      <c r="G3997" t="b">
        <v>0</v>
      </c>
      <c r="H3997" t="s">
        <v>59</v>
      </c>
      <c r="I3997">
        <v>4750438</v>
      </c>
      <c r="J3997" t="s">
        <v>601</v>
      </c>
      <c r="K3997" t="s">
        <v>602</v>
      </c>
      <c r="L3997" t="s">
        <v>57</v>
      </c>
      <c r="M3997" t="s">
        <v>57</v>
      </c>
      <c r="N3997" t="s">
        <v>57</v>
      </c>
      <c r="O3997" t="s">
        <v>57</v>
      </c>
      <c r="P3997">
        <v>24149</v>
      </c>
      <c r="Q3997" t="s">
        <v>603</v>
      </c>
      <c r="R3997" t="s">
        <v>604</v>
      </c>
      <c r="S3997" t="s">
        <v>78</v>
      </c>
      <c r="T3997">
        <v>32.58</v>
      </c>
      <c r="U3997">
        <v>32.58</v>
      </c>
      <c r="V3997">
        <v>229.467456</v>
      </c>
      <c r="W3997">
        <v>32.58</v>
      </c>
      <c r="X3997" t="s">
        <v>58</v>
      </c>
      <c r="Y3997" t="s">
        <v>58</v>
      </c>
      <c r="Z3997" t="s">
        <v>1</v>
      </c>
      <c r="AA3997" t="s">
        <v>6</v>
      </c>
      <c r="AB3997" t="s">
        <v>57</v>
      </c>
      <c r="AC3997" t="str">
        <f t="shared" si="62"/>
        <v>2017-1</v>
      </c>
    </row>
    <row r="3998" spans="1:29" hidden="1" x14ac:dyDescent="0.25">
      <c r="A3998" t="s">
        <v>663</v>
      </c>
      <c r="B3998" t="s">
        <v>54</v>
      </c>
      <c r="C3998" t="s">
        <v>55</v>
      </c>
      <c r="D3998" t="s">
        <v>55</v>
      </c>
      <c r="E3998">
        <v>-6</v>
      </c>
      <c r="F3998" t="s">
        <v>12</v>
      </c>
      <c r="G3998" t="b">
        <v>0</v>
      </c>
      <c r="H3998" t="s">
        <v>59</v>
      </c>
      <c r="I3998">
        <v>4602813</v>
      </c>
      <c r="J3998" t="s">
        <v>625</v>
      </c>
      <c r="K3998" t="s">
        <v>626</v>
      </c>
      <c r="L3998" t="s">
        <v>57</v>
      </c>
      <c r="M3998" t="s">
        <v>57</v>
      </c>
      <c r="N3998" t="s">
        <v>57</v>
      </c>
      <c r="O3998" t="s">
        <v>57</v>
      </c>
      <c r="P3998">
        <v>10606</v>
      </c>
      <c r="Q3998" t="s">
        <v>62</v>
      </c>
      <c r="R3998" t="s">
        <v>63</v>
      </c>
      <c r="S3998" t="s">
        <v>64</v>
      </c>
      <c r="T3998">
        <v>63.2</v>
      </c>
      <c r="U3998">
        <v>442.9045888</v>
      </c>
      <c r="V3998">
        <v>442.9045888</v>
      </c>
      <c r="W3998">
        <v>63.2</v>
      </c>
      <c r="X3998" t="s">
        <v>58</v>
      </c>
      <c r="Y3998" t="s">
        <v>58</v>
      </c>
      <c r="Z3998" t="s">
        <v>1</v>
      </c>
      <c r="AA3998" t="s">
        <v>6</v>
      </c>
      <c r="AB3998" t="s">
        <v>57</v>
      </c>
      <c r="AC3998" t="str">
        <f t="shared" si="62"/>
        <v>2017-1</v>
      </c>
    </row>
    <row r="3999" spans="1:29" hidden="1" x14ac:dyDescent="0.25">
      <c r="A3999" t="s">
        <v>663</v>
      </c>
      <c r="B3999" t="s">
        <v>54</v>
      </c>
      <c r="C3999" t="s">
        <v>55</v>
      </c>
      <c r="D3999" t="s">
        <v>55</v>
      </c>
      <c r="E3999">
        <v>-5</v>
      </c>
      <c r="F3999" t="s">
        <v>13</v>
      </c>
      <c r="G3999" t="b">
        <v>0</v>
      </c>
      <c r="H3999" t="s">
        <v>59</v>
      </c>
      <c r="I3999">
        <v>4602813</v>
      </c>
      <c r="J3999" t="s">
        <v>625</v>
      </c>
      <c r="K3999" t="s">
        <v>626</v>
      </c>
      <c r="L3999" t="s">
        <v>57</v>
      </c>
      <c r="M3999" t="s">
        <v>57</v>
      </c>
      <c r="N3999" t="s">
        <v>57</v>
      </c>
      <c r="O3999" t="s">
        <v>57</v>
      </c>
      <c r="P3999">
        <v>10606</v>
      </c>
      <c r="Q3999" t="s">
        <v>62</v>
      </c>
      <c r="R3999" t="s">
        <v>63</v>
      </c>
      <c r="S3999" t="s">
        <v>64</v>
      </c>
      <c r="T3999">
        <v>-7.1199999999999903</v>
      </c>
      <c r="U3999">
        <v>-49.34</v>
      </c>
      <c r="V3999">
        <v>-49.34</v>
      </c>
      <c r="W3999">
        <v>-7.1201558098514797</v>
      </c>
      <c r="X3999" t="s">
        <v>58</v>
      </c>
      <c r="Y3999" t="s">
        <v>58</v>
      </c>
      <c r="Z3999" t="s">
        <v>1</v>
      </c>
      <c r="AA3999" t="s">
        <v>6</v>
      </c>
      <c r="AB3999" t="s">
        <v>57</v>
      </c>
      <c r="AC3999" t="str">
        <f t="shared" si="62"/>
        <v>2017-1</v>
      </c>
    </row>
    <row r="4000" spans="1:29" x14ac:dyDescent="0.25">
      <c r="A4000" t="s">
        <v>663</v>
      </c>
      <c r="B4000" t="s">
        <v>54</v>
      </c>
      <c r="C4000" t="s">
        <v>55</v>
      </c>
      <c r="D4000" t="s">
        <v>55</v>
      </c>
      <c r="E4000">
        <v>-4</v>
      </c>
      <c r="F4000" t="s">
        <v>14</v>
      </c>
      <c r="G4000" t="b">
        <v>0</v>
      </c>
      <c r="H4000" t="s">
        <v>59</v>
      </c>
      <c r="I4000">
        <v>4602813</v>
      </c>
      <c r="J4000" t="s">
        <v>625</v>
      </c>
      <c r="K4000" t="s">
        <v>626</v>
      </c>
      <c r="L4000" t="s">
        <v>57</v>
      </c>
      <c r="M4000" t="s">
        <v>57</v>
      </c>
      <c r="N4000" t="s">
        <v>57</v>
      </c>
      <c r="O4000" t="s">
        <v>57</v>
      </c>
      <c r="P4000">
        <v>10606</v>
      </c>
      <c r="Q4000" t="s">
        <v>62</v>
      </c>
      <c r="R4000" t="s">
        <v>63</v>
      </c>
      <c r="S4000" t="s">
        <v>64</v>
      </c>
      <c r="T4000">
        <v>63.2</v>
      </c>
      <c r="U4000">
        <v>445.13</v>
      </c>
      <c r="V4000">
        <v>445.13</v>
      </c>
      <c r="W4000">
        <v>63.199965924579701</v>
      </c>
      <c r="X4000" t="s">
        <v>58</v>
      </c>
      <c r="Y4000" t="s">
        <v>58</v>
      </c>
      <c r="Z4000" t="s">
        <v>1</v>
      </c>
      <c r="AA4000" t="s">
        <v>6</v>
      </c>
      <c r="AB4000" t="s">
        <v>57</v>
      </c>
      <c r="AC4000" t="str">
        <f t="shared" si="62"/>
        <v>2017-1</v>
      </c>
    </row>
    <row r="4001" spans="1:29" x14ac:dyDescent="0.25">
      <c r="A4001" t="s">
        <v>663</v>
      </c>
      <c r="B4001" t="s">
        <v>532</v>
      </c>
      <c r="C4001" t="s">
        <v>533</v>
      </c>
      <c r="D4001" t="s">
        <v>55</v>
      </c>
      <c r="E4001">
        <v>-4</v>
      </c>
      <c r="F4001" t="s">
        <v>14</v>
      </c>
      <c r="G4001" t="b">
        <v>0</v>
      </c>
      <c r="H4001" t="s">
        <v>59</v>
      </c>
      <c r="I4001">
        <v>4778033</v>
      </c>
      <c r="J4001" t="s">
        <v>638</v>
      </c>
      <c r="K4001" t="s">
        <v>639</v>
      </c>
      <c r="L4001" t="s">
        <v>57</v>
      </c>
      <c r="M4001" t="s">
        <v>57</v>
      </c>
      <c r="N4001" t="s">
        <v>57</v>
      </c>
      <c r="O4001" t="s">
        <v>57</v>
      </c>
      <c r="P4001">
        <v>10606</v>
      </c>
      <c r="Q4001" t="s">
        <v>62</v>
      </c>
      <c r="R4001" t="s">
        <v>63</v>
      </c>
      <c r="S4001" t="s">
        <v>64</v>
      </c>
      <c r="T4001">
        <v>217.35</v>
      </c>
      <c r="U4001">
        <v>217.35</v>
      </c>
      <c r="V4001">
        <v>1530.83952</v>
      </c>
      <c r="W4001">
        <v>217.35</v>
      </c>
      <c r="X4001" t="s">
        <v>58</v>
      </c>
      <c r="Y4001" t="s">
        <v>58</v>
      </c>
      <c r="Z4001" t="s">
        <v>1</v>
      </c>
      <c r="AA4001" t="s">
        <v>6</v>
      </c>
      <c r="AB4001" t="s">
        <v>57</v>
      </c>
      <c r="AC4001" t="str">
        <f t="shared" si="62"/>
        <v>2017-1</v>
      </c>
    </row>
    <row r="4002" spans="1:29" hidden="1" x14ac:dyDescent="0.25">
      <c r="A4002" t="s">
        <v>663</v>
      </c>
      <c r="B4002" t="s">
        <v>532</v>
      </c>
      <c r="C4002" t="s">
        <v>533</v>
      </c>
      <c r="D4002" t="s">
        <v>55</v>
      </c>
      <c r="E4002">
        <v>-6</v>
      </c>
      <c r="F4002" t="s">
        <v>12</v>
      </c>
      <c r="G4002" t="b">
        <v>0</v>
      </c>
      <c r="H4002" t="s">
        <v>59</v>
      </c>
      <c r="I4002">
        <v>4778033</v>
      </c>
      <c r="J4002" t="s">
        <v>638</v>
      </c>
      <c r="K4002" t="s">
        <v>639</v>
      </c>
      <c r="L4002" t="s">
        <v>57</v>
      </c>
      <c r="M4002" t="s">
        <v>57</v>
      </c>
      <c r="N4002" t="s">
        <v>57</v>
      </c>
      <c r="O4002" t="s">
        <v>57</v>
      </c>
      <c r="P4002">
        <v>10606</v>
      </c>
      <c r="Q4002" t="s">
        <v>62</v>
      </c>
      <c r="R4002" t="s">
        <v>63</v>
      </c>
      <c r="S4002" t="s">
        <v>64</v>
      </c>
      <c r="T4002">
        <v>217.35</v>
      </c>
      <c r="U4002">
        <v>217.35</v>
      </c>
      <c r="V4002">
        <v>1530.83952</v>
      </c>
      <c r="W4002">
        <v>217.35</v>
      </c>
      <c r="X4002" t="s">
        <v>58</v>
      </c>
      <c r="Y4002" t="s">
        <v>58</v>
      </c>
      <c r="Z4002" t="s">
        <v>1</v>
      </c>
      <c r="AA4002" t="s">
        <v>6</v>
      </c>
      <c r="AB4002" t="s">
        <v>57</v>
      </c>
      <c r="AC4002" t="str">
        <f t="shared" si="62"/>
        <v>2017-1</v>
      </c>
    </row>
    <row r="4003" spans="1:29" hidden="1" x14ac:dyDescent="0.25">
      <c r="A4003" t="s">
        <v>663</v>
      </c>
      <c r="B4003" t="s">
        <v>532</v>
      </c>
      <c r="C4003" t="s">
        <v>533</v>
      </c>
      <c r="D4003" t="s">
        <v>55</v>
      </c>
      <c r="E4003">
        <v>-5</v>
      </c>
      <c r="F4003" t="s">
        <v>13</v>
      </c>
      <c r="G4003" t="b">
        <v>0</v>
      </c>
      <c r="H4003" t="s">
        <v>59</v>
      </c>
      <c r="I4003">
        <v>4778033</v>
      </c>
      <c r="J4003" t="s">
        <v>638</v>
      </c>
      <c r="K4003" t="s">
        <v>639</v>
      </c>
      <c r="L4003" t="s">
        <v>57</v>
      </c>
      <c r="M4003" t="s">
        <v>57</v>
      </c>
      <c r="N4003" t="s">
        <v>57</v>
      </c>
      <c r="O4003" t="s">
        <v>57</v>
      </c>
      <c r="P4003">
        <v>10606</v>
      </c>
      <c r="Q4003" t="s">
        <v>62</v>
      </c>
      <c r="R4003" t="s">
        <v>63</v>
      </c>
      <c r="S4003" t="s">
        <v>64</v>
      </c>
      <c r="T4003">
        <v>-29.55</v>
      </c>
      <c r="U4003">
        <v>-29.55</v>
      </c>
      <c r="V4003">
        <v>-205.28720999999999</v>
      </c>
      <c r="W4003">
        <v>-29.55</v>
      </c>
      <c r="X4003" t="s">
        <v>58</v>
      </c>
      <c r="Y4003" t="s">
        <v>58</v>
      </c>
      <c r="Z4003" t="s">
        <v>1</v>
      </c>
      <c r="AA4003" t="s">
        <v>6</v>
      </c>
      <c r="AB4003" t="s">
        <v>57</v>
      </c>
      <c r="AC4003" t="str">
        <f t="shared" si="62"/>
        <v>2017-1</v>
      </c>
    </row>
    <row r="4004" spans="1:29" x14ac:dyDescent="0.25">
      <c r="A4004" t="s">
        <v>664</v>
      </c>
      <c r="B4004" t="s">
        <v>54</v>
      </c>
      <c r="C4004" t="s">
        <v>55</v>
      </c>
      <c r="D4004" t="s">
        <v>55</v>
      </c>
      <c r="E4004">
        <v>-3</v>
      </c>
      <c r="F4004" t="s">
        <v>56</v>
      </c>
      <c r="G4004" t="b">
        <v>0</v>
      </c>
      <c r="H4004" t="s">
        <v>57</v>
      </c>
      <c r="I4004">
        <v>0</v>
      </c>
      <c r="J4004" t="s">
        <v>57</v>
      </c>
      <c r="K4004" t="s">
        <v>57</v>
      </c>
      <c r="L4004" t="s">
        <v>57</v>
      </c>
      <c r="M4004" t="s">
        <v>57</v>
      </c>
      <c r="N4004" t="s">
        <v>57</v>
      </c>
      <c r="O4004" t="s">
        <v>57</v>
      </c>
      <c r="P4004">
        <v>0</v>
      </c>
      <c r="Q4004" t="s">
        <v>57</v>
      </c>
      <c r="R4004" t="s">
        <v>57</v>
      </c>
      <c r="S4004" t="s">
        <v>57</v>
      </c>
      <c r="T4004">
        <v>107.5</v>
      </c>
      <c r="U4004">
        <v>107.5</v>
      </c>
      <c r="V4004">
        <v>107.5</v>
      </c>
      <c r="W4004">
        <v>15.3034713967443</v>
      </c>
      <c r="X4004" t="s">
        <v>58</v>
      </c>
      <c r="Y4004" t="s">
        <v>58</v>
      </c>
      <c r="Z4004" t="s">
        <v>1</v>
      </c>
      <c r="AA4004" t="s">
        <v>1</v>
      </c>
      <c r="AB4004" t="s">
        <v>57</v>
      </c>
      <c r="AC4004" t="str">
        <f t="shared" si="62"/>
        <v>2017-1</v>
      </c>
    </row>
    <row r="4005" spans="1:29" x14ac:dyDescent="0.25">
      <c r="A4005" t="s">
        <v>664</v>
      </c>
      <c r="B4005" t="s">
        <v>532</v>
      </c>
      <c r="C4005" t="s">
        <v>533</v>
      </c>
      <c r="D4005" t="s">
        <v>55</v>
      </c>
      <c r="E4005">
        <v>-3</v>
      </c>
      <c r="F4005" t="s">
        <v>56</v>
      </c>
      <c r="G4005" t="b">
        <v>0</v>
      </c>
      <c r="H4005" t="s">
        <v>57</v>
      </c>
      <c r="I4005">
        <v>0</v>
      </c>
      <c r="J4005" t="s">
        <v>57</v>
      </c>
      <c r="K4005" t="s">
        <v>57</v>
      </c>
      <c r="L4005" t="s">
        <v>57</v>
      </c>
      <c r="M4005" t="s">
        <v>57</v>
      </c>
      <c r="N4005" t="s">
        <v>57</v>
      </c>
      <c r="O4005" t="s">
        <v>57</v>
      </c>
      <c r="P4005">
        <v>0</v>
      </c>
      <c r="Q4005" t="s">
        <v>57</v>
      </c>
      <c r="R4005" t="s">
        <v>57</v>
      </c>
      <c r="S4005" t="s">
        <v>57</v>
      </c>
      <c r="T4005">
        <v>8.0299999999999994</v>
      </c>
      <c r="U4005">
        <v>8.0299999999999994</v>
      </c>
      <c r="V4005">
        <v>56.4071365</v>
      </c>
      <c r="W4005">
        <v>8.0299999999999994</v>
      </c>
      <c r="X4005" t="s">
        <v>58</v>
      </c>
      <c r="Y4005" t="s">
        <v>58</v>
      </c>
      <c r="Z4005" t="s">
        <v>1</v>
      </c>
      <c r="AA4005" t="s">
        <v>1</v>
      </c>
      <c r="AB4005" t="s">
        <v>57</v>
      </c>
      <c r="AC4005" t="str">
        <f t="shared" si="62"/>
        <v>2017-1</v>
      </c>
    </row>
    <row r="4006" spans="1:29" x14ac:dyDescent="0.25">
      <c r="A4006" t="s">
        <v>664</v>
      </c>
      <c r="B4006" t="s">
        <v>532</v>
      </c>
      <c r="C4006" t="s">
        <v>533</v>
      </c>
      <c r="D4006" t="s">
        <v>55</v>
      </c>
      <c r="E4006">
        <v>-4</v>
      </c>
      <c r="F4006" t="s">
        <v>14</v>
      </c>
      <c r="G4006" t="b">
        <v>0</v>
      </c>
      <c r="H4006" t="s">
        <v>59</v>
      </c>
      <c r="I4006">
        <v>4750438</v>
      </c>
      <c r="J4006" t="s">
        <v>601</v>
      </c>
      <c r="K4006" t="s">
        <v>602</v>
      </c>
      <c r="L4006" t="s">
        <v>57</v>
      </c>
      <c r="M4006" t="s">
        <v>57</v>
      </c>
      <c r="N4006" t="s">
        <v>57</v>
      </c>
      <c r="O4006" t="s">
        <v>57</v>
      </c>
      <c r="P4006">
        <v>24149</v>
      </c>
      <c r="Q4006" t="s">
        <v>603</v>
      </c>
      <c r="R4006" t="s">
        <v>604</v>
      </c>
      <c r="S4006" t="s">
        <v>78</v>
      </c>
      <c r="T4006">
        <v>32.58</v>
      </c>
      <c r="U4006">
        <v>32.58</v>
      </c>
      <c r="V4006">
        <v>228.85983899999999</v>
      </c>
      <c r="W4006">
        <v>32.58</v>
      </c>
      <c r="X4006" t="s">
        <v>58</v>
      </c>
      <c r="Y4006" t="s">
        <v>58</v>
      </c>
      <c r="Z4006" t="s">
        <v>1</v>
      </c>
      <c r="AA4006" t="s">
        <v>6</v>
      </c>
      <c r="AB4006" t="s">
        <v>57</v>
      </c>
      <c r="AC4006" t="str">
        <f t="shared" si="62"/>
        <v>2017-1</v>
      </c>
    </row>
    <row r="4007" spans="1:29" hidden="1" x14ac:dyDescent="0.25">
      <c r="A4007" t="s">
        <v>664</v>
      </c>
      <c r="B4007" t="s">
        <v>532</v>
      </c>
      <c r="C4007" t="s">
        <v>533</v>
      </c>
      <c r="D4007" t="s">
        <v>55</v>
      </c>
      <c r="E4007">
        <v>-6</v>
      </c>
      <c r="F4007" t="s">
        <v>12</v>
      </c>
      <c r="G4007" t="b">
        <v>0</v>
      </c>
      <c r="H4007" t="s">
        <v>59</v>
      </c>
      <c r="I4007">
        <v>4750438</v>
      </c>
      <c r="J4007" t="s">
        <v>601</v>
      </c>
      <c r="K4007" t="s">
        <v>602</v>
      </c>
      <c r="L4007" t="s">
        <v>57</v>
      </c>
      <c r="M4007" t="s">
        <v>57</v>
      </c>
      <c r="N4007" t="s">
        <v>57</v>
      </c>
      <c r="O4007" t="s">
        <v>57</v>
      </c>
      <c r="P4007">
        <v>24149</v>
      </c>
      <c r="Q4007" t="s">
        <v>603</v>
      </c>
      <c r="R4007" t="s">
        <v>604</v>
      </c>
      <c r="S4007" t="s">
        <v>78</v>
      </c>
      <c r="T4007">
        <v>32.58</v>
      </c>
      <c r="U4007">
        <v>32.58</v>
      </c>
      <c r="V4007">
        <v>228.85983899999999</v>
      </c>
      <c r="W4007">
        <v>32.58</v>
      </c>
      <c r="X4007" t="s">
        <v>58</v>
      </c>
      <c r="Y4007" t="s">
        <v>58</v>
      </c>
      <c r="Z4007" t="s">
        <v>1</v>
      </c>
      <c r="AA4007" t="s">
        <v>6</v>
      </c>
      <c r="AB4007" t="s">
        <v>57</v>
      </c>
      <c r="AC4007" t="str">
        <f t="shared" si="62"/>
        <v>2017-1</v>
      </c>
    </row>
    <row r="4008" spans="1:29" hidden="1" x14ac:dyDescent="0.25">
      <c r="A4008" t="s">
        <v>664</v>
      </c>
      <c r="B4008" t="s">
        <v>54</v>
      </c>
      <c r="C4008" t="s">
        <v>55</v>
      </c>
      <c r="D4008" t="s">
        <v>55</v>
      </c>
      <c r="E4008">
        <v>-6</v>
      </c>
      <c r="F4008" t="s">
        <v>12</v>
      </c>
      <c r="G4008" t="b">
        <v>0</v>
      </c>
      <c r="H4008" t="s">
        <v>59</v>
      </c>
      <c r="I4008">
        <v>4602813</v>
      </c>
      <c r="J4008" t="s">
        <v>625</v>
      </c>
      <c r="K4008" t="s">
        <v>626</v>
      </c>
      <c r="L4008" t="s">
        <v>57</v>
      </c>
      <c r="M4008" t="s">
        <v>57</v>
      </c>
      <c r="N4008" t="s">
        <v>57</v>
      </c>
      <c r="O4008" t="s">
        <v>57</v>
      </c>
      <c r="P4008">
        <v>10606</v>
      </c>
      <c r="Q4008" t="s">
        <v>62</v>
      </c>
      <c r="R4008" t="s">
        <v>63</v>
      </c>
      <c r="S4008" t="s">
        <v>64</v>
      </c>
      <c r="T4008">
        <v>49.44</v>
      </c>
      <c r="U4008">
        <v>345.55728324</v>
      </c>
      <c r="V4008">
        <v>345.55728324</v>
      </c>
      <c r="W4008">
        <v>49.44</v>
      </c>
      <c r="X4008" t="s">
        <v>58</v>
      </c>
      <c r="Y4008" t="s">
        <v>58</v>
      </c>
      <c r="Z4008" t="s">
        <v>1</v>
      </c>
      <c r="AA4008" t="s">
        <v>6</v>
      </c>
      <c r="AB4008" t="s">
        <v>57</v>
      </c>
      <c r="AC4008" t="str">
        <f t="shared" si="62"/>
        <v>2017-1</v>
      </c>
    </row>
    <row r="4009" spans="1:29" hidden="1" x14ac:dyDescent="0.25">
      <c r="A4009" t="s">
        <v>664</v>
      </c>
      <c r="B4009" t="s">
        <v>54</v>
      </c>
      <c r="C4009" t="s">
        <v>55</v>
      </c>
      <c r="D4009" t="s">
        <v>55</v>
      </c>
      <c r="E4009">
        <v>-5</v>
      </c>
      <c r="F4009" t="s">
        <v>13</v>
      </c>
      <c r="G4009" t="b">
        <v>0</v>
      </c>
      <c r="H4009" t="s">
        <v>59</v>
      </c>
      <c r="I4009">
        <v>4602813</v>
      </c>
      <c r="J4009" t="s">
        <v>625</v>
      </c>
      <c r="K4009" t="s">
        <v>626</v>
      </c>
      <c r="L4009" t="s">
        <v>57</v>
      </c>
      <c r="M4009" t="s">
        <v>57</v>
      </c>
      <c r="N4009" t="s">
        <v>57</v>
      </c>
      <c r="O4009" t="s">
        <v>57</v>
      </c>
      <c r="P4009">
        <v>10606</v>
      </c>
      <c r="Q4009" t="s">
        <v>62</v>
      </c>
      <c r="R4009" t="s">
        <v>63</v>
      </c>
      <c r="S4009" t="s">
        <v>64</v>
      </c>
      <c r="T4009">
        <v>-13.76</v>
      </c>
      <c r="U4009">
        <v>-97.84</v>
      </c>
      <c r="V4009">
        <v>-97.84</v>
      </c>
      <c r="W4009">
        <v>-13.7605000513209</v>
      </c>
      <c r="X4009" t="s">
        <v>58</v>
      </c>
      <c r="Y4009" t="s">
        <v>58</v>
      </c>
      <c r="Z4009" t="s">
        <v>1</v>
      </c>
      <c r="AA4009" t="s">
        <v>6</v>
      </c>
      <c r="AB4009" t="s">
        <v>57</v>
      </c>
      <c r="AC4009" t="str">
        <f t="shared" si="62"/>
        <v>2017-1</v>
      </c>
    </row>
    <row r="4010" spans="1:29" x14ac:dyDescent="0.25">
      <c r="A4010" t="s">
        <v>664</v>
      </c>
      <c r="B4010" t="s">
        <v>54</v>
      </c>
      <c r="C4010" t="s">
        <v>55</v>
      </c>
      <c r="D4010" t="s">
        <v>55</v>
      </c>
      <c r="E4010">
        <v>-4</v>
      </c>
      <c r="F4010" t="s">
        <v>14</v>
      </c>
      <c r="G4010" t="b">
        <v>0</v>
      </c>
      <c r="H4010" t="s">
        <v>59</v>
      </c>
      <c r="I4010">
        <v>4602813</v>
      </c>
      <c r="J4010" t="s">
        <v>625</v>
      </c>
      <c r="K4010" t="s">
        <v>626</v>
      </c>
      <c r="L4010" t="s">
        <v>57</v>
      </c>
      <c r="M4010" t="s">
        <v>57</v>
      </c>
      <c r="N4010" t="s">
        <v>57</v>
      </c>
      <c r="O4010" t="s">
        <v>57</v>
      </c>
      <c r="P4010">
        <v>10606</v>
      </c>
      <c r="Q4010" t="s">
        <v>62</v>
      </c>
      <c r="R4010" t="s">
        <v>63</v>
      </c>
      <c r="S4010" t="s">
        <v>64</v>
      </c>
      <c r="T4010">
        <v>49.44</v>
      </c>
      <c r="U4010">
        <v>347.29</v>
      </c>
      <c r="V4010">
        <v>347.29</v>
      </c>
      <c r="W4010">
        <v>49.439465873258797</v>
      </c>
      <c r="X4010" t="s">
        <v>58</v>
      </c>
      <c r="Y4010" t="s">
        <v>58</v>
      </c>
      <c r="Z4010" t="s">
        <v>1</v>
      </c>
      <c r="AA4010" t="s">
        <v>6</v>
      </c>
      <c r="AB4010" t="s">
        <v>57</v>
      </c>
      <c r="AC4010" t="str">
        <f t="shared" si="62"/>
        <v>2017-1</v>
      </c>
    </row>
    <row r="4011" spans="1:29" x14ac:dyDescent="0.25">
      <c r="A4011" t="s">
        <v>664</v>
      </c>
      <c r="B4011" t="s">
        <v>532</v>
      </c>
      <c r="C4011" t="s">
        <v>533</v>
      </c>
      <c r="D4011" t="s">
        <v>55</v>
      </c>
      <c r="E4011">
        <v>-4</v>
      </c>
      <c r="F4011" t="s">
        <v>14</v>
      </c>
      <c r="G4011" t="b">
        <v>0</v>
      </c>
      <c r="H4011" t="s">
        <v>59</v>
      </c>
      <c r="I4011">
        <v>4778033</v>
      </c>
      <c r="J4011" t="s">
        <v>638</v>
      </c>
      <c r="K4011" t="s">
        <v>639</v>
      </c>
      <c r="L4011" t="s">
        <v>57</v>
      </c>
      <c r="M4011" t="s">
        <v>57</v>
      </c>
      <c r="N4011" t="s">
        <v>57</v>
      </c>
      <c r="O4011" t="s">
        <v>57</v>
      </c>
      <c r="P4011">
        <v>10606</v>
      </c>
      <c r="Q4011" t="s">
        <v>62</v>
      </c>
      <c r="R4011" t="s">
        <v>63</v>
      </c>
      <c r="S4011" t="s">
        <v>64</v>
      </c>
      <c r="T4011">
        <v>232.11</v>
      </c>
      <c r="U4011">
        <v>232.11</v>
      </c>
      <c r="V4011">
        <v>1630.4683004999999</v>
      </c>
      <c r="W4011">
        <v>232.11</v>
      </c>
      <c r="X4011" t="s">
        <v>58</v>
      </c>
      <c r="Y4011" t="s">
        <v>58</v>
      </c>
      <c r="Z4011" t="s">
        <v>1</v>
      </c>
      <c r="AA4011" t="s">
        <v>6</v>
      </c>
      <c r="AB4011" t="s">
        <v>57</v>
      </c>
      <c r="AC4011" t="str">
        <f t="shared" si="62"/>
        <v>2017-1</v>
      </c>
    </row>
    <row r="4012" spans="1:29" hidden="1" x14ac:dyDescent="0.25">
      <c r="A4012" t="s">
        <v>664</v>
      </c>
      <c r="B4012" t="s">
        <v>532</v>
      </c>
      <c r="C4012" t="s">
        <v>533</v>
      </c>
      <c r="D4012" t="s">
        <v>55</v>
      </c>
      <c r="E4012">
        <v>-6</v>
      </c>
      <c r="F4012" t="s">
        <v>12</v>
      </c>
      <c r="G4012" t="b">
        <v>0</v>
      </c>
      <c r="H4012" t="s">
        <v>59</v>
      </c>
      <c r="I4012">
        <v>4778033</v>
      </c>
      <c r="J4012" t="s">
        <v>638</v>
      </c>
      <c r="K4012" t="s">
        <v>639</v>
      </c>
      <c r="L4012" t="s">
        <v>57</v>
      </c>
      <c r="M4012" t="s">
        <v>57</v>
      </c>
      <c r="N4012" t="s">
        <v>57</v>
      </c>
      <c r="O4012" t="s">
        <v>57</v>
      </c>
      <c r="P4012">
        <v>10606</v>
      </c>
      <c r="Q4012" t="s">
        <v>62</v>
      </c>
      <c r="R4012" t="s">
        <v>63</v>
      </c>
      <c r="S4012" t="s">
        <v>64</v>
      </c>
      <c r="T4012">
        <v>232.11</v>
      </c>
      <c r="U4012">
        <v>232.11</v>
      </c>
      <c r="V4012">
        <v>1630.4683004999999</v>
      </c>
      <c r="W4012">
        <v>232.11</v>
      </c>
      <c r="X4012" t="s">
        <v>58</v>
      </c>
      <c r="Y4012" t="s">
        <v>58</v>
      </c>
      <c r="Z4012" t="s">
        <v>1</v>
      </c>
      <c r="AA4012" t="s">
        <v>6</v>
      </c>
      <c r="AB4012" t="s">
        <v>57</v>
      </c>
      <c r="AC4012" t="str">
        <f t="shared" si="62"/>
        <v>2017-1</v>
      </c>
    </row>
    <row r="4013" spans="1:29" hidden="1" x14ac:dyDescent="0.25">
      <c r="A4013" t="s">
        <v>664</v>
      </c>
      <c r="B4013" t="s">
        <v>532</v>
      </c>
      <c r="C4013" t="s">
        <v>533</v>
      </c>
      <c r="D4013" t="s">
        <v>55</v>
      </c>
      <c r="E4013">
        <v>-5</v>
      </c>
      <c r="F4013" t="s">
        <v>13</v>
      </c>
      <c r="G4013" t="b">
        <v>0</v>
      </c>
      <c r="H4013" t="s">
        <v>59</v>
      </c>
      <c r="I4013">
        <v>4778033</v>
      </c>
      <c r="J4013" t="s">
        <v>638</v>
      </c>
      <c r="K4013" t="s">
        <v>639</v>
      </c>
      <c r="L4013" t="s">
        <v>57</v>
      </c>
      <c r="M4013" t="s">
        <v>57</v>
      </c>
      <c r="N4013" t="s">
        <v>57</v>
      </c>
      <c r="O4013" t="s">
        <v>57</v>
      </c>
      <c r="P4013">
        <v>10606</v>
      </c>
      <c r="Q4013" t="s">
        <v>62</v>
      </c>
      <c r="R4013" t="s">
        <v>63</v>
      </c>
      <c r="S4013" t="s">
        <v>64</v>
      </c>
      <c r="T4013">
        <v>14.76</v>
      </c>
      <c r="U4013">
        <v>14.76</v>
      </c>
      <c r="V4013">
        <v>99.628780500000005</v>
      </c>
      <c r="W4013">
        <v>14.76</v>
      </c>
      <c r="X4013" t="s">
        <v>58</v>
      </c>
      <c r="Y4013" t="s">
        <v>58</v>
      </c>
      <c r="Z4013" t="s">
        <v>1</v>
      </c>
      <c r="AA4013" t="s">
        <v>6</v>
      </c>
      <c r="AB4013" t="s">
        <v>57</v>
      </c>
      <c r="AC4013" t="str">
        <f t="shared" si="62"/>
        <v>2017-1</v>
      </c>
    </row>
    <row r="4014" spans="1:29" x14ac:dyDescent="0.25">
      <c r="A4014" t="s">
        <v>665</v>
      </c>
      <c r="B4014" t="s">
        <v>54</v>
      </c>
      <c r="C4014" t="s">
        <v>55</v>
      </c>
      <c r="D4014" t="s">
        <v>55</v>
      </c>
      <c r="E4014">
        <v>-3</v>
      </c>
      <c r="F4014" t="s">
        <v>56</v>
      </c>
      <c r="G4014" t="b">
        <v>0</v>
      </c>
      <c r="H4014" t="s">
        <v>57</v>
      </c>
      <c r="I4014">
        <v>0</v>
      </c>
      <c r="J4014" t="s">
        <v>57</v>
      </c>
      <c r="K4014" t="s">
        <v>57</v>
      </c>
      <c r="L4014" t="s">
        <v>57</v>
      </c>
      <c r="M4014" t="s">
        <v>57</v>
      </c>
      <c r="N4014" t="s">
        <v>57</v>
      </c>
      <c r="O4014" t="s">
        <v>57</v>
      </c>
      <c r="P4014">
        <v>0</v>
      </c>
      <c r="Q4014" t="s">
        <v>57</v>
      </c>
      <c r="R4014" t="s">
        <v>57</v>
      </c>
      <c r="S4014" t="s">
        <v>57</v>
      </c>
      <c r="T4014">
        <v>107.5</v>
      </c>
      <c r="U4014">
        <v>107.5</v>
      </c>
      <c r="V4014">
        <v>107.5</v>
      </c>
      <c r="W4014">
        <v>15.34300537362</v>
      </c>
      <c r="X4014" t="s">
        <v>58</v>
      </c>
      <c r="Y4014" t="s">
        <v>58</v>
      </c>
      <c r="Z4014" t="s">
        <v>1</v>
      </c>
      <c r="AA4014" t="s">
        <v>1</v>
      </c>
      <c r="AB4014" t="s">
        <v>57</v>
      </c>
      <c r="AC4014" t="str">
        <f t="shared" si="62"/>
        <v>2017-1</v>
      </c>
    </row>
    <row r="4015" spans="1:29" x14ac:dyDescent="0.25">
      <c r="A4015" t="s">
        <v>665</v>
      </c>
      <c r="B4015" t="s">
        <v>532</v>
      </c>
      <c r="C4015" t="s">
        <v>533</v>
      </c>
      <c r="D4015" t="s">
        <v>55</v>
      </c>
      <c r="E4015">
        <v>-3</v>
      </c>
      <c r="F4015" t="s">
        <v>56</v>
      </c>
      <c r="G4015" t="b">
        <v>0</v>
      </c>
      <c r="H4015" t="s">
        <v>57</v>
      </c>
      <c r="I4015">
        <v>0</v>
      </c>
      <c r="J4015" t="s">
        <v>57</v>
      </c>
      <c r="K4015" t="s">
        <v>57</v>
      </c>
      <c r="L4015" t="s">
        <v>57</v>
      </c>
      <c r="M4015" t="s">
        <v>57</v>
      </c>
      <c r="N4015" t="s">
        <v>57</v>
      </c>
      <c r="O4015" t="s">
        <v>57</v>
      </c>
      <c r="P4015">
        <v>0</v>
      </c>
      <c r="Q4015" t="s">
        <v>57</v>
      </c>
      <c r="R4015" t="s">
        <v>57</v>
      </c>
      <c r="S4015" t="s">
        <v>57</v>
      </c>
      <c r="T4015">
        <v>8.0299999999999994</v>
      </c>
      <c r="U4015">
        <v>8.0299999999999994</v>
      </c>
      <c r="V4015">
        <v>56.261793500000003</v>
      </c>
      <c r="W4015">
        <v>8.0299999999999994</v>
      </c>
      <c r="X4015" t="s">
        <v>58</v>
      </c>
      <c r="Y4015" t="s">
        <v>58</v>
      </c>
      <c r="Z4015" t="s">
        <v>1</v>
      </c>
      <c r="AA4015" t="s">
        <v>1</v>
      </c>
      <c r="AB4015" t="s">
        <v>57</v>
      </c>
      <c r="AC4015" t="str">
        <f t="shared" si="62"/>
        <v>2017-1</v>
      </c>
    </row>
    <row r="4016" spans="1:29" hidden="1" x14ac:dyDescent="0.25">
      <c r="A4016" t="s">
        <v>665</v>
      </c>
      <c r="B4016" t="s">
        <v>532</v>
      </c>
      <c r="C4016" t="s">
        <v>533</v>
      </c>
      <c r="D4016" t="s">
        <v>55</v>
      </c>
      <c r="E4016">
        <v>-6</v>
      </c>
      <c r="F4016" t="s">
        <v>12</v>
      </c>
      <c r="G4016" t="b">
        <v>0</v>
      </c>
      <c r="H4016" t="s">
        <v>59</v>
      </c>
      <c r="I4016">
        <v>4750438</v>
      </c>
      <c r="J4016" t="s">
        <v>601</v>
      </c>
      <c r="K4016" t="s">
        <v>602</v>
      </c>
      <c r="L4016" t="s">
        <v>57</v>
      </c>
      <c r="M4016" t="s">
        <v>57</v>
      </c>
      <c r="N4016" t="s">
        <v>57</v>
      </c>
      <c r="O4016" t="s">
        <v>57</v>
      </c>
      <c r="P4016">
        <v>24149</v>
      </c>
      <c r="Q4016" t="s">
        <v>603</v>
      </c>
      <c r="R4016" t="s">
        <v>604</v>
      </c>
      <c r="S4016" t="s">
        <v>78</v>
      </c>
      <c r="T4016">
        <v>32.58</v>
      </c>
      <c r="U4016">
        <v>32.58</v>
      </c>
      <c r="V4016">
        <v>228.270141</v>
      </c>
      <c r="W4016">
        <v>32.58</v>
      </c>
      <c r="X4016" t="s">
        <v>58</v>
      </c>
      <c r="Y4016" t="s">
        <v>58</v>
      </c>
      <c r="Z4016" t="s">
        <v>1</v>
      </c>
      <c r="AA4016" t="s">
        <v>6</v>
      </c>
      <c r="AB4016" t="s">
        <v>57</v>
      </c>
      <c r="AC4016" t="str">
        <f t="shared" si="62"/>
        <v>2017-1</v>
      </c>
    </row>
    <row r="4017" spans="1:29" x14ac:dyDescent="0.25">
      <c r="A4017" t="s">
        <v>665</v>
      </c>
      <c r="B4017" t="s">
        <v>532</v>
      </c>
      <c r="C4017" t="s">
        <v>533</v>
      </c>
      <c r="D4017" t="s">
        <v>55</v>
      </c>
      <c r="E4017">
        <v>-4</v>
      </c>
      <c r="F4017" t="s">
        <v>14</v>
      </c>
      <c r="G4017" t="b">
        <v>0</v>
      </c>
      <c r="H4017" t="s">
        <v>59</v>
      </c>
      <c r="I4017">
        <v>4750438</v>
      </c>
      <c r="J4017" t="s">
        <v>601</v>
      </c>
      <c r="K4017" t="s">
        <v>602</v>
      </c>
      <c r="L4017" t="s">
        <v>57</v>
      </c>
      <c r="M4017" t="s">
        <v>57</v>
      </c>
      <c r="N4017" t="s">
        <v>57</v>
      </c>
      <c r="O4017" t="s">
        <v>57</v>
      </c>
      <c r="P4017">
        <v>24149</v>
      </c>
      <c r="Q4017" t="s">
        <v>603</v>
      </c>
      <c r="R4017" t="s">
        <v>604</v>
      </c>
      <c r="S4017" t="s">
        <v>78</v>
      </c>
      <c r="T4017">
        <v>32.58</v>
      </c>
      <c r="U4017">
        <v>32.58</v>
      </c>
      <c r="V4017">
        <v>228.270141</v>
      </c>
      <c r="W4017">
        <v>32.58</v>
      </c>
      <c r="X4017" t="s">
        <v>58</v>
      </c>
      <c r="Y4017" t="s">
        <v>58</v>
      </c>
      <c r="Z4017" t="s">
        <v>1</v>
      </c>
      <c r="AA4017" t="s">
        <v>6</v>
      </c>
      <c r="AB4017" t="s">
        <v>57</v>
      </c>
      <c r="AC4017" t="str">
        <f t="shared" si="62"/>
        <v>2017-1</v>
      </c>
    </row>
    <row r="4018" spans="1:29" hidden="1" x14ac:dyDescent="0.25">
      <c r="A4018" t="s">
        <v>665</v>
      </c>
      <c r="B4018" t="s">
        <v>54</v>
      </c>
      <c r="C4018" t="s">
        <v>55</v>
      </c>
      <c r="D4018" t="s">
        <v>55</v>
      </c>
      <c r="E4018">
        <v>-6</v>
      </c>
      <c r="F4018" t="s">
        <v>12</v>
      </c>
      <c r="G4018" t="b">
        <v>0</v>
      </c>
      <c r="H4018" t="s">
        <v>59</v>
      </c>
      <c r="I4018">
        <v>4602813</v>
      </c>
      <c r="J4018" t="s">
        <v>625</v>
      </c>
      <c r="K4018" t="s">
        <v>626</v>
      </c>
      <c r="L4018" t="s">
        <v>57</v>
      </c>
      <c r="M4018" t="s">
        <v>57</v>
      </c>
      <c r="N4018" t="s">
        <v>57</v>
      </c>
      <c r="O4018" t="s">
        <v>57</v>
      </c>
      <c r="P4018">
        <v>10606</v>
      </c>
      <c r="Q4018" t="s">
        <v>62</v>
      </c>
      <c r="R4018" t="s">
        <v>63</v>
      </c>
      <c r="S4018" t="s">
        <v>64</v>
      </c>
      <c r="T4018">
        <v>30.88</v>
      </c>
      <c r="U4018">
        <v>215.27738012</v>
      </c>
      <c r="V4018">
        <v>215.27738012</v>
      </c>
      <c r="W4018">
        <v>30.88</v>
      </c>
      <c r="X4018" t="s">
        <v>58</v>
      </c>
      <c r="Y4018" t="s">
        <v>58</v>
      </c>
      <c r="Z4018" t="s">
        <v>1</v>
      </c>
      <c r="AA4018" t="s">
        <v>6</v>
      </c>
      <c r="AB4018" t="s">
        <v>57</v>
      </c>
      <c r="AC4018" t="str">
        <f t="shared" si="62"/>
        <v>2017-1</v>
      </c>
    </row>
    <row r="4019" spans="1:29" hidden="1" x14ac:dyDescent="0.25">
      <c r="A4019" t="s">
        <v>665</v>
      </c>
      <c r="B4019" t="s">
        <v>54</v>
      </c>
      <c r="C4019" t="s">
        <v>55</v>
      </c>
      <c r="D4019" t="s">
        <v>55</v>
      </c>
      <c r="E4019">
        <v>-5</v>
      </c>
      <c r="F4019" t="s">
        <v>13</v>
      </c>
      <c r="G4019" t="b">
        <v>0</v>
      </c>
      <c r="H4019" t="s">
        <v>59</v>
      </c>
      <c r="I4019">
        <v>4602813</v>
      </c>
      <c r="J4019" t="s">
        <v>625</v>
      </c>
      <c r="K4019" t="s">
        <v>626</v>
      </c>
      <c r="L4019" t="s">
        <v>57</v>
      </c>
      <c r="M4019" t="s">
        <v>57</v>
      </c>
      <c r="N4019" t="s">
        <v>57</v>
      </c>
      <c r="O4019" t="s">
        <v>57</v>
      </c>
      <c r="P4019">
        <v>10606</v>
      </c>
      <c r="Q4019" t="s">
        <v>62</v>
      </c>
      <c r="R4019" t="s">
        <v>63</v>
      </c>
      <c r="S4019" t="s">
        <v>64</v>
      </c>
      <c r="T4019">
        <v>-18.559999999999999</v>
      </c>
      <c r="U4019">
        <v>-130.93</v>
      </c>
      <c r="V4019">
        <v>-130.93</v>
      </c>
      <c r="W4019">
        <v>-18.5593482673385</v>
      </c>
      <c r="X4019" t="s">
        <v>58</v>
      </c>
      <c r="Y4019" t="s">
        <v>58</v>
      </c>
      <c r="Z4019" t="s">
        <v>1</v>
      </c>
      <c r="AA4019" t="s">
        <v>6</v>
      </c>
      <c r="AB4019" t="s">
        <v>57</v>
      </c>
      <c r="AC4019" t="str">
        <f t="shared" si="62"/>
        <v>2017-1</v>
      </c>
    </row>
    <row r="4020" spans="1:29" x14ac:dyDescent="0.25">
      <c r="A4020" t="s">
        <v>665</v>
      </c>
      <c r="B4020" t="s">
        <v>54</v>
      </c>
      <c r="C4020" t="s">
        <v>55</v>
      </c>
      <c r="D4020" t="s">
        <v>55</v>
      </c>
      <c r="E4020">
        <v>-4</v>
      </c>
      <c r="F4020" t="s">
        <v>14</v>
      </c>
      <c r="G4020" t="b">
        <v>0</v>
      </c>
      <c r="H4020" t="s">
        <v>59</v>
      </c>
      <c r="I4020">
        <v>4602813</v>
      </c>
      <c r="J4020" t="s">
        <v>625</v>
      </c>
      <c r="K4020" t="s">
        <v>626</v>
      </c>
      <c r="L4020" t="s">
        <v>57</v>
      </c>
      <c r="M4020" t="s">
        <v>57</v>
      </c>
      <c r="N4020" t="s">
        <v>57</v>
      </c>
      <c r="O4020" t="s">
        <v>57</v>
      </c>
      <c r="P4020">
        <v>10606</v>
      </c>
      <c r="Q4020" t="s">
        <v>62</v>
      </c>
      <c r="R4020" t="s">
        <v>63</v>
      </c>
      <c r="S4020" t="s">
        <v>64</v>
      </c>
      <c r="T4020">
        <v>30.88</v>
      </c>
      <c r="U4020">
        <v>216.36</v>
      </c>
      <c r="V4020">
        <v>216.36</v>
      </c>
      <c r="W4020">
        <v>30.880117605920301</v>
      </c>
      <c r="X4020" t="s">
        <v>58</v>
      </c>
      <c r="Y4020" t="s">
        <v>58</v>
      </c>
      <c r="Z4020" t="s">
        <v>1</v>
      </c>
      <c r="AA4020" t="s">
        <v>6</v>
      </c>
      <c r="AB4020" t="s">
        <v>57</v>
      </c>
      <c r="AC4020" t="str">
        <f t="shared" si="62"/>
        <v>2017-1</v>
      </c>
    </row>
    <row r="4021" spans="1:29" x14ac:dyDescent="0.25">
      <c r="A4021" t="s">
        <v>665</v>
      </c>
      <c r="B4021" t="s">
        <v>532</v>
      </c>
      <c r="C4021" t="s">
        <v>533</v>
      </c>
      <c r="D4021" t="s">
        <v>55</v>
      </c>
      <c r="E4021">
        <v>-4</v>
      </c>
      <c r="F4021" t="s">
        <v>14</v>
      </c>
      <c r="G4021" t="b">
        <v>0</v>
      </c>
      <c r="H4021" t="s">
        <v>59</v>
      </c>
      <c r="I4021">
        <v>4778033</v>
      </c>
      <c r="J4021" t="s">
        <v>638</v>
      </c>
      <c r="K4021" t="s">
        <v>639</v>
      </c>
      <c r="L4021" t="s">
        <v>57</v>
      </c>
      <c r="M4021" t="s">
        <v>57</v>
      </c>
      <c r="N4021" t="s">
        <v>57</v>
      </c>
      <c r="O4021" t="s">
        <v>57</v>
      </c>
      <c r="P4021">
        <v>10606</v>
      </c>
      <c r="Q4021" t="s">
        <v>62</v>
      </c>
      <c r="R4021" t="s">
        <v>63</v>
      </c>
      <c r="S4021" t="s">
        <v>64</v>
      </c>
      <c r="T4021">
        <v>203.37</v>
      </c>
      <c r="U4021">
        <v>203.37</v>
      </c>
      <c r="V4021">
        <v>1424.9017365</v>
      </c>
      <c r="W4021">
        <v>203.37</v>
      </c>
      <c r="X4021" t="s">
        <v>58</v>
      </c>
      <c r="Y4021" t="s">
        <v>58</v>
      </c>
      <c r="Z4021" t="s">
        <v>1</v>
      </c>
      <c r="AA4021" t="s">
        <v>6</v>
      </c>
      <c r="AB4021" t="s">
        <v>57</v>
      </c>
      <c r="AC4021" t="str">
        <f t="shared" si="62"/>
        <v>2017-1</v>
      </c>
    </row>
    <row r="4022" spans="1:29" hidden="1" x14ac:dyDescent="0.25">
      <c r="A4022" t="s">
        <v>665</v>
      </c>
      <c r="B4022" t="s">
        <v>532</v>
      </c>
      <c r="C4022" t="s">
        <v>533</v>
      </c>
      <c r="D4022" t="s">
        <v>55</v>
      </c>
      <c r="E4022">
        <v>-6</v>
      </c>
      <c r="F4022" t="s">
        <v>12</v>
      </c>
      <c r="G4022" t="b">
        <v>0</v>
      </c>
      <c r="H4022" t="s">
        <v>59</v>
      </c>
      <c r="I4022">
        <v>4778033</v>
      </c>
      <c r="J4022" t="s">
        <v>638</v>
      </c>
      <c r="K4022" t="s">
        <v>639</v>
      </c>
      <c r="L4022" t="s">
        <v>57</v>
      </c>
      <c r="M4022" t="s">
        <v>57</v>
      </c>
      <c r="N4022" t="s">
        <v>57</v>
      </c>
      <c r="O4022" t="s">
        <v>57</v>
      </c>
      <c r="P4022">
        <v>10606</v>
      </c>
      <c r="Q4022" t="s">
        <v>62</v>
      </c>
      <c r="R4022" t="s">
        <v>63</v>
      </c>
      <c r="S4022" t="s">
        <v>64</v>
      </c>
      <c r="T4022">
        <v>203.37</v>
      </c>
      <c r="U4022">
        <v>203.37</v>
      </c>
      <c r="V4022">
        <v>1424.9017365</v>
      </c>
      <c r="W4022">
        <v>203.37</v>
      </c>
      <c r="X4022" t="s">
        <v>58</v>
      </c>
      <c r="Y4022" t="s">
        <v>58</v>
      </c>
      <c r="Z4022" t="s">
        <v>1</v>
      </c>
      <c r="AA4022" t="s">
        <v>6</v>
      </c>
      <c r="AB4022" t="s">
        <v>57</v>
      </c>
      <c r="AC4022" t="str">
        <f t="shared" si="62"/>
        <v>2017-1</v>
      </c>
    </row>
    <row r="4023" spans="1:29" hidden="1" x14ac:dyDescent="0.25">
      <c r="A4023" t="s">
        <v>665</v>
      </c>
      <c r="B4023" t="s">
        <v>532</v>
      </c>
      <c r="C4023" t="s">
        <v>533</v>
      </c>
      <c r="D4023" t="s">
        <v>55</v>
      </c>
      <c r="E4023">
        <v>-5</v>
      </c>
      <c r="F4023" t="s">
        <v>13</v>
      </c>
      <c r="G4023" t="b">
        <v>0</v>
      </c>
      <c r="H4023" t="s">
        <v>59</v>
      </c>
      <c r="I4023">
        <v>4778033</v>
      </c>
      <c r="J4023" t="s">
        <v>638</v>
      </c>
      <c r="K4023" t="s">
        <v>639</v>
      </c>
      <c r="L4023" t="s">
        <v>57</v>
      </c>
      <c r="M4023" t="s">
        <v>57</v>
      </c>
      <c r="N4023" t="s">
        <v>57</v>
      </c>
      <c r="O4023" t="s">
        <v>57</v>
      </c>
      <c r="P4023">
        <v>10606</v>
      </c>
      <c r="Q4023" t="s">
        <v>62</v>
      </c>
      <c r="R4023" t="s">
        <v>63</v>
      </c>
      <c r="S4023" t="s">
        <v>64</v>
      </c>
      <c r="T4023">
        <v>-28.74</v>
      </c>
      <c r="U4023">
        <v>-28.74</v>
      </c>
      <c r="V4023">
        <v>-205.566564</v>
      </c>
      <c r="W4023">
        <v>-28.74</v>
      </c>
      <c r="X4023" t="s">
        <v>58</v>
      </c>
      <c r="Y4023" t="s">
        <v>58</v>
      </c>
      <c r="Z4023" t="s">
        <v>1</v>
      </c>
      <c r="AA4023" t="s">
        <v>6</v>
      </c>
      <c r="AB4023" t="s">
        <v>57</v>
      </c>
      <c r="AC4023" t="str">
        <f t="shared" si="62"/>
        <v>2017-1</v>
      </c>
    </row>
    <row r="4024" spans="1:29" x14ac:dyDescent="0.25">
      <c r="A4024" t="s">
        <v>666</v>
      </c>
      <c r="B4024" t="s">
        <v>54</v>
      </c>
      <c r="C4024" t="s">
        <v>55</v>
      </c>
      <c r="D4024" t="s">
        <v>55</v>
      </c>
      <c r="E4024">
        <v>-3</v>
      </c>
      <c r="F4024" t="s">
        <v>56</v>
      </c>
      <c r="G4024" t="b">
        <v>0</v>
      </c>
      <c r="H4024" t="s">
        <v>57</v>
      </c>
      <c r="I4024">
        <v>0</v>
      </c>
      <c r="J4024" t="s">
        <v>57</v>
      </c>
      <c r="K4024" t="s">
        <v>57</v>
      </c>
      <c r="L4024" t="s">
        <v>57</v>
      </c>
      <c r="M4024" t="s">
        <v>57</v>
      </c>
      <c r="N4024" t="s">
        <v>57</v>
      </c>
      <c r="O4024" t="s">
        <v>57</v>
      </c>
      <c r="P4024">
        <v>0</v>
      </c>
      <c r="Q4024" t="s">
        <v>57</v>
      </c>
      <c r="R4024" t="s">
        <v>57</v>
      </c>
      <c r="S4024" t="s">
        <v>57</v>
      </c>
      <c r="T4024">
        <v>107.5</v>
      </c>
      <c r="U4024">
        <v>107.5</v>
      </c>
      <c r="V4024">
        <v>107.5</v>
      </c>
      <c r="W4024">
        <v>15.387808561347301</v>
      </c>
      <c r="X4024" t="s">
        <v>58</v>
      </c>
      <c r="Y4024" t="s">
        <v>58</v>
      </c>
      <c r="Z4024" t="s">
        <v>1</v>
      </c>
      <c r="AA4024" t="s">
        <v>1</v>
      </c>
      <c r="AB4024" t="s">
        <v>57</v>
      </c>
      <c r="AC4024" t="str">
        <f t="shared" si="62"/>
        <v>2017-1</v>
      </c>
    </row>
    <row r="4025" spans="1:29" x14ac:dyDescent="0.25">
      <c r="A4025" t="s">
        <v>666</v>
      </c>
      <c r="B4025" t="s">
        <v>532</v>
      </c>
      <c r="C4025" t="s">
        <v>533</v>
      </c>
      <c r="D4025" t="s">
        <v>55</v>
      </c>
      <c r="E4025">
        <v>-3</v>
      </c>
      <c r="F4025" t="s">
        <v>56</v>
      </c>
      <c r="G4025" t="b">
        <v>0</v>
      </c>
      <c r="H4025" t="s">
        <v>57</v>
      </c>
      <c r="I4025">
        <v>0</v>
      </c>
      <c r="J4025" t="s">
        <v>57</v>
      </c>
      <c r="K4025" t="s">
        <v>57</v>
      </c>
      <c r="L4025" t="s">
        <v>57</v>
      </c>
      <c r="M4025" t="s">
        <v>57</v>
      </c>
      <c r="N4025" t="s">
        <v>57</v>
      </c>
      <c r="O4025" t="s">
        <v>57</v>
      </c>
      <c r="P4025">
        <v>0</v>
      </c>
      <c r="Q4025" t="s">
        <v>57</v>
      </c>
      <c r="R4025" t="s">
        <v>57</v>
      </c>
      <c r="S4025" t="s">
        <v>57</v>
      </c>
      <c r="T4025">
        <v>8.0299999999999994</v>
      </c>
      <c r="U4025">
        <v>8.0299999999999994</v>
      </c>
      <c r="V4025">
        <v>56.097981500000003</v>
      </c>
      <c r="W4025">
        <v>8.0299999999999994</v>
      </c>
      <c r="X4025" t="s">
        <v>58</v>
      </c>
      <c r="Y4025" t="s">
        <v>58</v>
      </c>
      <c r="Z4025" t="s">
        <v>1</v>
      </c>
      <c r="AA4025" t="s">
        <v>1</v>
      </c>
      <c r="AB4025" t="s">
        <v>57</v>
      </c>
      <c r="AC4025" t="str">
        <f t="shared" si="62"/>
        <v>2017-1</v>
      </c>
    </row>
    <row r="4026" spans="1:29" hidden="1" x14ac:dyDescent="0.25">
      <c r="A4026" t="s">
        <v>666</v>
      </c>
      <c r="B4026" t="s">
        <v>532</v>
      </c>
      <c r="C4026" t="s">
        <v>533</v>
      </c>
      <c r="D4026" t="s">
        <v>55</v>
      </c>
      <c r="E4026">
        <v>-6</v>
      </c>
      <c r="F4026" t="s">
        <v>12</v>
      </c>
      <c r="G4026" t="b">
        <v>0</v>
      </c>
      <c r="H4026" t="s">
        <v>59</v>
      </c>
      <c r="I4026">
        <v>4750438</v>
      </c>
      <c r="J4026" t="s">
        <v>601</v>
      </c>
      <c r="K4026" t="s">
        <v>602</v>
      </c>
      <c r="L4026" t="s">
        <v>57</v>
      </c>
      <c r="M4026" t="s">
        <v>57</v>
      </c>
      <c r="N4026" t="s">
        <v>57</v>
      </c>
      <c r="O4026" t="s">
        <v>57</v>
      </c>
      <c r="P4026">
        <v>24149</v>
      </c>
      <c r="Q4026" t="s">
        <v>603</v>
      </c>
      <c r="R4026" t="s">
        <v>604</v>
      </c>
      <c r="S4026" t="s">
        <v>78</v>
      </c>
      <c r="T4026">
        <v>32.58</v>
      </c>
      <c r="U4026">
        <v>32.58</v>
      </c>
      <c r="V4026">
        <v>227.60550900000001</v>
      </c>
      <c r="W4026">
        <v>32.58</v>
      </c>
      <c r="X4026" t="s">
        <v>58</v>
      </c>
      <c r="Y4026" t="s">
        <v>58</v>
      </c>
      <c r="Z4026" t="s">
        <v>1</v>
      </c>
      <c r="AA4026" t="s">
        <v>6</v>
      </c>
      <c r="AB4026" t="s">
        <v>57</v>
      </c>
      <c r="AC4026" t="str">
        <f t="shared" si="62"/>
        <v>2017-1</v>
      </c>
    </row>
    <row r="4027" spans="1:29" x14ac:dyDescent="0.25">
      <c r="A4027" t="s">
        <v>666</v>
      </c>
      <c r="B4027" t="s">
        <v>532</v>
      </c>
      <c r="C4027" t="s">
        <v>533</v>
      </c>
      <c r="D4027" t="s">
        <v>55</v>
      </c>
      <c r="E4027">
        <v>-4</v>
      </c>
      <c r="F4027" t="s">
        <v>14</v>
      </c>
      <c r="G4027" t="b">
        <v>0</v>
      </c>
      <c r="H4027" t="s">
        <v>59</v>
      </c>
      <c r="I4027">
        <v>4750438</v>
      </c>
      <c r="J4027" t="s">
        <v>601</v>
      </c>
      <c r="K4027" t="s">
        <v>602</v>
      </c>
      <c r="L4027" t="s">
        <v>57</v>
      </c>
      <c r="M4027" t="s">
        <v>57</v>
      </c>
      <c r="N4027" t="s">
        <v>57</v>
      </c>
      <c r="O4027" t="s">
        <v>57</v>
      </c>
      <c r="P4027">
        <v>24149</v>
      </c>
      <c r="Q4027" t="s">
        <v>603</v>
      </c>
      <c r="R4027" t="s">
        <v>604</v>
      </c>
      <c r="S4027" t="s">
        <v>78</v>
      </c>
      <c r="T4027">
        <v>32.58</v>
      </c>
      <c r="U4027">
        <v>32.58</v>
      </c>
      <c r="V4027">
        <v>227.60550900000001</v>
      </c>
      <c r="W4027">
        <v>32.58</v>
      </c>
      <c r="X4027" t="s">
        <v>58</v>
      </c>
      <c r="Y4027" t="s">
        <v>58</v>
      </c>
      <c r="Z4027" t="s">
        <v>1</v>
      </c>
      <c r="AA4027" t="s">
        <v>6</v>
      </c>
      <c r="AB4027" t="s">
        <v>57</v>
      </c>
      <c r="AC4027" t="str">
        <f t="shared" si="62"/>
        <v>2017-1</v>
      </c>
    </row>
    <row r="4028" spans="1:29" hidden="1" x14ac:dyDescent="0.25">
      <c r="A4028" t="s">
        <v>666</v>
      </c>
      <c r="B4028" t="s">
        <v>54</v>
      </c>
      <c r="C4028" t="s">
        <v>55</v>
      </c>
      <c r="D4028" t="s">
        <v>55</v>
      </c>
      <c r="E4028">
        <v>-6</v>
      </c>
      <c r="F4028" t="s">
        <v>12</v>
      </c>
      <c r="G4028" t="b">
        <v>0</v>
      </c>
      <c r="H4028" t="s">
        <v>59</v>
      </c>
      <c r="I4028">
        <v>4602813</v>
      </c>
      <c r="J4028" t="s">
        <v>625</v>
      </c>
      <c r="K4028" t="s">
        <v>626</v>
      </c>
      <c r="L4028" t="s">
        <v>57</v>
      </c>
      <c r="M4028" t="s">
        <v>57</v>
      </c>
      <c r="N4028" t="s">
        <v>57</v>
      </c>
      <c r="O4028" t="s">
        <v>57</v>
      </c>
      <c r="P4028">
        <v>10606</v>
      </c>
      <c r="Q4028" t="s">
        <v>62</v>
      </c>
      <c r="R4028" t="s">
        <v>63</v>
      </c>
      <c r="S4028" t="s">
        <v>64</v>
      </c>
      <c r="T4028">
        <v>38.200000000000003</v>
      </c>
      <c r="U4028">
        <v>265.53277444999998</v>
      </c>
      <c r="V4028">
        <v>265.53277444999998</v>
      </c>
      <c r="W4028">
        <v>38.200000000000003</v>
      </c>
      <c r="X4028" t="s">
        <v>58</v>
      </c>
      <c r="Y4028" t="s">
        <v>58</v>
      </c>
      <c r="Z4028" t="s">
        <v>1</v>
      </c>
      <c r="AA4028" t="s">
        <v>6</v>
      </c>
      <c r="AB4028" t="s">
        <v>57</v>
      </c>
      <c r="AC4028" t="str">
        <f t="shared" si="62"/>
        <v>2017-1</v>
      </c>
    </row>
    <row r="4029" spans="1:29" hidden="1" x14ac:dyDescent="0.25">
      <c r="A4029" t="s">
        <v>666</v>
      </c>
      <c r="B4029" t="s">
        <v>54</v>
      </c>
      <c r="C4029" t="s">
        <v>55</v>
      </c>
      <c r="D4029" t="s">
        <v>55</v>
      </c>
      <c r="E4029">
        <v>-5</v>
      </c>
      <c r="F4029" t="s">
        <v>13</v>
      </c>
      <c r="G4029" t="b">
        <v>0</v>
      </c>
      <c r="H4029" t="s">
        <v>59</v>
      </c>
      <c r="I4029">
        <v>4602813</v>
      </c>
      <c r="J4029" t="s">
        <v>625</v>
      </c>
      <c r="K4029" t="s">
        <v>626</v>
      </c>
      <c r="L4029" t="s">
        <v>57</v>
      </c>
      <c r="M4029" t="s">
        <v>57</v>
      </c>
      <c r="N4029" t="s">
        <v>57</v>
      </c>
      <c r="O4029" t="s">
        <v>57</v>
      </c>
      <c r="P4029">
        <v>10606</v>
      </c>
      <c r="Q4029" t="s">
        <v>62</v>
      </c>
      <c r="R4029" t="s">
        <v>63</v>
      </c>
      <c r="S4029" t="s">
        <v>64</v>
      </c>
      <c r="T4029">
        <v>7.32</v>
      </c>
      <c r="U4029">
        <v>50.51</v>
      </c>
      <c r="V4029">
        <v>50.51</v>
      </c>
      <c r="W4029">
        <v>7.3202960756308304</v>
      </c>
      <c r="X4029" t="s">
        <v>58</v>
      </c>
      <c r="Y4029" t="s">
        <v>58</v>
      </c>
      <c r="Z4029" t="s">
        <v>1</v>
      </c>
      <c r="AA4029" t="s">
        <v>6</v>
      </c>
      <c r="AB4029" t="s">
        <v>57</v>
      </c>
      <c r="AC4029" t="str">
        <f t="shared" si="62"/>
        <v>2017-1</v>
      </c>
    </row>
    <row r="4030" spans="1:29" x14ac:dyDescent="0.25">
      <c r="A4030" t="s">
        <v>666</v>
      </c>
      <c r="B4030" t="s">
        <v>54</v>
      </c>
      <c r="C4030" t="s">
        <v>55</v>
      </c>
      <c r="D4030" t="s">
        <v>55</v>
      </c>
      <c r="E4030">
        <v>-4</v>
      </c>
      <c r="F4030" t="s">
        <v>14</v>
      </c>
      <c r="G4030" t="b">
        <v>0</v>
      </c>
      <c r="H4030" t="s">
        <v>59</v>
      </c>
      <c r="I4030">
        <v>4602813</v>
      </c>
      <c r="J4030" t="s">
        <v>625</v>
      </c>
      <c r="K4030" t="s">
        <v>626</v>
      </c>
      <c r="L4030" t="s">
        <v>57</v>
      </c>
      <c r="M4030" t="s">
        <v>57</v>
      </c>
      <c r="N4030" t="s">
        <v>57</v>
      </c>
      <c r="O4030" t="s">
        <v>57</v>
      </c>
      <c r="P4030">
        <v>10606</v>
      </c>
      <c r="Q4030" t="s">
        <v>62</v>
      </c>
      <c r="R4030" t="s">
        <v>63</v>
      </c>
      <c r="S4030" t="s">
        <v>64</v>
      </c>
      <c r="T4030">
        <v>38.200000000000003</v>
      </c>
      <c r="U4030">
        <v>266.87</v>
      </c>
      <c r="V4030">
        <v>266.87</v>
      </c>
      <c r="W4030">
        <v>38.200413681551098</v>
      </c>
      <c r="X4030" t="s">
        <v>58</v>
      </c>
      <c r="Y4030" t="s">
        <v>58</v>
      </c>
      <c r="Z4030" t="s">
        <v>1</v>
      </c>
      <c r="AA4030" t="s">
        <v>6</v>
      </c>
      <c r="AB4030" t="s">
        <v>57</v>
      </c>
      <c r="AC4030" t="str">
        <f t="shared" si="62"/>
        <v>2017-1</v>
      </c>
    </row>
    <row r="4031" spans="1:29" hidden="1" x14ac:dyDescent="0.25">
      <c r="A4031" t="s">
        <v>666</v>
      </c>
      <c r="B4031" t="s">
        <v>532</v>
      </c>
      <c r="C4031" t="s">
        <v>533</v>
      </c>
      <c r="D4031" t="s">
        <v>55</v>
      </c>
      <c r="E4031">
        <v>-6</v>
      </c>
      <c r="F4031" t="s">
        <v>12</v>
      </c>
      <c r="G4031" t="b">
        <v>0</v>
      </c>
      <c r="H4031" t="s">
        <v>59</v>
      </c>
      <c r="I4031">
        <v>4778033</v>
      </c>
      <c r="J4031" t="s">
        <v>638</v>
      </c>
      <c r="K4031" t="s">
        <v>639</v>
      </c>
      <c r="L4031" t="s">
        <v>57</v>
      </c>
      <c r="M4031" t="s">
        <v>57</v>
      </c>
      <c r="N4031" t="s">
        <v>57</v>
      </c>
      <c r="O4031" t="s">
        <v>57</v>
      </c>
      <c r="P4031">
        <v>10606</v>
      </c>
      <c r="Q4031" t="s">
        <v>62</v>
      </c>
      <c r="R4031" t="s">
        <v>63</v>
      </c>
      <c r="S4031" t="s">
        <v>64</v>
      </c>
      <c r="T4031">
        <v>225.9</v>
      </c>
      <c r="U4031">
        <v>225.9</v>
      </c>
      <c r="V4031">
        <v>1578.1486950000001</v>
      </c>
      <c r="W4031">
        <v>225.9</v>
      </c>
      <c r="X4031" t="s">
        <v>58</v>
      </c>
      <c r="Y4031" t="s">
        <v>58</v>
      </c>
      <c r="Z4031" t="s">
        <v>1</v>
      </c>
      <c r="AA4031" t="s">
        <v>6</v>
      </c>
      <c r="AB4031" t="s">
        <v>57</v>
      </c>
      <c r="AC4031" t="str">
        <f t="shared" si="62"/>
        <v>2017-1</v>
      </c>
    </row>
    <row r="4032" spans="1:29" hidden="1" x14ac:dyDescent="0.25">
      <c r="A4032" t="s">
        <v>666</v>
      </c>
      <c r="B4032" t="s">
        <v>532</v>
      </c>
      <c r="C4032" t="s">
        <v>533</v>
      </c>
      <c r="D4032" t="s">
        <v>55</v>
      </c>
      <c r="E4032">
        <v>-5</v>
      </c>
      <c r="F4032" t="s">
        <v>13</v>
      </c>
      <c r="G4032" t="b">
        <v>0</v>
      </c>
      <c r="H4032" t="s">
        <v>59</v>
      </c>
      <c r="I4032">
        <v>4778033</v>
      </c>
      <c r="J4032" t="s">
        <v>638</v>
      </c>
      <c r="K4032" t="s">
        <v>639</v>
      </c>
      <c r="L4032" t="s">
        <v>57</v>
      </c>
      <c r="M4032" t="s">
        <v>57</v>
      </c>
      <c r="N4032" t="s">
        <v>57</v>
      </c>
      <c r="O4032" t="s">
        <v>57</v>
      </c>
      <c r="P4032">
        <v>10606</v>
      </c>
      <c r="Q4032" t="s">
        <v>62</v>
      </c>
      <c r="R4032" t="s">
        <v>63</v>
      </c>
      <c r="S4032" t="s">
        <v>64</v>
      </c>
      <c r="T4032">
        <v>22.53</v>
      </c>
      <c r="U4032">
        <v>22.53</v>
      </c>
      <c r="V4032">
        <v>153.24695850000001</v>
      </c>
      <c r="W4032">
        <v>22.53</v>
      </c>
      <c r="X4032" t="s">
        <v>58</v>
      </c>
      <c r="Y4032" t="s">
        <v>58</v>
      </c>
      <c r="Z4032" t="s">
        <v>1</v>
      </c>
      <c r="AA4032" t="s">
        <v>6</v>
      </c>
      <c r="AB4032" t="s">
        <v>57</v>
      </c>
      <c r="AC4032" t="str">
        <f t="shared" si="62"/>
        <v>2017-1</v>
      </c>
    </row>
    <row r="4033" spans="1:29" x14ac:dyDescent="0.25">
      <c r="A4033" t="s">
        <v>666</v>
      </c>
      <c r="B4033" t="s">
        <v>532</v>
      </c>
      <c r="C4033" t="s">
        <v>533</v>
      </c>
      <c r="D4033" t="s">
        <v>55</v>
      </c>
      <c r="E4033">
        <v>-4</v>
      </c>
      <c r="F4033" t="s">
        <v>14</v>
      </c>
      <c r="G4033" t="b">
        <v>0</v>
      </c>
      <c r="H4033" t="s">
        <v>59</v>
      </c>
      <c r="I4033">
        <v>4778033</v>
      </c>
      <c r="J4033" t="s">
        <v>638</v>
      </c>
      <c r="K4033" t="s">
        <v>639</v>
      </c>
      <c r="L4033" t="s">
        <v>57</v>
      </c>
      <c r="M4033" t="s">
        <v>57</v>
      </c>
      <c r="N4033" t="s">
        <v>57</v>
      </c>
      <c r="O4033" t="s">
        <v>57</v>
      </c>
      <c r="P4033">
        <v>10606</v>
      </c>
      <c r="Q4033" t="s">
        <v>62</v>
      </c>
      <c r="R4033" t="s">
        <v>63</v>
      </c>
      <c r="S4033" t="s">
        <v>64</v>
      </c>
      <c r="T4033">
        <v>225.9</v>
      </c>
      <c r="U4033">
        <v>225.9</v>
      </c>
      <c r="V4033">
        <v>1578.1486950000001</v>
      </c>
      <c r="W4033">
        <v>225.9</v>
      </c>
      <c r="X4033" t="s">
        <v>58</v>
      </c>
      <c r="Y4033" t="s">
        <v>58</v>
      </c>
      <c r="Z4033" t="s">
        <v>1</v>
      </c>
      <c r="AA4033" t="s">
        <v>6</v>
      </c>
      <c r="AB4033" t="s">
        <v>57</v>
      </c>
      <c r="AC4033" t="str">
        <f t="shared" si="62"/>
        <v>2017-1</v>
      </c>
    </row>
    <row r="4034" spans="1:29" x14ac:dyDescent="0.25">
      <c r="A4034" t="s">
        <v>667</v>
      </c>
      <c r="B4034" t="s">
        <v>54</v>
      </c>
      <c r="C4034" t="s">
        <v>55</v>
      </c>
      <c r="D4034" t="s">
        <v>55</v>
      </c>
      <c r="E4034">
        <v>-3</v>
      </c>
      <c r="F4034" t="s">
        <v>56</v>
      </c>
      <c r="G4034" t="b">
        <v>0</v>
      </c>
      <c r="H4034" t="s">
        <v>57</v>
      </c>
      <c r="I4034">
        <v>0</v>
      </c>
      <c r="J4034" t="s">
        <v>57</v>
      </c>
      <c r="K4034" t="s">
        <v>57</v>
      </c>
      <c r="L4034" t="s">
        <v>57</v>
      </c>
      <c r="M4034" t="s">
        <v>57</v>
      </c>
      <c r="N4034" t="s">
        <v>57</v>
      </c>
      <c r="O4034" t="s">
        <v>57</v>
      </c>
      <c r="P4034">
        <v>0</v>
      </c>
      <c r="Q4034" t="s">
        <v>57</v>
      </c>
      <c r="R4034" t="s">
        <v>57</v>
      </c>
      <c r="S4034" t="s">
        <v>57</v>
      </c>
      <c r="T4034">
        <v>107.5</v>
      </c>
      <c r="U4034">
        <v>107.5</v>
      </c>
      <c r="V4034">
        <v>107.5</v>
      </c>
      <c r="W4034">
        <v>15.324960440218399</v>
      </c>
      <c r="X4034" t="s">
        <v>58</v>
      </c>
      <c r="Y4034" t="s">
        <v>58</v>
      </c>
      <c r="Z4034" t="s">
        <v>1</v>
      </c>
      <c r="AA4034" t="s">
        <v>1</v>
      </c>
      <c r="AB4034" t="s">
        <v>57</v>
      </c>
      <c r="AC4034" t="str">
        <f t="shared" si="62"/>
        <v>2017-1</v>
      </c>
    </row>
    <row r="4035" spans="1:29" x14ac:dyDescent="0.25">
      <c r="A4035" t="s">
        <v>667</v>
      </c>
      <c r="B4035" t="s">
        <v>532</v>
      </c>
      <c r="C4035" t="s">
        <v>533</v>
      </c>
      <c r="D4035" t="s">
        <v>55</v>
      </c>
      <c r="E4035">
        <v>-3</v>
      </c>
      <c r="F4035" t="s">
        <v>56</v>
      </c>
      <c r="G4035" t="b">
        <v>0</v>
      </c>
      <c r="H4035" t="s">
        <v>57</v>
      </c>
      <c r="I4035">
        <v>0</v>
      </c>
      <c r="J4035" t="s">
        <v>57</v>
      </c>
      <c r="K4035" t="s">
        <v>57</v>
      </c>
      <c r="L4035" t="s">
        <v>57</v>
      </c>
      <c r="M4035" t="s">
        <v>57</v>
      </c>
      <c r="N4035" t="s">
        <v>57</v>
      </c>
      <c r="O4035" t="s">
        <v>57</v>
      </c>
      <c r="P4035">
        <v>0</v>
      </c>
      <c r="Q4035" t="s">
        <v>57</v>
      </c>
      <c r="R4035" t="s">
        <v>57</v>
      </c>
      <c r="S4035" t="s">
        <v>57</v>
      </c>
      <c r="T4035">
        <v>8.0299999999999994</v>
      </c>
      <c r="U4035">
        <v>8.0299999999999994</v>
      </c>
      <c r="V4035">
        <v>56.328040999999999</v>
      </c>
      <c r="W4035">
        <v>8.0299999999999994</v>
      </c>
      <c r="X4035" t="s">
        <v>58</v>
      </c>
      <c r="Y4035" t="s">
        <v>58</v>
      </c>
      <c r="Z4035" t="s">
        <v>1</v>
      </c>
      <c r="AA4035" t="s">
        <v>1</v>
      </c>
      <c r="AB4035" t="s">
        <v>57</v>
      </c>
      <c r="AC4035" t="str">
        <f t="shared" ref="AC4035:AC4098" si="63">+YEAR(A4035)&amp; "-" &amp;ROUNDUP(MONTH(A4035)/3,0)</f>
        <v>2017-1</v>
      </c>
    </row>
    <row r="4036" spans="1:29" x14ac:dyDescent="0.25">
      <c r="A4036" t="s">
        <v>667</v>
      </c>
      <c r="B4036" t="s">
        <v>532</v>
      </c>
      <c r="C4036" t="s">
        <v>533</v>
      </c>
      <c r="D4036" t="s">
        <v>55</v>
      </c>
      <c r="E4036">
        <v>-4</v>
      </c>
      <c r="F4036" t="s">
        <v>14</v>
      </c>
      <c r="G4036" t="b">
        <v>0</v>
      </c>
      <c r="H4036" t="s">
        <v>59</v>
      </c>
      <c r="I4036">
        <v>4750438</v>
      </c>
      <c r="J4036" t="s">
        <v>601</v>
      </c>
      <c r="K4036" t="s">
        <v>602</v>
      </c>
      <c r="L4036" t="s">
        <v>57</v>
      </c>
      <c r="M4036" t="s">
        <v>57</v>
      </c>
      <c r="N4036" t="s">
        <v>57</v>
      </c>
      <c r="O4036" t="s">
        <v>57</v>
      </c>
      <c r="P4036">
        <v>24149</v>
      </c>
      <c r="Q4036" t="s">
        <v>603</v>
      </c>
      <c r="R4036" t="s">
        <v>604</v>
      </c>
      <c r="S4036" t="s">
        <v>78</v>
      </c>
      <c r="T4036">
        <v>27.57</v>
      </c>
      <c r="U4036">
        <v>27.57</v>
      </c>
      <c r="V4036">
        <v>193.39527899999999</v>
      </c>
      <c r="W4036">
        <v>27.57</v>
      </c>
      <c r="X4036" t="s">
        <v>58</v>
      </c>
      <c r="Y4036" t="s">
        <v>58</v>
      </c>
      <c r="Z4036" t="s">
        <v>1</v>
      </c>
      <c r="AA4036" t="s">
        <v>6</v>
      </c>
      <c r="AB4036" t="s">
        <v>57</v>
      </c>
      <c r="AC4036" t="str">
        <f t="shared" si="63"/>
        <v>2017-1</v>
      </c>
    </row>
    <row r="4037" spans="1:29" hidden="1" x14ac:dyDescent="0.25">
      <c r="A4037" t="s">
        <v>667</v>
      </c>
      <c r="B4037" t="s">
        <v>532</v>
      </c>
      <c r="C4037" t="s">
        <v>533</v>
      </c>
      <c r="D4037" t="s">
        <v>55</v>
      </c>
      <c r="E4037">
        <v>-5</v>
      </c>
      <c r="F4037" t="s">
        <v>13</v>
      </c>
      <c r="G4037" t="b">
        <v>0</v>
      </c>
      <c r="H4037" t="s">
        <v>59</v>
      </c>
      <c r="I4037">
        <v>4750438</v>
      </c>
      <c r="J4037" t="s">
        <v>601</v>
      </c>
      <c r="K4037" t="s">
        <v>602</v>
      </c>
      <c r="L4037" t="s">
        <v>57</v>
      </c>
      <c r="M4037" t="s">
        <v>57</v>
      </c>
      <c r="N4037" t="s">
        <v>57</v>
      </c>
      <c r="O4037" t="s">
        <v>57</v>
      </c>
      <c r="P4037">
        <v>24149</v>
      </c>
      <c r="Q4037" t="s">
        <v>603</v>
      </c>
      <c r="R4037" t="s">
        <v>604</v>
      </c>
      <c r="S4037" t="s">
        <v>78</v>
      </c>
      <c r="T4037">
        <v>-5.01</v>
      </c>
      <c r="U4037">
        <v>-5.01</v>
      </c>
      <c r="V4037">
        <v>-34.210230000000003</v>
      </c>
      <c r="W4037">
        <v>-5.01</v>
      </c>
      <c r="X4037" t="s">
        <v>58</v>
      </c>
      <c r="Y4037" t="s">
        <v>58</v>
      </c>
      <c r="Z4037" t="s">
        <v>1</v>
      </c>
      <c r="AA4037" t="s">
        <v>6</v>
      </c>
      <c r="AB4037" t="s">
        <v>57</v>
      </c>
      <c r="AC4037" t="str">
        <f t="shared" si="63"/>
        <v>2017-1</v>
      </c>
    </row>
    <row r="4038" spans="1:29" hidden="1" x14ac:dyDescent="0.25">
      <c r="A4038" t="s">
        <v>667</v>
      </c>
      <c r="B4038" t="s">
        <v>532</v>
      </c>
      <c r="C4038" t="s">
        <v>533</v>
      </c>
      <c r="D4038" t="s">
        <v>55</v>
      </c>
      <c r="E4038">
        <v>-6</v>
      </c>
      <c r="F4038" t="s">
        <v>12</v>
      </c>
      <c r="G4038" t="b">
        <v>0</v>
      </c>
      <c r="H4038" t="s">
        <v>59</v>
      </c>
      <c r="I4038">
        <v>4750438</v>
      </c>
      <c r="J4038" t="s">
        <v>601</v>
      </c>
      <c r="K4038" t="s">
        <v>602</v>
      </c>
      <c r="L4038" t="s">
        <v>57</v>
      </c>
      <c r="M4038" t="s">
        <v>57</v>
      </c>
      <c r="N4038" t="s">
        <v>57</v>
      </c>
      <c r="O4038" t="s">
        <v>57</v>
      </c>
      <c r="P4038">
        <v>24149</v>
      </c>
      <c r="Q4038" t="s">
        <v>603</v>
      </c>
      <c r="R4038" t="s">
        <v>604</v>
      </c>
      <c r="S4038" t="s">
        <v>78</v>
      </c>
      <c r="T4038">
        <v>27.57</v>
      </c>
      <c r="U4038">
        <v>27.57</v>
      </c>
      <c r="V4038">
        <v>193.39527899999999</v>
      </c>
      <c r="W4038">
        <v>27.57</v>
      </c>
      <c r="X4038" t="s">
        <v>58</v>
      </c>
      <c r="Y4038" t="s">
        <v>58</v>
      </c>
      <c r="Z4038" t="s">
        <v>1</v>
      </c>
      <c r="AA4038" t="s">
        <v>6</v>
      </c>
      <c r="AB4038" t="s">
        <v>57</v>
      </c>
      <c r="AC4038" t="str">
        <f t="shared" si="63"/>
        <v>2017-1</v>
      </c>
    </row>
    <row r="4039" spans="1:29" hidden="1" x14ac:dyDescent="0.25">
      <c r="A4039" t="s">
        <v>667</v>
      </c>
      <c r="B4039" t="s">
        <v>54</v>
      </c>
      <c r="C4039" t="s">
        <v>55</v>
      </c>
      <c r="D4039" t="s">
        <v>55</v>
      </c>
      <c r="E4039">
        <v>-6</v>
      </c>
      <c r="F4039" t="s">
        <v>12</v>
      </c>
      <c r="G4039" t="b">
        <v>0</v>
      </c>
      <c r="H4039" t="s">
        <v>59</v>
      </c>
      <c r="I4039">
        <v>4602813</v>
      </c>
      <c r="J4039" t="s">
        <v>625</v>
      </c>
      <c r="K4039" t="s">
        <v>626</v>
      </c>
      <c r="L4039" t="s">
        <v>57</v>
      </c>
      <c r="M4039" t="s">
        <v>57</v>
      </c>
      <c r="N4039" t="s">
        <v>57</v>
      </c>
      <c r="O4039" t="s">
        <v>57</v>
      </c>
      <c r="P4039">
        <v>10606</v>
      </c>
      <c r="Q4039" t="s">
        <v>62</v>
      </c>
      <c r="R4039" t="s">
        <v>63</v>
      </c>
      <c r="S4039" t="s">
        <v>64</v>
      </c>
      <c r="T4039">
        <v>22.08</v>
      </c>
      <c r="U4039">
        <v>154.11015312000001</v>
      </c>
      <c r="V4039">
        <v>154.11015312000001</v>
      </c>
      <c r="W4039">
        <v>22.08</v>
      </c>
      <c r="X4039" t="s">
        <v>58</v>
      </c>
      <c r="Y4039" t="s">
        <v>58</v>
      </c>
      <c r="Z4039" t="s">
        <v>1</v>
      </c>
      <c r="AA4039" t="s">
        <v>6</v>
      </c>
      <c r="AB4039" t="s">
        <v>57</v>
      </c>
      <c r="AC4039" t="str">
        <f t="shared" si="63"/>
        <v>2017-1</v>
      </c>
    </row>
    <row r="4040" spans="1:29" hidden="1" x14ac:dyDescent="0.25">
      <c r="A4040" t="s">
        <v>667</v>
      </c>
      <c r="B4040" t="s">
        <v>54</v>
      </c>
      <c r="C4040" t="s">
        <v>55</v>
      </c>
      <c r="D4040" t="s">
        <v>55</v>
      </c>
      <c r="E4040">
        <v>-5</v>
      </c>
      <c r="F4040" t="s">
        <v>13</v>
      </c>
      <c r="G4040" t="b">
        <v>0</v>
      </c>
      <c r="H4040" t="s">
        <v>59</v>
      </c>
      <c r="I4040">
        <v>4602813</v>
      </c>
      <c r="J4040" t="s">
        <v>625</v>
      </c>
      <c r="K4040" t="s">
        <v>626</v>
      </c>
      <c r="L4040" t="s">
        <v>57</v>
      </c>
      <c r="M4040" t="s">
        <v>57</v>
      </c>
      <c r="N4040" t="s">
        <v>57</v>
      </c>
      <c r="O4040" t="s">
        <v>57</v>
      </c>
      <c r="P4040">
        <v>10606</v>
      </c>
      <c r="Q4040" t="s">
        <v>62</v>
      </c>
      <c r="R4040" t="s">
        <v>63</v>
      </c>
      <c r="S4040" t="s">
        <v>64</v>
      </c>
      <c r="T4040">
        <v>-16.12</v>
      </c>
      <c r="U4040">
        <v>-111.99</v>
      </c>
      <c r="V4040">
        <v>-111.99</v>
      </c>
      <c r="W4040">
        <v>-16.121066025913599</v>
      </c>
      <c r="X4040" t="s">
        <v>58</v>
      </c>
      <c r="Y4040" t="s">
        <v>58</v>
      </c>
      <c r="Z4040" t="s">
        <v>1</v>
      </c>
      <c r="AA4040" t="s">
        <v>6</v>
      </c>
      <c r="AB4040" t="s">
        <v>57</v>
      </c>
      <c r="AC4040" t="str">
        <f t="shared" si="63"/>
        <v>2017-1</v>
      </c>
    </row>
    <row r="4041" spans="1:29" x14ac:dyDescent="0.25">
      <c r="A4041" t="s">
        <v>667</v>
      </c>
      <c r="B4041" t="s">
        <v>54</v>
      </c>
      <c r="C4041" t="s">
        <v>55</v>
      </c>
      <c r="D4041" t="s">
        <v>55</v>
      </c>
      <c r="E4041">
        <v>-4</v>
      </c>
      <c r="F4041" t="s">
        <v>14</v>
      </c>
      <c r="G4041" t="b">
        <v>0</v>
      </c>
      <c r="H4041" t="s">
        <v>59</v>
      </c>
      <c r="I4041">
        <v>4602813</v>
      </c>
      <c r="J4041" t="s">
        <v>625</v>
      </c>
      <c r="K4041" t="s">
        <v>626</v>
      </c>
      <c r="L4041" t="s">
        <v>57</v>
      </c>
      <c r="M4041" t="s">
        <v>57</v>
      </c>
      <c r="N4041" t="s">
        <v>57</v>
      </c>
      <c r="O4041" t="s">
        <v>57</v>
      </c>
      <c r="P4041">
        <v>10606</v>
      </c>
      <c r="Q4041" t="s">
        <v>62</v>
      </c>
      <c r="R4041" t="s">
        <v>63</v>
      </c>
      <c r="S4041" t="s">
        <v>64</v>
      </c>
      <c r="T4041">
        <v>22.08</v>
      </c>
      <c r="U4041">
        <v>154.88</v>
      </c>
      <c r="V4041">
        <v>154.88</v>
      </c>
      <c r="W4041">
        <v>22.079347655637399</v>
      </c>
      <c r="X4041" t="s">
        <v>58</v>
      </c>
      <c r="Y4041" t="s">
        <v>58</v>
      </c>
      <c r="Z4041" t="s">
        <v>1</v>
      </c>
      <c r="AA4041" t="s">
        <v>6</v>
      </c>
      <c r="AB4041" t="s">
        <v>57</v>
      </c>
      <c r="AC4041" t="str">
        <f t="shared" si="63"/>
        <v>2017-1</v>
      </c>
    </row>
    <row r="4042" spans="1:29" hidden="1" x14ac:dyDescent="0.25">
      <c r="A4042" t="s">
        <v>667</v>
      </c>
      <c r="B4042" t="s">
        <v>532</v>
      </c>
      <c r="C4042" t="s">
        <v>533</v>
      </c>
      <c r="D4042" t="s">
        <v>55</v>
      </c>
      <c r="E4042">
        <v>-6</v>
      </c>
      <c r="F4042" t="s">
        <v>12</v>
      </c>
      <c r="G4042" t="b">
        <v>0</v>
      </c>
      <c r="H4042" t="s">
        <v>59</v>
      </c>
      <c r="I4042">
        <v>4778033</v>
      </c>
      <c r="J4042" t="s">
        <v>638</v>
      </c>
      <c r="K4042" t="s">
        <v>639</v>
      </c>
      <c r="L4042" t="s">
        <v>57</v>
      </c>
      <c r="M4042" t="s">
        <v>57</v>
      </c>
      <c r="N4042" t="s">
        <v>57</v>
      </c>
      <c r="O4042" t="s">
        <v>57</v>
      </c>
      <c r="P4042">
        <v>10606</v>
      </c>
      <c r="Q4042" t="s">
        <v>62</v>
      </c>
      <c r="R4042" t="s">
        <v>63</v>
      </c>
      <c r="S4042" t="s">
        <v>64</v>
      </c>
      <c r="T4042">
        <v>218.34</v>
      </c>
      <c r="U4042">
        <v>218.34</v>
      </c>
      <c r="V4042">
        <v>1531.589598</v>
      </c>
      <c r="W4042">
        <v>218.34</v>
      </c>
      <c r="X4042" t="s">
        <v>58</v>
      </c>
      <c r="Y4042" t="s">
        <v>58</v>
      </c>
      <c r="Z4042" t="s">
        <v>1</v>
      </c>
      <c r="AA4042" t="s">
        <v>6</v>
      </c>
      <c r="AB4042" t="s">
        <v>57</v>
      </c>
      <c r="AC4042" t="str">
        <f t="shared" si="63"/>
        <v>2017-1</v>
      </c>
    </row>
    <row r="4043" spans="1:29" hidden="1" x14ac:dyDescent="0.25">
      <c r="A4043" t="s">
        <v>667</v>
      </c>
      <c r="B4043" t="s">
        <v>532</v>
      </c>
      <c r="C4043" t="s">
        <v>533</v>
      </c>
      <c r="D4043" t="s">
        <v>55</v>
      </c>
      <c r="E4043">
        <v>-5</v>
      </c>
      <c r="F4043" t="s">
        <v>13</v>
      </c>
      <c r="G4043" t="b">
        <v>0</v>
      </c>
      <c r="H4043" t="s">
        <v>59</v>
      </c>
      <c r="I4043">
        <v>4778033</v>
      </c>
      <c r="J4043" t="s">
        <v>638</v>
      </c>
      <c r="K4043" t="s">
        <v>639</v>
      </c>
      <c r="L4043" t="s">
        <v>57</v>
      </c>
      <c r="M4043" t="s">
        <v>57</v>
      </c>
      <c r="N4043" t="s">
        <v>57</v>
      </c>
      <c r="O4043" t="s">
        <v>57</v>
      </c>
      <c r="P4043">
        <v>10606</v>
      </c>
      <c r="Q4043" t="s">
        <v>62</v>
      </c>
      <c r="R4043" t="s">
        <v>63</v>
      </c>
      <c r="S4043" t="s">
        <v>64</v>
      </c>
      <c r="T4043">
        <v>-7.56</v>
      </c>
      <c r="U4043">
        <v>-7.56</v>
      </c>
      <c r="V4043">
        <v>-46.559097000000101</v>
      </c>
      <c r="W4043">
        <v>-7.56</v>
      </c>
      <c r="X4043" t="s">
        <v>58</v>
      </c>
      <c r="Y4043" t="s">
        <v>58</v>
      </c>
      <c r="Z4043" t="s">
        <v>1</v>
      </c>
      <c r="AA4043" t="s">
        <v>6</v>
      </c>
      <c r="AB4043" t="s">
        <v>57</v>
      </c>
      <c r="AC4043" t="str">
        <f t="shared" si="63"/>
        <v>2017-1</v>
      </c>
    </row>
    <row r="4044" spans="1:29" x14ac:dyDescent="0.25">
      <c r="A4044" t="s">
        <v>667</v>
      </c>
      <c r="B4044" t="s">
        <v>532</v>
      </c>
      <c r="C4044" t="s">
        <v>533</v>
      </c>
      <c r="D4044" t="s">
        <v>55</v>
      </c>
      <c r="E4044">
        <v>-4</v>
      </c>
      <c r="F4044" t="s">
        <v>14</v>
      </c>
      <c r="G4044" t="b">
        <v>0</v>
      </c>
      <c r="H4044" t="s">
        <v>59</v>
      </c>
      <c r="I4044">
        <v>4778033</v>
      </c>
      <c r="J4044" t="s">
        <v>638</v>
      </c>
      <c r="K4044" t="s">
        <v>639</v>
      </c>
      <c r="L4044" t="s">
        <v>57</v>
      </c>
      <c r="M4044" t="s">
        <v>57</v>
      </c>
      <c r="N4044" t="s">
        <v>57</v>
      </c>
      <c r="O4044" t="s">
        <v>57</v>
      </c>
      <c r="P4044">
        <v>10606</v>
      </c>
      <c r="Q4044" t="s">
        <v>62</v>
      </c>
      <c r="R4044" t="s">
        <v>63</v>
      </c>
      <c r="S4044" t="s">
        <v>64</v>
      </c>
      <c r="T4044">
        <v>218.34</v>
      </c>
      <c r="U4044">
        <v>218.34</v>
      </c>
      <c r="V4044">
        <v>1531.589598</v>
      </c>
      <c r="W4044">
        <v>218.34</v>
      </c>
      <c r="X4044" t="s">
        <v>58</v>
      </c>
      <c r="Y4044" t="s">
        <v>58</v>
      </c>
      <c r="Z4044" t="s">
        <v>1</v>
      </c>
      <c r="AA4044" t="s">
        <v>6</v>
      </c>
      <c r="AB4044" t="s">
        <v>57</v>
      </c>
      <c r="AC4044" t="str">
        <f t="shared" si="63"/>
        <v>2017-1</v>
      </c>
    </row>
    <row r="4045" spans="1:29" x14ac:dyDescent="0.25">
      <c r="A4045" t="s">
        <v>668</v>
      </c>
      <c r="B4045" t="s">
        <v>54</v>
      </c>
      <c r="C4045" t="s">
        <v>55</v>
      </c>
      <c r="D4045" t="s">
        <v>55</v>
      </c>
      <c r="E4045">
        <v>-3</v>
      </c>
      <c r="F4045" t="s">
        <v>56</v>
      </c>
      <c r="G4045" t="b">
        <v>0</v>
      </c>
      <c r="H4045" t="s">
        <v>57</v>
      </c>
      <c r="I4045">
        <v>0</v>
      </c>
      <c r="J4045" t="s">
        <v>57</v>
      </c>
      <c r="K4045" t="s">
        <v>57</v>
      </c>
      <c r="L4045" t="s">
        <v>57</v>
      </c>
      <c r="M4045" t="s">
        <v>57</v>
      </c>
      <c r="N4045" t="s">
        <v>57</v>
      </c>
      <c r="O4045" t="s">
        <v>57</v>
      </c>
      <c r="P4045">
        <v>0</v>
      </c>
      <c r="Q4045" t="s">
        <v>57</v>
      </c>
      <c r="R4045" t="s">
        <v>57</v>
      </c>
      <c r="S4045" t="s">
        <v>57</v>
      </c>
      <c r="T4045">
        <v>107.5</v>
      </c>
      <c r="U4045">
        <v>107.5</v>
      </c>
      <c r="V4045">
        <v>107.5</v>
      </c>
      <c r="W4045">
        <v>15.488128169663399</v>
      </c>
      <c r="X4045" t="s">
        <v>58</v>
      </c>
      <c r="Y4045" t="s">
        <v>58</v>
      </c>
      <c r="Z4045" t="s">
        <v>1</v>
      </c>
      <c r="AA4045" t="s">
        <v>1</v>
      </c>
      <c r="AB4045" t="s">
        <v>57</v>
      </c>
      <c r="AC4045" t="str">
        <f t="shared" si="63"/>
        <v>2017-1</v>
      </c>
    </row>
    <row r="4046" spans="1:29" x14ac:dyDescent="0.25">
      <c r="A4046" t="s">
        <v>668</v>
      </c>
      <c r="B4046" t="s">
        <v>532</v>
      </c>
      <c r="C4046" t="s">
        <v>533</v>
      </c>
      <c r="D4046" t="s">
        <v>55</v>
      </c>
      <c r="E4046">
        <v>-3</v>
      </c>
      <c r="F4046" t="s">
        <v>56</v>
      </c>
      <c r="G4046" t="b">
        <v>0</v>
      </c>
      <c r="H4046" t="s">
        <v>57</v>
      </c>
      <c r="I4046">
        <v>0</v>
      </c>
      <c r="J4046" t="s">
        <v>57</v>
      </c>
      <c r="K4046" t="s">
        <v>57</v>
      </c>
      <c r="L4046" t="s">
        <v>57</v>
      </c>
      <c r="M4046" t="s">
        <v>57</v>
      </c>
      <c r="N4046" t="s">
        <v>57</v>
      </c>
      <c r="O4046" t="s">
        <v>57</v>
      </c>
      <c r="P4046">
        <v>0</v>
      </c>
      <c r="Q4046" t="s">
        <v>57</v>
      </c>
      <c r="R4046" t="s">
        <v>57</v>
      </c>
      <c r="S4046" t="s">
        <v>57</v>
      </c>
      <c r="T4046">
        <v>8.0299999999999994</v>
      </c>
      <c r="U4046">
        <v>8.0299999999999994</v>
      </c>
      <c r="V4046">
        <v>55.734623999999997</v>
      </c>
      <c r="W4046">
        <v>8.0299999999999994</v>
      </c>
      <c r="X4046" t="s">
        <v>58</v>
      </c>
      <c r="Y4046" t="s">
        <v>58</v>
      </c>
      <c r="Z4046" t="s">
        <v>1</v>
      </c>
      <c r="AA4046" t="s">
        <v>1</v>
      </c>
      <c r="AB4046" t="s">
        <v>57</v>
      </c>
      <c r="AC4046" t="str">
        <f t="shared" si="63"/>
        <v>2017-1</v>
      </c>
    </row>
    <row r="4047" spans="1:29" x14ac:dyDescent="0.25">
      <c r="A4047" t="s">
        <v>668</v>
      </c>
      <c r="B4047" t="s">
        <v>532</v>
      </c>
      <c r="C4047" t="s">
        <v>533</v>
      </c>
      <c r="D4047" t="s">
        <v>55</v>
      </c>
      <c r="E4047">
        <v>-4</v>
      </c>
      <c r="F4047" t="s">
        <v>14</v>
      </c>
      <c r="G4047" t="b">
        <v>0</v>
      </c>
      <c r="H4047" t="s">
        <v>59</v>
      </c>
      <c r="I4047">
        <v>4750438</v>
      </c>
      <c r="J4047" t="s">
        <v>601</v>
      </c>
      <c r="K4047" t="s">
        <v>602</v>
      </c>
      <c r="L4047" t="s">
        <v>57</v>
      </c>
      <c r="M4047" t="s">
        <v>57</v>
      </c>
      <c r="N4047" t="s">
        <v>57</v>
      </c>
      <c r="O4047" t="s">
        <v>57</v>
      </c>
      <c r="P4047">
        <v>24149</v>
      </c>
      <c r="Q4047" t="s">
        <v>603</v>
      </c>
      <c r="R4047" t="s">
        <v>604</v>
      </c>
      <c r="S4047" t="s">
        <v>78</v>
      </c>
      <c r="T4047">
        <v>27.57</v>
      </c>
      <c r="U4047">
        <v>27.57</v>
      </c>
      <c r="V4047">
        <v>191.357856</v>
      </c>
      <c r="W4047">
        <v>27.57</v>
      </c>
      <c r="X4047" t="s">
        <v>58</v>
      </c>
      <c r="Y4047" t="s">
        <v>58</v>
      </c>
      <c r="Z4047" t="s">
        <v>1</v>
      </c>
      <c r="AA4047" t="s">
        <v>6</v>
      </c>
      <c r="AB4047" t="s">
        <v>57</v>
      </c>
      <c r="AC4047" t="str">
        <f t="shared" si="63"/>
        <v>2017-1</v>
      </c>
    </row>
    <row r="4048" spans="1:29" hidden="1" x14ac:dyDescent="0.25">
      <c r="A4048" t="s">
        <v>668</v>
      </c>
      <c r="B4048" t="s">
        <v>532</v>
      </c>
      <c r="C4048" t="s">
        <v>533</v>
      </c>
      <c r="D4048" t="s">
        <v>55</v>
      </c>
      <c r="E4048">
        <v>-6</v>
      </c>
      <c r="F4048" t="s">
        <v>12</v>
      </c>
      <c r="G4048" t="b">
        <v>0</v>
      </c>
      <c r="H4048" t="s">
        <v>59</v>
      </c>
      <c r="I4048">
        <v>4750438</v>
      </c>
      <c r="J4048" t="s">
        <v>601</v>
      </c>
      <c r="K4048" t="s">
        <v>602</v>
      </c>
      <c r="L4048" t="s">
        <v>57</v>
      </c>
      <c r="M4048" t="s">
        <v>57</v>
      </c>
      <c r="N4048" t="s">
        <v>57</v>
      </c>
      <c r="O4048" t="s">
        <v>57</v>
      </c>
      <c r="P4048">
        <v>24149</v>
      </c>
      <c r="Q4048" t="s">
        <v>603</v>
      </c>
      <c r="R4048" t="s">
        <v>604</v>
      </c>
      <c r="S4048" t="s">
        <v>78</v>
      </c>
      <c r="T4048">
        <v>27.57</v>
      </c>
      <c r="U4048">
        <v>27.57</v>
      </c>
      <c r="V4048">
        <v>191.357856</v>
      </c>
      <c r="W4048">
        <v>27.57</v>
      </c>
      <c r="X4048" t="s">
        <v>58</v>
      </c>
      <c r="Y4048" t="s">
        <v>58</v>
      </c>
      <c r="Z4048" t="s">
        <v>1</v>
      </c>
      <c r="AA4048" t="s">
        <v>6</v>
      </c>
      <c r="AB4048" t="s">
        <v>57</v>
      </c>
      <c r="AC4048" t="str">
        <f t="shared" si="63"/>
        <v>2017-1</v>
      </c>
    </row>
    <row r="4049" spans="1:29" hidden="1" x14ac:dyDescent="0.25">
      <c r="A4049" t="s">
        <v>668</v>
      </c>
      <c r="B4049" t="s">
        <v>54</v>
      </c>
      <c r="C4049" t="s">
        <v>55</v>
      </c>
      <c r="D4049" t="s">
        <v>55</v>
      </c>
      <c r="E4049">
        <v>-6</v>
      </c>
      <c r="F4049" t="s">
        <v>12</v>
      </c>
      <c r="G4049" t="b">
        <v>0</v>
      </c>
      <c r="H4049" t="s">
        <v>59</v>
      </c>
      <c r="I4049">
        <v>4602813</v>
      </c>
      <c r="J4049" t="s">
        <v>625</v>
      </c>
      <c r="K4049" t="s">
        <v>626</v>
      </c>
      <c r="L4049" t="s">
        <v>57</v>
      </c>
      <c r="M4049" t="s">
        <v>57</v>
      </c>
      <c r="N4049" t="s">
        <v>57</v>
      </c>
      <c r="O4049" t="s">
        <v>57</v>
      </c>
      <c r="P4049">
        <v>10606</v>
      </c>
      <c r="Q4049" t="s">
        <v>62</v>
      </c>
      <c r="R4049" t="s">
        <v>63</v>
      </c>
      <c r="S4049" t="s">
        <v>64</v>
      </c>
      <c r="T4049">
        <v>22.08</v>
      </c>
      <c r="U4049">
        <v>152.48659968000001</v>
      </c>
      <c r="V4049">
        <v>152.48659968000001</v>
      </c>
      <c r="W4049">
        <v>22.08</v>
      </c>
      <c r="X4049" t="s">
        <v>58</v>
      </c>
      <c r="Y4049" t="s">
        <v>58</v>
      </c>
      <c r="Z4049" t="s">
        <v>1</v>
      </c>
      <c r="AA4049" t="s">
        <v>6</v>
      </c>
      <c r="AB4049" t="s">
        <v>57</v>
      </c>
      <c r="AC4049" t="str">
        <f t="shared" si="63"/>
        <v>2017-1</v>
      </c>
    </row>
    <row r="4050" spans="1:29" hidden="1" x14ac:dyDescent="0.25">
      <c r="A4050" t="s">
        <v>668</v>
      </c>
      <c r="B4050" t="s">
        <v>54</v>
      </c>
      <c r="C4050" t="s">
        <v>55</v>
      </c>
      <c r="D4050" t="s">
        <v>55</v>
      </c>
      <c r="E4050">
        <v>-5</v>
      </c>
      <c r="F4050" t="s">
        <v>13</v>
      </c>
      <c r="G4050" t="b">
        <v>0</v>
      </c>
      <c r="H4050" t="s">
        <v>59</v>
      </c>
      <c r="I4050">
        <v>4602813</v>
      </c>
      <c r="J4050" t="s">
        <v>625</v>
      </c>
      <c r="K4050" t="s">
        <v>626</v>
      </c>
      <c r="L4050" t="s">
        <v>57</v>
      </c>
      <c r="M4050" t="s">
        <v>57</v>
      </c>
      <c r="N4050" t="s">
        <v>57</v>
      </c>
      <c r="O4050" t="s">
        <v>57</v>
      </c>
      <c r="P4050">
        <v>10606</v>
      </c>
      <c r="Q4050" t="s">
        <v>62</v>
      </c>
      <c r="R4050" t="s">
        <v>63</v>
      </c>
      <c r="S4050" t="s">
        <v>64</v>
      </c>
      <c r="T4050">
        <v>0</v>
      </c>
      <c r="U4050">
        <v>-1.63</v>
      </c>
      <c r="V4050">
        <v>-1.63</v>
      </c>
      <c r="W4050">
        <v>2.3971181299131699E-4</v>
      </c>
      <c r="X4050" t="s">
        <v>58</v>
      </c>
      <c r="Y4050" t="s">
        <v>58</v>
      </c>
      <c r="Z4050" t="s">
        <v>1</v>
      </c>
      <c r="AA4050" t="s">
        <v>6</v>
      </c>
      <c r="AB4050" t="s">
        <v>57</v>
      </c>
      <c r="AC4050" t="str">
        <f t="shared" si="63"/>
        <v>2017-1</v>
      </c>
    </row>
    <row r="4051" spans="1:29" x14ac:dyDescent="0.25">
      <c r="A4051" t="s">
        <v>668</v>
      </c>
      <c r="B4051" t="s">
        <v>54</v>
      </c>
      <c r="C4051" t="s">
        <v>55</v>
      </c>
      <c r="D4051" t="s">
        <v>55</v>
      </c>
      <c r="E4051">
        <v>-4</v>
      </c>
      <c r="F4051" t="s">
        <v>14</v>
      </c>
      <c r="G4051" t="b">
        <v>0</v>
      </c>
      <c r="H4051" t="s">
        <v>59</v>
      </c>
      <c r="I4051">
        <v>4602813</v>
      </c>
      <c r="J4051" t="s">
        <v>625</v>
      </c>
      <c r="K4051" t="s">
        <v>626</v>
      </c>
      <c r="L4051" t="s">
        <v>57</v>
      </c>
      <c r="M4051" t="s">
        <v>57</v>
      </c>
      <c r="N4051" t="s">
        <v>57</v>
      </c>
      <c r="O4051" t="s">
        <v>57</v>
      </c>
      <c r="P4051">
        <v>10606</v>
      </c>
      <c r="Q4051" t="s">
        <v>62</v>
      </c>
      <c r="R4051" t="s">
        <v>63</v>
      </c>
      <c r="S4051" t="s">
        <v>64</v>
      </c>
      <c r="T4051">
        <v>22.08</v>
      </c>
      <c r="U4051">
        <v>153.25</v>
      </c>
      <c r="V4051">
        <v>153.25</v>
      </c>
      <c r="W4051">
        <v>22.079587367450401</v>
      </c>
      <c r="X4051" t="s">
        <v>58</v>
      </c>
      <c r="Y4051" t="s">
        <v>58</v>
      </c>
      <c r="Z4051" t="s">
        <v>1</v>
      </c>
      <c r="AA4051" t="s">
        <v>6</v>
      </c>
      <c r="AB4051" t="s">
        <v>57</v>
      </c>
      <c r="AC4051" t="str">
        <f t="shared" si="63"/>
        <v>2017-1</v>
      </c>
    </row>
    <row r="4052" spans="1:29" hidden="1" x14ac:dyDescent="0.25">
      <c r="A4052" t="s">
        <v>668</v>
      </c>
      <c r="B4052" t="s">
        <v>532</v>
      </c>
      <c r="C4052" t="s">
        <v>533</v>
      </c>
      <c r="D4052" t="s">
        <v>55</v>
      </c>
      <c r="E4052">
        <v>-6</v>
      </c>
      <c r="F4052" t="s">
        <v>12</v>
      </c>
      <c r="G4052" t="b">
        <v>0</v>
      </c>
      <c r="H4052" t="s">
        <v>59</v>
      </c>
      <c r="I4052">
        <v>4778033</v>
      </c>
      <c r="J4052" t="s">
        <v>638</v>
      </c>
      <c r="K4052" t="s">
        <v>639</v>
      </c>
      <c r="L4052" t="s">
        <v>57</v>
      </c>
      <c r="M4052" t="s">
        <v>57</v>
      </c>
      <c r="N4052" t="s">
        <v>57</v>
      </c>
      <c r="O4052" t="s">
        <v>57</v>
      </c>
      <c r="P4052">
        <v>10606</v>
      </c>
      <c r="Q4052" t="s">
        <v>62</v>
      </c>
      <c r="R4052" t="s">
        <v>63</v>
      </c>
      <c r="S4052" t="s">
        <v>64</v>
      </c>
      <c r="T4052">
        <v>218.34</v>
      </c>
      <c r="U4052">
        <v>218.34</v>
      </c>
      <c r="V4052">
        <v>1515.4542719999999</v>
      </c>
      <c r="W4052">
        <v>218.34</v>
      </c>
      <c r="X4052" t="s">
        <v>58</v>
      </c>
      <c r="Y4052" t="s">
        <v>58</v>
      </c>
      <c r="Z4052" t="s">
        <v>1</v>
      </c>
      <c r="AA4052" t="s">
        <v>6</v>
      </c>
      <c r="AB4052" t="s">
        <v>57</v>
      </c>
      <c r="AC4052" t="str">
        <f t="shared" si="63"/>
        <v>2017-1</v>
      </c>
    </row>
    <row r="4053" spans="1:29" x14ac:dyDescent="0.25">
      <c r="A4053" t="s">
        <v>668</v>
      </c>
      <c r="B4053" t="s">
        <v>532</v>
      </c>
      <c r="C4053" t="s">
        <v>533</v>
      </c>
      <c r="D4053" t="s">
        <v>55</v>
      </c>
      <c r="E4053">
        <v>-4</v>
      </c>
      <c r="F4053" t="s">
        <v>14</v>
      </c>
      <c r="G4053" t="b">
        <v>0</v>
      </c>
      <c r="H4053" t="s">
        <v>59</v>
      </c>
      <c r="I4053">
        <v>4778033</v>
      </c>
      <c r="J4053" t="s">
        <v>638</v>
      </c>
      <c r="K4053" t="s">
        <v>639</v>
      </c>
      <c r="L4053" t="s">
        <v>57</v>
      </c>
      <c r="M4053" t="s">
        <v>57</v>
      </c>
      <c r="N4053" t="s">
        <v>57</v>
      </c>
      <c r="O4053" t="s">
        <v>57</v>
      </c>
      <c r="P4053">
        <v>10606</v>
      </c>
      <c r="Q4053" t="s">
        <v>62</v>
      </c>
      <c r="R4053" t="s">
        <v>63</v>
      </c>
      <c r="S4053" t="s">
        <v>64</v>
      </c>
      <c r="T4053">
        <v>218.34</v>
      </c>
      <c r="U4053">
        <v>218.34</v>
      </c>
      <c r="V4053">
        <v>1515.4542719999999</v>
      </c>
      <c r="W4053">
        <v>218.34</v>
      </c>
      <c r="X4053" t="s">
        <v>58</v>
      </c>
      <c r="Y4053" t="s">
        <v>58</v>
      </c>
      <c r="Z4053" t="s">
        <v>1</v>
      </c>
      <c r="AA4053" t="s">
        <v>6</v>
      </c>
      <c r="AB4053" t="s">
        <v>57</v>
      </c>
      <c r="AC4053" t="str">
        <f t="shared" si="63"/>
        <v>2017-1</v>
      </c>
    </row>
    <row r="4054" spans="1:29" x14ac:dyDescent="0.25">
      <c r="A4054" t="s">
        <v>669</v>
      </c>
      <c r="B4054" t="s">
        <v>54</v>
      </c>
      <c r="C4054" t="s">
        <v>55</v>
      </c>
      <c r="D4054" t="s">
        <v>55</v>
      </c>
      <c r="E4054">
        <v>-3</v>
      </c>
      <c r="F4054" t="s">
        <v>56</v>
      </c>
      <c r="G4054" t="b">
        <v>0</v>
      </c>
      <c r="H4054" t="s">
        <v>57</v>
      </c>
      <c r="I4054">
        <v>0</v>
      </c>
      <c r="J4054" t="s">
        <v>57</v>
      </c>
      <c r="K4054" t="s">
        <v>57</v>
      </c>
      <c r="L4054" t="s">
        <v>57</v>
      </c>
      <c r="M4054" t="s">
        <v>57</v>
      </c>
      <c r="N4054" t="s">
        <v>57</v>
      </c>
      <c r="O4054" t="s">
        <v>57</v>
      </c>
      <c r="P4054">
        <v>0</v>
      </c>
      <c r="Q4054" t="s">
        <v>57</v>
      </c>
      <c r="R4054" t="s">
        <v>57</v>
      </c>
      <c r="S4054" t="s">
        <v>57</v>
      </c>
      <c r="T4054">
        <v>107.5</v>
      </c>
      <c r="U4054">
        <v>107.5</v>
      </c>
      <c r="V4054">
        <v>107.5</v>
      </c>
      <c r="W4054">
        <v>15.367461009535001</v>
      </c>
      <c r="X4054" t="s">
        <v>58</v>
      </c>
      <c r="Y4054" t="s">
        <v>58</v>
      </c>
      <c r="Z4054" t="s">
        <v>1</v>
      </c>
      <c r="AA4054" t="s">
        <v>1</v>
      </c>
      <c r="AB4054" t="s">
        <v>57</v>
      </c>
      <c r="AC4054" t="str">
        <f t="shared" si="63"/>
        <v>2017-1</v>
      </c>
    </row>
    <row r="4055" spans="1:29" x14ac:dyDescent="0.25">
      <c r="A4055" t="s">
        <v>669</v>
      </c>
      <c r="B4055" t="s">
        <v>532</v>
      </c>
      <c r="C4055" t="s">
        <v>533</v>
      </c>
      <c r="D4055" t="s">
        <v>55</v>
      </c>
      <c r="E4055">
        <v>-3</v>
      </c>
      <c r="F4055" t="s">
        <v>56</v>
      </c>
      <c r="G4055" t="b">
        <v>0</v>
      </c>
      <c r="H4055" t="s">
        <v>57</v>
      </c>
      <c r="I4055">
        <v>0</v>
      </c>
      <c r="J4055" t="s">
        <v>57</v>
      </c>
      <c r="K4055" t="s">
        <v>57</v>
      </c>
      <c r="L4055" t="s">
        <v>57</v>
      </c>
      <c r="M4055" t="s">
        <v>57</v>
      </c>
      <c r="N4055" t="s">
        <v>57</v>
      </c>
      <c r="O4055" t="s">
        <v>57</v>
      </c>
      <c r="P4055">
        <v>0</v>
      </c>
      <c r="Q4055" t="s">
        <v>57</v>
      </c>
      <c r="R4055" t="s">
        <v>57</v>
      </c>
      <c r="S4055" t="s">
        <v>57</v>
      </c>
      <c r="T4055">
        <v>8.0299999999999994</v>
      </c>
      <c r="U4055">
        <v>8.0299999999999994</v>
      </c>
      <c r="V4055">
        <v>56.172258999999997</v>
      </c>
      <c r="W4055">
        <v>8.0299999999999994</v>
      </c>
      <c r="X4055" t="s">
        <v>58</v>
      </c>
      <c r="Y4055" t="s">
        <v>58</v>
      </c>
      <c r="Z4055" t="s">
        <v>1</v>
      </c>
      <c r="AA4055" t="s">
        <v>1</v>
      </c>
      <c r="AB4055" t="s">
        <v>57</v>
      </c>
      <c r="AC4055" t="str">
        <f t="shared" si="63"/>
        <v>2017-1</v>
      </c>
    </row>
    <row r="4056" spans="1:29" hidden="1" x14ac:dyDescent="0.25">
      <c r="A4056" t="s">
        <v>669</v>
      </c>
      <c r="B4056" t="s">
        <v>532</v>
      </c>
      <c r="C4056" t="s">
        <v>533</v>
      </c>
      <c r="D4056" t="s">
        <v>55</v>
      </c>
      <c r="E4056">
        <v>-5</v>
      </c>
      <c r="F4056" t="s">
        <v>13</v>
      </c>
      <c r="G4056" t="b">
        <v>0</v>
      </c>
      <c r="H4056" t="s">
        <v>59</v>
      </c>
      <c r="I4056">
        <v>4750438</v>
      </c>
      <c r="J4056" t="s">
        <v>601</v>
      </c>
      <c r="K4056" t="s">
        <v>602</v>
      </c>
      <c r="L4056" t="s">
        <v>57</v>
      </c>
      <c r="M4056" t="s">
        <v>57</v>
      </c>
      <c r="N4056" t="s">
        <v>57</v>
      </c>
      <c r="O4056" t="s">
        <v>57</v>
      </c>
      <c r="P4056">
        <v>24149</v>
      </c>
      <c r="Q4056" t="s">
        <v>603</v>
      </c>
      <c r="R4056" t="s">
        <v>604</v>
      </c>
      <c r="S4056" t="s">
        <v>78</v>
      </c>
      <c r="T4056">
        <v>2.5299999999999998</v>
      </c>
      <c r="U4056">
        <v>2.5299999999999998</v>
      </c>
      <c r="V4056">
        <v>19.200673999999999</v>
      </c>
      <c r="W4056">
        <v>2.5299999999999998</v>
      </c>
      <c r="X4056" t="s">
        <v>58</v>
      </c>
      <c r="Y4056" t="s">
        <v>58</v>
      </c>
      <c r="Z4056" t="s">
        <v>1</v>
      </c>
      <c r="AA4056" t="s">
        <v>6</v>
      </c>
      <c r="AB4056" t="s">
        <v>57</v>
      </c>
      <c r="AC4056" t="str">
        <f t="shared" si="63"/>
        <v>2017-1</v>
      </c>
    </row>
    <row r="4057" spans="1:29" hidden="1" x14ac:dyDescent="0.25">
      <c r="A4057" t="s">
        <v>669</v>
      </c>
      <c r="B4057" t="s">
        <v>532</v>
      </c>
      <c r="C4057" t="s">
        <v>533</v>
      </c>
      <c r="D4057" t="s">
        <v>55</v>
      </c>
      <c r="E4057">
        <v>-6</v>
      </c>
      <c r="F4057" t="s">
        <v>12</v>
      </c>
      <c r="G4057" t="b">
        <v>0</v>
      </c>
      <c r="H4057" t="s">
        <v>59</v>
      </c>
      <c r="I4057">
        <v>4750438</v>
      </c>
      <c r="J4057" t="s">
        <v>601</v>
      </c>
      <c r="K4057" t="s">
        <v>602</v>
      </c>
      <c r="L4057" t="s">
        <v>57</v>
      </c>
      <c r="M4057" t="s">
        <v>57</v>
      </c>
      <c r="N4057" t="s">
        <v>57</v>
      </c>
      <c r="O4057" t="s">
        <v>57</v>
      </c>
      <c r="P4057">
        <v>24149</v>
      </c>
      <c r="Q4057" t="s">
        <v>603</v>
      </c>
      <c r="R4057" t="s">
        <v>604</v>
      </c>
      <c r="S4057" t="s">
        <v>78</v>
      </c>
      <c r="T4057">
        <v>30.1</v>
      </c>
      <c r="U4057">
        <v>30.1</v>
      </c>
      <c r="V4057">
        <v>210.55852999999999</v>
      </c>
      <c r="W4057">
        <v>30.1</v>
      </c>
      <c r="X4057" t="s">
        <v>58</v>
      </c>
      <c r="Y4057" t="s">
        <v>58</v>
      </c>
      <c r="Z4057" t="s">
        <v>1</v>
      </c>
      <c r="AA4057" t="s">
        <v>6</v>
      </c>
      <c r="AB4057" t="s">
        <v>57</v>
      </c>
      <c r="AC4057" t="str">
        <f t="shared" si="63"/>
        <v>2017-1</v>
      </c>
    </row>
    <row r="4058" spans="1:29" x14ac:dyDescent="0.25">
      <c r="A4058" t="s">
        <v>669</v>
      </c>
      <c r="B4058" t="s">
        <v>532</v>
      </c>
      <c r="C4058" t="s">
        <v>533</v>
      </c>
      <c r="D4058" t="s">
        <v>55</v>
      </c>
      <c r="E4058">
        <v>-4</v>
      </c>
      <c r="F4058" t="s">
        <v>14</v>
      </c>
      <c r="G4058" t="b">
        <v>0</v>
      </c>
      <c r="H4058" t="s">
        <v>59</v>
      </c>
      <c r="I4058">
        <v>4750438</v>
      </c>
      <c r="J4058" t="s">
        <v>601</v>
      </c>
      <c r="K4058" t="s">
        <v>602</v>
      </c>
      <c r="L4058" t="s">
        <v>57</v>
      </c>
      <c r="M4058" t="s">
        <v>57</v>
      </c>
      <c r="N4058" t="s">
        <v>57</v>
      </c>
      <c r="O4058" t="s">
        <v>57</v>
      </c>
      <c r="P4058">
        <v>24149</v>
      </c>
      <c r="Q4058" t="s">
        <v>603</v>
      </c>
      <c r="R4058" t="s">
        <v>604</v>
      </c>
      <c r="S4058" t="s">
        <v>78</v>
      </c>
      <c r="T4058">
        <v>30.1</v>
      </c>
      <c r="U4058">
        <v>30.1</v>
      </c>
      <c r="V4058">
        <v>210.55852999999999</v>
      </c>
      <c r="W4058">
        <v>30.1</v>
      </c>
      <c r="X4058" t="s">
        <v>58</v>
      </c>
      <c r="Y4058" t="s">
        <v>58</v>
      </c>
      <c r="Z4058" t="s">
        <v>1</v>
      </c>
      <c r="AA4058" t="s">
        <v>6</v>
      </c>
      <c r="AB4058" t="s">
        <v>57</v>
      </c>
      <c r="AC4058" t="str">
        <f t="shared" si="63"/>
        <v>2017-1</v>
      </c>
    </row>
    <row r="4059" spans="1:29" hidden="1" x14ac:dyDescent="0.25">
      <c r="A4059" t="s">
        <v>669</v>
      </c>
      <c r="B4059" t="s">
        <v>54</v>
      </c>
      <c r="C4059" t="s">
        <v>55</v>
      </c>
      <c r="D4059" t="s">
        <v>55</v>
      </c>
      <c r="E4059">
        <v>-5</v>
      </c>
      <c r="F4059" t="s">
        <v>13</v>
      </c>
      <c r="G4059" t="b">
        <v>0</v>
      </c>
      <c r="H4059" t="s">
        <v>59</v>
      </c>
      <c r="I4059">
        <v>4602813</v>
      </c>
      <c r="J4059" t="s">
        <v>625</v>
      </c>
      <c r="K4059" t="s">
        <v>626</v>
      </c>
      <c r="L4059" t="s">
        <v>57</v>
      </c>
      <c r="M4059" t="s">
        <v>57</v>
      </c>
      <c r="N4059" t="s">
        <v>57</v>
      </c>
      <c r="O4059" t="s">
        <v>57</v>
      </c>
      <c r="P4059">
        <v>10606</v>
      </c>
      <c r="Q4059" t="s">
        <v>62</v>
      </c>
      <c r="R4059" t="s">
        <v>63</v>
      </c>
      <c r="S4059" t="s">
        <v>64</v>
      </c>
      <c r="T4059">
        <v>-22.08</v>
      </c>
      <c r="U4059">
        <v>-153.25</v>
      </c>
      <c r="V4059">
        <v>-153.25</v>
      </c>
      <c r="W4059">
        <v>-22.079587367450401</v>
      </c>
      <c r="X4059" t="s">
        <v>58</v>
      </c>
      <c r="Y4059" t="s">
        <v>58</v>
      </c>
      <c r="Z4059" t="s">
        <v>1</v>
      </c>
      <c r="AA4059" t="s">
        <v>6</v>
      </c>
      <c r="AB4059" t="s">
        <v>57</v>
      </c>
      <c r="AC4059" t="str">
        <f t="shared" si="63"/>
        <v>2017-1</v>
      </c>
    </row>
    <row r="4060" spans="1:29" x14ac:dyDescent="0.25">
      <c r="A4060" t="s">
        <v>669</v>
      </c>
      <c r="B4060" t="s">
        <v>532</v>
      </c>
      <c r="C4060" t="s">
        <v>533</v>
      </c>
      <c r="D4060" t="s">
        <v>55</v>
      </c>
      <c r="E4060">
        <v>-4</v>
      </c>
      <c r="F4060" t="s">
        <v>14</v>
      </c>
      <c r="G4060" t="b">
        <v>0</v>
      </c>
      <c r="H4060" t="s">
        <v>59</v>
      </c>
      <c r="I4060">
        <v>4778033</v>
      </c>
      <c r="J4060" t="s">
        <v>638</v>
      </c>
      <c r="K4060" t="s">
        <v>639</v>
      </c>
      <c r="L4060" t="s">
        <v>57</v>
      </c>
      <c r="M4060" t="s">
        <v>57</v>
      </c>
      <c r="N4060" t="s">
        <v>57</v>
      </c>
      <c r="O4060" t="s">
        <v>57</v>
      </c>
      <c r="P4060">
        <v>10606</v>
      </c>
      <c r="Q4060" t="s">
        <v>62</v>
      </c>
      <c r="R4060" t="s">
        <v>63</v>
      </c>
      <c r="S4060" t="s">
        <v>64</v>
      </c>
      <c r="T4060">
        <v>202.32</v>
      </c>
      <c r="U4060">
        <v>202.32</v>
      </c>
      <c r="V4060">
        <v>1415.289096</v>
      </c>
      <c r="W4060">
        <v>202.32</v>
      </c>
      <c r="X4060" t="s">
        <v>58</v>
      </c>
      <c r="Y4060" t="s">
        <v>58</v>
      </c>
      <c r="Z4060" t="s">
        <v>1</v>
      </c>
      <c r="AA4060" t="s">
        <v>6</v>
      </c>
      <c r="AB4060" t="s">
        <v>57</v>
      </c>
      <c r="AC4060" t="str">
        <f t="shared" si="63"/>
        <v>2017-1</v>
      </c>
    </row>
    <row r="4061" spans="1:29" hidden="1" x14ac:dyDescent="0.25">
      <c r="A4061" t="s">
        <v>669</v>
      </c>
      <c r="B4061" t="s">
        <v>532</v>
      </c>
      <c r="C4061" t="s">
        <v>533</v>
      </c>
      <c r="D4061" t="s">
        <v>55</v>
      </c>
      <c r="E4061">
        <v>-5</v>
      </c>
      <c r="F4061" t="s">
        <v>13</v>
      </c>
      <c r="G4061" t="b">
        <v>0</v>
      </c>
      <c r="H4061" t="s">
        <v>59</v>
      </c>
      <c r="I4061">
        <v>4778033</v>
      </c>
      <c r="J4061" t="s">
        <v>638</v>
      </c>
      <c r="K4061" t="s">
        <v>639</v>
      </c>
      <c r="L4061" t="s">
        <v>57</v>
      </c>
      <c r="M4061" t="s">
        <v>57</v>
      </c>
      <c r="N4061" t="s">
        <v>57</v>
      </c>
      <c r="O4061" t="s">
        <v>57</v>
      </c>
      <c r="P4061">
        <v>10606</v>
      </c>
      <c r="Q4061" t="s">
        <v>62</v>
      </c>
      <c r="R4061" t="s">
        <v>63</v>
      </c>
      <c r="S4061" t="s">
        <v>64</v>
      </c>
      <c r="T4061">
        <v>-16.02</v>
      </c>
      <c r="U4061">
        <v>-16.02</v>
      </c>
      <c r="V4061">
        <v>-100.165176</v>
      </c>
      <c r="W4061">
        <v>-16.02</v>
      </c>
      <c r="X4061" t="s">
        <v>58</v>
      </c>
      <c r="Y4061" t="s">
        <v>58</v>
      </c>
      <c r="Z4061" t="s">
        <v>1</v>
      </c>
      <c r="AA4061" t="s">
        <v>6</v>
      </c>
      <c r="AB4061" t="s">
        <v>57</v>
      </c>
      <c r="AC4061" t="str">
        <f t="shared" si="63"/>
        <v>2017-1</v>
      </c>
    </row>
    <row r="4062" spans="1:29" hidden="1" x14ac:dyDescent="0.25">
      <c r="A4062" t="s">
        <v>669</v>
      </c>
      <c r="B4062" t="s">
        <v>532</v>
      </c>
      <c r="C4062" t="s">
        <v>533</v>
      </c>
      <c r="D4062" t="s">
        <v>55</v>
      </c>
      <c r="E4062">
        <v>-6</v>
      </c>
      <c r="F4062" t="s">
        <v>12</v>
      </c>
      <c r="G4062" t="b">
        <v>0</v>
      </c>
      <c r="H4062" t="s">
        <v>59</v>
      </c>
      <c r="I4062">
        <v>4778033</v>
      </c>
      <c r="J4062" t="s">
        <v>638</v>
      </c>
      <c r="K4062" t="s">
        <v>639</v>
      </c>
      <c r="L4062" t="s">
        <v>57</v>
      </c>
      <c r="M4062" t="s">
        <v>57</v>
      </c>
      <c r="N4062" t="s">
        <v>57</v>
      </c>
      <c r="O4062" t="s">
        <v>57</v>
      </c>
      <c r="P4062">
        <v>10606</v>
      </c>
      <c r="Q4062" t="s">
        <v>62</v>
      </c>
      <c r="R4062" t="s">
        <v>63</v>
      </c>
      <c r="S4062" t="s">
        <v>64</v>
      </c>
      <c r="T4062">
        <v>202.32</v>
      </c>
      <c r="U4062">
        <v>202.32</v>
      </c>
      <c r="V4062">
        <v>1415.289096</v>
      </c>
      <c r="W4062">
        <v>202.32</v>
      </c>
      <c r="X4062" t="s">
        <v>58</v>
      </c>
      <c r="Y4062" t="s">
        <v>58</v>
      </c>
      <c r="Z4062" t="s">
        <v>1</v>
      </c>
      <c r="AA4062" t="s">
        <v>6</v>
      </c>
      <c r="AB4062" t="s">
        <v>57</v>
      </c>
      <c r="AC4062" t="str">
        <f t="shared" si="63"/>
        <v>2017-1</v>
      </c>
    </row>
    <row r="4063" spans="1:29" x14ac:dyDescent="0.25">
      <c r="A4063" t="s">
        <v>670</v>
      </c>
      <c r="B4063" t="s">
        <v>54</v>
      </c>
      <c r="C4063" t="s">
        <v>55</v>
      </c>
      <c r="D4063" t="s">
        <v>55</v>
      </c>
      <c r="E4063">
        <v>-3</v>
      </c>
      <c r="F4063" t="s">
        <v>56</v>
      </c>
      <c r="G4063" t="b">
        <v>0</v>
      </c>
      <c r="H4063" t="s">
        <v>57</v>
      </c>
      <c r="I4063">
        <v>0</v>
      </c>
      <c r="J4063" t="s">
        <v>57</v>
      </c>
      <c r="K4063" t="s">
        <v>57</v>
      </c>
      <c r="L4063" t="s">
        <v>57</v>
      </c>
      <c r="M4063" t="s">
        <v>57</v>
      </c>
      <c r="N4063" t="s">
        <v>57</v>
      </c>
      <c r="O4063" t="s">
        <v>57</v>
      </c>
      <c r="P4063">
        <v>0</v>
      </c>
      <c r="Q4063" t="s">
        <v>57</v>
      </c>
      <c r="R4063" t="s">
        <v>57</v>
      </c>
      <c r="S4063" t="s">
        <v>57</v>
      </c>
      <c r="T4063">
        <v>107.5</v>
      </c>
      <c r="U4063">
        <v>107.5</v>
      </c>
      <c r="V4063">
        <v>107.5</v>
      </c>
      <c r="W4063">
        <v>15.4137332778917</v>
      </c>
      <c r="X4063" t="s">
        <v>58</v>
      </c>
      <c r="Y4063" t="s">
        <v>58</v>
      </c>
      <c r="Z4063" t="s">
        <v>1</v>
      </c>
      <c r="AA4063" t="s">
        <v>1</v>
      </c>
      <c r="AB4063" t="s">
        <v>57</v>
      </c>
      <c r="AC4063" t="str">
        <f t="shared" si="63"/>
        <v>2017-1</v>
      </c>
    </row>
    <row r="4064" spans="1:29" x14ac:dyDescent="0.25">
      <c r="A4064" t="s">
        <v>670</v>
      </c>
      <c r="B4064" t="s">
        <v>532</v>
      </c>
      <c r="C4064" t="s">
        <v>533</v>
      </c>
      <c r="D4064" t="s">
        <v>55</v>
      </c>
      <c r="E4064">
        <v>-3</v>
      </c>
      <c r="F4064" t="s">
        <v>56</v>
      </c>
      <c r="G4064" t="b">
        <v>0</v>
      </c>
      <c r="H4064" t="s">
        <v>57</v>
      </c>
      <c r="I4064">
        <v>0</v>
      </c>
      <c r="J4064" t="s">
        <v>57</v>
      </c>
      <c r="K4064" t="s">
        <v>57</v>
      </c>
      <c r="L4064" t="s">
        <v>57</v>
      </c>
      <c r="M4064" t="s">
        <v>57</v>
      </c>
      <c r="N4064" t="s">
        <v>57</v>
      </c>
      <c r="O4064" t="s">
        <v>57</v>
      </c>
      <c r="P4064">
        <v>0</v>
      </c>
      <c r="Q4064" t="s">
        <v>57</v>
      </c>
      <c r="R4064" t="s">
        <v>57</v>
      </c>
      <c r="S4064" t="s">
        <v>57</v>
      </c>
      <c r="T4064">
        <v>8.0299999999999994</v>
      </c>
      <c r="U4064">
        <v>8.0299999999999994</v>
      </c>
      <c r="V4064">
        <v>56.003628999999997</v>
      </c>
      <c r="W4064">
        <v>8.0299999999999994</v>
      </c>
      <c r="X4064" t="s">
        <v>58</v>
      </c>
      <c r="Y4064" t="s">
        <v>58</v>
      </c>
      <c r="Z4064" t="s">
        <v>1</v>
      </c>
      <c r="AA4064" t="s">
        <v>1</v>
      </c>
      <c r="AB4064" t="s">
        <v>57</v>
      </c>
      <c r="AC4064" t="str">
        <f t="shared" si="63"/>
        <v>2017-1</v>
      </c>
    </row>
    <row r="4065" spans="1:29" hidden="1" x14ac:dyDescent="0.25">
      <c r="A4065" t="s">
        <v>670</v>
      </c>
      <c r="B4065" t="s">
        <v>532</v>
      </c>
      <c r="C4065" t="s">
        <v>533</v>
      </c>
      <c r="D4065" t="s">
        <v>55</v>
      </c>
      <c r="E4065">
        <v>-6</v>
      </c>
      <c r="F4065" t="s">
        <v>12</v>
      </c>
      <c r="G4065" t="b">
        <v>0</v>
      </c>
      <c r="H4065" t="s">
        <v>59</v>
      </c>
      <c r="I4065">
        <v>4750438</v>
      </c>
      <c r="J4065" t="s">
        <v>601</v>
      </c>
      <c r="K4065" t="s">
        <v>602</v>
      </c>
      <c r="L4065" t="s">
        <v>57</v>
      </c>
      <c r="M4065" t="s">
        <v>57</v>
      </c>
      <c r="N4065" t="s">
        <v>57</v>
      </c>
      <c r="O4065" t="s">
        <v>57</v>
      </c>
      <c r="P4065">
        <v>24149</v>
      </c>
      <c r="Q4065" t="s">
        <v>603</v>
      </c>
      <c r="R4065" t="s">
        <v>604</v>
      </c>
      <c r="S4065" t="s">
        <v>78</v>
      </c>
      <c r="T4065">
        <v>25.05</v>
      </c>
      <c r="U4065">
        <v>25.05</v>
      </c>
      <c r="V4065">
        <v>174.70621499999999</v>
      </c>
      <c r="W4065">
        <v>25.05</v>
      </c>
      <c r="X4065" t="s">
        <v>58</v>
      </c>
      <c r="Y4065" t="s">
        <v>58</v>
      </c>
      <c r="Z4065" t="s">
        <v>1</v>
      </c>
      <c r="AA4065" t="s">
        <v>6</v>
      </c>
      <c r="AB4065" t="s">
        <v>57</v>
      </c>
      <c r="AC4065" t="str">
        <f t="shared" si="63"/>
        <v>2017-1</v>
      </c>
    </row>
    <row r="4066" spans="1:29" x14ac:dyDescent="0.25">
      <c r="A4066" t="s">
        <v>670</v>
      </c>
      <c r="B4066" t="s">
        <v>532</v>
      </c>
      <c r="C4066" t="s">
        <v>533</v>
      </c>
      <c r="D4066" t="s">
        <v>55</v>
      </c>
      <c r="E4066">
        <v>-4</v>
      </c>
      <c r="F4066" t="s">
        <v>14</v>
      </c>
      <c r="G4066" t="b">
        <v>0</v>
      </c>
      <c r="H4066" t="s">
        <v>59</v>
      </c>
      <c r="I4066">
        <v>4750438</v>
      </c>
      <c r="J4066" t="s">
        <v>601</v>
      </c>
      <c r="K4066" t="s">
        <v>602</v>
      </c>
      <c r="L4066" t="s">
        <v>57</v>
      </c>
      <c r="M4066" t="s">
        <v>57</v>
      </c>
      <c r="N4066" t="s">
        <v>57</v>
      </c>
      <c r="O4066" t="s">
        <v>57</v>
      </c>
      <c r="P4066">
        <v>24149</v>
      </c>
      <c r="Q4066" t="s">
        <v>603</v>
      </c>
      <c r="R4066" t="s">
        <v>604</v>
      </c>
      <c r="S4066" t="s">
        <v>78</v>
      </c>
      <c r="T4066">
        <v>25.05</v>
      </c>
      <c r="U4066">
        <v>25.05</v>
      </c>
      <c r="V4066">
        <v>174.70621499999999</v>
      </c>
      <c r="W4066">
        <v>25.05</v>
      </c>
      <c r="X4066" t="s">
        <v>58</v>
      </c>
      <c r="Y4066" t="s">
        <v>58</v>
      </c>
      <c r="Z4066" t="s">
        <v>1</v>
      </c>
      <c r="AA4066" t="s">
        <v>6</v>
      </c>
      <c r="AB4066" t="s">
        <v>57</v>
      </c>
      <c r="AC4066" t="str">
        <f t="shared" si="63"/>
        <v>2017-1</v>
      </c>
    </row>
    <row r="4067" spans="1:29" hidden="1" x14ac:dyDescent="0.25">
      <c r="A4067" t="s">
        <v>670</v>
      </c>
      <c r="B4067" t="s">
        <v>532</v>
      </c>
      <c r="C4067" t="s">
        <v>533</v>
      </c>
      <c r="D4067" t="s">
        <v>55</v>
      </c>
      <c r="E4067">
        <v>-5</v>
      </c>
      <c r="F4067" t="s">
        <v>13</v>
      </c>
      <c r="G4067" t="b">
        <v>0</v>
      </c>
      <c r="H4067" t="s">
        <v>59</v>
      </c>
      <c r="I4067">
        <v>4750438</v>
      </c>
      <c r="J4067" t="s">
        <v>601</v>
      </c>
      <c r="K4067" t="s">
        <v>602</v>
      </c>
      <c r="L4067" t="s">
        <v>57</v>
      </c>
      <c r="M4067" t="s">
        <v>57</v>
      </c>
      <c r="N4067" t="s">
        <v>57</v>
      </c>
      <c r="O4067" t="s">
        <v>57</v>
      </c>
      <c r="P4067">
        <v>24149</v>
      </c>
      <c r="Q4067" t="s">
        <v>603</v>
      </c>
      <c r="R4067" t="s">
        <v>604</v>
      </c>
      <c r="S4067" t="s">
        <v>78</v>
      </c>
      <c r="T4067">
        <v>-5.05</v>
      </c>
      <c r="U4067">
        <v>-5.05</v>
      </c>
      <c r="V4067">
        <v>-35.852314999999997</v>
      </c>
      <c r="W4067">
        <v>-5.05</v>
      </c>
      <c r="X4067" t="s">
        <v>58</v>
      </c>
      <c r="Y4067" t="s">
        <v>58</v>
      </c>
      <c r="Z4067" t="s">
        <v>1</v>
      </c>
      <c r="AA4067" t="s">
        <v>6</v>
      </c>
      <c r="AB4067" t="s">
        <v>57</v>
      </c>
      <c r="AC4067" t="str">
        <f t="shared" si="63"/>
        <v>2017-1</v>
      </c>
    </row>
    <row r="4068" spans="1:29" x14ac:dyDescent="0.25">
      <c r="A4068" t="s">
        <v>670</v>
      </c>
      <c r="B4068" t="s">
        <v>532</v>
      </c>
      <c r="C4068" t="s">
        <v>533</v>
      </c>
      <c r="D4068" t="s">
        <v>55</v>
      </c>
      <c r="E4068">
        <v>-4</v>
      </c>
      <c r="F4068" t="s">
        <v>14</v>
      </c>
      <c r="G4068" t="b">
        <v>0</v>
      </c>
      <c r="H4068" t="s">
        <v>59</v>
      </c>
      <c r="I4068">
        <v>4778033</v>
      </c>
      <c r="J4068" t="s">
        <v>638</v>
      </c>
      <c r="K4068" t="s">
        <v>639</v>
      </c>
      <c r="L4068" t="s">
        <v>57</v>
      </c>
      <c r="M4068" t="s">
        <v>57</v>
      </c>
      <c r="N4068" t="s">
        <v>57</v>
      </c>
      <c r="O4068" t="s">
        <v>57</v>
      </c>
      <c r="P4068">
        <v>10606</v>
      </c>
      <c r="Q4068" t="s">
        <v>62</v>
      </c>
      <c r="R4068" t="s">
        <v>63</v>
      </c>
      <c r="S4068" t="s">
        <v>64</v>
      </c>
      <c r="T4068">
        <v>186.66</v>
      </c>
      <c r="U4068">
        <v>186.66</v>
      </c>
      <c r="V4068">
        <v>1301.822838</v>
      </c>
      <c r="W4068">
        <v>186.66</v>
      </c>
      <c r="X4068" t="s">
        <v>58</v>
      </c>
      <c r="Y4068" t="s">
        <v>58</v>
      </c>
      <c r="Z4068" t="s">
        <v>1</v>
      </c>
      <c r="AA4068" t="s">
        <v>6</v>
      </c>
      <c r="AB4068" t="s">
        <v>57</v>
      </c>
      <c r="AC4068" t="str">
        <f t="shared" si="63"/>
        <v>2017-1</v>
      </c>
    </row>
    <row r="4069" spans="1:29" hidden="1" x14ac:dyDescent="0.25">
      <c r="A4069" t="s">
        <v>670</v>
      </c>
      <c r="B4069" t="s">
        <v>532</v>
      </c>
      <c r="C4069" t="s">
        <v>533</v>
      </c>
      <c r="D4069" t="s">
        <v>55</v>
      </c>
      <c r="E4069">
        <v>-6</v>
      </c>
      <c r="F4069" t="s">
        <v>12</v>
      </c>
      <c r="G4069" t="b">
        <v>0</v>
      </c>
      <c r="H4069" t="s">
        <v>59</v>
      </c>
      <c r="I4069">
        <v>4778033</v>
      </c>
      <c r="J4069" t="s">
        <v>638</v>
      </c>
      <c r="K4069" t="s">
        <v>639</v>
      </c>
      <c r="L4069" t="s">
        <v>57</v>
      </c>
      <c r="M4069" t="s">
        <v>57</v>
      </c>
      <c r="N4069" t="s">
        <v>57</v>
      </c>
      <c r="O4069" t="s">
        <v>57</v>
      </c>
      <c r="P4069">
        <v>10606</v>
      </c>
      <c r="Q4069" t="s">
        <v>62</v>
      </c>
      <c r="R4069" t="s">
        <v>63</v>
      </c>
      <c r="S4069" t="s">
        <v>64</v>
      </c>
      <c r="T4069">
        <v>186.66</v>
      </c>
      <c r="U4069">
        <v>186.66</v>
      </c>
      <c r="V4069">
        <v>1301.822838</v>
      </c>
      <c r="W4069">
        <v>186.66</v>
      </c>
      <c r="X4069" t="s">
        <v>58</v>
      </c>
      <c r="Y4069" t="s">
        <v>58</v>
      </c>
      <c r="Z4069" t="s">
        <v>1</v>
      </c>
      <c r="AA4069" t="s">
        <v>6</v>
      </c>
      <c r="AB4069" t="s">
        <v>57</v>
      </c>
      <c r="AC4069" t="str">
        <f t="shared" si="63"/>
        <v>2017-1</v>
      </c>
    </row>
    <row r="4070" spans="1:29" hidden="1" x14ac:dyDescent="0.25">
      <c r="A4070" t="s">
        <v>670</v>
      </c>
      <c r="B4070" t="s">
        <v>532</v>
      </c>
      <c r="C4070" t="s">
        <v>533</v>
      </c>
      <c r="D4070" t="s">
        <v>55</v>
      </c>
      <c r="E4070">
        <v>-5</v>
      </c>
      <c r="F4070" t="s">
        <v>13</v>
      </c>
      <c r="G4070" t="b">
        <v>0</v>
      </c>
      <c r="H4070" t="s">
        <v>59</v>
      </c>
      <c r="I4070">
        <v>4778033</v>
      </c>
      <c r="J4070" t="s">
        <v>638</v>
      </c>
      <c r="K4070" t="s">
        <v>639</v>
      </c>
      <c r="L4070" t="s">
        <v>57</v>
      </c>
      <c r="M4070" t="s">
        <v>57</v>
      </c>
      <c r="N4070" t="s">
        <v>57</v>
      </c>
      <c r="O4070" t="s">
        <v>57</v>
      </c>
      <c r="P4070">
        <v>10606</v>
      </c>
      <c r="Q4070" t="s">
        <v>62</v>
      </c>
      <c r="R4070" t="s">
        <v>63</v>
      </c>
      <c r="S4070" t="s">
        <v>64</v>
      </c>
      <c r="T4070">
        <v>-15.66</v>
      </c>
      <c r="U4070">
        <v>-15.66</v>
      </c>
      <c r="V4070">
        <v>-113.466258</v>
      </c>
      <c r="W4070">
        <v>-15.66</v>
      </c>
      <c r="X4070" t="s">
        <v>58</v>
      </c>
      <c r="Y4070" t="s">
        <v>58</v>
      </c>
      <c r="Z4070" t="s">
        <v>1</v>
      </c>
      <c r="AA4070" t="s">
        <v>6</v>
      </c>
      <c r="AB4070" t="s">
        <v>57</v>
      </c>
      <c r="AC4070" t="str">
        <f t="shared" si="63"/>
        <v>2017-1</v>
      </c>
    </row>
    <row r="4071" spans="1:29" x14ac:dyDescent="0.25">
      <c r="A4071" t="s">
        <v>671</v>
      </c>
      <c r="B4071" t="s">
        <v>54</v>
      </c>
      <c r="C4071" t="s">
        <v>55</v>
      </c>
      <c r="D4071" t="s">
        <v>55</v>
      </c>
      <c r="E4071">
        <v>-3</v>
      </c>
      <c r="F4071" t="s">
        <v>56</v>
      </c>
      <c r="G4071" t="b">
        <v>0</v>
      </c>
      <c r="H4071" t="s">
        <v>57</v>
      </c>
      <c r="I4071">
        <v>0</v>
      </c>
      <c r="J4071" t="s">
        <v>57</v>
      </c>
      <c r="K4071" t="s">
        <v>57</v>
      </c>
      <c r="L4071" t="s">
        <v>57</v>
      </c>
      <c r="M4071" t="s">
        <v>57</v>
      </c>
      <c r="N4071" t="s">
        <v>57</v>
      </c>
      <c r="O4071" t="s">
        <v>57</v>
      </c>
      <c r="P4071">
        <v>0</v>
      </c>
      <c r="Q4071" t="s">
        <v>57</v>
      </c>
      <c r="R4071" t="s">
        <v>57</v>
      </c>
      <c r="S4071" t="s">
        <v>57</v>
      </c>
      <c r="T4071">
        <v>107.5</v>
      </c>
      <c r="U4071">
        <v>107.5</v>
      </c>
      <c r="V4071">
        <v>107.5</v>
      </c>
      <c r="W4071">
        <v>15.472635025727801</v>
      </c>
      <c r="X4071" t="s">
        <v>58</v>
      </c>
      <c r="Y4071" t="s">
        <v>58</v>
      </c>
      <c r="Z4071" t="s">
        <v>1</v>
      </c>
      <c r="AA4071" t="s">
        <v>1</v>
      </c>
      <c r="AB4071" t="s">
        <v>57</v>
      </c>
      <c r="AC4071" t="str">
        <f t="shared" si="63"/>
        <v>2017-1</v>
      </c>
    </row>
    <row r="4072" spans="1:29" x14ac:dyDescent="0.25">
      <c r="A4072" t="s">
        <v>671</v>
      </c>
      <c r="B4072" t="s">
        <v>532</v>
      </c>
      <c r="C4072" t="s">
        <v>533</v>
      </c>
      <c r="D4072" t="s">
        <v>55</v>
      </c>
      <c r="E4072">
        <v>-3</v>
      </c>
      <c r="F4072" t="s">
        <v>56</v>
      </c>
      <c r="G4072" t="b">
        <v>0</v>
      </c>
      <c r="H4072" t="s">
        <v>57</v>
      </c>
      <c r="I4072">
        <v>0</v>
      </c>
      <c r="J4072" t="s">
        <v>57</v>
      </c>
      <c r="K4072" t="s">
        <v>57</v>
      </c>
      <c r="L4072" t="s">
        <v>57</v>
      </c>
      <c r="M4072" t="s">
        <v>57</v>
      </c>
      <c r="N4072" t="s">
        <v>57</v>
      </c>
      <c r="O4072" t="s">
        <v>57</v>
      </c>
      <c r="P4072">
        <v>0</v>
      </c>
      <c r="Q4072" t="s">
        <v>57</v>
      </c>
      <c r="R4072" t="s">
        <v>57</v>
      </c>
      <c r="S4072" t="s">
        <v>57</v>
      </c>
      <c r="T4072">
        <v>8.0299999999999994</v>
      </c>
      <c r="U4072">
        <v>8.0299999999999994</v>
      </c>
      <c r="V4072">
        <v>55.790432500000001</v>
      </c>
      <c r="W4072">
        <v>8.0299999999999994</v>
      </c>
      <c r="X4072" t="s">
        <v>58</v>
      </c>
      <c r="Y4072" t="s">
        <v>58</v>
      </c>
      <c r="Z4072" t="s">
        <v>1</v>
      </c>
      <c r="AA4072" t="s">
        <v>1</v>
      </c>
      <c r="AB4072" t="s">
        <v>57</v>
      </c>
      <c r="AC4072" t="str">
        <f t="shared" si="63"/>
        <v>2017-1</v>
      </c>
    </row>
    <row r="4073" spans="1:29" hidden="1" x14ac:dyDescent="0.25">
      <c r="A4073" t="s">
        <v>671</v>
      </c>
      <c r="B4073" t="s">
        <v>532</v>
      </c>
      <c r="C4073" t="s">
        <v>533</v>
      </c>
      <c r="D4073" t="s">
        <v>55</v>
      </c>
      <c r="E4073">
        <v>-6</v>
      </c>
      <c r="F4073" t="s">
        <v>12</v>
      </c>
      <c r="G4073" t="b">
        <v>0</v>
      </c>
      <c r="H4073" t="s">
        <v>59</v>
      </c>
      <c r="I4073">
        <v>4750438</v>
      </c>
      <c r="J4073" t="s">
        <v>601</v>
      </c>
      <c r="K4073" t="s">
        <v>602</v>
      </c>
      <c r="L4073" t="s">
        <v>57</v>
      </c>
      <c r="M4073" t="s">
        <v>57</v>
      </c>
      <c r="N4073" t="s">
        <v>57</v>
      </c>
      <c r="O4073" t="s">
        <v>57</v>
      </c>
      <c r="P4073">
        <v>24149</v>
      </c>
      <c r="Q4073" t="s">
        <v>603</v>
      </c>
      <c r="R4073" t="s">
        <v>604</v>
      </c>
      <c r="S4073" t="s">
        <v>78</v>
      </c>
      <c r="T4073">
        <v>24.95</v>
      </c>
      <c r="U4073">
        <v>24.95</v>
      </c>
      <c r="V4073">
        <v>173.3463625</v>
      </c>
      <c r="W4073">
        <v>24.95</v>
      </c>
      <c r="X4073" t="s">
        <v>58</v>
      </c>
      <c r="Y4073" t="s">
        <v>58</v>
      </c>
      <c r="Z4073" t="s">
        <v>1</v>
      </c>
      <c r="AA4073" t="s">
        <v>6</v>
      </c>
      <c r="AB4073" t="s">
        <v>57</v>
      </c>
      <c r="AC4073" t="str">
        <f t="shared" si="63"/>
        <v>2017-1</v>
      </c>
    </row>
    <row r="4074" spans="1:29" x14ac:dyDescent="0.25">
      <c r="A4074" t="s">
        <v>671</v>
      </c>
      <c r="B4074" t="s">
        <v>532</v>
      </c>
      <c r="C4074" t="s">
        <v>533</v>
      </c>
      <c r="D4074" t="s">
        <v>55</v>
      </c>
      <c r="E4074">
        <v>-4</v>
      </c>
      <c r="F4074" t="s">
        <v>14</v>
      </c>
      <c r="G4074" t="b">
        <v>0</v>
      </c>
      <c r="H4074" t="s">
        <v>59</v>
      </c>
      <c r="I4074">
        <v>4750438</v>
      </c>
      <c r="J4074" t="s">
        <v>601</v>
      </c>
      <c r="K4074" t="s">
        <v>602</v>
      </c>
      <c r="L4074" t="s">
        <v>57</v>
      </c>
      <c r="M4074" t="s">
        <v>57</v>
      </c>
      <c r="N4074" t="s">
        <v>57</v>
      </c>
      <c r="O4074" t="s">
        <v>57</v>
      </c>
      <c r="P4074">
        <v>24149</v>
      </c>
      <c r="Q4074" t="s">
        <v>603</v>
      </c>
      <c r="R4074" t="s">
        <v>604</v>
      </c>
      <c r="S4074" t="s">
        <v>78</v>
      </c>
      <c r="T4074">
        <v>24.95</v>
      </c>
      <c r="U4074">
        <v>24.95</v>
      </c>
      <c r="V4074">
        <v>173.3463625</v>
      </c>
      <c r="W4074">
        <v>24.95</v>
      </c>
      <c r="X4074" t="s">
        <v>58</v>
      </c>
      <c r="Y4074" t="s">
        <v>58</v>
      </c>
      <c r="Z4074" t="s">
        <v>1</v>
      </c>
      <c r="AA4074" t="s">
        <v>6</v>
      </c>
      <c r="AB4074" t="s">
        <v>57</v>
      </c>
      <c r="AC4074" t="str">
        <f t="shared" si="63"/>
        <v>2017-1</v>
      </c>
    </row>
    <row r="4075" spans="1:29" hidden="1" x14ac:dyDescent="0.25">
      <c r="A4075" t="s">
        <v>671</v>
      </c>
      <c r="B4075" t="s">
        <v>532</v>
      </c>
      <c r="C4075" t="s">
        <v>533</v>
      </c>
      <c r="D4075" t="s">
        <v>55</v>
      </c>
      <c r="E4075">
        <v>-5</v>
      </c>
      <c r="F4075" t="s">
        <v>13</v>
      </c>
      <c r="G4075" t="b">
        <v>0</v>
      </c>
      <c r="H4075" t="s">
        <v>59</v>
      </c>
      <c r="I4075">
        <v>4750438</v>
      </c>
      <c r="J4075" t="s">
        <v>601</v>
      </c>
      <c r="K4075" t="s">
        <v>602</v>
      </c>
      <c r="L4075" t="s">
        <v>57</v>
      </c>
      <c r="M4075" t="s">
        <v>57</v>
      </c>
      <c r="N4075" t="s">
        <v>57</v>
      </c>
      <c r="O4075" t="s">
        <v>57</v>
      </c>
      <c r="P4075">
        <v>24149</v>
      </c>
      <c r="Q4075" t="s">
        <v>603</v>
      </c>
      <c r="R4075" t="s">
        <v>604</v>
      </c>
      <c r="S4075" t="s">
        <v>78</v>
      </c>
      <c r="T4075">
        <v>-0.100000000000001</v>
      </c>
      <c r="U4075">
        <v>-0.100000000000001</v>
      </c>
      <c r="V4075">
        <v>-1.3598524999999899</v>
      </c>
      <c r="W4075">
        <v>-0.100000000000001</v>
      </c>
      <c r="X4075" t="s">
        <v>58</v>
      </c>
      <c r="Y4075" t="s">
        <v>58</v>
      </c>
      <c r="Z4075" t="s">
        <v>1</v>
      </c>
      <c r="AA4075" t="s">
        <v>6</v>
      </c>
      <c r="AB4075" t="s">
        <v>57</v>
      </c>
      <c r="AC4075" t="str">
        <f t="shared" si="63"/>
        <v>2017-1</v>
      </c>
    </row>
    <row r="4076" spans="1:29" x14ac:dyDescent="0.25">
      <c r="A4076" t="s">
        <v>671</v>
      </c>
      <c r="B4076" t="s">
        <v>532</v>
      </c>
      <c r="C4076" t="s">
        <v>533</v>
      </c>
      <c r="D4076" t="s">
        <v>55</v>
      </c>
      <c r="E4076">
        <v>-4</v>
      </c>
      <c r="F4076" t="s">
        <v>14</v>
      </c>
      <c r="G4076" t="b">
        <v>0</v>
      </c>
      <c r="H4076" t="s">
        <v>59</v>
      </c>
      <c r="I4076">
        <v>4778033</v>
      </c>
      <c r="J4076" t="s">
        <v>638</v>
      </c>
      <c r="K4076" t="s">
        <v>639</v>
      </c>
      <c r="L4076" t="s">
        <v>57</v>
      </c>
      <c r="M4076" t="s">
        <v>57</v>
      </c>
      <c r="N4076" t="s">
        <v>57</v>
      </c>
      <c r="O4076" t="s">
        <v>57</v>
      </c>
      <c r="P4076">
        <v>10606</v>
      </c>
      <c r="Q4076" t="s">
        <v>62</v>
      </c>
      <c r="R4076" t="s">
        <v>63</v>
      </c>
      <c r="S4076" t="s">
        <v>64</v>
      </c>
      <c r="T4076">
        <v>173.91</v>
      </c>
      <c r="U4076">
        <v>173.91</v>
      </c>
      <c r="V4076">
        <v>1208.2832025</v>
      </c>
      <c r="W4076">
        <v>173.91</v>
      </c>
      <c r="X4076" t="s">
        <v>58</v>
      </c>
      <c r="Y4076" t="s">
        <v>58</v>
      </c>
      <c r="Z4076" t="s">
        <v>1</v>
      </c>
      <c r="AA4076" t="s">
        <v>6</v>
      </c>
      <c r="AB4076" t="s">
        <v>57</v>
      </c>
      <c r="AC4076" t="str">
        <f t="shared" si="63"/>
        <v>2017-1</v>
      </c>
    </row>
    <row r="4077" spans="1:29" hidden="1" x14ac:dyDescent="0.25">
      <c r="A4077" t="s">
        <v>671</v>
      </c>
      <c r="B4077" t="s">
        <v>532</v>
      </c>
      <c r="C4077" t="s">
        <v>533</v>
      </c>
      <c r="D4077" t="s">
        <v>55</v>
      </c>
      <c r="E4077">
        <v>-6</v>
      </c>
      <c r="F4077" t="s">
        <v>12</v>
      </c>
      <c r="G4077" t="b">
        <v>0</v>
      </c>
      <c r="H4077" t="s">
        <v>59</v>
      </c>
      <c r="I4077">
        <v>4778033</v>
      </c>
      <c r="J4077" t="s">
        <v>638</v>
      </c>
      <c r="K4077" t="s">
        <v>639</v>
      </c>
      <c r="L4077" t="s">
        <v>57</v>
      </c>
      <c r="M4077" t="s">
        <v>57</v>
      </c>
      <c r="N4077" t="s">
        <v>57</v>
      </c>
      <c r="O4077" t="s">
        <v>57</v>
      </c>
      <c r="P4077">
        <v>10606</v>
      </c>
      <c r="Q4077" t="s">
        <v>62</v>
      </c>
      <c r="R4077" t="s">
        <v>63</v>
      </c>
      <c r="S4077" t="s">
        <v>64</v>
      </c>
      <c r="T4077">
        <v>173.91</v>
      </c>
      <c r="U4077">
        <v>173.91</v>
      </c>
      <c r="V4077">
        <v>1208.2832025</v>
      </c>
      <c r="W4077">
        <v>173.91</v>
      </c>
      <c r="X4077" t="s">
        <v>58</v>
      </c>
      <c r="Y4077" t="s">
        <v>58</v>
      </c>
      <c r="Z4077" t="s">
        <v>1</v>
      </c>
      <c r="AA4077" t="s">
        <v>6</v>
      </c>
      <c r="AB4077" t="s">
        <v>57</v>
      </c>
      <c r="AC4077" t="str">
        <f t="shared" si="63"/>
        <v>2017-1</v>
      </c>
    </row>
    <row r="4078" spans="1:29" hidden="1" x14ac:dyDescent="0.25">
      <c r="A4078" t="s">
        <v>671</v>
      </c>
      <c r="B4078" t="s">
        <v>532</v>
      </c>
      <c r="C4078" t="s">
        <v>533</v>
      </c>
      <c r="D4078" t="s">
        <v>55</v>
      </c>
      <c r="E4078">
        <v>-5</v>
      </c>
      <c r="F4078" t="s">
        <v>13</v>
      </c>
      <c r="G4078" t="b">
        <v>0</v>
      </c>
      <c r="H4078" t="s">
        <v>59</v>
      </c>
      <c r="I4078">
        <v>4778033</v>
      </c>
      <c r="J4078" t="s">
        <v>638</v>
      </c>
      <c r="K4078" t="s">
        <v>639</v>
      </c>
      <c r="L4078" t="s">
        <v>57</v>
      </c>
      <c r="M4078" t="s">
        <v>57</v>
      </c>
      <c r="N4078" t="s">
        <v>57</v>
      </c>
      <c r="O4078" t="s">
        <v>57</v>
      </c>
      <c r="P4078">
        <v>10606</v>
      </c>
      <c r="Q4078" t="s">
        <v>62</v>
      </c>
      <c r="R4078" t="s">
        <v>63</v>
      </c>
      <c r="S4078" t="s">
        <v>64</v>
      </c>
      <c r="T4078">
        <v>-12.75</v>
      </c>
      <c r="U4078">
        <v>-12.75</v>
      </c>
      <c r="V4078">
        <v>-93.539635499999804</v>
      </c>
      <c r="W4078">
        <v>-12.75</v>
      </c>
      <c r="X4078" t="s">
        <v>58</v>
      </c>
      <c r="Y4078" t="s">
        <v>58</v>
      </c>
      <c r="Z4078" t="s">
        <v>1</v>
      </c>
      <c r="AA4078" t="s">
        <v>6</v>
      </c>
      <c r="AB4078" t="s">
        <v>57</v>
      </c>
      <c r="AC4078" t="str">
        <f t="shared" si="63"/>
        <v>2017-1</v>
      </c>
    </row>
    <row r="4079" spans="1:29" x14ac:dyDescent="0.25">
      <c r="A4079" t="s">
        <v>672</v>
      </c>
      <c r="B4079" t="s">
        <v>54</v>
      </c>
      <c r="C4079" t="s">
        <v>55</v>
      </c>
      <c r="D4079" t="s">
        <v>55</v>
      </c>
      <c r="E4079">
        <v>-3</v>
      </c>
      <c r="F4079" t="s">
        <v>56</v>
      </c>
      <c r="G4079" t="b">
        <v>0</v>
      </c>
      <c r="H4079" t="s">
        <v>57</v>
      </c>
      <c r="I4079">
        <v>0</v>
      </c>
      <c r="J4079" t="s">
        <v>57</v>
      </c>
      <c r="K4079" t="s">
        <v>57</v>
      </c>
      <c r="L4079" t="s">
        <v>57</v>
      </c>
      <c r="M4079" t="s">
        <v>57</v>
      </c>
      <c r="N4079" t="s">
        <v>57</v>
      </c>
      <c r="O4079" t="s">
        <v>57</v>
      </c>
      <c r="P4079">
        <v>0</v>
      </c>
      <c r="Q4079" t="s">
        <v>57</v>
      </c>
      <c r="R4079" t="s">
        <v>57</v>
      </c>
      <c r="S4079" t="s">
        <v>57</v>
      </c>
      <c r="T4079">
        <v>107.5</v>
      </c>
      <c r="U4079">
        <v>107.5</v>
      </c>
      <c r="V4079">
        <v>107.5</v>
      </c>
      <c r="W4079">
        <v>15.5609918503829</v>
      </c>
      <c r="X4079" t="s">
        <v>58</v>
      </c>
      <c r="Y4079" t="s">
        <v>58</v>
      </c>
      <c r="Z4079" t="s">
        <v>1</v>
      </c>
      <c r="AA4079" t="s">
        <v>1</v>
      </c>
      <c r="AB4079" t="s">
        <v>57</v>
      </c>
      <c r="AC4079" t="str">
        <f t="shared" si="63"/>
        <v>2017-1</v>
      </c>
    </row>
    <row r="4080" spans="1:29" x14ac:dyDescent="0.25">
      <c r="A4080" t="s">
        <v>672</v>
      </c>
      <c r="B4080" t="s">
        <v>532</v>
      </c>
      <c r="C4080" t="s">
        <v>533</v>
      </c>
      <c r="D4080" t="s">
        <v>55</v>
      </c>
      <c r="E4080">
        <v>-3</v>
      </c>
      <c r="F4080" t="s">
        <v>56</v>
      </c>
      <c r="G4080" t="b">
        <v>0</v>
      </c>
      <c r="H4080" t="s">
        <v>57</v>
      </c>
      <c r="I4080">
        <v>0</v>
      </c>
      <c r="J4080" t="s">
        <v>57</v>
      </c>
      <c r="K4080" t="s">
        <v>57</v>
      </c>
      <c r="L4080" t="s">
        <v>57</v>
      </c>
      <c r="M4080" t="s">
        <v>57</v>
      </c>
      <c r="N4080" t="s">
        <v>57</v>
      </c>
      <c r="O4080" t="s">
        <v>57</v>
      </c>
      <c r="P4080">
        <v>0</v>
      </c>
      <c r="Q4080" t="s">
        <v>57</v>
      </c>
      <c r="R4080" t="s">
        <v>57</v>
      </c>
      <c r="S4080" t="s">
        <v>57</v>
      </c>
      <c r="T4080">
        <v>8.0299999999999994</v>
      </c>
      <c r="U4080">
        <v>8.0299999999999994</v>
      </c>
      <c r="V4080">
        <v>55.473649000000002</v>
      </c>
      <c r="W4080">
        <v>8.0299999999999994</v>
      </c>
      <c r="X4080" t="s">
        <v>58</v>
      </c>
      <c r="Y4080" t="s">
        <v>58</v>
      </c>
      <c r="Z4080" t="s">
        <v>1</v>
      </c>
      <c r="AA4080" t="s">
        <v>1</v>
      </c>
      <c r="AB4080" t="s">
        <v>57</v>
      </c>
      <c r="AC4080" t="str">
        <f t="shared" si="63"/>
        <v>2017-1</v>
      </c>
    </row>
    <row r="4081" spans="1:29" hidden="1" x14ac:dyDescent="0.25">
      <c r="A4081" t="s">
        <v>672</v>
      </c>
      <c r="B4081" t="s">
        <v>532</v>
      </c>
      <c r="C4081" t="s">
        <v>533</v>
      </c>
      <c r="D4081" t="s">
        <v>55</v>
      </c>
      <c r="E4081">
        <v>-5</v>
      </c>
      <c r="F4081" t="s">
        <v>13</v>
      </c>
      <c r="G4081" t="b">
        <v>0</v>
      </c>
      <c r="H4081" t="s">
        <v>59</v>
      </c>
      <c r="I4081">
        <v>4750438</v>
      </c>
      <c r="J4081" t="s">
        <v>601</v>
      </c>
      <c r="K4081" t="s">
        <v>602</v>
      </c>
      <c r="L4081" t="s">
        <v>57</v>
      </c>
      <c r="M4081" t="s">
        <v>57</v>
      </c>
      <c r="N4081" t="s">
        <v>57</v>
      </c>
      <c r="O4081" t="s">
        <v>57</v>
      </c>
      <c r="P4081">
        <v>24149</v>
      </c>
      <c r="Q4081" t="s">
        <v>603</v>
      </c>
      <c r="R4081" t="s">
        <v>604</v>
      </c>
      <c r="S4081" t="s">
        <v>78</v>
      </c>
      <c r="T4081">
        <v>3.0000000000001099E-2</v>
      </c>
      <c r="U4081">
        <v>3.0000000000001099E-2</v>
      </c>
      <c r="V4081">
        <v>-0.77702849999997203</v>
      </c>
      <c r="W4081">
        <v>3.0000000000001099E-2</v>
      </c>
      <c r="X4081" t="s">
        <v>58</v>
      </c>
      <c r="Y4081" t="s">
        <v>58</v>
      </c>
      <c r="Z4081" t="s">
        <v>1</v>
      </c>
      <c r="AA4081" t="s">
        <v>6</v>
      </c>
      <c r="AB4081" t="s">
        <v>57</v>
      </c>
      <c r="AC4081" t="str">
        <f t="shared" si="63"/>
        <v>2017-1</v>
      </c>
    </row>
    <row r="4082" spans="1:29" hidden="1" x14ac:dyDescent="0.25">
      <c r="A4082" t="s">
        <v>672</v>
      </c>
      <c r="B4082" t="s">
        <v>532</v>
      </c>
      <c r="C4082" t="s">
        <v>533</v>
      </c>
      <c r="D4082" t="s">
        <v>55</v>
      </c>
      <c r="E4082">
        <v>-6</v>
      </c>
      <c r="F4082" t="s">
        <v>12</v>
      </c>
      <c r="G4082" t="b">
        <v>0</v>
      </c>
      <c r="H4082" t="s">
        <v>59</v>
      </c>
      <c r="I4082">
        <v>4750438</v>
      </c>
      <c r="J4082" t="s">
        <v>601</v>
      </c>
      <c r="K4082" t="s">
        <v>602</v>
      </c>
      <c r="L4082" t="s">
        <v>57</v>
      </c>
      <c r="M4082" t="s">
        <v>57</v>
      </c>
      <c r="N4082" t="s">
        <v>57</v>
      </c>
      <c r="O4082" t="s">
        <v>57</v>
      </c>
      <c r="P4082">
        <v>24149</v>
      </c>
      <c r="Q4082" t="s">
        <v>603</v>
      </c>
      <c r="R4082" t="s">
        <v>604</v>
      </c>
      <c r="S4082" t="s">
        <v>78</v>
      </c>
      <c r="T4082">
        <v>24.98</v>
      </c>
      <c r="U4082">
        <v>24.98</v>
      </c>
      <c r="V4082">
        <v>172.569334</v>
      </c>
      <c r="W4082">
        <v>24.98</v>
      </c>
      <c r="X4082" t="s">
        <v>58</v>
      </c>
      <c r="Y4082" t="s">
        <v>58</v>
      </c>
      <c r="Z4082" t="s">
        <v>1</v>
      </c>
      <c r="AA4082" t="s">
        <v>6</v>
      </c>
      <c r="AB4082" t="s">
        <v>57</v>
      </c>
      <c r="AC4082" t="str">
        <f t="shared" si="63"/>
        <v>2017-1</v>
      </c>
    </row>
    <row r="4083" spans="1:29" x14ac:dyDescent="0.25">
      <c r="A4083" t="s">
        <v>672</v>
      </c>
      <c r="B4083" t="s">
        <v>532</v>
      </c>
      <c r="C4083" t="s">
        <v>533</v>
      </c>
      <c r="D4083" t="s">
        <v>55</v>
      </c>
      <c r="E4083">
        <v>-4</v>
      </c>
      <c r="F4083" t="s">
        <v>14</v>
      </c>
      <c r="G4083" t="b">
        <v>0</v>
      </c>
      <c r="H4083" t="s">
        <v>59</v>
      </c>
      <c r="I4083">
        <v>4750438</v>
      </c>
      <c r="J4083" t="s">
        <v>601</v>
      </c>
      <c r="K4083" t="s">
        <v>602</v>
      </c>
      <c r="L4083" t="s">
        <v>57</v>
      </c>
      <c r="M4083" t="s">
        <v>57</v>
      </c>
      <c r="N4083" t="s">
        <v>57</v>
      </c>
      <c r="O4083" t="s">
        <v>57</v>
      </c>
      <c r="P4083">
        <v>24149</v>
      </c>
      <c r="Q4083" t="s">
        <v>603</v>
      </c>
      <c r="R4083" t="s">
        <v>604</v>
      </c>
      <c r="S4083" t="s">
        <v>78</v>
      </c>
      <c r="T4083">
        <v>24.98</v>
      </c>
      <c r="U4083">
        <v>24.98</v>
      </c>
      <c r="V4083">
        <v>172.569334</v>
      </c>
      <c r="W4083">
        <v>24.98</v>
      </c>
      <c r="X4083" t="s">
        <v>58</v>
      </c>
      <c r="Y4083" t="s">
        <v>58</v>
      </c>
      <c r="Z4083" t="s">
        <v>1</v>
      </c>
      <c r="AA4083" t="s">
        <v>6</v>
      </c>
      <c r="AB4083" t="s">
        <v>57</v>
      </c>
      <c r="AC4083" t="str">
        <f t="shared" si="63"/>
        <v>2017-1</v>
      </c>
    </row>
    <row r="4084" spans="1:29" hidden="1" x14ac:dyDescent="0.25">
      <c r="A4084" t="s">
        <v>672</v>
      </c>
      <c r="B4084" t="s">
        <v>532</v>
      </c>
      <c r="C4084" t="s">
        <v>533</v>
      </c>
      <c r="D4084" t="s">
        <v>55</v>
      </c>
      <c r="E4084">
        <v>-5</v>
      </c>
      <c r="F4084" t="s">
        <v>13</v>
      </c>
      <c r="G4084" t="b">
        <v>0</v>
      </c>
      <c r="H4084" t="s">
        <v>59</v>
      </c>
      <c r="I4084">
        <v>4778033</v>
      </c>
      <c r="J4084" t="s">
        <v>638</v>
      </c>
      <c r="K4084" t="s">
        <v>639</v>
      </c>
      <c r="L4084" t="s">
        <v>57</v>
      </c>
      <c r="M4084" t="s">
        <v>57</v>
      </c>
      <c r="N4084" t="s">
        <v>57</v>
      </c>
      <c r="O4084" t="s">
        <v>57</v>
      </c>
      <c r="P4084">
        <v>10606</v>
      </c>
      <c r="Q4084" t="s">
        <v>62</v>
      </c>
      <c r="R4084" t="s">
        <v>63</v>
      </c>
      <c r="S4084" t="s">
        <v>64</v>
      </c>
      <c r="T4084">
        <v>-32.46</v>
      </c>
      <c r="U4084">
        <v>-32.46</v>
      </c>
      <c r="V4084">
        <v>-231.10416749999999</v>
      </c>
      <c r="W4084">
        <v>-32.46</v>
      </c>
      <c r="X4084" t="s">
        <v>58</v>
      </c>
      <c r="Y4084" t="s">
        <v>58</v>
      </c>
      <c r="Z4084" t="s">
        <v>1</v>
      </c>
      <c r="AA4084" t="s">
        <v>6</v>
      </c>
      <c r="AB4084" t="s">
        <v>57</v>
      </c>
      <c r="AC4084" t="str">
        <f t="shared" si="63"/>
        <v>2017-1</v>
      </c>
    </row>
    <row r="4085" spans="1:29" x14ac:dyDescent="0.25">
      <c r="A4085" t="s">
        <v>672</v>
      </c>
      <c r="B4085" t="s">
        <v>532</v>
      </c>
      <c r="C4085" t="s">
        <v>533</v>
      </c>
      <c r="D4085" t="s">
        <v>55</v>
      </c>
      <c r="E4085">
        <v>-4</v>
      </c>
      <c r="F4085" t="s">
        <v>14</v>
      </c>
      <c r="G4085" t="b">
        <v>0</v>
      </c>
      <c r="H4085" t="s">
        <v>59</v>
      </c>
      <c r="I4085">
        <v>4778033</v>
      </c>
      <c r="J4085" t="s">
        <v>638</v>
      </c>
      <c r="K4085" t="s">
        <v>639</v>
      </c>
      <c r="L4085" t="s">
        <v>57</v>
      </c>
      <c r="M4085" t="s">
        <v>57</v>
      </c>
      <c r="N4085" t="s">
        <v>57</v>
      </c>
      <c r="O4085" t="s">
        <v>57</v>
      </c>
      <c r="P4085">
        <v>10606</v>
      </c>
      <c r="Q4085" t="s">
        <v>62</v>
      </c>
      <c r="R4085" t="s">
        <v>63</v>
      </c>
      <c r="S4085" t="s">
        <v>64</v>
      </c>
      <c r="T4085">
        <v>141.44999999999999</v>
      </c>
      <c r="U4085">
        <v>141.44999999999999</v>
      </c>
      <c r="V4085">
        <v>977.179035</v>
      </c>
      <c r="W4085">
        <v>141.44999999999999</v>
      </c>
      <c r="X4085" t="s">
        <v>58</v>
      </c>
      <c r="Y4085" t="s">
        <v>58</v>
      </c>
      <c r="Z4085" t="s">
        <v>1</v>
      </c>
      <c r="AA4085" t="s">
        <v>6</v>
      </c>
      <c r="AB4085" t="s">
        <v>57</v>
      </c>
      <c r="AC4085" t="str">
        <f t="shared" si="63"/>
        <v>2017-1</v>
      </c>
    </row>
    <row r="4086" spans="1:29" hidden="1" x14ac:dyDescent="0.25">
      <c r="A4086" t="s">
        <v>672</v>
      </c>
      <c r="B4086" t="s">
        <v>532</v>
      </c>
      <c r="C4086" t="s">
        <v>533</v>
      </c>
      <c r="D4086" t="s">
        <v>55</v>
      </c>
      <c r="E4086">
        <v>-6</v>
      </c>
      <c r="F4086" t="s">
        <v>12</v>
      </c>
      <c r="G4086" t="b">
        <v>0</v>
      </c>
      <c r="H4086" t="s">
        <v>59</v>
      </c>
      <c r="I4086">
        <v>4778033</v>
      </c>
      <c r="J4086" t="s">
        <v>638</v>
      </c>
      <c r="K4086" t="s">
        <v>639</v>
      </c>
      <c r="L4086" t="s">
        <v>57</v>
      </c>
      <c r="M4086" t="s">
        <v>57</v>
      </c>
      <c r="N4086" t="s">
        <v>57</v>
      </c>
      <c r="O4086" t="s">
        <v>57</v>
      </c>
      <c r="P4086">
        <v>10606</v>
      </c>
      <c r="Q4086" t="s">
        <v>62</v>
      </c>
      <c r="R4086" t="s">
        <v>63</v>
      </c>
      <c r="S4086" t="s">
        <v>64</v>
      </c>
      <c r="T4086">
        <v>141.44999999999999</v>
      </c>
      <c r="U4086">
        <v>141.44999999999999</v>
      </c>
      <c r="V4086">
        <v>977.179035</v>
      </c>
      <c r="W4086">
        <v>141.44999999999999</v>
      </c>
      <c r="X4086" t="s">
        <v>58</v>
      </c>
      <c r="Y4086" t="s">
        <v>58</v>
      </c>
      <c r="Z4086" t="s">
        <v>1</v>
      </c>
      <c r="AA4086" t="s">
        <v>6</v>
      </c>
      <c r="AB4086" t="s">
        <v>57</v>
      </c>
      <c r="AC4086" t="str">
        <f t="shared" si="63"/>
        <v>2017-1</v>
      </c>
    </row>
    <row r="4087" spans="1:29" x14ac:dyDescent="0.25">
      <c r="A4087" t="s">
        <v>673</v>
      </c>
      <c r="B4087" t="s">
        <v>54</v>
      </c>
      <c r="C4087" t="s">
        <v>55</v>
      </c>
      <c r="D4087" t="s">
        <v>55</v>
      </c>
      <c r="E4087">
        <v>-3</v>
      </c>
      <c r="F4087" t="s">
        <v>56</v>
      </c>
      <c r="G4087" t="b">
        <v>0</v>
      </c>
      <c r="H4087" t="s">
        <v>57</v>
      </c>
      <c r="I4087">
        <v>0</v>
      </c>
      <c r="J4087" t="s">
        <v>57</v>
      </c>
      <c r="K4087" t="s">
        <v>57</v>
      </c>
      <c r="L4087" t="s">
        <v>57</v>
      </c>
      <c r="M4087" t="s">
        <v>57</v>
      </c>
      <c r="N4087" t="s">
        <v>57</v>
      </c>
      <c r="O4087" t="s">
        <v>57</v>
      </c>
      <c r="P4087">
        <v>0</v>
      </c>
      <c r="Q4087" t="s">
        <v>57</v>
      </c>
      <c r="R4087" t="s">
        <v>57</v>
      </c>
      <c r="S4087" t="s">
        <v>57</v>
      </c>
      <c r="T4087">
        <v>107.5</v>
      </c>
      <c r="U4087">
        <v>107.5</v>
      </c>
      <c r="V4087">
        <v>107.5</v>
      </c>
      <c r="W4087">
        <v>15.5152879709612</v>
      </c>
      <c r="X4087" t="s">
        <v>58</v>
      </c>
      <c r="Y4087" t="s">
        <v>58</v>
      </c>
      <c r="Z4087" t="s">
        <v>1</v>
      </c>
      <c r="AA4087" t="s">
        <v>1</v>
      </c>
      <c r="AB4087" t="s">
        <v>57</v>
      </c>
      <c r="AC4087" t="str">
        <f t="shared" si="63"/>
        <v>2017-1</v>
      </c>
    </row>
    <row r="4088" spans="1:29" x14ac:dyDescent="0.25">
      <c r="A4088" t="s">
        <v>673</v>
      </c>
      <c r="B4088" t="s">
        <v>532</v>
      </c>
      <c r="C4088" t="s">
        <v>533</v>
      </c>
      <c r="D4088" t="s">
        <v>55</v>
      </c>
      <c r="E4088">
        <v>-3</v>
      </c>
      <c r="F4088" t="s">
        <v>56</v>
      </c>
      <c r="G4088" t="b">
        <v>0</v>
      </c>
      <c r="H4088" t="s">
        <v>57</v>
      </c>
      <c r="I4088">
        <v>0</v>
      </c>
      <c r="J4088" t="s">
        <v>57</v>
      </c>
      <c r="K4088" t="s">
        <v>57</v>
      </c>
      <c r="L4088" t="s">
        <v>57</v>
      </c>
      <c r="M4088" t="s">
        <v>57</v>
      </c>
      <c r="N4088" t="s">
        <v>57</v>
      </c>
      <c r="O4088" t="s">
        <v>57</v>
      </c>
      <c r="P4088">
        <v>0</v>
      </c>
      <c r="Q4088" t="s">
        <v>57</v>
      </c>
      <c r="R4088" t="s">
        <v>57</v>
      </c>
      <c r="S4088" t="s">
        <v>57</v>
      </c>
      <c r="T4088">
        <v>8.0299999999999994</v>
      </c>
      <c r="U4088">
        <v>8.0299999999999994</v>
      </c>
      <c r="V4088">
        <v>55.637059499999999</v>
      </c>
      <c r="W4088">
        <v>8.0299999999999994</v>
      </c>
      <c r="X4088" t="s">
        <v>58</v>
      </c>
      <c r="Y4088" t="s">
        <v>58</v>
      </c>
      <c r="Z4088" t="s">
        <v>1</v>
      </c>
      <c r="AA4088" t="s">
        <v>1</v>
      </c>
      <c r="AB4088" t="s">
        <v>57</v>
      </c>
      <c r="AC4088" t="str">
        <f t="shared" si="63"/>
        <v>2017-1</v>
      </c>
    </row>
    <row r="4089" spans="1:29" hidden="1" x14ac:dyDescent="0.25">
      <c r="A4089" t="s">
        <v>673</v>
      </c>
      <c r="B4089" t="s">
        <v>532</v>
      </c>
      <c r="C4089" t="s">
        <v>533</v>
      </c>
      <c r="D4089" t="s">
        <v>55</v>
      </c>
      <c r="E4089">
        <v>-5</v>
      </c>
      <c r="F4089" t="s">
        <v>13</v>
      </c>
      <c r="G4089" t="b">
        <v>0</v>
      </c>
      <c r="H4089" t="s">
        <v>59</v>
      </c>
      <c r="I4089">
        <v>4750438</v>
      </c>
      <c r="J4089" t="s">
        <v>601</v>
      </c>
      <c r="K4089" t="s">
        <v>602</v>
      </c>
      <c r="L4089" t="s">
        <v>57</v>
      </c>
      <c r="M4089" t="s">
        <v>57</v>
      </c>
      <c r="N4089" t="s">
        <v>57</v>
      </c>
      <c r="O4089" t="s">
        <v>57</v>
      </c>
      <c r="P4089">
        <v>24149</v>
      </c>
      <c r="Q4089" t="s">
        <v>603</v>
      </c>
      <c r="R4089" t="s">
        <v>604</v>
      </c>
      <c r="S4089" t="s">
        <v>78</v>
      </c>
      <c r="T4089">
        <v>-5.13</v>
      </c>
      <c r="U4089">
        <v>-5.13</v>
      </c>
      <c r="V4089">
        <v>-35.035631500000001</v>
      </c>
      <c r="W4089">
        <v>-5.13</v>
      </c>
      <c r="X4089" t="s">
        <v>58</v>
      </c>
      <c r="Y4089" t="s">
        <v>58</v>
      </c>
      <c r="Z4089" t="s">
        <v>1</v>
      </c>
      <c r="AA4089" t="s">
        <v>6</v>
      </c>
      <c r="AB4089" t="s">
        <v>57</v>
      </c>
      <c r="AC4089" t="str">
        <f t="shared" si="63"/>
        <v>2017-1</v>
      </c>
    </row>
    <row r="4090" spans="1:29" hidden="1" x14ac:dyDescent="0.25">
      <c r="A4090" t="s">
        <v>673</v>
      </c>
      <c r="B4090" t="s">
        <v>532</v>
      </c>
      <c r="C4090" t="s">
        <v>533</v>
      </c>
      <c r="D4090" t="s">
        <v>55</v>
      </c>
      <c r="E4090">
        <v>-6</v>
      </c>
      <c r="F4090" t="s">
        <v>12</v>
      </c>
      <c r="G4090" t="b">
        <v>0</v>
      </c>
      <c r="H4090" t="s">
        <v>59</v>
      </c>
      <c r="I4090">
        <v>4750438</v>
      </c>
      <c r="J4090" t="s">
        <v>601</v>
      </c>
      <c r="K4090" t="s">
        <v>602</v>
      </c>
      <c r="L4090" t="s">
        <v>57</v>
      </c>
      <c r="M4090" t="s">
        <v>57</v>
      </c>
      <c r="N4090" t="s">
        <v>57</v>
      </c>
      <c r="O4090" t="s">
        <v>57</v>
      </c>
      <c r="P4090">
        <v>24149</v>
      </c>
      <c r="Q4090" t="s">
        <v>603</v>
      </c>
      <c r="R4090" t="s">
        <v>604</v>
      </c>
      <c r="S4090" t="s">
        <v>78</v>
      </c>
      <c r="T4090">
        <v>19.850000000000001</v>
      </c>
      <c r="U4090">
        <v>19.850000000000001</v>
      </c>
      <c r="V4090">
        <v>137.5337025</v>
      </c>
      <c r="W4090">
        <v>19.850000000000001</v>
      </c>
      <c r="X4090" t="s">
        <v>58</v>
      </c>
      <c r="Y4090" t="s">
        <v>58</v>
      </c>
      <c r="Z4090" t="s">
        <v>1</v>
      </c>
      <c r="AA4090" t="s">
        <v>6</v>
      </c>
      <c r="AB4090" t="s">
        <v>57</v>
      </c>
      <c r="AC4090" t="str">
        <f t="shared" si="63"/>
        <v>2017-1</v>
      </c>
    </row>
    <row r="4091" spans="1:29" x14ac:dyDescent="0.25">
      <c r="A4091" t="s">
        <v>673</v>
      </c>
      <c r="B4091" t="s">
        <v>532</v>
      </c>
      <c r="C4091" t="s">
        <v>533</v>
      </c>
      <c r="D4091" t="s">
        <v>55</v>
      </c>
      <c r="E4091">
        <v>-4</v>
      </c>
      <c r="F4091" t="s">
        <v>14</v>
      </c>
      <c r="G4091" t="b">
        <v>0</v>
      </c>
      <c r="H4091" t="s">
        <v>59</v>
      </c>
      <c r="I4091">
        <v>4750438</v>
      </c>
      <c r="J4091" t="s">
        <v>601</v>
      </c>
      <c r="K4091" t="s">
        <v>602</v>
      </c>
      <c r="L4091" t="s">
        <v>57</v>
      </c>
      <c r="M4091" t="s">
        <v>57</v>
      </c>
      <c r="N4091" t="s">
        <v>57</v>
      </c>
      <c r="O4091" t="s">
        <v>57</v>
      </c>
      <c r="P4091">
        <v>24149</v>
      </c>
      <c r="Q4091" t="s">
        <v>603</v>
      </c>
      <c r="R4091" t="s">
        <v>604</v>
      </c>
      <c r="S4091" t="s">
        <v>78</v>
      </c>
      <c r="T4091">
        <v>19.850000000000001</v>
      </c>
      <c r="U4091">
        <v>19.850000000000001</v>
      </c>
      <c r="V4091">
        <v>137.5337025</v>
      </c>
      <c r="W4091">
        <v>19.850000000000001</v>
      </c>
      <c r="X4091" t="s">
        <v>58</v>
      </c>
      <c r="Y4091" t="s">
        <v>58</v>
      </c>
      <c r="Z4091" t="s">
        <v>1</v>
      </c>
      <c r="AA4091" t="s">
        <v>6</v>
      </c>
      <c r="AB4091" t="s">
        <v>57</v>
      </c>
      <c r="AC4091" t="str">
        <f t="shared" si="63"/>
        <v>2017-1</v>
      </c>
    </row>
    <row r="4092" spans="1:29" x14ac:dyDescent="0.25">
      <c r="A4092" t="s">
        <v>673</v>
      </c>
      <c r="B4092" t="s">
        <v>532</v>
      </c>
      <c r="C4092" t="s">
        <v>533</v>
      </c>
      <c r="D4092" t="s">
        <v>55</v>
      </c>
      <c r="E4092">
        <v>-4</v>
      </c>
      <c r="F4092" t="s">
        <v>14</v>
      </c>
      <c r="G4092" t="b">
        <v>0</v>
      </c>
      <c r="H4092" t="s">
        <v>59</v>
      </c>
      <c r="I4092">
        <v>4778033</v>
      </c>
      <c r="J4092" t="s">
        <v>638</v>
      </c>
      <c r="K4092" t="s">
        <v>639</v>
      </c>
      <c r="L4092" t="s">
        <v>57</v>
      </c>
      <c r="M4092" t="s">
        <v>57</v>
      </c>
      <c r="N4092" t="s">
        <v>57</v>
      </c>
      <c r="O4092" t="s">
        <v>57</v>
      </c>
      <c r="P4092">
        <v>10606</v>
      </c>
      <c r="Q4092" t="s">
        <v>62</v>
      </c>
      <c r="R4092" t="s">
        <v>63</v>
      </c>
      <c r="S4092" t="s">
        <v>64</v>
      </c>
      <c r="T4092">
        <v>127.08</v>
      </c>
      <c r="U4092">
        <v>127.08</v>
      </c>
      <c r="V4092">
        <v>880.492842</v>
      </c>
      <c r="W4092">
        <v>127.08</v>
      </c>
      <c r="X4092" t="s">
        <v>58</v>
      </c>
      <c r="Y4092" t="s">
        <v>58</v>
      </c>
      <c r="Z4092" t="s">
        <v>1</v>
      </c>
      <c r="AA4092" t="s">
        <v>6</v>
      </c>
      <c r="AB4092" t="s">
        <v>57</v>
      </c>
      <c r="AC4092" t="str">
        <f t="shared" si="63"/>
        <v>2017-1</v>
      </c>
    </row>
    <row r="4093" spans="1:29" hidden="1" x14ac:dyDescent="0.25">
      <c r="A4093" t="s">
        <v>673</v>
      </c>
      <c r="B4093" t="s">
        <v>532</v>
      </c>
      <c r="C4093" t="s">
        <v>533</v>
      </c>
      <c r="D4093" t="s">
        <v>55</v>
      </c>
      <c r="E4093">
        <v>-5</v>
      </c>
      <c r="F4093" t="s">
        <v>13</v>
      </c>
      <c r="G4093" t="b">
        <v>0</v>
      </c>
      <c r="H4093" t="s">
        <v>59</v>
      </c>
      <c r="I4093">
        <v>4778033</v>
      </c>
      <c r="J4093" t="s">
        <v>638</v>
      </c>
      <c r="K4093" t="s">
        <v>639</v>
      </c>
      <c r="L4093" t="s">
        <v>57</v>
      </c>
      <c r="M4093" t="s">
        <v>57</v>
      </c>
      <c r="N4093" t="s">
        <v>57</v>
      </c>
      <c r="O4093" t="s">
        <v>57</v>
      </c>
      <c r="P4093">
        <v>10606</v>
      </c>
      <c r="Q4093" t="s">
        <v>62</v>
      </c>
      <c r="R4093" t="s">
        <v>63</v>
      </c>
      <c r="S4093" t="s">
        <v>64</v>
      </c>
      <c r="T4093">
        <v>-14.37</v>
      </c>
      <c r="U4093">
        <v>-14.37</v>
      </c>
      <c r="V4093">
        <v>-96.686193000000102</v>
      </c>
      <c r="W4093">
        <v>-14.37</v>
      </c>
      <c r="X4093" t="s">
        <v>58</v>
      </c>
      <c r="Y4093" t="s">
        <v>58</v>
      </c>
      <c r="Z4093" t="s">
        <v>1</v>
      </c>
      <c r="AA4093" t="s">
        <v>6</v>
      </c>
      <c r="AB4093" t="s">
        <v>57</v>
      </c>
      <c r="AC4093" t="str">
        <f t="shared" si="63"/>
        <v>2017-1</v>
      </c>
    </row>
    <row r="4094" spans="1:29" hidden="1" x14ac:dyDescent="0.25">
      <c r="A4094" t="s">
        <v>673</v>
      </c>
      <c r="B4094" t="s">
        <v>532</v>
      </c>
      <c r="C4094" t="s">
        <v>533</v>
      </c>
      <c r="D4094" t="s">
        <v>55</v>
      </c>
      <c r="E4094">
        <v>-6</v>
      </c>
      <c r="F4094" t="s">
        <v>12</v>
      </c>
      <c r="G4094" t="b">
        <v>0</v>
      </c>
      <c r="H4094" t="s">
        <v>59</v>
      </c>
      <c r="I4094">
        <v>4778033</v>
      </c>
      <c r="J4094" t="s">
        <v>638</v>
      </c>
      <c r="K4094" t="s">
        <v>639</v>
      </c>
      <c r="L4094" t="s">
        <v>57</v>
      </c>
      <c r="M4094" t="s">
        <v>57</v>
      </c>
      <c r="N4094" t="s">
        <v>57</v>
      </c>
      <c r="O4094" t="s">
        <v>57</v>
      </c>
      <c r="P4094">
        <v>10606</v>
      </c>
      <c r="Q4094" t="s">
        <v>62</v>
      </c>
      <c r="R4094" t="s">
        <v>63</v>
      </c>
      <c r="S4094" t="s">
        <v>64</v>
      </c>
      <c r="T4094">
        <v>127.08</v>
      </c>
      <c r="U4094">
        <v>127.08</v>
      </c>
      <c r="V4094">
        <v>880.492842</v>
      </c>
      <c r="W4094">
        <v>127.08</v>
      </c>
      <c r="X4094" t="s">
        <v>58</v>
      </c>
      <c r="Y4094" t="s">
        <v>58</v>
      </c>
      <c r="Z4094" t="s">
        <v>1</v>
      </c>
      <c r="AA4094" t="s">
        <v>6</v>
      </c>
      <c r="AB4094" t="s">
        <v>57</v>
      </c>
      <c r="AC4094" t="str">
        <f t="shared" si="63"/>
        <v>2017-1</v>
      </c>
    </row>
    <row r="4095" spans="1:29" x14ac:dyDescent="0.25">
      <c r="A4095" t="s">
        <v>674</v>
      </c>
      <c r="B4095" t="s">
        <v>54</v>
      </c>
      <c r="C4095" t="s">
        <v>55</v>
      </c>
      <c r="D4095" t="s">
        <v>55</v>
      </c>
      <c r="E4095">
        <v>-3</v>
      </c>
      <c r="F4095" t="s">
        <v>56</v>
      </c>
      <c r="G4095" t="b">
        <v>0</v>
      </c>
      <c r="H4095" t="s">
        <v>57</v>
      </c>
      <c r="I4095">
        <v>0</v>
      </c>
      <c r="J4095" t="s">
        <v>57</v>
      </c>
      <c r="K4095" t="s">
        <v>57</v>
      </c>
      <c r="L4095" t="s">
        <v>57</v>
      </c>
      <c r="M4095" t="s">
        <v>57</v>
      </c>
      <c r="N4095" t="s">
        <v>57</v>
      </c>
      <c r="O4095" t="s">
        <v>57</v>
      </c>
      <c r="P4095">
        <v>0</v>
      </c>
      <c r="Q4095" t="s">
        <v>57</v>
      </c>
      <c r="R4095" t="s">
        <v>57</v>
      </c>
      <c r="S4095" t="s">
        <v>57</v>
      </c>
      <c r="T4095">
        <v>107.5</v>
      </c>
      <c r="U4095">
        <v>107.5</v>
      </c>
      <c r="V4095">
        <v>107.5</v>
      </c>
      <c r="W4095">
        <v>15.5359168720057</v>
      </c>
      <c r="X4095" t="s">
        <v>58</v>
      </c>
      <c r="Y4095" t="s">
        <v>58</v>
      </c>
      <c r="Z4095" t="s">
        <v>1</v>
      </c>
      <c r="AA4095" t="s">
        <v>1</v>
      </c>
      <c r="AB4095" t="s">
        <v>57</v>
      </c>
      <c r="AC4095" t="str">
        <f t="shared" si="63"/>
        <v>2017-1</v>
      </c>
    </row>
    <row r="4096" spans="1:29" x14ac:dyDescent="0.25">
      <c r="A4096" t="s">
        <v>674</v>
      </c>
      <c r="B4096" t="s">
        <v>532</v>
      </c>
      <c r="C4096" t="s">
        <v>533</v>
      </c>
      <c r="D4096" t="s">
        <v>55</v>
      </c>
      <c r="E4096">
        <v>-3</v>
      </c>
      <c r="F4096" t="s">
        <v>56</v>
      </c>
      <c r="G4096" t="b">
        <v>0</v>
      </c>
      <c r="H4096" t="s">
        <v>57</v>
      </c>
      <c r="I4096">
        <v>0</v>
      </c>
      <c r="J4096" t="s">
        <v>57</v>
      </c>
      <c r="K4096" t="s">
        <v>57</v>
      </c>
      <c r="L4096" t="s">
        <v>57</v>
      </c>
      <c r="M4096" t="s">
        <v>57</v>
      </c>
      <c r="N4096" t="s">
        <v>57</v>
      </c>
      <c r="O4096" t="s">
        <v>57</v>
      </c>
      <c r="P4096">
        <v>0</v>
      </c>
      <c r="Q4096" t="s">
        <v>57</v>
      </c>
      <c r="R4096" t="s">
        <v>57</v>
      </c>
      <c r="S4096" t="s">
        <v>57</v>
      </c>
      <c r="T4096">
        <v>8.0299999999999994</v>
      </c>
      <c r="U4096">
        <v>8.0299999999999994</v>
      </c>
      <c r="V4096">
        <v>55.563183500000001</v>
      </c>
      <c r="W4096">
        <v>8.0299999999999994</v>
      </c>
      <c r="X4096" t="s">
        <v>58</v>
      </c>
      <c r="Y4096" t="s">
        <v>58</v>
      </c>
      <c r="Z4096" t="s">
        <v>1</v>
      </c>
      <c r="AA4096" t="s">
        <v>1</v>
      </c>
      <c r="AB4096" t="s">
        <v>57</v>
      </c>
      <c r="AC4096" t="str">
        <f t="shared" si="63"/>
        <v>2017-1</v>
      </c>
    </row>
    <row r="4097" spans="1:29" x14ac:dyDescent="0.25">
      <c r="A4097" t="s">
        <v>674</v>
      </c>
      <c r="B4097" t="s">
        <v>532</v>
      </c>
      <c r="C4097" t="s">
        <v>533</v>
      </c>
      <c r="D4097" t="s">
        <v>55</v>
      </c>
      <c r="E4097">
        <v>-4</v>
      </c>
      <c r="F4097" t="s">
        <v>14</v>
      </c>
      <c r="G4097" t="b">
        <v>0</v>
      </c>
      <c r="H4097" t="s">
        <v>59</v>
      </c>
      <c r="I4097">
        <v>4750438</v>
      </c>
      <c r="J4097" t="s">
        <v>601</v>
      </c>
      <c r="K4097" t="s">
        <v>602</v>
      </c>
      <c r="L4097" t="s">
        <v>57</v>
      </c>
      <c r="M4097" t="s">
        <v>57</v>
      </c>
      <c r="N4097" t="s">
        <v>57</v>
      </c>
      <c r="O4097" t="s">
        <v>57</v>
      </c>
      <c r="P4097">
        <v>24149</v>
      </c>
      <c r="Q4097" t="s">
        <v>603</v>
      </c>
      <c r="R4097" t="s">
        <v>604</v>
      </c>
      <c r="S4097" t="s">
        <v>78</v>
      </c>
      <c r="T4097">
        <v>15.24</v>
      </c>
      <c r="U4097">
        <v>15.24</v>
      </c>
      <c r="V4097">
        <v>105.45241799999999</v>
      </c>
      <c r="W4097">
        <v>15.24</v>
      </c>
      <c r="X4097" t="s">
        <v>58</v>
      </c>
      <c r="Y4097" t="s">
        <v>58</v>
      </c>
      <c r="Z4097" t="s">
        <v>1</v>
      </c>
      <c r="AA4097" t="s">
        <v>6</v>
      </c>
      <c r="AB4097" t="s">
        <v>57</v>
      </c>
      <c r="AC4097" t="str">
        <f t="shared" si="63"/>
        <v>2017-1</v>
      </c>
    </row>
    <row r="4098" spans="1:29" hidden="1" x14ac:dyDescent="0.25">
      <c r="A4098" t="s">
        <v>674</v>
      </c>
      <c r="B4098" t="s">
        <v>532</v>
      </c>
      <c r="C4098" t="s">
        <v>533</v>
      </c>
      <c r="D4098" t="s">
        <v>55</v>
      </c>
      <c r="E4098">
        <v>-5</v>
      </c>
      <c r="F4098" t="s">
        <v>13</v>
      </c>
      <c r="G4098" t="b">
        <v>0</v>
      </c>
      <c r="H4098" t="s">
        <v>59</v>
      </c>
      <c r="I4098">
        <v>4750438</v>
      </c>
      <c r="J4098" t="s">
        <v>601</v>
      </c>
      <c r="K4098" t="s">
        <v>602</v>
      </c>
      <c r="L4098" t="s">
        <v>57</v>
      </c>
      <c r="M4098" t="s">
        <v>57</v>
      </c>
      <c r="N4098" t="s">
        <v>57</v>
      </c>
      <c r="O4098" t="s">
        <v>57</v>
      </c>
      <c r="P4098">
        <v>24149</v>
      </c>
      <c r="Q4098" t="s">
        <v>603</v>
      </c>
      <c r="R4098" t="s">
        <v>604</v>
      </c>
      <c r="S4098" t="s">
        <v>78</v>
      </c>
      <c r="T4098">
        <v>-4.6100000000000003</v>
      </c>
      <c r="U4098">
        <v>-4.6100000000000003</v>
      </c>
      <c r="V4098">
        <v>-32.081284500000002</v>
      </c>
      <c r="W4098">
        <v>-4.6100000000000003</v>
      </c>
      <c r="X4098" t="s">
        <v>58</v>
      </c>
      <c r="Y4098" t="s">
        <v>58</v>
      </c>
      <c r="Z4098" t="s">
        <v>1</v>
      </c>
      <c r="AA4098" t="s">
        <v>6</v>
      </c>
      <c r="AB4098" t="s">
        <v>57</v>
      </c>
      <c r="AC4098" t="str">
        <f t="shared" si="63"/>
        <v>2017-1</v>
      </c>
    </row>
    <row r="4099" spans="1:29" hidden="1" x14ac:dyDescent="0.25">
      <c r="A4099" t="s">
        <v>674</v>
      </c>
      <c r="B4099" t="s">
        <v>532</v>
      </c>
      <c r="C4099" t="s">
        <v>533</v>
      </c>
      <c r="D4099" t="s">
        <v>55</v>
      </c>
      <c r="E4099">
        <v>-6</v>
      </c>
      <c r="F4099" t="s">
        <v>12</v>
      </c>
      <c r="G4099" t="b">
        <v>0</v>
      </c>
      <c r="H4099" t="s">
        <v>59</v>
      </c>
      <c r="I4099">
        <v>4750438</v>
      </c>
      <c r="J4099" t="s">
        <v>601</v>
      </c>
      <c r="K4099" t="s">
        <v>602</v>
      </c>
      <c r="L4099" t="s">
        <v>57</v>
      </c>
      <c r="M4099" t="s">
        <v>57</v>
      </c>
      <c r="N4099" t="s">
        <v>57</v>
      </c>
      <c r="O4099" t="s">
        <v>57</v>
      </c>
      <c r="P4099">
        <v>24149</v>
      </c>
      <c r="Q4099" t="s">
        <v>603</v>
      </c>
      <c r="R4099" t="s">
        <v>604</v>
      </c>
      <c r="S4099" t="s">
        <v>78</v>
      </c>
      <c r="T4099">
        <v>15.24</v>
      </c>
      <c r="U4099">
        <v>15.24</v>
      </c>
      <c r="V4099">
        <v>105.45241799999999</v>
      </c>
      <c r="W4099">
        <v>15.24</v>
      </c>
      <c r="X4099" t="s">
        <v>58</v>
      </c>
      <c r="Y4099" t="s">
        <v>58</v>
      </c>
      <c r="Z4099" t="s">
        <v>1</v>
      </c>
      <c r="AA4099" t="s">
        <v>6</v>
      </c>
      <c r="AB4099" t="s">
        <v>57</v>
      </c>
      <c r="AC4099" t="str">
        <f t="shared" ref="AC4099:AC4162" si="64">+YEAR(A4099)&amp; "-" &amp;ROUNDUP(MONTH(A4099)/3,0)</f>
        <v>2017-1</v>
      </c>
    </row>
    <row r="4100" spans="1:29" x14ac:dyDescent="0.25">
      <c r="A4100" t="s">
        <v>674</v>
      </c>
      <c r="B4100" t="s">
        <v>532</v>
      </c>
      <c r="C4100" t="s">
        <v>533</v>
      </c>
      <c r="D4100" t="s">
        <v>55</v>
      </c>
      <c r="E4100">
        <v>-4</v>
      </c>
      <c r="F4100" t="s">
        <v>14</v>
      </c>
      <c r="G4100" t="b">
        <v>0</v>
      </c>
      <c r="H4100" t="s">
        <v>59</v>
      </c>
      <c r="I4100">
        <v>4778033</v>
      </c>
      <c r="J4100" t="s">
        <v>638</v>
      </c>
      <c r="K4100" t="s">
        <v>639</v>
      </c>
      <c r="L4100" t="s">
        <v>57</v>
      </c>
      <c r="M4100" t="s">
        <v>57</v>
      </c>
      <c r="N4100" t="s">
        <v>57</v>
      </c>
      <c r="O4100" t="s">
        <v>57</v>
      </c>
      <c r="P4100">
        <v>10606</v>
      </c>
      <c r="Q4100" t="s">
        <v>62</v>
      </c>
      <c r="R4100" t="s">
        <v>63</v>
      </c>
      <c r="S4100" t="s">
        <v>64</v>
      </c>
      <c r="T4100">
        <v>83.19</v>
      </c>
      <c r="U4100">
        <v>83.19</v>
      </c>
      <c r="V4100">
        <v>575.62904549999996</v>
      </c>
      <c r="W4100">
        <v>83.19</v>
      </c>
      <c r="X4100" t="s">
        <v>58</v>
      </c>
      <c r="Y4100" t="s">
        <v>58</v>
      </c>
      <c r="Z4100" t="s">
        <v>1</v>
      </c>
      <c r="AA4100" t="s">
        <v>6</v>
      </c>
      <c r="AB4100" t="s">
        <v>57</v>
      </c>
      <c r="AC4100" t="str">
        <f t="shared" si="64"/>
        <v>2017-1</v>
      </c>
    </row>
    <row r="4101" spans="1:29" hidden="1" x14ac:dyDescent="0.25">
      <c r="A4101" t="s">
        <v>674</v>
      </c>
      <c r="B4101" t="s">
        <v>532</v>
      </c>
      <c r="C4101" t="s">
        <v>533</v>
      </c>
      <c r="D4101" t="s">
        <v>55</v>
      </c>
      <c r="E4101">
        <v>-6</v>
      </c>
      <c r="F4101" t="s">
        <v>12</v>
      </c>
      <c r="G4101" t="b">
        <v>0</v>
      </c>
      <c r="H4101" t="s">
        <v>59</v>
      </c>
      <c r="I4101">
        <v>4778033</v>
      </c>
      <c r="J4101" t="s">
        <v>638</v>
      </c>
      <c r="K4101" t="s">
        <v>639</v>
      </c>
      <c r="L4101" t="s">
        <v>57</v>
      </c>
      <c r="M4101" t="s">
        <v>57</v>
      </c>
      <c r="N4101" t="s">
        <v>57</v>
      </c>
      <c r="O4101" t="s">
        <v>57</v>
      </c>
      <c r="P4101">
        <v>10606</v>
      </c>
      <c r="Q4101" t="s">
        <v>62</v>
      </c>
      <c r="R4101" t="s">
        <v>63</v>
      </c>
      <c r="S4101" t="s">
        <v>64</v>
      </c>
      <c r="T4101">
        <v>83.19</v>
      </c>
      <c r="U4101">
        <v>83.19</v>
      </c>
      <c r="V4101">
        <v>575.62904549999996</v>
      </c>
      <c r="W4101">
        <v>83.19</v>
      </c>
      <c r="X4101" t="s">
        <v>58</v>
      </c>
      <c r="Y4101" t="s">
        <v>58</v>
      </c>
      <c r="Z4101" t="s">
        <v>1</v>
      </c>
      <c r="AA4101" t="s">
        <v>6</v>
      </c>
      <c r="AB4101" t="s">
        <v>57</v>
      </c>
      <c r="AC4101" t="str">
        <f t="shared" si="64"/>
        <v>2017-1</v>
      </c>
    </row>
    <row r="4102" spans="1:29" hidden="1" x14ac:dyDescent="0.25">
      <c r="A4102" t="s">
        <v>674</v>
      </c>
      <c r="B4102" t="s">
        <v>532</v>
      </c>
      <c r="C4102" t="s">
        <v>533</v>
      </c>
      <c r="D4102" t="s">
        <v>55</v>
      </c>
      <c r="E4102">
        <v>-5</v>
      </c>
      <c r="F4102" t="s">
        <v>13</v>
      </c>
      <c r="G4102" t="b">
        <v>0</v>
      </c>
      <c r="H4102" t="s">
        <v>59</v>
      </c>
      <c r="I4102">
        <v>4778033</v>
      </c>
      <c r="J4102" t="s">
        <v>638</v>
      </c>
      <c r="K4102" t="s">
        <v>639</v>
      </c>
      <c r="L4102" t="s">
        <v>57</v>
      </c>
      <c r="M4102" t="s">
        <v>57</v>
      </c>
      <c r="N4102" t="s">
        <v>57</v>
      </c>
      <c r="O4102" t="s">
        <v>57</v>
      </c>
      <c r="P4102">
        <v>10606</v>
      </c>
      <c r="Q4102" t="s">
        <v>62</v>
      </c>
      <c r="R4102" t="s">
        <v>63</v>
      </c>
      <c r="S4102" t="s">
        <v>64</v>
      </c>
      <c r="T4102">
        <v>-43.89</v>
      </c>
      <c r="U4102">
        <v>-43.89</v>
      </c>
      <c r="V4102">
        <v>-304.86379649999998</v>
      </c>
      <c r="W4102">
        <v>-43.89</v>
      </c>
      <c r="X4102" t="s">
        <v>58</v>
      </c>
      <c r="Y4102" t="s">
        <v>58</v>
      </c>
      <c r="Z4102" t="s">
        <v>1</v>
      </c>
      <c r="AA4102" t="s">
        <v>6</v>
      </c>
      <c r="AB4102" t="s">
        <v>57</v>
      </c>
      <c r="AC4102" t="str">
        <f t="shared" si="64"/>
        <v>2017-1</v>
      </c>
    </row>
    <row r="4103" spans="1:29" x14ac:dyDescent="0.25">
      <c r="A4103" t="s">
        <v>675</v>
      </c>
      <c r="B4103" t="s">
        <v>54</v>
      </c>
      <c r="C4103" t="s">
        <v>55</v>
      </c>
      <c r="D4103" t="s">
        <v>55</v>
      </c>
      <c r="E4103">
        <v>-3</v>
      </c>
      <c r="F4103" t="s">
        <v>56</v>
      </c>
      <c r="G4103" t="b">
        <v>0</v>
      </c>
      <c r="H4103" t="s">
        <v>57</v>
      </c>
      <c r="I4103">
        <v>0</v>
      </c>
      <c r="J4103" t="s">
        <v>57</v>
      </c>
      <c r="K4103" t="s">
        <v>57</v>
      </c>
      <c r="L4103" t="s">
        <v>57</v>
      </c>
      <c r="M4103" t="s">
        <v>57</v>
      </c>
      <c r="N4103" t="s">
        <v>57</v>
      </c>
      <c r="O4103" t="s">
        <v>57</v>
      </c>
      <c r="P4103">
        <v>0</v>
      </c>
      <c r="Q4103" t="s">
        <v>57</v>
      </c>
      <c r="R4103" t="s">
        <v>57</v>
      </c>
      <c r="S4103" t="s">
        <v>57</v>
      </c>
      <c r="T4103">
        <v>107.5</v>
      </c>
      <c r="U4103">
        <v>107.5</v>
      </c>
      <c r="V4103">
        <v>107.5</v>
      </c>
      <c r="W4103">
        <v>15.4395237445513</v>
      </c>
      <c r="X4103" t="s">
        <v>58</v>
      </c>
      <c r="Y4103" t="s">
        <v>58</v>
      </c>
      <c r="Z4103" t="s">
        <v>1</v>
      </c>
      <c r="AA4103" t="s">
        <v>1</v>
      </c>
      <c r="AB4103" t="s">
        <v>57</v>
      </c>
      <c r="AC4103" t="str">
        <f t="shared" si="64"/>
        <v>2017-1</v>
      </c>
    </row>
    <row r="4104" spans="1:29" x14ac:dyDescent="0.25">
      <c r="A4104" t="s">
        <v>675</v>
      </c>
      <c r="B4104" t="s">
        <v>532</v>
      </c>
      <c r="C4104" t="s">
        <v>533</v>
      </c>
      <c r="D4104" t="s">
        <v>55</v>
      </c>
      <c r="E4104">
        <v>-3</v>
      </c>
      <c r="F4104" t="s">
        <v>56</v>
      </c>
      <c r="G4104" t="b">
        <v>0</v>
      </c>
      <c r="H4104" t="s">
        <v>57</v>
      </c>
      <c r="I4104">
        <v>0</v>
      </c>
      <c r="J4104" t="s">
        <v>57</v>
      </c>
      <c r="K4104" t="s">
        <v>57</v>
      </c>
      <c r="L4104" t="s">
        <v>57</v>
      </c>
      <c r="M4104" t="s">
        <v>57</v>
      </c>
      <c r="N4104" t="s">
        <v>57</v>
      </c>
      <c r="O4104" t="s">
        <v>57</v>
      </c>
      <c r="P4104">
        <v>0</v>
      </c>
      <c r="Q4104" t="s">
        <v>57</v>
      </c>
      <c r="R4104" t="s">
        <v>57</v>
      </c>
      <c r="S4104" t="s">
        <v>57</v>
      </c>
      <c r="T4104">
        <v>8.0299999999999994</v>
      </c>
      <c r="U4104">
        <v>8.0299999999999994</v>
      </c>
      <c r="V4104">
        <v>55.910079500000002</v>
      </c>
      <c r="W4104">
        <v>8.0299999999999994</v>
      </c>
      <c r="X4104" t="s">
        <v>58</v>
      </c>
      <c r="Y4104" t="s">
        <v>58</v>
      </c>
      <c r="Z4104" t="s">
        <v>1</v>
      </c>
      <c r="AA4104" t="s">
        <v>1</v>
      </c>
      <c r="AB4104" t="s">
        <v>57</v>
      </c>
      <c r="AC4104" t="str">
        <f t="shared" si="64"/>
        <v>2017-1</v>
      </c>
    </row>
    <row r="4105" spans="1:29" x14ac:dyDescent="0.25">
      <c r="A4105" t="s">
        <v>675</v>
      </c>
      <c r="B4105" t="s">
        <v>532</v>
      </c>
      <c r="C4105" t="s">
        <v>533</v>
      </c>
      <c r="D4105" t="s">
        <v>55</v>
      </c>
      <c r="E4105">
        <v>-4</v>
      </c>
      <c r="F4105" t="s">
        <v>14</v>
      </c>
      <c r="G4105" t="b">
        <v>0</v>
      </c>
      <c r="H4105" t="s">
        <v>59</v>
      </c>
      <c r="I4105">
        <v>4750438</v>
      </c>
      <c r="J4105" t="s">
        <v>601</v>
      </c>
      <c r="K4105" t="s">
        <v>602</v>
      </c>
      <c r="L4105" t="s">
        <v>57</v>
      </c>
      <c r="M4105" t="s">
        <v>57</v>
      </c>
      <c r="N4105" t="s">
        <v>57</v>
      </c>
      <c r="O4105" t="s">
        <v>57</v>
      </c>
      <c r="P4105">
        <v>24149</v>
      </c>
      <c r="Q4105" t="s">
        <v>603</v>
      </c>
      <c r="R4105" t="s">
        <v>604</v>
      </c>
      <c r="S4105" t="s">
        <v>78</v>
      </c>
      <c r="T4105">
        <v>19.98</v>
      </c>
      <c r="U4105">
        <v>19.98</v>
      </c>
      <c r="V4105">
        <v>139.11374699999999</v>
      </c>
      <c r="W4105">
        <v>19.98</v>
      </c>
      <c r="X4105" t="s">
        <v>58</v>
      </c>
      <c r="Y4105" t="s">
        <v>58</v>
      </c>
      <c r="Z4105" t="s">
        <v>1</v>
      </c>
      <c r="AA4105" t="s">
        <v>6</v>
      </c>
      <c r="AB4105" t="s">
        <v>57</v>
      </c>
      <c r="AC4105" t="str">
        <f t="shared" si="64"/>
        <v>2017-1</v>
      </c>
    </row>
    <row r="4106" spans="1:29" hidden="1" x14ac:dyDescent="0.25">
      <c r="A4106" t="s">
        <v>675</v>
      </c>
      <c r="B4106" t="s">
        <v>532</v>
      </c>
      <c r="C4106" t="s">
        <v>533</v>
      </c>
      <c r="D4106" t="s">
        <v>55</v>
      </c>
      <c r="E4106">
        <v>-5</v>
      </c>
      <c r="F4106" t="s">
        <v>13</v>
      </c>
      <c r="G4106" t="b">
        <v>0</v>
      </c>
      <c r="H4106" t="s">
        <v>59</v>
      </c>
      <c r="I4106">
        <v>4750438</v>
      </c>
      <c r="J4106" t="s">
        <v>601</v>
      </c>
      <c r="K4106" t="s">
        <v>602</v>
      </c>
      <c r="L4106" t="s">
        <v>57</v>
      </c>
      <c r="M4106" t="s">
        <v>57</v>
      </c>
      <c r="N4106" t="s">
        <v>57</v>
      </c>
      <c r="O4106" t="s">
        <v>57</v>
      </c>
      <c r="P4106">
        <v>24149</v>
      </c>
      <c r="Q4106" t="s">
        <v>603</v>
      </c>
      <c r="R4106" t="s">
        <v>604</v>
      </c>
      <c r="S4106" t="s">
        <v>78</v>
      </c>
      <c r="T4106">
        <v>4.74</v>
      </c>
      <c r="U4106">
        <v>4.74</v>
      </c>
      <c r="V4106">
        <v>33.661329000000002</v>
      </c>
      <c r="W4106">
        <v>4.74</v>
      </c>
      <c r="X4106" t="s">
        <v>58</v>
      </c>
      <c r="Y4106" t="s">
        <v>58</v>
      </c>
      <c r="Z4106" t="s">
        <v>1</v>
      </c>
      <c r="AA4106" t="s">
        <v>6</v>
      </c>
      <c r="AB4106" t="s">
        <v>57</v>
      </c>
      <c r="AC4106" t="str">
        <f t="shared" si="64"/>
        <v>2017-1</v>
      </c>
    </row>
    <row r="4107" spans="1:29" hidden="1" x14ac:dyDescent="0.25">
      <c r="A4107" t="s">
        <v>675</v>
      </c>
      <c r="B4107" t="s">
        <v>532</v>
      </c>
      <c r="C4107" t="s">
        <v>533</v>
      </c>
      <c r="D4107" t="s">
        <v>55</v>
      </c>
      <c r="E4107">
        <v>-6</v>
      </c>
      <c r="F4107" t="s">
        <v>12</v>
      </c>
      <c r="G4107" t="b">
        <v>0</v>
      </c>
      <c r="H4107" t="s">
        <v>59</v>
      </c>
      <c r="I4107">
        <v>4750438</v>
      </c>
      <c r="J4107" t="s">
        <v>601</v>
      </c>
      <c r="K4107" t="s">
        <v>602</v>
      </c>
      <c r="L4107" t="s">
        <v>57</v>
      </c>
      <c r="M4107" t="s">
        <v>57</v>
      </c>
      <c r="N4107" t="s">
        <v>57</v>
      </c>
      <c r="O4107" t="s">
        <v>57</v>
      </c>
      <c r="P4107">
        <v>24149</v>
      </c>
      <c r="Q4107" t="s">
        <v>603</v>
      </c>
      <c r="R4107" t="s">
        <v>604</v>
      </c>
      <c r="S4107" t="s">
        <v>78</v>
      </c>
      <c r="T4107">
        <v>19.98</v>
      </c>
      <c r="U4107">
        <v>19.98</v>
      </c>
      <c r="V4107">
        <v>139.11374699999999</v>
      </c>
      <c r="W4107">
        <v>19.98</v>
      </c>
      <c r="X4107" t="s">
        <v>58</v>
      </c>
      <c r="Y4107" t="s">
        <v>58</v>
      </c>
      <c r="Z4107" t="s">
        <v>1</v>
      </c>
      <c r="AA4107" t="s">
        <v>6</v>
      </c>
      <c r="AB4107" t="s">
        <v>57</v>
      </c>
      <c r="AC4107" t="str">
        <f t="shared" si="64"/>
        <v>2017-1</v>
      </c>
    </row>
    <row r="4108" spans="1:29" x14ac:dyDescent="0.25">
      <c r="A4108" t="s">
        <v>675</v>
      </c>
      <c r="B4108" t="s">
        <v>532</v>
      </c>
      <c r="C4108" t="s">
        <v>533</v>
      </c>
      <c r="D4108" t="s">
        <v>55</v>
      </c>
      <c r="E4108">
        <v>-4</v>
      </c>
      <c r="F4108" t="s">
        <v>14</v>
      </c>
      <c r="G4108" t="b">
        <v>0</v>
      </c>
      <c r="H4108" t="s">
        <v>59</v>
      </c>
      <c r="I4108">
        <v>4778033</v>
      </c>
      <c r="J4108" t="s">
        <v>638</v>
      </c>
      <c r="K4108" t="s">
        <v>639</v>
      </c>
      <c r="L4108" t="s">
        <v>57</v>
      </c>
      <c r="M4108" t="s">
        <v>57</v>
      </c>
      <c r="N4108" t="s">
        <v>57</v>
      </c>
      <c r="O4108" t="s">
        <v>57</v>
      </c>
      <c r="P4108">
        <v>10606</v>
      </c>
      <c r="Q4108" t="s">
        <v>62</v>
      </c>
      <c r="R4108" t="s">
        <v>63</v>
      </c>
      <c r="S4108" t="s">
        <v>64</v>
      </c>
      <c r="T4108">
        <v>69.03</v>
      </c>
      <c r="U4108">
        <v>69.03</v>
      </c>
      <c r="V4108">
        <v>480.63172950000001</v>
      </c>
      <c r="W4108">
        <v>69.03</v>
      </c>
      <c r="X4108" t="s">
        <v>58</v>
      </c>
      <c r="Y4108" t="s">
        <v>58</v>
      </c>
      <c r="Z4108" t="s">
        <v>1</v>
      </c>
      <c r="AA4108" t="s">
        <v>6</v>
      </c>
      <c r="AB4108" t="s">
        <v>57</v>
      </c>
      <c r="AC4108" t="str">
        <f t="shared" si="64"/>
        <v>2017-1</v>
      </c>
    </row>
    <row r="4109" spans="1:29" hidden="1" x14ac:dyDescent="0.25">
      <c r="A4109" t="s">
        <v>675</v>
      </c>
      <c r="B4109" t="s">
        <v>532</v>
      </c>
      <c r="C4109" t="s">
        <v>533</v>
      </c>
      <c r="D4109" t="s">
        <v>55</v>
      </c>
      <c r="E4109">
        <v>-6</v>
      </c>
      <c r="F4109" t="s">
        <v>12</v>
      </c>
      <c r="G4109" t="b">
        <v>0</v>
      </c>
      <c r="H4109" t="s">
        <v>59</v>
      </c>
      <c r="I4109">
        <v>4778033</v>
      </c>
      <c r="J4109" t="s">
        <v>638</v>
      </c>
      <c r="K4109" t="s">
        <v>639</v>
      </c>
      <c r="L4109" t="s">
        <v>57</v>
      </c>
      <c r="M4109" t="s">
        <v>57</v>
      </c>
      <c r="N4109" t="s">
        <v>57</v>
      </c>
      <c r="O4109" t="s">
        <v>57</v>
      </c>
      <c r="P4109">
        <v>10606</v>
      </c>
      <c r="Q4109" t="s">
        <v>62</v>
      </c>
      <c r="R4109" t="s">
        <v>63</v>
      </c>
      <c r="S4109" t="s">
        <v>64</v>
      </c>
      <c r="T4109">
        <v>69.03</v>
      </c>
      <c r="U4109">
        <v>69.03</v>
      </c>
      <c r="V4109">
        <v>480.63172950000001</v>
      </c>
      <c r="W4109">
        <v>69.03</v>
      </c>
      <c r="X4109" t="s">
        <v>58</v>
      </c>
      <c r="Y4109" t="s">
        <v>58</v>
      </c>
      <c r="Z4109" t="s">
        <v>1</v>
      </c>
      <c r="AA4109" t="s">
        <v>6</v>
      </c>
      <c r="AB4109" t="s">
        <v>57</v>
      </c>
      <c r="AC4109" t="str">
        <f t="shared" si="64"/>
        <v>2017-1</v>
      </c>
    </row>
    <row r="4110" spans="1:29" hidden="1" x14ac:dyDescent="0.25">
      <c r="A4110" t="s">
        <v>675</v>
      </c>
      <c r="B4110" t="s">
        <v>532</v>
      </c>
      <c r="C4110" t="s">
        <v>533</v>
      </c>
      <c r="D4110" t="s">
        <v>55</v>
      </c>
      <c r="E4110">
        <v>-5</v>
      </c>
      <c r="F4110" t="s">
        <v>13</v>
      </c>
      <c r="G4110" t="b">
        <v>0</v>
      </c>
      <c r="H4110" t="s">
        <v>59</v>
      </c>
      <c r="I4110">
        <v>4778033</v>
      </c>
      <c r="J4110" t="s">
        <v>638</v>
      </c>
      <c r="K4110" t="s">
        <v>639</v>
      </c>
      <c r="L4110" t="s">
        <v>57</v>
      </c>
      <c r="M4110" t="s">
        <v>57</v>
      </c>
      <c r="N4110" t="s">
        <v>57</v>
      </c>
      <c r="O4110" t="s">
        <v>57</v>
      </c>
      <c r="P4110">
        <v>10606</v>
      </c>
      <c r="Q4110" t="s">
        <v>62</v>
      </c>
      <c r="R4110" t="s">
        <v>63</v>
      </c>
      <c r="S4110" t="s">
        <v>64</v>
      </c>
      <c r="T4110">
        <v>-14.16</v>
      </c>
      <c r="U4110">
        <v>-14.16</v>
      </c>
      <c r="V4110">
        <v>-94.997315999999998</v>
      </c>
      <c r="W4110">
        <v>-14.16</v>
      </c>
      <c r="X4110" t="s">
        <v>58</v>
      </c>
      <c r="Y4110" t="s">
        <v>58</v>
      </c>
      <c r="Z4110" t="s">
        <v>1</v>
      </c>
      <c r="AA4110" t="s">
        <v>6</v>
      </c>
      <c r="AB4110" t="s">
        <v>57</v>
      </c>
      <c r="AC4110" t="str">
        <f t="shared" si="64"/>
        <v>2017-1</v>
      </c>
    </row>
    <row r="4111" spans="1:29" x14ac:dyDescent="0.25">
      <c r="A4111" t="s">
        <v>676</v>
      </c>
      <c r="B4111" t="s">
        <v>54</v>
      </c>
      <c r="C4111" t="s">
        <v>55</v>
      </c>
      <c r="D4111" t="s">
        <v>55</v>
      </c>
      <c r="E4111">
        <v>-3</v>
      </c>
      <c r="F4111" t="s">
        <v>56</v>
      </c>
      <c r="G4111" t="b">
        <v>0</v>
      </c>
      <c r="H4111" t="s">
        <v>57</v>
      </c>
      <c r="I4111">
        <v>0</v>
      </c>
      <c r="J4111" t="s">
        <v>57</v>
      </c>
      <c r="K4111" t="s">
        <v>57</v>
      </c>
      <c r="L4111" t="s">
        <v>57</v>
      </c>
      <c r="M4111" t="s">
        <v>57</v>
      </c>
      <c r="N4111" t="s">
        <v>57</v>
      </c>
      <c r="O4111" t="s">
        <v>57</v>
      </c>
      <c r="P4111">
        <v>0</v>
      </c>
      <c r="Q4111" t="s">
        <v>57</v>
      </c>
      <c r="R4111" t="s">
        <v>57</v>
      </c>
      <c r="S4111" t="s">
        <v>57</v>
      </c>
      <c r="T4111">
        <v>107.5</v>
      </c>
      <c r="U4111">
        <v>107.5</v>
      </c>
      <c r="V4111">
        <v>107.5</v>
      </c>
      <c r="W4111">
        <v>15.462620015103001</v>
      </c>
      <c r="X4111" t="s">
        <v>58</v>
      </c>
      <c r="Y4111" t="s">
        <v>58</v>
      </c>
      <c r="Z4111" t="s">
        <v>1</v>
      </c>
      <c r="AA4111" t="s">
        <v>1</v>
      </c>
      <c r="AB4111" t="s">
        <v>57</v>
      </c>
      <c r="AC4111" t="str">
        <f t="shared" si="64"/>
        <v>2017-1</v>
      </c>
    </row>
    <row r="4112" spans="1:29" x14ac:dyDescent="0.25">
      <c r="A4112" t="s">
        <v>676</v>
      </c>
      <c r="B4112" t="s">
        <v>532</v>
      </c>
      <c r="C4112" t="s">
        <v>533</v>
      </c>
      <c r="D4112" t="s">
        <v>55</v>
      </c>
      <c r="E4112">
        <v>-3</v>
      </c>
      <c r="F4112" t="s">
        <v>56</v>
      </c>
      <c r="G4112" t="b">
        <v>0</v>
      </c>
      <c r="H4112" t="s">
        <v>57</v>
      </c>
      <c r="I4112">
        <v>0</v>
      </c>
      <c r="J4112" t="s">
        <v>57</v>
      </c>
      <c r="K4112" t="s">
        <v>57</v>
      </c>
      <c r="L4112" t="s">
        <v>57</v>
      </c>
      <c r="M4112" t="s">
        <v>57</v>
      </c>
      <c r="N4112" t="s">
        <v>57</v>
      </c>
      <c r="O4112" t="s">
        <v>57</v>
      </c>
      <c r="P4112">
        <v>0</v>
      </c>
      <c r="Q4112" t="s">
        <v>57</v>
      </c>
      <c r="R4112" t="s">
        <v>57</v>
      </c>
      <c r="S4112" t="s">
        <v>57</v>
      </c>
      <c r="T4112">
        <v>8.0299999999999994</v>
      </c>
      <c r="U4112">
        <v>8.0299999999999994</v>
      </c>
      <c r="V4112">
        <v>55.826567500000003</v>
      </c>
      <c r="W4112">
        <v>8.0299999999999994</v>
      </c>
      <c r="X4112" t="s">
        <v>58</v>
      </c>
      <c r="Y4112" t="s">
        <v>58</v>
      </c>
      <c r="Z4112" t="s">
        <v>1</v>
      </c>
      <c r="AA4112" t="s">
        <v>1</v>
      </c>
      <c r="AB4112" t="s">
        <v>57</v>
      </c>
      <c r="AC4112" t="str">
        <f t="shared" si="64"/>
        <v>2017-1</v>
      </c>
    </row>
    <row r="4113" spans="1:29" x14ac:dyDescent="0.25">
      <c r="A4113" t="s">
        <v>676</v>
      </c>
      <c r="B4113" t="s">
        <v>532</v>
      </c>
      <c r="C4113" t="s">
        <v>533</v>
      </c>
      <c r="D4113" t="s">
        <v>55</v>
      </c>
      <c r="E4113">
        <v>-4</v>
      </c>
      <c r="F4113" t="s">
        <v>14</v>
      </c>
      <c r="G4113" t="b">
        <v>0</v>
      </c>
      <c r="H4113" t="s">
        <v>59</v>
      </c>
      <c r="I4113">
        <v>4750438</v>
      </c>
      <c r="J4113" t="s">
        <v>601</v>
      </c>
      <c r="K4113" t="s">
        <v>602</v>
      </c>
      <c r="L4113" t="s">
        <v>57</v>
      </c>
      <c r="M4113" t="s">
        <v>57</v>
      </c>
      <c r="N4113" t="s">
        <v>57</v>
      </c>
      <c r="O4113" t="s">
        <v>57</v>
      </c>
      <c r="P4113">
        <v>24149</v>
      </c>
      <c r="Q4113" t="s">
        <v>603</v>
      </c>
      <c r="R4113" t="s">
        <v>604</v>
      </c>
      <c r="S4113" t="s">
        <v>78</v>
      </c>
      <c r="T4113">
        <v>17.47</v>
      </c>
      <c r="U4113">
        <v>17.47</v>
      </c>
      <c r="V4113">
        <v>121.45580750000001</v>
      </c>
      <c r="W4113">
        <v>17.47</v>
      </c>
      <c r="X4113" t="s">
        <v>58</v>
      </c>
      <c r="Y4113" t="s">
        <v>58</v>
      </c>
      <c r="Z4113" t="s">
        <v>1</v>
      </c>
      <c r="AA4113" t="s">
        <v>6</v>
      </c>
      <c r="AB4113" t="s">
        <v>57</v>
      </c>
      <c r="AC4113" t="str">
        <f t="shared" si="64"/>
        <v>2017-1</v>
      </c>
    </row>
    <row r="4114" spans="1:29" hidden="1" x14ac:dyDescent="0.25">
      <c r="A4114" t="s">
        <v>676</v>
      </c>
      <c r="B4114" t="s">
        <v>532</v>
      </c>
      <c r="C4114" t="s">
        <v>533</v>
      </c>
      <c r="D4114" t="s">
        <v>55</v>
      </c>
      <c r="E4114">
        <v>-5</v>
      </c>
      <c r="F4114" t="s">
        <v>13</v>
      </c>
      <c r="G4114" t="b">
        <v>0</v>
      </c>
      <c r="H4114" t="s">
        <v>59</v>
      </c>
      <c r="I4114">
        <v>4750438</v>
      </c>
      <c r="J4114" t="s">
        <v>601</v>
      </c>
      <c r="K4114" t="s">
        <v>602</v>
      </c>
      <c r="L4114" t="s">
        <v>57</v>
      </c>
      <c r="M4114" t="s">
        <v>57</v>
      </c>
      <c r="N4114" t="s">
        <v>57</v>
      </c>
      <c r="O4114" t="s">
        <v>57</v>
      </c>
      <c r="P4114">
        <v>24149</v>
      </c>
      <c r="Q4114" t="s">
        <v>603</v>
      </c>
      <c r="R4114" t="s">
        <v>604</v>
      </c>
      <c r="S4114" t="s">
        <v>78</v>
      </c>
      <c r="T4114">
        <v>-2.5099999999999998</v>
      </c>
      <c r="U4114">
        <v>-2.5099999999999998</v>
      </c>
      <c r="V4114">
        <v>-17.657939500000001</v>
      </c>
      <c r="W4114">
        <v>-2.5099999999999998</v>
      </c>
      <c r="X4114" t="s">
        <v>58</v>
      </c>
      <c r="Y4114" t="s">
        <v>58</v>
      </c>
      <c r="Z4114" t="s">
        <v>1</v>
      </c>
      <c r="AA4114" t="s">
        <v>6</v>
      </c>
      <c r="AB4114" t="s">
        <v>57</v>
      </c>
      <c r="AC4114" t="str">
        <f t="shared" si="64"/>
        <v>2017-1</v>
      </c>
    </row>
    <row r="4115" spans="1:29" hidden="1" x14ac:dyDescent="0.25">
      <c r="A4115" t="s">
        <v>676</v>
      </c>
      <c r="B4115" t="s">
        <v>532</v>
      </c>
      <c r="C4115" t="s">
        <v>533</v>
      </c>
      <c r="D4115" t="s">
        <v>55</v>
      </c>
      <c r="E4115">
        <v>-6</v>
      </c>
      <c r="F4115" t="s">
        <v>12</v>
      </c>
      <c r="G4115" t="b">
        <v>0</v>
      </c>
      <c r="H4115" t="s">
        <v>59</v>
      </c>
      <c r="I4115">
        <v>4750438</v>
      </c>
      <c r="J4115" t="s">
        <v>601</v>
      </c>
      <c r="K4115" t="s">
        <v>602</v>
      </c>
      <c r="L4115" t="s">
        <v>57</v>
      </c>
      <c r="M4115" t="s">
        <v>57</v>
      </c>
      <c r="N4115" t="s">
        <v>57</v>
      </c>
      <c r="O4115" t="s">
        <v>57</v>
      </c>
      <c r="P4115">
        <v>24149</v>
      </c>
      <c r="Q4115" t="s">
        <v>603</v>
      </c>
      <c r="R4115" t="s">
        <v>604</v>
      </c>
      <c r="S4115" t="s">
        <v>78</v>
      </c>
      <c r="T4115">
        <v>17.47</v>
      </c>
      <c r="U4115">
        <v>17.47</v>
      </c>
      <c r="V4115">
        <v>121.45580750000001</v>
      </c>
      <c r="W4115">
        <v>17.47</v>
      </c>
      <c r="X4115" t="s">
        <v>58</v>
      </c>
      <c r="Y4115" t="s">
        <v>58</v>
      </c>
      <c r="Z4115" t="s">
        <v>1</v>
      </c>
      <c r="AA4115" t="s">
        <v>6</v>
      </c>
      <c r="AB4115" t="s">
        <v>57</v>
      </c>
      <c r="AC4115" t="str">
        <f t="shared" si="64"/>
        <v>2017-1</v>
      </c>
    </row>
    <row r="4116" spans="1:29" hidden="1" x14ac:dyDescent="0.25">
      <c r="A4116" t="s">
        <v>676</v>
      </c>
      <c r="B4116" t="s">
        <v>532</v>
      </c>
      <c r="C4116" t="s">
        <v>533</v>
      </c>
      <c r="D4116" t="s">
        <v>55</v>
      </c>
      <c r="E4116">
        <v>-6</v>
      </c>
      <c r="F4116" t="s">
        <v>12</v>
      </c>
      <c r="G4116" t="b">
        <v>0</v>
      </c>
      <c r="H4116" t="s">
        <v>59</v>
      </c>
      <c r="I4116">
        <v>4778033</v>
      </c>
      <c r="J4116" t="s">
        <v>638</v>
      </c>
      <c r="K4116" t="s">
        <v>639</v>
      </c>
      <c r="L4116" t="s">
        <v>57</v>
      </c>
      <c r="M4116" t="s">
        <v>57</v>
      </c>
      <c r="N4116" t="s">
        <v>57</v>
      </c>
      <c r="O4116" t="s">
        <v>57</v>
      </c>
      <c r="P4116">
        <v>10606</v>
      </c>
      <c r="Q4116" t="s">
        <v>62</v>
      </c>
      <c r="R4116" t="s">
        <v>63</v>
      </c>
      <c r="S4116" t="s">
        <v>64</v>
      </c>
      <c r="T4116">
        <v>67.11</v>
      </c>
      <c r="U4116">
        <v>67.11</v>
      </c>
      <c r="V4116">
        <v>466.56549749999999</v>
      </c>
      <c r="W4116">
        <v>67.11</v>
      </c>
      <c r="X4116" t="s">
        <v>58</v>
      </c>
      <c r="Y4116" t="s">
        <v>58</v>
      </c>
      <c r="Z4116" t="s">
        <v>1</v>
      </c>
      <c r="AA4116" t="s">
        <v>6</v>
      </c>
      <c r="AB4116" t="s">
        <v>57</v>
      </c>
      <c r="AC4116" t="str">
        <f t="shared" si="64"/>
        <v>2017-1</v>
      </c>
    </row>
    <row r="4117" spans="1:29" hidden="1" x14ac:dyDescent="0.25">
      <c r="A4117" t="s">
        <v>676</v>
      </c>
      <c r="B4117" t="s">
        <v>532</v>
      </c>
      <c r="C4117" t="s">
        <v>533</v>
      </c>
      <c r="D4117" t="s">
        <v>55</v>
      </c>
      <c r="E4117">
        <v>-5</v>
      </c>
      <c r="F4117" t="s">
        <v>13</v>
      </c>
      <c r="G4117" t="b">
        <v>0</v>
      </c>
      <c r="H4117" t="s">
        <v>59</v>
      </c>
      <c r="I4117">
        <v>4778033</v>
      </c>
      <c r="J4117" t="s">
        <v>638</v>
      </c>
      <c r="K4117" t="s">
        <v>639</v>
      </c>
      <c r="L4117" t="s">
        <v>57</v>
      </c>
      <c r="M4117" t="s">
        <v>57</v>
      </c>
      <c r="N4117" t="s">
        <v>57</v>
      </c>
      <c r="O4117" t="s">
        <v>57</v>
      </c>
      <c r="P4117">
        <v>10606</v>
      </c>
      <c r="Q4117" t="s">
        <v>62</v>
      </c>
      <c r="R4117" t="s">
        <v>63</v>
      </c>
      <c r="S4117" t="s">
        <v>64</v>
      </c>
      <c r="T4117">
        <v>-1.92</v>
      </c>
      <c r="U4117">
        <v>-1.92</v>
      </c>
      <c r="V4117">
        <v>-14.066232000000101</v>
      </c>
      <c r="W4117">
        <v>-1.92</v>
      </c>
      <c r="X4117" t="s">
        <v>58</v>
      </c>
      <c r="Y4117" t="s">
        <v>58</v>
      </c>
      <c r="Z4117" t="s">
        <v>1</v>
      </c>
      <c r="AA4117" t="s">
        <v>6</v>
      </c>
      <c r="AB4117" t="s">
        <v>57</v>
      </c>
      <c r="AC4117" t="str">
        <f t="shared" si="64"/>
        <v>2017-1</v>
      </c>
    </row>
    <row r="4118" spans="1:29" x14ac:dyDescent="0.25">
      <c r="A4118" t="s">
        <v>676</v>
      </c>
      <c r="B4118" t="s">
        <v>532</v>
      </c>
      <c r="C4118" t="s">
        <v>533</v>
      </c>
      <c r="D4118" t="s">
        <v>55</v>
      </c>
      <c r="E4118">
        <v>-4</v>
      </c>
      <c r="F4118" t="s">
        <v>14</v>
      </c>
      <c r="G4118" t="b">
        <v>0</v>
      </c>
      <c r="H4118" t="s">
        <v>59</v>
      </c>
      <c r="I4118">
        <v>4778033</v>
      </c>
      <c r="J4118" t="s">
        <v>638</v>
      </c>
      <c r="K4118" t="s">
        <v>639</v>
      </c>
      <c r="L4118" t="s">
        <v>57</v>
      </c>
      <c r="M4118" t="s">
        <v>57</v>
      </c>
      <c r="N4118" t="s">
        <v>57</v>
      </c>
      <c r="O4118" t="s">
        <v>57</v>
      </c>
      <c r="P4118">
        <v>10606</v>
      </c>
      <c r="Q4118" t="s">
        <v>62</v>
      </c>
      <c r="R4118" t="s">
        <v>63</v>
      </c>
      <c r="S4118" t="s">
        <v>64</v>
      </c>
      <c r="T4118">
        <v>67.11</v>
      </c>
      <c r="U4118">
        <v>67.11</v>
      </c>
      <c r="V4118">
        <v>466.56549749999999</v>
      </c>
      <c r="W4118">
        <v>67.11</v>
      </c>
      <c r="X4118" t="s">
        <v>58</v>
      </c>
      <c r="Y4118" t="s">
        <v>58</v>
      </c>
      <c r="Z4118" t="s">
        <v>1</v>
      </c>
      <c r="AA4118" t="s">
        <v>6</v>
      </c>
      <c r="AB4118" t="s">
        <v>57</v>
      </c>
      <c r="AC4118" t="str">
        <f t="shared" si="64"/>
        <v>2017-1</v>
      </c>
    </row>
    <row r="4119" spans="1:29" x14ac:dyDescent="0.25">
      <c r="A4119" t="s">
        <v>677</v>
      </c>
      <c r="B4119" t="s">
        <v>54</v>
      </c>
      <c r="C4119" t="s">
        <v>55</v>
      </c>
      <c r="D4119" t="s">
        <v>55</v>
      </c>
      <c r="E4119">
        <v>-3</v>
      </c>
      <c r="F4119" t="s">
        <v>56</v>
      </c>
      <c r="G4119" t="b">
        <v>0</v>
      </c>
      <c r="H4119" t="s">
        <v>57</v>
      </c>
      <c r="I4119">
        <v>0</v>
      </c>
      <c r="J4119" t="s">
        <v>57</v>
      </c>
      <c r="K4119" t="s">
        <v>57</v>
      </c>
      <c r="L4119" t="s">
        <v>57</v>
      </c>
      <c r="M4119" t="s">
        <v>57</v>
      </c>
      <c r="N4119" t="s">
        <v>57</v>
      </c>
      <c r="O4119" t="s">
        <v>57</v>
      </c>
      <c r="P4119">
        <v>0</v>
      </c>
      <c r="Q4119" t="s">
        <v>57</v>
      </c>
      <c r="R4119" t="s">
        <v>57</v>
      </c>
      <c r="S4119" t="s">
        <v>57</v>
      </c>
      <c r="T4119">
        <v>107.5</v>
      </c>
      <c r="U4119">
        <v>107.5</v>
      </c>
      <c r="V4119">
        <v>107.5</v>
      </c>
      <c r="W4119">
        <v>15.460618568562399</v>
      </c>
      <c r="X4119" t="s">
        <v>58</v>
      </c>
      <c r="Y4119" t="s">
        <v>58</v>
      </c>
      <c r="Z4119" t="s">
        <v>1</v>
      </c>
      <c r="AA4119" t="s">
        <v>1</v>
      </c>
      <c r="AB4119" t="s">
        <v>57</v>
      </c>
      <c r="AC4119" t="str">
        <f t="shared" si="64"/>
        <v>2017-1</v>
      </c>
    </row>
    <row r="4120" spans="1:29" x14ac:dyDescent="0.25">
      <c r="A4120" t="s">
        <v>677</v>
      </c>
      <c r="B4120" t="s">
        <v>532</v>
      </c>
      <c r="C4120" t="s">
        <v>533</v>
      </c>
      <c r="D4120" t="s">
        <v>55</v>
      </c>
      <c r="E4120">
        <v>-3</v>
      </c>
      <c r="F4120" t="s">
        <v>56</v>
      </c>
      <c r="G4120" t="b">
        <v>0</v>
      </c>
      <c r="H4120" t="s">
        <v>57</v>
      </c>
      <c r="I4120">
        <v>0</v>
      </c>
      <c r="J4120" t="s">
        <v>57</v>
      </c>
      <c r="K4120" t="s">
        <v>57</v>
      </c>
      <c r="L4120" t="s">
        <v>57</v>
      </c>
      <c r="M4120" t="s">
        <v>57</v>
      </c>
      <c r="N4120" t="s">
        <v>57</v>
      </c>
      <c r="O4120" t="s">
        <v>57</v>
      </c>
      <c r="P4120">
        <v>0</v>
      </c>
      <c r="Q4120" t="s">
        <v>57</v>
      </c>
      <c r="R4120" t="s">
        <v>57</v>
      </c>
      <c r="S4120" t="s">
        <v>57</v>
      </c>
      <c r="T4120">
        <v>8.0299999999999994</v>
      </c>
      <c r="U4120">
        <v>8.0299999999999994</v>
      </c>
      <c r="V4120">
        <v>55.833794500000003</v>
      </c>
      <c r="W4120">
        <v>8.0299999999999994</v>
      </c>
      <c r="X4120" t="s">
        <v>58</v>
      </c>
      <c r="Y4120" t="s">
        <v>58</v>
      </c>
      <c r="Z4120" t="s">
        <v>1</v>
      </c>
      <c r="AA4120" t="s">
        <v>1</v>
      </c>
      <c r="AB4120" t="s">
        <v>57</v>
      </c>
      <c r="AC4120" t="str">
        <f t="shared" si="64"/>
        <v>2017-1</v>
      </c>
    </row>
    <row r="4121" spans="1:29" hidden="1" x14ac:dyDescent="0.25">
      <c r="A4121" t="s">
        <v>677</v>
      </c>
      <c r="B4121" t="s">
        <v>532</v>
      </c>
      <c r="C4121" t="s">
        <v>533</v>
      </c>
      <c r="D4121" t="s">
        <v>55</v>
      </c>
      <c r="E4121">
        <v>-5</v>
      </c>
      <c r="F4121" t="s">
        <v>13</v>
      </c>
      <c r="G4121" t="b">
        <v>0</v>
      </c>
      <c r="H4121" t="s">
        <v>59</v>
      </c>
      <c r="I4121">
        <v>4750438</v>
      </c>
      <c r="J4121" t="s">
        <v>601</v>
      </c>
      <c r="K4121" t="s">
        <v>602</v>
      </c>
      <c r="L4121" t="s">
        <v>57</v>
      </c>
      <c r="M4121" t="s">
        <v>57</v>
      </c>
      <c r="N4121" t="s">
        <v>57</v>
      </c>
      <c r="O4121" t="s">
        <v>57</v>
      </c>
      <c r="P4121">
        <v>24149</v>
      </c>
      <c r="Q4121" t="s">
        <v>603</v>
      </c>
      <c r="R4121" t="s">
        <v>604</v>
      </c>
      <c r="S4121" t="s">
        <v>78</v>
      </c>
      <c r="T4121">
        <v>7.0000000000000298E-2</v>
      </c>
      <c r="U4121">
        <v>7.0000000000000298E-2</v>
      </c>
      <c r="V4121">
        <v>0.50244350000001203</v>
      </c>
      <c r="W4121">
        <v>7.0000000000000298E-2</v>
      </c>
      <c r="X4121" t="s">
        <v>58</v>
      </c>
      <c r="Y4121" t="s">
        <v>58</v>
      </c>
      <c r="Z4121" t="s">
        <v>1</v>
      </c>
      <c r="AA4121" t="s">
        <v>6</v>
      </c>
      <c r="AB4121" t="s">
        <v>57</v>
      </c>
      <c r="AC4121" t="str">
        <f t="shared" si="64"/>
        <v>2017-1</v>
      </c>
    </row>
    <row r="4122" spans="1:29" hidden="1" x14ac:dyDescent="0.25">
      <c r="A4122" t="s">
        <v>677</v>
      </c>
      <c r="B4122" t="s">
        <v>532</v>
      </c>
      <c r="C4122" t="s">
        <v>533</v>
      </c>
      <c r="D4122" t="s">
        <v>55</v>
      </c>
      <c r="E4122">
        <v>-6</v>
      </c>
      <c r="F4122" t="s">
        <v>12</v>
      </c>
      <c r="G4122" t="b">
        <v>0</v>
      </c>
      <c r="H4122" t="s">
        <v>59</v>
      </c>
      <c r="I4122">
        <v>4750438</v>
      </c>
      <c r="J4122" t="s">
        <v>601</v>
      </c>
      <c r="K4122" t="s">
        <v>602</v>
      </c>
      <c r="L4122" t="s">
        <v>57</v>
      </c>
      <c r="M4122" t="s">
        <v>57</v>
      </c>
      <c r="N4122" t="s">
        <v>57</v>
      </c>
      <c r="O4122" t="s">
        <v>57</v>
      </c>
      <c r="P4122">
        <v>24149</v>
      </c>
      <c r="Q4122" t="s">
        <v>603</v>
      </c>
      <c r="R4122" t="s">
        <v>604</v>
      </c>
      <c r="S4122" t="s">
        <v>78</v>
      </c>
      <c r="T4122">
        <v>17.54</v>
      </c>
      <c r="U4122">
        <v>17.54</v>
      </c>
      <c r="V4122">
        <v>121.958251</v>
      </c>
      <c r="W4122">
        <v>17.54</v>
      </c>
      <c r="X4122" t="s">
        <v>58</v>
      </c>
      <c r="Y4122" t="s">
        <v>58</v>
      </c>
      <c r="Z4122" t="s">
        <v>1</v>
      </c>
      <c r="AA4122" t="s">
        <v>6</v>
      </c>
      <c r="AB4122" t="s">
        <v>57</v>
      </c>
      <c r="AC4122" t="str">
        <f t="shared" si="64"/>
        <v>2017-1</v>
      </c>
    </row>
    <row r="4123" spans="1:29" x14ac:dyDescent="0.25">
      <c r="A4123" t="s">
        <v>677</v>
      </c>
      <c r="B4123" t="s">
        <v>532</v>
      </c>
      <c r="C4123" t="s">
        <v>533</v>
      </c>
      <c r="D4123" t="s">
        <v>55</v>
      </c>
      <c r="E4123">
        <v>-4</v>
      </c>
      <c r="F4123" t="s">
        <v>14</v>
      </c>
      <c r="G4123" t="b">
        <v>0</v>
      </c>
      <c r="H4123" t="s">
        <v>59</v>
      </c>
      <c r="I4123">
        <v>4750438</v>
      </c>
      <c r="J4123" t="s">
        <v>601</v>
      </c>
      <c r="K4123" t="s">
        <v>602</v>
      </c>
      <c r="L4123" t="s">
        <v>57</v>
      </c>
      <c r="M4123" t="s">
        <v>57</v>
      </c>
      <c r="N4123" t="s">
        <v>57</v>
      </c>
      <c r="O4123" t="s">
        <v>57</v>
      </c>
      <c r="P4123">
        <v>24149</v>
      </c>
      <c r="Q4123" t="s">
        <v>603</v>
      </c>
      <c r="R4123" t="s">
        <v>604</v>
      </c>
      <c r="S4123" t="s">
        <v>78</v>
      </c>
      <c r="T4123">
        <v>17.54</v>
      </c>
      <c r="U4123">
        <v>17.54</v>
      </c>
      <c r="V4123">
        <v>121.958251</v>
      </c>
      <c r="W4123">
        <v>17.54</v>
      </c>
      <c r="X4123" t="s">
        <v>58</v>
      </c>
      <c r="Y4123" t="s">
        <v>58</v>
      </c>
      <c r="Z4123" t="s">
        <v>1</v>
      </c>
      <c r="AA4123" t="s">
        <v>6</v>
      </c>
      <c r="AB4123" t="s">
        <v>57</v>
      </c>
      <c r="AC4123" t="str">
        <f t="shared" si="64"/>
        <v>2017-1</v>
      </c>
    </row>
    <row r="4124" spans="1:29" x14ac:dyDescent="0.25">
      <c r="A4124" t="s">
        <v>677</v>
      </c>
      <c r="B4124" t="s">
        <v>532</v>
      </c>
      <c r="C4124" t="s">
        <v>533</v>
      </c>
      <c r="D4124" t="s">
        <v>55</v>
      </c>
      <c r="E4124">
        <v>-4</v>
      </c>
      <c r="F4124" t="s">
        <v>14</v>
      </c>
      <c r="G4124" t="b">
        <v>0</v>
      </c>
      <c r="H4124" t="s">
        <v>59</v>
      </c>
      <c r="I4124">
        <v>4778033</v>
      </c>
      <c r="J4124" t="s">
        <v>638</v>
      </c>
      <c r="K4124" t="s">
        <v>639</v>
      </c>
      <c r="L4124" t="s">
        <v>57</v>
      </c>
      <c r="M4124" t="s">
        <v>57</v>
      </c>
      <c r="N4124" t="s">
        <v>57</v>
      </c>
      <c r="O4124" t="s">
        <v>57</v>
      </c>
      <c r="P4124">
        <v>10606</v>
      </c>
      <c r="Q4124" t="s">
        <v>62</v>
      </c>
      <c r="R4124" t="s">
        <v>63</v>
      </c>
      <c r="S4124" t="s">
        <v>64</v>
      </c>
      <c r="T4124">
        <v>69.06</v>
      </c>
      <c r="U4124">
        <v>69.06</v>
      </c>
      <c r="V4124">
        <v>480.18453899999997</v>
      </c>
      <c r="W4124">
        <v>69.06</v>
      </c>
      <c r="X4124" t="s">
        <v>58</v>
      </c>
      <c r="Y4124" t="s">
        <v>58</v>
      </c>
      <c r="Z4124" t="s">
        <v>1</v>
      </c>
      <c r="AA4124" t="s">
        <v>6</v>
      </c>
      <c r="AB4124" t="s">
        <v>57</v>
      </c>
      <c r="AC4124" t="str">
        <f t="shared" si="64"/>
        <v>2017-1</v>
      </c>
    </row>
    <row r="4125" spans="1:29" hidden="1" x14ac:dyDescent="0.25">
      <c r="A4125" t="s">
        <v>677</v>
      </c>
      <c r="B4125" t="s">
        <v>532</v>
      </c>
      <c r="C4125" t="s">
        <v>533</v>
      </c>
      <c r="D4125" t="s">
        <v>55</v>
      </c>
      <c r="E4125">
        <v>-5</v>
      </c>
      <c r="F4125" t="s">
        <v>13</v>
      </c>
      <c r="G4125" t="b">
        <v>0</v>
      </c>
      <c r="H4125" t="s">
        <v>59</v>
      </c>
      <c r="I4125">
        <v>4778033</v>
      </c>
      <c r="J4125" t="s">
        <v>638</v>
      </c>
      <c r="K4125" t="s">
        <v>639</v>
      </c>
      <c r="L4125" t="s">
        <v>57</v>
      </c>
      <c r="M4125" t="s">
        <v>57</v>
      </c>
      <c r="N4125" t="s">
        <v>57</v>
      </c>
      <c r="O4125" t="s">
        <v>57</v>
      </c>
      <c r="P4125">
        <v>10606</v>
      </c>
      <c r="Q4125" t="s">
        <v>62</v>
      </c>
      <c r="R4125" t="s">
        <v>63</v>
      </c>
      <c r="S4125" t="s">
        <v>64</v>
      </c>
      <c r="T4125">
        <v>1.95</v>
      </c>
      <c r="U4125">
        <v>1.95</v>
      </c>
      <c r="V4125">
        <v>13.619041500000099</v>
      </c>
      <c r="W4125">
        <v>1.95</v>
      </c>
      <c r="X4125" t="s">
        <v>58</v>
      </c>
      <c r="Y4125" t="s">
        <v>58</v>
      </c>
      <c r="Z4125" t="s">
        <v>1</v>
      </c>
      <c r="AA4125" t="s">
        <v>6</v>
      </c>
      <c r="AB4125" t="s">
        <v>57</v>
      </c>
      <c r="AC4125" t="str">
        <f t="shared" si="64"/>
        <v>2017-1</v>
      </c>
    </row>
    <row r="4126" spans="1:29" hidden="1" x14ac:dyDescent="0.25">
      <c r="A4126" t="s">
        <v>677</v>
      </c>
      <c r="B4126" t="s">
        <v>532</v>
      </c>
      <c r="C4126" t="s">
        <v>533</v>
      </c>
      <c r="D4126" t="s">
        <v>55</v>
      </c>
      <c r="E4126">
        <v>-6</v>
      </c>
      <c r="F4126" t="s">
        <v>12</v>
      </c>
      <c r="G4126" t="b">
        <v>0</v>
      </c>
      <c r="H4126" t="s">
        <v>59</v>
      </c>
      <c r="I4126">
        <v>4778033</v>
      </c>
      <c r="J4126" t="s">
        <v>638</v>
      </c>
      <c r="K4126" t="s">
        <v>639</v>
      </c>
      <c r="L4126" t="s">
        <v>57</v>
      </c>
      <c r="M4126" t="s">
        <v>57</v>
      </c>
      <c r="N4126" t="s">
        <v>57</v>
      </c>
      <c r="O4126" t="s">
        <v>57</v>
      </c>
      <c r="P4126">
        <v>10606</v>
      </c>
      <c r="Q4126" t="s">
        <v>62</v>
      </c>
      <c r="R4126" t="s">
        <v>63</v>
      </c>
      <c r="S4126" t="s">
        <v>64</v>
      </c>
      <c r="T4126">
        <v>69.06</v>
      </c>
      <c r="U4126">
        <v>69.06</v>
      </c>
      <c r="V4126">
        <v>480.18453899999997</v>
      </c>
      <c r="W4126">
        <v>69.06</v>
      </c>
      <c r="X4126" t="s">
        <v>58</v>
      </c>
      <c r="Y4126" t="s">
        <v>58</v>
      </c>
      <c r="Z4126" t="s">
        <v>1</v>
      </c>
      <c r="AA4126" t="s">
        <v>6</v>
      </c>
      <c r="AB4126" t="s">
        <v>57</v>
      </c>
      <c r="AC4126" t="str">
        <f t="shared" si="64"/>
        <v>2017-1</v>
      </c>
    </row>
    <row r="4127" spans="1:29" x14ac:dyDescent="0.25">
      <c r="A4127" t="s">
        <v>678</v>
      </c>
      <c r="B4127" t="s">
        <v>54</v>
      </c>
      <c r="C4127" t="s">
        <v>55</v>
      </c>
      <c r="D4127" t="s">
        <v>55</v>
      </c>
      <c r="E4127">
        <v>-3</v>
      </c>
      <c r="F4127" t="s">
        <v>56</v>
      </c>
      <c r="G4127" t="b">
        <v>0</v>
      </c>
      <c r="H4127" t="s">
        <v>57</v>
      </c>
      <c r="I4127">
        <v>0</v>
      </c>
      <c r="J4127" t="s">
        <v>57</v>
      </c>
      <c r="K4127" t="s">
        <v>57</v>
      </c>
      <c r="L4127" t="s">
        <v>57</v>
      </c>
      <c r="M4127" t="s">
        <v>57</v>
      </c>
      <c r="N4127" t="s">
        <v>57</v>
      </c>
      <c r="O4127" t="s">
        <v>57</v>
      </c>
      <c r="P4127">
        <v>0</v>
      </c>
      <c r="Q4127" t="s">
        <v>57</v>
      </c>
      <c r="R4127" t="s">
        <v>57</v>
      </c>
      <c r="S4127" t="s">
        <v>57</v>
      </c>
      <c r="T4127">
        <v>107.1</v>
      </c>
      <c r="U4127">
        <v>107.1</v>
      </c>
      <c r="V4127">
        <v>107.1</v>
      </c>
      <c r="W4127">
        <v>15.5512639939595</v>
      </c>
      <c r="X4127" t="s">
        <v>58</v>
      </c>
      <c r="Y4127" t="s">
        <v>58</v>
      </c>
      <c r="Z4127" t="s">
        <v>1</v>
      </c>
      <c r="AA4127" t="s">
        <v>1</v>
      </c>
      <c r="AB4127" t="s">
        <v>57</v>
      </c>
      <c r="AC4127" t="str">
        <f t="shared" si="64"/>
        <v>2017-1</v>
      </c>
    </row>
    <row r="4128" spans="1:29" x14ac:dyDescent="0.25">
      <c r="A4128" t="s">
        <v>678</v>
      </c>
      <c r="B4128" t="s">
        <v>532</v>
      </c>
      <c r="C4128" t="s">
        <v>533</v>
      </c>
      <c r="D4128" t="s">
        <v>55</v>
      </c>
      <c r="E4128">
        <v>-3</v>
      </c>
      <c r="F4128" t="s">
        <v>56</v>
      </c>
      <c r="G4128" t="b">
        <v>0</v>
      </c>
      <c r="H4128" t="s">
        <v>57</v>
      </c>
      <c r="I4128">
        <v>0</v>
      </c>
      <c r="J4128" t="s">
        <v>57</v>
      </c>
      <c r="K4128" t="s">
        <v>57</v>
      </c>
      <c r="L4128" t="s">
        <v>57</v>
      </c>
      <c r="M4128" t="s">
        <v>57</v>
      </c>
      <c r="N4128" t="s">
        <v>57</v>
      </c>
      <c r="O4128" t="s">
        <v>57</v>
      </c>
      <c r="P4128">
        <v>0</v>
      </c>
      <c r="Q4128" t="s">
        <v>57</v>
      </c>
      <c r="R4128" t="s">
        <v>57</v>
      </c>
      <c r="S4128" t="s">
        <v>57</v>
      </c>
      <c r="T4128">
        <v>8.0299999999999994</v>
      </c>
      <c r="U4128">
        <v>8.0299999999999994</v>
      </c>
      <c r="V4128">
        <v>55.301806999999997</v>
      </c>
      <c r="W4128">
        <v>8.0299999999999994</v>
      </c>
      <c r="X4128" t="s">
        <v>58</v>
      </c>
      <c r="Y4128" t="s">
        <v>58</v>
      </c>
      <c r="Z4128" t="s">
        <v>1</v>
      </c>
      <c r="AA4128" t="s">
        <v>1</v>
      </c>
      <c r="AB4128" t="s">
        <v>57</v>
      </c>
      <c r="AC4128" t="str">
        <f t="shared" si="64"/>
        <v>2017-1</v>
      </c>
    </row>
    <row r="4129" spans="1:29" hidden="1" x14ac:dyDescent="0.25">
      <c r="A4129" t="s">
        <v>678</v>
      </c>
      <c r="B4129" t="s">
        <v>532</v>
      </c>
      <c r="C4129" t="s">
        <v>533</v>
      </c>
      <c r="D4129" t="s">
        <v>55</v>
      </c>
      <c r="E4129">
        <v>-6</v>
      </c>
      <c r="F4129" t="s">
        <v>12</v>
      </c>
      <c r="G4129" t="b">
        <v>0</v>
      </c>
      <c r="H4129" t="s">
        <v>59</v>
      </c>
      <c r="I4129">
        <v>4750438</v>
      </c>
      <c r="J4129" t="s">
        <v>601</v>
      </c>
      <c r="K4129" t="s">
        <v>602</v>
      </c>
      <c r="L4129" t="s">
        <v>57</v>
      </c>
      <c r="M4129" t="s">
        <v>57</v>
      </c>
      <c r="N4129" t="s">
        <v>57</v>
      </c>
      <c r="O4129" t="s">
        <v>57</v>
      </c>
      <c r="P4129">
        <v>24149</v>
      </c>
      <c r="Q4129" t="s">
        <v>603</v>
      </c>
      <c r="R4129" t="s">
        <v>604</v>
      </c>
      <c r="S4129" t="s">
        <v>78</v>
      </c>
      <c r="T4129">
        <v>17.52</v>
      </c>
      <c r="U4129">
        <v>17.52</v>
      </c>
      <c r="V4129">
        <v>120.65848800000001</v>
      </c>
      <c r="W4129">
        <v>17.52</v>
      </c>
      <c r="X4129" t="s">
        <v>58</v>
      </c>
      <c r="Y4129" t="s">
        <v>58</v>
      </c>
      <c r="Z4129" t="s">
        <v>1</v>
      </c>
      <c r="AA4129" t="s">
        <v>6</v>
      </c>
      <c r="AB4129" t="s">
        <v>57</v>
      </c>
      <c r="AC4129" t="str">
        <f t="shared" si="64"/>
        <v>2017-1</v>
      </c>
    </row>
    <row r="4130" spans="1:29" x14ac:dyDescent="0.25">
      <c r="A4130" t="s">
        <v>678</v>
      </c>
      <c r="B4130" t="s">
        <v>532</v>
      </c>
      <c r="C4130" t="s">
        <v>533</v>
      </c>
      <c r="D4130" t="s">
        <v>55</v>
      </c>
      <c r="E4130">
        <v>-4</v>
      </c>
      <c r="F4130" t="s">
        <v>14</v>
      </c>
      <c r="G4130" t="b">
        <v>0</v>
      </c>
      <c r="H4130" t="s">
        <v>59</v>
      </c>
      <c r="I4130">
        <v>4750438</v>
      </c>
      <c r="J4130" t="s">
        <v>601</v>
      </c>
      <c r="K4130" t="s">
        <v>602</v>
      </c>
      <c r="L4130" t="s">
        <v>57</v>
      </c>
      <c r="M4130" t="s">
        <v>57</v>
      </c>
      <c r="N4130" t="s">
        <v>57</v>
      </c>
      <c r="O4130" t="s">
        <v>57</v>
      </c>
      <c r="P4130">
        <v>24149</v>
      </c>
      <c r="Q4130" t="s">
        <v>603</v>
      </c>
      <c r="R4130" t="s">
        <v>604</v>
      </c>
      <c r="S4130" t="s">
        <v>78</v>
      </c>
      <c r="T4130">
        <v>17.52</v>
      </c>
      <c r="U4130">
        <v>17.52</v>
      </c>
      <c r="V4130">
        <v>120.65848800000001</v>
      </c>
      <c r="W4130">
        <v>17.52</v>
      </c>
      <c r="X4130" t="s">
        <v>58</v>
      </c>
      <c r="Y4130" t="s">
        <v>58</v>
      </c>
      <c r="Z4130" t="s">
        <v>1</v>
      </c>
      <c r="AA4130" t="s">
        <v>6</v>
      </c>
      <c r="AB4130" t="s">
        <v>57</v>
      </c>
      <c r="AC4130" t="str">
        <f t="shared" si="64"/>
        <v>2017-1</v>
      </c>
    </row>
    <row r="4131" spans="1:29" hidden="1" x14ac:dyDescent="0.25">
      <c r="A4131" t="s">
        <v>678</v>
      </c>
      <c r="B4131" t="s">
        <v>532</v>
      </c>
      <c r="C4131" t="s">
        <v>533</v>
      </c>
      <c r="D4131" t="s">
        <v>55</v>
      </c>
      <c r="E4131">
        <v>-5</v>
      </c>
      <c r="F4131" t="s">
        <v>13</v>
      </c>
      <c r="G4131" t="b">
        <v>0</v>
      </c>
      <c r="H4131" t="s">
        <v>59</v>
      </c>
      <c r="I4131">
        <v>4750438</v>
      </c>
      <c r="J4131" t="s">
        <v>601</v>
      </c>
      <c r="K4131" t="s">
        <v>602</v>
      </c>
      <c r="L4131" t="s">
        <v>57</v>
      </c>
      <c r="M4131" t="s">
        <v>57</v>
      </c>
      <c r="N4131" t="s">
        <v>57</v>
      </c>
      <c r="O4131" t="s">
        <v>57</v>
      </c>
      <c r="P4131">
        <v>24149</v>
      </c>
      <c r="Q4131" t="s">
        <v>603</v>
      </c>
      <c r="R4131" t="s">
        <v>604</v>
      </c>
      <c r="S4131" t="s">
        <v>78</v>
      </c>
      <c r="T4131">
        <v>-1.9999999999999601E-2</v>
      </c>
      <c r="U4131">
        <v>-1.9999999999999601E-2</v>
      </c>
      <c r="V4131">
        <v>-1.29976299999998</v>
      </c>
      <c r="W4131">
        <v>-1.9999999999999601E-2</v>
      </c>
      <c r="X4131" t="s">
        <v>58</v>
      </c>
      <c r="Y4131" t="s">
        <v>58</v>
      </c>
      <c r="Z4131" t="s">
        <v>1</v>
      </c>
      <c r="AA4131" t="s">
        <v>6</v>
      </c>
      <c r="AB4131" t="s">
        <v>57</v>
      </c>
      <c r="AC4131" t="str">
        <f t="shared" si="64"/>
        <v>2017-1</v>
      </c>
    </row>
    <row r="4132" spans="1:29" x14ac:dyDescent="0.25">
      <c r="A4132" t="s">
        <v>678</v>
      </c>
      <c r="B4132" t="s">
        <v>532</v>
      </c>
      <c r="C4132" t="s">
        <v>533</v>
      </c>
      <c r="D4132" t="s">
        <v>55</v>
      </c>
      <c r="E4132">
        <v>-4</v>
      </c>
      <c r="F4132" t="s">
        <v>14</v>
      </c>
      <c r="G4132" t="b">
        <v>0</v>
      </c>
      <c r="H4132" t="s">
        <v>59</v>
      </c>
      <c r="I4132">
        <v>4778033</v>
      </c>
      <c r="J4132" t="s">
        <v>638</v>
      </c>
      <c r="K4132" t="s">
        <v>639</v>
      </c>
      <c r="L4132" t="s">
        <v>57</v>
      </c>
      <c r="M4132" t="s">
        <v>57</v>
      </c>
      <c r="N4132" t="s">
        <v>57</v>
      </c>
      <c r="O4132" t="s">
        <v>57</v>
      </c>
      <c r="P4132">
        <v>10606</v>
      </c>
      <c r="Q4132" t="s">
        <v>62</v>
      </c>
      <c r="R4132" t="s">
        <v>63</v>
      </c>
      <c r="S4132" t="s">
        <v>64</v>
      </c>
      <c r="T4132">
        <v>90.42</v>
      </c>
      <c r="U4132">
        <v>90.42</v>
      </c>
      <c r="V4132">
        <v>622.71349799999996</v>
      </c>
      <c r="W4132">
        <v>90.42</v>
      </c>
      <c r="X4132" t="s">
        <v>58</v>
      </c>
      <c r="Y4132" t="s">
        <v>58</v>
      </c>
      <c r="Z4132" t="s">
        <v>1</v>
      </c>
      <c r="AA4132" t="s">
        <v>6</v>
      </c>
      <c r="AB4132" t="s">
        <v>57</v>
      </c>
      <c r="AC4132" t="str">
        <f t="shared" si="64"/>
        <v>2017-1</v>
      </c>
    </row>
    <row r="4133" spans="1:29" hidden="1" x14ac:dyDescent="0.25">
      <c r="A4133" t="s">
        <v>678</v>
      </c>
      <c r="B4133" t="s">
        <v>532</v>
      </c>
      <c r="C4133" t="s">
        <v>533</v>
      </c>
      <c r="D4133" t="s">
        <v>55</v>
      </c>
      <c r="E4133">
        <v>-6</v>
      </c>
      <c r="F4133" t="s">
        <v>12</v>
      </c>
      <c r="G4133" t="b">
        <v>0</v>
      </c>
      <c r="H4133" t="s">
        <v>59</v>
      </c>
      <c r="I4133">
        <v>4778033</v>
      </c>
      <c r="J4133" t="s">
        <v>638</v>
      </c>
      <c r="K4133" t="s">
        <v>639</v>
      </c>
      <c r="L4133" t="s">
        <v>57</v>
      </c>
      <c r="M4133" t="s">
        <v>57</v>
      </c>
      <c r="N4133" t="s">
        <v>57</v>
      </c>
      <c r="O4133" t="s">
        <v>57</v>
      </c>
      <c r="P4133">
        <v>10606</v>
      </c>
      <c r="Q4133" t="s">
        <v>62</v>
      </c>
      <c r="R4133" t="s">
        <v>63</v>
      </c>
      <c r="S4133" t="s">
        <v>64</v>
      </c>
      <c r="T4133">
        <v>90.42</v>
      </c>
      <c r="U4133">
        <v>90.42</v>
      </c>
      <c r="V4133">
        <v>622.71349799999996</v>
      </c>
      <c r="W4133">
        <v>90.42</v>
      </c>
      <c r="X4133" t="s">
        <v>58</v>
      </c>
      <c r="Y4133" t="s">
        <v>58</v>
      </c>
      <c r="Z4133" t="s">
        <v>1</v>
      </c>
      <c r="AA4133" t="s">
        <v>6</v>
      </c>
      <c r="AB4133" t="s">
        <v>57</v>
      </c>
      <c r="AC4133" t="str">
        <f t="shared" si="64"/>
        <v>2017-1</v>
      </c>
    </row>
    <row r="4134" spans="1:29" hidden="1" x14ac:dyDescent="0.25">
      <c r="A4134" t="s">
        <v>678</v>
      </c>
      <c r="B4134" t="s">
        <v>532</v>
      </c>
      <c r="C4134" t="s">
        <v>533</v>
      </c>
      <c r="D4134" t="s">
        <v>55</v>
      </c>
      <c r="E4134">
        <v>-5</v>
      </c>
      <c r="F4134" t="s">
        <v>13</v>
      </c>
      <c r="G4134" t="b">
        <v>0</v>
      </c>
      <c r="H4134" t="s">
        <v>59</v>
      </c>
      <c r="I4134">
        <v>4778033</v>
      </c>
      <c r="J4134" t="s">
        <v>638</v>
      </c>
      <c r="K4134" t="s">
        <v>639</v>
      </c>
      <c r="L4134" t="s">
        <v>57</v>
      </c>
      <c r="M4134" t="s">
        <v>57</v>
      </c>
      <c r="N4134" t="s">
        <v>57</v>
      </c>
      <c r="O4134" t="s">
        <v>57</v>
      </c>
      <c r="P4134">
        <v>10606</v>
      </c>
      <c r="Q4134" t="s">
        <v>62</v>
      </c>
      <c r="R4134" t="s">
        <v>63</v>
      </c>
      <c r="S4134" t="s">
        <v>64</v>
      </c>
      <c r="T4134">
        <v>21.36</v>
      </c>
      <c r="U4134">
        <v>21.36</v>
      </c>
      <c r="V4134">
        <v>142.52895899999999</v>
      </c>
      <c r="W4134">
        <v>21.36</v>
      </c>
      <c r="X4134" t="s">
        <v>58</v>
      </c>
      <c r="Y4134" t="s">
        <v>58</v>
      </c>
      <c r="Z4134" t="s">
        <v>1</v>
      </c>
      <c r="AA4134" t="s">
        <v>6</v>
      </c>
      <c r="AB4134" t="s">
        <v>57</v>
      </c>
      <c r="AC4134" t="str">
        <f t="shared" si="64"/>
        <v>2017-1</v>
      </c>
    </row>
    <row r="4135" spans="1:29" hidden="1" x14ac:dyDescent="0.25">
      <c r="A4135" t="s">
        <v>679</v>
      </c>
      <c r="B4135" t="s">
        <v>54</v>
      </c>
      <c r="C4135" t="s">
        <v>55</v>
      </c>
      <c r="D4135" t="s">
        <v>55</v>
      </c>
      <c r="E4135">
        <v>-5</v>
      </c>
      <c r="F4135" t="s">
        <v>13</v>
      </c>
      <c r="G4135" t="b">
        <v>0</v>
      </c>
      <c r="H4135" t="s">
        <v>57</v>
      </c>
      <c r="I4135">
        <v>0</v>
      </c>
      <c r="J4135" t="s">
        <v>57</v>
      </c>
      <c r="K4135" t="s">
        <v>57</v>
      </c>
      <c r="L4135" t="s">
        <v>57</v>
      </c>
      <c r="M4135" t="s">
        <v>57</v>
      </c>
      <c r="N4135" t="s">
        <v>57</v>
      </c>
      <c r="O4135" t="s">
        <v>57</v>
      </c>
      <c r="P4135">
        <v>0</v>
      </c>
      <c r="Q4135" t="s">
        <v>57</v>
      </c>
      <c r="R4135" t="s">
        <v>57</v>
      </c>
      <c r="S4135" t="s">
        <v>57</v>
      </c>
      <c r="T4135">
        <v>-0.4</v>
      </c>
      <c r="U4135">
        <v>-0.4</v>
      </c>
      <c r="V4135">
        <v>-0.4</v>
      </c>
      <c r="W4135">
        <v>-5.7914359141419597E-2</v>
      </c>
      <c r="X4135" t="s">
        <v>58</v>
      </c>
      <c r="Y4135" t="s">
        <v>58</v>
      </c>
      <c r="Z4135" t="s">
        <v>1</v>
      </c>
      <c r="AA4135" t="s">
        <v>1</v>
      </c>
      <c r="AB4135" t="s">
        <v>57</v>
      </c>
      <c r="AC4135" t="str">
        <f t="shared" si="64"/>
        <v>2017-1</v>
      </c>
    </row>
    <row r="4136" spans="1:29" x14ac:dyDescent="0.25">
      <c r="A4136" t="s">
        <v>679</v>
      </c>
      <c r="B4136" t="s">
        <v>54</v>
      </c>
      <c r="C4136" t="s">
        <v>55</v>
      </c>
      <c r="D4136" t="s">
        <v>55</v>
      </c>
      <c r="E4136">
        <v>-3</v>
      </c>
      <c r="F4136" t="s">
        <v>56</v>
      </c>
      <c r="G4136" t="b">
        <v>0</v>
      </c>
      <c r="H4136" t="s">
        <v>57</v>
      </c>
      <c r="I4136">
        <v>0</v>
      </c>
      <c r="J4136" t="s">
        <v>57</v>
      </c>
      <c r="K4136" t="s">
        <v>57</v>
      </c>
      <c r="L4136" t="s">
        <v>57</v>
      </c>
      <c r="M4136" t="s">
        <v>57</v>
      </c>
      <c r="N4136" t="s">
        <v>57</v>
      </c>
      <c r="O4136" t="s">
        <v>57</v>
      </c>
      <c r="P4136">
        <v>0</v>
      </c>
      <c r="Q4136" t="s">
        <v>57</v>
      </c>
      <c r="R4136" t="s">
        <v>57</v>
      </c>
      <c r="S4136" t="s">
        <v>57</v>
      </c>
      <c r="T4136">
        <v>107.1</v>
      </c>
      <c r="U4136">
        <v>107.1</v>
      </c>
      <c r="V4136">
        <v>107.1</v>
      </c>
      <c r="W4136">
        <v>15.506569660115099</v>
      </c>
      <c r="X4136" t="s">
        <v>58</v>
      </c>
      <c r="Y4136" t="s">
        <v>58</v>
      </c>
      <c r="Z4136" t="s">
        <v>1</v>
      </c>
      <c r="AA4136" t="s">
        <v>1</v>
      </c>
      <c r="AB4136" t="s">
        <v>57</v>
      </c>
      <c r="AC4136" t="str">
        <f t="shared" si="64"/>
        <v>2017-1</v>
      </c>
    </row>
    <row r="4137" spans="1:29" hidden="1" x14ac:dyDescent="0.25">
      <c r="A4137" t="s">
        <v>679</v>
      </c>
      <c r="B4137" t="s">
        <v>54</v>
      </c>
      <c r="C4137" t="s">
        <v>55</v>
      </c>
      <c r="D4137" t="s">
        <v>55</v>
      </c>
      <c r="E4137">
        <v>45</v>
      </c>
      <c r="F4137" t="s">
        <v>17</v>
      </c>
      <c r="G4137" t="b">
        <v>1</v>
      </c>
      <c r="H4137" t="s">
        <v>57</v>
      </c>
      <c r="I4137">
        <v>0</v>
      </c>
      <c r="J4137" t="s">
        <v>57</v>
      </c>
      <c r="K4137" t="s">
        <v>57</v>
      </c>
      <c r="L4137" t="s">
        <v>57</v>
      </c>
      <c r="M4137" t="s">
        <v>57</v>
      </c>
      <c r="N4137" t="s">
        <v>57</v>
      </c>
      <c r="O4137" t="s">
        <v>57</v>
      </c>
      <c r="P4137">
        <v>0</v>
      </c>
      <c r="Q4137" t="s">
        <v>57</v>
      </c>
      <c r="R4137" t="s">
        <v>57</v>
      </c>
      <c r="S4137" t="s">
        <v>57</v>
      </c>
      <c r="T4137">
        <v>-0.4</v>
      </c>
      <c r="U4137">
        <v>-0.4</v>
      </c>
      <c r="V4137">
        <v>-0.4</v>
      </c>
      <c r="W4137">
        <v>-5.7914359141419597E-2</v>
      </c>
      <c r="X4137" t="s">
        <v>58</v>
      </c>
      <c r="Y4137" t="s">
        <v>58</v>
      </c>
      <c r="Z4137" t="s">
        <v>2</v>
      </c>
      <c r="AA4137" t="s">
        <v>8</v>
      </c>
      <c r="AB4137" t="s">
        <v>57</v>
      </c>
      <c r="AC4137" t="str">
        <f t="shared" si="64"/>
        <v>2017-1</v>
      </c>
    </row>
    <row r="4138" spans="1:29" x14ac:dyDescent="0.25">
      <c r="A4138" t="s">
        <v>679</v>
      </c>
      <c r="B4138" t="s">
        <v>532</v>
      </c>
      <c r="C4138" t="s">
        <v>533</v>
      </c>
      <c r="D4138" t="s">
        <v>55</v>
      </c>
      <c r="E4138">
        <v>-3</v>
      </c>
      <c r="F4138" t="s">
        <v>56</v>
      </c>
      <c r="G4138" t="b">
        <v>0</v>
      </c>
      <c r="H4138" t="s">
        <v>57</v>
      </c>
      <c r="I4138">
        <v>0</v>
      </c>
      <c r="J4138" t="s">
        <v>57</v>
      </c>
      <c r="K4138" t="s">
        <v>57</v>
      </c>
      <c r="L4138" t="s">
        <v>57</v>
      </c>
      <c r="M4138" t="s">
        <v>57</v>
      </c>
      <c r="N4138" t="s">
        <v>57</v>
      </c>
      <c r="O4138" t="s">
        <v>57</v>
      </c>
      <c r="P4138">
        <v>0</v>
      </c>
      <c r="Q4138" t="s">
        <v>57</v>
      </c>
      <c r="R4138" t="s">
        <v>57</v>
      </c>
      <c r="S4138" t="s">
        <v>57</v>
      </c>
      <c r="T4138">
        <v>8.0299999999999994</v>
      </c>
      <c r="U4138">
        <v>8.0299999999999994</v>
      </c>
      <c r="V4138">
        <v>55.461202499999999</v>
      </c>
      <c r="W4138">
        <v>8.0299999999999994</v>
      </c>
      <c r="X4138" t="s">
        <v>58</v>
      </c>
      <c r="Y4138" t="s">
        <v>58</v>
      </c>
      <c r="Z4138" t="s">
        <v>1</v>
      </c>
      <c r="AA4138" t="s">
        <v>1</v>
      </c>
      <c r="AB4138" t="s">
        <v>57</v>
      </c>
      <c r="AC4138" t="str">
        <f t="shared" si="64"/>
        <v>2017-1</v>
      </c>
    </row>
    <row r="4139" spans="1:29" hidden="1" x14ac:dyDescent="0.25">
      <c r="A4139" t="s">
        <v>679</v>
      </c>
      <c r="B4139" t="s">
        <v>532</v>
      </c>
      <c r="C4139" t="s">
        <v>533</v>
      </c>
      <c r="D4139" t="s">
        <v>55</v>
      </c>
      <c r="E4139">
        <v>-6</v>
      </c>
      <c r="F4139" t="s">
        <v>12</v>
      </c>
      <c r="G4139" t="b">
        <v>0</v>
      </c>
      <c r="H4139" t="s">
        <v>59</v>
      </c>
      <c r="I4139">
        <v>4750438</v>
      </c>
      <c r="J4139" t="s">
        <v>601</v>
      </c>
      <c r="K4139" t="s">
        <v>602</v>
      </c>
      <c r="L4139" t="s">
        <v>57</v>
      </c>
      <c r="M4139" t="s">
        <v>57</v>
      </c>
      <c r="N4139" t="s">
        <v>57</v>
      </c>
      <c r="O4139" t="s">
        <v>57</v>
      </c>
      <c r="P4139">
        <v>24149</v>
      </c>
      <c r="Q4139" t="s">
        <v>603</v>
      </c>
      <c r="R4139" t="s">
        <v>604</v>
      </c>
      <c r="S4139" t="s">
        <v>78</v>
      </c>
      <c r="T4139">
        <v>17.52</v>
      </c>
      <c r="U4139">
        <v>17.52</v>
      </c>
      <c r="V4139">
        <v>121.00626</v>
      </c>
      <c r="W4139">
        <v>17.52</v>
      </c>
      <c r="X4139" t="s">
        <v>58</v>
      </c>
      <c r="Y4139" t="s">
        <v>58</v>
      </c>
      <c r="Z4139" t="s">
        <v>1</v>
      </c>
      <c r="AA4139" t="s">
        <v>6</v>
      </c>
      <c r="AB4139" t="s">
        <v>57</v>
      </c>
      <c r="AC4139" t="str">
        <f t="shared" si="64"/>
        <v>2017-1</v>
      </c>
    </row>
    <row r="4140" spans="1:29" x14ac:dyDescent="0.25">
      <c r="A4140" t="s">
        <v>679</v>
      </c>
      <c r="B4140" t="s">
        <v>532</v>
      </c>
      <c r="C4140" t="s">
        <v>533</v>
      </c>
      <c r="D4140" t="s">
        <v>55</v>
      </c>
      <c r="E4140">
        <v>-4</v>
      </c>
      <c r="F4140" t="s">
        <v>14</v>
      </c>
      <c r="G4140" t="b">
        <v>0</v>
      </c>
      <c r="H4140" t="s">
        <v>59</v>
      </c>
      <c r="I4140">
        <v>4750438</v>
      </c>
      <c r="J4140" t="s">
        <v>601</v>
      </c>
      <c r="K4140" t="s">
        <v>602</v>
      </c>
      <c r="L4140" t="s">
        <v>57</v>
      </c>
      <c r="M4140" t="s">
        <v>57</v>
      </c>
      <c r="N4140" t="s">
        <v>57</v>
      </c>
      <c r="O4140" t="s">
        <v>57</v>
      </c>
      <c r="P4140">
        <v>24149</v>
      </c>
      <c r="Q4140" t="s">
        <v>603</v>
      </c>
      <c r="R4140" t="s">
        <v>604</v>
      </c>
      <c r="S4140" t="s">
        <v>78</v>
      </c>
      <c r="T4140">
        <v>17.52</v>
      </c>
      <c r="U4140">
        <v>17.52</v>
      </c>
      <c r="V4140">
        <v>121.00626</v>
      </c>
      <c r="W4140">
        <v>17.52</v>
      </c>
      <c r="X4140" t="s">
        <v>58</v>
      </c>
      <c r="Y4140" t="s">
        <v>58</v>
      </c>
      <c r="Z4140" t="s">
        <v>1</v>
      </c>
      <c r="AA4140" t="s">
        <v>6</v>
      </c>
      <c r="AB4140" t="s">
        <v>57</v>
      </c>
      <c r="AC4140" t="str">
        <f t="shared" si="64"/>
        <v>2017-1</v>
      </c>
    </row>
    <row r="4141" spans="1:29" x14ac:dyDescent="0.25">
      <c r="A4141" t="s">
        <v>679</v>
      </c>
      <c r="B4141" t="s">
        <v>532</v>
      </c>
      <c r="C4141" t="s">
        <v>533</v>
      </c>
      <c r="D4141" t="s">
        <v>55</v>
      </c>
      <c r="E4141">
        <v>-4</v>
      </c>
      <c r="F4141" t="s">
        <v>14</v>
      </c>
      <c r="G4141" t="b">
        <v>0</v>
      </c>
      <c r="H4141" t="s">
        <v>59</v>
      </c>
      <c r="I4141">
        <v>4778033</v>
      </c>
      <c r="J4141" t="s">
        <v>638</v>
      </c>
      <c r="K4141" t="s">
        <v>639</v>
      </c>
      <c r="L4141" t="s">
        <v>57</v>
      </c>
      <c r="M4141" t="s">
        <v>57</v>
      </c>
      <c r="N4141" t="s">
        <v>57</v>
      </c>
      <c r="O4141" t="s">
        <v>57</v>
      </c>
      <c r="P4141">
        <v>10606</v>
      </c>
      <c r="Q4141" t="s">
        <v>62</v>
      </c>
      <c r="R4141" t="s">
        <v>63</v>
      </c>
      <c r="S4141" t="s">
        <v>64</v>
      </c>
      <c r="T4141">
        <v>83.07</v>
      </c>
      <c r="U4141">
        <v>83.07</v>
      </c>
      <c r="V4141">
        <v>573.74372249999999</v>
      </c>
      <c r="W4141">
        <v>83.07</v>
      </c>
      <c r="X4141" t="s">
        <v>58</v>
      </c>
      <c r="Y4141" t="s">
        <v>58</v>
      </c>
      <c r="Z4141" t="s">
        <v>1</v>
      </c>
      <c r="AA4141" t="s">
        <v>6</v>
      </c>
      <c r="AB4141" t="s">
        <v>57</v>
      </c>
      <c r="AC4141" t="str">
        <f t="shared" si="64"/>
        <v>2017-1</v>
      </c>
    </row>
    <row r="4142" spans="1:29" hidden="1" x14ac:dyDescent="0.25">
      <c r="A4142" t="s">
        <v>679</v>
      </c>
      <c r="B4142" t="s">
        <v>532</v>
      </c>
      <c r="C4142" t="s">
        <v>533</v>
      </c>
      <c r="D4142" t="s">
        <v>55</v>
      </c>
      <c r="E4142">
        <v>-6</v>
      </c>
      <c r="F4142" t="s">
        <v>12</v>
      </c>
      <c r="G4142" t="b">
        <v>0</v>
      </c>
      <c r="H4142" t="s">
        <v>59</v>
      </c>
      <c r="I4142">
        <v>4778033</v>
      </c>
      <c r="J4142" t="s">
        <v>638</v>
      </c>
      <c r="K4142" t="s">
        <v>639</v>
      </c>
      <c r="L4142" t="s">
        <v>57</v>
      </c>
      <c r="M4142" t="s">
        <v>57</v>
      </c>
      <c r="N4142" t="s">
        <v>57</v>
      </c>
      <c r="O4142" t="s">
        <v>57</v>
      </c>
      <c r="P4142">
        <v>10606</v>
      </c>
      <c r="Q4142" t="s">
        <v>62</v>
      </c>
      <c r="R4142" t="s">
        <v>63</v>
      </c>
      <c r="S4142" t="s">
        <v>64</v>
      </c>
      <c r="T4142">
        <v>83.07</v>
      </c>
      <c r="U4142">
        <v>83.07</v>
      </c>
      <c r="V4142">
        <v>573.74372249999999</v>
      </c>
      <c r="W4142">
        <v>83.07</v>
      </c>
      <c r="X4142" t="s">
        <v>58</v>
      </c>
      <c r="Y4142" t="s">
        <v>58</v>
      </c>
      <c r="Z4142" t="s">
        <v>1</v>
      </c>
      <c r="AA4142" t="s">
        <v>6</v>
      </c>
      <c r="AB4142" t="s">
        <v>57</v>
      </c>
      <c r="AC4142" t="str">
        <f t="shared" si="64"/>
        <v>2017-1</v>
      </c>
    </row>
    <row r="4143" spans="1:29" hidden="1" x14ac:dyDescent="0.25">
      <c r="A4143" t="s">
        <v>679</v>
      </c>
      <c r="B4143" t="s">
        <v>532</v>
      </c>
      <c r="C4143" t="s">
        <v>533</v>
      </c>
      <c r="D4143" t="s">
        <v>55</v>
      </c>
      <c r="E4143">
        <v>-5</v>
      </c>
      <c r="F4143" t="s">
        <v>13</v>
      </c>
      <c r="G4143" t="b">
        <v>0</v>
      </c>
      <c r="H4143" t="s">
        <v>59</v>
      </c>
      <c r="I4143">
        <v>4778033</v>
      </c>
      <c r="J4143" t="s">
        <v>638</v>
      </c>
      <c r="K4143" t="s">
        <v>639</v>
      </c>
      <c r="L4143" t="s">
        <v>57</v>
      </c>
      <c r="M4143" t="s">
        <v>57</v>
      </c>
      <c r="N4143" t="s">
        <v>57</v>
      </c>
      <c r="O4143" t="s">
        <v>57</v>
      </c>
      <c r="P4143">
        <v>10606</v>
      </c>
      <c r="Q4143" t="s">
        <v>62</v>
      </c>
      <c r="R4143" t="s">
        <v>63</v>
      </c>
      <c r="S4143" t="s">
        <v>64</v>
      </c>
      <c r="T4143">
        <v>-7.3500000000000103</v>
      </c>
      <c r="U4143">
        <v>-7.3500000000000103</v>
      </c>
      <c r="V4143">
        <v>-48.969775500000097</v>
      </c>
      <c r="W4143">
        <v>-7.3500000000000103</v>
      </c>
      <c r="X4143" t="s">
        <v>58</v>
      </c>
      <c r="Y4143" t="s">
        <v>58</v>
      </c>
      <c r="Z4143" t="s">
        <v>1</v>
      </c>
      <c r="AA4143" t="s">
        <v>6</v>
      </c>
      <c r="AB4143" t="s">
        <v>57</v>
      </c>
      <c r="AC4143" t="str">
        <f t="shared" si="64"/>
        <v>2017-1</v>
      </c>
    </row>
    <row r="4144" spans="1:29" x14ac:dyDescent="0.25">
      <c r="A4144" t="s">
        <v>680</v>
      </c>
      <c r="B4144" t="s">
        <v>54</v>
      </c>
      <c r="C4144" t="s">
        <v>55</v>
      </c>
      <c r="D4144" t="s">
        <v>55</v>
      </c>
      <c r="E4144">
        <v>-3</v>
      </c>
      <c r="F4144" t="s">
        <v>56</v>
      </c>
      <c r="G4144" t="b">
        <v>0</v>
      </c>
      <c r="H4144" t="s">
        <v>57</v>
      </c>
      <c r="I4144">
        <v>0</v>
      </c>
      <c r="J4144" t="s">
        <v>57</v>
      </c>
      <c r="K4144" t="s">
        <v>57</v>
      </c>
      <c r="L4144" t="s">
        <v>57</v>
      </c>
      <c r="M4144" t="s">
        <v>57</v>
      </c>
      <c r="N4144" t="s">
        <v>57</v>
      </c>
      <c r="O4144" t="s">
        <v>57</v>
      </c>
      <c r="P4144">
        <v>0</v>
      </c>
      <c r="Q4144" t="s">
        <v>57</v>
      </c>
      <c r="R4144" t="s">
        <v>57</v>
      </c>
      <c r="S4144" t="s">
        <v>57</v>
      </c>
      <c r="T4144">
        <v>107.1</v>
      </c>
      <c r="U4144">
        <v>107.1</v>
      </c>
      <c r="V4144">
        <v>107.1</v>
      </c>
      <c r="W4144">
        <v>15.489973460222901</v>
      </c>
      <c r="X4144" t="s">
        <v>58</v>
      </c>
      <c r="Y4144" t="s">
        <v>58</v>
      </c>
      <c r="Z4144" t="s">
        <v>1</v>
      </c>
      <c r="AA4144" t="s">
        <v>1</v>
      </c>
      <c r="AB4144" t="s">
        <v>57</v>
      </c>
      <c r="AC4144" t="str">
        <f t="shared" si="64"/>
        <v>2017-1</v>
      </c>
    </row>
    <row r="4145" spans="1:29" x14ac:dyDescent="0.25">
      <c r="A4145" t="s">
        <v>680</v>
      </c>
      <c r="B4145" t="s">
        <v>532</v>
      </c>
      <c r="C4145" t="s">
        <v>533</v>
      </c>
      <c r="D4145" t="s">
        <v>55</v>
      </c>
      <c r="E4145">
        <v>-3</v>
      </c>
      <c r="F4145" t="s">
        <v>56</v>
      </c>
      <c r="G4145" t="b">
        <v>0</v>
      </c>
      <c r="H4145" t="s">
        <v>57</v>
      </c>
      <c r="I4145">
        <v>0</v>
      </c>
      <c r="J4145" t="s">
        <v>57</v>
      </c>
      <c r="K4145" t="s">
        <v>57</v>
      </c>
      <c r="L4145" t="s">
        <v>57</v>
      </c>
      <c r="M4145" t="s">
        <v>57</v>
      </c>
      <c r="N4145" t="s">
        <v>57</v>
      </c>
      <c r="O4145" t="s">
        <v>57</v>
      </c>
      <c r="P4145">
        <v>0</v>
      </c>
      <c r="Q4145" t="s">
        <v>57</v>
      </c>
      <c r="R4145" t="s">
        <v>57</v>
      </c>
      <c r="S4145" t="s">
        <v>57</v>
      </c>
      <c r="T4145">
        <v>8.0299999999999994</v>
      </c>
      <c r="U4145">
        <v>8.0299999999999994</v>
      </c>
      <c r="V4145">
        <v>55.520624499999997</v>
      </c>
      <c r="W4145">
        <v>8.0299999999999994</v>
      </c>
      <c r="X4145" t="s">
        <v>58</v>
      </c>
      <c r="Y4145" t="s">
        <v>58</v>
      </c>
      <c r="Z4145" t="s">
        <v>1</v>
      </c>
      <c r="AA4145" t="s">
        <v>1</v>
      </c>
      <c r="AB4145" t="s">
        <v>57</v>
      </c>
      <c r="AC4145" t="str">
        <f t="shared" si="64"/>
        <v>2017-1</v>
      </c>
    </row>
    <row r="4146" spans="1:29" x14ac:dyDescent="0.25">
      <c r="A4146" t="s">
        <v>680</v>
      </c>
      <c r="B4146" t="s">
        <v>532</v>
      </c>
      <c r="C4146" t="s">
        <v>533</v>
      </c>
      <c r="D4146" t="s">
        <v>55</v>
      </c>
      <c r="E4146">
        <v>-4</v>
      </c>
      <c r="F4146" t="s">
        <v>14</v>
      </c>
      <c r="G4146" t="b">
        <v>0</v>
      </c>
      <c r="H4146" t="s">
        <v>59</v>
      </c>
      <c r="I4146">
        <v>4750438</v>
      </c>
      <c r="J4146" t="s">
        <v>601</v>
      </c>
      <c r="K4146" t="s">
        <v>602</v>
      </c>
      <c r="L4146" t="s">
        <v>57</v>
      </c>
      <c r="M4146" t="s">
        <v>57</v>
      </c>
      <c r="N4146" t="s">
        <v>57</v>
      </c>
      <c r="O4146" t="s">
        <v>57</v>
      </c>
      <c r="P4146">
        <v>24149</v>
      </c>
      <c r="Q4146" t="s">
        <v>603</v>
      </c>
      <c r="R4146" t="s">
        <v>604</v>
      </c>
      <c r="S4146" t="s">
        <v>78</v>
      </c>
      <c r="T4146">
        <v>22.66</v>
      </c>
      <c r="U4146">
        <v>22.66</v>
      </c>
      <c r="V4146">
        <v>156.67463900000001</v>
      </c>
      <c r="W4146">
        <v>22.66</v>
      </c>
      <c r="X4146" t="s">
        <v>58</v>
      </c>
      <c r="Y4146" t="s">
        <v>58</v>
      </c>
      <c r="Z4146" t="s">
        <v>1</v>
      </c>
      <c r="AA4146" t="s">
        <v>6</v>
      </c>
      <c r="AB4146" t="s">
        <v>57</v>
      </c>
      <c r="AC4146" t="str">
        <f t="shared" si="64"/>
        <v>2017-1</v>
      </c>
    </row>
    <row r="4147" spans="1:29" hidden="1" x14ac:dyDescent="0.25">
      <c r="A4147" t="s">
        <v>680</v>
      </c>
      <c r="B4147" t="s">
        <v>532</v>
      </c>
      <c r="C4147" t="s">
        <v>533</v>
      </c>
      <c r="D4147" t="s">
        <v>55</v>
      </c>
      <c r="E4147">
        <v>-5</v>
      </c>
      <c r="F4147" t="s">
        <v>13</v>
      </c>
      <c r="G4147" t="b">
        <v>0</v>
      </c>
      <c r="H4147" t="s">
        <v>59</v>
      </c>
      <c r="I4147">
        <v>4750438</v>
      </c>
      <c r="J4147" t="s">
        <v>601</v>
      </c>
      <c r="K4147" t="s">
        <v>602</v>
      </c>
      <c r="L4147" t="s">
        <v>57</v>
      </c>
      <c r="M4147" t="s">
        <v>57</v>
      </c>
      <c r="N4147" t="s">
        <v>57</v>
      </c>
      <c r="O4147" t="s">
        <v>57</v>
      </c>
      <c r="P4147">
        <v>24149</v>
      </c>
      <c r="Q4147" t="s">
        <v>603</v>
      </c>
      <c r="R4147" t="s">
        <v>604</v>
      </c>
      <c r="S4147" t="s">
        <v>78</v>
      </c>
      <c r="T4147">
        <v>5.14</v>
      </c>
      <c r="U4147">
        <v>5.14</v>
      </c>
      <c r="V4147">
        <v>35.668379000000002</v>
      </c>
      <c r="W4147">
        <v>5.14</v>
      </c>
      <c r="X4147" t="s">
        <v>58</v>
      </c>
      <c r="Y4147" t="s">
        <v>58</v>
      </c>
      <c r="Z4147" t="s">
        <v>1</v>
      </c>
      <c r="AA4147" t="s">
        <v>6</v>
      </c>
      <c r="AB4147" t="s">
        <v>57</v>
      </c>
      <c r="AC4147" t="str">
        <f t="shared" si="64"/>
        <v>2017-1</v>
      </c>
    </row>
    <row r="4148" spans="1:29" hidden="1" x14ac:dyDescent="0.25">
      <c r="A4148" t="s">
        <v>680</v>
      </c>
      <c r="B4148" t="s">
        <v>532</v>
      </c>
      <c r="C4148" t="s">
        <v>533</v>
      </c>
      <c r="D4148" t="s">
        <v>55</v>
      </c>
      <c r="E4148">
        <v>-6</v>
      </c>
      <c r="F4148" t="s">
        <v>12</v>
      </c>
      <c r="G4148" t="b">
        <v>0</v>
      </c>
      <c r="H4148" t="s">
        <v>59</v>
      </c>
      <c r="I4148">
        <v>4750438</v>
      </c>
      <c r="J4148" t="s">
        <v>601</v>
      </c>
      <c r="K4148" t="s">
        <v>602</v>
      </c>
      <c r="L4148" t="s">
        <v>57</v>
      </c>
      <c r="M4148" t="s">
        <v>57</v>
      </c>
      <c r="N4148" t="s">
        <v>57</v>
      </c>
      <c r="O4148" t="s">
        <v>57</v>
      </c>
      <c r="P4148">
        <v>24149</v>
      </c>
      <c r="Q4148" t="s">
        <v>603</v>
      </c>
      <c r="R4148" t="s">
        <v>604</v>
      </c>
      <c r="S4148" t="s">
        <v>78</v>
      </c>
      <c r="T4148">
        <v>22.66</v>
      </c>
      <c r="U4148">
        <v>22.66</v>
      </c>
      <c r="V4148">
        <v>156.67463900000001</v>
      </c>
      <c r="W4148">
        <v>22.66</v>
      </c>
      <c r="X4148" t="s">
        <v>58</v>
      </c>
      <c r="Y4148" t="s">
        <v>58</v>
      </c>
      <c r="Z4148" t="s">
        <v>1</v>
      </c>
      <c r="AA4148" t="s">
        <v>6</v>
      </c>
      <c r="AB4148" t="s">
        <v>57</v>
      </c>
      <c r="AC4148" t="str">
        <f t="shared" si="64"/>
        <v>2017-1</v>
      </c>
    </row>
    <row r="4149" spans="1:29" x14ac:dyDescent="0.25">
      <c r="A4149" t="s">
        <v>680</v>
      </c>
      <c r="B4149" t="s">
        <v>532</v>
      </c>
      <c r="C4149" t="s">
        <v>533</v>
      </c>
      <c r="D4149" t="s">
        <v>55</v>
      </c>
      <c r="E4149">
        <v>-4</v>
      </c>
      <c r="F4149" t="s">
        <v>14</v>
      </c>
      <c r="G4149" t="b">
        <v>0</v>
      </c>
      <c r="H4149" t="s">
        <v>59</v>
      </c>
      <c r="I4149">
        <v>4778033</v>
      </c>
      <c r="J4149" t="s">
        <v>638</v>
      </c>
      <c r="K4149" t="s">
        <v>639</v>
      </c>
      <c r="L4149" t="s">
        <v>57</v>
      </c>
      <c r="M4149" t="s">
        <v>57</v>
      </c>
      <c r="N4149" t="s">
        <v>57</v>
      </c>
      <c r="O4149" t="s">
        <v>57</v>
      </c>
      <c r="P4149">
        <v>10606</v>
      </c>
      <c r="Q4149" t="s">
        <v>62</v>
      </c>
      <c r="R4149" t="s">
        <v>63</v>
      </c>
      <c r="S4149" t="s">
        <v>64</v>
      </c>
      <c r="T4149">
        <v>67.11</v>
      </c>
      <c r="U4149">
        <v>67.11</v>
      </c>
      <c r="V4149">
        <v>464.00860649999998</v>
      </c>
      <c r="W4149">
        <v>67.11</v>
      </c>
      <c r="X4149" t="s">
        <v>58</v>
      </c>
      <c r="Y4149" t="s">
        <v>58</v>
      </c>
      <c r="Z4149" t="s">
        <v>1</v>
      </c>
      <c r="AA4149" t="s">
        <v>6</v>
      </c>
      <c r="AB4149" t="s">
        <v>57</v>
      </c>
      <c r="AC4149" t="str">
        <f t="shared" si="64"/>
        <v>2017-1</v>
      </c>
    </row>
    <row r="4150" spans="1:29" hidden="1" x14ac:dyDescent="0.25">
      <c r="A4150" t="s">
        <v>680</v>
      </c>
      <c r="B4150" t="s">
        <v>532</v>
      </c>
      <c r="C4150" t="s">
        <v>533</v>
      </c>
      <c r="D4150" t="s">
        <v>55</v>
      </c>
      <c r="E4150">
        <v>-6</v>
      </c>
      <c r="F4150" t="s">
        <v>12</v>
      </c>
      <c r="G4150" t="b">
        <v>0</v>
      </c>
      <c r="H4150" t="s">
        <v>59</v>
      </c>
      <c r="I4150">
        <v>4778033</v>
      </c>
      <c r="J4150" t="s">
        <v>638</v>
      </c>
      <c r="K4150" t="s">
        <v>639</v>
      </c>
      <c r="L4150" t="s">
        <v>57</v>
      </c>
      <c r="M4150" t="s">
        <v>57</v>
      </c>
      <c r="N4150" t="s">
        <v>57</v>
      </c>
      <c r="O4150" t="s">
        <v>57</v>
      </c>
      <c r="P4150">
        <v>10606</v>
      </c>
      <c r="Q4150" t="s">
        <v>62</v>
      </c>
      <c r="R4150" t="s">
        <v>63</v>
      </c>
      <c r="S4150" t="s">
        <v>64</v>
      </c>
      <c r="T4150">
        <v>67.11</v>
      </c>
      <c r="U4150">
        <v>67.11</v>
      </c>
      <c r="V4150">
        <v>464.00860649999998</v>
      </c>
      <c r="W4150">
        <v>67.11</v>
      </c>
      <c r="X4150" t="s">
        <v>58</v>
      </c>
      <c r="Y4150" t="s">
        <v>58</v>
      </c>
      <c r="Z4150" t="s">
        <v>1</v>
      </c>
      <c r="AA4150" t="s">
        <v>6</v>
      </c>
      <c r="AB4150" t="s">
        <v>57</v>
      </c>
      <c r="AC4150" t="str">
        <f t="shared" si="64"/>
        <v>2017-1</v>
      </c>
    </row>
    <row r="4151" spans="1:29" hidden="1" x14ac:dyDescent="0.25">
      <c r="A4151" t="s">
        <v>680</v>
      </c>
      <c r="B4151" t="s">
        <v>532</v>
      </c>
      <c r="C4151" t="s">
        <v>533</v>
      </c>
      <c r="D4151" t="s">
        <v>55</v>
      </c>
      <c r="E4151">
        <v>-5</v>
      </c>
      <c r="F4151" t="s">
        <v>13</v>
      </c>
      <c r="G4151" t="b">
        <v>0</v>
      </c>
      <c r="H4151" t="s">
        <v>59</v>
      </c>
      <c r="I4151">
        <v>4778033</v>
      </c>
      <c r="J4151" t="s">
        <v>638</v>
      </c>
      <c r="K4151" t="s">
        <v>639</v>
      </c>
      <c r="L4151" t="s">
        <v>57</v>
      </c>
      <c r="M4151" t="s">
        <v>57</v>
      </c>
      <c r="N4151" t="s">
        <v>57</v>
      </c>
      <c r="O4151" t="s">
        <v>57</v>
      </c>
      <c r="P4151">
        <v>10606</v>
      </c>
      <c r="Q4151" t="s">
        <v>62</v>
      </c>
      <c r="R4151" t="s">
        <v>63</v>
      </c>
      <c r="S4151" t="s">
        <v>64</v>
      </c>
      <c r="T4151">
        <v>-15.96</v>
      </c>
      <c r="U4151">
        <v>-15.96</v>
      </c>
      <c r="V4151">
        <v>-109.735116</v>
      </c>
      <c r="W4151">
        <v>-15.96</v>
      </c>
      <c r="X4151" t="s">
        <v>58</v>
      </c>
      <c r="Y4151" t="s">
        <v>58</v>
      </c>
      <c r="Z4151" t="s">
        <v>1</v>
      </c>
      <c r="AA4151" t="s">
        <v>6</v>
      </c>
      <c r="AB4151" t="s">
        <v>57</v>
      </c>
      <c r="AC4151" t="str">
        <f t="shared" si="64"/>
        <v>2017-1</v>
      </c>
    </row>
    <row r="4152" spans="1:29" x14ac:dyDescent="0.25">
      <c r="A4152" t="s">
        <v>681</v>
      </c>
      <c r="B4152" t="s">
        <v>54</v>
      </c>
      <c r="C4152" t="s">
        <v>55</v>
      </c>
      <c r="D4152" t="s">
        <v>55</v>
      </c>
      <c r="E4152">
        <v>-3</v>
      </c>
      <c r="F4152" t="s">
        <v>56</v>
      </c>
      <c r="G4152" t="b">
        <v>0</v>
      </c>
      <c r="H4152" t="s">
        <v>57</v>
      </c>
      <c r="I4152">
        <v>0</v>
      </c>
      <c r="J4152" t="s">
        <v>57</v>
      </c>
      <c r="K4152" t="s">
        <v>57</v>
      </c>
      <c r="L4152" t="s">
        <v>57</v>
      </c>
      <c r="M4152" t="s">
        <v>57</v>
      </c>
      <c r="N4152" t="s">
        <v>57</v>
      </c>
      <c r="O4152" t="s">
        <v>57</v>
      </c>
      <c r="P4152">
        <v>0</v>
      </c>
      <c r="Q4152" t="s">
        <v>57</v>
      </c>
      <c r="R4152" t="s">
        <v>57</v>
      </c>
      <c r="S4152" t="s">
        <v>57</v>
      </c>
      <c r="T4152">
        <v>107.1</v>
      </c>
      <c r="U4152">
        <v>107.1</v>
      </c>
      <c r="V4152">
        <v>107.1</v>
      </c>
      <c r="W4152">
        <v>15.5324317464922</v>
      </c>
      <c r="X4152" t="s">
        <v>58</v>
      </c>
      <c r="Y4152" t="s">
        <v>58</v>
      </c>
      <c r="Z4152" t="s">
        <v>1</v>
      </c>
      <c r="AA4152" t="s">
        <v>1</v>
      </c>
      <c r="AB4152" t="s">
        <v>57</v>
      </c>
      <c r="AC4152" t="str">
        <f t="shared" si="64"/>
        <v>2017-1</v>
      </c>
    </row>
    <row r="4153" spans="1:29" x14ac:dyDescent="0.25">
      <c r="A4153" t="s">
        <v>681</v>
      </c>
      <c r="B4153" t="s">
        <v>532</v>
      </c>
      <c r="C4153" t="s">
        <v>533</v>
      </c>
      <c r="D4153" t="s">
        <v>55</v>
      </c>
      <c r="E4153">
        <v>-3</v>
      </c>
      <c r="F4153" t="s">
        <v>56</v>
      </c>
      <c r="G4153" t="b">
        <v>0</v>
      </c>
      <c r="H4153" t="s">
        <v>57</v>
      </c>
      <c r="I4153">
        <v>0</v>
      </c>
      <c r="J4153" t="s">
        <v>57</v>
      </c>
      <c r="K4153" t="s">
        <v>57</v>
      </c>
      <c r="L4153" t="s">
        <v>57</v>
      </c>
      <c r="M4153" t="s">
        <v>57</v>
      </c>
      <c r="N4153" t="s">
        <v>57</v>
      </c>
      <c r="O4153" t="s">
        <v>57</v>
      </c>
      <c r="P4153">
        <v>0</v>
      </c>
      <c r="Q4153" t="s">
        <v>57</v>
      </c>
      <c r="R4153" t="s">
        <v>57</v>
      </c>
      <c r="S4153" t="s">
        <v>57</v>
      </c>
      <c r="T4153">
        <v>8.0299999999999994</v>
      </c>
      <c r="U4153">
        <v>8.0299999999999994</v>
      </c>
      <c r="V4153">
        <v>55.368857499999997</v>
      </c>
      <c r="W4153">
        <v>8.0299999999999994</v>
      </c>
      <c r="X4153" t="s">
        <v>58</v>
      </c>
      <c r="Y4153" t="s">
        <v>58</v>
      </c>
      <c r="Z4153" t="s">
        <v>1</v>
      </c>
      <c r="AA4153" t="s">
        <v>1</v>
      </c>
      <c r="AB4153" t="s">
        <v>57</v>
      </c>
      <c r="AC4153" t="str">
        <f t="shared" si="64"/>
        <v>2017-1</v>
      </c>
    </row>
    <row r="4154" spans="1:29" x14ac:dyDescent="0.25">
      <c r="A4154" t="s">
        <v>681</v>
      </c>
      <c r="B4154" t="s">
        <v>532</v>
      </c>
      <c r="C4154" t="s">
        <v>533</v>
      </c>
      <c r="D4154" t="s">
        <v>55</v>
      </c>
      <c r="E4154">
        <v>-4</v>
      </c>
      <c r="F4154" t="s">
        <v>14</v>
      </c>
      <c r="G4154" t="b">
        <v>0</v>
      </c>
      <c r="H4154" t="s">
        <v>59</v>
      </c>
      <c r="I4154">
        <v>4750438</v>
      </c>
      <c r="J4154" t="s">
        <v>601</v>
      </c>
      <c r="K4154" t="s">
        <v>602</v>
      </c>
      <c r="L4154" t="s">
        <v>57</v>
      </c>
      <c r="M4154" t="s">
        <v>57</v>
      </c>
      <c r="N4154" t="s">
        <v>57</v>
      </c>
      <c r="O4154" t="s">
        <v>57</v>
      </c>
      <c r="P4154">
        <v>24149</v>
      </c>
      <c r="Q4154" t="s">
        <v>603</v>
      </c>
      <c r="R4154" t="s">
        <v>604</v>
      </c>
      <c r="S4154" t="s">
        <v>78</v>
      </c>
      <c r="T4154">
        <v>15.12</v>
      </c>
      <c r="U4154">
        <v>15.12</v>
      </c>
      <c r="V4154">
        <v>104.25618</v>
      </c>
      <c r="W4154">
        <v>15.12</v>
      </c>
      <c r="X4154" t="s">
        <v>58</v>
      </c>
      <c r="Y4154" t="s">
        <v>58</v>
      </c>
      <c r="Z4154" t="s">
        <v>1</v>
      </c>
      <c r="AA4154" t="s">
        <v>6</v>
      </c>
      <c r="AB4154" t="s">
        <v>57</v>
      </c>
      <c r="AC4154" t="str">
        <f t="shared" si="64"/>
        <v>2017-1</v>
      </c>
    </row>
    <row r="4155" spans="1:29" hidden="1" x14ac:dyDescent="0.25">
      <c r="A4155" t="s">
        <v>681</v>
      </c>
      <c r="B4155" t="s">
        <v>532</v>
      </c>
      <c r="C4155" t="s">
        <v>533</v>
      </c>
      <c r="D4155" t="s">
        <v>55</v>
      </c>
      <c r="E4155">
        <v>-5</v>
      </c>
      <c r="F4155" t="s">
        <v>13</v>
      </c>
      <c r="G4155" t="b">
        <v>0</v>
      </c>
      <c r="H4155" t="s">
        <v>59</v>
      </c>
      <c r="I4155">
        <v>4750438</v>
      </c>
      <c r="J4155" t="s">
        <v>601</v>
      </c>
      <c r="K4155" t="s">
        <v>602</v>
      </c>
      <c r="L4155" t="s">
        <v>57</v>
      </c>
      <c r="M4155" t="s">
        <v>57</v>
      </c>
      <c r="N4155" t="s">
        <v>57</v>
      </c>
      <c r="O4155" t="s">
        <v>57</v>
      </c>
      <c r="P4155">
        <v>24149</v>
      </c>
      <c r="Q4155" t="s">
        <v>603</v>
      </c>
      <c r="R4155" t="s">
        <v>604</v>
      </c>
      <c r="S4155" t="s">
        <v>78</v>
      </c>
      <c r="T4155">
        <v>-7.54</v>
      </c>
      <c r="U4155">
        <v>-7.54</v>
      </c>
      <c r="V4155">
        <v>-52.418458999999999</v>
      </c>
      <c r="W4155">
        <v>-7.54</v>
      </c>
      <c r="X4155" t="s">
        <v>58</v>
      </c>
      <c r="Y4155" t="s">
        <v>58</v>
      </c>
      <c r="Z4155" t="s">
        <v>1</v>
      </c>
      <c r="AA4155" t="s">
        <v>6</v>
      </c>
      <c r="AB4155" t="s">
        <v>57</v>
      </c>
      <c r="AC4155" t="str">
        <f t="shared" si="64"/>
        <v>2017-1</v>
      </c>
    </row>
    <row r="4156" spans="1:29" hidden="1" x14ac:dyDescent="0.25">
      <c r="A4156" t="s">
        <v>681</v>
      </c>
      <c r="B4156" t="s">
        <v>532</v>
      </c>
      <c r="C4156" t="s">
        <v>533</v>
      </c>
      <c r="D4156" t="s">
        <v>55</v>
      </c>
      <c r="E4156">
        <v>-6</v>
      </c>
      <c r="F4156" t="s">
        <v>12</v>
      </c>
      <c r="G4156" t="b">
        <v>0</v>
      </c>
      <c r="H4156" t="s">
        <v>59</v>
      </c>
      <c r="I4156">
        <v>4750438</v>
      </c>
      <c r="J4156" t="s">
        <v>601</v>
      </c>
      <c r="K4156" t="s">
        <v>602</v>
      </c>
      <c r="L4156" t="s">
        <v>57</v>
      </c>
      <c r="M4156" t="s">
        <v>57</v>
      </c>
      <c r="N4156" t="s">
        <v>57</v>
      </c>
      <c r="O4156" t="s">
        <v>57</v>
      </c>
      <c r="P4156">
        <v>24149</v>
      </c>
      <c r="Q4156" t="s">
        <v>603</v>
      </c>
      <c r="R4156" t="s">
        <v>604</v>
      </c>
      <c r="S4156" t="s">
        <v>78</v>
      </c>
      <c r="T4156">
        <v>15.12</v>
      </c>
      <c r="U4156">
        <v>15.12</v>
      </c>
      <c r="V4156">
        <v>104.25618</v>
      </c>
      <c r="W4156">
        <v>15.12</v>
      </c>
      <c r="X4156" t="s">
        <v>58</v>
      </c>
      <c r="Y4156" t="s">
        <v>58</v>
      </c>
      <c r="Z4156" t="s">
        <v>1</v>
      </c>
      <c r="AA4156" t="s">
        <v>6</v>
      </c>
      <c r="AB4156" t="s">
        <v>57</v>
      </c>
      <c r="AC4156" t="str">
        <f t="shared" si="64"/>
        <v>2017-1</v>
      </c>
    </row>
    <row r="4157" spans="1:29" x14ac:dyDescent="0.25">
      <c r="A4157" t="s">
        <v>681</v>
      </c>
      <c r="B4157" t="s">
        <v>532</v>
      </c>
      <c r="C4157" t="s">
        <v>533</v>
      </c>
      <c r="D4157" t="s">
        <v>55</v>
      </c>
      <c r="E4157">
        <v>-4</v>
      </c>
      <c r="F4157" t="s">
        <v>14</v>
      </c>
      <c r="G4157" t="b">
        <v>0</v>
      </c>
      <c r="H4157" t="s">
        <v>59</v>
      </c>
      <c r="I4157">
        <v>4778033</v>
      </c>
      <c r="J4157" t="s">
        <v>638</v>
      </c>
      <c r="K4157" t="s">
        <v>639</v>
      </c>
      <c r="L4157" t="s">
        <v>57</v>
      </c>
      <c r="M4157" t="s">
        <v>57</v>
      </c>
      <c r="N4157" t="s">
        <v>57</v>
      </c>
      <c r="O4157" t="s">
        <v>57</v>
      </c>
      <c r="P4157">
        <v>10606</v>
      </c>
      <c r="Q4157" t="s">
        <v>62</v>
      </c>
      <c r="R4157" t="s">
        <v>63</v>
      </c>
      <c r="S4157" t="s">
        <v>64</v>
      </c>
      <c r="T4157">
        <v>67.53</v>
      </c>
      <c r="U4157">
        <v>67.53</v>
      </c>
      <c r="V4157">
        <v>465.63623250000001</v>
      </c>
      <c r="W4157">
        <v>67.53</v>
      </c>
      <c r="X4157" t="s">
        <v>58</v>
      </c>
      <c r="Y4157" t="s">
        <v>58</v>
      </c>
      <c r="Z4157" t="s">
        <v>1</v>
      </c>
      <c r="AA4157" t="s">
        <v>6</v>
      </c>
      <c r="AB4157" t="s">
        <v>57</v>
      </c>
      <c r="AC4157" t="str">
        <f t="shared" si="64"/>
        <v>2017-1</v>
      </c>
    </row>
    <row r="4158" spans="1:29" hidden="1" x14ac:dyDescent="0.25">
      <c r="A4158" t="s">
        <v>681</v>
      </c>
      <c r="B4158" t="s">
        <v>532</v>
      </c>
      <c r="C4158" t="s">
        <v>533</v>
      </c>
      <c r="D4158" t="s">
        <v>55</v>
      </c>
      <c r="E4158">
        <v>-6</v>
      </c>
      <c r="F4158" t="s">
        <v>12</v>
      </c>
      <c r="G4158" t="b">
        <v>0</v>
      </c>
      <c r="H4158" t="s">
        <v>59</v>
      </c>
      <c r="I4158">
        <v>4778033</v>
      </c>
      <c r="J4158" t="s">
        <v>638</v>
      </c>
      <c r="K4158" t="s">
        <v>639</v>
      </c>
      <c r="L4158" t="s">
        <v>57</v>
      </c>
      <c r="M4158" t="s">
        <v>57</v>
      </c>
      <c r="N4158" t="s">
        <v>57</v>
      </c>
      <c r="O4158" t="s">
        <v>57</v>
      </c>
      <c r="P4158">
        <v>10606</v>
      </c>
      <c r="Q4158" t="s">
        <v>62</v>
      </c>
      <c r="R4158" t="s">
        <v>63</v>
      </c>
      <c r="S4158" t="s">
        <v>64</v>
      </c>
      <c r="T4158">
        <v>67.53</v>
      </c>
      <c r="U4158">
        <v>67.53</v>
      </c>
      <c r="V4158">
        <v>465.63623250000001</v>
      </c>
      <c r="W4158">
        <v>67.53</v>
      </c>
      <c r="X4158" t="s">
        <v>58</v>
      </c>
      <c r="Y4158" t="s">
        <v>58</v>
      </c>
      <c r="Z4158" t="s">
        <v>1</v>
      </c>
      <c r="AA4158" t="s">
        <v>6</v>
      </c>
      <c r="AB4158" t="s">
        <v>57</v>
      </c>
      <c r="AC4158" t="str">
        <f t="shared" si="64"/>
        <v>2017-1</v>
      </c>
    </row>
    <row r="4159" spans="1:29" hidden="1" x14ac:dyDescent="0.25">
      <c r="A4159" t="s">
        <v>681</v>
      </c>
      <c r="B4159" t="s">
        <v>532</v>
      </c>
      <c r="C4159" t="s">
        <v>533</v>
      </c>
      <c r="D4159" t="s">
        <v>55</v>
      </c>
      <c r="E4159">
        <v>-5</v>
      </c>
      <c r="F4159" t="s">
        <v>13</v>
      </c>
      <c r="G4159" t="b">
        <v>0</v>
      </c>
      <c r="H4159" t="s">
        <v>59</v>
      </c>
      <c r="I4159">
        <v>4778033</v>
      </c>
      <c r="J4159" t="s">
        <v>638</v>
      </c>
      <c r="K4159" t="s">
        <v>639</v>
      </c>
      <c r="L4159" t="s">
        <v>57</v>
      </c>
      <c r="M4159" t="s">
        <v>57</v>
      </c>
      <c r="N4159" t="s">
        <v>57</v>
      </c>
      <c r="O4159" t="s">
        <v>57</v>
      </c>
      <c r="P4159">
        <v>10606</v>
      </c>
      <c r="Q4159" t="s">
        <v>62</v>
      </c>
      <c r="R4159" t="s">
        <v>63</v>
      </c>
      <c r="S4159" t="s">
        <v>64</v>
      </c>
      <c r="T4159">
        <v>0.42000000000000198</v>
      </c>
      <c r="U4159">
        <v>0.42000000000000198</v>
      </c>
      <c r="V4159">
        <v>1.6276260000001299</v>
      </c>
      <c r="W4159">
        <v>0.42000000000000198</v>
      </c>
      <c r="X4159" t="s">
        <v>58</v>
      </c>
      <c r="Y4159" t="s">
        <v>58</v>
      </c>
      <c r="Z4159" t="s">
        <v>1</v>
      </c>
      <c r="AA4159" t="s">
        <v>6</v>
      </c>
      <c r="AB4159" t="s">
        <v>57</v>
      </c>
      <c r="AC4159" t="str">
        <f t="shared" si="64"/>
        <v>2017-1</v>
      </c>
    </row>
    <row r="4160" spans="1:29" x14ac:dyDescent="0.25">
      <c r="A4160" t="s">
        <v>682</v>
      </c>
      <c r="B4160" t="s">
        <v>54</v>
      </c>
      <c r="C4160" t="s">
        <v>55</v>
      </c>
      <c r="D4160" t="s">
        <v>55</v>
      </c>
      <c r="E4160">
        <v>-3</v>
      </c>
      <c r="F4160" t="s">
        <v>56</v>
      </c>
      <c r="G4160" t="b">
        <v>0</v>
      </c>
      <c r="H4160" t="s">
        <v>57</v>
      </c>
      <c r="I4160">
        <v>0</v>
      </c>
      <c r="J4160" t="s">
        <v>57</v>
      </c>
      <c r="K4160" t="s">
        <v>57</v>
      </c>
      <c r="L4160" t="s">
        <v>57</v>
      </c>
      <c r="M4160" t="s">
        <v>57</v>
      </c>
      <c r="N4160" t="s">
        <v>57</v>
      </c>
      <c r="O4160" t="s">
        <v>57</v>
      </c>
      <c r="P4160">
        <v>0</v>
      </c>
      <c r="Q4160" t="s">
        <v>57</v>
      </c>
      <c r="R4160" t="s">
        <v>57</v>
      </c>
      <c r="S4160" t="s">
        <v>57</v>
      </c>
      <c r="T4160">
        <v>107.1</v>
      </c>
      <c r="U4160">
        <v>107.1</v>
      </c>
      <c r="V4160">
        <v>107.1</v>
      </c>
      <c r="W4160">
        <v>15.483255386972999</v>
      </c>
      <c r="X4160" t="s">
        <v>58</v>
      </c>
      <c r="Y4160" t="s">
        <v>58</v>
      </c>
      <c r="Z4160" t="s">
        <v>1</v>
      </c>
      <c r="AA4160" t="s">
        <v>1</v>
      </c>
      <c r="AB4160" t="s">
        <v>57</v>
      </c>
      <c r="AC4160" t="str">
        <f t="shared" si="64"/>
        <v>2017-1</v>
      </c>
    </row>
    <row r="4161" spans="1:29" x14ac:dyDescent="0.25">
      <c r="A4161" t="s">
        <v>682</v>
      </c>
      <c r="B4161" t="s">
        <v>532</v>
      </c>
      <c r="C4161" t="s">
        <v>533</v>
      </c>
      <c r="D4161" t="s">
        <v>55</v>
      </c>
      <c r="E4161">
        <v>-3</v>
      </c>
      <c r="F4161" t="s">
        <v>56</v>
      </c>
      <c r="G4161" t="b">
        <v>0</v>
      </c>
      <c r="H4161" t="s">
        <v>57</v>
      </c>
      <c r="I4161">
        <v>0</v>
      </c>
      <c r="J4161" t="s">
        <v>57</v>
      </c>
      <c r="K4161" t="s">
        <v>57</v>
      </c>
      <c r="L4161" t="s">
        <v>57</v>
      </c>
      <c r="M4161" t="s">
        <v>57</v>
      </c>
      <c r="N4161" t="s">
        <v>57</v>
      </c>
      <c r="O4161" t="s">
        <v>57</v>
      </c>
      <c r="P4161">
        <v>0</v>
      </c>
      <c r="Q4161" t="s">
        <v>57</v>
      </c>
      <c r="R4161" t="s">
        <v>57</v>
      </c>
      <c r="S4161" t="s">
        <v>57</v>
      </c>
      <c r="T4161">
        <v>8.0299999999999994</v>
      </c>
      <c r="U4161">
        <v>8.0299999999999994</v>
      </c>
      <c r="V4161">
        <v>55.544714499999998</v>
      </c>
      <c r="W4161">
        <v>8.0299999999999994</v>
      </c>
      <c r="X4161" t="s">
        <v>58</v>
      </c>
      <c r="Y4161" t="s">
        <v>58</v>
      </c>
      <c r="Z4161" t="s">
        <v>1</v>
      </c>
      <c r="AA4161" t="s">
        <v>1</v>
      </c>
      <c r="AB4161" t="s">
        <v>57</v>
      </c>
      <c r="AC4161" t="str">
        <f t="shared" si="64"/>
        <v>2017-1</v>
      </c>
    </row>
    <row r="4162" spans="1:29" x14ac:dyDescent="0.25">
      <c r="A4162" t="s">
        <v>682</v>
      </c>
      <c r="B4162" t="s">
        <v>532</v>
      </c>
      <c r="C4162" t="s">
        <v>533</v>
      </c>
      <c r="D4162" t="s">
        <v>55</v>
      </c>
      <c r="E4162">
        <v>-4</v>
      </c>
      <c r="F4162" t="s">
        <v>14</v>
      </c>
      <c r="G4162" t="b">
        <v>0</v>
      </c>
      <c r="H4162" t="s">
        <v>59</v>
      </c>
      <c r="I4162">
        <v>4750438</v>
      </c>
      <c r="J4162" t="s">
        <v>601</v>
      </c>
      <c r="K4162" t="s">
        <v>602</v>
      </c>
      <c r="L4162" t="s">
        <v>57</v>
      </c>
      <c r="M4162" t="s">
        <v>57</v>
      </c>
      <c r="N4162" t="s">
        <v>57</v>
      </c>
      <c r="O4162" t="s">
        <v>57</v>
      </c>
      <c r="P4162">
        <v>24149</v>
      </c>
      <c r="Q4162" t="s">
        <v>603</v>
      </c>
      <c r="R4162" t="s">
        <v>604</v>
      </c>
      <c r="S4162" t="s">
        <v>78</v>
      </c>
      <c r="T4162">
        <v>12.57</v>
      </c>
      <c r="U4162">
        <v>12.57</v>
      </c>
      <c r="V4162">
        <v>86.948575500000004</v>
      </c>
      <c r="W4162">
        <v>12.57</v>
      </c>
      <c r="X4162" t="s">
        <v>58</v>
      </c>
      <c r="Y4162" t="s">
        <v>58</v>
      </c>
      <c r="Z4162" t="s">
        <v>1</v>
      </c>
      <c r="AA4162" t="s">
        <v>6</v>
      </c>
      <c r="AB4162" t="s">
        <v>57</v>
      </c>
      <c r="AC4162" t="str">
        <f t="shared" si="64"/>
        <v>2017-1</v>
      </c>
    </row>
    <row r="4163" spans="1:29" hidden="1" x14ac:dyDescent="0.25">
      <c r="A4163" t="s">
        <v>682</v>
      </c>
      <c r="B4163" t="s">
        <v>532</v>
      </c>
      <c r="C4163" t="s">
        <v>533</v>
      </c>
      <c r="D4163" t="s">
        <v>55</v>
      </c>
      <c r="E4163">
        <v>-5</v>
      </c>
      <c r="F4163" t="s">
        <v>13</v>
      </c>
      <c r="G4163" t="b">
        <v>0</v>
      </c>
      <c r="H4163" t="s">
        <v>59</v>
      </c>
      <c r="I4163">
        <v>4750438</v>
      </c>
      <c r="J4163" t="s">
        <v>601</v>
      </c>
      <c r="K4163" t="s">
        <v>602</v>
      </c>
      <c r="L4163" t="s">
        <v>57</v>
      </c>
      <c r="M4163" t="s">
        <v>57</v>
      </c>
      <c r="N4163" t="s">
        <v>57</v>
      </c>
      <c r="O4163" t="s">
        <v>57</v>
      </c>
      <c r="P4163">
        <v>24149</v>
      </c>
      <c r="Q4163" t="s">
        <v>603</v>
      </c>
      <c r="R4163" t="s">
        <v>604</v>
      </c>
      <c r="S4163" t="s">
        <v>78</v>
      </c>
      <c r="T4163">
        <v>-2.5499999999999998</v>
      </c>
      <c r="U4163">
        <v>-2.5499999999999998</v>
      </c>
      <c r="V4163">
        <v>-17.3076045</v>
      </c>
      <c r="W4163">
        <v>-2.5499999999999998</v>
      </c>
      <c r="X4163" t="s">
        <v>58</v>
      </c>
      <c r="Y4163" t="s">
        <v>58</v>
      </c>
      <c r="Z4163" t="s">
        <v>1</v>
      </c>
      <c r="AA4163" t="s">
        <v>6</v>
      </c>
      <c r="AB4163" t="s">
        <v>57</v>
      </c>
      <c r="AC4163" t="str">
        <f t="shared" ref="AC4163:AC4226" si="65">+YEAR(A4163)&amp; "-" &amp;ROUNDUP(MONTH(A4163)/3,0)</f>
        <v>2017-1</v>
      </c>
    </row>
    <row r="4164" spans="1:29" hidden="1" x14ac:dyDescent="0.25">
      <c r="A4164" t="s">
        <v>682</v>
      </c>
      <c r="B4164" t="s">
        <v>532</v>
      </c>
      <c r="C4164" t="s">
        <v>533</v>
      </c>
      <c r="D4164" t="s">
        <v>55</v>
      </c>
      <c r="E4164">
        <v>-6</v>
      </c>
      <c r="F4164" t="s">
        <v>12</v>
      </c>
      <c r="G4164" t="b">
        <v>0</v>
      </c>
      <c r="H4164" t="s">
        <v>59</v>
      </c>
      <c r="I4164">
        <v>4750438</v>
      </c>
      <c r="J4164" t="s">
        <v>601</v>
      </c>
      <c r="K4164" t="s">
        <v>602</v>
      </c>
      <c r="L4164" t="s">
        <v>57</v>
      </c>
      <c r="M4164" t="s">
        <v>57</v>
      </c>
      <c r="N4164" t="s">
        <v>57</v>
      </c>
      <c r="O4164" t="s">
        <v>57</v>
      </c>
      <c r="P4164">
        <v>24149</v>
      </c>
      <c r="Q4164" t="s">
        <v>603</v>
      </c>
      <c r="R4164" t="s">
        <v>604</v>
      </c>
      <c r="S4164" t="s">
        <v>78</v>
      </c>
      <c r="T4164">
        <v>12.57</v>
      </c>
      <c r="U4164">
        <v>12.57</v>
      </c>
      <c r="V4164">
        <v>86.948575500000004</v>
      </c>
      <c r="W4164">
        <v>12.57</v>
      </c>
      <c r="X4164" t="s">
        <v>58</v>
      </c>
      <c r="Y4164" t="s">
        <v>58</v>
      </c>
      <c r="Z4164" t="s">
        <v>1</v>
      </c>
      <c r="AA4164" t="s">
        <v>6</v>
      </c>
      <c r="AB4164" t="s">
        <v>57</v>
      </c>
      <c r="AC4164" t="str">
        <f t="shared" si="65"/>
        <v>2017-1</v>
      </c>
    </row>
    <row r="4165" spans="1:29" hidden="1" x14ac:dyDescent="0.25">
      <c r="A4165" t="s">
        <v>682</v>
      </c>
      <c r="B4165" t="s">
        <v>532</v>
      </c>
      <c r="C4165" t="s">
        <v>533</v>
      </c>
      <c r="D4165" t="s">
        <v>55</v>
      </c>
      <c r="E4165">
        <v>-6</v>
      </c>
      <c r="F4165" t="s">
        <v>12</v>
      </c>
      <c r="G4165" t="b">
        <v>0</v>
      </c>
      <c r="H4165" t="s">
        <v>59</v>
      </c>
      <c r="I4165">
        <v>4778033</v>
      </c>
      <c r="J4165" t="s">
        <v>638</v>
      </c>
      <c r="K4165" t="s">
        <v>639</v>
      </c>
      <c r="L4165" t="s">
        <v>57</v>
      </c>
      <c r="M4165" t="s">
        <v>57</v>
      </c>
      <c r="N4165" t="s">
        <v>57</v>
      </c>
      <c r="O4165" t="s">
        <v>57</v>
      </c>
      <c r="P4165">
        <v>10606</v>
      </c>
      <c r="Q4165" t="s">
        <v>62</v>
      </c>
      <c r="R4165" t="s">
        <v>63</v>
      </c>
      <c r="S4165" t="s">
        <v>64</v>
      </c>
      <c r="T4165">
        <v>45.57</v>
      </c>
      <c r="U4165">
        <v>45.57</v>
      </c>
      <c r="V4165">
        <v>315.21452549999998</v>
      </c>
      <c r="W4165">
        <v>45.57</v>
      </c>
      <c r="X4165" t="s">
        <v>58</v>
      </c>
      <c r="Y4165" t="s">
        <v>58</v>
      </c>
      <c r="Z4165" t="s">
        <v>1</v>
      </c>
      <c r="AA4165" t="s">
        <v>6</v>
      </c>
      <c r="AB4165" t="s">
        <v>57</v>
      </c>
      <c r="AC4165" t="str">
        <f t="shared" si="65"/>
        <v>2017-1</v>
      </c>
    </row>
    <row r="4166" spans="1:29" hidden="1" x14ac:dyDescent="0.25">
      <c r="A4166" t="s">
        <v>682</v>
      </c>
      <c r="B4166" t="s">
        <v>532</v>
      </c>
      <c r="C4166" t="s">
        <v>533</v>
      </c>
      <c r="D4166" t="s">
        <v>55</v>
      </c>
      <c r="E4166">
        <v>-5</v>
      </c>
      <c r="F4166" t="s">
        <v>13</v>
      </c>
      <c r="G4166" t="b">
        <v>0</v>
      </c>
      <c r="H4166" t="s">
        <v>59</v>
      </c>
      <c r="I4166">
        <v>4778033</v>
      </c>
      <c r="J4166" t="s">
        <v>638</v>
      </c>
      <c r="K4166" t="s">
        <v>639</v>
      </c>
      <c r="L4166" t="s">
        <v>57</v>
      </c>
      <c r="M4166" t="s">
        <v>57</v>
      </c>
      <c r="N4166" t="s">
        <v>57</v>
      </c>
      <c r="O4166" t="s">
        <v>57</v>
      </c>
      <c r="P4166">
        <v>10606</v>
      </c>
      <c r="Q4166" t="s">
        <v>62</v>
      </c>
      <c r="R4166" t="s">
        <v>63</v>
      </c>
      <c r="S4166" t="s">
        <v>64</v>
      </c>
      <c r="T4166">
        <v>-21.96</v>
      </c>
      <c r="U4166">
        <v>-21.96</v>
      </c>
      <c r="V4166">
        <v>-150.421707</v>
      </c>
      <c r="W4166">
        <v>-21.96</v>
      </c>
      <c r="X4166" t="s">
        <v>58</v>
      </c>
      <c r="Y4166" t="s">
        <v>58</v>
      </c>
      <c r="Z4166" t="s">
        <v>1</v>
      </c>
      <c r="AA4166" t="s">
        <v>6</v>
      </c>
      <c r="AB4166" t="s">
        <v>57</v>
      </c>
      <c r="AC4166" t="str">
        <f t="shared" si="65"/>
        <v>2017-1</v>
      </c>
    </row>
    <row r="4167" spans="1:29" x14ac:dyDescent="0.25">
      <c r="A4167" t="s">
        <v>682</v>
      </c>
      <c r="B4167" t="s">
        <v>532</v>
      </c>
      <c r="C4167" t="s">
        <v>533</v>
      </c>
      <c r="D4167" t="s">
        <v>55</v>
      </c>
      <c r="E4167">
        <v>-4</v>
      </c>
      <c r="F4167" t="s">
        <v>14</v>
      </c>
      <c r="G4167" t="b">
        <v>0</v>
      </c>
      <c r="H4167" t="s">
        <v>59</v>
      </c>
      <c r="I4167">
        <v>4778033</v>
      </c>
      <c r="J4167" t="s">
        <v>638</v>
      </c>
      <c r="K4167" t="s">
        <v>639</v>
      </c>
      <c r="L4167" t="s">
        <v>57</v>
      </c>
      <c r="M4167" t="s">
        <v>57</v>
      </c>
      <c r="N4167" t="s">
        <v>57</v>
      </c>
      <c r="O4167" t="s">
        <v>57</v>
      </c>
      <c r="P4167">
        <v>10606</v>
      </c>
      <c r="Q4167" t="s">
        <v>62</v>
      </c>
      <c r="R4167" t="s">
        <v>63</v>
      </c>
      <c r="S4167" t="s">
        <v>64</v>
      </c>
      <c r="T4167">
        <v>45.57</v>
      </c>
      <c r="U4167">
        <v>45.57</v>
      </c>
      <c r="V4167">
        <v>315.21452549999998</v>
      </c>
      <c r="W4167">
        <v>45.57</v>
      </c>
      <c r="X4167" t="s">
        <v>58</v>
      </c>
      <c r="Y4167" t="s">
        <v>58</v>
      </c>
      <c r="Z4167" t="s">
        <v>1</v>
      </c>
      <c r="AA4167" t="s">
        <v>6</v>
      </c>
      <c r="AB4167" t="s">
        <v>57</v>
      </c>
      <c r="AC4167" t="str">
        <f t="shared" si="65"/>
        <v>2017-1</v>
      </c>
    </row>
    <row r="4168" spans="1:29" x14ac:dyDescent="0.25">
      <c r="A4168" t="s">
        <v>683</v>
      </c>
      <c r="B4168" t="s">
        <v>54</v>
      </c>
      <c r="C4168" t="s">
        <v>55</v>
      </c>
      <c r="D4168" t="s">
        <v>55</v>
      </c>
      <c r="E4168">
        <v>-3</v>
      </c>
      <c r="F4168" t="s">
        <v>56</v>
      </c>
      <c r="G4168" t="b">
        <v>0</v>
      </c>
      <c r="H4168" t="s">
        <v>57</v>
      </c>
      <c r="I4168">
        <v>0</v>
      </c>
      <c r="J4168" t="s">
        <v>57</v>
      </c>
      <c r="K4168" t="s">
        <v>57</v>
      </c>
      <c r="L4168" t="s">
        <v>57</v>
      </c>
      <c r="M4168" t="s">
        <v>57</v>
      </c>
      <c r="N4168" t="s">
        <v>57</v>
      </c>
      <c r="O4168" t="s">
        <v>57</v>
      </c>
      <c r="P4168">
        <v>0</v>
      </c>
      <c r="Q4168" t="s">
        <v>57</v>
      </c>
      <c r="R4168" t="s">
        <v>57</v>
      </c>
      <c r="S4168" t="s">
        <v>57</v>
      </c>
      <c r="T4168">
        <v>107.1</v>
      </c>
      <c r="U4168">
        <v>107.1</v>
      </c>
      <c r="V4168">
        <v>107.1</v>
      </c>
      <c r="W4168">
        <v>15.3896999655133</v>
      </c>
      <c r="X4168" t="s">
        <v>58</v>
      </c>
      <c r="Y4168" t="s">
        <v>58</v>
      </c>
      <c r="Z4168" t="s">
        <v>1</v>
      </c>
      <c r="AA4168" t="s">
        <v>1</v>
      </c>
      <c r="AB4168" t="s">
        <v>57</v>
      </c>
      <c r="AC4168" t="str">
        <f t="shared" si="65"/>
        <v>2017-1</v>
      </c>
    </row>
    <row r="4169" spans="1:29" x14ac:dyDescent="0.25">
      <c r="A4169" t="s">
        <v>683</v>
      </c>
      <c r="B4169" t="s">
        <v>532</v>
      </c>
      <c r="C4169" t="s">
        <v>533</v>
      </c>
      <c r="D4169" t="s">
        <v>55</v>
      </c>
      <c r="E4169">
        <v>-3</v>
      </c>
      <c r="F4169" t="s">
        <v>56</v>
      </c>
      <c r="G4169" t="b">
        <v>0</v>
      </c>
      <c r="H4169" t="s">
        <v>57</v>
      </c>
      <c r="I4169">
        <v>0</v>
      </c>
      <c r="J4169" t="s">
        <v>57</v>
      </c>
      <c r="K4169" t="s">
        <v>57</v>
      </c>
      <c r="L4169" t="s">
        <v>57</v>
      </c>
      <c r="M4169" t="s">
        <v>57</v>
      </c>
      <c r="N4169" t="s">
        <v>57</v>
      </c>
      <c r="O4169" t="s">
        <v>57</v>
      </c>
      <c r="P4169">
        <v>0</v>
      </c>
      <c r="Q4169" t="s">
        <v>57</v>
      </c>
      <c r="R4169" t="s">
        <v>57</v>
      </c>
      <c r="S4169" t="s">
        <v>57</v>
      </c>
      <c r="T4169">
        <v>8.0299999999999994</v>
      </c>
      <c r="U4169">
        <v>8.0299999999999994</v>
      </c>
      <c r="V4169">
        <v>55.882376000000001</v>
      </c>
      <c r="W4169">
        <v>8.0299999999999994</v>
      </c>
      <c r="X4169" t="s">
        <v>58</v>
      </c>
      <c r="Y4169" t="s">
        <v>58</v>
      </c>
      <c r="Z4169" t="s">
        <v>1</v>
      </c>
      <c r="AA4169" t="s">
        <v>1</v>
      </c>
      <c r="AB4169" t="s">
        <v>57</v>
      </c>
      <c r="AC4169" t="str">
        <f t="shared" si="65"/>
        <v>2017-1</v>
      </c>
    </row>
    <row r="4170" spans="1:29" hidden="1" x14ac:dyDescent="0.25">
      <c r="A4170" t="s">
        <v>683</v>
      </c>
      <c r="B4170" t="s">
        <v>532</v>
      </c>
      <c r="C4170" t="s">
        <v>533</v>
      </c>
      <c r="D4170" t="s">
        <v>55</v>
      </c>
      <c r="E4170">
        <v>-5</v>
      </c>
      <c r="F4170" t="s">
        <v>13</v>
      </c>
      <c r="G4170" t="b">
        <v>0</v>
      </c>
      <c r="H4170" t="s">
        <v>59</v>
      </c>
      <c r="I4170">
        <v>4750438</v>
      </c>
      <c r="J4170" t="s">
        <v>601</v>
      </c>
      <c r="K4170" t="s">
        <v>602</v>
      </c>
      <c r="L4170" t="s">
        <v>57</v>
      </c>
      <c r="M4170" t="s">
        <v>57</v>
      </c>
      <c r="N4170" t="s">
        <v>57</v>
      </c>
      <c r="O4170" t="s">
        <v>57</v>
      </c>
      <c r="P4170">
        <v>24149</v>
      </c>
      <c r="Q4170" t="s">
        <v>603</v>
      </c>
      <c r="R4170" t="s">
        <v>604</v>
      </c>
      <c r="S4170" t="s">
        <v>78</v>
      </c>
      <c r="T4170">
        <v>4.9999999999998899E-2</v>
      </c>
      <c r="U4170">
        <v>4.9999999999998899E-2</v>
      </c>
      <c r="V4170">
        <v>0.87652849999999205</v>
      </c>
      <c r="W4170">
        <v>4.9999999999998899E-2</v>
      </c>
      <c r="X4170" t="s">
        <v>58</v>
      </c>
      <c r="Y4170" t="s">
        <v>58</v>
      </c>
      <c r="Z4170" t="s">
        <v>1</v>
      </c>
      <c r="AA4170" t="s">
        <v>6</v>
      </c>
      <c r="AB4170" t="s">
        <v>57</v>
      </c>
      <c r="AC4170" t="str">
        <f t="shared" si="65"/>
        <v>2017-1</v>
      </c>
    </row>
    <row r="4171" spans="1:29" hidden="1" x14ac:dyDescent="0.25">
      <c r="A4171" t="s">
        <v>683</v>
      </c>
      <c r="B4171" t="s">
        <v>532</v>
      </c>
      <c r="C4171" t="s">
        <v>533</v>
      </c>
      <c r="D4171" t="s">
        <v>55</v>
      </c>
      <c r="E4171">
        <v>-6</v>
      </c>
      <c r="F4171" t="s">
        <v>12</v>
      </c>
      <c r="G4171" t="b">
        <v>0</v>
      </c>
      <c r="H4171" t="s">
        <v>59</v>
      </c>
      <c r="I4171">
        <v>4750438</v>
      </c>
      <c r="J4171" t="s">
        <v>601</v>
      </c>
      <c r="K4171" t="s">
        <v>602</v>
      </c>
      <c r="L4171" t="s">
        <v>57</v>
      </c>
      <c r="M4171" t="s">
        <v>57</v>
      </c>
      <c r="N4171" t="s">
        <v>57</v>
      </c>
      <c r="O4171" t="s">
        <v>57</v>
      </c>
      <c r="P4171">
        <v>24149</v>
      </c>
      <c r="Q4171" t="s">
        <v>603</v>
      </c>
      <c r="R4171" t="s">
        <v>604</v>
      </c>
      <c r="S4171" t="s">
        <v>78</v>
      </c>
      <c r="T4171">
        <v>12.62</v>
      </c>
      <c r="U4171">
        <v>12.62</v>
      </c>
      <c r="V4171">
        <v>87.825103999999996</v>
      </c>
      <c r="W4171">
        <v>12.62</v>
      </c>
      <c r="X4171" t="s">
        <v>58</v>
      </c>
      <c r="Y4171" t="s">
        <v>58</v>
      </c>
      <c r="Z4171" t="s">
        <v>1</v>
      </c>
      <c r="AA4171" t="s">
        <v>6</v>
      </c>
      <c r="AB4171" t="s">
        <v>57</v>
      </c>
      <c r="AC4171" t="str">
        <f t="shared" si="65"/>
        <v>2017-1</v>
      </c>
    </row>
    <row r="4172" spans="1:29" x14ac:dyDescent="0.25">
      <c r="A4172" t="s">
        <v>683</v>
      </c>
      <c r="B4172" t="s">
        <v>532</v>
      </c>
      <c r="C4172" t="s">
        <v>533</v>
      </c>
      <c r="D4172" t="s">
        <v>55</v>
      </c>
      <c r="E4172">
        <v>-4</v>
      </c>
      <c r="F4172" t="s">
        <v>14</v>
      </c>
      <c r="G4172" t="b">
        <v>0</v>
      </c>
      <c r="H4172" t="s">
        <v>59</v>
      </c>
      <c r="I4172">
        <v>4750438</v>
      </c>
      <c r="J4172" t="s">
        <v>601</v>
      </c>
      <c r="K4172" t="s">
        <v>602</v>
      </c>
      <c r="L4172" t="s">
        <v>57</v>
      </c>
      <c r="M4172" t="s">
        <v>57</v>
      </c>
      <c r="N4172" t="s">
        <v>57</v>
      </c>
      <c r="O4172" t="s">
        <v>57</v>
      </c>
      <c r="P4172">
        <v>24149</v>
      </c>
      <c r="Q4172" t="s">
        <v>603</v>
      </c>
      <c r="R4172" t="s">
        <v>604</v>
      </c>
      <c r="S4172" t="s">
        <v>78</v>
      </c>
      <c r="T4172">
        <v>12.62</v>
      </c>
      <c r="U4172">
        <v>12.62</v>
      </c>
      <c r="V4172">
        <v>87.825103999999996</v>
      </c>
      <c r="W4172">
        <v>12.62</v>
      </c>
      <c r="X4172" t="s">
        <v>58</v>
      </c>
      <c r="Y4172" t="s">
        <v>58</v>
      </c>
      <c r="Z4172" t="s">
        <v>1</v>
      </c>
      <c r="AA4172" t="s">
        <v>6</v>
      </c>
      <c r="AB4172" t="s">
        <v>57</v>
      </c>
      <c r="AC4172" t="str">
        <f t="shared" si="65"/>
        <v>2017-1</v>
      </c>
    </row>
    <row r="4173" spans="1:29" x14ac:dyDescent="0.25">
      <c r="A4173" t="s">
        <v>683</v>
      </c>
      <c r="B4173" t="s">
        <v>532</v>
      </c>
      <c r="C4173" t="s">
        <v>533</v>
      </c>
      <c r="D4173" t="s">
        <v>55</v>
      </c>
      <c r="E4173">
        <v>-4</v>
      </c>
      <c r="F4173" t="s">
        <v>14</v>
      </c>
      <c r="G4173" t="b">
        <v>0</v>
      </c>
      <c r="H4173" t="s">
        <v>59</v>
      </c>
      <c r="I4173">
        <v>4778033</v>
      </c>
      <c r="J4173" t="s">
        <v>638</v>
      </c>
      <c r="K4173" t="s">
        <v>639</v>
      </c>
      <c r="L4173" t="s">
        <v>57</v>
      </c>
      <c r="M4173" t="s">
        <v>57</v>
      </c>
      <c r="N4173" t="s">
        <v>57</v>
      </c>
      <c r="O4173" t="s">
        <v>57</v>
      </c>
      <c r="P4173">
        <v>10606</v>
      </c>
      <c r="Q4173" t="s">
        <v>62</v>
      </c>
      <c r="R4173" t="s">
        <v>63</v>
      </c>
      <c r="S4173" t="s">
        <v>64</v>
      </c>
      <c r="T4173">
        <v>36.270000000000003</v>
      </c>
      <c r="U4173">
        <v>36.270000000000003</v>
      </c>
      <c r="V4173">
        <v>252.41018399999999</v>
      </c>
      <c r="W4173">
        <v>36.270000000000003</v>
      </c>
      <c r="X4173" t="s">
        <v>58</v>
      </c>
      <c r="Y4173" t="s">
        <v>58</v>
      </c>
      <c r="Z4173" t="s">
        <v>1</v>
      </c>
      <c r="AA4173" t="s">
        <v>6</v>
      </c>
      <c r="AB4173" t="s">
        <v>57</v>
      </c>
      <c r="AC4173" t="str">
        <f t="shared" si="65"/>
        <v>2017-1</v>
      </c>
    </row>
    <row r="4174" spans="1:29" hidden="1" x14ac:dyDescent="0.25">
      <c r="A4174" t="s">
        <v>683</v>
      </c>
      <c r="B4174" t="s">
        <v>532</v>
      </c>
      <c r="C4174" t="s">
        <v>533</v>
      </c>
      <c r="D4174" t="s">
        <v>55</v>
      </c>
      <c r="E4174">
        <v>-5</v>
      </c>
      <c r="F4174" t="s">
        <v>13</v>
      </c>
      <c r="G4174" t="b">
        <v>0</v>
      </c>
      <c r="H4174" t="s">
        <v>59</v>
      </c>
      <c r="I4174">
        <v>4778033</v>
      </c>
      <c r="J4174" t="s">
        <v>638</v>
      </c>
      <c r="K4174" t="s">
        <v>639</v>
      </c>
      <c r="L4174" t="s">
        <v>57</v>
      </c>
      <c r="M4174" t="s">
        <v>57</v>
      </c>
      <c r="N4174" t="s">
        <v>57</v>
      </c>
      <c r="O4174" t="s">
        <v>57</v>
      </c>
      <c r="P4174">
        <v>10606</v>
      </c>
      <c r="Q4174" t="s">
        <v>62</v>
      </c>
      <c r="R4174" t="s">
        <v>63</v>
      </c>
      <c r="S4174" t="s">
        <v>64</v>
      </c>
      <c r="T4174">
        <v>-9.3000000000000007</v>
      </c>
      <c r="U4174">
        <v>-9.3000000000000007</v>
      </c>
      <c r="V4174">
        <v>-62.8043415</v>
      </c>
      <c r="W4174">
        <v>-9.3000000000000007</v>
      </c>
      <c r="X4174" t="s">
        <v>58</v>
      </c>
      <c r="Y4174" t="s">
        <v>58</v>
      </c>
      <c r="Z4174" t="s">
        <v>1</v>
      </c>
      <c r="AA4174" t="s">
        <v>6</v>
      </c>
      <c r="AB4174" t="s">
        <v>57</v>
      </c>
      <c r="AC4174" t="str">
        <f t="shared" si="65"/>
        <v>2017-1</v>
      </c>
    </row>
    <row r="4175" spans="1:29" hidden="1" x14ac:dyDescent="0.25">
      <c r="A4175" t="s">
        <v>683</v>
      </c>
      <c r="B4175" t="s">
        <v>532</v>
      </c>
      <c r="C4175" t="s">
        <v>533</v>
      </c>
      <c r="D4175" t="s">
        <v>55</v>
      </c>
      <c r="E4175">
        <v>-6</v>
      </c>
      <c r="F4175" t="s">
        <v>12</v>
      </c>
      <c r="G4175" t="b">
        <v>0</v>
      </c>
      <c r="H4175" t="s">
        <v>59</v>
      </c>
      <c r="I4175">
        <v>4778033</v>
      </c>
      <c r="J4175" t="s">
        <v>638</v>
      </c>
      <c r="K4175" t="s">
        <v>639</v>
      </c>
      <c r="L4175" t="s">
        <v>57</v>
      </c>
      <c r="M4175" t="s">
        <v>57</v>
      </c>
      <c r="N4175" t="s">
        <v>57</v>
      </c>
      <c r="O4175" t="s">
        <v>57</v>
      </c>
      <c r="P4175">
        <v>10606</v>
      </c>
      <c r="Q4175" t="s">
        <v>62</v>
      </c>
      <c r="R4175" t="s">
        <v>63</v>
      </c>
      <c r="S4175" t="s">
        <v>64</v>
      </c>
      <c r="T4175">
        <v>36.270000000000003</v>
      </c>
      <c r="U4175">
        <v>36.270000000000003</v>
      </c>
      <c r="V4175">
        <v>252.41018399999999</v>
      </c>
      <c r="W4175">
        <v>36.270000000000003</v>
      </c>
      <c r="X4175" t="s">
        <v>58</v>
      </c>
      <c r="Y4175" t="s">
        <v>58</v>
      </c>
      <c r="Z4175" t="s">
        <v>1</v>
      </c>
      <c r="AA4175" t="s">
        <v>6</v>
      </c>
      <c r="AB4175" t="s">
        <v>57</v>
      </c>
      <c r="AC4175" t="str">
        <f t="shared" si="65"/>
        <v>2017-1</v>
      </c>
    </row>
    <row r="4176" spans="1:29" x14ac:dyDescent="0.25">
      <c r="A4176" t="s">
        <v>684</v>
      </c>
      <c r="B4176" t="s">
        <v>54</v>
      </c>
      <c r="C4176" t="s">
        <v>55</v>
      </c>
      <c r="D4176" t="s">
        <v>55</v>
      </c>
      <c r="E4176">
        <v>-3</v>
      </c>
      <c r="F4176" t="s">
        <v>56</v>
      </c>
      <c r="G4176" t="b">
        <v>0</v>
      </c>
      <c r="H4176" t="s">
        <v>57</v>
      </c>
      <c r="I4176">
        <v>0</v>
      </c>
      <c r="J4176" t="s">
        <v>57</v>
      </c>
      <c r="K4176" t="s">
        <v>57</v>
      </c>
      <c r="L4176" t="s">
        <v>57</v>
      </c>
      <c r="M4176" t="s">
        <v>57</v>
      </c>
      <c r="N4176" t="s">
        <v>57</v>
      </c>
      <c r="O4176" t="s">
        <v>57</v>
      </c>
      <c r="P4176">
        <v>0</v>
      </c>
      <c r="Q4176" t="s">
        <v>57</v>
      </c>
      <c r="R4176" t="s">
        <v>57</v>
      </c>
      <c r="S4176" t="s">
        <v>57</v>
      </c>
      <c r="T4176">
        <v>107.1</v>
      </c>
      <c r="U4176">
        <v>107.1</v>
      </c>
      <c r="V4176">
        <v>107.1</v>
      </c>
      <c r="W4176">
        <v>15.412289538063</v>
      </c>
      <c r="X4176" t="s">
        <v>58</v>
      </c>
      <c r="Y4176" t="s">
        <v>58</v>
      </c>
      <c r="Z4176" t="s">
        <v>1</v>
      </c>
      <c r="AA4176" t="s">
        <v>1</v>
      </c>
      <c r="AB4176" t="s">
        <v>57</v>
      </c>
      <c r="AC4176" t="str">
        <f t="shared" si="65"/>
        <v>2017-1</v>
      </c>
    </row>
    <row r="4177" spans="1:29" x14ac:dyDescent="0.25">
      <c r="A4177" t="s">
        <v>684</v>
      </c>
      <c r="B4177" t="s">
        <v>532</v>
      </c>
      <c r="C4177" t="s">
        <v>533</v>
      </c>
      <c r="D4177" t="s">
        <v>55</v>
      </c>
      <c r="E4177">
        <v>-3</v>
      </c>
      <c r="F4177" t="s">
        <v>56</v>
      </c>
      <c r="G4177" t="b">
        <v>0</v>
      </c>
      <c r="H4177" t="s">
        <v>57</v>
      </c>
      <c r="I4177">
        <v>0</v>
      </c>
      <c r="J4177" t="s">
        <v>57</v>
      </c>
      <c r="K4177" t="s">
        <v>57</v>
      </c>
      <c r="L4177" t="s">
        <v>57</v>
      </c>
      <c r="M4177" t="s">
        <v>57</v>
      </c>
      <c r="N4177" t="s">
        <v>57</v>
      </c>
      <c r="O4177" t="s">
        <v>57</v>
      </c>
      <c r="P4177">
        <v>0</v>
      </c>
      <c r="Q4177" t="s">
        <v>57</v>
      </c>
      <c r="R4177" t="s">
        <v>57</v>
      </c>
      <c r="S4177" t="s">
        <v>57</v>
      </c>
      <c r="T4177">
        <v>8.0299999999999994</v>
      </c>
      <c r="U4177">
        <v>8.0299999999999994</v>
      </c>
      <c r="V4177">
        <v>55.800469999999997</v>
      </c>
      <c r="W4177">
        <v>8.0299999999999994</v>
      </c>
      <c r="X4177" t="s">
        <v>58</v>
      </c>
      <c r="Y4177" t="s">
        <v>58</v>
      </c>
      <c r="Z4177" t="s">
        <v>1</v>
      </c>
      <c r="AA4177" t="s">
        <v>1</v>
      </c>
      <c r="AB4177" t="s">
        <v>57</v>
      </c>
      <c r="AC4177" t="str">
        <f t="shared" si="65"/>
        <v>2017-1</v>
      </c>
    </row>
    <row r="4178" spans="1:29" hidden="1" x14ac:dyDescent="0.25">
      <c r="A4178" t="s">
        <v>684</v>
      </c>
      <c r="B4178" t="s">
        <v>532</v>
      </c>
      <c r="C4178" t="s">
        <v>533</v>
      </c>
      <c r="D4178" t="s">
        <v>55</v>
      </c>
      <c r="E4178">
        <v>-6</v>
      </c>
      <c r="F4178" t="s">
        <v>12</v>
      </c>
      <c r="G4178" t="b">
        <v>0</v>
      </c>
      <c r="H4178" t="s">
        <v>59</v>
      </c>
      <c r="I4178">
        <v>4750438</v>
      </c>
      <c r="J4178" t="s">
        <v>601</v>
      </c>
      <c r="K4178" t="s">
        <v>602</v>
      </c>
      <c r="L4178" t="s">
        <v>57</v>
      </c>
      <c r="M4178" t="s">
        <v>57</v>
      </c>
      <c r="N4178" t="s">
        <v>57</v>
      </c>
      <c r="O4178" t="s">
        <v>57</v>
      </c>
      <c r="P4178">
        <v>24149</v>
      </c>
      <c r="Q4178" t="s">
        <v>603</v>
      </c>
      <c r="R4178" t="s">
        <v>604</v>
      </c>
      <c r="S4178" t="s">
        <v>78</v>
      </c>
      <c r="T4178">
        <v>22.5</v>
      </c>
      <c r="U4178">
        <v>22.5</v>
      </c>
      <c r="V4178">
        <v>156.35249999999999</v>
      </c>
      <c r="W4178">
        <v>22.5</v>
      </c>
      <c r="X4178" t="s">
        <v>58</v>
      </c>
      <c r="Y4178" t="s">
        <v>58</v>
      </c>
      <c r="Z4178" t="s">
        <v>1</v>
      </c>
      <c r="AA4178" t="s">
        <v>6</v>
      </c>
      <c r="AB4178" t="s">
        <v>57</v>
      </c>
      <c r="AC4178" t="str">
        <f t="shared" si="65"/>
        <v>2017-1</v>
      </c>
    </row>
    <row r="4179" spans="1:29" x14ac:dyDescent="0.25">
      <c r="A4179" t="s">
        <v>684</v>
      </c>
      <c r="B4179" t="s">
        <v>532</v>
      </c>
      <c r="C4179" t="s">
        <v>533</v>
      </c>
      <c r="D4179" t="s">
        <v>55</v>
      </c>
      <c r="E4179">
        <v>-4</v>
      </c>
      <c r="F4179" t="s">
        <v>14</v>
      </c>
      <c r="G4179" t="b">
        <v>0</v>
      </c>
      <c r="H4179" t="s">
        <v>59</v>
      </c>
      <c r="I4179">
        <v>4750438</v>
      </c>
      <c r="J4179" t="s">
        <v>601</v>
      </c>
      <c r="K4179" t="s">
        <v>602</v>
      </c>
      <c r="L4179" t="s">
        <v>57</v>
      </c>
      <c r="M4179" t="s">
        <v>57</v>
      </c>
      <c r="N4179" t="s">
        <v>57</v>
      </c>
      <c r="O4179" t="s">
        <v>57</v>
      </c>
      <c r="P4179">
        <v>24149</v>
      </c>
      <c r="Q4179" t="s">
        <v>603</v>
      </c>
      <c r="R4179" t="s">
        <v>604</v>
      </c>
      <c r="S4179" t="s">
        <v>78</v>
      </c>
      <c r="T4179">
        <v>22.5</v>
      </c>
      <c r="U4179">
        <v>22.5</v>
      </c>
      <c r="V4179">
        <v>156.35249999999999</v>
      </c>
      <c r="W4179">
        <v>22.5</v>
      </c>
      <c r="X4179" t="s">
        <v>58</v>
      </c>
      <c r="Y4179" t="s">
        <v>58</v>
      </c>
      <c r="Z4179" t="s">
        <v>1</v>
      </c>
      <c r="AA4179" t="s">
        <v>6</v>
      </c>
      <c r="AB4179" t="s">
        <v>57</v>
      </c>
      <c r="AC4179" t="str">
        <f t="shared" si="65"/>
        <v>2017-1</v>
      </c>
    </row>
    <row r="4180" spans="1:29" hidden="1" x14ac:dyDescent="0.25">
      <c r="A4180" t="s">
        <v>684</v>
      </c>
      <c r="B4180" t="s">
        <v>532</v>
      </c>
      <c r="C4180" t="s">
        <v>533</v>
      </c>
      <c r="D4180" t="s">
        <v>55</v>
      </c>
      <c r="E4180">
        <v>-5</v>
      </c>
      <c r="F4180" t="s">
        <v>13</v>
      </c>
      <c r="G4180" t="b">
        <v>0</v>
      </c>
      <c r="H4180" t="s">
        <v>59</v>
      </c>
      <c r="I4180">
        <v>4750438</v>
      </c>
      <c r="J4180" t="s">
        <v>601</v>
      </c>
      <c r="K4180" t="s">
        <v>602</v>
      </c>
      <c r="L4180" t="s">
        <v>57</v>
      </c>
      <c r="M4180" t="s">
        <v>57</v>
      </c>
      <c r="N4180" t="s">
        <v>57</v>
      </c>
      <c r="O4180" t="s">
        <v>57</v>
      </c>
      <c r="P4180">
        <v>24149</v>
      </c>
      <c r="Q4180" t="s">
        <v>603</v>
      </c>
      <c r="R4180" t="s">
        <v>604</v>
      </c>
      <c r="S4180" t="s">
        <v>78</v>
      </c>
      <c r="T4180">
        <v>9.8800000000000008</v>
      </c>
      <c r="U4180">
        <v>9.8800000000000008</v>
      </c>
      <c r="V4180">
        <v>68.527395999999996</v>
      </c>
      <c r="W4180">
        <v>9.8800000000000008</v>
      </c>
      <c r="X4180" t="s">
        <v>58</v>
      </c>
      <c r="Y4180" t="s">
        <v>58</v>
      </c>
      <c r="Z4180" t="s">
        <v>1</v>
      </c>
      <c r="AA4180" t="s">
        <v>6</v>
      </c>
      <c r="AB4180" t="s">
        <v>57</v>
      </c>
      <c r="AC4180" t="str">
        <f t="shared" si="65"/>
        <v>2017-1</v>
      </c>
    </row>
    <row r="4181" spans="1:29" x14ac:dyDescent="0.25">
      <c r="A4181" t="s">
        <v>684</v>
      </c>
      <c r="B4181" t="s">
        <v>532</v>
      </c>
      <c r="C4181" t="s">
        <v>533</v>
      </c>
      <c r="D4181" t="s">
        <v>55</v>
      </c>
      <c r="E4181">
        <v>-4</v>
      </c>
      <c r="F4181" t="s">
        <v>14</v>
      </c>
      <c r="G4181" t="b">
        <v>0</v>
      </c>
      <c r="H4181" t="s">
        <v>59</v>
      </c>
      <c r="I4181">
        <v>4778033</v>
      </c>
      <c r="J4181" t="s">
        <v>638</v>
      </c>
      <c r="K4181" t="s">
        <v>639</v>
      </c>
      <c r="L4181" t="s">
        <v>57</v>
      </c>
      <c r="M4181" t="s">
        <v>57</v>
      </c>
      <c r="N4181" t="s">
        <v>57</v>
      </c>
      <c r="O4181" t="s">
        <v>57</v>
      </c>
      <c r="P4181">
        <v>10606</v>
      </c>
      <c r="Q4181" t="s">
        <v>62</v>
      </c>
      <c r="R4181" t="s">
        <v>63</v>
      </c>
      <c r="S4181" t="s">
        <v>64</v>
      </c>
      <c r="T4181">
        <v>32.94</v>
      </c>
      <c r="U4181">
        <v>32.94</v>
      </c>
      <c r="V4181">
        <v>228.90006</v>
      </c>
      <c r="W4181">
        <v>32.94</v>
      </c>
      <c r="X4181" t="s">
        <v>58</v>
      </c>
      <c r="Y4181" t="s">
        <v>58</v>
      </c>
      <c r="Z4181" t="s">
        <v>1</v>
      </c>
      <c r="AA4181" t="s">
        <v>6</v>
      </c>
      <c r="AB4181" t="s">
        <v>57</v>
      </c>
      <c r="AC4181" t="str">
        <f t="shared" si="65"/>
        <v>2017-1</v>
      </c>
    </row>
    <row r="4182" spans="1:29" hidden="1" x14ac:dyDescent="0.25">
      <c r="A4182" t="s">
        <v>684</v>
      </c>
      <c r="B4182" t="s">
        <v>532</v>
      </c>
      <c r="C4182" t="s">
        <v>533</v>
      </c>
      <c r="D4182" t="s">
        <v>55</v>
      </c>
      <c r="E4182">
        <v>-6</v>
      </c>
      <c r="F4182" t="s">
        <v>12</v>
      </c>
      <c r="G4182" t="b">
        <v>0</v>
      </c>
      <c r="H4182" t="s">
        <v>59</v>
      </c>
      <c r="I4182">
        <v>4778033</v>
      </c>
      <c r="J4182" t="s">
        <v>638</v>
      </c>
      <c r="K4182" t="s">
        <v>639</v>
      </c>
      <c r="L4182" t="s">
        <v>57</v>
      </c>
      <c r="M4182" t="s">
        <v>57</v>
      </c>
      <c r="N4182" t="s">
        <v>57</v>
      </c>
      <c r="O4182" t="s">
        <v>57</v>
      </c>
      <c r="P4182">
        <v>10606</v>
      </c>
      <c r="Q4182" t="s">
        <v>62</v>
      </c>
      <c r="R4182" t="s">
        <v>63</v>
      </c>
      <c r="S4182" t="s">
        <v>64</v>
      </c>
      <c r="T4182">
        <v>32.94</v>
      </c>
      <c r="U4182">
        <v>32.94</v>
      </c>
      <c r="V4182">
        <v>228.90006</v>
      </c>
      <c r="W4182">
        <v>32.94</v>
      </c>
      <c r="X4182" t="s">
        <v>58</v>
      </c>
      <c r="Y4182" t="s">
        <v>58</v>
      </c>
      <c r="Z4182" t="s">
        <v>1</v>
      </c>
      <c r="AA4182" t="s">
        <v>6</v>
      </c>
      <c r="AB4182" t="s">
        <v>57</v>
      </c>
      <c r="AC4182" t="str">
        <f t="shared" si="65"/>
        <v>2017-1</v>
      </c>
    </row>
    <row r="4183" spans="1:29" hidden="1" x14ac:dyDescent="0.25">
      <c r="A4183" t="s">
        <v>684</v>
      </c>
      <c r="B4183" t="s">
        <v>532</v>
      </c>
      <c r="C4183" t="s">
        <v>533</v>
      </c>
      <c r="D4183" t="s">
        <v>55</v>
      </c>
      <c r="E4183">
        <v>-5</v>
      </c>
      <c r="F4183" t="s">
        <v>13</v>
      </c>
      <c r="G4183" t="b">
        <v>0</v>
      </c>
      <c r="H4183" t="s">
        <v>59</v>
      </c>
      <c r="I4183">
        <v>4778033</v>
      </c>
      <c r="J4183" t="s">
        <v>638</v>
      </c>
      <c r="K4183" t="s">
        <v>639</v>
      </c>
      <c r="L4183" t="s">
        <v>57</v>
      </c>
      <c r="M4183" t="s">
        <v>57</v>
      </c>
      <c r="N4183" t="s">
        <v>57</v>
      </c>
      <c r="O4183" t="s">
        <v>57</v>
      </c>
      <c r="P4183">
        <v>10606</v>
      </c>
      <c r="Q4183" t="s">
        <v>62</v>
      </c>
      <c r="R4183" t="s">
        <v>63</v>
      </c>
      <c r="S4183" t="s">
        <v>64</v>
      </c>
      <c r="T4183">
        <v>-3.3300000000000098</v>
      </c>
      <c r="U4183">
        <v>-3.3300000000000098</v>
      </c>
      <c r="V4183">
        <v>-23.510124000000001</v>
      </c>
      <c r="W4183">
        <v>-3.3300000000000098</v>
      </c>
      <c r="X4183" t="s">
        <v>58</v>
      </c>
      <c r="Y4183" t="s">
        <v>58</v>
      </c>
      <c r="Z4183" t="s">
        <v>1</v>
      </c>
      <c r="AA4183" t="s">
        <v>6</v>
      </c>
      <c r="AB4183" t="s">
        <v>57</v>
      </c>
      <c r="AC4183" t="str">
        <f t="shared" si="65"/>
        <v>2017-1</v>
      </c>
    </row>
    <row r="4184" spans="1:29" x14ac:dyDescent="0.25">
      <c r="A4184" t="s">
        <v>685</v>
      </c>
      <c r="B4184" t="s">
        <v>54</v>
      </c>
      <c r="C4184" t="s">
        <v>55</v>
      </c>
      <c r="D4184" t="s">
        <v>55</v>
      </c>
      <c r="E4184">
        <v>-3</v>
      </c>
      <c r="F4184" t="s">
        <v>56</v>
      </c>
      <c r="G4184" t="b">
        <v>0</v>
      </c>
      <c r="H4184" t="s">
        <v>57</v>
      </c>
      <c r="I4184">
        <v>0</v>
      </c>
      <c r="J4184" t="s">
        <v>57</v>
      </c>
      <c r="K4184" t="s">
        <v>57</v>
      </c>
      <c r="L4184" t="s">
        <v>57</v>
      </c>
      <c r="M4184" t="s">
        <v>57</v>
      </c>
      <c r="N4184" t="s">
        <v>57</v>
      </c>
      <c r="O4184" t="s">
        <v>57</v>
      </c>
      <c r="P4184">
        <v>0</v>
      </c>
      <c r="Q4184" t="s">
        <v>57</v>
      </c>
      <c r="R4184" t="s">
        <v>57</v>
      </c>
      <c r="S4184" t="s">
        <v>57</v>
      </c>
      <c r="T4184">
        <v>107.1</v>
      </c>
      <c r="U4184">
        <v>107.1</v>
      </c>
      <c r="V4184">
        <v>107.1</v>
      </c>
      <c r="W4184">
        <v>15.350767180031101</v>
      </c>
      <c r="X4184" t="s">
        <v>58</v>
      </c>
      <c r="Y4184" t="s">
        <v>58</v>
      </c>
      <c r="Z4184" t="s">
        <v>1</v>
      </c>
      <c r="AA4184" t="s">
        <v>1</v>
      </c>
      <c r="AB4184" t="s">
        <v>57</v>
      </c>
      <c r="AC4184" t="str">
        <f t="shared" si="65"/>
        <v>2017-1</v>
      </c>
    </row>
    <row r="4185" spans="1:29" x14ac:dyDescent="0.25">
      <c r="A4185" t="s">
        <v>685</v>
      </c>
      <c r="B4185" t="s">
        <v>532</v>
      </c>
      <c r="C4185" t="s">
        <v>533</v>
      </c>
      <c r="D4185" t="s">
        <v>55</v>
      </c>
      <c r="E4185">
        <v>-3</v>
      </c>
      <c r="F4185" t="s">
        <v>56</v>
      </c>
      <c r="G4185" t="b">
        <v>0</v>
      </c>
      <c r="H4185" t="s">
        <v>57</v>
      </c>
      <c r="I4185">
        <v>0</v>
      </c>
      <c r="J4185" t="s">
        <v>57</v>
      </c>
      <c r="K4185" t="s">
        <v>57</v>
      </c>
      <c r="L4185" t="s">
        <v>57</v>
      </c>
      <c r="M4185" t="s">
        <v>57</v>
      </c>
      <c r="N4185" t="s">
        <v>57</v>
      </c>
      <c r="O4185" t="s">
        <v>57</v>
      </c>
      <c r="P4185">
        <v>0</v>
      </c>
      <c r="Q4185" t="s">
        <v>57</v>
      </c>
      <c r="R4185" t="s">
        <v>57</v>
      </c>
      <c r="S4185" t="s">
        <v>57</v>
      </c>
      <c r="T4185">
        <v>8.0299999999999994</v>
      </c>
      <c r="U4185">
        <v>8.0299999999999994</v>
      </c>
      <c r="V4185">
        <v>56.024105499999997</v>
      </c>
      <c r="W4185">
        <v>8.0299999999999994</v>
      </c>
      <c r="X4185" t="s">
        <v>58</v>
      </c>
      <c r="Y4185" t="s">
        <v>58</v>
      </c>
      <c r="Z4185" t="s">
        <v>1</v>
      </c>
      <c r="AA4185" t="s">
        <v>1</v>
      </c>
      <c r="AB4185" t="s">
        <v>57</v>
      </c>
      <c r="AC4185" t="str">
        <f t="shared" si="65"/>
        <v>2017-1</v>
      </c>
    </row>
    <row r="4186" spans="1:29" hidden="1" x14ac:dyDescent="0.25">
      <c r="A4186" t="s">
        <v>685</v>
      </c>
      <c r="B4186" t="s">
        <v>532</v>
      </c>
      <c r="C4186" t="s">
        <v>533</v>
      </c>
      <c r="D4186" t="s">
        <v>55</v>
      </c>
      <c r="E4186">
        <v>-6</v>
      </c>
      <c r="F4186" t="s">
        <v>12</v>
      </c>
      <c r="G4186" t="b">
        <v>0</v>
      </c>
      <c r="H4186" t="s">
        <v>59</v>
      </c>
      <c r="I4186">
        <v>4750438</v>
      </c>
      <c r="J4186" t="s">
        <v>601</v>
      </c>
      <c r="K4186" t="s">
        <v>602</v>
      </c>
      <c r="L4186" t="s">
        <v>57</v>
      </c>
      <c r="M4186" t="s">
        <v>57</v>
      </c>
      <c r="N4186" t="s">
        <v>57</v>
      </c>
      <c r="O4186" t="s">
        <v>57</v>
      </c>
      <c r="P4186">
        <v>24149</v>
      </c>
      <c r="Q4186" t="s">
        <v>603</v>
      </c>
      <c r="R4186" t="s">
        <v>604</v>
      </c>
      <c r="S4186" t="s">
        <v>78</v>
      </c>
      <c r="T4186">
        <v>11.89</v>
      </c>
      <c r="U4186">
        <v>11.89</v>
      </c>
      <c r="V4186">
        <v>82.954746499999999</v>
      </c>
      <c r="W4186">
        <v>11.89</v>
      </c>
      <c r="X4186" t="s">
        <v>58</v>
      </c>
      <c r="Y4186" t="s">
        <v>58</v>
      </c>
      <c r="Z4186" t="s">
        <v>1</v>
      </c>
      <c r="AA4186" t="s">
        <v>6</v>
      </c>
      <c r="AB4186" t="s">
        <v>57</v>
      </c>
      <c r="AC4186" t="str">
        <f t="shared" si="65"/>
        <v>2017-1</v>
      </c>
    </row>
    <row r="4187" spans="1:29" x14ac:dyDescent="0.25">
      <c r="A4187" t="s">
        <v>685</v>
      </c>
      <c r="B4187" t="s">
        <v>532</v>
      </c>
      <c r="C4187" t="s">
        <v>533</v>
      </c>
      <c r="D4187" t="s">
        <v>55</v>
      </c>
      <c r="E4187">
        <v>-4</v>
      </c>
      <c r="F4187" t="s">
        <v>14</v>
      </c>
      <c r="G4187" t="b">
        <v>0</v>
      </c>
      <c r="H4187" t="s">
        <v>59</v>
      </c>
      <c r="I4187">
        <v>4750438</v>
      </c>
      <c r="J4187" t="s">
        <v>601</v>
      </c>
      <c r="K4187" t="s">
        <v>602</v>
      </c>
      <c r="L4187" t="s">
        <v>57</v>
      </c>
      <c r="M4187" t="s">
        <v>57</v>
      </c>
      <c r="N4187" t="s">
        <v>57</v>
      </c>
      <c r="O4187" t="s">
        <v>57</v>
      </c>
      <c r="P4187">
        <v>24149</v>
      </c>
      <c r="Q4187" t="s">
        <v>603</v>
      </c>
      <c r="R4187" t="s">
        <v>604</v>
      </c>
      <c r="S4187" t="s">
        <v>78</v>
      </c>
      <c r="T4187">
        <v>11.89</v>
      </c>
      <c r="U4187">
        <v>11.89</v>
      </c>
      <c r="V4187">
        <v>82.954746499999999</v>
      </c>
      <c r="W4187">
        <v>11.89</v>
      </c>
      <c r="X4187" t="s">
        <v>58</v>
      </c>
      <c r="Y4187" t="s">
        <v>58</v>
      </c>
      <c r="Z4187" t="s">
        <v>1</v>
      </c>
      <c r="AA4187" t="s">
        <v>6</v>
      </c>
      <c r="AB4187" t="s">
        <v>57</v>
      </c>
      <c r="AC4187" t="str">
        <f t="shared" si="65"/>
        <v>2017-1</v>
      </c>
    </row>
    <row r="4188" spans="1:29" hidden="1" x14ac:dyDescent="0.25">
      <c r="A4188" t="s">
        <v>685</v>
      </c>
      <c r="B4188" t="s">
        <v>532</v>
      </c>
      <c r="C4188" t="s">
        <v>533</v>
      </c>
      <c r="D4188" t="s">
        <v>55</v>
      </c>
      <c r="E4188">
        <v>-5</v>
      </c>
      <c r="F4188" t="s">
        <v>13</v>
      </c>
      <c r="G4188" t="b">
        <v>0</v>
      </c>
      <c r="H4188" t="s">
        <v>59</v>
      </c>
      <c r="I4188">
        <v>4750438</v>
      </c>
      <c r="J4188" t="s">
        <v>601</v>
      </c>
      <c r="K4188" t="s">
        <v>602</v>
      </c>
      <c r="L4188" t="s">
        <v>57</v>
      </c>
      <c r="M4188" t="s">
        <v>57</v>
      </c>
      <c r="N4188" t="s">
        <v>57</v>
      </c>
      <c r="O4188" t="s">
        <v>57</v>
      </c>
      <c r="P4188">
        <v>24149</v>
      </c>
      <c r="Q4188" t="s">
        <v>603</v>
      </c>
      <c r="R4188" t="s">
        <v>604</v>
      </c>
      <c r="S4188" t="s">
        <v>78</v>
      </c>
      <c r="T4188">
        <v>-10.61</v>
      </c>
      <c r="U4188">
        <v>-10.61</v>
      </c>
      <c r="V4188">
        <v>-73.397753499999993</v>
      </c>
      <c r="W4188">
        <v>-10.61</v>
      </c>
      <c r="X4188" t="s">
        <v>58</v>
      </c>
      <c r="Y4188" t="s">
        <v>58</v>
      </c>
      <c r="Z4188" t="s">
        <v>1</v>
      </c>
      <c r="AA4188" t="s">
        <v>6</v>
      </c>
      <c r="AB4188" t="s">
        <v>57</v>
      </c>
      <c r="AC4188" t="str">
        <f t="shared" si="65"/>
        <v>2017-1</v>
      </c>
    </row>
    <row r="4189" spans="1:29" x14ac:dyDescent="0.25">
      <c r="A4189" t="s">
        <v>685</v>
      </c>
      <c r="B4189" t="s">
        <v>532</v>
      </c>
      <c r="C4189" t="s">
        <v>533</v>
      </c>
      <c r="D4189" t="s">
        <v>55</v>
      </c>
      <c r="E4189">
        <v>-4</v>
      </c>
      <c r="F4189" t="s">
        <v>14</v>
      </c>
      <c r="G4189" t="b">
        <v>0</v>
      </c>
      <c r="H4189" t="s">
        <v>59</v>
      </c>
      <c r="I4189">
        <v>4778033</v>
      </c>
      <c r="J4189" t="s">
        <v>638</v>
      </c>
      <c r="K4189" t="s">
        <v>639</v>
      </c>
      <c r="L4189" t="s">
        <v>57</v>
      </c>
      <c r="M4189" t="s">
        <v>57</v>
      </c>
      <c r="N4189" t="s">
        <v>57</v>
      </c>
      <c r="O4189" t="s">
        <v>57</v>
      </c>
      <c r="P4189">
        <v>10606</v>
      </c>
      <c r="Q4189" t="s">
        <v>62</v>
      </c>
      <c r="R4189" t="s">
        <v>63</v>
      </c>
      <c r="S4189" t="s">
        <v>64</v>
      </c>
      <c r="T4189">
        <v>24.27</v>
      </c>
      <c r="U4189">
        <v>24.27</v>
      </c>
      <c r="V4189">
        <v>169.32814949999999</v>
      </c>
      <c r="W4189">
        <v>24.27</v>
      </c>
      <c r="X4189" t="s">
        <v>58</v>
      </c>
      <c r="Y4189" t="s">
        <v>58</v>
      </c>
      <c r="Z4189" t="s">
        <v>1</v>
      </c>
      <c r="AA4189" t="s">
        <v>6</v>
      </c>
      <c r="AB4189" t="s">
        <v>57</v>
      </c>
      <c r="AC4189" t="str">
        <f t="shared" si="65"/>
        <v>2017-1</v>
      </c>
    </row>
    <row r="4190" spans="1:29" hidden="1" x14ac:dyDescent="0.25">
      <c r="A4190" t="s">
        <v>685</v>
      </c>
      <c r="B4190" t="s">
        <v>532</v>
      </c>
      <c r="C4190" t="s">
        <v>533</v>
      </c>
      <c r="D4190" t="s">
        <v>55</v>
      </c>
      <c r="E4190">
        <v>-6</v>
      </c>
      <c r="F4190" t="s">
        <v>12</v>
      </c>
      <c r="G4190" t="b">
        <v>0</v>
      </c>
      <c r="H4190" t="s">
        <v>59</v>
      </c>
      <c r="I4190">
        <v>4778033</v>
      </c>
      <c r="J4190" t="s">
        <v>638</v>
      </c>
      <c r="K4190" t="s">
        <v>639</v>
      </c>
      <c r="L4190" t="s">
        <v>57</v>
      </c>
      <c r="M4190" t="s">
        <v>57</v>
      </c>
      <c r="N4190" t="s">
        <v>57</v>
      </c>
      <c r="O4190" t="s">
        <v>57</v>
      </c>
      <c r="P4190">
        <v>10606</v>
      </c>
      <c r="Q4190" t="s">
        <v>62</v>
      </c>
      <c r="R4190" t="s">
        <v>63</v>
      </c>
      <c r="S4190" t="s">
        <v>64</v>
      </c>
      <c r="T4190">
        <v>24.27</v>
      </c>
      <c r="U4190">
        <v>24.27</v>
      </c>
      <c r="V4190">
        <v>169.32814949999999</v>
      </c>
      <c r="W4190">
        <v>24.27</v>
      </c>
      <c r="X4190" t="s">
        <v>58</v>
      </c>
      <c r="Y4190" t="s">
        <v>58</v>
      </c>
      <c r="Z4190" t="s">
        <v>1</v>
      </c>
      <c r="AA4190" t="s">
        <v>6</v>
      </c>
      <c r="AB4190" t="s">
        <v>57</v>
      </c>
      <c r="AC4190" t="str">
        <f t="shared" si="65"/>
        <v>2017-1</v>
      </c>
    </row>
    <row r="4191" spans="1:29" hidden="1" x14ac:dyDescent="0.25">
      <c r="A4191" t="s">
        <v>685</v>
      </c>
      <c r="B4191" t="s">
        <v>532</v>
      </c>
      <c r="C4191" t="s">
        <v>533</v>
      </c>
      <c r="D4191" t="s">
        <v>55</v>
      </c>
      <c r="E4191">
        <v>-5</v>
      </c>
      <c r="F4191" t="s">
        <v>13</v>
      </c>
      <c r="G4191" t="b">
        <v>0</v>
      </c>
      <c r="H4191" t="s">
        <v>59</v>
      </c>
      <c r="I4191">
        <v>4778033</v>
      </c>
      <c r="J4191" t="s">
        <v>638</v>
      </c>
      <c r="K4191" t="s">
        <v>639</v>
      </c>
      <c r="L4191" t="s">
        <v>57</v>
      </c>
      <c r="M4191" t="s">
        <v>57</v>
      </c>
      <c r="N4191" t="s">
        <v>57</v>
      </c>
      <c r="O4191" t="s">
        <v>57</v>
      </c>
      <c r="P4191">
        <v>10606</v>
      </c>
      <c r="Q4191" t="s">
        <v>62</v>
      </c>
      <c r="R4191" t="s">
        <v>63</v>
      </c>
      <c r="S4191" t="s">
        <v>64</v>
      </c>
      <c r="T4191">
        <v>-8.67</v>
      </c>
      <c r="U4191">
        <v>-8.67</v>
      </c>
      <c r="V4191">
        <v>-59.571910500000001</v>
      </c>
      <c r="W4191">
        <v>-8.67</v>
      </c>
      <c r="X4191" t="s">
        <v>58</v>
      </c>
      <c r="Y4191" t="s">
        <v>58</v>
      </c>
      <c r="Z4191" t="s">
        <v>1</v>
      </c>
      <c r="AA4191" t="s">
        <v>6</v>
      </c>
      <c r="AB4191" t="s">
        <v>57</v>
      </c>
      <c r="AC4191" t="str">
        <f t="shared" si="65"/>
        <v>2017-1</v>
      </c>
    </row>
    <row r="4192" spans="1:29" x14ac:dyDescent="0.25">
      <c r="A4192" t="s">
        <v>686</v>
      </c>
      <c r="B4192" t="s">
        <v>54</v>
      </c>
      <c r="C4192" t="s">
        <v>55</v>
      </c>
      <c r="D4192" t="s">
        <v>55</v>
      </c>
      <c r="E4192">
        <v>-3</v>
      </c>
      <c r="F4192" t="s">
        <v>56</v>
      </c>
      <c r="G4192" t="b">
        <v>0</v>
      </c>
      <c r="H4192" t="s">
        <v>57</v>
      </c>
      <c r="I4192">
        <v>0</v>
      </c>
      <c r="J4192" t="s">
        <v>57</v>
      </c>
      <c r="K4192" t="s">
        <v>57</v>
      </c>
      <c r="L4192" t="s">
        <v>57</v>
      </c>
      <c r="M4192" t="s">
        <v>57</v>
      </c>
      <c r="N4192" t="s">
        <v>57</v>
      </c>
      <c r="O4192" t="s">
        <v>57</v>
      </c>
      <c r="P4192">
        <v>0</v>
      </c>
      <c r="Q4192" t="s">
        <v>57</v>
      </c>
      <c r="R4192" t="s">
        <v>57</v>
      </c>
      <c r="S4192" t="s">
        <v>57</v>
      </c>
      <c r="T4192">
        <v>107.1</v>
      </c>
      <c r="U4192">
        <v>107.1</v>
      </c>
      <c r="V4192">
        <v>107.1</v>
      </c>
      <c r="W4192">
        <v>15.328357461303399</v>
      </c>
      <c r="X4192" t="s">
        <v>58</v>
      </c>
      <c r="Y4192" t="s">
        <v>58</v>
      </c>
      <c r="Z4192" t="s">
        <v>1</v>
      </c>
      <c r="AA4192" t="s">
        <v>1</v>
      </c>
      <c r="AB4192" t="s">
        <v>57</v>
      </c>
      <c r="AC4192" t="str">
        <f t="shared" si="65"/>
        <v>2017-1</v>
      </c>
    </row>
    <row r="4193" spans="1:29" x14ac:dyDescent="0.25">
      <c r="A4193" t="s">
        <v>686</v>
      </c>
      <c r="B4193" t="s">
        <v>532</v>
      </c>
      <c r="C4193" t="s">
        <v>533</v>
      </c>
      <c r="D4193" t="s">
        <v>55</v>
      </c>
      <c r="E4193">
        <v>-3</v>
      </c>
      <c r="F4193" t="s">
        <v>56</v>
      </c>
      <c r="G4193" t="b">
        <v>0</v>
      </c>
      <c r="H4193" t="s">
        <v>57</v>
      </c>
      <c r="I4193">
        <v>0</v>
      </c>
      <c r="J4193" t="s">
        <v>57</v>
      </c>
      <c r="K4193" t="s">
        <v>57</v>
      </c>
      <c r="L4193" t="s">
        <v>57</v>
      </c>
      <c r="M4193" t="s">
        <v>57</v>
      </c>
      <c r="N4193" t="s">
        <v>57</v>
      </c>
      <c r="O4193" t="s">
        <v>57</v>
      </c>
      <c r="P4193">
        <v>0</v>
      </c>
      <c r="Q4193" t="s">
        <v>57</v>
      </c>
      <c r="R4193" t="s">
        <v>57</v>
      </c>
      <c r="S4193" t="s">
        <v>57</v>
      </c>
      <c r="T4193">
        <v>8.0299999999999994</v>
      </c>
      <c r="U4193">
        <v>8.0299999999999994</v>
      </c>
      <c r="V4193">
        <v>56.106011500000001</v>
      </c>
      <c r="W4193">
        <v>8.0299999999999994</v>
      </c>
      <c r="X4193" t="s">
        <v>58</v>
      </c>
      <c r="Y4193" t="s">
        <v>58</v>
      </c>
      <c r="Z4193" t="s">
        <v>1</v>
      </c>
      <c r="AA4193" t="s">
        <v>1</v>
      </c>
      <c r="AB4193" t="s">
        <v>57</v>
      </c>
      <c r="AC4193" t="str">
        <f t="shared" si="65"/>
        <v>2017-1</v>
      </c>
    </row>
    <row r="4194" spans="1:29" hidden="1" x14ac:dyDescent="0.25">
      <c r="A4194" t="s">
        <v>686</v>
      </c>
      <c r="B4194" t="s">
        <v>532</v>
      </c>
      <c r="C4194" t="s">
        <v>533</v>
      </c>
      <c r="D4194" t="s">
        <v>55</v>
      </c>
      <c r="E4194">
        <v>-5</v>
      </c>
      <c r="F4194" t="s">
        <v>13</v>
      </c>
      <c r="G4194" t="b">
        <v>0</v>
      </c>
      <c r="H4194" t="s">
        <v>59</v>
      </c>
      <c r="I4194">
        <v>4750438</v>
      </c>
      <c r="J4194" t="s">
        <v>601</v>
      </c>
      <c r="K4194" t="s">
        <v>602</v>
      </c>
      <c r="L4194" t="s">
        <v>57</v>
      </c>
      <c r="M4194" t="s">
        <v>57</v>
      </c>
      <c r="N4194" t="s">
        <v>57</v>
      </c>
      <c r="O4194" t="s">
        <v>57</v>
      </c>
      <c r="P4194">
        <v>24149</v>
      </c>
      <c r="Q4194" t="s">
        <v>603</v>
      </c>
      <c r="R4194" t="s">
        <v>604</v>
      </c>
      <c r="S4194" t="s">
        <v>78</v>
      </c>
      <c r="T4194">
        <v>8.76</v>
      </c>
      <c r="U4194">
        <v>8.76</v>
      </c>
      <c r="V4194">
        <v>61.327835999999998</v>
      </c>
      <c r="W4194">
        <v>8.76</v>
      </c>
      <c r="X4194" t="s">
        <v>58</v>
      </c>
      <c r="Y4194" t="s">
        <v>58</v>
      </c>
      <c r="Z4194" t="s">
        <v>1</v>
      </c>
      <c r="AA4194" t="s">
        <v>6</v>
      </c>
      <c r="AB4194" t="s">
        <v>57</v>
      </c>
      <c r="AC4194" t="str">
        <f t="shared" si="65"/>
        <v>2017-1</v>
      </c>
    </row>
    <row r="4195" spans="1:29" hidden="1" x14ac:dyDescent="0.25">
      <c r="A4195" t="s">
        <v>686</v>
      </c>
      <c r="B4195" t="s">
        <v>532</v>
      </c>
      <c r="C4195" t="s">
        <v>533</v>
      </c>
      <c r="D4195" t="s">
        <v>55</v>
      </c>
      <c r="E4195">
        <v>-6</v>
      </c>
      <c r="F4195" t="s">
        <v>12</v>
      </c>
      <c r="G4195" t="b">
        <v>0</v>
      </c>
      <c r="H4195" t="s">
        <v>59</v>
      </c>
      <c r="I4195">
        <v>4750438</v>
      </c>
      <c r="J4195" t="s">
        <v>601</v>
      </c>
      <c r="K4195" t="s">
        <v>602</v>
      </c>
      <c r="L4195" t="s">
        <v>57</v>
      </c>
      <c r="M4195" t="s">
        <v>57</v>
      </c>
      <c r="N4195" t="s">
        <v>57</v>
      </c>
      <c r="O4195" t="s">
        <v>57</v>
      </c>
      <c r="P4195">
        <v>24149</v>
      </c>
      <c r="Q4195" t="s">
        <v>603</v>
      </c>
      <c r="R4195" t="s">
        <v>604</v>
      </c>
      <c r="S4195" t="s">
        <v>78</v>
      </c>
      <c r="T4195">
        <v>20.65</v>
      </c>
      <c r="U4195">
        <v>20.65</v>
      </c>
      <c r="V4195">
        <v>144.28258249999999</v>
      </c>
      <c r="W4195">
        <v>20.65</v>
      </c>
      <c r="X4195" t="s">
        <v>58</v>
      </c>
      <c r="Y4195" t="s">
        <v>58</v>
      </c>
      <c r="Z4195" t="s">
        <v>1</v>
      </c>
      <c r="AA4195" t="s">
        <v>6</v>
      </c>
      <c r="AB4195" t="s">
        <v>57</v>
      </c>
      <c r="AC4195" t="str">
        <f t="shared" si="65"/>
        <v>2017-1</v>
      </c>
    </row>
    <row r="4196" spans="1:29" x14ac:dyDescent="0.25">
      <c r="A4196" t="s">
        <v>686</v>
      </c>
      <c r="B4196" t="s">
        <v>532</v>
      </c>
      <c r="C4196" t="s">
        <v>533</v>
      </c>
      <c r="D4196" t="s">
        <v>55</v>
      </c>
      <c r="E4196">
        <v>-4</v>
      </c>
      <c r="F4196" t="s">
        <v>14</v>
      </c>
      <c r="G4196" t="b">
        <v>0</v>
      </c>
      <c r="H4196" t="s">
        <v>59</v>
      </c>
      <c r="I4196">
        <v>4750438</v>
      </c>
      <c r="J4196" t="s">
        <v>601</v>
      </c>
      <c r="K4196" t="s">
        <v>602</v>
      </c>
      <c r="L4196" t="s">
        <v>57</v>
      </c>
      <c r="M4196" t="s">
        <v>57</v>
      </c>
      <c r="N4196" t="s">
        <v>57</v>
      </c>
      <c r="O4196" t="s">
        <v>57</v>
      </c>
      <c r="P4196">
        <v>24149</v>
      </c>
      <c r="Q4196" t="s">
        <v>603</v>
      </c>
      <c r="R4196" t="s">
        <v>604</v>
      </c>
      <c r="S4196" t="s">
        <v>78</v>
      </c>
      <c r="T4196">
        <v>20.65</v>
      </c>
      <c r="U4196">
        <v>20.65</v>
      </c>
      <c r="V4196">
        <v>144.28258249999999</v>
      </c>
      <c r="W4196">
        <v>20.65</v>
      </c>
      <c r="X4196" t="s">
        <v>58</v>
      </c>
      <c r="Y4196" t="s">
        <v>58</v>
      </c>
      <c r="Z4196" t="s">
        <v>1</v>
      </c>
      <c r="AA4196" t="s">
        <v>6</v>
      </c>
      <c r="AB4196" t="s">
        <v>57</v>
      </c>
      <c r="AC4196" t="str">
        <f t="shared" si="65"/>
        <v>2017-1</v>
      </c>
    </row>
    <row r="4197" spans="1:29" hidden="1" x14ac:dyDescent="0.25">
      <c r="A4197" t="s">
        <v>686</v>
      </c>
      <c r="B4197" t="s">
        <v>532</v>
      </c>
      <c r="C4197" t="s">
        <v>533</v>
      </c>
      <c r="D4197" t="s">
        <v>55</v>
      </c>
      <c r="E4197">
        <v>-5</v>
      </c>
      <c r="F4197" t="s">
        <v>13</v>
      </c>
      <c r="G4197" t="b">
        <v>0</v>
      </c>
      <c r="H4197" t="s">
        <v>59</v>
      </c>
      <c r="I4197">
        <v>4778033</v>
      </c>
      <c r="J4197" t="s">
        <v>638</v>
      </c>
      <c r="K4197" t="s">
        <v>639</v>
      </c>
      <c r="L4197" t="s">
        <v>57</v>
      </c>
      <c r="M4197" t="s">
        <v>57</v>
      </c>
      <c r="N4197" t="s">
        <v>57</v>
      </c>
      <c r="O4197" t="s">
        <v>57</v>
      </c>
      <c r="P4197">
        <v>10606</v>
      </c>
      <c r="Q4197" t="s">
        <v>62</v>
      </c>
      <c r="R4197" t="s">
        <v>63</v>
      </c>
      <c r="S4197" t="s">
        <v>64</v>
      </c>
      <c r="T4197">
        <v>0.15000000000000199</v>
      </c>
      <c r="U4197">
        <v>0.15000000000000199</v>
      </c>
      <c r="V4197">
        <v>1.2956114999999799</v>
      </c>
      <c r="W4197">
        <v>0.15000000000000199</v>
      </c>
      <c r="X4197" t="s">
        <v>58</v>
      </c>
      <c r="Y4197" t="s">
        <v>58</v>
      </c>
      <c r="Z4197" t="s">
        <v>1</v>
      </c>
      <c r="AA4197" t="s">
        <v>6</v>
      </c>
      <c r="AB4197" t="s">
        <v>57</v>
      </c>
      <c r="AC4197" t="str">
        <f t="shared" si="65"/>
        <v>2017-1</v>
      </c>
    </row>
    <row r="4198" spans="1:29" x14ac:dyDescent="0.25">
      <c r="A4198" t="s">
        <v>686</v>
      </c>
      <c r="B4198" t="s">
        <v>532</v>
      </c>
      <c r="C4198" t="s">
        <v>533</v>
      </c>
      <c r="D4198" t="s">
        <v>55</v>
      </c>
      <c r="E4198">
        <v>-4</v>
      </c>
      <c r="F4198" t="s">
        <v>14</v>
      </c>
      <c r="G4198" t="b">
        <v>0</v>
      </c>
      <c r="H4198" t="s">
        <v>59</v>
      </c>
      <c r="I4198">
        <v>4778033</v>
      </c>
      <c r="J4198" t="s">
        <v>638</v>
      </c>
      <c r="K4198" t="s">
        <v>639</v>
      </c>
      <c r="L4198" t="s">
        <v>57</v>
      </c>
      <c r="M4198" t="s">
        <v>57</v>
      </c>
      <c r="N4198" t="s">
        <v>57</v>
      </c>
      <c r="O4198" t="s">
        <v>57</v>
      </c>
      <c r="P4198">
        <v>10606</v>
      </c>
      <c r="Q4198" t="s">
        <v>62</v>
      </c>
      <c r="R4198" t="s">
        <v>63</v>
      </c>
      <c r="S4198" t="s">
        <v>64</v>
      </c>
      <c r="T4198">
        <v>24.42</v>
      </c>
      <c r="U4198">
        <v>24.42</v>
      </c>
      <c r="V4198">
        <v>170.623761</v>
      </c>
      <c r="W4198">
        <v>24.42</v>
      </c>
      <c r="X4198" t="s">
        <v>58</v>
      </c>
      <c r="Y4198" t="s">
        <v>58</v>
      </c>
      <c r="Z4198" t="s">
        <v>1</v>
      </c>
      <c r="AA4198" t="s">
        <v>6</v>
      </c>
      <c r="AB4198" t="s">
        <v>57</v>
      </c>
      <c r="AC4198" t="str">
        <f t="shared" si="65"/>
        <v>2017-1</v>
      </c>
    </row>
    <row r="4199" spans="1:29" hidden="1" x14ac:dyDescent="0.25">
      <c r="A4199" t="s">
        <v>686</v>
      </c>
      <c r="B4199" t="s">
        <v>532</v>
      </c>
      <c r="C4199" t="s">
        <v>533</v>
      </c>
      <c r="D4199" t="s">
        <v>55</v>
      </c>
      <c r="E4199">
        <v>-6</v>
      </c>
      <c r="F4199" t="s">
        <v>12</v>
      </c>
      <c r="G4199" t="b">
        <v>0</v>
      </c>
      <c r="H4199" t="s">
        <v>59</v>
      </c>
      <c r="I4199">
        <v>4778033</v>
      </c>
      <c r="J4199" t="s">
        <v>638</v>
      </c>
      <c r="K4199" t="s">
        <v>639</v>
      </c>
      <c r="L4199" t="s">
        <v>57</v>
      </c>
      <c r="M4199" t="s">
        <v>57</v>
      </c>
      <c r="N4199" t="s">
        <v>57</v>
      </c>
      <c r="O4199" t="s">
        <v>57</v>
      </c>
      <c r="P4199">
        <v>10606</v>
      </c>
      <c r="Q4199" t="s">
        <v>62</v>
      </c>
      <c r="R4199" t="s">
        <v>63</v>
      </c>
      <c r="S4199" t="s">
        <v>64</v>
      </c>
      <c r="T4199">
        <v>24.42</v>
      </c>
      <c r="U4199">
        <v>24.42</v>
      </c>
      <c r="V4199">
        <v>170.623761</v>
      </c>
      <c r="W4199">
        <v>24.42</v>
      </c>
      <c r="X4199" t="s">
        <v>58</v>
      </c>
      <c r="Y4199" t="s">
        <v>58</v>
      </c>
      <c r="Z4199" t="s">
        <v>1</v>
      </c>
      <c r="AA4199" t="s">
        <v>6</v>
      </c>
      <c r="AB4199" t="s">
        <v>57</v>
      </c>
      <c r="AC4199" t="str">
        <f t="shared" si="65"/>
        <v>2017-1</v>
      </c>
    </row>
    <row r="4200" spans="1:29" x14ac:dyDescent="0.25">
      <c r="A4200" t="s">
        <v>687</v>
      </c>
      <c r="B4200" t="s">
        <v>54</v>
      </c>
      <c r="C4200" t="s">
        <v>55</v>
      </c>
      <c r="D4200" t="s">
        <v>55</v>
      </c>
      <c r="E4200">
        <v>-3</v>
      </c>
      <c r="F4200" t="s">
        <v>56</v>
      </c>
      <c r="G4200" t="b">
        <v>0</v>
      </c>
      <c r="H4200" t="s">
        <v>57</v>
      </c>
      <c r="I4200">
        <v>0</v>
      </c>
      <c r="J4200" t="s">
        <v>57</v>
      </c>
      <c r="K4200" t="s">
        <v>57</v>
      </c>
      <c r="L4200" t="s">
        <v>57</v>
      </c>
      <c r="M4200" t="s">
        <v>57</v>
      </c>
      <c r="N4200" t="s">
        <v>57</v>
      </c>
      <c r="O4200" t="s">
        <v>57</v>
      </c>
      <c r="P4200">
        <v>0</v>
      </c>
      <c r="Q4200" t="s">
        <v>57</v>
      </c>
      <c r="R4200" t="s">
        <v>57</v>
      </c>
      <c r="S4200" t="s">
        <v>57</v>
      </c>
      <c r="T4200">
        <v>107.1</v>
      </c>
      <c r="U4200">
        <v>107.1</v>
      </c>
      <c r="V4200">
        <v>107.1</v>
      </c>
      <c r="W4200">
        <v>15.261084235200199</v>
      </c>
      <c r="X4200" t="s">
        <v>58</v>
      </c>
      <c r="Y4200" t="s">
        <v>58</v>
      </c>
      <c r="Z4200" t="s">
        <v>1</v>
      </c>
      <c r="AA4200" t="s">
        <v>1</v>
      </c>
      <c r="AB4200" t="s">
        <v>57</v>
      </c>
      <c r="AC4200" t="str">
        <f t="shared" si="65"/>
        <v>2017-1</v>
      </c>
    </row>
    <row r="4201" spans="1:29" x14ac:dyDescent="0.25">
      <c r="A4201" t="s">
        <v>687</v>
      </c>
      <c r="B4201" t="s">
        <v>532</v>
      </c>
      <c r="C4201" t="s">
        <v>533</v>
      </c>
      <c r="D4201" t="s">
        <v>55</v>
      </c>
      <c r="E4201">
        <v>-3</v>
      </c>
      <c r="F4201" t="s">
        <v>56</v>
      </c>
      <c r="G4201" t="b">
        <v>0</v>
      </c>
      <c r="H4201" t="s">
        <v>57</v>
      </c>
      <c r="I4201">
        <v>0</v>
      </c>
      <c r="J4201" t="s">
        <v>57</v>
      </c>
      <c r="K4201" t="s">
        <v>57</v>
      </c>
      <c r="L4201" t="s">
        <v>57</v>
      </c>
      <c r="M4201" t="s">
        <v>57</v>
      </c>
      <c r="N4201" t="s">
        <v>57</v>
      </c>
      <c r="O4201" t="s">
        <v>57</v>
      </c>
      <c r="P4201">
        <v>0</v>
      </c>
      <c r="Q4201" t="s">
        <v>57</v>
      </c>
      <c r="R4201" t="s">
        <v>57</v>
      </c>
      <c r="S4201" t="s">
        <v>57</v>
      </c>
      <c r="T4201">
        <v>8.0299999999999994</v>
      </c>
      <c r="U4201">
        <v>8.0299999999999994</v>
      </c>
      <c r="V4201">
        <v>56.3533355</v>
      </c>
      <c r="W4201">
        <v>8.0299999999999994</v>
      </c>
      <c r="X4201" t="s">
        <v>58</v>
      </c>
      <c r="Y4201" t="s">
        <v>58</v>
      </c>
      <c r="Z4201" t="s">
        <v>1</v>
      </c>
      <c r="AA4201" t="s">
        <v>1</v>
      </c>
      <c r="AB4201" t="s">
        <v>57</v>
      </c>
      <c r="AC4201" t="str">
        <f t="shared" si="65"/>
        <v>2017-1</v>
      </c>
    </row>
    <row r="4202" spans="1:29" hidden="1" x14ac:dyDescent="0.25">
      <c r="A4202" t="s">
        <v>687</v>
      </c>
      <c r="B4202" t="s">
        <v>532</v>
      </c>
      <c r="C4202" t="s">
        <v>533</v>
      </c>
      <c r="D4202" t="s">
        <v>55</v>
      </c>
      <c r="E4202">
        <v>-5</v>
      </c>
      <c r="F4202" t="s">
        <v>13</v>
      </c>
      <c r="G4202" t="b">
        <v>0</v>
      </c>
      <c r="H4202" t="s">
        <v>59</v>
      </c>
      <c r="I4202">
        <v>4750438</v>
      </c>
      <c r="J4202" t="s">
        <v>601</v>
      </c>
      <c r="K4202" t="s">
        <v>602</v>
      </c>
      <c r="L4202" t="s">
        <v>57</v>
      </c>
      <c r="M4202" t="s">
        <v>57</v>
      </c>
      <c r="N4202" t="s">
        <v>57</v>
      </c>
      <c r="O4202" t="s">
        <v>57</v>
      </c>
      <c r="P4202">
        <v>24149</v>
      </c>
      <c r="Q4202" t="s">
        <v>603</v>
      </c>
      <c r="R4202" t="s">
        <v>604</v>
      </c>
      <c r="S4202" t="s">
        <v>78</v>
      </c>
      <c r="T4202">
        <v>-3.78</v>
      </c>
      <c r="U4202">
        <v>-3.78</v>
      </c>
      <c r="V4202">
        <v>-25.891452999999998</v>
      </c>
      <c r="W4202">
        <v>-3.78</v>
      </c>
      <c r="X4202" t="s">
        <v>58</v>
      </c>
      <c r="Y4202" t="s">
        <v>58</v>
      </c>
      <c r="Z4202" t="s">
        <v>1</v>
      </c>
      <c r="AA4202" t="s">
        <v>6</v>
      </c>
      <c r="AB4202" t="s">
        <v>57</v>
      </c>
      <c r="AC4202" t="str">
        <f t="shared" si="65"/>
        <v>2017-1</v>
      </c>
    </row>
    <row r="4203" spans="1:29" hidden="1" x14ac:dyDescent="0.25">
      <c r="A4203" t="s">
        <v>687</v>
      </c>
      <c r="B4203" t="s">
        <v>532</v>
      </c>
      <c r="C4203" t="s">
        <v>533</v>
      </c>
      <c r="D4203" t="s">
        <v>55</v>
      </c>
      <c r="E4203">
        <v>-6</v>
      </c>
      <c r="F4203" t="s">
        <v>12</v>
      </c>
      <c r="G4203" t="b">
        <v>0</v>
      </c>
      <c r="H4203" t="s">
        <v>59</v>
      </c>
      <c r="I4203">
        <v>4750438</v>
      </c>
      <c r="J4203" t="s">
        <v>601</v>
      </c>
      <c r="K4203" t="s">
        <v>602</v>
      </c>
      <c r="L4203" t="s">
        <v>57</v>
      </c>
      <c r="M4203" t="s">
        <v>57</v>
      </c>
      <c r="N4203" t="s">
        <v>57</v>
      </c>
      <c r="O4203" t="s">
        <v>57</v>
      </c>
      <c r="P4203">
        <v>24149</v>
      </c>
      <c r="Q4203" t="s">
        <v>603</v>
      </c>
      <c r="R4203" t="s">
        <v>604</v>
      </c>
      <c r="S4203" t="s">
        <v>78</v>
      </c>
      <c r="T4203">
        <v>16.87</v>
      </c>
      <c r="U4203">
        <v>16.87</v>
      </c>
      <c r="V4203">
        <v>118.39112950000001</v>
      </c>
      <c r="W4203">
        <v>16.87</v>
      </c>
      <c r="X4203" t="s">
        <v>58</v>
      </c>
      <c r="Y4203" t="s">
        <v>58</v>
      </c>
      <c r="Z4203" t="s">
        <v>1</v>
      </c>
      <c r="AA4203" t="s">
        <v>6</v>
      </c>
      <c r="AB4203" t="s">
        <v>57</v>
      </c>
      <c r="AC4203" t="str">
        <f t="shared" si="65"/>
        <v>2017-1</v>
      </c>
    </row>
    <row r="4204" spans="1:29" x14ac:dyDescent="0.25">
      <c r="A4204" t="s">
        <v>687</v>
      </c>
      <c r="B4204" t="s">
        <v>532</v>
      </c>
      <c r="C4204" t="s">
        <v>533</v>
      </c>
      <c r="D4204" t="s">
        <v>55</v>
      </c>
      <c r="E4204">
        <v>-4</v>
      </c>
      <c r="F4204" t="s">
        <v>14</v>
      </c>
      <c r="G4204" t="b">
        <v>0</v>
      </c>
      <c r="H4204" t="s">
        <v>59</v>
      </c>
      <c r="I4204">
        <v>4750438</v>
      </c>
      <c r="J4204" t="s">
        <v>601</v>
      </c>
      <c r="K4204" t="s">
        <v>602</v>
      </c>
      <c r="L4204" t="s">
        <v>57</v>
      </c>
      <c r="M4204" t="s">
        <v>57</v>
      </c>
      <c r="N4204" t="s">
        <v>57</v>
      </c>
      <c r="O4204" t="s">
        <v>57</v>
      </c>
      <c r="P4204">
        <v>24149</v>
      </c>
      <c r="Q4204" t="s">
        <v>603</v>
      </c>
      <c r="R4204" t="s">
        <v>604</v>
      </c>
      <c r="S4204" t="s">
        <v>78</v>
      </c>
      <c r="T4204">
        <v>16.87</v>
      </c>
      <c r="U4204">
        <v>16.87</v>
      </c>
      <c r="V4204">
        <v>118.39112950000001</v>
      </c>
      <c r="W4204">
        <v>16.87</v>
      </c>
      <c r="X4204" t="s">
        <v>58</v>
      </c>
      <c r="Y4204" t="s">
        <v>58</v>
      </c>
      <c r="Z4204" t="s">
        <v>1</v>
      </c>
      <c r="AA4204" t="s">
        <v>6</v>
      </c>
      <c r="AB4204" t="s">
        <v>57</v>
      </c>
      <c r="AC4204" t="str">
        <f t="shared" si="65"/>
        <v>2017-1</v>
      </c>
    </row>
    <row r="4205" spans="1:29" x14ac:dyDescent="0.25">
      <c r="A4205" t="s">
        <v>687</v>
      </c>
      <c r="B4205" t="s">
        <v>532</v>
      </c>
      <c r="C4205" t="s">
        <v>533</v>
      </c>
      <c r="D4205" t="s">
        <v>55</v>
      </c>
      <c r="E4205">
        <v>-4</v>
      </c>
      <c r="F4205" t="s">
        <v>14</v>
      </c>
      <c r="G4205" t="b">
        <v>0</v>
      </c>
      <c r="H4205" t="s">
        <v>59</v>
      </c>
      <c r="I4205">
        <v>4778033</v>
      </c>
      <c r="J4205" t="s">
        <v>638</v>
      </c>
      <c r="K4205" t="s">
        <v>639</v>
      </c>
      <c r="L4205" t="s">
        <v>57</v>
      </c>
      <c r="M4205" t="s">
        <v>57</v>
      </c>
      <c r="N4205" t="s">
        <v>57</v>
      </c>
      <c r="O4205" t="s">
        <v>57</v>
      </c>
      <c r="P4205">
        <v>10606</v>
      </c>
      <c r="Q4205" t="s">
        <v>62</v>
      </c>
      <c r="R4205" t="s">
        <v>63</v>
      </c>
      <c r="S4205" t="s">
        <v>64</v>
      </c>
      <c r="T4205">
        <v>15.27</v>
      </c>
      <c r="U4205">
        <v>15.27</v>
      </c>
      <c r="V4205">
        <v>107.1625695</v>
      </c>
      <c r="W4205">
        <v>15.27</v>
      </c>
      <c r="X4205" t="s">
        <v>58</v>
      </c>
      <c r="Y4205" t="s">
        <v>58</v>
      </c>
      <c r="Z4205" t="s">
        <v>1</v>
      </c>
      <c r="AA4205" t="s">
        <v>6</v>
      </c>
      <c r="AB4205" t="s">
        <v>57</v>
      </c>
      <c r="AC4205" t="str">
        <f t="shared" si="65"/>
        <v>2017-1</v>
      </c>
    </row>
    <row r="4206" spans="1:29" hidden="1" x14ac:dyDescent="0.25">
      <c r="A4206" t="s">
        <v>687</v>
      </c>
      <c r="B4206" t="s">
        <v>532</v>
      </c>
      <c r="C4206" t="s">
        <v>533</v>
      </c>
      <c r="D4206" t="s">
        <v>55</v>
      </c>
      <c r="E4206">
        <v>-5</v>
      </c>
      <c r="F4206" t="s">
        <v>13</v>
      </c>
      <c r="G4206" t="b">
        <v>0</v>
      </c>
      <c r="H4206" t="s">
        <v>59</v>
      </c>
      <c r="I4206">
        <v>4778033</v>
      </c>
      <c r="J4206" t="s">
        <v>638</v>
      </c>
      <c r="K4206" t="s">
        <v>639</v>
      </c>
      <c r="L4206" t="s">
        <v>57</v>
      </c>
      <c r="M4206" t="s">
        <v>57</v>
      </c>
      <c r="N4206" t="s">
        <v>57</v>
      </c>
      <c r="O4206" t="s">
        <v>57</v>
      </c>
      <c r="P4206">
        <v>10606</v>
      </c>
      <c r="Q4206" t="s">
        <v>62</v>
      </c>
      <c r="R4206" t="s">
        <v>63</v>
      </c>
      <c r="S4206" t="s">
        <v>64</v>
      </c>
      <c r="T4206">
        <v>-9.15</v>
      </c>
      <c r="U4206">
        <v>-9.15</v>
      </c>
      <c r="V4206">
        <v>-63.461191499999998</v>
      </c>
      <c r="W4206">
        <v>-9.15</v>
      </c>
      <c r="X4206" t="s">
        <v>58</v>
      </c>
      <c r="Y4206" t="s">
        <v>58</v>
      </c>
      <c r="Z4206" t="s">
        <v>1</v>
      </c>
      <c r="AA4206" t="s">
        <v>6</v>
      </c>
      <c r="AB4206" t="s">
        <v>57</v>
      </c>
      <c r="AC4206" t="str">
        <f t="shared" si="65"/>
        <v>2017-1</v>
      </c>
    </row>
    <row r="4207" spans="1:29" hidden="1" x14ac:dyDescent="0.25">
      <c r="A4207" t="s">
        <v>687</v>
      </c>
      <c r="B4207" t="s">
        <v>532</v>
      </c>
      <c r="C4207" t="s">
        <v>533</v>
      </c>
      <c r="D4207" t="s">
        <v>55</v>
      </c>
      <c r="E4207">
        <v>-6</v>
      </c>
      <c r="F4207" t="s">
        <v>12</v>
      </c>
      <c r="G4207" t="b">
        <v>0</v>
      </c>
      <c r="H4207" t="s">
        <v>59</v>
      </c>
      <c r="I4207">
        <v>4778033</v>
      </c>
      <c r="J4207" t="s">
        <v>638</v>
      </c>
      <c r="K4207" t="s">
        <v>639</v>
      </c>
      <c r="L4207" t="s">
        <v>57</v>
      </c>
      <c r="M4207" t="s">
        <v>57</v>
      </c>
      <c r="N4207" t="s">
        <v>57</v>
      </c>
      <c r="O4207" t="s">
        <v>57</v>
      </c>
      <c r="P4207">
        <v>10606</v>
      </c>
      <c r="Q4207" t="s">
        <v>62</v>
      </c>
      <c r="R4207" t="s">
        <v>63</v>
      </c>
      <c r="S4207" t="s">
        <v>64</v>
      </c>
      <c r="T4207">
        <v>15.27</v>
      </c>
      <c r="U4207">
        <v>15.27</v>
      </c>
      <c r="V4207">
        <v>107.1625695</v>
      </c>
      <c r="W4207">
        <v>15.27</v>
      </c>
      <c r="X4207" t="s">
        <v>58</v>
      </c>
      <c r="Y4207" t="s">
        <v>58</v>
      </c>
      <c r="Z4207" t="s">
        <v>1</v>
      </c>
      <c r="AA4207" t="s">
        <v>6</v>
      </c>
      <c r="AB4207" t="s">
        <v>57</v>
      </c>
      <c r="AC4207" t="str">
        <f t="shared" si="65"/>
        <v>2017-1</v>
      </c>
    </row>
    <row r="4208" spans="1:29" x14ac:dyDescent="0.25">
      <c r="A4208" t="s">
        <v>688</v>
      </c>
      <c r="B4208" t="s">
        <v>54</v>
      </c>
      <c r="C4208" t="s">
        <v>55</v>
      </c>
      <c r="D4208" t="s">
        <v>55</v>
      </c>
      <c r="E4208">
        <v>-3</v>
      </c>
      <c r="F4208" t="s">
        <v>56</v>
      </c>
      <c r="G4208" t="b">
        <v>0</v>
      </c>
      <c r="H4208" t="s">
        <v>57</v>
      </c>
      <c r="I4208">
        <v>0</v>
      </c>
      <c r="J4208" t="s">
        <v>57</v>
      </c>
      <c r="K4208" t="s">
        <v>57</v>
      </c>
      <c r="L4208" t="s">
        <v>57</v>
      </c>
      <c r="M4208" t="s">
        <v>57</v>
      </c>
      <c r="N4208" t="s">
        <v>57</v>
      </c>
      <c r="O4208" t="s">
        <v>57</v>
      </c>
      <c r="P4208">
        <v>0</v>
      </c>
      <c r="Q4208" t="s">
        <v>57</v>
      </c>
      <c r="R4208" t="s">
        <v>57</v>
      </c>
      <c r="S4208" t="s">
        <v>57</v>
      </c>
      <c r="T4208">
        <v>107.1</v>
      </c>
      <c r="U4208">
        <v>107.1</v>
      </c>
      <c r="V4208">
        <v>107.1</v>
      </c>
      <c r="W4208">
        <v>15.236659031739499</v>
      </c>
      <c r="X4208" t="s">
        <v>58</v>
      </c>
      <c r="Y4208" t="s">
        <v>58</v>
      </c>
      <c r="Z4208" t="s">
        <v>1</v>
      </c>
      <c r="AA4208" t="s">
        <v>1</v>
      </c>
      <c r="AB4208" t="s">
        <v>57</v>
      </c>
      <c r="AC4208" t="str">
        <f t="shared" si="65"/>
        <v>2017-1</v>
      </c>
    </row>
    <row r="4209" spans="1:29" x14ac:dyDescent="0.25">
      <c r="A4209" t="s">
        <v>688</v>
      </c>
      <c r="B4209" t="s">
        <v>532</v>
      </c>
      <c r="C4209" t="s">
        <v>533</v>
      </c>
      <c r="D4209" t="s">
        <v>55</v>
      </c>
      <c r="E4209">
        <v>-3</v>
      </c>
      <c r="F4209" t="s">
        <v>56</v>
      </c>
      <c r="G4209" t="b">
        <v>0</v>
      </c>
      <c r="H4209" t="s">
        <v>57</v>
      </c>
      <c r="I4209">
        <v>0</v>
      </c>
      <c r="J4209" t="s">
        <v>57</v>
      </c>
      <c r="K4209" t="s">
        <v>57</v>
      </c>
      <c r="L4209" t="s">
        <v>57</v>
      </c>
      <c r="M4209" t="s">
        <v>57</v>
      </c>
      <c r="N4209" t="s">
        <v>57</v>
      </c>
      <c r="O4209" t="s">
        <v>57</v>
      </c>
      <c r="P4209">
        <v>0</v>
      </c>
      <c r="Q4209" t="s">
        <v>57</v>
      </c>
      <c r="R4209" t="s">
        <v>57</v>
      </c>
      <c r="S4209" t="s">
        <v>57</v>
      </c>
      <c r="T4209">
        <v>8.0299999999999994</v>
      </c>
      <c r="U4209">
        <v>8.0299999999999994</v>
      </c>
      <c r="V4209">
        <v>56.443672999999997</v>
      </c>
      <c r="W4209">
        <v>8.0299999999999994</v>
      </c>
      <c r="X4209" t="s">
        <v>58</v>
      </c>
      <c r="Y4209" t="s">
        <v>58</v>
      </c>
      <c r="Z4209" t="s">
        <v>1</v>
      </c>
      <c r="AA4209" t="s">
        <v>1</v>
      </c>
      <c r="AB4209" t="s">
        <v>57</v>
      </c>
      <c r="AC4209" t="str">
        <f t="shared" si="65"/>
        <v>2017-1</v>
      </c>
    </row>
    <row r="4210" spans="1:29" x14ac:dyDescent="0.25">
      <c r="A4210" t="s">
        <v>688</v>
      </c>
      <c r="B4210" t="s">
        <v>532</v>
      </c>
      <c r="C4210" t="s">
        <v>533</v>
      </c>
      <c r="D4210" t="s">
        <v>55</v>
      </c>
      <c r="E4210">
        <v>-4</v>
      </c>
      <c r="F4210" t="s">
        <v>14</v>
      </c>
      <c r="G4210" t="b">
        <v>0</v>
      </c>
      <c r="H4210" t="s">
        <v>59</v>
      </c>
      <c r="I4210">
        <v>4750438</v>
      </c>
      <c r="J4210" t="s">
        <v>601</v>
      </c>
      <c r="K4210" t="s">
        <v>602</v>
      </c>
      <c r="L4210" t="s">
        <v>57</v>
      </c>
      <c r="M4210" t="s">
        <v>57</v>
      </c>
      <c r="N4210" t="s">
        <v>57</v>
      </c>
      <c r="O4210" t="s">
        <v>57</v>
      </c>
      <c r="P4210">
        <v>24149</v>
      </c>
      <c r="Q4210" t="s">
        <v>603</v>
      </c>
      <c r="R4210" t="s">
        <v>604</v>
      </c>
      <c r="S4210" t="s">
        <v>78</v>
      </c>
      <c r="T4210">
        <v>15.47</v>
      </c>
      <c r="U4210">
        <v>15.47</v>
      </c>
      <c r="V4210">
        <v>108.740177</v>
      </c>
      <c r="W4210">
        <v>15.47</v>
      </c>
      <c r="X4210" t="s">
        <v>58</v>
      </c>
      <c r="Y4210" t="s">
        <v>58</v>
      </c>
      <c r="Z4210" t="s">
        <v>1</v>
      </c>
      <c r="AA4210" t="s">
        <v>6</v>
      </c>
      <c r="AB4210" t="s">
        <v>57</v>
      </c>
      <c r="AC4210" t="str">
        <f t="shared" si="65"/>
        <v>2017-1</v>
      </c>
    </row>
    <row r="4211" spans="1:29" hidden="1" x14ac:dyDescent="0.25">
      <c r="A4211" t="s">
        <v>688</v>
      </c>
      <c r="B4211" t="s">
        <v>532</v>
      </c>
      <c r="C4211" t="s">
        <v>533</v>
      </c>
      <c r="D4211" t="s">
        <v>55</v>
      </c>
      <c r="E4211">
        <v>-5</v>
      </c>
      <c r="F4211" t="s">
        <v>13</v>
      </c>
      <c r="G4211" t="b">
        <v>0</v>
      </c>
      <c r="H4211" t="s">
        <v>59</v>
      </c>
      <c r="I4211">
        <v>4750438</v>
      </c>
      <c r="J4211" t="s">
        <v>601</v>
      </c>
      <c r="K4211" t="s">
        <v>602</v>
      </c>
      <c r="L4211" t="s">
        <v>57</v>
      </c>
      <c r="M4211" t="s">
        <v>57</v>
      </c>
      <c r="N4211" t="s">
        <v>57</v>
      </c>
      <c r="O4211" t="s">
        <v>57</v>
      </c>
      <c r="P4211">
        <v>24149</v>
      </c>
      <c r="Q4211" t="s">
        <v>603</v>
      </c>
      <c r="R4211" t="s">
        <v>604</v>
      </c>
      <c r="S4211" t="s">
        <v>78</v>
      </c>
      <c r="T4211">
        <v>-1.4</v>
      </c>
      <c r="U4211">
        <v>-1.4</v>
      </c>
      <c r="V4211">
        <v>-9.6509524999999901</v>
      </c>
      <c r="W4211">
        <v>-1.4</v>
      </c>
      <c r="X4211" t="s">
        <v>58</v>
      </c>
      <c r="Y4211" t="s">
        <v>58</v>
      </c>
      <c r="Z4211" t="s">
        <v>1</v>
      </c>
      <c r="AA4211" t="s">
        <v>6</v>
      </c>
      <c r="AB4211" t="s">
        <v>57</v>
      </c>
      <c r="AC4211" t="str">
        <f t="shared" si="65"/>
        <v>2017-1</v>
      </c>
    </row>
    <row r="4212" spans="1:29" hidden="1" x14ac:dyDescent="0.25">
      <c r="A4212" t="s">
        <v>688</v>
      </c>
      <c r="B4212" t="s">
        <v>532</v>
      </c>
      <c r="C4212" t="s">
        <v>533</v>
      </c>
      <c r="D4212" t="s">
        <v>55</v>
      </c>
      <c r="E4212">
        <v>-6</v>
      </c>
      <c r="F4212" t="s">
        <v>12</v>
      </c>
      <c r="G4212" t="b">
        <v>0</v>
      </c>
      <c r="H4212" t="s">
        <v>59</v>
      </c>
      <c r="I4212">
        <v>4750438</v>
      </c>
      <c r="J4212" t="s">
        <v>601</v>
      </c>
      <c r="K4212" t="s">
        <v>602</v>
      </c>
      <c r="L4212" t="s">
        <v>57</v>
      </c>
      <c r="M4212" t="s">
        <v>57</v>
      </c>
      <c r="N4212" t="s">
        <v>57</v>
      </c>
      <c r="O4212" t="s">
        <v>57</v>
      </c>
      <c r="P4212">
        <v>24149</v>
      </c>
      <c r="Q4212" t="s">
        <v>603</v>
      </c>
      <c r="R4212" t="s">
        <v>604</v>
      </c>
      <c r="S4212" t="s">
        <v>78</v>
      </c>
      <c r="T4212">
        <v>15.47</v>
      </c>
      <c r="U4212">
        <v>15.47</v>
      </c>
      <c r="V4212">
        <v>108.740177</v>
      </c>
      <c r="W4212">
        <v>15.47</v>
      </c>
      <c r="X4212" t="s">
        <v>58</v>
      </c>
      <c r="Y4212" t="s">
        <v>58</v>
      </c>
      <c r="Z4212" t="s">
        <v>1</v>
      </c>
      <c r="AA4212" t="s">
        <v>6</v>
      </c>
      <c r="AB4212" t="s">
        <v>57</v>
      </c>
      <c r="AC4212" t="str">
        <f t="shared" si="65"/>
        <v>2017-1</v>
      </c>
    </row>
    <row r="4213" spans="1:29" x14ac:dyDescent="0.25">
      <c r="A4213" t="s">
        <v>688</v>
      </c>
      <c r="B4213" t="s">
        <v>532</v>
      </c>
      <c r="C4213" t="s">
        <v>533</v>
      </c>
      <c r="D4213" t="s">
        <v>55</v>
      </c>
      <c r="E4213">
        <v>-4</v>
      </c>
      <c r="F4213" t="s">
        <v>14</v>
      </c>
      <c r="G4213" t="b">
        <v>0</v>
      </c>
      <c r="H4213" t="s">
        <v>59</v>
      </c>
      <c r="I4213">
        <v>4778033</v>
      </c>
      <c r="J4213" t="s">
        <v>638</v>
      </c>
      <c r="K4213" t="s">
        <v>639</v>
      </c>
      <c r="L4213" t="s">
        <v>57</v>
      </c>
      <c r="M4213" t="s">
        <v>57</v>
      </c>
      <c r="N4213" t="s">
        <v>57</v>
      </c>
      <c r="O4213" t="s">
        <v>57</v>
      </c>
      <c r="P4213">
        <v>10606</v>
      </c>
      <c r="Q4213" t="s">
        <v>62</v>
      </c>
      <c r="R4213" t="s">
        <v>63</v>
      </c>
      <c r="S4213" t="s">
        <v>64</v>
      </c>
      <c r="T4213">
        <v>3.45</v>
      </c>
      <c r="U4213">
        <v>3.45</v>
      </c>
      <c r="V4213">
        <v>24.250395000000001</v>
      </c>
      <c r="W4213">
        <v>3.45</v>
      </c>
      <c r="X4213" t="s">
        <v>58</v>
      </c>
      <c r="Y4213" t="s">
        <v>58</v>
      </c>
      <c r="Z4213" t="s">
        <v>1</v>
      </c>
      <c r="AA4213" t="s">
        <v>6</v>
      </c>
      <c r="AB4213" t="s">
        <v>57</v>
      </c>
      <c r="AC4213" t="str">
        <f t="shared" si="65"/>
        <v>2017-1</v>
      </c>
    </row>
    <row r="4214" spans="1:29" hidden="1" x14ac:dyDescent="0.25">
      <c r="A4214" t="s">
        <v>688</v>
      </c>
      <c r="B4214" t="s">
        <v>532</v>
      </c>
      <c r="C4214" t="s">
        <v>533</v>
      </c>
      <c r="D4214" t="s">
        <v>55</v>
      </c>
      <c r="E4214">
        <v>-6</v>
      </c>
      <c r="F4214" t="s">
        <v>12</v>
      </c>
      <c r="G4214" t="b">
        <v>0</v>
      </c>
      <c r="H4214" t="s">
        <v>59</v>
      </c>
      <c r="I4214">
        <v>4778033</v>
      </c>
      <c r="J4214" t="s">
        <v>638</v>
      </c>
      <c r="K4214" t="s">
        <v>639</v>
      </c>
      <c r="L4214" t="s">
        <v>57</v>
      </c>
      <c r="M4214" t="s">
        <v>57</v>
      </c>
      <c r="N4214" t="s">
        <v>57</v>
      </c>
      <c r="O4214" t="s">
        <v>57</v>
      </c>
      <c r="P4214">
        <v>10606</v>
      </c>
      <c r="Q4214" t="s">
        <v>62</v>
      </c>
      <c r="R4214" t="s">
        <v>63</v>
      </c>
      <c r="S4214" t="s">
        <v>64</v>
      </c>
      <c r="T4214">
        <v>3.45</v>
      </c>
      <c r="U4214">
        <v>3.45</v>
      </c>
      <c r="V4214">
        <v>24.250395000000001</v>
      </c>
      <c r="W4214">
        <v>3.45</v>
      </c>
      <c r="X4214" t="s">
        <v>58</v>
      </c>
      <c r="Y4214" t="s">
        <v>58</v>
      </c>
      <c r="Z4214" t="s">
        <v>1</v>
      </c>
      <c r="AA4214" t="s">
        <v>6</v>
      </c>
      <c r="AB4214" t="s">
        <v>57</v>
      </c>
      <c r="AC4214" t="str">
        <f t="shared" si="65"/>
        <v>2017-1</v>
      </c>
    </row>
    <row r="4215" spans="1:29" hidden="1" x14ac:dyDescent="0.25">
      <c r="A4215" t="s">
        <v>688</v>
      </c>
      <c r="B4215" t="s">
        <v>532</v>
      </c>
      <c r="C4215" t="s">
        <v>533</v>
      </c>
      <c r="D4215" t="s">
        <v>55</v>
      </c>
      <c r="E4215">
        <v>-5</v>
      </c>
      <c r="F4215" t="s">
        <v>13</v>
      </c>
      <c r="G4215" t="b">
        <v>0</v>
      </c>
      <c r="H4215" t="s">
        <v>59</v>
      </c>
      <c r="I4215">
        <v>4778033</v>
      </c>
      <c r="J4215" t="s">
        <v>638</v>
      </c>
      <c r="K4215" t="s">
        <v>639</v>
      </c>
      <c r="L4215" t="s">
        <v>57</v>
      </c>
      <c r="M4215" t="s">
        <v>57</v>
      </c>
      <c r="N4215" t="s">
        <v>57</v>
      </c>
      <c r="O4215" t="s">
        <v>57</v>
      </c>
      <c r="P4215">
        <v>10606</v>
      </c>
      <c r="Q4215" t="s">
        <v>62</v>
      </c>
      <c r="R4215" t="s">
        <v>63</v>
      </c>
      <c r="S4215" t="s">
        <v>64</v>
      </c>
      <c r="T4215">
        <v>-11.82</v>
      </c>
      <c r="U4215">
        <v>-11.82</v>
      </c>
      <c r="V4215">
        <v>-82.912174500000006</v>
      </c>
      <c r="W4215">
        <v>-11.82</v>
      </c>
      <c r="X4215" t="s">
        <v>58</v>
      </c>
      <c r="Y4215" t="s">
        <v>58</v>
      </c>
      <c r="Z4215" t="s">
        <v>1</v>
      </c>
      <c r="AA4215" t="s">
        <v>6</v>
      </c>
      <c r="AB4215" t="s">
        <v>57</v>
      </c>
      <c r="AC4215" t="str">
        <f t="shared" si="65"/>
        <v>2017-1</v>
      </c>
    </row>
    <row r="4216" spans="1:29" x14ac:dyDescent="0.25">
      <c r="A4216" t="s">
        <v>689</v>
      </c>
      <c r="B4216" t="s">
        <v>54</v>
      </c>
      <c r="C4216" t="s">
        <v>55</v>
      </c>
      <c r="D4216" t="s">
        <v>55</v>
      </c>
      <c r="E4216">
        <v>-3</v>
      </c>
      <c r="F4216" t="s">
        <v>56</v>
      </c>
      <c r="G4216" t="b">
        <v>0</v>
      </c>
      <c r="H4216" t="s">
        <v>57</v>
      </c>
      <c r="I4216">
        <v>0</v>
      </c>
      <c r="J4216" t="s">
        <v>57</v>
      </c>
      <c r="K4216" t="s">
        <v>57</v>
      </c>
      <c r="L4216" t="s">
        <v>57</v>
      </c>
      <c r="M4216" t="s">
        <v>57</v>
      </c>
      <c r="N4216" t="s">
        <v>57</v>
      </c>
      <c r="O4216" t="s">
        <v>57</v>
      </c>
      <c r="P4216">
        <v>0</v>
      </c>
      <c r="Q4216" t="s">
        <v>57</v>
      </c>
      <c r="R4216" t="s">
        <v>57</v>
      </c>
      <c r="S4216" t="s">
        <v>57</v>
      </c>
      <c r="T4216">
        <v>107.1</v>
      </c>
      <c r="U4216">
        <v>107.1</v>
      </c>
      <c r="V4216">
        <v>107.1</v>
      </c>
      <c r="W4216">
        <v>15.2690256907416</v>
      </c>
      <c r="X4216" t="s">
        <v>58</v>
      </c>
      <c r="Y4216" t="s">
        <v>58</v>
      </c>
      <c r="Z4216" t="s">
        <v>1</v>
      </c>
      <c r="AA4216" t="s">
        <v>1</v>
      </c>
      <c r="AB4216" t="s">
        <v>57</v>
      </c>
      <c r="AC4216" t="str">
        <f t="shared" si="65"/>
        <v>2017-1</v>
      </c>
    </row>
    <row r="4217" spans="1:29" x14ac:dyDescent="0.25">
      <c r="A4217" t="s">
        <v>689</v>
      </c>
      <c r="B4217" t="s">
        <v>532</v>
      </c>
      <c r="C4217" t="s">
        <v>533</v>
      </c>
      <c r="D4217" t="s">
        <v>55</v>
      </c>
      <c r="E4217">
        <v>-3</v>
      </c>
      <c r="F4217" t="s">
        <v>56</v>
      </c>
      <c r="G4217" t="b">
        <v>0</v>
      </c>
      <c r="H4217" t="s">
        <v>57</v>
      </c>
      <c r="I4217">
        <v>0</v>
      </c>
      <c r="J4217" t="s">
        <v>57</v>
      </c>
      <c r="K4217" t="s">
        <v>57</v>
      </c>
      <c r="L4217" t="s">
        <v>57</v>
      </c>
      <c r="M4217" t="s">
        <v>57</v>
      </c>
      <c r="N4217" t="s">
        <v>57</v>
      </c>
      <c r="O4217" t="s">
        <v>57</v>
      </c>
      <c r="P4217">
        <v>0</v>
      </c>
      <c r="Q4217" t="s">
        <v>57</v>
      </c>
      <c r="R4217" t="s">
        <v>57</v>
      </c>
      <c r="S4217" t="s">
        <v>57</v>
      </c>
      <c r="T4217">
        <v>8.0299999999999994</v>
      </c>
      <c r="U4217">
        <v>8.0299999999999994</v>
      </c>
      <c r="V4217">
        <v>56.324026000000003</v>
      </c>
      <c r="W4217">
        <v>8.0299999999999994</v>
      </c>
      <c r="X4217" t="s">
        <v>58</v>
      </c>
      <c r="Y4217" t="s">
        <v>58</v>
      </c>
      <c r="Z4217" t="s">
        <v>1</v>
      </c>
      <c r="AA4217" t="s">
        <v>1</v>
      </c>
      <c r="AB4217" t="s">
        <v>57</v>
      </c>
      <c r="AC4217" t="str">
        <f t="shared" si="65"/>
        <v>2017-1</v>
      </c>
    </row>
    <row r="4218" spans="1:29" hidden="1" x14ac:dyDescent="0.25">
      <c r="A4218" t="s">
        <v>689</v>
      </c>
      <c r="B4218" t="s">
        <v>532</v>
      </c>
      <c r="C4218" t="s">
        <v>533</v>
      </c>
      <c r="D4218" t="s">
        <v>55</v>
      </c>
      <c r="E4218">
        <v>-6</v>
      </c>
      <c r="F4218" t="s">
        <v>12</v>
      </c>
      <c r="G4218" t="b">
        <v>0</v>
      </c>
      <c r="H4218" t="s">
        <v>59</v>
      </c>
      <c r="I4218">
        <v>4750438</v>
      </c>
      <c r="J4218" t="s">
        <v>601</v>
      </c>
      <c r="K4218" t="s">
        <v>602</v>
      </c>
      <c r="L4218" t="s">
        <v>57</v>
      </c>
      <c r="M4218" t="s">
        <v>57</v>
      </c>
      <c r="N4218" t="s">
        <v>57</v>
      </c>
      <c r="O4218" t="s">
        <v>57</v>
      </c>
      <c r="P4218">
        <v>24149</v>
      </c>
      <c r="Q4218" t="s">
        <v>603</v>
      </c>
      <c r="R4218" t="s">
        <v>604</v>
      </c>
      <c r="S4218" t="s">
        <v>78</v>
      </c>
      <c r="T4218">
        <v>15.43</v>
      </c>
      <c r="U4218">
        <v>15.43</v>
      </c>
      <c r="V4218">
        <v>108.229106</v>
      </c>
      <c r="W4218">
        <v>15.43</v>
      </c>
      <c r="X4218" t="s">
        <v>58</v>
      </c>
      <c r="Y4218" t="s">
        <v>58</v>
      </c>
      <c r="Z4218" t="s">
        <v>1</v>
      </c>
      <c r="AA4218" t="s">
        <v>6</v>
      </c>
      <c r="AB4218" t="s">
        <v>57</v>
      </c>
      <c r="AC4218" t="str">
        <f t="shared" si="65"/>
        <v>2017-1</v>
      </c>
    </row>
    <row r="4219" spans="1:29" hidden="1" x14ac:dyDescent="0.25">
      <c r="A4219" t="s">
        <v>689</v>
      </c>
      <c r="B4219" t="s">
        <v>532</v>
      </c>
      <c r="C4219" t="s">
        <v>533</v>
      </c>
      <c r="D4219" t="s">
        <v>55</v>
      </c>
      <c r="E4219">
        <v>-5</v>
      </c>
      <c r="F4219" t="s">
        <v>13</v>
      </c>
      <c r="G4219" t="b">
        <v>0</v>
      </c>
      <c r="H4219" t="s">
        <v>59</v>
      </c>
      <c r="I4219">
        <v>4750438</v>
      </c>
      <c r="J4219" t="s">
        <v>601</v>
      </c>
      <c r="K4219" t="s">
        <v>602</v>
      </c>
      <c r="L4219" t="s">
        <v>57</v>
      </c>
      <c r="M4219" t="s">
        <v>57</v>
      </c>
      <c r="N4219" t="s">
        <v>57</v>
      </c>
      <c r="O4219" t="s">
        <v>57</v>
      </c>
      <c r="P4219">
        <v>24149</v>
      </c>
      <c r="Q4219" t="s">
        <v>603</v>
      </c>
      <c r="R4219" t="s">
        <v>604</v>
      </c>
      <c r="S4219" t="s">
        <v>78</v>
      </c>
      <c r="T4219">
        <v>-4.0000000000000903E-2</v>
      </c>
      <c r="U4219">
        <v>-4.0000000000000903E-2</v>
      </c>
      <c r="V4219">
        <v>-0.51107100000001504</v>
      </c>
      <c r="W4219">
        <v>-4.0000000000000903E-2</v>
      </c>
      <c r="X4219" t="s">
        <v>58</v>
      </c>
      <c r="Y4219" t="s">
        <v>58</v>
      </c>
      <c r="Z4219" t="s">
        <v>1</v>
      </c>
      <c r="AA4219" t="s">
        <v>6</v>
      </c>
      <c r="AB4219" t="s">
        <v>57</v>
      </c>
      <c r="AC4219" t="str">
        <f t="shared" si="65"/>
        <v>2017-1</v>
      </c>
    </row>
    <row r="4220" spans="1:29" x14ac:dyDescent="0.25">
      <c r="A4220" t="s">
        <v>689</v>
      </c>
      <c r="B4220" t="s">
        <v>532</v>
      </c>
      <c r="C4220" t="s">
        <v>533</v>
      </c>
      <c r="D4220" t="s">
        <v>55</v>
      </c>
      <c r="E4220">
        <v>-4</v>
      </c>
      <c r="F4220" t="s">
        <v>14</v>
      </c>
      <c r="G4220" t="b">
        <v>0</v>
      </c>
      <c r="H4220" t="s">
        <v>59</v>
      </c>
      <c r="I4220">
        <v>4750438</v>
      </c>
      <c r="J4220" t="s">
        <v>601</v>
      </c>
      <c r="K4220" t="s">
        <v>602</v>
      </c>
      <c r="L4220" t="s">
        <v>57</v>
      </c>
      <c r="M4220" t="s">
        <v>57</v>
      </c>
      <c r="N4220" t="s">
        <v>57</v>
      </c>
      <c r="O4220" t="s">
        <v>57</v>
      </c>
      <c r="P4220">
        <v>24149</v>
      </c>
      <c r="Q4220" t="s">
        <v>603</v>
      </c>
      <c r="R4220" t="s">
        <v>604</v>
      </c>
      <c r="S4220" t="s">
        <v>78</v>
      </c>
      <c r="T4220">
        <v>15.43</v>
      </c>
      <c r="U4220">
        <v>15.43</v>
      </c>
      <c r="V4220">
        <v>108.229106</v>
      </c>
      <c r="W4220">
        <v>15.43</v>
      </c>
      <c r="X4220" t="s">
        <v>58</v>
      </c>
      <c r="Y4220" t="s">
        <v>58</v>
      </c>
      <c r="Z4220" t="s">
        <v>1</v>
      </c>
      <c r="AA4220" t="s">
        <v>6</v>
      </c>
      <c r="AB4220" t="s">
        <v>57</v>
      </c>
      <c r="AC4220" t="str">
        <f t="shared" si="65"/>
        <v>2017-1</v>
      </c>
    </row>
    <row r="4221" spans="1:29" hidden="1" x14ac:dyDescent="0.25">
      <c r="A4221" t="s">
        <v>689</v>
      </c>
      <c r="B4221" t="s">
        <v>532</v>
      </c>
      <c r="C4221" t="s">
        <v>533</v>
      </c>
      <c r="D4221" t="s">
        <v>55</v>
      </c>
      <c r="E4221">
        <v>-5</v>
      </c>
      <c r="F4221" t="s">
        <v>13</v>
      </c>
      <c r="G4221" t="b">
        <v>0</v>
      </c>
      <c r="H4221" t="s">
        <v>59</v>
      </c>
      <c r="I4221">
        <v>4778033</v>
      </c>
      <c r="J4221" t="s">
        <v>638</v>
      </c>
      <c r="K4221" t="s">
        <v>639</v>
      </c>
      <c r="L4221" t="s">
        <v>57</v>
      </c>
      <c r="M4221" t="s">
        <v>57</v>
      </c>
      <c r="N4221" t="s">
        <v>57</v>
      </c>
      <c r="O4221" t="s">
        <v>57</v>
      </c>
      <c r="P4221">
        <v>10606</v>
      </c>
      <c r="Q4221" t="s">
        <v>62</v>
      </c>
      <c r="R4221" t="s">
        <v>63</v>
      </c>
      <c r="S4221" t="s">
        <v>64</v>
      </c>
      <c r="T4221">
        <v>-3.45</v>
      </c>
      <c r="U4221">
        <v>-3.45</v>
      </c>
      <c r="V4221">
        <v>-24.250395000000001</v>
      </c>
      <c r="W4221">
        <v>-3.45</v>
      </c>
      <c r="X4221" t="s">
        <v>58</v>
      </c>
      <c r="Y4221" t="s">
        <v>58</v>
      </c>
      <c r="Z4221" t="s">
        <v>1</v>
      </c>
      <c r="AA4221" t="s">
        <v>6</v>
      </c>
      <c r="AB4221" t="s">
        <v>57</v>
      </c>
      <c r="AC4221" t="str">
        <f t="shared" si="65"/>
        <v>2017-1</v>
      </c>
    </row>
    <row r="4222" spans="1:29" x14ac:dyDescent="0.25">
      <c r="A4222" t="s">
        <v>690</v>
      </c>
      <c r="B4222" t="s">
        <v>54</v>
      </c>
      <c r="C4222" t="s">
        <v>55</v>
      </c>
      <c r="D4222" t="s">
        <v>55</v>
      </c>
      <c r="E4222">
        <v>-3</v>
      </c>
      <c r="F4222" t="s">
        <v>56</v>
      </c>
      <c r="G4222" t="b">
        <v>0</v>
      </c>
      <c r="H4222" t="s">
        <v>57</v>
      </c>
      <c r="I4222">
        <v>0</v>
      </c>
      <c r="J4222" t="s">
        <v>57</v>
      </c>
      <c r="K4222" t="s">
        <v>57</v>
      </c>
      <c r="L4222" t="s">
        <v>57</v>
      </c>
      <c r="M4222" t="s">
        <v>57</v>
      </c>
      <c r="N4222" t="s">
        <v>57</v>
      </c>
      <c r="O4222" t="s">
        <v>57</v>
      </c>
      <c r="P4222">
        <v>0</v>
      </c>
      <c r="Q4222" t="s">
        <v>57</v>
      </c>
      <c r="R4222" t="s">
        <v>57</v>
      </c>
      <c r="S4222" t="s">
        <v>57</v>
      </c>
      <c r="T4222">
        <v>107.1</v>
      </c>
      <c r="U4222">
        <v>107.1</v>
      </c>
      <c r="V4222">
        <v>107.1</v>
      </c>
      <c r="W4222">
        <v>15.3789820578543</v>
      </c>
      <c r="X4222" t="s">
        <v>58</v>
      </c>
      <c r="Y4222" t="s">
        <v>58</v>
      </c>
      <c r="Z4222" t="s">
        <v>1</v>
      </c>
      <c r="AA4222" t="s">
        <v>1</v>
      </c>
      <c r="AB4222" t="s">
        <v>57</v>
      </c>
      <c r="AC4222" t="str">
        <f t="shared" si="65"/>
        <v>2017-1</v>
      </c>
    </row>
    <row r="4223" spans="1:29" x14ac:dyDescent="0.25">
      <c r="A4223" t="s">
        <v>690</v>
      </c>
      <c r="B4223" t="s">
        <v>532</v>
      </c>
      <c r="C4223" t="s">
        <v>533</v>
      </c>
      <c r="D4223" t="s">
        <v>55</v>
      </c>
      <c r="E4223">
        <v>-3</v>
      </c>
      <c r="F4223" t="s">
        <v>56</v>
      </c>
      <c r="G4223" t="b">
        <v>0</v>
      </c>
      <c r="H4223" t="s">
        <v>57</v>
      </c>
      <c r="I4223">
        <v>0</v>
      </c>
      <c r="J4223" t="s">
        <v>57</v>
      </c>
      <c r="K4223" t="s">
        <v>57</v>
      </c>
      <c r="L4223" t="s">
        <v>57</v>
      </c>
      <c r="M4223" t="s">
        <v>57</v>
      </c>
      <c r="N4223" t="s">
        <v>57</v>
      </c>
      <c r="O4223" t="s">
        <v>57</v>
      </c>
      <c r="P4223">
        <v>0</v>
      </c>
      <c r="Q4223" t="s">
        <v>57</v>
      </c>
      <c r="R4223" t="s">
        <v>57</v>
      </c>
      <c r="S4223" t="s">
        <v>57</v>
      </c>
      <c r="T4223">
        <v>8.0299999999999994</v>
      </c>
      <c r="U4223">
        <v>8.0299999999999994</v>
      </c>
      <c r="V4223">
        <v>55.921321499999998</v>
      </c>
      <c r="W4223">
        <v>8.0299999999999994</v>
      </c>
      <c r="X4223" t="s">
        <v>58</v>
      </c>
      <c r="Y4223" t="s">
        <v>58</v>
      </c>
      <c r="Z4223" t="s">
        <v>1</v>
      </c>
      <c r="AA4223" t="s">
        <v>1</v>
      </c>
      <c r="AB4223" t="s">
        <v>57</v>
      </c>
      <c r="AC4223" t="str">
        <f t="shared" si="65"/>
        <v>2017-1</v>
      </c>
    </row>
    <row r="4224" spans="1:29" hidden="1" x14ac:dyDescent="0.25">
      <c r="A4224" t="s">
        <v>690</v>
      </c>
      <c r="B4224" t="s">
        <v>532</v>
      </c>
      <c r="C4224" t="s">
        <v>533</v>
      </c>
      <c r="D4224" t="s">
        <v>55</v>
      </c>
      <c r="E4224">
        <v>-6</v>
      </c>
      <c r="F4224" t="s">
        <v>12</v>
      </c>
      <c r="G4224" t="b">
        <v>0</v>
      </c>
      <c r="H4224" t="s">
        <v>59</v>
      </c>
      <c r="I4224">
        <v>4750438</v>
      </c>
      <c r="J4224" t="s">
        <v>601</v>
      </c>
      <c r="K4224" t="s">
        <v>602</v>
      </c>
      <c r="L4224" t="s">
        <v>57</v>
      </c>
      <c r="M4224" t="s">
        <v>57</v>
      </c>
      <c r="N4224" t="s">
        <v>57</v>
      </c>
      <c r="O4224" t="s">
        <v>57</v>
      </c>
      <c r="P4224">
        <v>24149</v>
      </c>
      <c r="Q4224" t="s">
        <v>603</v>
      </c>
      <c r="R4224" t="s">
        <v>604</v>
      </c>
      <c r="S4224" t="s">
        <v>78</v>
      </c>
      <c r="T4224">
        <v>10.15</v>
      </c>
      <c r="U4224">
        <v>10.15</v>
      </c>
      <c r="V4224">
        <v>70.685107500000001</v>
      </c>
      <c r="W4224">
        <v>10.15</v>
      </c>
      <c r="X4224" t="s">
        <v>58</v>
      </c>
      <c r="Y4224" t="s">
        <v>58</v>
      </c>
      <c r="Z4224" t="s">
        <v>1</v>
      </c>
      <c r="AA4224" t="s">
        <v>6</v>
      </c>
      <c r="AB4224" t="s">
        <v>57</v>
      </c>
      <c r="AC4224" t="str">
        <f t="shared" si="65"/>
        <v>2017-1</v>
      </c>
    </row>
    <row r="4225" spans="1:29" hidden="1" x14ac:dyDescent="0.25">
      <c r="A4225" t="s">
        <v>690</v>
      </c>
      <c r="B4225" t="s">
        <v>532</v>
      </c>
      <c r="C4225" t="s">
        <v>533</v>
      </c>
      <c r="D4225" t="s">
        <v>55</v>
      </c>
      <c r="E4225">
        <v>-5</v>
      </c>
      <c r="F4225" t="s">
        <v>13</v>
      </c>
      <c r="G4225" t="b">
        <v>0</v>
      </c>
      <c r="H4225" t="s">
        <v>59</v>
      </c>
      <c r="I4225">
        <v>4750438</v>
      </c>
      <c r="J4225" t="s">
        <v>601</v>
      </c>
      <c r="K4225" t="s">
        <v>602</v>
      </c>
      <c r="L4225" t="s">
        <v>57</v>
      </c>
      <c r="M4225" t="s">
        <v>57</v>
      </c>
      <c r="N4225" t="s">
        <v>57</v>
      </c>
      <c r="O4225" t="s">
        <v>57</v>
      </c>
      <c r="P4225">
        <v>24149</v>
      </c>
      <c r="Q4225" t="s">
        <v>603</v>
      </c>
      <c r="R4225" t="s">
        <v>604</v>
      </c>
      <c r="S4225" t="s">
        <v>78</v>
      </c>
      <c r="T4225">
        <v>-5.28</v>
      </c>
      <c r="U4225">
        <v>-5.28</v>
      </c>
      <c r="V4225">
        <v>-37.543998500000001</v>
      </c>
      <c r="W4225">
        <v>-5.28</v>
      </c>
      <c r="X4225" t="s">
        <v>58</v>
      </c>
      <c r="Y4225" t="s">
        <v>58</v>
      </c>
      <c r="Z4225" t="s">
        <v>1</v>
      </c>
      <c r="AA4225" t="s">
        <v>6</v>
      </c>
      <c r="AB4225" t="s">
        <v>57</v>
      </c>
      <c r="AC4225" t="str">
        <f t="shared" si="65"/>
        <v>2017-1</v>
      </c>
    </row>
    <row r="4226" spans="1:29" x14ac:dyDescent="0.25">
      <c r="A4226" t="s">
        <v>690</v>
      </c>
      <c r="B4226" t="s">
        <v>532</v>
      </c>
      <c r="C4226" t="s">
        <v>533</v>
      </c>
      <c r="D4226" t="s">
        <v>55</v>
      </c>
      <c r="E4226">
        <v>-4</v>
      </c>
      <c r="F4226" t="s">
        <v>14</v>
      </c>
      <c r="G4226" t="b">
        <v>0</v>
      </c>
      <c r="H4226" t="s">
        <v>59</v>
      </c>
      <c r="I4226">
        <v>4750438</v>
      </c>
      <c r="J4226" t="s">
        <v>601</v>
      </c>
      <c r="K4226" t="s">
        <v>602</v>
      </c>
      <c r="L4226" t="s">
        <v>57</v>
      </c>
      <c r="M4226" t="s">
        <v>57</v>
      </c>
      <c r="N4226" t="s">
        <v>57</v>
      </c>
      <c r="O4226" t="s">
        <v>57</v>
      </c>
      <c r="P4226">
        <v>24149</v>
      </c>
      <c r="Q4226" t="s">
        <v>603</v>
      </c>
      <c r="R4226" t="s">
        <v>604</v>
      </c>
      <c r="S4226" t="s">
        <v>78</v>
      </c>
      <c r="T4226">
        <v>10.15</v>
      </c>
      <c r="U4226">
        <v>10.15</v>
      </c>
      <c r="V4226">
        <v>70.685107500000001</v>
      </c>
      <c r="W4226">
        <v>10.15</v>
      </c>
      <c r="X4226" t="s">
        <v>58</v>
      </c>
      <c r="Y4226" t="s">
        <v>58</v>
      </c>
      <c r="Z4226" t="s">
        <v>1</v>
      </c>
      <c r="AA4226" t="s">
        <v>6</v>
      </c>
      <c r="AB4226" t="s">
        <v>57</v>
      </c>
      <c r="AC4226" t="str">
        <f t="shared" si="65"/>
        <v>2017-1</v>
      </c>
    </row>
    <row r="4227" spans="1:29" x14ac:dyDescent="0.25">
      <c r="A4227" t="s">
        <v>691</v>
      </c>
      <c r="B4227" t="s">
        <v>54</v>
      </c>
      <c r="C4227" t="s">
        <v>55</v>
      </c>
      <c r="D4227" t="s">
        <v>55</v>
      </c>
      <c r="E4227">
        <v>-3</v>
      </c>
      <c r="F4227" t="s">
        <v>56</v>
      </c>
      <c r="G4227" t="b">
        <v>0</v>
      </c>
      <c r="H4227" t="s">
        <v>57</v>
      </c>
      <c r="I4227">
        <v>0</v>
      </c>
      <c r="J4227" t="s">
        <v>57</v>
      </c>
      <c r="K4227" t="s">
        <v>57</v>
      </c>
      <c r="L4227" t="s">
        <v>57</v>
      </c>
      <c r="M4227" t="s">
        <v>57</v>
      </c>
      <c r="N4227" t="s">
        <v>57</v>
      </c>
      <c r="O4227" t="s">
        <v>57</v>
      </c>
      <c r="P4227">
        <v>0</v>
      </c>
      <c r="Q4227" t="s">
        <v>57</v>
      </c>
      <c r="R4227" t="s">
        <v>57</v>
      </c>
      <c r="S4227" t="s">
        <v>57</v>
      </c>
      <c r="T4227">
        <v>107.1</v>
      </c>
      <c r="U4227">
        <v>107.1</v>
      </c>
      <c r="V4227">
        <v>107.1</v>
      </c>
      <c r="W4227">
        <v>15.2938824470212</v>
      </c>
      <c r="X4227" t="s">
        <v>58</v>
      </c>
      <c r="Y4227" t="s">
        <v>58</v>
      </c>
      <c r="Z4227" t="s">
        <v>1</v>
      </c>
      <c r="AA4227" t="s">
        <v>1</v>
      </c>
      <c r="AB4227" t="s">
        <v>57</v>
      </c>
      <c r="AC4227" t="str">
        <f t="shared" ref="AC4227:AC4290" si="66">+YEAR(A4227)&amp; "-" &amp;ROUNDUP(MONTH(A4227)/3,0)</f>
        <v>2017-1</v>
      </c>
    </row>
    <row r="4228" spans="1:29" x14ac:dyDescent="0.25">
      <c r="A4228" t="s">
        <v>691</v>
      </c>
      <c r="B4228" t="s">
        <v>532</v>
      </c>
      <c r="C4228" t="s">
        <v>533</v>
      </c>
      <c r="D4228" t="s">
        <v>55</v>
      </c>
      <c r="E4228">
        <v>-3</v>
      </c>
      <c r="F4228" t="s">
        <v>56</v>
      </c>
      <c r="G4228" t="b">
        <v>0</v>
      </c>
      <c r="H4228" t="s">
        <v>57</v>
      </c>
      <c r="I4228">
        <v>0</v>
      </c>
      <c r="J4228" t="s">
        <v>57</v>
      </c>
      <c r="K4228" t="s">
        <v>57</v>
      </c>
      <c r="L4228" t="s">
        <v>57</v>
      </c>
      <c r="M4228" t="s">
        <v>57</v>
      </c>
      <c r="N4228" t="s">
        <v>57</v>
      </c>
      <c r="O4228" t="s">
        <v>57</v>
      </c>
      <c r="P4228">
        <v>0</v>
      </c>
      <c r="Q4228" t="s">
        <v>57</v>
      </c>
      <c r="R4228" t="s">
        <v>57</v>
      </c>
      <c r="S4228" t="s">
        <v>57</v>
      </c>
      <c r="T4228">
        <v>8.0299999999999994</v>
      </c>
      <c r="U4228">
        <v>8.0299999999999994</v>
      </c>
      <c r="V4228">
        <v>56.232483999999999</v>
      </c>
      <c r="W4228">
        <v>8.0299999999999994</v>
      </c>
      <c r="X4228" t="s">
        <v>58</v>
      </c>
      <c r="Y4228" t="s">
        <v>58</v>
      </c>
      <c r="Z4228" t="s">
        <v>1</v>
      </c>
      <c r="AA4228" t="s">
        <v>1</v>
      </c>
      <c r="AB4228" t="s">
        <v>57</v>
      </c>
      <c r="AC4228" t="str">
        <f t="shared" si="66"/>
        <v>2017-1</v>
      </c>
    </row>
    <row r="4229" spans="1:29" hidden="1" x14ac:dyDescent="0.25">
      <c r="A4229" t="s">
        <v>691</v>
      </c>
      <c r="B4229" t="s">
        <v>532</v>
      </c>
      <c r="C4229" t="s">
        <v>533</v>
      </c>
      <c r="D4229" t="s">
        <v>55</v>
      </c>
      <c r="E4229">
        <v>-6</v>
      </c>
      <c r="F4229" t="s">
        <v>12</v>
      </c>
      <c r="G4229" t="b">
        <v>0</v>
      </c>
      <c r="H4229" t="s">
        <v>59</v>
      </c>
      <c r="I4229">
        <v>4750438</v>
      </c>
      <c r="J4229" t="s">
        <v>601</v>
      </c>
      <c r="K4229" t="s">
        <v>602</v>
      </c>
      <c r="L4229" t="s">
        <v>57</v>
      </c>
      <c r="M4229" t="s">
        <v>57</v>
      </c>
      <c r="N4229" t="s">
        <v>57</v>
      </c>
      <c r="O4229" t="s">
        <v>57</v>
      </c>
      <c r="P4229">
        <v>24149</v>
      </c>
      <c r="Q4229" t="s">
        <v>603</v>
      </c>
      <c r="R4229" t="s">
        <v>604</v>
      </c>
      <c r="S4229" t="s">
        <v>78</v>
      </c>
      <c r="T4229">
        <v>15.92</v>
      </c>
      <c r="U4229">
        <v>15.92</v>
      </c>
      <c r="V4229">
        <v>111.484576</v>
      </c>
      <c r="W4229">
        <v>15.92</v>
      </c>
      <c r="X4229" t="s">
        <v>58</v>
      </c>
      <c r="Y4229" t="s">
        <v>58</v>
      </c>
      <c r="Z4229" t="s">
        <v>1</v>
      </c>
      <c r="AA4229" t="s">
        <v>6</v>
      </c>
      <c r="AB4229" t="s">
        <v>57</v>
      </c>
      <c r="AC4229" t="str">
        <f t="shared" si="66"/>
        <v>2017-1</v>
      </c>
    </row>
    <row r="4230" spans="1:29" hidden="1" x14ac:dyDescent="0.25">
      <c r="A4230" t="s">
        <v>691</v>
      </c>
      <c r="B4230" t="s">
        <v>532</v>
      </c>
      <c r="C4230" t="s">
        <v>533</v>
      </c>
      <c r="D4230" t="s">
        <v>55</v>
      </c>
      <c r="E4230">
        <v>-5</v>
      </c>
      <c r="F4230" t="s">
        <v>13</v>
      </c>
      <c r="G4230" t="b">
        <v>0</v>
      </c>
      <c r="H4230" t="s">
        <v>59</v>
      </c>
      <c r="I4230">
        <v>4750438</v>
      </c>
      <c r="J4230" t="s">
        <v>601</v>
      </c>
      <c r="K4230" t="s">
        <v>602</v>
      </c>
      <c r="L4230" t="s">
        <v>57</v>
      </c>
      <c r="M4230" t="s">
        <v>57</v>
      </c>
      <c r="N4230" t="s">
        <v>57</v>
      </c>
      <c r="O4230" t="s">
        <v>57</v>
      </c>
      <c r="P4230">
        <v>24149</v>
      </c>
      <c r="Q4230" t="s">
        <v>603</v>
      </c>
      <c r="R4230" t="s">
        <v>604</v>
      </c>
      <c r="S4230" t="s">
        <v>78</v>
      </c>
      <c r="T4230">
        <v>5.77</v>
      </c>
      <c r="U4230">
        <v>5.77</v>
      </c>
      <c r="V4230">
        <v>40.799468500000003</v>
      </c>
      <c r="W4230">
        <v>5.77</v>
      </c>
      <c r="X4230" t="s">
        <v>58</v>
      </c>
      <c r="Y4230" t="s">
        <v>58</v>
      </c>
      <c r="Z4230" t="s">
        <v>1</v>
      </c>
      <c r="AA4230" t="s">
        <v>6</v>
      </c>
      <c r="AB4230" t="s">
        <v>57</v>
      </c>
      <c r="AC4230" t="str">
        <f t="shared" si="66"/>
        <v>2017-1</v>
      </c>
    </row>
    <row r="4231" spans="1:29" x14ac:dyDescent="0.25">
      <c r="A4231" t="s">
        <v>691</v>
      </c>
      <c r="B4231" t="s">
        <v>532</v>
      </c>
      <c r="C4231" t="s">
        <v>533</v>
      </c>
      <c r="D4231" t="s">
        <v>55</v>
      </c>
      <c r="E4231">
        <v>-4</v>
      </c>
      <c r="F4231" t="s">
        <v>14</v>
      </c>
      <c r="G4231" t="b">
        <v>0</v>
      </c>
      <c r="H4231" t="s">
        <v>59</v>
      </c>
      <c r="I4231">
        <v>4750438</v>
      </c>
      <c r="J4231" t="s">
        <v>601</v>
      </c>
      <c r="K4231" t="s">
        <v>602</v>
      </c>
      <c r="L4231" t="s">
        <v>57</v>
      </c>
      <c r="M4231" t="s">
        <v>57</v>
      </c>
      <c r="N4231" t="s">
        <v>57</v>
      </c>
      <c r="O4231" t="s">
        <v>57</v>
      </c>
      <c r="P4231">
        <v>24149</v>
      </c>
      <c r="Q4231" t="s">
        <v>603</v>
      </c>
      <c r="R4231" t="s">
        <v>604</v>
      </c>
      <c r="S4231" t="s">
        <v>78</v>
      </c>
      <c r="T4231">
        <v>15.92</v>
      </c>
      <c r="U4231">
        <v>15.92</v>
      </c>
      <c r="V4231">
        <v>111.484576</v>
      </c>
      <c r="W4231">
        <v>15.92</v>
      </c>
      <c r="X4231" t="s">
        <v>58</v>
      </c>
      <c r="Y4231" t="s">
        <v>58</v>
      </c>
      <c r="Z4231" t="s">
        <v>1</v>
      </c>
      <c r="AA4231" t="s">
        <v>6</v>
      </c>
      <c r="AB4231" t="s">
        <v>57</v>
      </c>
      <c r="AC4231" t="str">
        <f t="shared" si="66"/>
        <v>2017-1</v>
      </c>
    </row>
    <row r="4232" spans="1:29" x14ac:dyDescent="0.25">
      <c r="A4232" t="s">
        <v>692</v>
      </c>
      <c r="B4232" t="s">
        <v>54</v>
      </c>
      <c r="C4232" t="s">
        <v>55</v>
      </c>
      <c r="D4232" t="s">
        <v>55</v>
      </c>
      <c r="E4232">
        <v>-3</v>
      </c>
      <c r="F4232" t="s">
        <v>56</v>
      </c>
      <c r="G4232" t="b">
        <v>0</v>
      </c>
      <c r="H4232" t="s">
        <v>57</v>
      </c>
      <c r="I4232">
        <v>0</v>
      </c>
      <c r="J4232" t="s">
        <v>57</v>
      </c>
      <c r="K4232" t="s">
        <v>57</v>
      </c>
      <c r="L4232" t="s">
        <v>57</v>
      </c>
      <c r="M4232" t="s">
        <v>57</v>
      </c>
      <c r="N4232" t="s">
        <v>57</v>
      </c>
      <c r="O4232" t="s">
        <v>57</v>
      </c>
      <c r="P4232">
        <v>0</v>
      </c>
      <c r="Q4232" t="s">
        <v>57</v>
      </c>
      <c r="R4232" t="s">
        <v>57</v>
      </c>
      <c r="S4232" t="s">
        <v>57</v>
      </c>
      <c r="T4232">
        <v>107.1</v>
      </c>
      <c r="U4232">
        <v>107.1</v>
      </c>
      <c r="V4232">
        <v>107.1</v>
      </c>
      <c r="W4232">
        <v>15.2890792291221</v>
      </c>
      <c r="X4232" t="s">
        <v>58</v>
      </c>
      <c r="Y4232" t="s">
        <v>58</v>
      </c>
      <c r="Z4232" t="s">
        <v>1</v>
      </c>
      <c r="AA4232" t="s">
        <v>1</v>
      </c>
      <c r="AB4232" t="s">
        <v>57</v>
      </c>
      <c r="AC4232" t="str">
        <f t="shared" si="66"/>
        <v>2017-1</v>
      </c>
    </row>
    <row r="4233" spans="1:29" x14ac:dyDescent="0.25">
      <c r="A4233" t="s">
        <v>692</v>
      </c>
      <c r="B4233" t="s">
        <v>532</v>
      </c>
      <c r="C4233" t="s">
        <v>533</v>
      </c>
      <c r="D4233" t="s">
        <v>55</v>
      </c>
      <c r="E4233">
        <v>-3</v>
      </c>
      <c r="F4233" t="s">
        <v>56</v>
      </c>
      <c r="G4233" t="b">
        <v>0</v>
      </c>
      <c r="H4233" t="s">
        <v>57</v>
      </c>
      <c r="I4233">
        <v>0</v>
      </c>
      <c r="J4233" t="s">
        <v>57</v>
      </c>
      <c r="K4233" t="s">
        <v>57</v>
      </c>
      <c r="L4233" t="s">
        <v>57</v>
      </c>
      <c r="M4233" t="s">
        <v>57</v>
      </c>
      <c r="N4233" t="s">
        <v>57</v>
      </c>
      <c r="O4233" t="s">
        <v>57</v>
      </c>
      <c r="P4233">
        <v>0</v>
      </c>
      <c r="Q4233" t="s">
        <v>57</v>
      </c>
      <c r="R4233" t="s">
        <v>57</v>
      </c>
      <c r="S4233" t="s">
        <v>57</v>
      </c>
      <c r="T4233">
        <v>8.0299999999999994</v>
      </c>
      <c r="U4233">
        <v>8.0299999999999994</v>
      </c>
      <c r="V4233">
        <v>56.250149999999998</v>
      </c>
      <c r="W4233">
        <v>8.0299999999999994</v>
      </c>
      <c r="X4233" t="s">
        <v>58</v>
      </c>
      <c r="Y4233" t="s">
        <v>58</v>
      </c>
      <c r="Z4233" t="s">
        <v>1</v>
      </c>
      <c r="AA4233" t="s">
        <v>1</v>
      </c>
      <c r="AB4233" t="s">
        <v>57</v>
      </c>
      <c r="AC4233" t="str">
        <f t="shared" si="66"/>
        <v>2017-1</v>
      </c>
    </row>
    <row r="4234" spans="1:29" hidden="1" x14ac:dyDescent="0.25">
      <c r="A4234" t="s">
        <v>692</v>
      </c>
      <c r="B4234" t="s">
        <v>532</v>
      </c>
      <c r="C4234" t="s">
        <v>533</v>
      </c>
      <c r="D4234" t="s">
        <v>55</v>
      </c>
      <c r="E4234">
        <v>-6</v>
      </c>
      <c r="F4234" t="s">
        <v>12</v>
      </c>
      <c r="G4234" t="b">
        <v>0</v>
      </c>
      <c r="H4234" t="s">
        <v>59</v>
      </c>
      <c r="I4234">
        <v>4750438</v>
      </c>
      <c r="J4234" t="s">
        <v>601</v>
      </c>
      <c r="K4234" t="s">
        <v>602</v>
      </c>
      <c r="L4234" t="s">
        <v>57</v>
      </c>
      <c r="M4234" t="s">
        <v>57</v>
      </c>
      <c r="N4234" t="s">
        <v>57</v>
      </c>
      <c r="O4234" t="s">
        <v>57</v>
      </c>
      <c r="P4234">
        <v>24149</v>
      </c>
      <c r="Q4234" t="s">
        <v>603</v>
      </c>
      <c r="R4234" t="s">
        <v>604</v>
      </c>
      <c r="S4234" t="s">
        <v>78</v>
      </c>
      <c r="T4234">
        <v>16.05</v>
      </c>
      <c r="U4234">
        <v>16.05</v>
      </c>
      <c r="V4234">
        <v>112.43025</v>
      </c>
      <c r="W4234">
        <v>16.05</v>
      </c>
      <c r="X4234" t="s">
        <v>58</v>
      </c>
      <c r="Y4234" t="s">
        <v>58</v>
      </c>
      <c r="Z4234" t="s">
        <v>1</v>
      </c>
      <c r="AA4234" t="s">
        <v>6</v>
      </c>
      <c r="AB4234" t="s">
        <v>57</v>
      </c>
      <c r="AC4234" t="str">
        <f t="shared" si="66"/>
        <v>2017-1</v>
      </c>
    </row>
    <row r="4235" spans="1:29" hidden="1" x14ac:dyDescent="0.25">
      <c r="A4235" t="s">
        <v>692</v>
      </c>
      <c r="B4235" t="s">
        <v>532</v>
      </c>
      <c r="C4235" t="s">
        <v>533</v>
      </c>
      <c r="D4235" t="s">
        <v>55</v>
      </c>
      <c r="E4235">
        <v>-5</v>
      </c>
      <c r="F4235" t="s">
        <v>13</v>
      </c>
      <c r="G4235" t="b">
        <v>0</v>
      </c>
      <c r="H4235" t="s">
        <v>59</v>
      </c>
      <c r="I4235">
        <v>4750438</v>
      </c>
      <c r="J4235" t="s">
        <v>601</v>
      </c>
      <c r="K4235" t="s">
        <v>602</v>
      </c>
      <c r="L4235" t="s">
        <v>57</v>
      </c>
      <c r="M4235" t="s">
        <v>57</v>
      </c>
      <c r="N4235" t="s">
        <v>57</v>
      </c>
      <c r="O4235" t="s">
        <v>57</v>
      </c>
      <c r="P4235">
        <v>24149</v>
      </c>
      <c r="Q4235" t="s">
        <v>603</v>
      </c>
      <c r="R4235" t="s">
        <v>604</v>
      </c>
      <c r="S4235" t="s">
        <v>78</v>
      </c>
      <c r="T4235">
        <v>0.130000000000001</v>
      </c>
      <c r="U4235">
        <v>0.130000000000001</v>
      </c>
      <c r="V4235">
        <v>0.94567400000002499</v>
      </c>
      <c r="W4235">
        <v>0.130000000000001</v>
      </c>
      <c r="X4235" t="s">
        <v>58</v>
      </c>
      <c r="Y4235" t="s">
        <v>58</v>
      </c>
      <c r="Z4235" t="s">
        <v>1</v>
      </c>
      <c r="AA4235" t="s">
        <v>6</v>
      </c>
      <c r="AB4235" t="s">
        <v>57</v>
      </c>
      <c r="AC4235" t="str">
        <f t="shared" si="66"/>
        <v>2017-1</v>
      </c>
    </row>
    <row r="4236" spans="1:29" x14ac:dyDescent="0.25">
      <c r="A4236" t="s">
        <v>692</v>
      </c>
      <c r="B4236" t="s">
        <v>532</v>
      </c>
      <c r="C4236" t="s">
        <v>533</v>
      </c>
      <c r="D4236" t="s">
        <v>55</v>
      </c>
      <c r="E4236">
        <v>-4</v>
      </c>
      <c r="F4236" t="s">
        <v>14</v>
      </c>
      <c r="G4236" t="b">
        <v>0</v>
      </c>
      <c r="H4236" t="s">
        <v>59</v>
      </c>
      <c r="I4236">
        <v>4750438</v>
      </c>
      <c r="J4236" t="s">
        <v>601</v>
      </c>
      <c r="K4236" t="s">
        <v>602</v>
      </c>
      <c r="L4236" t="s">
        <v>57</v>
      </c>
      <c r="M4236" t="s">
        <v>57</v>
      </c>
      <c r="N4236" t="s">
        <v>57</v>
      </c>
      <c r="O4236" t="s">
        <v>57</v>
      </c>
      <c r="P4236">
        <v>24149</v>
      </c>
      <c r="Q4236" t="s">
        <v>603</v>
      </c>
      <c r="R4236" t="s">
        <v>604</v>
      </c>
      <c r="S4236" t="s">
        <v>78</v>
      </c>
      <c r="T4236">
        <v>16.05</v>
      </c>
      <c r="U4236">
        <v>16.05</v>
      </c>
      <c r="V4236">
        <v>112.43025</v>
      </c>
      <c r="W4236">
        <v>16.05</v>
      </c>
      <c r="X4236" t="s">
        <v>58</v>
      </c>
      <c r="Y4236" t="s">
        <v>58</v>
      </c>
      <c r="Z4236" t="s">
        <v>1</v>
      </c>
      <c r="AA4236" t="s">
        <v>6</v>
      </c>
      <c r="AB4236" t="s">
        <v>57</v>
      </c>
      <c r="AC4236" t="str">
        <f t="shared" si="66"/>
        <v>2017-1</v>
      </c>
    </row>
    <row r="4237" spans="1:29" x14ac:dyDescent="0.25">
      <c r="A4237" t="s">
        <v>693</v>
      </c>
      <c r="B4237" t="s">
        <v>54</v>
      </c>
      <c r="C4237" t="s">
        <v>55</v>
      </c>
      <c r="D4237" t="s">
        <v>55</v>
      </c>
      <c r="E4237">
        <v>-3</v>
      </c>
      <c r="F4237" t="s">
        <v>56</v>
      </c>
      <c r="G4237" t="b">
        <v>0</v>
      </c>
      <c r="H4237" t="s">
        <v>57</v>
      </c>
      <c r="I4237">
        <v>0</v>
      </c>
      <c r="J4237" t="s">
        <v>57</v>
      </c>
      <c r="K4237" t="s">
        <v>57</v>
      </c>
      <c r="L4237" t="s">
        <v>57</v>
      </c>
      <c r="M4237" t="s">
        <v>57</v>
      </c>
      <c r="N4237" t="s">
        <v>57</v>
      </c>
      <c r="O4237" t="s">
        <v>57</v>
      </c>
      <c r="P4237">
        <v>0</v>
      </c>
      <c r="Q4237" t="s">
        <v>57</v>
      </c>
      <c r="R4237" t="s">
        <v>57</v>
      </c>
      <c r="S4237" t="s">
        <v>57</v>
      </c>
      <c r="T4237">
        <v>107.1</v>
      </c>
      <c r="U4237">
        <v>107.1</v>
      </c>
      <c r="V4237">
        <v>107.1</v>
      </c>
      <c r="W4237">
        <v>15.181260852616999</v>
      </c>
      <c r="X4237" t="s">
        <v>58</v>
      </c>
      <c r="Y4237" t="s">
        <v>58</v>
      </c>
      <c r="Z4237" t="s">
        <v>1</v>
      </c>
      <c r="AA4237" t="s">
        <v>1</v>
      </c>
      <c r="AB4237" t="s">
        <v>57</v>
      </c>
      <c r="AC4237" t="str">
        <f t="shared" si="66"/>
        <v>2017-1</v>
      </c>
    </row>
    <row r="4238" spans="1:29" x14ac:dyDescent="0.25">
      <c r="A4238" t="s">
        <v>693</v>
      </c>
      <c r="B4238" t="s">
        <v>532</v>
      </c>
      <c r="C4238" t="s">
        <v>533</v>
      </c>
      <c r="D4238" t="s">
        <v>55</v>
      </c>
      <c r="E4238">
        <v>-3</v>
      </c>
      <c r="F4238" t="s">
        <v>56</v>
      </c>
      <c r="G4238" t="b">
        <v>0</v>
      </c>
      <c r="H4238" t="s">
        <v>57</v>
      </c>
      <c r="I4238">
        <v>0</v>
      </c>
      <c r="J4238" t="s">
        <v>57</v>
      </c>
      <c r="K4238" t="s">
        <v>57</v>
      </c>
      <c r="L4238" t="s">
        <v>57</v>
      </c>
      <c r="M4238" t="s">
        <v>57</v>
      </c>
      <c r="N4238" t="s">
        <v>57</v>
      </c>
      <c r="O4238" t="s">
        <v>57</v>
      </c>
      <c r="P4238">
        <v>0</v>
      </c>
      <c r="Q4238" t="s">
        <v>57</v>
      </c>
      <c r="R4238" t="s">
        <v>57</v>
      </c>
      <c r="S4238" t="s">
        <v>57</v>
      </c>
      <c r="T4238">
        <v>8.0299999999999994</v>
      </c>
      <c r="U4238">
        <v>8.0299999999999994</v>
      </c>
      <c r="V4238">
        <v>56.649642499999999</v>
      </c>
      <c r="W4238">
        <v>8.0299999999999994</v>
      </c>
      <c r="X4238" t="s">
        <v>58</v>
      </c>
      <c r="Y4238" t="s">
        <v>58</v>
      </c>
      <c r="Z4238" t="s">
        <v>1</v>
      </c>
      <c r="AA4238" t="s">
        <v>1</v>
      </c>
      <c r="AB4238" t="s">
        <v>57</v>
      </c>
      <c r="AC4238" t="str">
        <f t="shared" si="66"/>
        <v>2017-1</v>
      </c>
    </row>
    <row r="4239" spans="1:29" hidden="1" x14ac:dyDescent="0.25">
      <c r="A4239" t="s">
        <v>693</v>
      </c>
      <c r="B4239" t="s">
        <v>532</v>
      </c>
      <c r="C4239" t="s">
        <v>533</v>
      </c>
      <c r="D4239" t="s">
        <v>55</v>
      </c>
      <c r="E4239">
        <v>-6</v>
      </c>
      <c r="F4239" t="s">
        <v>12</v>
      </c>
      <c r="G4239" t="b">
        <v>0</v>
      </c>
      <c r="H4239" t="s">
        <v>59</v>
      </c>
      <c r="I4239">
        <v>4750438</v>
      </c>
      <c r="J4239" t="s">
        <v>601</v>
      </c>
      <c r="K4239" t="s">
        <v>602</v>
      </c>
      <c r="L4239" t="s">
        <v>57</v>
      </c>
      <c r="M4239" t="s">
        <v>57</v>
      </c>
      <c r="N4239" t="s">
        <v>57</v>
      </c>
      <c r="O4239" t="s">
        <v>57</v>
      </c>
      <c r="P4239">
        <v>24149</v>
      </c>
      <c r="Q4239" t="s">
        <v>603</v>
      </c>
      <c r="R4239" t="s">
        <v>604</v>
      </c>
      <c r="S4239" t="s">
        <v>78</v>
      </c>
      <c r="T4239">
        <v>16.05</v>
      </c>
      <c r="U4239">
        <v>16.05</v>
      </c>
      <c r="V4239">
        <v>113.22873749999999</v>
      </c>
      <c r="W4239">
        <v>16.05</v>
      </c>
      <c r="X4239" t="s">
        <v>58</v>
      </c>
      <c r="Y4239" t="s">
        <v>58</v>
      </c>
      <c r="Z4239" t="s">
        <v>1</v>
      </c>
      <c r="AA4239" t="s">
        <v>6</v>
      </c>
      <c r="AB4239" t="s">
        <v>57</v>
      </c>
      <c r="AC4239" t="str">
        <f t="shared" si="66"/>
        <v>2017-1</v>
      </c>
    </row>
    <row r="4240" spans="1:29" x14ac:dyDescent="0.25">
      <c r="A4240" t="s">
        <v>693</v>
      </c>
      <c r="B4240" t="s">
        <v>532</v>
      </c>
      <c r="C4240" t="s">
        <v>533</v>
      </c>
      <c r="D4240" t="s">
        <v>55</v>
      </c>
      <c r="E4240">
        <v>-4</v>
      </c>
      <c r="F4240" t="s">
        <v>14</v>
      </c>
      <c r="G4240" t="b">
        <v>0</v>
      </c>
      <c r="H4240" t="s">
        <v>59</v>
      </c>
      <c r="I4240">
        <v>4750438</v>
      </c>
      <c r="J4240" t="s">
        <v>601</v>
      </c>
      <c r="K4240" t="s">
        <v>602</v>
      </c>
      <c r="L4240" t="s">
        <v>57</v>
      </c>
      <c r="M4240" t="s">
        <v>57</v>
      </c>
      <c r="N4240" t="s">
        <v>57</v>
      </c>
      <c r="O4240" t="s">
        <v>57</v>
      </c>
      <c r="P4240">
        <v>24149</v>
      </c>
      <c r="Q4240" t="s">
        <v>603</v>
      </c>
      <c r="R4240" t="s">
        <v>604</v>
      </c>
      <c r="S4240" t="s">
        <v>78</v>
      </c>
      <c r="T4240">
        <v>16.05</v>
      </c>
      <c r="U4240">
        <v>16.05</v>
      </c>
      <c r="V4240">
        <v>113.22873749999999</v>
      </c>
      <c r="W4240">
        <v>16.05</v>
      </c>
      <c r="X4240" t="s">
        <v>58</v>
      </c>
      <c r="Y4240" t="s">
        <v>58</v>
      </c>
      <c r="Z4240" t="s">
        <v>1</v>
      </c>
      <c r="AA4240" t="s">
        <v>6</v>
      </c>
      <c r="AB4240" t="s">
        <v>57</v>
      </c>
      <c r="AC4240" t="str">
        <f t="shared" si="66"/>
        <v>2017-1</v>
      </c>
    </row>
    <row r="4241" spans="1:29" x14ac:dyDescent="0.25">
      <c r="A4241" t="s">
        <v>694</v>
      </c>
      <c r="B4241" t="s">
        <v>54</v>
      </c>
      <c r="C4241" t="s">
        <v>55</v>
      </c>
      <c r="D4241" t="s">
        <v>55</v>
      </c>
      <c r="E4241">
        <v>-3</v>
      </c>
      <c r="F4241" t="s">
        <v>56</v>
      </c>
      <c r="G4241" t="b">
        <v>0</v>
      </c>
      <c r="H4241" t="s">
        <v>57</v>
      </c>
      <c r="I4241">
        <v>0</v>
      </c>
      <c r="J4241" t="s">
        <v>57</v>
      </c>
      <c r="K4241" t="s">
        <v>57</v>
      </c>
      <c r="L4241" t="s">
        <v>57</v>
      </c>
      <c r="M4241" t="s">
        <v>57</v>
      </c>
      <c r="N4241" t="s">
        <v>57</v>
      </c>
      <c r="O4241" t="s">
        <v>57</v>
      </c>
      <c r="P4241">
        <v>0</v>
      </c>
      <c r="Q4241" t="s">
        <v>57</v>
      </c>
      <c r="R4241" t="s">
        <v>57</v>
      </c>
      <c r="S4241" t="s">
        <v>57</v>
      </c>
      <c r="T4241">
        <v>107.1</v>
      </c>
      <c r="U4241">
        <v>107.1</v>
      </c>
      <c r="V4241">
        <v>107.1</v>
      </c>
      <c r="W4241">
        <v>15.211771724000799</v>
      </c>
      <c r="X4241" t="s">
        <v>58</v>
      </c>
      <c r="Y4241" t="s">
        <v>58</v>
      </c>
      <c r="Z4241" t="s">
        <v>1</v>
      </c>
      <c r="AA4241" t="s">
        <v>1</v>
      </c>
      <c r="AB4241" t="s">
        <v>57</v>
      </c>
      <c r="AC4241" t="str">
        <f t="shared" si="66"/>
        <v>2017-1</v>
      </c>
    </row>
    <row r="4242" spans="1:29" x14ac:dyDescent="0.25">
      <c r="A4242" t="s">
        <v>694</v>
      </c>
      <c r="B4242" t="s">
        <v>532</v>
      </c>
      <c r="C4242" t="s">
        <v>533</v>
      </c>
      <c r="D4242" t="s">
        <v>55</v>
      </c>
      <c r="E4242">
        <v>-3</v>
      </c>
      <c r="F4242" t="s">
        <v>56</v>
      </c>
      <c r="G4242" t="b">
        <v>0</v>
      </c>
      <c r="H4242" t="s">
        <v>57</v>
      </c>
      <c r="I4242">
        <v>0</v>
      </c>
      <c r="J4242" t="s">
        <v>57</v>
      </c>
      <c r="K4242" t="s">
        <v>57</v>
      </c>
      <c r="L4242" t="s">
        <v>57</v>
      </c>
      <c r="M4242" t="s">
        <v>57</v>
      </c>
      <c r="N4242" t="s">
        <v>57</v>
      </c>
      <c r="O4242" t="s">
        <v>57</v>
      </c>
      <c r="P4242">
        <v>0</v>
      </c>
      <c r="Q4242" t="s">
        <v>57</v>
      </c>
      <c r="R4242" t="s">
        <v>57</v>
      </c>
      <c r="S4242" t="s">
        <v>57</v>
      </c>
      <c r="T4242">
        <v>8.0299999999999994</v>
      </c>
      <c r="U4242">
        <v>8.0299999999999994</v>
      </c>
      <c r="V4242">
        <v>56.536017999999999</v>
      </c>
      <c r="W4242">
        <v>8.0299999999999994</v>
      </c>
      <c r="X4242" t="s">
        <v>58</v>
      </c>
      <c r="Y4242" t="s">
        <v>58</v>
      </c>
      <c r="Z4242" t="s">
        <v>1</v>
      </c>
      <c r="AA4242" t="s">
        <v>1</v>
      </c>
      <c r="AB4242" t="s">
        <v>57</v>
      </c>
      <c r="AC4242" t="str">
        <f t="shared" si="66"/>
        <v>2017-1</v>
      </c>
    </row>
    <row r="4243" spans="1:29" hidden="1" x14ac:dyDescent="0.25">
      <c r="A4243" t="s">
        <v>694</v>
      </c>
      <c r="B4243" t="s">
        <v>532</v>
      </c>
      <c r="C4243" t="s">
        <v>533</v>
      </c>
      <c r="D4243" t="s">
        <v>55</v>
      </c>
      <c r="E4243">
        <v>-6</v>
      </c>
      <c r="F4243" t="s">
        <v>12</v>
      </c>
      <c r="G4243" t="b">
        <v>0</v>
      </c>
      <c r="H4243" t="s">
        <v>59</v>
      </c>
      <c r="I4243">
        <v>4750438</v>
      </c>
      <c r="J4243" t="s">
        <v>601</v>
      </c>
      <c r="K4243" t="s">
        <v>602</v>
      </c>
      <c r="L4243" t="s">
        <v>57</v>
      </c>
      <c r="M4243" t="s">
        <v>57</v>
      </c>
      <c r="N4243" t="s">
        <v>57</v>
      </c>
      <c r="O4243" t="s">
        <v>57</v>
      </c>
      <c r="P4243">
        <v>24149</v>
      </c>
      <c r="Q4243" t="s">
        <v>603</v>
      </c>
      <c r="R4243" t="s">
        <v>604</v>
      </c>
      <c r="S4243" t="s">
        <v>78</v>
      </c>
      <c r="T4243">
        <v>15.75</v>
      </c>
      <c r="U4243">
        <v>15.75</v>
      </c>
      <c r="V4243">
        <v>110.88945</v>
      </c>
      <c r="W4243">
        <v>15.75</v>
      </c>
      <c r="X4243" t="s">
        <v>58</v>
      </c>
      <c r="Y4243" t="s">
        <v>58</v>
      </c>
      <c r="Z4243" t="s">
        <v>1</v>
      </c>
      <c r="AA4243" t="s">
        <v>6</v>
      </c>
      <c r="AB4243" t="s">
        <v>57</v>
      </c>
      <c r="AC4243" t="str">
        <f t="shared" si="66"/>
        <v>2017-1</v>
      </c>
    </row>
    <row r="4244" spans="1:29" hidden="1" x14ac:dyDescent="0.25">
      <c r="A4244" t="s">
        <v>694</v>
      </c>
      <c r="B4244" t="s">
        <v>532</v>
      </c>
      <c r="C4244" t="s">
        <v>533</v>
      </c>
      <c r="D4244" t="s">
        <v>55</v>
      </c>
      <c r="E4244">
        <v>-5</v>
      </c>
      <c r="F4244" t="s">
        <v>13</v>
      </c>
      <c r="G4244" t="b">
        <v>0</v>
      </c>
      <c r="H4244" t="s">
        <v>59</v>
      </c>
      <c r="I4244">
        <v>4750438</v>
      </c>
      <c r="J4244" t="s">
        <v>601</v>
      </c>
      <c r="K4244" t="s">
        <v>602</v>
      </c>
      <c r="L4244" t="s">
        <v>57</v>
      </c>
      <c r="M4244" t="s">
        <v>57</v>
      </c>
      <c r="N4244" t="s">
        <v>57</v>
      </c>
      <c r="O4244" t="s">
        <v>57</v>
      </c>
      <c r="P4244">
        <v>24149</v>
      </c>
      <c r="Q4244" t="s">
        <v>603</v>
      </c>
      <c r="R4244" t="s">
        <v>604</v>
      </c>
      <c r="S4244" t="s">
        <v>78</v>
      </c>
      <c r="T4244">
        <v>-0.30000000000000099</v>
      </c>
      <c r="U4244">
        <v>-0.30000000000000099</v>
      </c>
      <c r="V4244">
        <v>-2.33928750000001</v>
      </c>
      <c r="W4244">
        <v>-0.30000000000000099</v>
      </c>
      <c r="X4244" t="s">
        <v>58</v>
      </c>
      <c r="Y4244" t="s">
        <v>58</v>
      </c>
      <c r="Z4244" t="s">
        <v>1</v>
      </c>
      <c r="AA4244" t="s">
        <v>6</v>
      </c>
      <c r="AB4244" t="s">
        <v>57</v>
      </c>
      <c r="AC4244" t="str">
        <f t="shared" si="66"/>
        <v>2017-1</v>
      </c>
    </row>
    <row r="4245" spans="1:29" x14ac:dyDescent="0.25">
      <c r="A4245" t="s">
        <v>694</v>
      </c>
      <c r="B4245" t="s">
        <v>532</v>
      </c>
      <c r="C4245" t="s">
        <v>533</v>
      </c>
      <c r="D4245" t="s">
        <v>55</v>
      </c>
      <c r="E4245">
        <v>-4</v>
      </c>
      <c r="F4245" t="s">
        <v>14</v>
      </c>
      <c r="G4245" t="b">
        <v>0</v>
      </c>
      <c r="H4245" t="s">
        <v>59</v>
      </c>
      <c r="I4245">
        <v>4750438</v>
      </c>
      <c r="J4245" t="s">
        <v>601</v>
      </c>
      <c r="K4245" t="s">
        <v>602</v>
      </c>
      <c r="L4245" t="s">
        <v>57</v>
      </c>
      <c r="M4245" t="s">
        <v>57</v>
      </c>
      <c r="N4245" t="s">
        <v>57</v>
      </c>
      <c r="O4245" t="s">
        <v>57</v>
      </c>
      <c r="P4245">
        <v>24149</v>
      </c>
      <c r="Q4245" t="s">
        <v>603</v>
      </c>
      <c r="R4245" t="s">
        <v>604</v>
      </c>
      <c r="S4245" t="s">
        <v>78</v>
      </c>
      <c r="T4245">
        <v>15.75</v>
      </c>
      <c r="U4245">
        <v>15.75</v>
      </c>
      <c r="V4245">
        <v>110.88945</v>
      </c>
      <c r="W4245">
        <v>15.75</v>
      </c>
      <c r="X4245" t="s">
        <v>58</v>
      </c>
      <c r="Y4245" t="s">
        <v>58</v>
      </c>
      <c r="Z4245" t="s">
        <v>1</v>
      </c>
      <c r="AA4245" t="s">
        <v>6</v>
      </c>
      <c r="AB4245" t="s">
        <v>57</v>
      </c>
      <c r="AC4245" t="str">
        <f t="shared" si="66"/>
        <v>2017-1</v>
      </c>
    </row>
    <row r="4246" spans="1:29" x14ac:dyDescent="0.25">
      <c r="A4246" t="s">
        <v>695</v>
      </c>
      <c r="B4246" t="s">
        <v>54</v>
      </c>
      <c r="C4246" t="s">
        <v>55</v>
      </c>
      <c r="D4246" t="s">
        <v>55</v>
      </c>
      <c r="E4246">
        <v>-3</v>
      </c>
      <c r="F4246" t="s">
        <v>56</v>
      </c>
      <c r="G4246" t="b">
        <v>0</v>
      </c>
      <c r="H4246" t="s">
        <v>57</v>
      </c>
      <c r="I4246">
        <v>0</v>
      </c>
      <c r="J4246" t="s">
        <v>57</v>
      </c>
      <c r="K4246" t="s">
        <v>57</v>
      </c>
      <c r="L4246" t="s">
        <v>57</v>
      </c>
      <c r="M4246" t="s">
        <v>57</v>
      </c>
      <c r="N4246" t="s">
        <v>57</v>
      </c>
      <c r="O4246" t="s">
        <v>57</v>
      </c>
      <c r="P4246">
        <v>0</v>
      </c>
      <c r="Q4246" t="s">
        <v>57</v>
      </c>
      <c r="R4246" t="s">
        <v>57</v>
      </c>
      <c r="S4246" t="s">
        <v>57</v>
      </c>
      <c r="T4246">
        <v>107.1</v>
      </c>
      <c r="U4246">
        <v>107.1</v>
      </c>
      <c r="V4246">
        <v>107.1</v>
      </c>
      <c r="W4246">
        <v>15.2470708825079</v>
      </c>
      <c r="X4246" t="s">
        <v>58</v>
      </c>
      <c r="Y4246" t="s">
        <v>58</v>
      </c>
      <c r="Z4246" t="s">
        <v>1</v>
      </c>
      <c r="AA4246" t="s">
        <v>1</v>
      </c>
      <c r="AB4246" t="s">
        <v>57</v>
      </c>
      <c r="AC4246" t="str">
        <f t="shared" si="66"/>
        <v>2017-1</v>
      </c>
    </row>
    <row r="4247" spans="1:29" x14ac:dyDescent="0.25">
      <c r="A4247" t="s">
        <v>695</v>
      </c>
      <c r="B4247" t="s">
        <v>532</v>
      </c>
      <c r="C4247" t="s">
        <v>533</v>
      </c>
      <c r="D4247" t="s">
        <v>55</v>
      </c>
      <c r="E4247">
        <v>-3</v>
      </c>
      <c r="F4247" t="s">
        <v>56</v>
      </c>
      <c r="G4247" t="b">
        <v>0</v>
      </c>
      <c r="H4247" t="s">
        <v>57</v>
      </c>
      <c r="I4247">
        <v>0</v>
      </c>
      <c r="J4247" t="s">
        <v>57</v>
      </c>
      <c r="K4247" t="s">
        <v>57</v>
      </c>
      <c r="L4247" t="s">
        <v>57</v>
      </c>
      <c r="M4247" t="s">
        <v>57</v>
      </c>
      <c r="N4247" t="s">
        <v>57</v>
      </c>
      <c r="O4247" t="s">
        <v>57</v>
      </c>
      <c r="P4247">
        <v>0</v>
      </c>
      <c r="Q4247" t="s">
        <v>57</v>
      </c>
      <c r="R4247" t="s">
        <v>57</v>
      </c>
      <c r="S4247" t="s">
        <v>57</v>
      </c>
      <c r="T4247">
        <v>8.0299999999999994</v>
      </c>
      <c r="U4247">
        <v>8.0299999999999994</v>
      </c>
      <c r="V4247">
        <v>56.405129000000002</v>
      </c>
      <c r="W4247">
        <v>8.0299999999999994</v>
      </c>
      <c r="X4247" t="s">
        <v>58</v>
      </c>
      <c r="Y4247" t="s">
        <v>58</v>
      </c>
      <c r="Z4247" t="s">
        <v>1</v>
      </c>
      <c r="AA4247" t="s">
        <v>1</v>
      </c>
      <c r="AB4247" t="s">
        <v>57</v>
      </c>
      <c r="AC4247" t="str">
        <f t="shared" si="66"/>
        <v>2017-1</v>
      </c>
    </row>
    <row r="4248" spans="1:29" hidden="1" x14ac:dyDescent="0.25">
      <c r="A4248" t="s">
        <v>695</v>
      </c>
      <c r="B4248" t="s">
        <v>532</v>
      </c>
      <c r="C4248" t="s">
        <v>533</v>
      </c>
      <c r="D4248" t="s">
        <v>55</v>
      </c>
      <c r="E4248">
        <v>-6</v>
      </c>
      <c r="F4248" t="s">
        <v>12</v>
      </c>
      <c r="G4248" t="b">
        <v>0</v>
      </c>
      <c r="H4248" t="s">
        <v>59</v>
      </c>
      <c r="I4248">
        <v>4750438</v>
      </c>
      <c r="J4248" t="s">
        <v>601</v>
      </c>
      <c r="K4248" t="s">
        <v>602</v>
      </c>
      <c r="L4248" t="s">
        <v>57</v>
      </c>
      <c r="M4248" t="s">
        <v>57</v>
      </c>
      <c r="N4248" t="s">
        <v>57</v>
      </c>
      <c r="O4248" t="s">
        <v>57</v>
      </c>
      <c r="P4248">
        <v>24149</v>
      </c>
      <c r="Q4248" t="s">
        <v>603</v>
      </c>
      <c r="R4248" t="s">
        <v>604</v>
      </c>
      <c r="S4248" t="s">
        <v>78</v>
      </c>
      <c r="T4248">
        <v>15.75</v>
      </c>
      <c r="U4248">
        <v>15.75</v>
      </c>
      <c r="V4248">
        <v>110.63272499999999</v>
      </c>
      <c r="W4248">
        <v>15.75</v>
      </c>
      <c r="X4248" t="s">
        <v>58</v>
      </c>
      <c r="Y4248" t="s">
        <v>58</v>
      </c>
      <c r="Z4248" t="s">
        <v>1</v>
      </c>
      <c r="AA4248" t="s">
        <v>6</v>
      </c>
      <c r="AB4248" t="s">
        <v>57</v>
      </c>
      <c r="AC4248" t="str">
        <f t="shared" si="66"/>
        <v>2017-1</v>
      </c>
    </row>
    <row r="4249" spans="1:29" x14ac:dyDescent="0.25">
      <c r="A4249" t="s">
        <v>695</v>
      </c>
      <c r="B4249" t="s">
        <v>532</v>
      </c>
      <c r="C4249" t="s">
        <v>533</v>
      </c>
      <c r="D4249" t="s">
        <v>55</v>
      </c>
      <c r="E4249">
        <v>-4</v>
      </c>
      <c r="F4249" t="s">
        <v>14</v>
      </c>
      <c r="G4249" t="b">
        <v>0</v>
      </c>
      <c r="H4249" t="s">
        <v>59</v>
      </c>
      <c r="I4249">
        <v>4750438</v>
      </c>
      <c r="J4249" t="s">
        <v>601</v>
      </c>
      <c r="K4249" t="s">
        <v>602</v>
      </c>
      <c r="L4249" t="s">
        <v>57</v>
      </c>
      <c r="M4249" t="s">
        <v>57</v>
      </c>
      <c r="N4249" t="s">
        <v>57</v>
      </c>
      <c r="O4249" t="s">
        <v>57</v>
      </c>
      <c r="P4249">
        <v>24149</v>
      </c>
      <c r="Q4249" t="s">
        <v>603</v>
      </c>
      <c r="R4249" t="s">
        <v>604</v>
      </c>
      <c r="S4249" t="s">
        <v>78</v>
      </c>
      <c r="T4249">
        <v>15.75</v>
      </c>
      <c r="U4249">
        <v>15.75</v>
      </c>
      <c r="V4249">
        <v>110.63272499999999</v>
      </c>
      <c r="W4249">
        <v>15.75</v>
      </c>
      <c r="X4249" t="s">
        <v>58</v>
      </c>
      <c r="Y4249" t="s">
        <v>58</v>
      </c>
      <c r="Z4249" t="s">
        <v>1</v>
      </c>
      <c r="AA4249" t="s">
        <v>6</v>
      </c>
      <c r="AB4249" t="s">
        <v>57</v>
      </c>
      <c r="AC4249" t="str">
        <f t="shared" si="66"/>
        <v>2017-1</v>
      </c>
    </row>
    <row r="4250" spans="1:29" x14ac:dyDescent="0.25">
      <c r="A4250" t="s">
        <v>696</v>
      </c>
      <c r="B4250" t="s">
        <v>54</v>
      </c>
      <c r="C4250" t="s">
        <v>55</v>
      </c>
      <c r="D4250" t="s">
        <v>55</v>
      </c>
      <c r="E4250">
        <v>-3</v>
      </c>
      <c r="F4250" t="s">
        <v>56</v>
      </c>
      <c r="G4250" t="b">
        <v>0</v>
      </c>
      <c r="H4250" t="s">
        <v>57</v>
      </c>
      <c r="I4250">
        <v>0</v>
      </c>
      <c r="J4250" t="s">
        <v>57</v>
      </c>
      <c r="K4250" t="s">
        <v>57</v>
      </c>
      <c r="L4250" t="s">
        <v>57</v>
      </c>
      <c r="M4250" t="s">
        <v>57</v>
      </c>
      <c r="N4250" t="s">
        <v>57</v>
      </c>
      <c r="O4250" t="s">
        <v>57</v>
      </c>
      <c r="P4250">
        <v>0</v>
      </c>
      <c r="Q4250" t="s">
        <v>57</v>
      </c>
      <c r="R4250" t="s">
        <v>57</v>
      </c>
      <c r="S4250" t="s">
        <v>57</v>
      </c>
      <c r="T4250">
        <v>107.1</v>
      </c>
      <c r="U4250">
        <v>107.1</v>
      </c>
      <c r="V4250">
        <v>107.1</v>
      </c>
      <c r="W4250">
        <v>15.217715637588199</v>
      </c>
      <c r="X4250" t="s">
        <v>58</v>
      </c>
      <c r="Y4250" t="s">
        <v>58</v>
      </c>
      <c r="Z4250" t="s">
        <v>1</v>
      </c>
      <c r="AA4250" t="s">
        <v>1</v>
      </c>
      <c r="AB4250" t="s">
        <v>57</v>
      </c>
      <c r="AC4250" t="str">
        <f t="shared" si="66"/>
        <v>2017-1</v>
      </c>
    </row>
    <row r="4251" spans="1:29" x14ac:dyDescent="0.25">
      <c r="A4251" t="s">
        <v>696</v>
      </c>
      <c r="B4251" t="s">
        <v>532</v>
      </c>
      <c r="C4251" t="s">
        <v>533</v>
      </c>
      <c r="D4251" t="s">
        <v>55</v>
      </c>
      <c r="E4251">
        <v>-3</v>
      </c>
      <c r="F4251" t="s">
        <v>56</v>
      </c>
      <c r="G4251" t="b">
        <v>0</v>
      </c>
      <c r="H4251" t="s">
        <v>57</v>
      </c>
      <c r="I4251">
        <v>0</v>
      </c>
      <c r="J4251" t="s">
        <v>57</v>
      </c>
      <c r="K4251" t="s">
        <v>57</v>
      </c>
      <c r="L4251" t="s">
        <v>57</v>
      </c>
      <c r="M4251" t="s">
        <v>57</v>
      </c>
      <c r="N4251" t="s">
        <v>57</v>
      </c>
      <c r="O4251" t="s">
        <v>57</v>
      </c>
      <c r="P4251">
        <v>0</v>
      </c>
      <c r="Q4251" t="s">
        <v>57</v>
      </c>
      <c r="R4251" t="s">
        <v>57</v>
      </c>
      <c r="S4251" t="s">
        <v>57</v>
      </c>
      <c r="T4251">
        <v>8.0299999999999994</v>
      </c>
      <c r="U4251">
        <v>8.0299999999999994</v>
      </c>
      <c r="V4251">
        <v>56.513935500000002</v>
      </c>
      <c r="W4251">
        <v>8.0299999999999994</v>
      </c>
      <c r="X4251" t="s">
        <v>58</v>
      </c>
      <c r="Y4251" t="s">
        <v>58</v>
      </c>
      <c r="Z4251" t="s">
        <v>1</v>
      </c>
      <c r="AA4251" t="s">
        <v>1</v>
      </c>
      <c r="AB4251" t="s">
        <v>57</v>
      </c>
      <c r="AC4251" t="str">
        <f t="shared" si="66"/>
        <v>2017-1</v>
      </c>
    </row>
    <row r="4252" spans="1:29" hidden="1" x14ac:dyDescent="0.25">
      <c r="A4252" t="s">
        <v>696</v>
      </c>
      <c r="B4252" t="s">
        <v>532</v>
      </c>
      <c r="C4252" t="s">
        <v>533</v>
      </c>
      <c r="D4252" t="s">
        <v>55</v>
      </c>
      <c r="E4252">
        <v>-6</v>
      </c>
      <c r="F4252" t="s">
        <v>12</v>
      </c>
      <c r="G4252" t="b">
        <v>0</v>
      </c>
      <c r="H4252" t="s">
        <v>59</v>
      </c>
      <c r="I4252">
        <v>4750438</v>
      </c>
      <c r="J4252" t="s">
        <v>601</v>
      </c>
      <c r="K4252" t="s">
        <v>602</v>
      </c>
      <c r="L4252" t="s">
        <v>57</v>
      </c>
      <c r="M4252" t="s">
        <v>57</v>
      </c>
      <c r="N4252" t="s">
        <v>57</v>
      </c>
      <c r="O4252" t="s">
        <v>57</v>
      </c>
      <c r="P4252">
        <v>24149</v>
      </c>
      <c r="Q4252" t="s">
        <v>603</v>
      </c>
      <c r="R4252" t="s">
        <v>604</v>
      </c>
      <c r="S4252" t="s">
        <v>78</v>
      </c>
      <c r="T4252">
        <v>15.75</v>
      </c>
      <c r="U4252">
        <v>15.75</v>
      </c>
      <c r="V4252">
        <v>110.8461375</v>
      </c>
      <c r="W4252">
        <v>15.75</v>
      </c>
      <c r="X4252" t="s">
        <v>58</v>
      </c>
      <c r="Y4252" t="s">
        <v>58</v>
      </c>
      <c r="Z4252" t="s">
        <v>1</v>
      </c>
      <c r="AA4252" t="s">
        <v>6</v>
      </c>
      <c r="AB4252" t="s">
        <v>57</v>
      </c>
      <c r="AC4252" t="str">
        <f t="shared" si="66"/>
        <v>2017-1</v>
      </c>
    </row>
    <row r="4253" spans="1:29" x14ac:dyDescent="0.25">
      <c r="A4253" t="s">
        <v>696</v>
      </c>
      <c r="B4253" t="s">
        <v>532</v>
      </c>
      <c r="C4253" t="s">
        <v>533</v>
      </c>
      <c r="D4253" t="s">
        <v>55</v>
      </c>
      <c r="E4253">
        <v>-4</v>
      </c>
      <c r="F4253" t="s">
        <v>14</v>
      </c>
      <c r="G4253" t="b">
        <v>0</v>
      </c>
      <c r="H4253" t="s">
        <v>59</v>
      </c>
      <c r="I4253">
        <v>4750438</v>
      </c>
      <c r="J4253" t="s">
        <v>601</v>
      </c>
      <c r="K4253" t="s">
        <v>602</v>
      </c>
      <c r="L4253" t="s">
        <v>57</v>
      </c>
      <c r="M4253" t="s">
        <v>57</v>
      </c>
      <c r="N4253" t="s">
        <v>57</v>
      </c>
      <c r="O4253" t="s">
        <v>57</v>
      </c>
      <c r="P4253">
        <v>24149</v>
      </c>
      <c r="Q4253" t="s">
        <v>603</v>
      </c>
      <c r="R4253" t="s">
        <v>604</v>
      </c>
      <c r="S4253" t="s">
        <v>78</v>
      </c>
      <c r="T4253">
        <v>15.75</v>
      </c>
      <c r="U4253">
        <v>15.75</v>
      </c>
      <c r="V4253">
        <v>110.8461375</v>
      </c>
      <c r="W4253">
        <v>15.75</v>
      </c>
      <c r="X4253" t="s">
        <v>58</v>
      </c>
      <c r="Y4253" t="s">
        <v>58</v>
      </c>
      <c r="Z4253" t="s">
        <v>1</v>
      </c>
      <c r="AA4253" t="s">
        <v>6</v>
      </c>
      <c r="AB4253" t="s">
        <v>57</v>
      </c>
      <c r="AC4253" t="str">
        <f t="shared" si="66"/>
        <v>2017-1</v>
      </c>
    </row>
    <row r="4254" spans="1:29" x14ac:dyDescent="0.25">
      <c r="A4254" t="s">
        <v>697</v>
      </c>
      <c r="B4254" t="s">
        <v>54</v>
      </c>
      <c r="C4254" t="s">
        <v>55</v>
      </c>
      <c r="D4254" t="s">
        <v>55</v>
      </c>
      <c r="E4254">
        <v>-3</v>
      </c>
      <c r="F4254" t="s">
        <v>56</v>
      </c>
      <c r="G4254" t="b">
        <v>0</v>
      </c>
      <c r="H4254" t="s">
        <v>57</v>
      </c>
      <c r="I4254">
        <v>0</v>
      </c>
      <c r="J4254" t="s">
        <v>57</v>
      </c>
      <c r="K4254" t="s">
        <v>57</v>
      </c>
      <c r="L4254" t="s">
        <v>57</v>
      </c>
      <c r="M4254" t="s">
        <v>57</v>
      </c>
      <c r="N4254" t="s">
        <v>57</v>
      </c>
      <c r="O4254" t="s">
        <v>57</v>
      </c>
      <c r="P4254">
        <v>0</v>
      </c>
      <c r="Q4254" t="s">
        <v>57</v>
      </c>
      <c r="R4254" t="s">
        <v>57</v>
      </c>
      <c r="S4254" t="s">
        <v>57</v>
      </c>
      <c r="T4254">
        <v>107.1</v>
      </c>
      <c r="U4254">
        <v>107.1</v>
      </c>
      <c r="V4254">
        <v>107.1</v>
      </c>
      <c r="W4254">
        <v>15.254237288135601</v>
      </c>
      <c r="X4254" t="s">
        <v>58</v>
      </c>
      <c r="Y4254" t="s">
        <v>58</v>
      </c>
      <c r="Z4254" t="s">
        <v>1</v>
      </c>
      <c r="AA4254" t="s">
        <v>1</v>
      </c>
      <c r="AB4254" t="s">
        <v>57</v>
      </c>
      <c r="AC4254" t="str">
        <f t="shared" si="66"/>
        <v>2017-1</v>
      </c>
    </row>
    <row r="4255" spans="1:29" x14ac:dyDescent="0.25">
      <c r="A4255" t="s">
        <v>697</v>
      </c>
      <c r="B4255" t="s">
        <v>532</v>
      </c>
      <c r="C4255" t="s">
        <v>533</v>
      </c>
      <c r="D4255" t="s">
        <v>55</v>
      </c>
      <c r="E4255">
        <v>-3</v>
      </c>
      <c r="F4255" t="s">
        <v>56</v>
      </c>
      <c r="G4255" t="b">
        <v>0</v>
      </c>
      <c r="H4255" t="s">
        <v>57</v>
      </c>
      <c r="I4255">
        <v>0</v>
      </c>
      <c r="J4255" t="s">
        <v>57</v>
      </c>
      <c r="K4255" t="s">
        <v>57</v>
      </c>
      <c r="L4255" t="s">
        <v>57</v>
      </c>
      <c r="M4255" t="s">
        <v>57</v>
      </c>
      <c r="N4255" t="s">
        <v>57</v>
      </c>
      <c r="O4255" t="s">
        <v>57</v>
      </c>
      <c r="P4255">
        <v>0</v>
      </c>
      <c r="Q4255" t="s">
        <v>57</v>
      </c>
      <c r="R4255" t="s">
        <v>57</v>
      </c>
      <c r="S4255" t="s">
        <v>57</v>
      </c>
      <c r="T4255">
        <v>8.0299999999999994</v>
      </c>
      <c r="U4255">
        <v>8.0299999999999994</v>
      </c>
      <c r="V4255">
        <v>56.378630000000001</v>
      </c>
      <c r="W4255">
        <v>8.0299999999999994</v>
      </c>
      <c r="X4255" t="s">
        <v>58</v>
      </c>
      <c r="Y4255" t="s">
        <v>58</v>
      </c>
      <c r="Z4255" t="s">
        <v>1</v>
      </c>
      <c r="AA4255" t="s">
        <v>1</v>
      </c>
      <c r="AB4255" t="s">
        <v>57</v>
      </c>
      <c r="AC4255" t="str">
        <f t="shared" si="66"/>
        <v>2017-1</v>
      </c>
    </row>
    <row r="4256" spans="1:29" hidden="1" x14ac:dyDescent="0.25">
      <c r="A4256" t="s">
        <v>697</v>
      </c>
      <c r="B4256" t="s">
        <v>532</v>
      </c>
      <c r="C4256" t="s">
        <v>533</v>
      </c>
      <c r="D4256" t="s">
        <v>55</v>
      </c>
      <c r="E4256">
        <v>-6</v>
      </c>
      <c r="F4256" t="s">
        <v>12</v>
      </c>
      <c r="G4256" t="b">
        <v>0</v>
      </c>
      <c r="H4256" t="s">
        <v>59</v>
      </c>
      <c r="I4256">
        <v>4750438</v>
      </c>
      <c r="J4256" t="s">
        <v>601</v>
      </c>
      <c r="K4256" t="s">
        <v>602</v>
      </c>
      <c r="L4256" t="s">
        <v>57</v>
      </c>
      <c r="M4256" t="s">
        <v>57</v>
      </c>
      <c r="N4256" t="s">
        <v>57</v>
      </c>
      <c r="O4256" t="s">
        <v>57</v>
      </c>
      <c r="P4256">
        <v>24149</v>
      </c>
      <c r="Q4256" t="s">
        <v>603</v>
      </c>
      <c r="R4256" t="s">
        <v>604</v>
      </c>
      <c r="S4256" t="s">
        <v>78</v>
      </c>
      <c r="T4256">
        <v>7.74</v>
      </c>
      <c r="U4256">
        <v>7.74</v>
      </c>
      <c r="V4256">
        <v>54.34254</v>
      </c>
      <c r="W4256">
        <v>7.74</v>
      </c>
      <c r="X4256" t="s">
        <v>58</v>
      </c>
      <c r="Y4256" t="s">
        <v>58</v>
      </c>
      <c r="Z4256" t="s">
        <v>1</v>
      </c>
      <c r="AA4256" t="s">
        <v>6</v>
      </c>
      <c r="AB4256" t="s">
        <v>57</v>
      </c>
      <c r="AC4256" t="str">
        <f t="shared" si="66"/>
        <v>2017-1</v>
      </c>
    </row>
    <row r="4257" spans="1:29" hidden="1" x14ac:dyDescent="0.25">
      <c r="A4257" t="s">
        <v>697</v>
      </c>
      <c r="B4257" t="s">
        <v>532</v>
      </c>
      <c r="C4257" t="s">
        <v>533</v>
      </c>
      <c r="D4257" t="s">
        <v>55</v>
      </c>
      <c r="E4257">
        <v>-5</v>
      </c>
      <c r="F4257" t="s">
        <v>13</v>
      </c>
      <c r="G4257" t="b">
        <v>0</v>
      </c>
      <c r="H4257" t="s">
        <v>59</v>
      </c>
      <c r="I4257">
        <v>4750438</v>
      </c>
      <c r="J4257" t="s">
        <v>601</v>
      </c>
      <c r="K4257" t="s">
        <v>602</v>
      </c>
      <c r="L4257" t="s">
        <v>57</v>
      </c>
      <c r="M4257" t="s">
        <v>57</v>
      </c>
      <c r="N4257" t="s">
        <v>57</v>
      </c>
      <c r="O4257" t="s">
        <v>57</v>
      </c>
      <c r="P4257">
        <v>24149</v>
      </c>
      <c r="Q4257" t="s">
        <v>603</v>
      </c>
      <c r="R4257" t="s">
        <v>604</v>
      </c>
      <c r="S4257" t="s">
        <v>78</v>
      </c>
      <c r="T4257">
        <v>-8.01</v>
      </c>
      <c r="U4257">
        <v>-8.01</v>
      </c>
      <c r="V4257">
        <v>-56.503597499999998</v>
      </c>
      <c r="W4257">
        <v>-8.01</v>
      </c>
      <c r="X4257" t="s">
        <v>58</v>
      </c>
      <c r="Y4257" t="s">
        <v>58</v>
      </c>
      <c r="Z4257" t="s">
        <v>1</v>
      </c>
      <c r="AA4257" t="s">
        <v>6</v>
      </c>
      <c r="AB4257" t="s">
        <v>57</v>
      </c>
      <c r="AC4257" t="str">
        <f t="shared" si="66"/>
        <v>2017-1</v>
      </c>
    </row>
    <row r="4258" spans="1:29" x14ac:dyDescent="0.25">
      <c r="A4258" t="s">
        <v>697</v>
      </c>
      <c r="B4258" t="s">
        <v>532</v>
      </c>
      <c r="C4258" t="s">
        <v>533</v>
      </c>
      <c r="D4258" t="s">
        <v>55</v>
      </c>
      <c r="E4258">
        <v>-4</v>
      </c>
      <c r="F4258" t="s">
        <v>14</v>
      </c>
      <c r="G4258" t="b">
        <v>0</v>
      </c>
      <c r="H4258" t="s">
        <v>59</v>
      </c>
      <c r="I4258">
        <v>4750438</v>
      </c>
      <c r="J4258" t="s">
        <v>601</v>
      </c>
      <c r="K4258" t="s">
        <v>602</v>
      </c>
      <c r="L4258" t="s">
        <v>57</v>
      </c>
      <c r="M4258" t="s">
        <v>57</v>
      </c>
      <c r="N4258" t="s">
        <v>57</v>
      </c>
      <c r="O4258" t="s">
        <v>57</v>
      </c>
      <c r="P4258">
        <v>24149</v>
      </c>
      <c r="Q4258" t="s">
        <v>603</v>
      </c>
      <c r="R4258" t="s">
        <v>604</v>
      </c>
      <c r="S4258" t="s">
        <v>78</v>
      </c>
      <c r="T4258">
        <v>7.74</v>
      </c>
      <c r="U4258">
        <v>7.74</v>
      </c>
      <c r="V4258">
        <v>54.34254</v>
      </c>
      <c r="W4258">
        <v>7.74</v>
      </c>
      <c r="X4258" t="s">
        <v>58</v>
      </c>
      <c r="Y4258" t="s">
        <v>58</v>
      </c>
      <c r="Z4258" t="s">
        <v>1</v>
      </c>
      <c r="AA4258" t="s">
        <v>6</v>
      </c>
      <c r="AB4258" t="s">
        <v>57</v>
      </c>
      <c r="AC4258" t="str">
        <f t="shared" si="66"/>
        <v>2017-1</v>
      </c>
    </row>
    <row r="4259" spans="1:29" x14ac:dyDescent="0.25">
      <c r="A4259" t="s">
        <v>698</v>
      </c>
      <c r="B4259" t="s">
        <v>54</v>
      </c>
      <c r="C4259" t="s">
        <v>55</v>
      </c>
      <c r="D4259" t="s">
        <v>55</v>
      </c>
      <c r="E4259">
        <v>-3</v>
      </c>
      <c r="F4259" t="s">
        <v>56</v>
      </c>
      <c r="G4259" t="b">
        <v>0</v>
      </c>
      <c r="H4259" t="s">
        <v>57</v>
      </c>
      <c r="I4259">
        <v>0</v>
      </c>
      <c r="J4259" t="s">
        <v>57</v>
      </c>
      <c r="K4259" t="s">
        <v>57</v>
      </c>
      <c r="L4259" t="s">
        <v>57</v>
      </c>
      <c r="M4259" t="s">
        <v>57</v>
      </c>
      <c r="N4259" t="s">
        <v>57</v>
      </c>
      <c r="O4259" t="s">
        <v>57</v>
      </c>
      <c r="P4259">
        <v>0</v>
      </c>
      <c r="Q4259" t="s">
        <v>57</v>
      </c>
      <c r="R4259" t="s">
        <v>57</v>
      </c>
      <c r="S4259" t="s">
        <v>57</v>
      </c>
      <c r="T4259">
        <v>107.1</v>
      </c>
      <c r="U4259">
        <v>107.1</v>
      </c>
      <c r="V4259">
        <v>107.1</v>
      </c>
      <c r="W4259">
        <v>15.2382849459688</v>
      </c>
      <c r="X4259" t="s">
        <v>58</v>
      </c>
      <c r="Y4259" t="s">
        <v>58</v>
      </c>
      <c r="Z4259" t="s">
        <v>1</v>
      </c>
      <c r="AA4259" t="s">
        <v>1</v>
      </c>
      <c r="AB4259" t="s">
        <v>57</v>
      </c>
      <c r="AC4259" t="str">
        <f t="shared" si="66"/>
        <v>2017-1</v>
      </c>
    </row>
    <row r="4260" spans="1:29" x14ac:dyDescent="0.25">
      <c r="A4260" t="s">
        <v>698</v>
      </c>
      <c r="B4260" t="s">
        <v>532</v>
      </c>
      <c r="C4260" t="s">
        <v>533</v>
      </c>
      <c r="D4260" t="s">
        <v>55</v>
      </c>
      <c r="E4260">
        <v>-3</v>
      </c>
      <c r="F4260" t="s">
        <v>56</v>
      </c>
      <c r="G4260" t="b">
        <v>0</v>
      </c>
      <c r="H4260" t="s">
        <v>57</v>
      </c>
      <c r="I4260">
        <v>0</v>
      </c>
      <c r="J4260" t="s">
        <v>57</v>
      </c>
      <c r="K4260" t="s">
        <v>57</v>
      </c>
      <c r="L4260" t="s">
        <v>57</v>
      </c>
      <c r="M4260" t="s">
        <v>57</v>
      </c>
      <c r="N4260" t="s">
        <v>57</v>
      </c>
      <c r="O4260" t="s">
        <v>57</v>
      </c>
      <c r="P4260">
        <v>0</v>
      </c>
      <c r="Q4260" t="s">
        <v>57</v>
      </c>
      <c r="R4260" t="s">
        <v>57</v>
      </c>
      <c r="S4260" t="s">
        <v>57</v>
      </c>
      <c r="T4260">
        <v>8.0299999999999994</v>
      </c>
      <c r="U4260">
        <v>8.0299999999999994</v>
      </c>
      <c r="V4260">
        <v>56.437650499999997</v>
      </c>
      <c r="W4260">
        <v>8.0299999999999994</v>
      </c>
      <c r="X4260" t="s">
        <v>58</v>
      </c>
      <c r="Y4260" t="s">
        <v>58</v>
      </c>
      <c r="Z4260" t="s">
        <v>1</v>
      </c>
      <c r="AA4260" t="s">
        <v>1</v>
      </c>
      <c r="AB4260" t="s">
        <v>57</v>
      </c>
      <c r="AC4260" t="str">
        <f t="shared" si="66"/>
        <v>2017-1</v>
      </c>
    </row>
    <row r="4261" spans="1:29" hidden="1" x14ac:dyDescent="0.25">
      <c r="A4261" t="s">
        <v>698</v>
      </c>
      <c r="B4261" t="s">
        <v>532</v>
      </c>
      <c r="C4261" t="s">
        <v>533</v>
      </c>
      <c r="D4261" t="s">
        <v>55</v>
      </c>
      <c r="E4261">
        <v>-6</v>
      </c>
      <c r="F4261" t="s">
        <v>12</v>
      </c>
      <c r="G4261" t="b">
        <v>0</v>
      </c>
      <c r="H4261" t="s">
        <v>59</v>
      </c>
      <c r="I4261">
        <v>4750438</v>
      </c>
      <c r="J4261" t="s">
        <v>601</v>
      </c>
      <c r="K4261" t="s">
        <v>602</v>
      </c>
      <c r="L4261" t="s">
        <v>57</v>
      </c>
      <c r="M4261" t="s">
        <v>57</v>
      </c>
      <c r="N4261" t="s">
        <v>57</v>
      </c>
      <c r="O4261" t="s">
        <v>57</v>
      </c>
      <c r="P4261">
        <v>24149</v>
      </c>
      <c r="Q4261" t="s">
        <v>603</v>
      </c>
      <c r="R4261" t="s">
        <v>604</v>
      </c>
      <c r="S4261" t="s">
        <v>78</v>
      </c>
      <c r="T4261">
        <v>8.11</v>
      </c>
      <c r="U4261">
        <v>8.11</v>
      </c>
      <c r="V4261">
        <v>56.9999185</v>
      </c>
      <c r="W4261">
        <v>8.11</v>
      </c>
      <c r="X4261" t="s">
        <v>58</v>
      </c>
      <c r="Y4261" t="s">
        <v>58</v>
      </c>
      <c r="Z4261" t="s">
        <v>1</v>
      </c>
      <c r="AA4261" t="s">
        <v>6</v>
      </c>
      <c r="AB4261" t="s">
        <v>57</v>
      </c>
      <c r="AC4261" t="str">
        <f t="shared" si="66"/>
        <v>2017-1</v>
      </c>
    </row>
    <row r="4262" spans="1:29" hidden="1" x14ac:dyDescent="0.25">
      <c r="A4262" t="s">
        <v>698</v>
      </c>
      <c r="B4262" t="s">
        <v>532</v>
      </c>
      <c r="C4262" t="s">
        <v>533</v>
      </c>
      <c r="D4262" t="s">
        <v>55</v>
      </c>
      <c r="E4262">
        <v>-5</v>
      </c>
      <c r="F4262" t="s">
        <v>13</v>
      </c>
      <c r="G4262" t="b">
        <v>0</v>
      </c>
      <c r="H4262" t="s">
        <v>59</v>
      </c>
      <c r="I4262">
        <v>4750438</v>
      </c>
      <c r="J4262" t="s">
        <v>601</v>
      </c>
      <c r="K4262" t="s">
        <v>602</v>
      </c>
      <c r="L4262" t="s">
        <v>57</v>
      </c>
      <c r="M4262" t="s">
        <v>57</v>
      </c>
      <c r="N4262" t="s">
        <v>57</v>
      </c>
      <c r="O4262" t="s">
        <v>57</v>
      </c>
      <c r="P4262">
        <v>24149</v>
      </c>
      <c r="Q4262" t="s">
        <v>603</v>
      </c>
      <c r="R4262" t="s">
        <v>604</v>
      </c>
      <c r="S4262" t="s">
        <v>78</v>
      </c>
      <c r="T4262">
        <v>0.369999999999999</v>
      </c>
      <c r="U4262">
        <v>0.369999999999999</v>
      </c>
      <c r="V4262">
        <v>2.6573784999999899</v>
      </c>
      <c r="W4262">
        <v>0.369999999999999</v>
      </c>
      <c r="X4262" t="s">
        <v>58</v>
      </c>
      <c r="Y4262" t="s">
        <v>58</v>
      </c>
      <c r="Z4262" t="s">
        <v>1</v>
      </c>
      <c r="AA4262" t="s">
        <v>6</v>
      </c>
      <c r="AB4262" t="s">
        <v>57</v>
      </c>
      <c r="AC4262" t="str">
        <f t="shared" si="66"/>
        <v>2017-1</v>
      </c>
    </row>
    <row r="4263" spans="1:29" x14ac:dyDescent="0.25">
      <c r="A4263" t="s">
        <v>698</v>
      </c>
      <c r="B4263" t="s">
        <v>532</v>
      </c>
      <c r="C4263" t="s">
        <v>533</v>
      </c>
      <c r="D4263" t="s">
        <v>55</v>
      </c>
      <c r="E4263">
        <v>-4</v>
      </c>
      <c r="F4263" t="s">
        <v>14</v>
      </c>
      <c r="G4263" t="b">
        <v>0</v>
      </c>
      <c r="H4263" t="s">
        <v>59</v>
      </c>
      <c r="I4263">
        <v>4750438</v>
      </c>
      <c r="J4263" t="s">
        <v>601</v>
      </c>
      <c r="K4263" t="s">
        <v>602</v>
      </c>
      <c r="L4263" t="s">
        <v>57</v>
      </c>
      <c r="M4263" t="s">
        <v>57</v>
      </c>
      <c r="N4263" t="s">
        <v>57</v>
      </c>
      <c r="O4263" t="s">
        <v>57</v>
      </c>
      <c r="P4263">
        <v>24149</v>
      </c>
      <c r="Q4263" t="s">
        <v>603</v>
      </c>
      <c r="R4263" t="s">
        <v>604</v>
      </c>
      <c r="S4263" t="s">
        <v>78</v>
      </c>
      <c r="T4263">
        <v>8.11</v>
      </c>
      <c r="U4263">
        <v>8.11</v>
      </c>
      <c r="V4263">
        <v>56.9999185</v>
      </c>
      <c r="W4263">
        <v>8.11</v>
      </c>
      <c r="X4263" t="s">
        <v>58</v>
      </c>
      <c r="Y4263" t="s">
        <v>58</v>
      </c>
      <c r="Z4263" t="s">
        <v>1</v>
      </c>
      <c r="AA4263" t="s">
        <v>6</v>
      </c>
      <c r="AB4263" t="s">
        <v>57</v>
      </c>
      <c r="AC4263" t="str">
        <f t="shared" si="66"/>
        <v>2017-1</v>
      </c>
    </row>
    <row r="4264" spans="1:29" x14ac:dyDescent="0.25">
      <c r="A4264" t="s">
        <v>699</v>
      </c>
      <c r="B4264" t="s">
        <v>54</v>
      </c>
      <c r="C4264" t="s">
        <v>55</v>
      </c>
      <c r="D4264" t="s">
        <v>55</v>
      </c>
      <c r="E4264">
        <v>-3</v>
      </c>
      <c r="F4264" t="s">
        <v>56</v>
      </c>
      <c r="G4264" t="b">
        <v>0</v>
      </c>
      <c r="H4264" t="s">
        <v>57</v>
      </c>
      <c r="I4264">
        <v>0</v>
      </c>
      <c r="J4264" t="s">
        <v>57</v>
      </c>
      <c r="K4264" t="s">
        <v>57</v>
      </c>
      <c r="L4264" t="s">
        <v>57</v>
      </c>
      <c r="M4264" t="s">
        <v>57</v>
      </c>
      <c r="N4264" t="s">
        <v>57</v>
      </c>
      <c r="O4264" t="s">
        <v>57</v>
      </c>
      <c r="P4264">
        <v>0</v>
      </c>
      <c r="Q4264" t="s">
        <v>57</v>
      </c>
      <c r="R4264" t="s">
        <v>57</v>
      </c>
      <c r="S4264" t="s">
        <v>57</v>
      </c>
      <c r="T4264">
        <v>107.1</v>
      </c>
      <c r="U4264">
        <v>107.1</v>
      </c>
      <c r="V4264">
        <v>107.1</v>
      </c>
      <c r="W4264">
        <v>15.1967705089003</v>
      </c>
      <c r="X4264" t="s">
        <v>58</v>
      </c>
      <c r="Y4264" t="s">
        <v>58</v>
      </c>
      <c r="Z4264" t="s">
        <v>1</v>
      </c>
      <c r="AA4264" t="s">
        <v>1</v>
      </c>
      <c r="AB4264" t="s">
        <v>57</v>
      </c>
      <c r="AC4264" t="str">
        <f t="shared" si="66"/>
        <v>2017-1</v>
      </c>
    </row>
    <row r="4265" spans="1:29" x14ac:dyDescent="0.25">
      <c r="A4265" t="s">
        <v>699</v>
      </c>
      <c r="B4265" t="s">
        <v>532</v>
      </c>
      <c r="C4265" t="s">
        <v>533</v>
      </c>
      <c r="D4265" t="s">
        <v>55</v>
      </c>
      <c r="E4265">
        <v>-3</v>
      </c>
      <c r="F4265" t="s">
        <v>56</v>
      </c>
      <c r="G4265" t="b">
        <v>0</v>
      </c>
      <c r="H4265" t="s">
        <v>57</v>
      </c>
      <c r="I4265">
        <v>0</v>
      </c>
      <c r="J4265" t="s">
        <v>57</v>
      </c>
      <c r="K4265" t="s">
        <v>57</v>
      </c>
      <c r="L4265" t="s">
        <v>57</v>
      </c>
      <c r="M4265" t="s">
        <v>57</v>
      </c>
      <c r="N4265" t="s">
        <v>57</v>
      </c>
      <c r="O4265" t="s">
        <v>57</v>
      </c>
      <c r="P4265">
        <v>0</v>
      </c>
      <c r="Q4265" t="s">
        <v>57</v>
      </c>
      <c r="R4265" t="s">
        <v>57</v>
      </c>
      <c r="S4265" t="s">
        <v>57</v>
      </c>
      <c r="T4265">
        <v>8.0299999999999994</v>
      </c>
      <c r="U4265">
        <v>8.0299999999999994</v>
      </c>
      <c r="V4265">
        <v>56.591826500000003</v>
      </c>
      <c r="W4265">
        <v>8.0299999999999994</v>
      </c>
      <c r="X4265" t="s">
        <v>58</v>
      </c>
      <c r="Y4265" t="s">
        <v>58</v>
      </c>
      <c r="Z4265" t="s">
        <v>1</v>
      </c>
      <c r="AA4265" t="s">
        <v>1</v>
      </c>
      <c r="AB4265" t="s">
        <v>57</v>
      </c>
      <c r="AC4265" t="str">
        <f t="shared" si="66"/>
        <v>2017-1</v>
      </c>
    </row>
    <row r="4266" spans="1:29" hidden="1" x14ac:dyDescent="0.25">
      <c r="A4266" t="s">
        <v>699</v>
      </c>
      <c r="B4266" t="s">
        <v>532</v>
      </c>
      <c r="C4266" t="s">
        <v>533</v>
      </c>
      <c r="D4266" t="s">
        <v>55</v>
      </c>
      <c r="E4266">
        <v>-6</v>
      </c>
      <c r="F4266" t="s">
        <v>12</v>
      </c>
      <c r="G4266" t="b">
        <v>0</v>
      </c>
      <c r="H4266" t="s">
        <v>59</v>
      </c>
      <c r="I4266">
        <v>4750438</v>
      </c>
      <c r="J4266" t="s">
        <v>601</v>
      </c>
      <c r="K4266" t="s">
        <v>602</v>
      </c>
      <c r="L4266" t="s">
        <v>57</v>
      </c>
      <c r="M4266" t="s">
        <v>57</v>
      </c>
      <c r="N4266" t="s">
        <v>57</v>
      </c>
      <c r="O4266" t="s">
        <v>57</v>
      </c>
      <c r="P4266">
        <v>24149</v>
      </c>
      <c r="Q4266" t="s">
        <v>603</v>
      </c>
      <c r="R4266" t="s">
        <v>604</v>
      </c>
      <c r="S4266" t="s">
        <v>78</v>
      </c>
      <c r="T4266">
        <v>8.11</v>
      </c>
      <c r="U4266">
        <v>8.11</v>
      </c>
      <c r="V4266">
        <v>57.155630500000001</v>
      </c>
      <c r="W4266">
        <v>8.11</v>
      </c>
      <c r="X4266" t="s">
        <v>58</v>
      </c>
      <c r="Y4266" t="s">
        <v>58</v>
      </c>
      <c r="Z4266" t="s">
        <v>1</v>
      </c>
      <c r="AA4266" t="s">
        <v>6</v>
      </c>
      <c r="AB4266" t="s">
        <v>57</v>
      </c>
      <c r="AC4266" t="str">
        <f t="shared" si="66"/>
        <v>2017-1</v>
      </c>
    </row>
    <row r="4267" spans="1:29" x14ac:dyDescent="0.25">
      <c r="A4267" t="s">
        <v>699</v>
      </c>
      <c r="B4267" t="s">
        <v>532</v>
      </c>
      <c r="C4267" t="s">
        <v>533</v>
      </c>
      <c r="D4267" t="s">
        <v>55</v>
      </c>
      <c r="E4267">
        <v>-4</v>
      </c>
      <c r="F4267" t="s">
        <v>14</v>
      </c>
      <c r="G4267" t="b">
        <v>0</v>
      </c>
      <c r="H4267" t="s">
        <v>59</v>
      </c>
      <c r="I4267">
        <v>4750438</v>
      </c>
      <c r="J4267" t="s">
        <v>601</v>
      </c>
      <c r="K4267" t="s">
        <v>602</v>
      </c>
      <c r="L4267" t="s">
        <v>57</v>
      </c>
      <c r="M4267" t="s">
        <v>57</v>
      </c>
      <c r="N4267" t="s">
        <v>57</v>
      </c>
      <c r="O4267" t="s">
        <v>57</v>
      </c>
      <c r="P4267">
        <v>24149</v>
      </c>
      <c r="Q4267" t="s">
        <v>603</v>
      </c>
      <c r="R4267" t="s">
        <v>604</v>
      </c>
      <c r="S4267" t="s">
        <v>78</v>
      </c>
      <c r="T4267">
        <v>8.11</v>
      </c>
      <c r="U4267">
        <v>8.11</v>
      </c>
      <c r="V4267">
        <v>57.155630500000001</v>
      </c>
      <c r="W4267">
        <v>8.11</v>
      </c>
      <c r="X4267" t="s">
        <v>58</v>
      </c>
      <c r="Y4267" t="s">
        <v>58</v>
      </c>
      <c r="Z4267" t="s">
        <v>1</v>
      </c>
      <c r="AA4267" t="s">
        <v>6</v>
      </c>
      <c r="AB4267" t="s">
        <v>57</v>
      </c>
      <c r="AC4267" t="str">
        <f t="shared" si="66"/>
        <v>2017-1</v>
      </c>
    </row>
    <row r="4268" spans="1:29" x14ac:dyDescent="0.25">
      <c r="A4268" t="s">
        <v>700</v>
      </c>
      <c r="B4268" t="s">
        <v>54</v>
      </c>
      <c r="C4268" t="s">
        <v>55</v>
      </c>
      <c r="D4268" t="s">
        <v>55</v>
      </c>
      <c r="E4268">
        <v>-3</v>
      </c>
      <c r="F4268" t="s">
        <v>56</v>
      </c>
      <c r="G4268" t="b">
        <v>0</v>
      </c>
      <c r="H4268" t="s">
        <v>57</v>
      </c>
      <c r="I4268">
        <v>0</v>
      </c>
      <c r="J4268" t="s">
        <v>57</v>
      </c>
      <c r="K4268" t="s">
        <v>57</v>
      </c>
      <c r="L4268" t="s">
        <v>57</v>
      </c>
      <c r="M4268" t="s">
        <v>57</v>
      </c>
      <c r="N4268" t="s">
        <v>57</v>
      </c>
      <c r="O4268" t="s">
        <v>57</v>
      </c>
      <c r="P4268">
        <v>0</v>
      </c>
      <c r="Q4268" t="s">
        <v>57</v>
      </c>
      <c r="R4268" t="s">
        <v>57</v>
      </c>
      <c r="S4268" t="s">
        <v>57</v>
      </c>
      <c r="T4268">
        <v>107.1</v>
      </c>
      <c r="U4268">
        <v>107.1</v>
      </c>
      <c r="V4268">
        <v>107.1</v>
      </c>
      <c r="W4268">
        <v>15.137595228336</v>
      </c>
      <c r="X4268" t="s">
        <v>58</v>
      </c>
      <c r="Y4268" t="s">
        <v>58</v>
      </c>
      <c r="Z4268" t="s">
        <v>1</v>
      </c>
      <c r="AA4268" t="s">
        <v>1</v>
      </c>
      <c r="AB4268" t="s">
        <v>57</v>
      </c>
      <c r="AC4268" t="str">
        <f t="shared" si="66"/>
        <v>2017-1</v>
      </c>
    </row>
    <row r="4269" spans="1:29" x14ac:dyDescent="0.25">
      <c r="A4269" t="s">
        <v>700</v>
      </c>
      <c r="B4269" t="s">
        <v>532</v>
      </c>
      <c r="C4269" t="s">
        <v>533</v>
      </c>
      <c r="D4269" t="s">
        <v>55</v>
      </c>
      <c r="E4269">
        <v>-3</v>
      </c>
      <c r="F4269" t="s">
        <v>56</v>
      </c>
      <c r="G4269" t="b">
        <v>0</v>
      </c>
      <c r="H4269" t="s">
        <v>57</v>
      </c>
      <c r="I4269">
        <v>0</v>
      </c>
      <c r="J4269" t="s">
        <v>57</v>
      </c>
      <c r="K4269" t="s">
        <v>57</v>
      </c>
      <c r="L4269" t="s">
        <v>57</v>
      </c>
      <c r="M4269" t="s">
        <v>57</v>
      </c>
      <c r="N4269" t="s">
        <v>57</v>
      </c>
      <c r="O4269" t="s">
        <v>57</v>
      </c>
      <c r="P4269">
        <v>0</v>
      </c>
      <c r="Q4269" t="s">
        <v>57</v>
      </c>
      <c r="R4269" t="s">
        <v>57</v>
      </c>
      <c r="S4269" t="s">
        <v>57</v>
      </c>
      <c r="T4269">
        <v>758.82</v>
      </c>
      <c r="U4269">
        <v>758.82</v>
      </c>
      <c r="V4269">
        <v>5368.727382</v>
      </c>
      <c r="W4269">
        <v>758.82</v>
      </c>
      <c r="X4269" t="s">
        <v>58</v>
      </c>
      <c r="Y4269" t="s">
        <v>58</v>
      </c>
      <c r="Z4269" t="s">
        <v>1</v>
      </c>
      <c r="AA4269" t="s">
        <v>1</v>
      </c>
      <c r="AB4269" t="s">
        <v>57</v>
      </c>
      <c r="AC4269" t="str">
        <f t="shared" si="66"/>
        <v>2017-1</v>
      </c>
    </row>
    <row r="4270" spans="1:29" hidden="1" x14ac:dyDescent="0.25">
      <c r="A4270" t="s">
        <v>700</v>
      </c>
      <c r="B4270" t="s">
        <v>532</v>
      </c>
      <c r="C4270" t="s">
        <v>533</v>
      </c>
      <c r="D4270" t="s">
        <v>55</v>
      </c>
      <c r="E4270">
        <v>-5</v>
      </c>
      <c r="F4270" t="s">
        <v>13</v>
      </c>
      <c r="G4270" t="b">
        <v>0</v>
      </c>
      <c r="H4270" t="s">
        <v>505</v>
      </c>
      <c r="I4270">
        <v>1372</v>
      </c>
      <c r="J4270" t="s">
        <v>506</v>
      </c>
      <c r="K4270" t="s">
        <v>507</v>
      </c>
      <c r="L4270" t="s">
        <v>57</v>
      </c>
      <c r="M4270" t="s">
        <v>57</v>
      </c>
      <c r="N4270" t="s">
        <v>57</v>
      </c>
      <c r="O4270" t="s">
        <v>57</v>
      </c>
      <c r="P4270">
        <v>1372</v>
      </c>
      <c r="Q4270" t="s">
        <v>506</v>
      </c>
      <c r="R4270" t="s">
        <v>507</v>
      </c>
      <c r="S4270" t="s">
        <v>505</v>
      </c>
      <c r="T4270">
        <v>0.79</v>
      </c>
      <c r="U4270">
        <v>0.79</v>
      </c>
      <c r="V4270">
        <v>5.5893290000000002</v>
      </c>
      <c r="W4270">
        <v>0.79</v>
      </c>
      <c r="X4270" t="s">
        <v>58</v>
      </c>
      <c r="Y4270" t="s">
        <v>58</v>
      </c>
      <c r="Z4270" t="s">
        <v>1</v>
      </c>
      <c r="AA4270" t="s">
        <v>1</v>
      </c>
      <c r="AB4270" t="s">
        <v>57</v>
      </c>
      <c r="AC4270" t="str">
        <f t="shared" si="66"/>
        <v>2017-1</v>
      </c>
    </row>
    <row r="4271" spans="1:29" hidden="1" x14ac:dyDescent="0.25">
      <c r="A4271" t="s">
        <v>700</v>
      </c>
      <c r="B4271" t="s">
        <v>532</v>
      </c>
      <c r="C4271" t="s">
        <v>533</v>
      </c>
      <c r="D4271" t="s">
        <v>55</v>
      </c>
      <c r="E4271">
        <v>1</v>
      </c>
      <c r="F4271" t="s">
        <v>227</v>
      </c>
      <c r="G4271" t="b">
        <v>1</v>
      </c>
      <c r="H4271" t="s">
        <v>505</v>
      </c>
      <c r="I4271">
        <v>1372</v>
      </c>
      <c r="J4271" t="s">
        <v>506</v>
      </c>
      <c r="K4271" t="s">
        <v>507</v>
      </c>
      <c r="L4271" t="s">
        <v>57</v>
      </c>
      <c r="M4271" t="s">
        <v>57</v>
      </c>
      <c r="N4271" t="s">
        <v>57</v>
      </c>
      <c r="O4271" t="s">
        <v>57</v>
      </c>
      <c r="P4271">
        <v>1372</v>
      </c>
      <c r="Q4271" t="s">
        <v>506</v>
      </c>
      <c r="R4271" t="s">
        <v>507</v>
      </c>
      <c r="S4271" t="s">
        <v>505</v>
      </c>
      <c r="T4271">
        <v>0.79</v>
      </c>
      <c r="U4271">
        <v>0.79</v>
      </c>
      <c r="V4271">
        <v>5.5893290000000002</v>
      </c>
      <c r="W4271">
        <v>0.79</v>
      </c>
      <c r="X4271" t="s">
        <v>58</v>
      </c>
      <c r="Y4271" t="s">
        <v>58</v>
      </c>
      <c r="Z4271" t="s">
        <v>1</v>
      </c>
      <c r="AA4271" t="s">
        <v>6</v>
      </c>
      <c r="AB4271" t="s">
        <v>57</v>
      </c>
      <c r="AC4271" t="str">
        <f t="shared" si="66"/>
        <v>2017-1</v>
      </c>
    </row>
    <row r="4272" spans="1:29" hidden="1" x14ac:dyDescent="0.25">
      <c r="A4272" t="s">
        <v>700</v>
      </c>
      <c r="B4272" t="s">
        <v>532</v>
      </c>
      <c r="C4272" t="s">
        <v>533</v>
      </c>
      <c r="D4272" t="s">
        <v>55</v>
      </c>
      <c r="E4272">
        <v>76</v>
      </c>
      <c r="F4272" t="s">
        <v>390</v>
      </c>
      <c r="G4272" t="b">
        <v>1</v>
      </c>
      <c r="H4272" t="s">
        <v>391</v>
      </c>
      <c r="I4272">
        <v>9466</v>
      </c>
      <c r="J4272" t="s">
        <v>392</v>
      </c>
      <c r="K4272" t="s">
        <v>393</v>
      </c>
      <c r="L4272" t="s">
        <v>57</v>
      </c>
      <c r="M4272" t="s">
        <v>57</v>
      </c>
      <c r="N4272" t="s">
        <v>57</v>
      </c>
      <c r="O4272" t="s">
        <v>57</v>
      </c>
      <c r="P4272">
        <v>9466</v>
      </c>
      <c r="Q4272" t="s">
        <v>392</v>
      </c>
      <c r="R4272" t="s">
        <v>393</v>
      </c>
      <c r="S4272" t="s">
        <v>391</v>
      </c>
      <c r="T4272">
        <v>750</v>
      </c>
      <c r="U4272">
        <v>750</v>
      </c>
      <c r="V4272">
        <v>5306.3249999999998</v>
      </c>
      <c r="W4272">
        <v>750</v>
      </c>
      <c r="X4272" t="s">
        <v>58</v>
      </c>
      <c r="Y4272" t="s">
        <v>58</v>
      </c>
      <c r="Z4272" t="s">
        <v>1</v>
      </c>
      <c r="AA4272" t="s">
        <v>6</v>
      </c>
      <c r="AB4272" t="s">
        <v>57</v>
      </c>
      <c r="AC4272" t="str">
        <f t="shared" si="66"/>
        <v>2017-1</v>
      </c>
    </row>
    <row r="4273" spans="1:29" hidden="1" x14ac:dyDescent="0.25">
      <c r="A4273" t="s">
        <v>700</v>
      </c>
      <c r="B4273" t="s">
        <v>532</v>
      </c>
      <c r="C4273" t="s">
        <v>533</v>
      </c>
      <c r="D4273" t="s">
        <v>55</v>
      </c>
      <c r="E4273">
        <v>-5</v>
      </c>
      <c r="F4273" t="s">
        <v>13</v>
      </c>
      <c r="G4273" t="b">
        <v>0</v>
      </c>
      <c r="H4273" t="s">
        <v>391</v>
      </c>
      <c r="I4273">
        <v>9466</v>
      </c>
      <c r="J4273" t="s">
        <v>392</v>
      </c>
      <c r="K4273" t="s">
        <v>393</v>
      </c>
      <c r="L4273" t="s">
        <v>57</v>
      </c>
      <c r="M4273" t="s">
        <v>57</v>
      </c>
      <c r="N4273" t="s">
        <v>57</v>
      </c>
      <c r="O4273" t="s">
        <v>57</v>
      </c>
      <c r="P4273">
        <v>9466</v>
      </c>
      <c r="Q4273" t="s">
        <v>392</v>
      </c>
      <c r="R4273" t="s">
        <v>393</v>
      </c>
      <c r="S4273" t="s">
        <v>391</v>
      </c>
      <c r="T4273">
        <v>0</v>
      </c>
      <c r="U4273">
        <v>750</v>
      </c>
      <c r="V4273">
        <v>5306.3249999999998</v>
      </c>
      <c r="W4273">
        <v>750</v>
      </c>
      <c r="X4273" t="s">
        <v>58</v>
      </c>
      <c r="Y4273" t="s">
        <v>58</v>
      </c>
      <c r="Z4273" t="s">
        <v>1</v>
      </c>
      <c r="AA4273" t="s">
        <v>1</v>
      </c>
      <c r="AB4273" t="s">
        <v>57</v>
      </c>
      <c r="AC4273" t="str">
        <f t="shared" si="66"/>
        <v>2017-1</v>
      </c>
    </row>
    <row r="4274" spans="1:29" x14ac:dyDescent="0.25">
      <c r="A4274" t="s">
        <v>700</v>
      </c>
      <c r="B4274" t="s">
        <v>532</v>
      </c>
      <c r="C4274" t="s">
        <v>533</v>
      </c>
      <c r="D4274" t="s">
        <v>55</v>
      </c>
      <c r="E4274">
        <v>-4</v>
      </c>
      <c r="F4274" t="s">
        <v>14</v>
      </c>
      <c r="G4274" t="b">
        <v>0</v>
      </c>
      <c r="H4274" t="s">
        <v>59</v>
      </c>
      <c r="I4274">
        <v>4750438</v>
      </c>
      <c r="J4274" t="s">
        <v>601</v>
      </c>
      <c r="K4274" t="s">
        <v>602</v>
      </c>
      <c r="L4274" t="s">
        <v>57</v>
      </c>
      <c r="M4274" t="s">
        <v>57</v>
      </c>
      <c r="N4274" t="s">
        <v>57</v>
      </c>
      <c r="O4274" t="s">
        <v>57</v>
      </c>
      <c r="P4274">
        <v>24149</v>
      </c>
      <c r="Q4274" t="s">
        <v>603</v>
      </c>
      <c r="R4274" t="s">
        <v>604</v>
      </c>
      <c r="S4274" t="s">
        <v>78</v>
      </c>
      <c r="T4274">
        <v>8.11</v>
      </c>
      <c r="U4274">
        <v>8.11</v>
      </c>
      <c r="V4274">
        <v>57.379061</v>
      </c>
      <c r="W4274">
        <v>8.11</v>
      </c>
      <c r="X4274" t="s">
        <v>58</v>
      </c>
      <c r="Y4274" t="s">
        <v>58</v>
      </c>
      <c r="Z4274" t="s">
        <v>1</v>
      </c>
      <c r="AA4274" t="s">
        <v>6</v>
      </c>
      <c r="AB4274" t="s">
        <v>57</v>
      </c>
      <c r="AC4274" t="str">
        <f t="shared" si="66"/>
        <v>2017-1</v>
      </c>
    </row>
    <row r="4275" spans="1:29" hidden="1" x14ac:dyDescent="0.25">
      <c r="A4275" t="s">
        <v>700</v>
      </c>
      <c r="B4275" t="s">
        <v>532</v>
      </c>
      <c r="C4275" t="s">
        <v>533</v>
      </c>
      <c r="D4275" t="s">
        <v>55</v>
      </c>
      <c r="E4275">
        <v>-6</v>
      </c>
      <c r="F4275" t="s">
        <v>12</v>
      </c>
      <c r="G4275" t="b">
        <v>0</v>
      </c>
      <c r="H4275" t="s">
        <v>59</v>
      </c>
      <c r="I4275">
        <v>4750438</v>
      </c>
      <c r="J4275" t="s">
        <v>601</v>
      </c>
      <c r="K4275" t="s">
        <v>602</v>
      </c>
      <c r="L4275" t="s">
        <v>57</v>
      </c>
      <c r="M4275" t="s">
        <v>57</v>
      </c>
      <c r="N4275" t="s">
        <v>57</v>
      </c>
      <c r="O4275" t="s">
        <v>57</v>
      </c>
      <c r="P4275">
        <v>24149</v>
      </c>
      <c r="Q4275" t="s">
        <v>603</v>
      </c>
      <c r="R4275" t="s">
        <v>604</v>
      </c>
      <c r="S4275" t="s">
        <v>78</v>
      </c>
      <c r="T4275">
        <v>8.11</v>
      </c>
      <c r="U4275">
        <v>8.11</v>
      </c>
      <c r="V4275">
        <v>57.379061</v>
      </c>
      <c r="W4275">
        <v>8.11</v>
      </c>
      <c r="X4275" t="s">
        <v>58</v>
      </c>
      <c r="Y4275" t="s">
        <v>58</v>
      </c>
      <c r="Z4275" t="s">
        <v>1</v>
      </c>
      <c r="AA4275" t="s">
        <v>6</v>
      </c>
      <c r="AB4275" t="s">
        <v>57</v>
      </c>
      <c r="AC4275" t="str">
        <f t="shared" si="66"/>
        <v>2017-1</v>
      </c>
    </row>
    <row r="4276" spans="1:29" x14ac:dyDescent="0.25">
      <c r="A4276" t="s">
        <v>701</v>
      </c>
      <c r="B4276" t="s">
        <v>54</v>
      </c>
      <c r="C4276" t="s">
        <v>55</v>
      </c>
      <c r="D4276" t="s">
        <v>55</v>
      </c>
      <c r="E4276">
        <v>-3</v>
      </c>
      <c r="F4276" t="s">
        <v>56</v>
      </c>
      <c r="G4276" t="b">
        <v>0</v>
      </c>
      <c r="H4276" t="s">
        <v>57</v>
      </c>
      <c r="I4276">
        <v>0</v>
      </c>
      <c r="J4276" t="s">
        <v>57</v>
      </c>
      <c r="K4276" t="s">
        <v>57</v>
      </c>
      <c r="L4276" t="s">
        <v>57</v>
      </c>
      <c r="M4276" t="s">
        <v>57</v>
      </c>
      <c r="N4276" t="s">
        <v>57</v>
      </c>
      <c r="O4276" t="s">
        <v>57</v>
      </c>
      <c r="P4276">
        <v>0</v>
      </c>
      <c r="Q4276" t="s">
        <v>57</v>
      </c>
      <c r="R4276" t="s">
        <v>57</v>
      </c>
      <c r="S4276" t="s">
        <v>57</v>
      </c>
      <c r="T4276">
        <v>107.1</v>
      </c>
      <c r="U4276">
        <v>107.1</v>
      </c>
      <c r="V4276">
        <v>107.1</v>
      </c>
      <c r="W4276">
        <v>15.3055756025409</v>
      </c>
      <c r="X4276" t="s">
        <v>58</v>
      </c>
      <c r="Y4276" t="s">
        <v>58</v>
      </c>
      <c r="Z4276" t="s">
        <v>1</v>
      </c>
      <c r="AA4276" t="s">
        <v>1</v>
      </c>
      <c r="AB4276" t="s">
        <v>57</v>
      </c>
      <c r="AC4276" t="str">
        <f t="shared" si="66"/>
        <v>2017-1</v>
      </c>
    </row>
    <row r="4277" spans="1:29" x14ac:dyDescent="0.25">
      <c r="A4277" t="s">
        <v>701</v>
      </c>
      <c r="B4277" t="s">
        <v>532</v>
      </c>
      <c r="C4277" t="s">
        <v>533</v>
      </c>
      <c r="D4277" t="s">
        <v>55</v>
      </c>
      <c r="E4277">
        <v>-3</v>
      </c>
      <c r="F4277" t="s">
        <v>56</v>
      </c>
      <c r="G4277" t="b">
        <v>0</v>
      </c>
      <c r="H4277" t="s">
        <v>57</v>
      </c>
      <c r="I4277">
        <v>0</v>
      </c>
      <c r="J4277" t="s">
        <v>57</v>
      </c>
      <c r="K4277" t="s">
        <v>57</v>
      </c>
      <c r="L4277" t="s">
        <v>57</v>
      </c>
      <c r="M4277" t="s">
        <v>57</v>
      </c>
      <c r="N4277" t="s">
        <v>57</v>
      </c>
      <c r="O4277" t="s">
        <v>57</v>
      </c>
      <c r="P4277">
        <v>0</v>
      </c>
      <c r="Q4277" t="s">
        <v>57</v>
      </c>
      <c r="R4277" t="s">
        <v>57</v>
      </c>
      <c r="S4277" t="s">
        <v>57</v>
      </c>
      <c r="T4277">
        <v>758.82</v>
      </c>
      <c r="U4277">
        <v>758.82</v>
      </c>
      <c r="V4277">
        <v>5309.8050089999997</v>
      </c>
      <c r="W4277">
        <v>758.82</v>
      </c>
      <c r="X4277" t="s">
        <v>58</v>
      </c>
      <c r="Y4277" t="s">
        <v>58</v>
      </c>
      <c r="Z4277" t="s">
        <v>1</v>
      </c>
      <c r="AA4277" t="s">
        <v>1</v>
      </c>
      <c r="AB4277" t="s">
        <v>57</v>
      </c>
      <c r="AC4277" t="str">
        <f t="shared" si="66"/>
        <v>2017-1</v>
      </c>
    </row>
    <row r="4278" spans="1:29" hidden="1" x14ac:dyDescent="0.25">
      <c r="A4278" t="s">
        <v>701</v>
      </c>
      <c r="B4278" t="s">
        <v>532</v>
      </c>
      <c r="C4278" t="s">
        <v>533</v>
      </c>
      <c r="D4278" t="s">
        <v>55</v>
      </c>
      <c r="E4278">
        <v>-6</v>
      </c>
      <c r="F4278" t="s">
        <v>12</v>
      </c>
      <c r="G4278" t="b">
        <v>0</v>
      </c>
      <c r="H4278" t="s">
        <v>59</v>
      </c>
      <c r="I4278">
        <v>4750438</v>
      </c>
      <c r="J4278" t="s">
        <v>601</v>
      </c>
      <c r="K4278" t="s">
        <v>602</v>
      </c>
      <c r="L4278" t="s">
        <v>57</v>
      </c>
      <c r="M4278" t="s">
        <v>57</v>
      </c>
      <c r="N4278" t="s">
        <v>57</v>
      </c>
      <c r="O4278" t="s">
        <v>57</v>
      </c>
      <c r="P4278">
        <v>24149</v>
      </c>
      <c r="Q4278" t="s">
        <v>603</v>
      </c>
      <c r="R4278" t="s">
        <v>604</v>
      </c>
      <c r="S4278" t="s">
        <v>78</v>
      </c>
      <c r="T4278">
        <v>8.11</v>
      </c>
      <c r="U4278">
        <v>8.11</v>
      </c>
      <c r="V4278">
        <v>56.749319499999999</v>
      </c>
      <c r="W4278">
        <v>8.11</v>
      </c>
      <c r="X4278" t="s">
        <v>58</v>
      </c>
      <c r="Y4278" t="s">
        <v>58</v>
      </c>
      <c r="Z4278" t="s">
        <v>1</v>
      </c>
      <c r="AA4278" t="s">
        <v>6</v>
      </c>
      <c r="AB4278" t="s">
        <v>57</v>
      </c>
      <c r="AC4278" t="str">
        <f t="shared" si="66"/>
        <v>2017-1</v>
      </c>
    </row>
    <row r="4279" spans="1:29" x14ac:dyDescent="0.25">
      <c r="A4279" t="s">
        <v>701</v>
      </c>
      <c r="B4279" t="s">
        <v>532</v>
      </c>
      <c r="C4279" t="s">
        <v>533</v>
      </c>
      <c r="D4279" t="s">
        <v>55</v>
      </c>
      <c r="E4279">
        <v>-4</v>
      </c>
      <c r="F4279" t="s">
        <v>14</v>
      </c>
      <c r="G4279" t="b">
        <v>0</v>
      </c>
      <c r="H4279" t="s">
        <v>59</v>
      </c>
      <c r="I4279">
        <v>4750438</v>
      </c>
      <c r="J4279" t="s">
        <v>601</v>
      </c>
      <c r="K4279" t="s">
        <v>602</v>
      </c>
      <c r="L4279" t="s">
        <v>57</v>
      </c>
      <c r="M4279" t="s">
        <v>57</v>
      </c>
      <c r="N4279" t="s">
        <v>57</v>
      </c>
      <c r="O4279" t="s">
        <v>57</v>
      </c>
      <c r="P4279">
        <v>24149</v>
      </c>
      <c r="Q4279" t="s">
        <v>603</v>
      </c>
      <c r="R4279" t="s">
        <v>604</v>
      </c>
      <c r="S4279" t="s">
        <v>78</v>
      </c>
      <c r="T4279">
        <v>8.11</v>
      </c>
      <c r="U4279">
        <v>8.11</v>
      </c>
      <c r="V4279">
        <v>56.749319499999999</v>
      </c>
      <c r="W4279">
        <v>8.11</v>
      </c>
      <c r="X4279" t="s">
        <v>58</v>
      </c>
      <c r="Y4279" t="s">
        <v>58</v>
      </c>
      <c r="Z4279" t="s">
        <v>1</v>
      </c>
      <c r="AA4279" t="s">
        <v>6</v>
      </c>
      <c r="AB4279" t="s">
        <v>57</v>
      </c>
      <c r="AC4279" t="str">
        <f t="shared" si="66"/>
        <v>2017-1</v>
      </c>
    </row>
    <row r="4280" spans="1:29" x14ac:dyDescent="0.25">
      <c r="A4280" t="s">
        <v>702</v>
      </c>
      <c r="B4280" t="s">
        <v>54</v>
      </c>
      <c r="C4280" t="s">
        <v>55</v>
      </c>
      <c r="D4280" t="s">
        <v>55</v>
      </c>
      <c r="E4280">
        <v>-3</v>
      </c>
      <c r="F4280" t="s">
        <v>56</v>
      </c>
      <c r="G4280" t="b">
        <v>0</v>
      </c>
      <c r="H4280" t="s">
        <v>57</v>
      </c>
      <c r="I4280">
        <v>0</v>
      </c>
      <c r="J4280" t="s">
        <v>57</v>
      </c>
      <c r="K4280" t="s">
        <v>57</v>
      </c>
      <c r="L4280" t="s">
        <v>57</v>
      </c>
      <c r="M4280" t="s">
        <v>57</v>
      </c>
      <c r="N4280" t="s">
        <v>57</v>
      </c>
      <c r="O4280" t="s">
        <v>57</v>
      </c>
      <c r="P4280">
        <v>0</v>
      </c>
      <c r="Q4280" t="s">
        <v>57</v>
      </c>
      <c r="R4280" t="s">
        <v>57</v>
      </c>
      <c r="S4280" t="s">
        <v>57</v>
      </c>
      <c r="T4280">
        <v>36.53</v>
      </c>
      <c r="U4280">
        <v>36.53</v>
      </c>
      <c r="V4280">
        <v>36.53</v>
      </c>
      <c r="W4280">
        <v>5.2003331174238898</v>
      </c>
      <c r="X4280" t="s">
        <v>58</v>
      </c>
      <c r="Y4280" t="s">
        <v>58</v>
      </c>
      <c r="Z4280" t="s">
        <v>1</v>
      </c>
      <c r="AA4280" t="s">
        <v>1</v>
      </c>
      <c r="AB4280" t="s">
        <v>57</v>
      </c>
      <c r="AC4280" t="str">
        <f t="shared" si="66"/>
        <v>2017-1</v>
      </c>
    </row>
    <row r="4281" spans="1:29" x14ac:dyDescent="0.25">
      <c r="A4281" t="s">
        <v>702</v>
      </c>
      <c r="B4281" t="s">
        <v>532</v>
      </c>
      <c r="C4281" t="s">
        <v>533</v>
      </c>
      <c r="D4281" t="s">
        <v>55</v>
      </c>
      <c r="E4281">
        <v>-3</v>
      </c>
      <c r="F4281" t="s">
        <v>56</v>
      </c>
      <c r="G4281" t="b">
        <v>0</v>
      </c>
      <c r="H4281" t="s">
        <v>57</v>
      </c>
      <c r="I4281">
        <v>0</v>
      </c>
      <c r="J4281" t="s">
        <v>57</v>
      </c>
      <c r="K4281" t="s">
        <v>57</v>
      </c>
      <c r="L4281" t="s">
        <v>57</v>
      </c>
      <c r="M4281" t="s">
        <v>57</v>
      </c>
      <c r="N4281" t="s">
        <v>57</v>
      </c>
      <c r="O4281" t="s">
        <v>57</v>
      </c>
      <c r="P4281">
        <v>0</v>
      </c>
      <c r="Q4281" t="s">
        <v>57</v>
      </c>
      <c r="R4281" t="s">
        <v>57</v>
      </c>
      <c r="S4281" t="s">
        <v>57</v>
      </c>
      <c r="T4281">
        <v>774.63</v>
      </c>
      <c r="U4281">
        <v>774.63</v>
      </c>
      <c r="V4281">
        <v>5441.4271664999997</v>
      </c>
      <c r="W4281">
        <v>774.63</v>
      </c>
      <c r="X4281" t="s">
        <v>58</v>
      </c>
      <c r="Y4281" t="s">
        <v>58</v>
      </c>
      <c r="Z4281" t="s">
        <v>1</v>
      </c>
      <c r="AA4281" t="s">
        <v>1</v>
      </c>
      <c r="AB4281" t="s">
        <v>57</v>
      </c>
      <c r="AC4281" t="str">
        <f t="shared" si="66"/>
        <v>2017-1</v>
      </c>
    </row>
    <row r="4282" spans="1:29" hidden="1" x14ac:dyDescent="0.25">
      <c r="A4282" t="s">
        <v>702</v>
      </c>
      <c r="B4282" t="s">
        <v>532</v>
      </c>
      <c r="C4282" t="s">
        <v>533</v>
      </c>
      <c r="D4282" t="s">
        <v>55</v>
      </c>
      <c r="E4282">
        <v>1</v>
      </c>
      <c r="F4282" t="s">
        <v>227</v>
      </c>
      <c r="G4282" t="b">
        <v>1</v>
      </c>
      <c r="H4282" t="s">
        <v>505</v>
      </c>
      <c r="I4282">
        <v>1375</v>
      </c>
      <c r="J4282" t="s">
        <v>526</v>
      </c>
      <c r="K4282" t="s">
        <v>527</v>
      </c>
      <c r="L4282" t="s">
        <v>57</v>
      </c>
      <c r="M4282" t="s">
        <v>57</v>
      </c>
      <c r="N4282" t="s">
        <v>57</v>
      </c>
      <c r="O4282" t="s">
        <v>57</v>
      </c>
      <c r="P4282">
        <v>1375</v>
      </c>
      <c r="Q4282" t="s">
        <v>526</v>
      </c>
      <c r="R4282" t="s">
        <v>527</v>
      </c>
      <c r="S4282" t="s">
        <v>505</v>
      </c>
      <c r="T4282">
        <v>15.81</v>
      </c>
      <c r="U4282">
        <v>15.81</v>
      </c>
      <c r="V4282">
        <v>111.05813550000001</v>
      </c>
      <c r="W4282">
        <v>15.81</v>
      </c>
      <c r="X4282" t="s">
        <v>58</v>
      </c>
      <c r="Y4282" t="s">
        <v>58</v>
      </c>
      <c r="Z4282" t="s">
        <v>1</v>
      </c>
      <c r="AA4282" t="s">
        <v>6</v>
      </c>
      <c r="AB4282" t="s">
        <v>57</v>
      </c>
      <c r="AC4282" t="str">
        <f t="shared" si="66"/>
        <v>2017-1</v>
      </c>
    </row>
    <row r="4283" spans="1:29" hidden="1" x14ac:dyDescent="0.25">
      <c r="A4283" t="s">
        <v>702</v>
      </c>
      <c r="B4283" t="s">
        <v>532</v>
      </c>
      <c r="C4283" t="s">
        <v>533</v>
      </c>
      <c r="D4283" t="s">
        <v>55</v>
      </c>
      <c r="E4283">
        <v>-5</v>
      </c>
      <c r="F4283" t="s">
        <v>13</v>
      </c>
      <c r="G4283" t="b">
        <v>0</v>
      </c>
      <c r="H4283" t="s">
        <v>505</v>
      </c>
      <c r="I4283">
        <v>1375</v>
      </c>
      <c r="J4283" t="s">
        <v>526</v>
      </c>
      <c r="K4283" t="s">
        <v>527</v>
      </c>
      <c r="L4283" t="s">
        <v>57</v>
      </c>
      <c r="M4283" t="s">
        <v>57</v>
      </c>
      <c r="N4283" t="s">
        <v>57</v>
      </c>
      <c r="O4283" t="s">
        <v>57</v>
      </c>
      <c r="P4283">
        <v>1375</v>
      </c>
      <c r="Q4283" t="s">
        <v>526</v>
      </c>
      <c r="R4283" t="s">
        <v>527</v>
      </c>
      <c r="S4283" t="s">
        <v>505</v>
      </c>
      <c r="T4283">
        <v>15.81</v>
      </c>
      <c r="U4283">
        <v>15.81</v>
      </c>
      <c r="V4283">
        <v>111.05813550000001</v>
      </c>
      <c r="W4283">
        <v>15.81</v>
      </c>
      <c r="X4283" t="s">
        <v>58</v>
      </c>
      <c r="Y4283" t="s">
        <v>58</v>
      </c>
      <c r="Z4283" t="s">
        <v>1</v>
      </c>
      <c r="AA4283" t="s">
        <v>1</v>
      </c>
      <c r="AB4283" t="s">
        <v>57</v>
      </c>
      <c r="AC4283" t="str">
        <f t="shared" si="66"/>
        <v>2017-1</v>
      </c>
    </row>
    <row r="4284" spans="1:29" hidden="1" x14ac:dyDescent="0.25">
      <c r="A4284" t="s">
        <v>702</v>
      </c>
      <c r="B4284" t="s">
        <v>54</v>
      </c>
      <c r="C4284" t="s">
        <v>55</v>
      </c>
      <c r="D4284" t="s">
        <v>55</v>
      </c>
      <c r="E4284">
        <v>-6</v>
      </c>
      <c r="F4284" t="s">
        <v>12</v>
      </c>
      <c r="G4284" t="b">
        <v>0</v>
      </c>
      <c r="H4284" t="s">
        <v>394</v>
      </c>
      <c r="I4284">
        <v>42</v>
      </c>
      <c r="J4284" t="s">
        <v>703</v>
      </c>
      <c r="K4284" t="s">
        <v>704</v>
      </c>
      <c r="L4284" t="s">
        <v>57</v>
      </c>
      <c r="M4284" t="s">
        <v>57</v>
      </c>
      <c r="N4284" t="s">
        <v>57</v>
      </c>
      <c r="O4284" t="s">
        <v>57</v>
      </c>
      <c r="P4284">
        <v>42</v>
      </c>
      <c r="Q4284" t="s">
        <v>703</v>
      </c>
      <c r="R4284" t="s">
        <v>704</v>
      </c>
      <c r="S4284" t="s">
        <v>394</v>
      </c>
      <c r="T4284">
        <v>284737.5</v>
      </c>
      <c r="U4284">
        <v>17648.9912390625</v>
      </c>
      <c r="V4284">
        <v>17648.9912390625</v>
      </c>
      <c r="W4284">
        <v>2499.9729964908802</v>
      </c>
      <c r="X4284" t="s">
        <v>58</v>
      </c>
      <c r="Y4284" t="s">
        <v>58</v>
      </c>
      <c r="Z4284" t="s">
        <v>1</v>
      </c>
      <c r="AA4284" t="s">
        <v>1</v>
      </c>
      <c r="AB4284" t="s">
        <v>57</v>
      </c>
      <c r="AC4284" t="str">
        <f t="shared" si="66"/>
        <v>2017-1</v>
      </c>
    </row>
    <row r="4285" spans="1:29" hidden="1" x14ac:dyDescent="0.25">
      <c r="A4285" t="s">
        <v>702</v>
      </c>
      <c r="B4285" t="s">
        <v>54</v>
      </c>
      <c r="C4285" t="s">
        <v>55</v>
      </c>
      <c r="D4285" t="s">
        <v>55</v>
      </c>
      <c r="E4285">
        <v>4</v>
      </c>
      <c r="F4285" t="s">
        <v>10</v>
      </c>
      <c r="G4285" t="b">
        <v>1</v>
      </c>
      <c r="H4285" t="s">
        <v>394</v>
      </c>
      <c r="I4285">
        <v>42</v>
      </c>
      <c r="J4285" t="s">
        <v>703</v>
      </c>
      <c r="K4285" t="s">
        <v>704</v>
      </c>
      <c r="L4285" t="s">
        <v>57</v>
      </c>
      <c r="M4285" t="s">
        <v>57</v>
      </c>
      <c r="N4285" t="s">
        <v>57</v>
      </c>
      <c r="O4285" t="s">
        <v>57</v>
      </c>
      <c r="P4285">
        <v>42</v>
      </c>
      <c r="Q4285" t="s">
        <v>703</v>
      </c>
      <c r="R4285" t="s">
        <v>704</v>
      </c>
      <c r="S4285" t="s">
        <v>394</v>
      </c>
      <c r="T4285">
        <v>-570</v>
      </c>
      <c r="U4285">
        <v>-35.28</v>
      </c>
      <c r="V4285">
        <v>-35.28</v>
      </c>
      <c r="W4285">
        <v>-5.02238577560128</v>
      </c>
      <c r="X4285" t="s">
        <v>58</v>
      </c>
      <c r="Y4285" t="s">
        <v>58</v>
      </c>
      <c r="Z4285" t="s">
        <v>4</v>
      </c>
      <c r="AA4285" t="s">
        <v>6</v>
      </c>
      <c r="AB4285" t="s">
        <v>57</v>
      </c>
      <c r="AC4285" t="str">
        <f t="shared" si="66"/>
        <v>2017-1</v>
      </c>
    </row>
    <row r="4286" spans="1:29" x14ac:dyDescent="0.25">
      <c r="A4286" t="s">
        <v>702</v>
      </c>
      <c r="B4286" t="s">
        <v>54</v>
      </c>
      <c r="C4286" t="s">
        <v>55</v>
      </c>
      <c r="D4286" t="s">
        <v>55</v>
      </c>
      <c r="E4286">
        <v>-4</v>
      </c>
      <c r="F4286" t="s">
        <v>14</v>
      </c>
      <c r="G4286" t="b">
        <v>0</v>
      </c>
      <c r="H4286" t="s">
        <v>394</v>
      </c>
      <c r="I4286">
        <v>42</v>
      </c>
      <c r="J4286" t="s">
        <v>703</v>
      </c>
      <c r="K4286" t="s">
        <v>704</v>
      </c>
      <c r="L4286" t="s">
        <v>57</v>
      </c>
      <c r="M4286" t="s">
        <v>57</v>
      </c>
      <c r="N4286" t="s">
        <v>57</v>
      </c>
      <c r="O4286" t="s">
        <v>57</v>
      </c>
      <c r="P4286">
        <v>42</v>
      </c>
      <c r="Q4286" t="s">
        <v>703</v>
      </c>
      <c r="R4286" t="s">
        <v>704</v>
      </c>
      <c r="S4286" t="s">
        <v>394</v>
      </c>
      <c r="T4286">
        <v>-480</v>
      </c>
      <c r="U4286">
        <v>-29.6</v>
      </c>
      <c r="V4286">
        <v>-29.6</v>
      </c>
      <c r="W4286">
        <v>-4.2137930543593498</v>
      </c>
      <c r="X4286" t="s">
        <v>58</v>
      </c>
      <c r="Y4286" t="s">
        <v>58</v>
      </c>
      <c r="Z4286" t="s">
        <v>1</v>
      </c>
      <c r="AA4286" t="s">
        <v>1</v>
      </c>
      <c r="AB4286" t="s">
        <v>57</v>
      </c>
      <c r="AC4286" t="str">
        <f t="shared" si="66"/>
        <v>2017-1</v>
      </c>
    </row>
    <row r="4287" spans="1:29" hidden="1" x14ac:dyDescent="0.25">
      <c r="A4287" t="s">
        <v>702</v>
      </c>
      <c r="B4287" t="s">
        <v>54</v>
      </c>
      <c r="C4287" t="s">
        <v>55</v>
      </c>
      <c r="D4287" t="s">
        <v>55</v>
      </c>
      <c r="E4287">
        <v>-5</v>
      </c>
      <c r="F4287" t="s">
        <v>13</v>
      </c>
      <c r="G4287" t="b">
        <v>0</v>
      </c>
      <c r="H4287" t="s">
        <v>394</v>
      </c>
      <c r="I4287">
        <v>42</v>
      </c>
      <c r="J4287" t="s">
        <v>703</v>
      </c>
      <c r="K4287" t="s">
        <v>704</v>
      </c>
      <c r="L4287" t="s">
        <v>57</v>
      </c>
      <c r="M4287" t="s">
        <v>57</v>
      </c>
      <c r="N4287" t="s">
        <v>57</v>
      </c>
      <c r="O4287" t="s">
        <v>57</v>
      </c>
      <c r="P4287">
        <v>42</v>
      </c>
      <c r="Q4287" t="s">
        <v>703</v>
      </c>
      <c r="R4287" t="s">
        <v>704</v>
      </c>
      <c r="S4287" t="s">
        <v>394</v>
      </c>
      <c r="T4287">
        <v>-1050</v>
      </c>
      <c r="U4287">
        <v>-64.88</v>
      </c>
      <c r="V4287">
        <v>-64.88</v>
      </c>
      <c r="W4287">
        <v>-9.2361788299606395</v>
      </c>
      <c r="X4287" t="s">
        <v>58</v>
      </c>
      <c r="Y4287" t="s">
        <v>58</v>
      </c>
      <c r="Z4287" t="s">
        <v>1</v>
      </c>
      <c r="AA4287" t="s">
        <v>1</v>
      </c>
      <c r="AB4287" t="s">
        <v>57</v>
      </c>
      <c r="AC4287" t="str">
        <f t="shared" si="66"/>
        <v>2017-1</v>
      </c>
    </row>
    <row r="4288" spans="1:29" hidden="1" x14ac:dyDescent="0.25">
      <c r="A4288" t="s">
        <v>702</v>
      </c>
      <c r="B4288" t="s">
        <v>54</v>
      </c>
      <c r="C4288" t="s">
        <v>55</v>
      </c>
      <c r="D4288" t="s">
        <v>55</v>
      </c>
      <c r="E4288">
        <v>-5</v>
      </c>
      <c r="F4288" t="s">
        <v>13</v>
      </c>
      <c r="G4288" t="b">
        <v>0</v>
      </c>
      <c r="H4288" t="s">
        <v>394</v>
      </c>
      <c r="I4288">
        <v>5</v>
      </c>
      <c r="J4288" t="s">
        <v>705</v>
      </c>
      <c r="K4288" t="s">
        <v>706</v>
      </c>
      <c r="L4288" t="s">
        <v>57</v>
      </c>
      <c r="M4288" t="s">
        <v>57</v>
      </c>
      <c r="N4288" t="s">
        <v>57</v>
      </c>
      <c r="O4288" t="s">
        <v>57</v>
      </c>
      <c r="P4288">
        <v>5</v>
      </c>
      <c r="Q4288" t="s">
        <v>705</v>
      </c>
      <c r="R4288" t="s">
        <v>706</v>
      </c>
      <c r="S4288" t="s">
        <v>394</v>
      </c>
      <c r="T4288">
        <v>-4.96</v>
      </c>
      <c r="U4288">
        <v>-34.6</v>
      </c>
      <c r="V4288">
        <v>-34.6</v>
      </c>
      <c r="W4288">
        <v>-4.9255824216497901</v>
      </c>
      <c r="X4288" t="s">
        <v>58</v>
      </c>
      <c r="Y4288" t="s">
        <v>58</v>
      </c>
      <c r="Z4288" t="s">
        <v>1</v>
      </c>
      <c r="AA4288" t="s">
        <v>1</v>
      </c>
      <c r="AB4288" t="s">
        <v>57</v>
      </c>
      <c r="AC4288" t="str">
        <f t="shared" si="66"/>
        <v>2017-1</v>
      </c>
    </row>
    <row r="4289" spans="1:29" x14ac:dyDescent="0.25">
      <c r="A4289" t="s">
        <v>702</v>
      </c>
      <c r="B4289" t="s">
        <v>54</v>
      </c>
      <c r="C4289" t="s">
        <v>55</v>
      </c>
      <c r="D4289" t="s">
        <v>55</v>
      </c>
      <c r="E4289">
        <v>-4</v>
      </c>
      <c r="F4289" t="s">
        <v>14</v>
      </c>
      <c r="G4289" t="b">
        <v>0</v>
      </c>
      <c r="H4289" t="s">
        <v>394</v>
      </c>
      <c r="I4289">
        <v>5</v>
      </c>
      <c r="J4289" t="s">
        <v>705</v>
      </c>
      <c r="K4289" t="s">
        <v>706</v>
      </c>
      <c r="L4289" t="s">
        <v>57</v>
      </c>
      <c r="M4289" t="s">
        <v>57</v>
      </c>
      <c r="N4289" t="s">
        <v>57</v>
      </c>
      <c r="O4289" t="s">
        <v>57</v>
      </c>
      <c r="P4289">
        <v>5</v>
      </c>
      <c r="Q4289" t="s">
        <v>705</v>
      </c>
      <c r="R4289" t="s">
        <v>706</v>
      </c>
      <c r="S4289" t="s">
        <v>394</v>
      </c>
      <c r="T4289">
        <v>0.1</v>
      </c>
      <c r="U4289">
        <v>0.69</v>
      </c>
      <c r="V4289">
        <v>0.69</v>
      </c>
      <c r="W4289">
        <v>9.8226932686079502E-2</v>
      </c>
      <c r="X4289" t="s">
        <v>58</v>
      </c>
      <c r="Y4289" t="s">
        <v>58</v>
      </c>
      <c r="Z4289" t="s">
        <v>1</v>
      </c>
      <c r="AA4289" t="s">
        <v>1</v>
      </c>
      <c r="AB4289" t="s">
        <v>57</v>
      </c>
      <c r="AC4289" t="str">
        <f t="shared" si="66"/>
        <v>2017-1</v>
      </c>
    </row>
    <row r="4290" spans="1:29" hidden="1" x14ac:dyDescent="0.25">
      <c r="A4290" t="s">
        <v>702</v>
      </c>
      <c r="B4290" t="s">
        <v>54</v>
      </c>
      <c r="C4290" t="s">
        <v>55</v>
      </c>
      <c r="D4290" t="s">
        <v>55</v>
      </c>
      <c r="E4290">
        <v>4</v>
      </c>
      <c r="F4290" t="s">
        <v>10</v>
      </c>
      <c r="G4290" t="b">
        <v>1</v>
      </c>
      <c r="H4290" t="s">
        <v>394</v>
      </c>
      <c r="I4290">
        <v>5</v>
      </c>
      <c r="J4290" t="s">
        <v>705</v>
      </c>
      <c r="K4290" t="s">
        <v>706</v>
      </c>
      <c r="L4290" t="s">
        <v>57</v>
      </c>
      <c r="M4290" t="s">
        <v>57</v>
      </c>
      <c r="N4290" t="s">
        <v>57</v>
      </c>
      <c r="O4290" t="s">
        <v>57</v>
      </c>
      <c r="P4290">
        <v>5</v>
      </c>
      <c r="Q4290" t="s">
        <v>705</v>
      </c>
      <c r="R4290" t="s">
        <v>706</v>
      </c>
      <c r="S4290" t="s">
        <v>394</v>
      </c>
      <c r="T4290">
        <v>-5.0599999999999996</v>
      </c>
      <c r="U4290">
        <v>-35.29</v>
      </c>
      <c r="V4290">
        <v>-35.29</v>
      </c>
      <c r="W4290">
        <v>-5.0238093543358699</v>
      </c>
      <c r="X4290" t="s">
        <v>58</v>
      </c>
      <c r="Y4290" t="s">
        <v>58</v>
      </c>
      <c r="Z4290" t="s">
        <v>4</v>
      </c>
      <c r="AA4290" t="s">
        <v>6</v>
      </c>
      <c r="AB4290" t="s">
        <v>57</v>
      </c>
      <c r="AC4290" t="str">
        <f t="shared" si="66"/>
        <v>2017-1</v>
      </c>
    </row>
    <row r="4291" spans="1:29" hidden="1" x14ac:dyDescent="0.25">
      <c r="A4291" t="s">
        <v>702</v>
      </c>
      <c r="B4291" t="s">
        <v>54</v>
      </c>
      <c r="C4291" t="s">
        <v>55</v>
      </c>
      <c r="D4291" t="s">
        <v>55</v>
      </c>
      <c r="E4291">
        <v>-6</v>
      </c>
      <c r="F4291" t="s">
        <v>12</v>
      </c>
      <c r="G4291" t="b">
        <v>0</v>
      </c>
      <c r="H4291" t="s">
        <v>394</v>
      </c>
      <c r="I4291">
        <v>5</v>
      </c>
      <c r="J4291" t="s">
        <v>705</v>
      </c>
      <c r="K4291" t="s">
        <v>706</v>
      </c>
      <c r="L4291" t="s">
        <v>57</v>
      </c>
      <c r="M4291" t="s">
        <v>57</v>
      </c>
      <c r="N4291" t="s">
        <v>57</v>
      </c>
      <c r="O4291" t="s">
        <v>57</v>
      </c>
      <c r="P4291">
        <v>5</v>
      </c>
      <c r="Q4291" t="s">
        <v>705</v>
      </c>
      <c r="R4291" t="s">
        <v>706</v>
      </c>
      <c r="S4291" t="s">
        <v>394</v>
      </c>
      <c r="T4291">
        <v>3773.5</v>
      </c>
      <c r="U4291">
        <v>26061.655108999999</v>
      </c>
      <c r="V4291">
        <v>26061.655108999999</v>
      </c>
      <c r="W4291">
        <v>3728.7254272515702</v>
      </c>
      <c r="X4291" t="s">
        <v>58</v>
      </c>
      <c r="Y4291" t="s">
        <v>58</v>
      </c>
      <c r="Z4291" t="s">
        <v>1</v>
      </c>
      <c r="AA4291" t="s">
        <v>1</v>
      </c>
      <c r="AB4291" t="s">
        <v>57</v>
      </c>
      <c r="AC4291" t="str">
        <f t="shared" ref="AC4291:AC4354" si="67">+YEAR(A4291)&amp; "-" &amp;ROUNDUP(MONTH(A4291)/3,0)</f>
        <v>2017-1</v>
      </c>
    </row>
    <row r="4292" spans="1:29" hidden="1" x14ac:dyDescent="0.25">
      <c r="A4292" t="s">
        <v>702</v>
      </c>
      <c r="B4292" t="s">
        <v>532</v>
      </c>
      <c r="C4292" t="s">
        <v>533</v>
      </c>
      <c r="D4292" t="s">
        <v>55</v>
      </c>
      <c r="E4292">
        <v>-6</v>
      </c>
      <c r="F4292" t="s">
        <v>12</v>
      </c>
      <c r="G4292" t="b">
        <v>0</v>
      </c>
      <c r="H4292" t="s">
        <v>59</v>
      </c>
      <c r="I4292">
        <v>4750438</v>
      </c>
      <c r="J4292" t="s">
        <v>601</v>
      </c>
      <c r="K4292" t="s">
        <v>602</v>
      </c>
      <c r="L4292" t="s">
        <v>57</v>
      </c>
      <c r="M4292" t="s">
        <v>57</v>
      </c>
      <c r="N4292" t="s">
        <v>57</v>
      </c>
      <c r="O4292" t="s">
        <v>57</v>
      </c>
      <c r="P4292">
        <v>24149</v>
      </c>
      <c r="Q4292" t="s">
        <v>603</v>
      </c>
      <c r="R4292" t="s">
        <v>604</v>
      </c>
      <c r="S4292" t="s">
        <v>78</v>
      </c>
      <c r="T4292">
        <v>4.71</v>
      </c>
      <c r="U4292">
        <v>4.71</v>
      </c>
      <c r="V4292">
        <v>33.085630500000001</v>
      </c>
      <c r="W4292">
        <v>4.71</v>
      </c>
      <c r="X4292" t="s">
        <v>58</v>
      </c>
      <c r="Y4292" t="s">
        <v>58</v>
      </c>
      <c r="Z4292" t="s">
        <v>1</v>
      </c>
      <c r="AA4292" t="s">
        <v>6</v>
      </c>
      <c r="AB4292" t="s">
        <v>57</v>
      </c>
      <c r="AC4292" t="str">
        <f t="shared" si="67"/>
        <v>2017-1</v>
      </c>
    </row>
    <row r="4293" spans="1:29" hidden="1" x14ac:dyDescent="0.25">
      <c r="A4293" t="s">
        <v>702</v>
      </c>
      <c r="B4293" t="s">
        <v>532</v>
      </c>
      <c r="C4293" t="s">
        <v>533</v>
      </c>
      <c r="D4293" t="s">
        <v>55</v>
      </c>
      <c r="E4293">
        <v>-5</v>
      </c>
      <c r="F4293" t="s">
        <v>13</v>
      </c>
      <c r="G4293" t="b">
        <v>0</v>
      </c>
      <c r="H4293" t="s">
        <v>59</v>
      </c>
      <c r="I4293">
        <v>4750438</v>
      </c>
      <c r="J4293" t="s">
        <v>601</v>
      </c>
      <c r="K4293" t="s">
        <v>602</v>
      </c>
      <c r="L4293" t="s">
        <v>57</v>
      </c>
      <c r="M4293" t="s">
        <v>57</v>
      </c>
      <c r="N4293" t="s">
        <v>57</v>
      </c>
      <c r="O4293" t="s">
        <v>57</v>
      </c>
      <c r="P4293">
        <v>24149</v>
      </c>
      <c r="Q4293" t="s">
        <v>603</v>
      </c>
      <c r="R4293" t="s">
        <v>604</v>
      </c>
      <c r="S4293" t="s">
        <v>78</v>
      </c>
      <c r="T4293">
        <v>-3.4</v>
      </c>
      <c r="U4293">
        <v>-3.4</v>
      </c>
      <c r="V4293">
        <v>-23.663689000000002</v>
      </c>
      <c r="W4293">
        <v>-3.4</v>
      </c>
      <c r="X4293" t="s">
        <v>58</v>
      </c>
      <c r="Y4293" t="s">
        <v>58</v>
      </c>
      <c r="Z4293" t="s">
        <v>1</v>
      </c>
      <c r="AA4293" t="s">
        <v>6</v>
      </c>
      <c r="AB4293" t="s">
        <v>57</v>
      </c>
      <c r="AC4293" t="str">
        <f t="shared" si="67"/>
        <v>2017-1</v>
      </c>
    </row>
    <row r="4294" spans="1:29" x14ac:dyDescent="0.25">
      <c r="A4294" t="s">
        <v>702</v>
      </c>
      <c r="B4294" t="s">
        <v>532</v>
      </c>
      <c r="C4294" t="s">
        <v>533</v>
      </c>
      <c r="D4294" t="s">
        <v>55</v>
      </c>
      <c r="E4294">
        <v>-4</v>
      </c>
      <c r="F4294" t="s">
        <v>14</v>
      </c>
      <c r="G4294" t="b">
        <v>0</v>
      </c>
      <c r="H4294" t="s">
        <v>59</v>
      </c>
      <c r="I4294">
        <v>4750438</v>
      </c>
      <c r="J4294" t="s">
        <v>601</v>
      </c>
      <c r="K4294" t="s">
        <v>602</v>
      </c>
      <c r="L4294" t="s">
        <v>57</v>
      </c>
      <c r="M4294" t="s">
        <v>57</v>
      </c>
      <c r="N4294" t="s">
        <v>57</v>
      </c>
      <c r="O4294" t="s">
        <v>57</v>
      </c>
      <c r="P4294">
        <v>24149</v>
      </c>
      <c r="Q4294" t="s">
        <v>603</v>
      </c>
      <c r="R4294" t="s">
        <v>604</v>
      </c>
      <c r="S4294" t="s">
        <v>78</v>
      </c>
      <c r="T4294">
        <v>4.71</v>
      </c>
      <c r="U4294">
        <v>4.71</v>
      </c>
      <c r="V4294">
        <v>33.085630500000001</v>
      </c>
      <c r="W4294">
        <v>4.71</v>
      </c>
      <c r="X4294" t="s">
        <v>58</v>
      </c>
      <c r="Y4294" t="s">
        <v>58</v>
      </c>
      <c r="Z4294" t="s">
        <v>1</v>
      </c>
      <c r="AA4294" t="s">
        <v>6</v>
      </c>
      <c r="AB4294" t="s">
        <v>57</v>
      </c>
      <c r="AC4294" t="str">
        <f t="shared" si="67"/>
        <v>2017-1</v>
      </c>
    </row>
    <row r="4295" spans="1:29" x14ac:dyDescent="0.25">
      <c r="A4295" t="s">
        <v>707</v>
      </c>
      <c r="B4295" t="s">
        <v>54</v>
      </c>
      <c r="C4295" t="s">
        <v>55</v>
      </c>
      <c r="D4295" t="s">
        <v>55</v>
      </c>
      <c r="E4295">
        <v>-3</v>
      </c>
      <c r="F4295" t="s">
        <v>56</v>
      </c>
      <c r="G4295" t="b">
        <v>0</v>
      </c>
      <c r="H4295" t="s">
        <v>57</v>
      </c>
      <c r="I4295">
        <v>0</v>
      </c>
      <c r="J4295" t="s">
        <v>57</v>
      </c>
      <c r="K4295" t="s">
        <v>57</v>
      </c>
      <c r="L4295" t="s">
        <v>57</v>
      </c>
      <c r="M4295" t="s">
        <v>57</v>
      </c>
      <c r="N4295" t="s">
        <v>57</v>
      </c>
      <c r="O4295" t="s">
        <v>57</v>
      </c>
      <c r="P4295">
        <v>0</v>
      </c>
      <c r="Q4295" t="s">
        <v>57</v>
      </c>
      <c r="R4295" t="s">
        <v>57</v>
      </c>
      <c r="S4295" t="s">
        <v>57</v>
      </c>
      <c r="T4295">
        <v>37.18</v>
      </c>
      <c r="U4295">
        <v>37.18</v>
      </c>
      <c r="V4295">
        <v>37.18</v>
      </c>
      <c r="W4295">
        <v>5.2852665022424699</v>
      </c>
      <c r="X4295" t="s">
        <v>58</v>
      </c>
      <c r="Y4295" t="s">
        <v>58</v>
      </c>
      <c r="Z4295" t="s">
        <v>1</v>
      </c>
      <c r="AA4295" t="s">
        <v>1</v>
      </c>
      <c r="AB4295" t="s">
        <v>57</v>
      </c>
      <c r="AC4295" t="str">
        <f t="shared" si="67"/>
        <v>2017-1</v>
      </c>
    </row>
    <row r="4296" spans="1:29" x14ac:dyDescent="0.25">
      <c r="A4296" t="s">
        <v>707</v>
      </c>
      <c r="B4296" t="s">
        <v>532</v>
      </c>
      <c r="C4296" t="s">
        <v>533</v>
      </c>
      <c r="D4296" t="s">
        <v>55</v>
      </c>
      <c r="E4296">
        <v>-3</v>
      </c>
      <c r="F4296" t="s">
        <v>56</v>
      </c>
      <c r="G4296" t="b">
        <v>0</v>
      </c>
      <c r="H4296" t="s">
        <v>57</v>
      </c>
      <c r="I4296">
        <v>0</v>
      </c>
      <c r="J4296" t="s">
        <v>57</v>
      </c>
      <c r="K4296" t="s">
        <v>57</v>
      </c>
      <c r="L4296" t="s">
        <v>57</v>
      </c>
      <c r="M4296" t="s">
        <v>57</v>
      </c>
      <c r="N4296" t="s">
        <v>57</v>
      </c>
      <c r="O4296" t="s">
        <v>57</v>
      </c>
      <c r="P4296">
        <v>0</v>
      </c>
      <c r="Q4296" t="s">
        <v>57</v>
      </c>
      <c r="R4296" t="s">
        <v>57</v>
      </c>
      <c r="S4296" t="s">
        <v>57</v>
      </c>
      <c r="T4296">
        <v>794.19</v>
      </c>
      <c r="U4296">
        <v>794.19</v>
      </c>
      <c r="V4296">
        <v>5586.8486835000003</v>
      </c>
      <c r="W4296">
        <v>794.19</v>
      </c>
      <c r="X4296" t="s">
        <v>58</v>
      </c>
      <c r="Y4296" t="s">
        <v>58</v>
      </c>
      <c r="Z4296" t="s">
        <v>1</v>
      </c>
      <c r="AA4296" t="s">
        <v>1</v>
      </c>
      <c r="AB4296" t="s">
        <v>57</v>
      </c>
      <c r="AC4296" t="str">
        <f t="shared" si="67"/>
        <v>2017-1</v>
      </c>
    </row>
    <row r="4297" spans="1:29" hidden="1" x14ac:dyDescent="0.25">
      <c r="A4297" t="s">
        <v>707</v>
      </c>
      <c r="B4297" t="s">
        <v>532</v>
      </c>
      <c r="C4297" t="s">
        <v>533</v>
      </c>
      <c r="D4297" t="s">
        <v>55</v>
      </c>
      <c r="E4297">
        <v>-5</v>
      </c>
      <c r="F4297" t="s">
        <v>13</v>
      </c>
      <c r="G4297" t="b">
        <v>0</v>
      </c>
      <c r="H4297" t="s">
        <v>505</v>
      </c>
      <c r="I4297">
        <v>1375</v>
      </c>
      <c r="J4297" t="s">
        <v>526</v>
      </c>
      <c r="K4297" t="s">
        <v>527</v>
      </c>
      <c r="L4297" t="s">
        <v>57</v>
      </c>
      <c r="M4297" t="s">
        <v>57</v>
      </c>
      <c r="N4297" t="s">
        <v>57</v>
      </c>
      <c r="O4297" t="s">
        <v>57</v>
      </c>
      <c r="P4297">
        <v>1375</v>
      </c>
      <c r="Q4297" t="s">
        <v>526</v>
      </c>
      <c r="R4297" t="s">
        <v>527</v>
      </c>
      <c r="S4297" t="s">
        <v>505</v>
      </c>
      <c r="T4297">
        <v>19.559999999999999</v>
      </c>
      <c r="U4297">
        <v>19.559999999999999</v>
      </c>
      <c r="V4297">
        <v>137.59775400000001</v>
      </c>
      <c r="W4297">
        <v>19.559999999999999</v>
      </c>
      <c r="X4297" t="s">
        <v>58</v>
      </c>
      <c r="Y4297" t="s">
        <v>58</v>
      </c>
      <c r="Z4297" t="s">
        <v>1</v>
      </c>
      <c r="AA4297" t="s">
        <v>1</v>
      </c>
      <c r="AB4297" t="s">
        <v>57</v>
      </c>
      <c r="AC4297" t="str">
        <f t="shared" si="67"/>
        <v>2017-1</v>
      </c>
    </row>
    <row r="4298" spans="1:29" hidden="1" x14ac:dyDescent="0.25">
      <c r="A4298" t="s">
        <v>707</v>
      </c>
      <c r="B4298" t="s">
        <v>532</v>
      </c>
      <c r="C4298" t="s">
        <v>533</v>
      </c>
      <c r="D4298" t="s">
        <v>55</v>
      </c>
      <c r="E4298">
        <v>1</v>
      </c>
      <c r="F4298" t="s">
        <v>227</v>
      </c>
      <c r="G4298" t="b">
        <v>1</v>
      </c>
      <c r="H4298" t="s">
        <v>505</v>
      </c>
      <c r="I4298">
        <v>1375</v>
      </c>
      <c r="J4298" t="s">
        <v>526</v>
      </c>
      <c r="K4298" t="s">
        <v>527</v>
      </c>
      <c r="L4298" t="s">
        <v>57</v>
      </c>
      <c r="M4298" t="s">
        <v>57</v>
      </c>
      <c r="N4298" t="s">
        <v>57</v>
      </c>
      <c r="O4298" t="s">
        <v>57</v>
      </c>
      <c r="P4298">
        <v>1375</v>
      </c>
      <c r="Q4298" t="s">
        <v>526</v>
      </c>
      <c r="R4298" t="s">
        <v>527</v>
      </c>
      <c r="S4298" t="s">
        <v>505</v>
      </c>
      <c r="T4298">
        <v>19.559999999999999</v>
      </c>
      <c r="U4298">
        <v>19.559999999999999</v>
      </c>
      <c r="V4298">
        <v>137.59775400000001</v>
      </c>
      <c r="W4298">
        <v>19.559999999999999</v>
      </c>
      <c r="X4298" t="s">
        <v>58</v>
      </c>
      <c r="Y4298" t="s">
        <v>58</v>
      </c>
      <c r="Z4298" t="s">
        <v>1</v>
      </c>
      <c r="AA4298" t="s">
        <v>6</v>
      </c>
      <c r="AB4298" t="s">
        <v>57</v>
      </c>
      <c r="AC4298" t="str">
        <f t="shared" si="67"/>
        <v>2017-1</v>
      </c>
    </row>
    <row r="4299" spans="1:29" hidden="1" x14ac:dyDescent="0.25">
      <c r="A4299" t="s">
        <v>707</v>
      </c>
      <c r="B4299" t="s">
        <v>54</v>
      </c>
      <c r="C4299" t="s">
        <v>55</v>
      </c>
      <c r="D4299" t="s">
        <v>55</v>
      </c>
      <c r="E4299">
        <v>-5</v>
      </c>
      <c r="F4299" t="s">
        <v>13</v>
      </c>
      <c r="G4299" t="b">
        <v>0</v>
      </c>
      <c r="H4299" t="s">
        <v>394</v>
      </c>
      <c r="I4299">
        <v>42</v>
      </c>
      <c r="J4299" t="s">
        <v>703</v>
      </c>
      <c r="K4299" t="s">
        <v>704</v>
      </c>
      <c r="L4299" t="s">
        <v>57</v>
      </c>
      <c r="M4299" t="s">
        <v>57</v>
      </c>
      <c r="N4299" t="s">
        <v>57</v>
      </c>
      <c r="O4299" t="s">
        <v>57</v>
      </c>
      <c r="P4299">
        <v>42</v>
      </c>
      <c r="Q4299" t="s">
        <v>703</v>
      </c>
      <c r="R4299" t="s">
        <v>704</v>
      </c>
      <c r="S4299" t="s">
        <v>394</v>
      </c>
      <c r="T4299">
        <v>-108</v>
      </c>
      <c r="U4299">
        <v>-6.81</v>
      </c>
      <c r="V4299">
        <v>-6.81</v>
      </c>
      <c r="W4299">
        <v>-0.96201526588401298</v>
      </c>
      <c r="X4299" t="s">
        <v>58</v>
      </c>
      <c r="Y4299" t="s">
        <v>58</v>
      </c>
      <c r="Z4299" t="s">
        <v>1</v>
      </c>
      <c r="AA4299" t="s">
        <v>1</v>
      </c>
      <c r="AB4299" t="s">
        <v>57</v>
      </c>
      <c r="AC4299" t="str">
        <f t="shared" si="67"/>
        <v>2017-1</v>
      </c>
    </row>
    <row r="4300" spans="1:29" hidden="1" x14ac:dyDescent="0.25">
      <c r="A4300" t="s">
        <v>707</v>
      </c>
      <c r="B4300" t="s">
        <v>54</v>
      </c>
      <c r="C4300" t="s">
        <v>55</v>
      </c>
      <c r="D4300" t="s">
        <v>55</v>
      </c>
      <c r="E4300">
        <v>4</v>
      </c>
      <c r="F4300" t="s">
        <v>10</v>
      </c>
      <c r="G4300" t="b">
        <v>1</v>
      </c>
      <c r="H4300" t="s">
        <v>394</v>
      </c>
      <c r="I4300">
        <v>42</v>
      </c>
      <c r="J4300" t="s">
        <v>703</v>
      </c>
      <c r="K4300" t="s">
        <v>704</v>
      </c>
      <c r="L4300" t="s">
        <v>57</v>
      </c>
      <c r="M4300" t="s">
        <v>57</v>
      </c>
      <c r="N4300" t="s">
        <v>57</v>
      </c>
      <c r="O4300" t="s">
        <v>57</v>
      </c>
      <c r="P4300">
        <v>42</v>
      </c>
      <c r="Q4300" t="s">
        <v>703</v>
      </c>
      <c r="R4300" t="s">
        <v>704</v>
      </c>
      <c r="S4300" t="s">
        <v>394</v>
      </c>
      <c r="T4300">
        <v>-570</v>
      </c>
      <c r="U4300">
        <v>-35.299999999999997</v>
      </c>
      <c r="V4300">
        <v>-35.299999999999997</v>
      </c>
      <c r="W4300">
        <v>-5.0180179539849199</v>
      </c>
      <c r="X4300" t="s">
        <v>58</v>
      </c>
      <c r="Y4300" t="s">
        <v>58</v>
      </c>
      <c r="Z4300" t="s">
        <v>4</v>
      </c>
      <c r="AA4300" t="s">
        <v>6</v>
      </c>
      <c r="AB4300" t="s">
        <v>57</v>
      </c>
      <c r="AC4300" t="str">
        <f t="shared" si="67"/>
        <v>2017-1</v>
      </c>
    </row>
    <row r="4301" spans="1:29" hidden="1" x14ac:dyDescent="0.25">
      <c r="A4301" t="s">
        <v>707</v>
      </c>
      <c r="B4301" t="s">
        <v>54</v>
      </c>
      <c r="C4301" t="s">
        <v>55</v>
      </c>
      <c r="D4301" t="s">
        <v>55</v>
      </c>
      <c r="E4301">
        <v>1</v>
      </c>
      <c r="F4301" t="s">
        <v>227</v>
      </c>
      <c r="G4301" t="b">
        <v>1</v>
      </c>
      <c r="H4301" t="s">
        <v>394</v>
      </c>
      <c r="I4301">
        <v>42</v>
      </c>
      <c r="J4301" t="s">
        <v>703</v>
      </c>
      <c r="K4301" t="s">
        <v>704</v>
      </c>
      <c r="L4301" t="s">
        <v>57</v>
      </c>
      <c r="M4301" t="s">
        <v>57</v>
      </c>
      <c r="N4301" t="s">
        <v>57</v>
      </c>
      <c r="O4301" t="s">
        <v>57</v>
      </c>
      <c r="P4301">
        <v>42</v>
      </c>
      <c r="Q4301" t="s">
        <v>703</v>
      </c>
      <c r="R4301" t="s">
        <v>704</v>
      </c>
      <c r="S4301" t="s">
        <v>394</v>
      </c>
      <c r="T4301">
        <v>-18</v>
      </c>
      <c r="U4301">
        <v>-1.1100000000000001</v>
      </c>
      <c r="V4301">
        <v>-1.1100000000000001</v>
      </c>
      <c r="W4301">
        <v>-0.157790366258449</v>
      </c>
      <c r="X4301" t="s">
        <v>58</v>
      </c>
      <c r="Y4301" t="s">
        <v>58</v>
      </c>
      <c r="Z4301" t="s">
        <v>1</v>
      </c>
      <c r="AA4301" t="s">
        <v>6</v>
      </c>
      <c r="AB4301" t="s">
        <v>57</v>
      </c>
      <c r="AC4301" t="str">
        <f t="shared" si="67"/>
        <v>2017-1</v>
      </c>
    </row>
    <row r="4302" spans="1:29" hidden="1" x14ac:dyDescent="0.25">
      <c r="A4302" t="s">
        <v>707</v>
      </c>
      <c r="B4302" t="s">
        <v>54</v>
      </c>
      <c r="C4302" t="s">
        <v>55</v>
      </c>
      <c r="D4302" t="s">
        <v>55</v>
      </c>
      <c r="E4302">
        <v>1</v>
      </c>
      <c r="F4302" t="s">
        <v>227</v>
      </c>
      <c r="G4302" t="b">
        <v>1</v>
      </c>
      <c r="H4302" t="s">
        <v>394</v>
      </c>
      <c r="I4302">
        <v>5</v>
      </c>
      <c r="J4302" t="s">
        <v>705</v>
      </c>
      <c r="K4302" t="s">
        <v>706</v>
      </c>
      <c r="L4302" t="s">
        <v>57</v>
      </c>
      <c r="M4302" t="s">
        <v>57</v>
      </c>
      <c r="N4302" t="s">
        <v>57</v>
      </c>
      <c r="O4302" t="s">
        <v>57</v>
      </c>
      <c r="P4302">
        <v>5</v>
      </c>
      <c r="Q4302" t="s">
        <v>705</v>
      </c>
      <c r="R4302" t="s">
        <v>706</v>
      </c>
      <c r="S4302" t="s">
        <v>394</v>
      </c>
      <c r="T4302">
        <v>10.46</v>
      </c>
      <c r="U4302">
        <v>72.05</v>
      </c>
      <c r="V4302">
        <v>72.05</v>
      </c>
      <c r="W4302">
        <v>10.2421584584876</v>
      </c>
      <c r="X4302" t="s">
        <v>58</v>
      </c>
      <c r="Y4302" t="s">
        <v>58</v>
      </c>
      <c r="Z4302" t="s">
        <v>1</v>
      </c>
      <c r="AA4302" t="s">
        <v>6</v>
      </c>
      <c r="AB4302" t="s">
        <v>57</v>
      </c>
      <c r="AC4302" t="str">
        <f t="shared" si="67"/>
        <v>2017-1</v>
      </c>
    </row>
    <row r="4303" spans="1:29" hidden="1" x14ac:dyDescent="0.25">
      <c r="A4303" t="s">
        <v>707</v>
      </c>
      <c r="B4303" t="s">
        <v>54</v>
      </c>
      <c r="C4303" t="s">
        <v>55</v>
      </c>
      <c r="D4303" t="s">
        <v>55</v>
      </c>
      <c r="E4303">
        <v>4</v>
      </c>
      <c r="F4303" t="s">
        <v>10</v>
      </c>
      <c r="G4303" t="b">
        <v>1</v>
      </c>
      <c r="H4303" t="s">
        <v>394</v>
      </c>
      <c r="I4303">
        <v>5</v>
      </c>
      <c r="J4303" t="s">
        <v>705</v>
      </c>
      <c r="K4303" t="s">
        <v>706</v>
      </c>
      <c r="L4303" t="s">
        <v>57</v>
      </c>
      <c r="M4303" t="s">
        <v>57</v>
      </c>
      <c r="N4303" t="s">
        <v>57</v>
      </c>
      <c r="O4303" t="s">
        <v>57</v>
      </c>
      <c r="P4303">
        <v>5</v>
      </c>
      <c r="Q4303" t="s">
        <v>705</v>
      </c>
      <c r="R4303" t="s">
        <v>706</v>
      </c>
      <c r="S4303" t="s">
        <v>394</v>
      </c>
      <c r="T4303">
        <v>-5.08</v>
      </c>
      <c r="U4303">
        <v>-34.99</v>
      </c>
      <c r="V4303">
        <v>-34.99</v>
      </c>
      <c r="W4303">
        <v>-4.9739503742190401</v>
      </c>
      <c r="X4303" t="s">
        <v>58</v>
      </c>
      <c r="Y4303" t="s">
        <v>58</v>
      </c>
      <c r="Z4303" t="s">
        <v>4</v>
      </c>
      <c r="AA4303" t="s">
        <v>6</v>
      </c>
      <c r="AB4303" t="s">
        <v>57</v>
      </c>
      <c r="AC4303" t="str">
        <f t="shared" si="67"/>
        <v>2017-1</v>
      </c>
    </row>
    <row r="4304" spans="1:29" hidden="1" x14ac:dyDescent="0.25">
      <c r="A4304" t="s">
        <v>707</v>
      </c>
      <c r="B4304" t="s">
        <v>54</v>
      </c>
      <c r="C4304" t="s">
        <v>55</v>
      </c>
      <c r="D4304" t="s">
        <v>55</v>
      </c>
      <c r="E4304">
        <v>-5</v>
      </c>
      <c r="F4304" t="s">
        <v>13</v>
      </c>
      <c r="G4304" t="b">
        <v>0</v>
      </c>
      <c r="H4304" t="s">
        <v>394</v>
      </c>
      <c r="I4304">
        <v>5</v>
      </c>
      <c r="J4304" t="s">
        <v>705</v>
      </c>
      <c r="K4304" t="s">
        <v>706</v>
      </c>
      <c r="L4304" t="s">
        <v>57</v>
      </c>
      <c r="M4304" t="s">
        <v>57</v>
      </c>
      <c r="N4304" t="s">
        <v>57</v>
      </c>
      <c r="O4304" t="s">
        <v>57</v>
      </c>
      <c r="P4304">
        <v>5</v>
      </c>
      <c r="Q4304" t="s">
        <v>705</v>
      </c>
      <c r="R4304" t="s">
        <v>706</v>
      </c>
      <c r="S4304" t="s">
        <v>394</v>
      </c>
      <c r="T4304">
        <v>5.28</v>
      </c>
      <c r="U4304">
        <v>36.369999999999997</v>
      </c>
      <c r="V4304">
        <v>36.369999999999997</v>
      </c>
      <c r="W4304">
        <v>5.1699811515825003</v>
      </c>
      <c r="X4304" t="s">
        <v>58</v>
      </c>
      <c r="Y4304" t="s">
        <v>58</v>
      </c>
      <c r="Z4304" t="s">
        <v>1</v>
      </c>
      <c r="AA4304" t="s">
        <v>1</v>
      </c>
      <c r="AB4304" t="s">
        <v>57</v>
      </c>
      <c r="AC4304" t="str">
        <f t="shared" si="67"/>
        <v>2017-1</v>
      </c>
    </row>
    <row r="4305" spans="1:29" hidden="1" x14ac:dyDescent="0.25">
      <c r="A4305" t="s">
        <v>707</v>
      </c>
      <c r="B4305" t="s">
        <v>532</v>
      </c>
      <c r="C4305" t="s">
        <v>533</v>
      </c>
      <c r="D4305" t="s">
        <v>55</v>
      </c>
      <c r="E4305">
        <v>-6</v>
      </c>
      <c r="F4305" t="s">
        <v>12</v>
      </c>
      <c r="G4305" t="b">
        <v>0</v>
      </c>
      <c r="H4305" t="s">
        <v>59</v>
      </c>
      <c r="I4305">
        <v>4750438</v>
      </c>
      <c r="J4305" t="s">
        <v>601</v>
      </c>
      <c r="K4305" t="s">
        <v>602</v>
      </c>
      <c r="L4305" t="s">
        <v>57</v>
      </c>
      <c r="M4305" t="s">
        <v>57</v>
      </c>
      <c r="N4305" t="s">
        <v>57</v>
      </c>
      <c r="O4305" t="s">
        <v>57</v>
      </c>
      <c r="P4305">
        <v>24149</v>
      </c>
      <c r="Q4305" t="s">
        <v>603</v>
      </c>
      <c r="R4305" t="s">
        <v>604</v>
      </c>
      <c r="S4305" t="s">
        <v>78</v>
      </c>
      <c r="T4305">
        <v>4.71</v>
      </c>
      <c r="U4305">
        <v>4.71</v>
      </c>
      <c r="V4305">
        <v>33.133201499999998</v>
      </c>
      <c r="W4305">
        <v>4.71</v>
      </c>
      <c r="X4305" t="s">
        <v>58</v>
      </c>
      <c r="Y4305" t="s">
        <v>58</v>
      </c>
      <c r="Z4305" t="s">
        <v>1</v>
      </c>
      <c r="AA4305" t="s">
        <v>6</v>
      </c>
      <c r="AB4305" t="s">
        <v>57</v>
      </c>
      <c r="AC4305" t="str">
        <f t="shared" si="67"/>
        <v>2017-1</v>
      </c>
    </row>
    <row r="4306" spans="1:29" x14ac:dyDescent="0.25">
      <c r="A4306" t="s">
        <v>707</v>
      </c>
      <c r="B4306" t="s">
        <v>532</v>
      </c>
      <c r="C4306" t="s">
        <v>533</v>
      </c>
      <c r="D4306" t="s">
        <v>55</v>
      </c>
      <c r="E4306">
        <v>-4</v>
      </c>
      <c r="F4306" t="s">
        <v>14</v>
      </c>
      <c r="G4306" t="b">
        <v>0</v>
      </c>
      <c r="H4306" t="s">
        <v>59</v>
      </c>
      <c r="I4306">
        <v>4750438</v>
      </c>
      <c r="J4306" t="s">
        <v>601</v>
      </c>
      <c r="K4306" t="s">
        <v>602</v>
      </c>
      <c r="L4306" t="s">
        <v>57</v>
      </c>
      <c r="M4306" t="s">
        <v>57</v>
      </c>
      <c r="N4306" t="s">
        <v>57</v>
      </c>
      <c r="O4306" t="s">
        <v>57</v>
      </c>
      <c r="P4306">
        <v>24149</v>
      </c>
      <c r="Q4306" t="s">
        <v>603</v>
      </c>
      <c r="R4306" t="s">
        <v>604</v>
      </c>
      <c r="S4306" t="s">
        <v>78</v>
      </c>
      <c r="T4306">
        <v>4.71</v>
      </c>
      <c r="U4306">
        <v>4.71</v>
      </c>
      <c r="V4306">
        <v>33.133201499999998</v>
      </c>
      <c r="W4306">
        <v>4.71</v>
      </c>
      <c r="X4306" t="s">
        <v>58</v>
      </c>
      <c r="Y4306" t="s">
        <v>58</v>
      </c>
      <c r="Z4306" t="s">
        <v>1</v>
      </c>
      <c r="AA4306" t="s">
        <v>6</v>
      </c>
      <c r="AB4306" t="s">
        <v>57</v>
      </c>
      <c r="AC4306" t="str">
        <f t="shared" si="67"/>
        <v>2017-1</v>
      </c>
    </row>
    <row r="4307" spans="1:29" x14ac:dyDescent="0.25">
      <c r="A4307" t="s">
        <v>708</v>
      </c>
      <c r="B4307" t="s">
        <v>54</v>
      </c>
      <c r="C4307" t="s">
        <v>55</v>
      </c>
      <c r="D4307" t="s">
        <v>55</v>
      </c>
      <c r="E4307">
        <v>-3</v>
      </c>
      <c r="F4307" t="s">
        <v>56</v>
      </c>
      <c r="G4307" t="b">
        <v>0</v>
      </c>
      <c r="H4307" t="s">
        <v>57</v>
      </c>
      <c r="I4307">
        <v>0</v>
      </c>
      <c r="J4307" t="s">
        <v>57</v>
      </c>
      <c r="K4307" t="s">
        <v>57</v>
      </c>
      <c r="L4307" t="s">
        <v>57</v>
      </c>
      <c r="M4307" t="s">
        <v>57</v>
      </c>
      <c r="N4307" t="s">
        <v>57</v>
      </c>
      <c r="O4307" t="s">
        <v>57</v>
      </c>
      <c r="P4307">
        <v>0</v>
      </c>
      <c r="Q4307" t="s">
        <v>57</v>
      </c>
      <c r="R4307" t="s">
        <v>57</v>
      </c>
      <c r="S4307" t="s">
        <v>57</v>
      </c>
      <c r="T4307">
        <v>37.18</v>
      </c>
      <c r="U4307">
        <v>37.18</v>
      </c>
      <c r="V4307">
        <v>37.18</v>
      </c>
      <c r="W4307">
        <v>5.2725996412136302</v>
      </c>
      <c r="X4307" t="s">
        <v>58</v>
      </c>
      <c r="Y4307" t="s">
        <v>58</v>
      </c>
      <c r="Z4307" t="s">
        <v>1</v>
      </c>
      <c r="AA4307" t="s">
        <v>1</v>
      </c>
      <c r="AB4307" t="s">
        <v>57</v>
      </c>
      <c r="AC4307" t="str">
        <f t="shared" si="67"/>
        <v>2017-1</v>
      </c>
    </row>
    <row r="4308" spans="1:29" x14ac:dyDescent="0.25">
      <c r="A4308" t="s">
        <v>708</v>
      </c>
      <c r="B4308" t="s">
        <v>532</v>
      </c>
      <c r="C4308" t="s">
        <v>533</v>
      </c>
      <c r="D4308" t="s">
        <v>55</v>
      </c>
      <c r="E4308">
        <v>-3</v>
      </c>
      <c r="F4308" t="s">
        <v>56</v>
      </c>
      <c r="G4308" t="b">
        <v>0</v>
      </c>
      <c r="H4308" t="s">
        <v>57</v>
      </c>
      <c r="I4308">
        <v>0</v>
      </c>
      <c r="J4308" t="s">
        <v>57</v>
      </c>
      <c r="K4308" t="s">
        <v>57</v>
      </c>
      <c r="L4308" t="s">
        <v>57</v>
      </c>
      <c r="M4308" t="s">
        <v>57</v>
      </c>
      <c r="N4308" t="s">
        <v>57</v>
      </c>
      <c r="O4308" t="s">
        <v>57</v>
      </c>
      <c r="P4308">
        <v>0</v>
      </c>
      <c r="Q4308" t="s">
        <v>57</v>
      </c>
      <c r="R4308" t="s">
        <v>57</v>
      </c>
      <c r="S4308" t="s">
        <v>57</v>
      </c>
      <c r="T4308">
        <v>794.19</v>
      </c>
      <c r="U4308">
        <v>794.19</v>
      </c>
      <c r="V4308">
        <v>5600.2704944999996</v>
      </c>
      <c r="W4308">
        <v>794.19</v>
      </c>
      <c r="X4308" t="s">
        <v>58</v>
      </c>
      <c r="Y4308" t="s">
        <v>58</v>
      </c>
      <c r="Z4308" t="s">
        <v>1</v>
      </c>
      <c r="AA4308" t="s">
        <v>1</v>
      </c>
      <c r="AB4308" t="s">
        <v>57</v>
      </c>
      <c r="AC4308" t="str">
        <f t="shared" si="67"/>
        <v>2017-1</v>
      </c>
    </row>
    <row r="4309" spans="1:29" hidden="1" x14ac:dyDescent="0.25">
      <c r="A4309" t="s">
        <v>708</v>
      </c>
      <c r="B4309" t="s">
        <v>532</v>
      </c>
      <c r="C4309" t="s">
        <v>533</v>
      </c>
      <c r="D4309" t="s">
        <v>55</v>
      </c>
      <c r="E4309">
        <v>-6</v>
      </c>
      <c r="F4309" t="s">
        <v>12</v>
      </c>
      <c r="G4309" t="b">
        <v>0</v>
      </c>
      <c r="H4309" t="s">
        <v>59</v>
      </c>
      <c r="I4309">
        <v>4750438</v>
      </c>
      <c r="J4309" t="s">
        <v>601</v>
      </c>
      <c r="K4309" t="s">
        <v>602</v>
      </c>
      <c r="L4309" t="s">
        <v>57</v>
      </c>
      <c r="M4309" t="s">
        <v>57</v>
      </c>
      <c r="N4309" t="s">
        <v>57</v>
      </c>
      <c r="O4309" t="s">
        <v>57</v>
      </c>
      <c r="P4309">
        <v>24149</v>
      </c>
      <c r="Q4309" t="s">
        <v>603</v>
      </c>
      <c r="R4309" t="s">
        <v>604</v>
      </c>
      <c r="S4309" t="s">
        <v>78</v>
      </c>
      <c r="T4309">
        <v>4.71</v>
      </c>
      <c r="U4309">
        <v>4.71</v>
      </c>
      <c r="V4309">
        <v>33.2128005</v>
      </c>
      <c r="W4309">
        <v>4.71</v>
      </c>
      <c r="X4309" t="s">
        <v>58</v>
      </c>
      <c r="Y4309" t="s">
        <v>58</v>
      </c>
      <c r="Z4309" t="s">
        <v>1</v>
      </c>
      <c r="AA4309" t="s">
        <v>6</v>
      </c>
      <c r="AB4309" t="s">
        <v>57</v>
      </c>
      <c r="AC4309" t="str">
        <f t="shared" si="67"/>
        <v>2017-1</v>
      </c>
    </row>
    <row r="4310" spans="1:29" x14ac:dyDescent="0.25">
      <c r="A4310" t="s">
        <v>708</v>
      </c>
      <c r="B4310" t="s">
        <v>532</v>
      </c>
      <c r="C4310" t="s">
        <v>533</v>
      </c>
      <c r="D4310" t="s">
        <v>55</v>
      </c>
      <c r="E4310">
        <v>-4</v>
      </c>
      <c r="F4310" t="s">
        <v>14</v>
      </c>
      <c r="G4310" t="b">
        <v>0</v>
      </c>
      <c r="H4310" t="s">
        <v>59</v>
      </c>
      <c r="I4310">
        <v>4750438</v>
      </c>
      <c r="J4310" t="s">
        <v>601</v>
      </c>
      <c r="K4310" t="s">
        <v>602</v>
      </c>
      <c r="L4310" t="s">
        <v>57</v>
      </c>
      <c r="M4310" t="s">
        <v>57</v>
      </c>
      <c r="N4310" t="s">
        <v>57</v>
      </c>
      <c r="O4310" t="s">
        <v>57</v>
      </c>
      <c r="P4310">
        <v>24149</v>
      </c>
      <c r="Q4310" t="s">
        <v>603</v>
      </c>
      <c r="R4310" t="s">
        <v>604</v>
      </c>
      <c r="S4310" t="s">
        <v>78</v>
      </c>
      <c r="T4310">
        <v>4.71</v>
      </c>
      <c r="U4310">
        <v>4.71</v>
      </c>
      <c r="V4310">
        <v>33.2128005</v>
      </c>
      <c r="W4310">
        <v>4.71</v>
      </c>
      <c r="X4310" t="s">
        <v>58</v>
      </c>
      <c r="Y4310" t="s">
        <v>58</v>
      </c>
      <c r="Z4310" t="s">
        <v>1</v>
      </c>
      <c r="AA4310" t="s">
        <v>6</v>
      </c>
      <c r="AB4310" t="s">
        <v>57</v>
      </c>
      <c r="AC4310" t="str">
        <f t="shared" si="67"/>
        <v>2017-1</v>
      </c>
    </row>
    <row r="4311" spans="1:29" x14ac:dyDescent="0.25">
      <c r="A4311" t="s">
        <v>709</v>
      </c>
      <c r="B4311" t="s">
        <v>54</v>
      </c>
      <c r="C4311" t="s">
        <v>55</v>
      </c>
      <c r="D4311" t="s">
        <v>55</v>
      </c>
      <c r="E4311">
        <v>-3</v>
      </c>
      <c r="F4311" t="s">
        <v>56</v>
      </c>
      <c r="G4311" t="b">
        <v>0</v>
      </c>
      <c r="H4311" t="s">
        <v>57</v>
      </c>
      <c r="I4311">
        <v>0</v>
      </c>
      <c r="J4311" t="s">
        <v>57</v>
      </c>
      <c r="K4311" t="s">
        <v>57</v>
      </c>
      <c r="L4311" t="s">
        <v>57</v>
      </c>
      <c r="M4311" t="s">
        <v>57</v>
      </c>
      <c r="N4311" t="s">
        <v>57</v>
      </c>
      <c r="O4311" t="s">
        <v>57</v>
      </c>
      <c r="P4311">
        <v>0</v>
      </c>
      <c r="Q4311" t="s">
        <v>57</v>
      </c>
      <c r="R4311" t="s">
        <v>57</v>
      </c>
      <c r="S4311" t="s">
        <v>57</v>
      </c>
      <c r="T4311">
        <v>37.18</v>
      </c>
      <c r="U4311">
        <v>37.18</v>
      </c>
      <c r="V4311">
        <v>37.18</v>
      </c>
      <c r="W4311">
        <v>5.2897030055130703</v>
      </c>
      <c r="X4311" t="s">
        <v>58</v>
      </c>
      <c r="Y4311" t="s">
        <v>58</v>
      </c>
      <c r="Z4311" t="s">
        <v>1</v>
      </c>
      <c r="AA4311" t="s">
        <v>1</v>
      </c>
      <c r="AB4311" t="s">
        <v>57</v>
      </c>
      <c r="AC4311" t="str">
        <f t="shared" si="67"/>
        <v>2017-1</v>
      </c>
    </row>
    <row r="4312" spans="1:29" x14ac:dyDescent="0.25">
      <c r="A4312" t="s">
        <v>709</v>
      </c>
      <c r="B4312" t="s">
        <v>532</v>
      </c>
      <c r="C4312" t="s">
        <v>533</v>
      </c>
      <c r="D4312" t="s">
        <v>55</v>
      </c>
      <c r="E4312">
        <v>-3</v>
      </c>
      <c r="F4312" t="s">
        <v>56</v>
      </c>
      <c r="G4312" t="b">
        <v>0</v>
      </c>
      <c r="H4312" t="s">
        <v>57</v>
      </c>
      <c r="I4312">
        <v>0</v>
      </c>
      <c r="J4312" t="s">
        <v>57</v>
      </c>
      <c r="K4312" t="s">
        <v>57</v>
      </c>
      <c r="L4312" t="s">
        <v>57</v>
      </c>
      <c r="M4312" t="s">
        <v>57</v>
      </c>
      <c r="N4312" t="s">
        <v>57</v>
      </c>
      <c r="O4312" t="s">
        <v>57</v>
      </c>
      <c r="P4312">
        <v>0</v>
      </c>
      <c r="Q4312" t="s">
        <v>57</v>
      </c>
      <c r="R4312" t="s">
        <v>57</v>
      </c>
      <c r="S4312" t="s">
        <v>57</v>
      </c>
      <c r="T4312">
        <v>801.06</v>
      </c>
      <c r="U4312">
        <v>801.06</v>
      </c>
      <c r="V4312">
        <v>5630.4504749999996</v>
      </c>
      <c r="W4312">
        <v>801.06</v>
      </c>
      <c r="X4312" t="s">
        <v>58</v>
      </c>
      <c r="Y4312" t="s">
        <v>58</v>
      </c>
      <c r="Z4312" t="s">
        <v>1</v>
      </c>
      <c r="AA4312" t="s">
        <v>1</v>
      </c>
      <c r="AB4312" t="s">
        <v>57</v>
      </c>
      <c r="AC4312" t="str">
        <f t="shared" si="67"/>
        <v>2017-1</v>
      </c>
    </row>
    <row r="4313" spans="1:29" hidden="1" x14ac:dyDescent="0.25">
      <c r="A4313" t="s">
        <v>709</v>
      </c>
      <c r="B4313" t="s">
        <v>532</v>
      </c>
      <c r="C4313" t="s">
        <v>533</v>
      </c>
      <c r="D4313" t="s">
        <v>55</v>
      </c>
      <c r="E4313">
        <v>-5</v>
      </c>
      <c r="F4313" t="s">
        <v>13</v>
      </c>
      <c r="G4313" t="b">
        <v>0</v>
      </c>
      <c r="H4313" t="s">
        <v>505</v>
      </c>
      <c r="I4313">
        <v>1375</v>
      </c>
      <c r="J4313" t="s">
        <v>526</v>
      </c>
      <c r="K4313" t="s">
        <v>527</v>
      </c>
      <c r="L4313" t="s">
        <v>57</v>
      </c>
      <c r="M4313" t="s">
        <v>57</v>
      </c>
      <c r="N4313" t="s">
        <v>57</v>
      </c>
      <c r="O4313" t="s">
        <v>57</v>
      </c>
      <c r="P4313">
        <v>1375</v>
      </c>
      <c r="Q4313" t="s">
        <v>526</v>
      </c>
      <c r="R4313" t="s">
        <v>527</v>
      </c>
      <c r="S4313" t="s">
        <v>505</v>
      </c>
      <c r="T4313">
        <v>6.87</v>
      </c>
      <c r="U4313">
        <v>6.87</v>
      </c>
      <c r="V4313">
        <v>48.287512499999998</v>
      </c>
      <c r="W4313">
        <v>6.87</v>
      </c>
      <c r="X4313" t="s">
        <v>58</v>
      </c>
      <c r="Y4313" t="s">
        <v>58</v>
      </c>
      <c r="Z4313" t="s">
        <v>1</v>
      </c>
      <c r="AA4313" t="s">
        <v>1</v>
      </c>
      <c r="AB4313" t="s">
        <v>57</v>
      </c>
      <c r="AC4313" t="str">
        <f t="shared" si="67"/>
        <v>2017-1</v>
      </c>
    </row>
    <row r="4314" spans="1:29" hidden="1" x14ac:dyDescent="0.25">
      <c r="A4314" t="s">
        <v>709</v>
      </c>
      <c r="B4314" t="s">
        <v>532</v>
      </c>
      <c r="C4314" t="s">
        <v>533</v>
      </c>
      <c r="D4314" t="s">
        <v>55</v>
      </c>
      <c r="E4314">
        <v>1</v>
      </c>
      <c r="F4314" t="s">
        <v>227</v>
      </c>
      <c r="G4314" t="b">
        <v>1</v>
      </c>
      <c r="H4314" t="s">
        <v>505</v>
      </c>
      <c r="I4314">
        <v>1375</v>
      </c>
      <c r="J4314" t="s">
        <v>526</v>
      </c>
      <c r="K4314" t="s">
        <v>527</v>
      </c>
      <c r="L4314" t="s">
        <v>57</v>
      </c>
      <c r="M4314" t="s">
        <v>57</v>
      </c>
      <c r="N4314" t="s">
        <v>57</v>
      </c>
      <c r="O4314" t="s">
        <v>57</v>
      </c>
      <c r="P4314">
        <v>1375</v>
      </c>
      <c r="Q4314" t="s">
        <v>526</v>
      </c>
      <c r="R4314" t="s">
        <v>527</v>
      </c>
      <c r="S4314" t="s">
        <v>505</v>
      </c>
      <c r="T4314">
        <v>6.87</v>
      </c>
      <c r="U4314">
        <v>6.87</v>
      </c>
      <c r="V4314">
        <v>48.287512499999998</v>
      </c>
      <c r="W4314">
        <v>6.87</v>
      </c>
      <c r="X4314" t="s">
        <v>58</v>
      </c>
      <c r="Y4314" t="s">
        <v>58</v>
      </c>
      <c r="Z4314" t="s">
        <v>1</v>
      </c>
      <c r="AA4314" t="s">
        <v>6</v>
      </c>
      <c r="AB4314" t="s">
        <v>57</v>
      </c>
      <c r="AC4314" t="str">
        <f t="shared" si="67"/>
        <v>2017-1</v>
      </c>
    </row>
    <row r="4315" spans="1:29" hidden="1" x14ac:dyDescent="0.25">
      <c r="A4315" t="s">
        <v>709</v>
      </c>
      <c r="B4315" t="s">
        <v>532</v>
      </c>
      <c r="C4315" t="s">
        <v>533</v>
      </c>
      <c r="D4315" t="s">
        <v>55</v>
      </c>
      <c r="E4315">
        <v>-6</v>
      </c>
      <c r="F4315" t="s">
        <v>12</v>
      </c>
      <c r="G4315" t="b">
        <v>0</v>
      </c>
      <c r="H4315" t="s">
        <v>59</v>
      </c>
      <c r="I4315">
        <v>4750438</v>
      </c>
      <c r="J4315" t="s">
        <v>601</v>
      </c>
      <c r="K4315" t="s">
        <v>602</v>
      </c>
      <c r="L4315" t="s">
        <v>57</v>
      </c>
      <c r="M4315" t="s">
        <v>57</v>
      </c>
      <c r="N4315" t="s">
        <v>57</v>
      </c>
      <c r="O4315" t="s">
        <v>57</v>
      </c>
      <c r="P4315">
        <v>24149</v>
      </c>
      <c r="Q4315" t="s">
        <v>603</v>
      </c>
      <c r="R4315" t="s">
        <v>604</v>
      </c>
      <c r="S4315" t="s">
        <v>78</v>
      </c>
      <c r="T4315">
        <v>4.71</v>
      </c>
      <c r="U4315">
        <v>4.71</v>
      </c>
      <c r="V4315">
        <v>33.1054125</v>
      </c>
      <c r="W4315">
        <v>4.71</v>
      </c>
      <c r="X4315" t="s">
        <v>58</v>
      </c>
      <c r="Y4315" t="s">
        <v>58</v>
      </c>
      <c r="Z4315" t="s">
        <v>1</v>
      </c>
      <c r="AA4315" t="s">
        <v>6</v>
      </c>
      <c r="AB4315" t="s">
        <v>57</v>
      </c>
      <c r="AC4315" t="str">
        <f t="shared" si="67"/>
        <v>2017-1</v>
      </c>
    </row>
    <row r="4316" spans="1:29" x14ac:dyDescent="0.25">
      <c r="A4316" t="s">
        <v>709</v>
      </c>
      <c r="B4316" t="s">
        <v>532</v>
      </c>
      <c r="C4316" t="s">
        <v>533</v>
      </c>
      <c r="D4316" t="s">
        <v>55</v>
      </c>
      <c r="E4316">
        <v>-4</v>
      </c>
      <c r="F4316" t="s">
        <v>14</v>
      </c>
      <c r="G4316" t="b">
        <v>0</v>
      </c>
      <c r="H4316" t="s">
        <v>59</v>
      </c>
      <c r="I4316">
        <v>4750438</v>
      </c>
      <c r="J4316" t="s">
        <v>601</v>
      </c>
      <c r="K4316" t="s">
        <v>602</v>
      </c>
      <c r="L4316" t="s">
        <v>57</v>
      </c>
      <c r="M4316" t="s">
        <v>57</v>
      </c>
      <c r="N4316" t="s">
        <v>57</v>
      </c>
      <c r="O4316" t="s">
        <v>57</v>
      </c>
      <c r="P4316">
        <v>24149</v>
      </c>
      <c r="Q4316" t="s">
        <v>603</v>
      </c>
      <c r="R4316" t="s">
        <v>604</v>
      </c>
      <c r="S4316" t="s">
        <v>78</v>
      </c>
      <c r="T4316">
        <v>4.71</v>
      </c>
      <c r="U4316">
        <v>4.71</v>
      </c>
      <c r="V4316">
        <v>33.1054125</v>
      </c>
      <c r="W4316">
        <v>4.71</v>
      </c>
      <c r="X4316" t="s">
        <v>58</v>
      </c>
      <c r="Y4316" t="s">
        <v>58</v>
      </c>
      <c r="Z4316" t="s">
        <v>1</v>
      </c>
      <c r="AA4316" t="s">
        <v>6</v>
      </c>
      <c r="AB4316" t="s">
        <v>57</v>
      </c>
      <c r="AC4316" t="str">
        <f t="shared" si="67"/>
        <v>2017-1</v>
      </c>
    </row>
    <row r="4317" spans="1:29" x14ac:dyDescent="0.25">
      <c r="A4317" t="s">
        <v>710</v>
      </c>
      <c r="B4317" t="s">
        <v>54</v>
      </c>
      <c r="C4317" t="s">
        <v>55</v>
      </c>
      <c r="D4317" t="s">
        <v>55</v>
      </c>
      <c r="E4317">
        <v>-3</v>
      </c>
      <c r="F4317" t="s">
        <v>56</v>
      </c>
      <c r="G4317" t="b">
        <v>0</v>
      </c>
      <c r="H4317" t="s">
        <v>57</v>
      </c>
      <c r="I4317">
        <v>0</v>
      </c>
      <c r="J4317" t="s">
        <v>57</v>
      </c>
      <c r="K4317" t="s">
        <v>57</v>
      </c>
      <c r="L4317" t="s">
        <v>57</v>
      </c>
      <c r="M4317" t="s">
        <v>57</v>
      </c>
      <c r="N4317" t="s">
        <v>57</v>
      </c>
      <c r="O4317" t="s">
        <v>57</v>
      </c>
      <c r="P4317">
        <v>0</v>
      </c>
      <c r="Q4317" t="s">
        <v>57</v>
      </c>
      <c r="R4317" t="s">
        <v>57</v>
      </c>
      <c r="S4317" t="s">
        <v>57</v>
      </c>
      <c r="T4317">
        <v>118.82</v>
      </c>
      <c r="U4317">
        <v>118.82</v>
      </c>
      <c r="V4317">
        <v>118.82</v>
      </c>
      <c r="W4317">
        <v>17.0589713219195</v>
      </c>
      <c r="X4317" t="s">
        <v>58</v>
      </c>
      <c r="Y4317" t="s">
        <v>58</v>
      </c>
      <c r="Z4317" t="s">
        <v>1</v>
      </c>
      <c r="AA4317" t="s">
        <v>1</v>
      </c>
      <c r="AB4317" t="s">
        <v>57</v>
      </c>
      <c r="AC4317" t="str">
        <f t="shared" si="67"/>
        <v>2017-1</v>
      </c>
    </row>
    <row r="4318" spans="1:29" x14ac:dyDescent="0.25">
      <c r="A4318" t="s">
        <v>710</v>
      </c>
      <c r="B4318" t="s">
        <v>532</v>
      </c>
      <c r="C4318" t="s">
        <v>533</v>
      </c>
      <c r="D4318" t="s">
        <v>55</v>
      </c>
      <c r="E4318">
        <v>-3</v>
      </c>
      <c r="F4318" t="s">
        <v>56</v>
      </c>
      <c r="G4318" t="b">
        <v>0</v>
      </c>
      <c r="H4318" t="s">
        <v>57</v>
      </c>
      <c r="I4318">
        <v>0</v>
      </c>
      <c r="J4318" t="s">
        <v>57</v>
      </c>
      <c r="K4318" t="s">
        <v>57</v>
      </c>
      <c r="L4318" t="s">
        <v>57</v>
      </c>
      <c r="M4318" t="s">
        <v>57</v>
      </c>
      <c r="N4318" t="s">
        <v>57</v>
      </c>
      <c r="O4318" t="s">
        <v>57</v>
      </c>
      <c r="P4318">
        <v>0</v>
      </c>
      <c r="Q4318" t="s">
        <v>57</v>
      </c>
      <c r="R4318" t="s">
        <v>57</v>
      </c>
      <c r="S4318" t="s">
        <v>57</v>
      </c>
      <c r="T4318">
        <v>771.81</v>
      </c>
      <c r="U4318">
        <v>771.81</v>
      </c>
      <c r="V4318">
        <v>5375.8496025000004</v>
      </c>
      <c r="W4318">
        <v>771.81</v>
      </c>
      <c r="X4318" t="s">
        <v>58</v>
      </c>
      <c r="Y4318" t="s">
        <v>58</v>
      </c>
      <c r="Z4318" t="s">
        <v>1</v>
      </c>
      <c r="AA4318" t="s">
        <v>1</v>
      </c>
      <c r="AB4318" t="s">
        <v>57</v>
      </c>
      <c r="AC4318" t="str">
        <f t="shared" si="67"/>
        <v>2017-1</v>
      </c>
    </row>
    <row r="4319" spans="1:29" hidden="1" x14ac:dyDescent="0.25">
      <c r="A4319" t="s">
        <v>710</v>
      </c>
      <c r="B4319" t="s">
        <v>54</v>
      </c>
      <c r="C4319" t="s">
        <v>55</v>
      </c>
      <c r="D4319" t="s">
        <v>55</v>
      </c>
      <c r="E4319">
        <v>1</v>
      </c>
      <c r="F4319" t="s">
        <v>227</v>
      </c>
      <c r="G4319" t="b">
        <v>1</v>
      </c>
      <c r="H4319" t="s">
        <v>505</v>
      </c>
      <c r="I4319">
        <v>1375</v>
      </c>
      <c r="J4319" t="s">
        <v>526</v>
      </c>
      <c r="K4319" t="s">
        <v>527</v>
      </c>
      <c r="L4319" t="s">
        <v>57</v>
      </c>
      <c r="M4319" t="s">
        <v>57</v>
      </c>
      <c r="N4319" t="s">
        <v>57</v>
      </c>
      <c r="O4319" t="s">
        <v>57</v>
      </c>
      <c r="P4319">
        <v>1375</v>
      </c>
      <c r="Q4319" t="s">
        <v>526</v>
      </c>
      <c r="R4319" t="s">
        <v>527</v>
      </c>
      <c r="S4319" t="s">
        <v>505</v>
      </c>
      <c r="T4319">
        <v>11.76</v>
      </c>
      <c r="U4319">
        <v>81.64</v>
      </c>
      <c r="V4319">
        <v>81.64</v>
      </c>
      <c r="W4319">
        <v>11.7210437529163</v>
      </c>
      <c r="X4319" t="s">
        <v>58</v>
      </c>
      <c r="Y4319" t="s">
        <v>58</v>
      </c>
      <c r="Z4319" t="s">
        <v>1</v>
      </c>
      <c r="AA4319" t="s">
        <v>6</v>
      </c>
      <c r="AB4319" t="s">
        <v>57</v>
      </c>
      <c r="AC4319" t="str">
        <f t="shared" si="67"/>
        <v>2017-1</v>
      </c>
    </row>
    <row r="4320" spans="1:29" hidden="1" x14ac:dyDescent="0.25">
      <c r="A4320" t="s">
        <v>710</v>
      </c>
      <c r="B4320" t="s">
        <v>54</v>
      </c>
      <c r="C4320" t="s">
        <v>55</v>
      </c>
      <c r="D4320" t="s">
        <v>55</v>
      </c>
      <c r="E4320">
        <v>-5</v>
      </c>
      <c r="F4320" t="s">
        <v>13</v>
      </c>
      <c r="G4320" t="b">
        <v>0</v>
      </c>
      <c r="H4320" t="s">
        <v>505</v>
      </c>
      <c r="I4320">
        <v>1375</v>
      </c>
      <c r="J4320" t="s">
        <v>526</v>
      </c>
      <c r="K4320" t="s">
        <v>527</v>
      </c>
      <c r="L4320" t="s">
        <v>57</v>
      </c>
      <c r="M4320" t="s">
        <v>57</v>
      </c>
      <c r="N4320" t="s">
        <v>57</v>
      </c>
      <c r="O4320" t="s">
        <v>57</v>
      </c>
      <c r="P4320">
        <v>1375</v>
      </c>
      <c r="Q4320" t="s">
        <v>526</v>
      </c>
      <c r="R4320" t="s">
        <v>527</v>
      </c>
      <c r="S4320" t="s">
        <v>505</v>
      </c>
      <c r="T4320">
        <v>11.76</v>
      </c>
      <c r="U4320">
        <v>81.64</v>
      </c>
      <c r="V4320">
        <v>81.64</v>
      </c>
      <c r="W4320">
        <v>11.7210437529163</v>
      </c>
      <c r="X4320" t="s">
        <v>58</v>
      </c>
      <c r="Y4320" t="s">
        <v>58</v>
      </c>
      <c r="Z4320" t="s">
        <v>1</v>
      </c>
      <c r="AA4320" t="s">
        <v>1</v>
      </c>
      <c r="AB4320" t="s">
        <v>57</v>
      </c>
      <c r="AC4320" t="str">
        <f t="shared" si="67"/>
        <v>2017-1</v>
      </c>
    </row>
    <row r="4321" spans="1:29" hidden="1" x14ac:dyDescent="0.25">
      <c r="A4321" t="s">
        <v>710</v>
      </c>
      <c r="B4321" t="s">
        <v>532</v>
      </c>
      <c r="C4321" t="s">
        <v>533</v>
      </c>
      <c r="D4321" t="s">
        <v>55</v>
      </c>
      <c r="E4321">
        <v>1</v>
      </c>
      <c r="F4321" t="s">
        <v>227</v>
      </c>
      <c r="G4321" t="b">
        <v>1</v>
      </c>
      <c r="H4321" t="s">
        <v>394</v>
      </c>
      <c r="I4321">
        <v>21</v>
      </c>
      <c r="J4321" t="s">
        <v>395</v>
      </c>
      <c r="K4321" t="s">
        <v>396</v>
      </c>
      <c r="L4321" t="s">
        <v>57</v>
      </c>
      <c r="M4321" t="s">
        <v>57</v>
      </c>
      <c r="N4321" t="s">
        <v>57</v>
      </c>
      <c r="O4321" t="s">
        <v>57</v>
      </c>
      <c r="P4321">
        <v>21</v>
      </c>
      <c r="Q4321" t="s">
        <v>395</v>
      </c>
      <c r="R4321" t="s">
        <v>396</v>
      </c>
      <c r="S4321" t="s">
        <v>394</v>
      </c>
      <c r="T4321">
        <v>-19.25</v>
      </c>
      <c r="U4321">
        <v>-19.25</v>
      </c>
      <c r="V4321">
        <v>-134.0810625</v>
      </c>
      <c r="W4321">
        <v>-19.25</v>
      </c>
      <c r="X4321" t="s">
        <v>58</v>
      </c>
      <c r="Y4321" t="s">
        <v>58</v>
      </c>
      <c r="Z4321" t="s">
        <v>1</v>
      </c>
      <c r="AA4321" t="s">
        <v>6</v>
      </c>
      <c r="AB4321" t="s">
        <v>57</v>
      </c>
      <c r="AC4321" t="str">
        <f t="shared" si="67"/>
        <v>2017-1</v>
      </c>
    </row>
    <row r="4322" spans="1:29" hidden="1" x14ac:dyDescent="0.25">
      <c r="A4322" t="s">
        <v>710</v>
      </c>
      <c r="B4322" t="s">
        <v>532</v>
      </c>
      <c r="C4322" t="s">
        <v>533</v>
      </c>
      <c r="D4322" t="s">
        <v>55</v>
      </c>
      <c r="E4322">
        <v>4</v>
      </c>
      <c r="F4322" t="s">
        <v>10</v>
      </c>
      <c r="G4322" t="b">
        <v>1</v>
      </c>
      <c r="H4322" t="s">
        <v>394</v>
      </c>
      <c r="I4322">
        <v>21</v>
      </c>
      <c r="J4322" t="s">
        <v>395</v>
      </c>
      <c r="K4322" t="s">
        <v>396</v>
      </c>
      <c r="L4322" t="s">
        <v>57</v>
      </c>
      <c r="M4322" t="s">
        <v>57</v>
      </c>
      <c r="N4322" t="s">
        <v>57</v>
      </c>
      <c r="O4322" t="s">
        <v>57</v>
      </c>
      <c r="P4322">
        <v>21</v>
      </c>
      <c r="Q4322" t="s">
        <v>395</v>
      </c>
      <c r="R4322" t="s">
        <v>396</v>
      </c>
      <c r="S4322" t="s">
        <v>394</v>
      </c>
      <c r="T4322">
        <v>-10</v>
      </c>
      <c r="U4322">
        <v>-10</v>
      </c>
      <c r="V4322">
        <v>-69.652500000000003</v>
      </c>
      <c r="W4322">
        <v>-10</v>
      </c>
      <c r="X4322" t="s">
        <v>58</v>
      </c>
      <c r="Y4322" t="s">
        <v>58</v>
      </c>
      <c r="Z4322" t="s">
        <v>4</v>
      </c>
      <c r="AA4322" t="s">
        <v>6</v>
      </c>
      <c r="AB4322" t="s">
        <v>57</v>
      </c>
      <c r="AC4322" t="str">
        <f t="shared" si="67"/>
        <v>2017-1</v>
      </c>
    </row>
    <row r="4323" spans="1:29" hidden="1" x14ac:dyDescent="0.25">
      <c r="A4323" t="s">
        <v>710</v>
      </c>
      <c r="B4323" t="s">
        <v>532</v>
      </c>
      <c r="C4323" t="s">
        <v>533</v>
      </c>
      <c r="D4323" t="s">
        <v>55</v>
      </c>
      <c r="E4323">
        <v>-5</v>
      </c>
      <c r="F4323" t="s">
        <v>13</v>
      </c>
      <c r="G4323" t="b">
        <v>0</v>
      </c>
      <c r="H4323" t="s">
        <v>394</v>
      </c>
      <c r="I4323">
        <v>21</v>
      </c>
      <c r="J4323" t="s">
        <v>395</v>
      </c>
      <c r="K4323" t="s">
        <v>396</v>
      </c>
      <c r="L4323" t="s">
        <v>57</v>
      </c>
      <c r="M4323" t="s">
        <v>57</v>
      </c>
      <c r="N4323" t="s">
        <v>57</v>
      </c>
      <c r="O4323" t="s">
        <v>57</v>
      </c>
      <c r="P4323">
        <v>21</v>
      </c>
      <c r="Q4323" t="s">
        <v>395</v>
      </c>
      <c r="R4323" t="s">
        <v>396</v>
      </c>
      <c r="S4323" t="s">
        <v>394</v>
      </c>
      <c r="T4323">
        <v>-29.25</v>
      </c>
      <c r="U4323">
        <v>-29.25</v>
      </c>
      <c r="V4323">
        <v>-203.73356250000001</v>
      </c>
      <c r="W4323">
        <v>-29.25</v>
      </c>
      <c r="X4323" t="s">
        <v>58</v>
      </c>
      <c r="Y4323" t="s">
        <v>58</v>
      </c>
      <c r="Z4323" t="s">
        <v>1</v>
      </c>
      <c r="AA4323" t="s">
        <v>1</v>
      </c>
      <c r="AB4323" t="s">
        <v>57</v>
      </c>
      <c r="AC4323" t="str">
        <f t="shared" si="67"/>
        <v>2017-1</v>
      </c>
    </row>
    <row r="4324" spans="1:29" hidden="1" x14ac:dyDescent="0.25">
      <c r="A4324" t="s">
        <v>710</v>
      </c>
      <c r="B4324" t="s">
        <v>532</v>
      </c>
      <c r="C4324" t="s">
        <v>533</v>
      </c>
      <c r="D4324" t="s">
        <v>55</v>
      </c>
      <c r="E4324">
        <v>-6</v>
      </c>
      <c r="F4324" t="s">
        <v>12</v>
      </c>
      <c r="G4324" t="b">
        <v>0</v>
      </c>
      <c r="H4324" t="s">
        <v>59</v>
      </c>
      <c r="I4324">
        <v>4750438</v>
      </c>
      <c r="J4324" t="s">
        <v>601</v>
      </c>
      <c r="K4324" t="s">
        <v>602</v>
      </c>
      <c r="L4324" t="s">
        <v>57</v>
      </c>
      <c r="M4324" t="s">
        <v>57</v>
      </c>
      <c r="N4324" t="s">
        <v>57</v>
      </c>
      <c r="O4324" t="s">
        <v>57</v>
      </c>
      <c r="P4324">
        <v>24149</v>
      </c>
      <c r="Q4324" t="s">
        <v>603</v>
      </c>
      <c r="R4324" t="s">
        <v>604</v>
      </c>
      <c r="S4324" t="s">
        <v>78</v>
      </c>
      <c r="T4324">
        <v>4.71</v>
      </c>
      <c r="U4324">
        <v>4.71</v>
      </c>
      <c r="V4324">
        <v>32.806327500000002</v>
      </c>
      <c r="W4324">
        <v>4.71</v>
      </c>
      <c r="X4324" t="s">
        <v>58</v>
      </c>
      <c r="Y4324" t="s">
        <v>58</v>
      </c>
      <c r="Z4324" t="s">
        <v>1</v>
      </c>
      <c r="AA4324" t="s">
        <v>6</v>
      </c>
      <c r="AB4324" t="s">
        <v>57</v>
      </c>
      <c r="AC4324" t="str">
        <f t="shared" si="67"/>
        <v>2017-1</v>
      </c>
    </row>
    <row r="4325" spans="1:29" x14ac:dyDescent="0.25">
      <c r="A4325" t="s">
        <v>710</v>
      </c>
      <c r="B4325" t="s">
        <v>532</v>
      </c>
      <c r="C4325" t="s">
        <v>533</v>
      </c>
      <c r="D4325" t="s">
        <v>55</v>
      </c>
      <c r="E4325">
        <v>-4</v>
      </c>
      <c r="F4325" t="s">
        <v>14</v>
      </c>
      <c r="G4325" t="b">
        <v>0</v>
      </c>
      <c r="H4325" t="s">
        <v>59</v>
      </c>
      <c r="I4325">
        <v>4750438</v>
      </c>
      <c r="J4325" t="s">
        <v>601</v>
      </c>
      <c r="K4325" t="s">
        <v>602</v>
      </c>
      <c r="L4325" t="s">
        <v>57</v>
      </c>
      <c r="M4325" t="s">
        <v>57</v>
      </c>
      <c r="N4325" t="s">
        <v>57</v>
      </c>
      <c r="O4325" t="s">
        <v>57</v>
      </c>
      <c r="P4325">
        <v>24149</v>
      </c>
      <c r="Q4325" t="s">
        <v>603</v>
      </c>
      <c r="R4325" t="s">
        <v>604</v>
      </c>
      <c r="S4325" t="s">
        <v>78</v>
      </c>
      <c r="T4325">
        <v>4.71</v>
      </c>
      <c r="U4325">
        <v>4.71</v>
      </c>
      <c r="V4325">
        <v>32.806327500000002</v>
      </c>
      <c r="W4325">
        <v>4.71</v>
      </c>
      <c r="X4325" t="s">
        <v>58</v>
      </c>
      <c r="Y4325" t="s">
        <v>58</v>
      </c>
      <c r="Z4325" t="s">
        <v>1</v>
      </c>
      <c r="AA4325" t="s">
        <v>6</v>
      </c>
      <c r="AB4325" t="s">
        <v>57</v>
      </c>
      <c r="AC4325" t="str">
        <f t="shared" si="67"/>
        <v>2017-1</v>
      </c>
    </row>
    <row r="4326" spans="1:29" x14ac:dyDescent="0.25">
      <c r="A4326" t="s">
        <v>711</v>
      </c>
      <c r="B4326" t="s">
        <v>54</v>
      </c>
      <c r="C4326" t="s">
        <v>55</v>
      </c>
      <c r="D4326" t="s">
        <v>55</v>
      </c>
      <c r="E4326">
        <v>-3</v>
      </c>
      <c r="F4326" t="s">
        <v>56</v>
      </c>
      <c r="G4326" t="b">
        <v>0</v>
      </c>
      <c r="H4326" t="s">
        <v>57</v>
      </c>
      <c r="I4326">
        <v>0</v>
      </c>
      <c r="J4326" t="s">
        <v>57</v>
      </c>
      <c r="K4326" t="s">
        <v>57</v>
      </c>
      <c r="L4326" t="s">
        <v>57</v>
      </c>
      <c r="M4326" t="s">
        <v>57</v>
      </c>
      <c r="N4326" t="s">
        <v>57</v>
      </c>
      <c r="O4326" t="s">
        <v>57</v>
      </c>
      <c r="P4326">
        <v>0</v>
      </c>
      <c r="Q4326" t="s">
        <v>57</v>
      </c>
      <c r="R4326" t="s">
        <v>57</v>
      </c>
      <c r="S4326" t="s">
        <v>57</v>
      </c>
      <c r="T4326">
        <v>118.82</v>
      </c>
      <c r="U4326">
        <v>118.82</v>
      </c>
      <c r="V4326">
        <v>118.82</v>
      </c>
      <c r="W4326">
        <v>17.026459651360199</v>
      </c>
      <c r="X4326" t="s">
        <v>58</v>
      </c>
      <c r="Y4326" t="s">
        <v>58</v>
      </c>
      <c r="Z4326" t="s">
        <v>1</v>
      </c>
      <c r="AA4326" t="s">
        <v>1</v>
      </c>
      <c r="AB4326" t="s">
        <v>57</v>
      </c>
      <c r="AC4326" t="str">
        <f t="shared" si="67"/>
        <v>2017-1</v>
      </c>
    </row>
    <row r="4327" spans="1:29" x14ac:dyDescent="0.25">
      <c r="A4327" t="s">
        <v>711</v>
      </c>
      <c r="B4327" t="s">
        <v>532</v>
      </c>
      <c r="C4327" t="s">
        <v>533</v>
      </c>
      <c r="D4327" t="s">
        <v>55</v>
      </c>
      <c r="E4327">
        <v>-3</v>
      </c>
      <c r="F4327" t="s">
        <v>56</v>
      </c>
      <c r="G4327" t="b">
        <v>0</v>
      </c>
      <c r="H4327" t="s">
        <v>57</v>
      </c>
      <c r="I4327">
        <v>0</v>
      </c>
      <c r="J4327" t="s">
        <v>57</v>
      </c>
      <c r="K4327" t="s">
        <v>57</v>
      </c>
      <c r="L4327" t="s">
        <v>57</v>
      </c>
      <c r="M4327" t="s">
        <v>57</v>
      </c>
      <c r="N4327" t="s">
        <v>57</v>
      </c>
      <c r="O4327" t="s">
        <v>57</v>
      </c>
      <c r="P4327">
        <v>0</v>
      </c>
      <c r="Q4327" t="s">
        <v>57</v>
      </c>
      <c r="R4327" t="s">
        <v>57</v>
      </c>
      <c r="S4327" t="s">
        <v>57</v>
      </c>
      <c r="T4327">
        <v>771.81</v>
      </c>
      <c r="U4327">
        <v>771.81</v>
      </c>
      <c r="V4327">
        <v>5386.1146755</v>
      </c>
      <c r="W4327">
        <v>771.81</v>
      </c>
      <c r="X4327" t="s">
        <v>58</v>
      </c>
      <c r="Y4327" t="s">
        <v>58</v>
      </c>
      <c r="Z4327" t="s">
        <v>1</v>
      </c>
      <c r="AA4327" t="s">
        <v>1</v>
      </c>
      <c r="AB4327" t="s">
        <v>57</v>
      </c>
      <c r="AC4327" t="str">
        <f t="shared" si="67"/>
        <v>2017-1</v>
      </c>
    </row>
    <row r="4328" spans="1:29" hidden="1" x14ac:dyDescent="0.25">
      <c r="A4328" t="s">
        <v>711</v>
      </c>
      <c r="B4328" t="s">
        <v>532</v>
      </c>
      <c r="C4328" t="s">
        <v>533</v>
      </c>
      <c r="D4328" t="s">
        <v>55</v>
      </c>
      <c r="E4328">
        <v>-6</v>
      </c>
      <c r="F4328" t="s">
        <v>12</v>
      </c>
      <c r="G4328" t="b">
        <v>0</v>
      </c>
      <c r="H4328" t="s">
        <v>59</v>
      </c>
      <c r="I4328">
        <v>4750438</v>
      </c>
      <c r="J4328" t="s">
        <v>601</v>
      </c>
      <c r="K4328" t="s">
        <v>602</v>
      </c>
      <c r="L4328" t="s">
        <v>57</v>
      </c>
      <c r="M4328" t="s">
        <v>57</v>
      </c>
      <c r="N4328" t="s">
        <v>57</v>
      </c>
      <c r="O4328" t="s">
        <v>57</v>
      </c>
      <c r="P4328">
        <v>24149</v>
      </c>
      <c r="Q4328" t="s">
        <v>603</v>
      </c>
      <c r="R4328" t="s">
        <v>604</v>
      </c>
      <c r="S4328" t="s">
        <v>78</v>
      </c>
      <c r="T4328">
        <v>1.84</v>
      </c>
      <c r="U4328">
        <v>1.84</v>
      </c>
      <c r="V4328">
        <v>12.840532</v>
      </c>
      <c r="W4328">
        <v>1.84</v>
      </c>
      <c r="X4328" t="s">
        <v>58</v>
      </c>
      <c r="Y4328" t="s">
        <v>58</v>
      </c>
      <c r="Z4328" t="s">
        <v>1</v>
      </c>
      <c r="AA4328" t="s">
        <v>6</v>
      </c>
      <c r="AB4328" t="s">
        <v>57</v>
      </c>
      <c r="AC4328" t="str">
        <f t="shared" si="67"/>
        <v>2017-1</v>
      </c>
    </row>
    <row r="4329" spans="1:29" hidden="1" x14ac:dyDescent="0.25">
      <c r="A4329" t="s">
        <v>711</v>
      </c>
      <c r="B4329" t="s">
        <v>532</v>
      </c>
      <c r="C4329" t="s">
        <v>533</v>
      </c>
      <c r="D4329" t="s">
        <v>55</v>
      </c>
      <c r="E4329">
        <v>-5</v>
      </c>
      <c r="F4329" t="s">
        <v>13</v>
      </c>
      <c r="G4329" t="b">
        <v>0</v>
      </c>
      <c r="H4329" t="s">
        <v>59</v>
      </c>
      <c r="I4329">
        <v>4750438</v>
      </c>
      <c r="J4329" t="s">
        <v>601</v>
      </c>
      <c r="K4329" t="s">
        <v>602</v>
      </c>
      <c r="L4329" t="s">
        <v>57</v>
      </c>
      <c r="M4329" t="s">
        <v>57</v>
      </c>
      <c r="N4329" t="s">
        <v>57</v>
      </c>
      <c r="O4329" t="s">
        <v>57</v>
      </c>
      <c r="P4329">
        <v>24149</v>
      </c>
      <c r="Q4329" t="s">
        <v>603</v>
      </c>
      <c r="R4329" t="s">
        <v>604</v>
      </c>
      <c r="S4329" t="s">
        <v>78</v>
      </c>
      <c r="T4329">
        <v>-2.87</v>
      </c>
      <c r="U4329">
        <v>-2.87</v>
      </c>
      <c r="V4329">
        <v>-19.965795499999999</v>
      </c>
      <c r="W4329">
        <v>-2.87</v>
      </c>
      <c r="X4329" t="s">
        <v>58</v>
      </c>
      <c r="Y4329" t="s">
        <v>58</v>
      </c>
      <c r="Z4329" t="s">
        <v>1</v>
      </c>
      <c r="AA4329" t="s">
        <v>6</v>
      </c>
      <c r="AB4329" t="s">
        <v>57</v>
      </c>
      <c r="AC4329" t="str">
        <f t="shared" si="67"/>
        <v>2017-1</v>
      </c>
    </row>
    <row r="4330" spans="1:29" x14ac:dyDescent="0.25">
      <c r="A4330" t="s">
        <v>711</v>
      </c>
      <c r="B4330" t="s">
        <v>532</v>
      </c>
      <c r="C4330" t="s">
        <v>533</v>
      </c>
      <c r="D4330" t="s">
        <v>55</v>
      </c>
      <c r="E4330">
        <v>-4</v>
      </c>
      <c r="F4330" t="s">
        <v>14</v>
      </c>
      <c r="G4330" t="b">
        <v>0</v>
      </c>
      <c r="H4330" t="s">
        <v>59</v>
      </c>
      <c r="I4330">
        <v>4750438</v>
      </c>
      <c r="J4330" t="s">
        <v>601</v>
      </c>
      <c r="K4330" t="s">
        <v>602</v>
      </c>
      <c r="L4330" t="s">
        <v>57</v>
      </c>
      <c r="M4330" t="s">
        <v>57</v>
      </c>
      <c r="N4330" t="s">
        <v>57</v>
      </c>
      <c r="O4330" t="s">
        <v>57</v>
      </c>
      <c r="P4330">
        <v>24149</v>
      </c>
      <c r="Q4330" t="s">
        <v>603</v>
      </c>
      <c r="R4330" t="s">
        <v>604</v>
      </c>
      <c r="S4330" t="s">
        <v>78</v>
      </c>
      <c r="T4330">
        <v>1.84</v>
      </c>
      <c r="U4330">
        <v>1.84</v>
      </c>
      <c r="V4330">
        <v>12.840532</v>
      </c>
      <c r="W4330">
        <v>1.84</v>
      </c>
      <c r="X4330" t="s">
        <v>58</v>
      </c>
      <c r="Y4330" t="s">
        <v>58</v>
      </c>
      <c r="Z4330" t="s">
        <v>1</v>
      </c>
      <c r="AA4330" t="s">
        <v>6</v>
      </c>
      <c r="AB4330" t="s">
        <v>57</v>
      </c>
      <c r="AC4330" t="str">
        <f t="shared" si="67"/>
        <v>2017-1</v>
      </c>
    </row>
    <row r="4331" spans="1:29" x14ac:dyDescent="0.25">
      <c r="A4331" t="s">
        <v>712</v>
      </c>
      <c r="B4331" t="s">
        <v>54</v>
      </c>
      <c r="C4331" t="s">
        <v>55</v>
      </c>
      <c r="D4331" t="s">
        <v>55</v>
      </c>
      <c r="E4331">
        <v>-3</v>
      </c>
      <c r="F4331" t="s">
        <v>56</v>
      </c>
      <c r="G4331" t="b">
        <v>0</v>
      </c>
      <c r="H4331" t="s">
        <v>57</v>
      </c>
      <c r="I4331">
        <v>0</v>
      </c>
      <c r="J4331" t="s">
        <v>57</v>
      </c>
      <c r="K4331" t="s">
        <v>57</v>
      </c>
      <c r="L4331" t="s">
        <v>57</v>
      </c>
      <c r="M4331" t="s">
        <v>57</v>
      </c>
      <c r="N4331" t="s">
        <v>57</v>
      </c>
      <c r="O4331" t="s">
        <v>57</v>
      </c>
      <c r="P4331">
        <v>0</v>
      </c>
      <c r="Q4331" t="s">
        <v>57</v>
      </c>
      <c r="R4331" t="s">
        <v>57</v>
      </c>
      <c r="S4331" t="s">
        <v>57</v>
      </c>
      <c r="T4331">
        <v>118.82</v>
      </c>
      <c r="U4331">
        <v>118.82</v>
      </c>
      <c r="V4331">
        <v>118.82</v>
      </c>
      <c r="W4331">
        <v>16.949950428313599</v>
      </c>
      <c r="X4331" t="s">
        <v>58</v>
      </c>
      <c r="Y4331" t="s">
        <v>58</v>
      </c>
      <c r="Z4331" t="s">
        <v>1</v>
      </c>
      <c r="AA4331" t="s">
        <v>1</v>
      </c>
      <c r="AB4331" t="s">
        <v>57</v>
      </c>
      <c r="AC4331" t="str">
        <f t="shared" si="67"/>
        <v>2017-1</v>
      </c>
    </row>
    <row r="4332" spans="1:29" x14ac:dyDescent="0.25">
      <c r="A4332" t="s">
        <v>712</v>
      </c>
      <c r="B4332" t="s">
        <v>532</v>
      </c>
      <c r="C4332" t="s">
        <v>533</v>
      </c>
      <c r="D4332" t="s">
        <v>55</v>
      </c>
      <c r="E4332">
        <v>-3</v>
      </c>
      <c r="F4332" t="s">
        <v>56</v>
      </c>
      <c r="G4332" t="b">
        <v>0</v>
      </c>
      <c r="H4332" t="s">
        <v>57</v>
      </c>
      <c r="I4332">
        <v>0</v>
      </c>
      <c r="J4332" t="s">
        <v>57</v>
      </c>
      <c r="K4332" t="s">
        <v>57</v>
      </c>
      <c r="L4332" t="s">
        <v>57</v>
      </c>
      <c r="M4332" t="s">
        <v>57</v>
      </c>
      <c r="N4332" t="s">
        <v>57</v>
      </c>
      <c r="O4332" t="s">
        <v>57</v>
      </c>
      <c r="P4332">
        <v>0</v>
      </c>
      <c r="Q4332" t="s">
        <v>57</v>
      </c>
      <c r="R4332" t="s">
        <v>57</v>
      </c>
      <c r="S4332" t="s">
        <v>57</v>
      </c>
      <c r="T4332">
        <v>771.81</v>
      </c>
      <c r="U4332">
        <v>771.81</v>
      </c>
      <c r="V4332">
        <v>5410.4266905000004</v>
      </c>
      <c r="W4332">
        <v>771.81</v>
      </c>
      <c r="X4332" t="s">
        <v>58</v>
      </c>
      <c r="Y4332" t="s">
        <v>58</v>
      </c>
      <c r="Z4332" t="s">
        <v>1</v>
      </c>
      <c r="AA4332" t="s">
        <v>1</v>
      </c>
      <c r="AB4332" t="s">
        <v>57</v>
      </c>
      <c r="AC4332" t="str">
        <f t="shared" si="67"/>
        <v>2017-1</v>
      </c>
    </row>
    <row r="4333" spans="1:29" hidden="1" x14ac:dyDescent="0.25">
      <c r="A4333" t="s">
        <v>712</v>
      </c>
      <c r="B4333" t="s">
        <v>532</v>
      </c>
      <c r="C4333" t="s">
        <v>533</v>
      </c>
      <c r="D4333" t="s">
        <v>55</v>
      </c>
      <c r="E4333">
        <v>-6</v>
      </c>
      <c r="F4333" t="s">
        <v>12</v>
      </c>
      <c r="G4333" t="b">
        <v>0</v>
      </c>
      <c r="H4333" t="s">
        <v>59</v>
      </c>
      <c r="I4333">
        <v>4750438</v>
      </c>
      <c r="J4333" t="s">
        <v>601</v>
      </c>
      <c r="K4333" t="s">
        <v>602</v>
      </c>
      <c r="L4333" t="s">
        <v>57</v>
      </c>
      <c r="M4333" t="s">
        <v>57</v>
      </c>
      <c r="N4333" t="s">
        <v>57</v>
      </c>
      <c r="O4333" t="s">
        <v>57</v>
      </c>
      <c r="P4333">
        <v>24149</v>
      </c>
      <c r="Q4333" t="s">
        <v>603</v>
      </c>
      <c r="R4333" t="s">
        <v>604</v>
      </c>
      <c r="S4333" t="s">
        <v>78</v>
      </c>
      <c r="T4333">
        <v>1.89</v>
      </c>
      <c r="U4333">
        <v>1.89</v>
      </c>
      <c r="V4333">
        <v>13.2489945</v>
      </c>
      <c r="W4333">
        <v>1.89</v>
      </c>
      <c r="X4333" t="s">
        <v>58</v>
      </c>
      <c r="Y4333" t="s">
        <v>58</v>
      </c>
      <c r="Z4333" t="s">
        <v>1</v>
      </c>
      <c r="AA4333" t="s">
        <v>6</v>
      </c>
      <c r="AB4333" t="s">
        <v>57</v>
      </c>
      <c r="AC4333" t="str">
        <f t="shared" si="67"/>
        <v>2017-1</v>
      </c>
    </row>
    <row r="4334" spans="1:29" hidden="1" x14ac:dyDescent="0.25">
      <c r="A4334" t="s">
        <v>712</v>
      </c>
      <c r="B4334" t="s">
        <v>532</v>
      </c>
      <c r="C4334" t="s">
        <v>533</v>
      </c>
      <c r="D4334" t="s">
        <v>55</v>
      </c>
      <c r="E4334">
        <v>-5</v>
      </c>
      <c r="F4334" t="s">
        <v>13</v>
      </c>
      <c r="G4334" t="b">
        <v>0</v>
      </c>
      <c r="H4334" t="s">
        <v>59</v>
      </c>
      <c r="I4334">
        <v>4750438</v>
      </c>
      <c r="J4334" t="s">
        <v>601</v>
      </c>
      <c r="K4334" t="s">
        <v>602</v>
      </c>
      <c r="L4334" t="s">
        <v>57</v>
      </c>
      <c r="M4334" t="s">
        <v>57</v>
      </c>
      <c r="N4334" t="s">
        <v>57</v>
      </c>
      <c r="O4334" t="s">
        <v>57</v>
      </c>
      <c r="P4334">
        <v>24149</v>
      </c>
      <c r="Q4334" t="s">
        <v>603</v>
      </c>
      <c r="R4334" t="s">
        <v>604</v>
      </c>
      <c r="S4334" t="s">
        <v>78</v>
      </c>
      <c r="T4334">
        <v>4.9999999999999802E-2</v>
      </c>
      <c r="U4334">
        <v>4.9999999999999802E-2</v>
      </c>
      <c r="V4334">
        <v>0.40846249999999701</v>
      </c>
      <c r="W4334">
        <v>4.9999999999999802E-2</v>
      </c>
      <c r="X4334" t="s">
        <v>58</v>
      </c>
      <c r="Y4334" t="s">
        <v>58</v>
      </c>
      <c r="Z4334" t="s">
        <v>1</v>
      </c>
      <c r="AA4334" t="s">
        <v>6</v>
      </c>
      <c r="AB4334" t="s">
        <v>57</v>
      </c>
      <c r="AC4334" t="str">
        <f t="shared" si="67"/>
        <v>2017-1</v>
      </c>
    </row>
    <row r="4335" spans="1:29" x14ac:dyDescent="0.25">
      <c r="A4335" t="s">
        <v>712</v>
      </c>
      <c r="B4335" t="s">
        <v>532</v>
      </c>
      <c r="C4335" t="s">
        <v>533</v>
      </c>
      <c r="D4335" t="s">
        <v>55</v>
      </c>
      <c r="E4335">
        <v>-4</v>
      </c>
      <c r="F4335" t="s">
        <v>14</v>
      </c>
      <c r="G4335" t="b">
        <v>0</v>
      </c>
      <c r="H4335" t="s">
        <v>59</v>
      </c>
      <c r="I4335">
        <v>4750438</v>
      </c>
      <c r="J4335" t="s">
        <v>601</v>
      </c>
      <c r="K4335" t="s">
        <v>602</v>
      </c>
      <c r="L4335" t="s">
        <v>57</v>
      </c>
      <c r="M4335" t="s">
        <v>57</v>
      </c>
      <c r="N4335" t="s">
        <v>57</v>
      </c>
      <c r="O4335" t="s">
        <v>57</v>
      </c>
      <c r="P4335">
        <v>24149</v>
      </c>
      <c r="Q4335" t="s">
        <v>603</v>
      </c>
      <c r="R4335" t="s">
        <v>604</v>
      </c>
      <c r="S4335" t="s">
        <v>78</v>
      </c>
      <c r="T4335">
        <v>1.89</v>
      </c>
      <c r="U4335">
        <v>1.89</v>
      </c>
      <c r="V4335">
        <v>13.2489945</v>
      </c>
      <c r="W4335">
        <v>1.89</v>
      </c>
      <c r="X4335" t="s">
        <v>58</v>
      </c>
      <c r="Y4335" t="s">
        <v>58</v>
      </c>
      <c r="Z4335" t="s">
        <v>1</v>
      </c>
      <c r="AA4335" t="s">
        <v>6</v>
      </c>
      <c r="AB4335" t="s">
        <v>57</v>
      </c>
      <c r="AC4335" t="str">
        <f t="shared" si="67"/>
        <v>2017-1</v>
      </c>
    </row>
    <row r="4336" spans="1:29" x14ac:dyDescent="0.25">
      <c r="A4336" t="s">
        <v>713</v>
      </c>
      <c r="B4336" t="s">
        <v>54</v>
      </c>
      <c r="C4336" t="s">
        <v>55</v>
      </c>
      <c r="D4336" t="s">
        <v>55</v>
      </c>
      <c r="E4336">
        <v>-3</v>
      </c>
      <c r="F4336" t="s">
        <v>56</v>
      </c>
      <c r="G4336" t="b">
        <v>0</v>
      </c>
      <c r="H4336" t="s">
        <v>57</v>
      </c>
      <c r="I4336">
        <v>0</v>
      </c>
      <c r="J4336" t="s">
        <v>57</v>
      </c>
      <c r="K4336" t="s">
        <v>57</v>
      </c>
      <c r="L4336" t="s">
        <v>57</v>
      </c>
      <c r="M4336" t="s">
        <v>57</v>
      </c>
      <c r="N4336" t="s">
        <v>57</v>
      </c>
      <c r="O4336" t="s">
        <v>57</v>
      </c>
      <c r="P4336">
        <v>0</v>
      </c>
      <c r="Q4336" t="s">
        <v>57</v>
      </c>
      <c r="R4336" t="s">
        <v>57</v>
      </c>
      <c r="S4336" t="s">
        <v>57</v>
      </c>
      <c r="T4336">
        <v>118.82</v>
      </c>
      <c r="U4336">
        <v>118.82</v>
      </c>
      <c r="V4336">
        <v>118.82</v>
      </c>
      <c r="W4336">
        <v>17.1552738534395</v>
      </c>
      <c r="X4336" t="s">
        <v>58</v>
      </c>
      <c r="Y4336" t="s">
        <v>58</v>
      </c>
      <c r="Z4336" t="s">
        <v>1</v>
      </c>
      <c r="AA4336" t="s">
        <v>1</v>
      </c>
      <c r="AB4336" t="s">
        <v>57</v>
      </c>
      <c r="AC4336" t="str">
        <f t="shared" si="67"/>
        <v>2017-1</v>
      </c>
    </row>
    <row r="4337" spans="1:29" x14ac:dyDescent="0.25">
      <c r="A4337" t="s">
        <v>713</v>
      </c>
      <c r="B4337" t="s">
        <v>532</v>
      </c>
      <c r="C4337" t="s">
        <v>533</v>
      </c>
      <c r="D4337" t="s">
        <v>55</v>
      </c>
      <c r="E4337">
        <v>-3</v>
      </c>
      <c r="F4337" t="s">
        <v>56</v>
      </c>
      <c r="G4337" t="b">
        <v>0</v>
      </c>
      <c r="H4337" t="s">
        <v>57</v>
      </c>
      <c r="I4337">
        <v>0</v>
      </c>
      <c r="J4337" t="s">
        <v>57</v>
      </c>
      <c r="K4337" t="s">
        <v>57</v>
      </c>
      <c r="L4337" t="s">
        <v>57</v>
      </c>
      <c r="M4337" t="s">
        <v>57</v>
      </c>
      <c r="N4337" t="s">
        <v>57</v>
      </c>
      <c r="O4337" t="s">
        <v>57</v>
      </c>
      <c r="P4337">
        <v>0</v>
      </c>
      <c r="Q4337" t="s">
        <v>57</v>
      </c>
      <c r="R4337" t="s">
        <v>57</v>
      </c>
      <c r="S4337" t="s">
        <v>57</v>
      </c>
      <c r="T4337">
        <v>771.81</v>
      </c>
      <c r="U4337">
        <v>771.81</v>
      </c>
      <c r="V4337">
        <v>5345.6718314999998</v>
      </c>
      <c r="W4337">
        <v>771.81</v>
      </c>
      <c r="X4337" t="s">
        <v>58</v>
      </c>
      <c r="Y4337" t="s">
        <v>58</v>
      </c>
      <c r="Z4337" t="s">
        <v>1</v>
      </c>
      <c r="AA4337" t="s">
        <v>1</v>
      </c>
      <c r="AB4337" t="s">
        <v>57</v>
      </c>
      <c r="AC4337" t="str">
        <f t="shared" si="67"/>
        <v>2017-1</v>
      </c>
    </row>
    <row r="4338" spans="1:29" hidden="1" x14ac:dyDescent="0.25">
      <c r="A4338" t="s">
        <v>713</v>
      </c>
      <c r="B4338" t="s">
        <v>532</v>
      </c>
      <c r="C4338" t="s">
        <v>533</v>
      </c>
      <c r="D4338" t="s">
        <v>55</v>
      </c>
      <c r="E4338">
        <v>-6</v>
      </c>
      <c r="F4338" t="s">
        <v>12</v>
      </c>
      <c r="G4338" t="b">
        <v>0</v>
      </c>
      <c r="H4338" t="s">
        <v>59</v>
      </c>
      <c r="I4338">
        <v>4750438</v>
      </c>
      <c r="J4338" t="s">
        <v>601</v>
      </c>
      <c r="K4338" t="s">
        <v>602</v>
      </c>
      <c r="L4338" t="s">
        <v>57</v>
      </c>
      <c r="M4338" t="s">
        <v>57</v>
      </c>
      <c r="N4338" t="s">
        <v>57</v>
      </c>
      <c r="O4338" t="s">
        <v>57</v>
      </c>
      <c r="P4338">
        <v>24149</v>
      </c>
      <c r="Q4338" t="s">
        <v>603</v>
      </c>
      <c r="R4338" t="s">
        <v>604</v>
      </c>
      <c r="S4338" t="s">
        <v>78</v>
      </c>
      <c r="T4338">
        <v>2.0699999999999998</v>
      </c>
      <c r="U4338">
        <v>2.0699999999999998</v>
      </c>
      <c r="V4338">
        <v>14.337130500000001</v>
      </c>
      <c r="W4338">
        <v>2.0699999999999998</v>
      </c>
      <c r="X4338" t="s">
        <v>58</v>
      </c>
      <c r="Y4338" t="s">
        <v>58</v>
      </c>
      <c r="Z4338" t="s">
        <v>1</v>
      </c>
      <c r="AA4338" t="s">
        <v>6</v>
      </c>
      <c r="AB4338" t="s">
        <v>57</v>
      </c>
      <c r="AC4338" t="str">
        <f t="shared" si="67"/>
        <v>2017-1</v>
      </c>
    </row>
    <row r="4339" spans="1:29" hidden="1" x14ac:dyDescent="0.25">
      <c r="A4339" t="s">
        <v>713</v>
      </c>
      <c r="B4339" t="s">
        <v>532</v>
      </c>
      <c r="C4339" t="s">
        <v>533</v>
      </c>
      <c r="D4339" t="s">
        <v>55</v>
      </c>
      <c r="E4339">
        <v>-5</v>
      </c>
      <c r="F4339" t="s">
        <v>13</v>
      </c>
      <c r="G4339" t="b">
        <v>0</v>
      </c>
      <c r="H4339" t="s">
        <v>59</v>
      </c>
      <c r="I4339">
        <v>4750438</v>
      </c>
      <c r="J4339" t="s">
        <v>601</v>
      </c>
      <c r="K4339" t="s">
        <v>602</v>
      </c>
      <c r="L4339" t="s">
        <v>57</v>
      </c>
      <c r="M4339" t="s">
        <v>57</v>
      </c>
      <c r="N4339" t="s">
        <v>57</v>
      </c>
      <c r="O4339" t="s">
        <v>57</v>
      </c>
      <c r="P4339">
        <v>24149</v>
      </c>
      <c r="Q4339" t="s">
        <v>603</v>
      </c>
      <c r="R4339" t="s">
        <v>604</v>
      </c>
      <c r="S4339" t="s">
        <v>78</v>
      </c>
      <c r="T4339">
        <v>0.18</v>
      </c>
      <c r="U4339">
        <v>0.18</v>
      </c>
      <c r="V4339">
        <v>1.088136</v>
      </c>
      <c r="W4339">
        <v>0.18</v>
      </c>
      <c r="X4339" t="s">
        <v>58</v>
      </c>
      <c r="Y4339" t="s">
        <v>58</v>
      </c>
      <c r="Z4339" t="s">
        <v>1</v>
      </c>
      <c r="AA4339" t="s">
        <v>6</v>
      </c>
      <c r="AB4339" t="s">
        <v>57</v>
      </c>
      <c r="AC4339" t="str">
        <f t="shared" si="67"/>
        <v>2017-1</v>
      </c>
    </row>
    <row r="4340" spans="1:29" x14ac:dyDescent="0.25">
      <c r="A4340" t="s">
        <v>713</v>
      </c>
      <c r="B4340" t="s">
        <v>532</v>
      </c>
      <c r="C4340" t="s">
        <v>533</v>
      </c>
      <c r="D4340" t="s">
        <v>55</v>
      </c>
      <c r="E4340">
        <v>-4</v>
      </c>
      <c r="F4340" t="s">
        <v>14</v>
      </c>
      <c r="G4340" t="b">
        <v>0</v>
      </c>
      <c r="H4340" t="s">
        <v>59</v>
      </c>
      <c r="I4340">
        <v>4750438</v>
      </c>
      <c r="J4340" t="s">
        <v>601</v>
      </c>
      <c r="K4340" t="s">
        <v>602</v>
      </c>
      <c r="L4340" t="s">
        <v>57</v>
      </c>
      <c r="M4340" t="s">
        <v>57</v>
      </c>
      <c r="N4340" t="s">
        <v>57</v>
      </c>
      <c r="O4340" t="s">
        <v>57</v>
      </c>
      <c r="P4340">
        <v>24149</v>
      </c>
      <c r="Q4340" t="s">
        <v>603</v>
      </c>
      <c r="R4340" t="s">
        <v>604</v>
      </c>
      <c r="S4340" t="s">
        <v>78</v>
      </c>
      <c r="T4340">
        <v>2.0699999999999998</v>
      </c>
      <c r="U4340">
        <v>2.0699999999999998</v>
      </c>
      <c r="V4340">
        <v>14.337130500000001</v>
      </c>
      <c r="W4340">
        <v>2.0699999999999998</v>
      </c>
      <c r="X4340" t="s">
        <v>58</v>
      </c>
      <c r="Y4340" t="s">
        <v>58</v>
      </c>
      <c r="Z4340" t="s">
        <v>1</v>
      </c>
      <c r="AA4340" t="s">
        <v>6</v>
      </c>
      <c r="AB4340" t="s">
        <v>57</v>
      </c>
      <c r="AC4340" t="str">
        <f t="shared" si="67"/>
        <v>2017-1</v>
      </c>
    </row>
    <row r="4341" spans="1:29" x14ac:dyDescent="0.25">
      <c r="A4341" t="s">
        <v>714</v>
      </c>
      <c r="B4341" t="s">
        <v>54</v>
      </c>
      <c r="C4341" t="s">
        <v>55</v>
      </c>
      <c r="D4341" t="s">
        <v>55</v>
      </c>
      <c r="E4341">
        <v>-3</v>
      </c>
      <c r="F4341" t="s">
        <v>56</v>
      </c>
      <c r="G4341" t="b">
        <v>0</v>
      </c>
      <c r="H4341" t="s">
        <v>57</v>
      </c>
      <c r="I4341">
        <v>0</v>
      </c>
      <c r="J4341" t="s">
        <v>57</v>
      </c>
      <c r="K4341" t="s">
        <v>57</v>
      </c>
      <c r="L4341" t="s">
        <v>57</v>
      </c>
      <c r="M4341" t="s">
        <v>57</v>
      </c>
      <c r="N4341" t="s">
        <v>57</v>
      </c>
      <c r="O4341" t="s">
        <v>57</v>
      </c>
      <c r="P4341">
        <v>0</v>
      </c>
      <c r="Q4341" t="s">
        <v>57</v>
      </c>
      <c r="R4341" t="s">
        <v>57</v>
      </c>
      <c r="S4341" t="s">
        <v>57</v>
      </c>
      <c r="T4341">
        <v>118.82</v>
      </c>
      <c r="U4341">
        <v>118.82</v>
      </c>
      <c r="V4341">
        <v>118.82</v>
      </c>
      <c r="W4341">
        <v>17.203709468410899</v>
      </c>
      <c r="X4341" t="s">
        <v>58</v>
      </c>
      <c r="Y4341" t="s">
        <v>58</v>
      </c>
      <c r="Z4341" t="s">
        <v>1</v>
      </c>
      <c r="AA4341" t="s">
        <v>1</v>
      </c>
      <c r="AB4341" t="s">
        <v>57</v>
      </c>
      <c r="AC4341" t="str">
        <f t="shared" si="67"/>
        <v>2017-1</v>
      </c>
    </row>
    <row r="4342" spans="1:29" x14ac:dyDescent="0.25">
      <c r="A4342" t="s">
        <v>714</v>
      </c>
      <c r="B4342" t="s">
        <v>532</v>
      </c>
      <c r="C4342" t="s">
        <v>533</v>
      </c>
      <c r="D4342" t="s">
        <v>55</v>
      </c>
      <c r="E4342">
        <v>-3</v>
      </c>
      <c r="F4342" t="s">
        <v>56</v>
      </c>
      <c r="G4342" t="b">
        <v>0</v>
      </c>
      <c r="H4342" t="s">
        <v>57</v>
      </c>
      <c r="I4342">
        <v>0</v>
      </c>
      <c r="J4342" t="s">
        <v>57</v>
      </c>
      <c r="K4342" t="s">
        <v>57</v>
      </c>
      <c r="L4342" t="s">
        <v>57</v>
      </c>
      <c r="M4342" t="s">
        <v>57</v>
      </c>
      <c r="N4342" t="s">
        <v>57</v>
      </c>
      <c r="O4342" t="s">
        <v>57</v>
      </c>
      <c r="P4342">
        <v>0</v>
      </c>
      <c r="Q4342" t="s">
        <v>57</v>
      </c>
      <c r="R4342" t="s">
        <v>57</v>
      </c>
      <c r="S4342" t="s">
        <v>57</v>
      </c>
      <c r="T4342">
        <v>771.81</v>
      </c>
      <c r="U4342">
        <v>771.81</v>
      </c>
      <c r="V4342">
        <v>5330.6215364999998</v>
      </c>
      <c r="W4342">
        <v>771.81</v>
      </c>
      <c r="X4342" t="s">
        <v>58</v>
      </c>
      <c r="Y4342" t="s">
        <v>58</v>
      </c>
      <c r="Z4342" t="s">
        <v>1</v>
      </c>
      <c r="AA4342" t="s">
        <v>1</v>
      </c>
      <c r="AB4342" t="s">
        <v>57</v>
      </c>
      <c r="AC4342" t="str">
        <f t="shared" si="67"/>
        <v>2017-1</v>
      </c>
    </row>
    <row r="4343" spans="1:29" hidden="1" x14ac:dyDescent="0.25">
      <c r="A4343" t="s">
        <v>714</v>
      </c>
      <c r="B4343" t="s">
        <v>532</v>
      </c>
      <c r="C4343" t="s">
        <v>533</v>
      </c>
      <c r="D4343" t="s">
        <v>55</v>
      </c>
      <c r="E4343">
        <v>-5</v>
      </c>
      <c r="F4343" t="s">
        <v>13</v>
      </c>
      <c r="G4343" t="b">
        <v>0</v>
      </c>
      <c r="H4343" t="s">
        <v>505</v>
      </c>
      <c r="I4343">
        <v>1375</v>
      </c>
      <c r="J4343" t="s">
        <v>526</v>
      </c>
      <c r="K4343" t="s">
        <v>527</v>
      </c>
      <c r="L4343" t="s">
        <v>57</v>
      </c>
      <c r="M4343" t="s">
        <v>57</v>
      </c>
      <c r="N4343" t="s">
        <v>57</v>
      </c>
      <c r="O4343" t="s">
        <v>57</v>
      </c>
      <c r="P4343">
        <v>1375</v>
      </c>
      <c r="Q4343" t="s">
        <v>526</v>
      </c>
      <c r="R4343" t="s">
        <v>527</v>
      </c>
      <c r="S4343" t="s">
        <v>505</v>
      </c>
      <c r="T4343">
        <v>-5.85</v>
      </c>
      <c r="U4343">
        <v>-5.85</v>
      </c>
      <c r="V4343">
        <v>-40.403902500000001</v>
      </c>
      <c r="W4343">
        <v>-5.85</v>
      </c>
      <c r="X4343" t="s">
        <v>58</v>
      </c>
      <c r="Y4343" t="s">
        <v>58</v>
      </c>
      <c r="Z4343" t="s">
        <v>1</v>
      </c>
      <c r="AA4343" t="s">
        <v>1</v>
      </c>
      <c r="AB4343" t="s">
        <v>57</v>
      </c>
      <c r="AC4343" t="str">
        <f t="shared" si="67"/>
        <v>2017-1</v>
      </c>
    </row>
    <row r="4344" spans="1:29" x14ac:dyDescent="0.25">
      <c r="A4344" t="s">
        <v>714</v>
      </c>
      <c r="B4344" t="s">
        <v>532</v>
      </c>
      <c r="C4344" t="s">
        <v>533</v>
      </c>
      <c r="D4344" t="s">
        <v>55</v>
      </c>
      <c r="E4344">
        <v>-4</v>
      </c>
      <c r="F4344" t="s">
        <v>14</v>
      </c>
      <c r="G4344" t="b">
        <v>0</v>
      </c>
      <c r="H4344" t="s">
        <v>505</v>
      </c>
      <c r="I4344">
        <v>1375</v>
      </c>
      <c r="J4344" t="s">
        <v>526</v>
      </c>
      <c r="K4344" t="s">
        <v>527</v>
      </c>
      <c r="L4344" t="s">
        <v>57</v>
      </c>
      <c r="M4344" t="s">
        <v>57</v>
      </c>
      <c r="N4344" t="s">
        <v>57</v>
      </c>
      <c r="O4344" t="s">
        <v>57</v>
      </c>
      <c r="P4344">
        <v>1375</v>
      </c>
      <c r="Q4344" t="s">
        <v>526</v>
      </c>
      <c r="R4344" t="s">
        <v>527</v>
      </c>
      <c r="S4344" t="s">
        <v>505</v>
      </c>
      <c r="T4344">
        <v>-5.85</v>
      </c>
      <c r="U4344">
        <v>-5.85</v>
      </c>
      <c r="V4344">
        <v>-40.403902500000001</v>
      </c>
      <c r="W4344">
        <v>-5.85</v>
      </c>
      <c r="X4344" t="s">
        <v>58</v>
      </c>
      <c r="Y4344" t="s">
        <v>58</v>
      </c>
      <c r="Z4344" t="s">
        <v>1</v>
      </c>
      <c r="AA4344" t="s">
        <v>1</v>
      </c>
      <c r="AB4344" t="s">
        <v>57</v>
      </c>
      <c r="AC4344" t="str">
        <f t="shared" si="67"/>
        <v>2017-1</v>
      </c>
    </row>
    <row r="4345" spans="1:29" hidden="1" x14ac:dyDescent="0.25">
      <c r="A4345" t="s">
        <v>714</v>
      </c>
      <c r="B4345" t="s">
        <v>532</v>
      </c>
      <c r="C4345" t="s">
        <v>533</v>
      </c>
      <c r="D4345" t="s">
        <v>55</v>
      </c>
      <c r="E4345">
        <v>-6</v>
      </c>
      <c r="F4345" t="s">
        <v>12</v>
      </c>
      <c r="G4345" t="b">
        <v>0</v>
      </c>
      <c r="H4345" t="s">
        <v>505</v>
      </c>
      <c r="I4345">
        <v>1375</v>
      </c>
      <c r="J4345" t="s">
        <v>526</v>
      </c>
      <c r="K4345" t="s">
        <v>527</v>
      </c>
      <c r="L4345" t="s">
        <v>57</v>
      </c>
      <c r="M4345" t="s">
        <v>57</v>
      </c>
      <c r="N4345" t="s">
        <v>57</v>
      </c>
      <c r="O4345" t="s">
        <v>57</v>
      </c>
      <c r="P4345">
        <v>1375</v>
      </c>
      <c r="Q4345" t="s">
        <v>526</v>
      </c>
      <c r="R4345" t="s">
        <v>527</v>
      </c>
      <c r="S4345" t="s">
        <v>505</v>
      </c>
      <c r="T4345">
        <v>7144.14</v>
      </c>
      <c r="U4345">
        <v>7144.14</v>
      </c>
      <c r="V4345">
        <v>49342.074530999998</v>
      </c>
      <c r="W4345">
        <v>7144.14</v>
      </c>
      <c r="X4345" t="s">
        <v>58</v>
      </c>
      <c r="Y4345" t="s">
        <v>58</v>
      </c>
      <c r="Z4345" t="s">
        <v>1</v>
      </c>
      <c r="AA4345" t="s">
        <v>1</v>
      </c>
      <c r="AB4345" t="s">
        <v>57</v>
      </c>
      <c r="AC4345" t="str">
        <f t="shared" si="67"/>
        <v>2017-1</v>
      </c>
    </row>
    <row r="4346" spans="1:29" hidden="1" x14ac:dyDescent="0.25">
      <c r="A4346" t="s">
        <v>714</v>
      </c>
      <c r="B4346" t="s">
        <v>532</v>
      </c>
      <c r="C4346" t="s">
        <v>533</v>
      </c>
      <c r="D4346" t="s">
        <v>55</v>
      </c>
      <c r="E4346">
        <v>-6</v>
      </c>
      <c r="F4346" t="s">
        <v>12</v>
      </c>
      <c r="G4346" t="b">
        <v>0</v>
      </c>
      <c r="H4346" t="s">
        <v>59</v>
      </c>
      <c r="I4346">
        <v>4750438</v>
      </c>
      <c r="J4346" t="s">
        <v>601</v>
      </c>
      <c r="K4346" t="s">
        <v>602</v>
      </c>
      <c r="L4346" t="s">
        <v>57</v>
      </c>
      <c r="M4346" t="s">
        <v>57</v>
      </c>
      <c r="N4346" t="s">
        <v>57</v>
      </c>
      <c r="O4346" t="s">
        <v>57</v>
      </c>
      <c r="P4346">
        <v>24149</v>
      </c>
      <c r="Q4346" t="s">
        <v>603</v>
      </c>
      <c r="R4346" t="s">
        <v>604</v>
      </c>
      <c r="S4346" t="s">
        <v>78</v>
      </c>
      <c r="T4346">
        <v>2.5499999999999998</v>
      </c>
      <c r="U4346">
        <v>2.5499999999999998</v>
      </c>
      <c r="V4346">
        <v>17.611957499999999</v>
      </c>
      <c r="W4346">
        <v>2.5499999999999998</v>
      </c>
      <c r="X4346" t="s">
        <v>58</v>
      </c>
      <c r="Y4346" t="s">
        <v>58</v>
      </c>
      <c r="Z4346" t="s">
        <v>1</v>
      </c>
      <c r="AA4346" t="s">
        <v>6</v>
      </c>
      <c r="AB4346" t="s">
        <v>57</v>
      </c>
      <c r="AC4346" t="str">
        <f t="shared" si="67"/>
        <v>2017-1</v>
      </c>
    </row>
    <row r="4347" spans="1:29" x14ac:dyDescent="0.25">
      <c r="A4347" t="s">
        <v>714</v>
      </c>
      <c r="B4347" t="s">
        <v>532</v>
      </c>
      <c r="C4347" t="s">
        <v>533</v>
      </c>
      <c r="D4347" t="s">
        <v>55</v>
      </c>
      <c r="E4347">
        <v>-4</v>
      </c>
      <c r="F4347" t="s">
        <v>14</v>
      </c>
      <c r="G4347" t="b">
        <v>0</v>
      </c>
      <c r="H4347" t="s">
        <v>59</v>
      </c>
      <c r="I4347">
        <v>4750438</v>
      </c>
      <c r="J4347" t="s">
        <v>601</v>
      </c>
      <c r="K4347" t="s">
        <v>602</v>
      </c>
      <c r="L4347" t="s">
        <v>57</v>
      </c>
      <c r="M4347" t="s">
        <v>57</v>
      </c>
      <c r="N4347" t="s">
        <v>57</v>
      </c>
      <c r="O4347" t="s">
        <v>57</v>
      </c>
      <c r="P4347">
        <v>24149</v>
      </c>
      <c r="Q4347" t="s">
        <v>603</v>
      </c>
      <c r="R4347" t="s">
        <v>604</v>
      </c>
      <c r="S4347" t="s">
        <v>78</v>
      </c>
      <c r="T4347">
        <v>2.5499999999999998</v>
      </c>
      <c r="U4347">
        <v>2.5499999999999998</v>
      </c>
      <c r="V4347">
        <v>17.611957499999999</v>
      </c>
      <c r="W4347">
        <v>2.5499999999999998</v>
      </c>
      <c r="X4347" t="s">
        <v>58</v>
      </c>
      <c r="Y4347" t="s">
        <v>58</v>
      </c>
      <c r="Z4347" t="s">
        <v>1</v>
      </c>
      <c r="AA4347" t="s">
        <v>6</v>
      </c>
      <c r="AB4347" t="s">
        <v>57</v>
      </c>
      <c r="AC4347" t="str">
        <f t="shared" si="67"/>
        <v>2017-1</v>
      </c>
    </row>
    <row r="4348" spans="1:29" hidden="1" x14ac:dyDescent="0.25">
      <c r="A4348" t="s">
        <v>714</v>
      </c>
      <c r="B4348" t="s">
        <v>532</v>
      </c>
      <c r="C4348" t="s">
        <v>533</v>
      </c>
      <c r="D4348" t="s">
        <v>55</v>
      </c>
      <c r="E4348">
        <v>-5</v>
      </c>
      <c r="F4348" t="s">
        <v>13</v>
      </c>
      <c r="G4348" t="b">
        <v>0</v>
      </c>
      <c r="H4348" t="s">
        <v>59</v>
      </c>
      <c r="I4348">
        <v>4750438</v>
      </c>
      <c r="J4348" t="s">
        <v>601</v>
      </c>
      <c r="K4348" t="s">
        <v>602</v>
      </c>
      <c r="L4348" t="s">
        <v>57</v>
      </c>
      <c r="M4348" t="s">
        <v>57</v>
      </c>
      <c r="N4348" t="s">
        <v>57</v>
      </c>
      <c r="O4348" t="s">
        <v>57</v>
      </c>
      <c r="P4348">
        <v>24149</v>
      </c>
      <c r="Q4348" t="s">
        <v>603</v>
      </c>
      <c r="R4348" t="s">
        <v>604</v>
      </c>
      <c r="S4348" t="s">
        <v>78</v>
      </c>
      <c r="T4348">
        <v>0.48</v>
      </c>
      <c r="U4348">
        <v>0.48</v>
      </c>
      <c r="V4348">
        <v>3.2748270000000002</v>
      </c>
      <c r="W4348">
        <v>0.48</v>
      </c>
      <c r="X4348" t="s">
        <v>58</v>
      </c>
      <c r="Y4348" t="s">
        <v>58</v>
      </c>
      <c r="Z4348" t="s">
        <v>1</v>
      </c>
      <c r="AA4348" t="s">
        <v>6</v>
      </c>
      <c r="AB4348" t="s">
        <v>57</v>
      </c>
      <c r="AC4348" t="str">
        <f t="shared" si="67"/>
        <v>2017-1</v>
      </c>
    </row>
    <row r="4349" spans="1:29" x14ac:dyDescent="0.25">
      <c r="A4349" t="s">
        <v>715</v>
      </c>
      <c r="B4349" t="s">
        <v>54</v>
      </c>
      <c r="C4349" t="s">
        <v>55</v>
      </c>
      <c r="D4349" t="s">
        <v>55</v>
      </c>
      <c r="E4349">
        <v>-3</v>
      </c>
      <c r="F4349" t="s">
        <v>56</v>
      </c>
      <c r="G4349" t="b">
        <v>0</v>
      </c>
      <c r="H4349" t="s">
        <v>57</v>
      </c>
      <c r="I4349">
        <v>0</v>
      </c>
      <c r="J4349" t="s">
        <v>57</v>
      </c>
      <c r="K4349" t="s">
        <v>57</v>
      </c>
      <c r="L4349" t="s">
        <v>57</v>
      </c>
      <c r="M4349" t="s">
        <v>57</v>
      </c>
      <c r="N4349" t="s">
        <v>57</v>
      </c>
      <c r="O4349" t="s">
        <v>57</v>
      </c>
      <c r="P4349">
        <v>0</v>
      </c>
      <c r="Q4349" t="s">
        <v>57</v>
      </c>
      <c r="R4349" t="s">
        <v>57</v>
      </c>
      <c r="S4349" t="s">
        <v>57</v>
      </c>
      <c r="T4349">
        <v>118.82</v>
      </c>
      <c r="U4349">
        <v>118.82</v>
      </c>
      <c r="V4349">
        <v>118.82</v>
      </c>
      <c r="W4349">
        <v>17.161592235253298</v>
      </c>
      <c r="X4349" t="s">
        <v>58</v>
      </c>
      <c r="Y4349" t="s">
        <v>58</v>
      </c>
      <c r="Z4349" t="s">
        <v>1</v>
      </c>
      <c r="AA4349" t="s">
        <v>1</v>
      </c>
      <c r="AB4349" t="s">
        <v>57</v>
      </c>
      <c r="AC4349" t="str">
        <f t="shared" si="67"/>
        <v>2017-1</v>
      </c>
    </row>
    <row r="4350" spans="1:29" x14ac:dyDescent="0.25">
      <c r="A4350" t="s">
        <v>715</v>
      </c>
      <c r="B4350" t="s">
        <v>532</v>
      </c>
      <c r="C4350" t="s">
        <v>533</v>
      </c>
      <c r="D4350" t="s">
        <v>55</v>
      </c>
      <c r="E4350">
        <v>-3</v>
      </c>
      <c r="F4350" t="s">
        <v>56</v>
      </c>
      <c r="G4350" t="b">
        <v>0</v>
      </c>
      <c r="H4350" t="s">
        <v>57</v>
      </c>
      <c r="I4350">
        <v>0</v>
      </c>
      <c r="J4350" t="s">
        <v>57</v>
      </c>
      <c r="K4350" t="s">
        <v>57</v>
      </c>
      <c r="L4350" t="s">
        <v>57</v>
      </c>
      <c r="M4350" t="s">
        <v>57</v>
      </c>
      <c r="N4350" t="s">
        <v>57</v>
      </c>
      <c r="O4350" t="s">
        <v>57</v>
      </c>
      <c r="P4350">
        <v>0</v>
      </c>
      <c r="Q4350" t="s">
        <v>57</v>
      </c>
      <c r="R4350" t="s">
        <v>57</v>
      </c>
      <c r="S4350" t="s">
        <v>57</v>
      </c>
      <c r="T4350">
        <v>763.73</v>
      </c>
      <c r="U4350">
        <v>763.73</v>
      </c>
      <c r="V4350">
        <v>5287.7610279999999</v>
      </c>
      <c r="W4350">
        <v>763.73</v>
      </c>
      <c r="X4350" t="s">
        <v>58</v>
      </c>
      <c r="Y4350" t="s">
        <v>58</v>
      </c>
      <c r="Z4350" t="s">
        <v>1</v>
      </c>
      <c r="AA4350" t="s">
        <v>1</v>
      </c>
      <c r="AB4350" t="s">
        <v>57</v>
      </c>
      <c r="AC4350" t="str">
        <f t="shared" si="67"/>
        <v>2017-1</v>
      </c>
    </row>
    <row r="4351" spans="1:29" hidden="1" x14ac:dyDescent="0.25">
      <c r="A4351" t="s">
        <v>715</v>
      </c>
      <c r="B4351" t="s">
        <v>532</v>
      </c>
      <c r="C4351" t="s">
        <v>533</v>
      </c>
      <c r="D4351" t="s">
        <v>55</v>
      </c>
      <c r="E4351">
        <v>1</v>
      </c>
      <c r="F4351" t="s">
        <v>227</v>
      </c>
      <c r="G4351" t="b">
        <v>1</v>
      </c>
      <c r="H4351" t="s">
        <v>505</v>
      </c>
      <c r="I4351">
        <v>1375</v>
      </c>
      <c r="J4351" t="s">
        <v>526</v>
      </c>
      <c r="K4351" t="s">
        <v>527</v>
      </c>
      <c r="L4351" t="s">
        <v>57</v>
      </c>
      <c r="M4351" t="s">
        <v>57</v>
      </c>
      <c r="N4351" t="s">
        <v>57</v>
      </c>
      <c r="O4351" t="s">
        <v>57</v>
      </c>
      <c r="P4351">
        <v>1375</v>
      </c>
      <c r="Q4351" t="s">
        <v>526</v>
      </c>
      <c r="R4351" t="s">
        <v>527</v>
      </c>
      <c r="S4351" t="s">
        <v>505</v>
      </c>
      <c r="T4351">
        <v>-8.1</v>
      </c>
      <c r="U4351">
        <v>-8.1</v>
      </c>
      <c r="V4351">
        <v>-56.081159999999997</v>
      </c>
      <c r="W4351">
        <v>-8.1</v>
      </c>
      <c r="X4351" t="s">
        <v>58</v>
      </c>
      <c r="Y4351" t="s">
        <v>58</v>
      </c>
      <c r="Z4351" t="s">
        <v>1</v>
      </c>
      <c r="AA4351" t="s">
        <v>6</v>
      </c>
      <c r="AB4351" t="s">
        <v>57</v>
      </c>
      <c r="AC4351" t="str">
        <f t="shared" si="67"/>
        <v>2017-1</v>
      </c>
    </row>
    <row r="4352" spans="1:29" hidden="1" x14ac:dyDescent="0.25">
      <c r="A4352" t="s">
        <v>715</v>
      </c>
      <c r="B4352" t="s">
        <v>532</v>
      </c>
      <c r="C4352" t="s">
        <v>533</v>
      </c>
      <c r="D4352" t="s">
        <v>55</v>
      </c>
      <c r="E4352">
        <v>55</v>
      </c>
      <c r="F4352" t="s">
        <v>529</v>
      </c>
      <c r="G4352" t="b">
        <v>1</v>
      </c>
      <c r="H4352" t="s">
        <v>505</v>
      </c>
      <c r="I4352">
        <v>1375</v>
      </c>
      <c r="J4352" t="s">
        <v>526</v>
      </c>
      <c r="K4352" t="s">
        <v>527</v>
      </c>
      <c r="L4352" t="s">
        <v>57</v>
      </c>
      <c r="M4352" t="s">
        <v>57</v>
      </c>
      <c r="N4352" t="s">
        <v>57</v>
      </c>
      <c r="O4352" t="s">
        <v>57</v>
      </c>
      <c r="P4352">
        <v>1375</v>
      </c>
      <c r="Q4352" t="s">
        <v>526</v>
      </c>
      <c r="R4352" t="s">
        <v>527</v>
      </c>
      <c r="S4352" t="s">
        <v>505</v>
      </c>
      <c r="T4352">
        <v>-1.01549029E-2</v>
      </c>
      <c r="U4352">
        <v>-0.01</v>
      </c>
      <c r="V4352">
        <v>-6.9236000000000006E-2</v>
      </c>
      <c r="W4352">
        <v>-0.01</v>
      </c>
      <c r="X4352" t="s">
        <v>58</v>
      </c>
      <c r="Y4352" t="s">
        <v>58</v>
      </c>
      <c r="Z4352" t="s">
        <v>3</v>
      </c>
      <c r="AA4352" t="s">
        <v>6</v>
      </c>
      <c r="AB4352" t="s">
        <v>57</v>
      </c>
      <c r="AC4352" t="str">
        <f t="shared" si="67"/>
        <v>2017-1</v>
      </c>
    </row>
    <row r="4353" spans="1:29" hidden="1" x14ac:dyDescent="0.25">
      <c r="A4353" t="s">
        <v>715</v>
      </c>
      <c r="B4353" t="s">
        <v>532</v>
      </c>
      <c r="C4353" t="s">
        <v>533</v>
      </c>
      <c r="D4353" t="s">
        <v>55</v>
      </c>
      <c r="E4353">
        <v>56</v>
      </c>
      <c r="F4353" t="s">
        <v>529</v>
      </c>
      <c r="G4353" t="b">
        <v>1</v>
      </c>
      <c r="H4353" t="s">
        <v>505</v>
      </c>
      <c r="I4353">
        <v>1375</v>
      </c>
      <c r="J4353" t="s">
        <v>526</v>
      </c>
      <c r="K4353" t="s">
        <v>527</v>
      </c>
      <c r="L4353" t="s">
        <v>57</v>
      </c>
      <c r="M4353" t="s">
        <v>57</v>
      </c>
      <c r="N4353" t="s">
        <v>57</v>
      </c>
      <c r="O4353" t="s">
        <v>57</v>
      </c>
      <c r="P4353">
        <v>1375</v>
      </c>
      <c r="Q4353" t="s">
        <v>526</v>
      </c>
      <c r="R4353" t="s">
        <v>527</v>
      </c>
      <c r="S4353" t="s">
        <v>505</v>
      </c>
      <c r="T4353">
        <v>3.3849675199999998E-2</v>
      </c>
      <c r="U4353">
        <v>0.03</v>
      </c>
      <c r="V4353">
        <v>0.207708</v>
      </c>
      <c r="W4353">
        <v>0.03</v>
      </c>
      <c r="X4353" t="s">
        <v>58</v>
      </c>
      <c r="Y4353" t="s">
        <v>58</v>
      </c>
      <c r="Z4353" t="s">
        <v>3</v>
      </c>
      <c r="AA4353" t="s">
        <v>6</v>
      </c>
      <c r="AB4353" t="s">
        <v>57</v>
      </c>
      <c r="AC4353" t="str">
        <f t="shared" si="67"/>
        <v>2017-1</v>
      </c>
    </row>
    <row r="4354" spans="1:29" hidden="1" x14ac:dyDescent="0.25">
      <c r="A4354" t="s">
        <v>715</v>
      </c>
      <c r="B4354" t="s">
        <v>532</v>
      </c>
      <c r="C4354" t="s">
        <v>533</v>
      </c>
      <c r="D4354" t="s">
        <v>55</v>
      </c>
      <c r="E4354">
        <v>-5</v>
      </c>
      <c r="F4354" t="s">
        <v>13</v>
      </c>
      <c r="G4354" t="b">
        <v>0</v>
      </c>
      <c r="H4354" t="s">
        <v>505</v>
      </c>
      <c r="I4354">
        <v>1375</v>
      </c>
      <c r="J4354" t="s">
        <v>526</v>
      </c>
      <c r="K4354" t="s">
        <v>527</v>
      </c>
      <c r="L4354" t="s">
        <v>57</v>
      </c>
      <c r="M4354" t="s">
        <v>57</v>
      </c>
      <c r="N4354" t="s">
        <v>57</v>
      </c>
      <c r="O4354" t="s">
        <v>57</v>
      </c>
      <c r="P4354">
        <v>1375</v>
      </c>
      <c r="Q4354" t="s">
        <v>526</v>
      </c>
      <c r="R4354" t="s">
        <v>527</v>
      </c>
      <c r="S4354" t="s">
        <v>505</v>
      </c>
      <c r="T4354">
        <v>-2.2263052277000002</v>
      </c>
      <c r="U4354">
        <v>-2.23</v>
      </c>
      <c r="V4354">
        <v>-15.538785499999999</v>
      </c>
      <c r="W4354">
        <v>-2.23</v>
      </c>
      <c r="X4354" t="s">
        <v>58</v>
      </c>
      <c r="Y4354" t="s">
        <v>58</v>
      </c>
      <c r="Z4354" t="s">
        <v>1</v>
      </c>
      <c r="AA4354" t="s">
        <v>1</v>
      </c>
      <c r="AB4354" t="s">
        <v>57</v>
      </c>
      <c r="AC4354" t="str">
        <f t="shared" si="67"/>
        <v>2017-1</v>
      </c>
    </row>
    <row r="4355" spans="1:29" hidden="1" x14ac:dyDescent="0.25">
      <c r="A4355" t="s">
        <v>715</v>
      </c>
      <c r="B4355" t="s">
        <v>532</v>
      </c>
      <c r="C4355" t="s">
        <v>533</v>
      </c>
      <c r="D4355" t="s">
        <v>55</v>
      </c>
      <c r="E4355">
        <v>-5</v>
      </c>
      <c r="F4355" t="s">
        <v>13</v>
      </c>
      <c r="G4355" t="b">
        <v>0</v>
      </c>
      <c r="H4355" t="s">
        <v>59</v>
      </c>
      <c r="I4355">
        <v>4750438</v>
      </c>
      <c r="J4355" t="s">
        <v>601</v>
      </c>
      <c r="K4355" t="s">
        <v>602</v>
      </c>
      <c r="L4355" t="s">
        <v>57</v>
      </c>
      <c r="M4355" t="s">
        <v>57</v>
      </c>
      <c r="N4355" t="s">
        <v>57</v>
      </c>
      <c r="O4355" t="s">
        <v>57</v>
      </c>
      <c r="P4355">
        <v>24149</v>
      </c>
      <c r="Q4355" t="s">
        <v>603</v>
      </c>
      <c r="R4355" t="s">
        <v>604</v>
      </c>
      <c r="S4355" t="s">
        <v>78</v>
      </c>
      <c r="T4355">
        <v>-0.26</v>
      </c>
      <c r="U4355">
        <v>-0.26</v>
      </c>
      <c r="V4355">
        <v>-1.7569135</v>
      </c>
      <c r="W4355">
        <v>-0.26</v>
      </c>
      <c r="X4355" t="s">
        <v>58</v>
      </c>
      <c r="Y4355" t="s">
        <v>58</v>
      </c>
      <c r="Z4355" t="s">
        <v>1</v>
      </c>
      <c r="AA4355" t="s">
        <v>6</v>
      </c>
      <c r="AB4355" t="s">
        <v>57</v>
      </c>
      <c r="AC4355" t="str">
        <f t="shared" ref="AC4355:AC4418" si="68">+YEAR(A4355)&amp; "-" &amp;ROUNDUP(MONTH(A4355)/3,0)</f>
        <v>2017-1</v>
      </c>
    </row>
    <row r="4356" spans="1:29" x14ac:dyDescent="0.25">
      <c r="A4356" t="s">
        <v>715</v>
      </c>
      <c r="B4356" t="s">
        <v>532</v>
      </c>
      <c r="C4356" t="s">
        <v>533</v>
      </c>
      <c r="D4356" t="s">
        <v>55</v>
      </c>
      <c r="E4356">
        <v>-4</v>
      </c>
      <c r="F4356" t="s">
        <v>14</v>
      </c>
      <c r="G4356" t="b">
        <v>0</v>
      </c>
      <c r="H4356" t="s">
        <v>59</v>
      </c>
      <c r="I4356">
        <v>4750438</v>
      </c>
      <c r="J4356" t="s">
        <v>601</v>
      </c>
      <c r="K4356" t="s">
        <v>602</v>
      </c>
      <c r="L4356" t="s">
        <v>57</v>
      </c>
      <c r="M4356" t="s">
        <v>57</v>
      </c>
      <c r="N4356" t="s">
        <v>57</v>
      </c>
      <c r="O4356" t="s">
        <v>57</v>
      </c>
      <c r="P4356">
        <v>24149</v>
      </c>
      <c r="Q4356" t="s">
        <v>603</v>
      </c>
      <c r="R4356" t="s">
        <v>604</v>
      </c>
      <c r="S4356" t="s">
        <v>78</v>
      </c>
      <c r="T4356">
        <v>2.29</v>
      </c>
      <c r="U4356">
        <v>2.29</v>
      </c>
      <c r="V4356">
        <v>15.855043999999999</v>
      </c>
      <c r="W4356">
        <v>2.29</v>
      </c>
      <c r="X4356" t="s">
        <v>58</v>
      </c>
      <c r="Y4356" t="s">
        <v>58</v>
      </c>
      <c r="Z4356" t="s">
        <v>1</v>
      </c>
      <c r="AA4356" t="s">
        <v>6</v>
      </c>
      <c r="AB4356" t="s">
        <v>57</v>
      </c>
      <c r="AC4356" t="str">
        <f t="shared" si="68"/>
        <v>2017-1</v>
      </c>
    </row>
    <row r="4357" spans="1:29" hidden="1" x14ac:dyDescent="0.25">
      <c r="A4357" t="s">
        <v>715</v>
      </c>
      <c r="B4357" t="s">
        <v>532</v>
      </c>
      <c r="C4357" t="s">
        <v>533</v>
      </c>
      <c r="D4357" t="s">
        <v>55</v>
      </c>
      <c r="E4357">
        <v>-6</v>
      </c>
      <c r="F4357" t="s">
        <v>12</v>
      </c>
      <c r="G4357" t="b">
        <v>0</v>
      </c>
      <c r="H4357" t="s">
        <v>59</v>
      </c>
      <c r="I4357">
        <v>4750438</v>
      </c>
      <c r="J4357" t="s">
        <v>601</v>
      </c>
      <c r="K4357" t="s">
        <v>602</v>
      </c>
      <c r="L4357" t="s">
        <v>57</v>
      </c>
      <c r="M4357" t="s">
        <v>57</v>
      </c>
      <c r="N4357" t="s">
        <v>57</v>
      </c>
      <c r="O4357" t="s">
        <v>57</v>
      </c>
      <c r="P4357">
        <v>24149</v>
      </c>
      <c r="Q4357" t="s">
        <v>603</v>
      </c>
      <c r="R4357" t="s">
        <v>604</v>
      </c>
      <c r="S4357" t="s">
        <v>78</v>
      </c>
      <c r="T4357">
        <v>2.29</v>
      </c>
      <c r="U4357">
        <v>2.29</v>
      </c>
      <c r="V4357">
        <v>15.855043999999999</v>
      </c>
      <c r="W4357">
        <v>2.29</v>
      </c>
      <c r="X4357" t="s">
        <v>58</v>
      </c>
      <c r="Y4357" t="s">
        <v>58</v>
      </c>
      <c r="Z4357" t="s">
        <v>1</v>
      </c>
      <c r="AA4357" t="s">
        <v>6</v>
      </c>
      <c r="AB4357" t="s">
        <v>57</v>
      </c>
      <c r="AC4357" t="str">
        <f t="shared" si="68"/>
        <v>2017-1</v>
      </c>
    </row>
    <row r="4358" spans="1:29" x14ac:dyDescent="0.25">
      <c r="A4358" t="s">
        <v>716</v>
      </c>
      <c r="B4358" t="s">
        <v>54</v>
      </c>
      <c r="C4358" t="s">
        <v>55</v>
      </c>
      <c r="D4358" t="s">
        <v>55</v>
      </c>
      <c r="E4358">
        <v>-3</v>
      </c>
      <c r="F4358" t="s">
        <v>56</v>
      </c>
      <c r="G4358" t="b">
        <v>0</v>
      </c>
      <c r="H4358" t="s">
        <v>57</v>
      </c>
      <c r="I4358">
        <v>0</v>
      </c>
      <c r="J4358" t="s">
        <v>57</v>
      </c>
      <c r="K4358" t="s">
        <v>57</v>
      </c>
      <c r="L4358" t="s">
        <v>57</v>
      </c>
      <c r="M4358" t="s">
        <v>57</v>
      </c>
      <c r="N4358" t="s">
        <v>57</v>
      </c>
      <c r="O4358" t="s">
        <v>57</v>
      </c>
      <c r="P4358">
        <v>0</v>
      </c>
      <c r="Q4358" t="s">
        <v>57</v>
      </c>
      <c r="R4358" t="s">
        <v>57</v>
      </c>
      <c r="S4358" t="s">
        <v>57</v>
      </c>
      <c r="T4358">
        <v>118.82</v>
      </c>
      <c r="U4358">
        <v>118.82</v>
      </c>
      <c r="V4358">
        <v>118.82</v>
      </c>
      <c r="W4358">
        <v>17.1639473323077</v>
      </c>
      <c r="X4358" t="s">
        <v>58</v>
      </c>
      <c r="Y4358" t="s">
        <v>58</v>
      </c>
      <c r="Z4358" t="s">
        <v>1</v>
      </c>
      <c r="AA4358" t="s">
        <v>1</v>
      </c>
      <c r="AB4358" t="s">
        <v>57</v>
      </c>
      <c r="AC4358" t="str">
        <f t="shared" si="68"/>
        <v>2017-1</v>
      </c>
    </row>
    <row r="4359" spans="1:29" x14ac:dyDescent="0.25">
      <c r="A4359" t="s">
        <v>716</v>
      </c>
      <c r="B4359" t="s">
        <v>532</v>
      </c>
      <c r="C4359" t="s">
        <v>533</v>
      </c>
      <c r="D4359" t="s">
        <v>55</v>
      </c>
      <c r="E4359">
        <v>-3</v>
      </c>
      <c r="F4359" t="s">
        <v>56</v>
      </c>
      <c r="G4359" t="b">
        <v>0</v>
      </c>
      <c r="H4359" t="s">
        <v>57</v>
      </c>
      <c r="I4359">
        <v>0</v>
      </c>
      <c r="J4359" t="s">
        <v>57</v>
      </c>
      <c r="K4359" t="s">
        <v>57</v>
      </c>
      <c r="L4359" t="s">
        <v>57</v>
      </c>
      <c r="M4359" t="s">
        <v>57</v>
      </c>
      <c r="N4359" t="s">
        <v>57</v>
      </c>
      <c r="O4359" t="s">
        <v>57</v>
      </c>
      <c r="P4359">
        <v>0</v>
      </c>
      <c r="Q4359" t="s">
        <v>57</v>
      </c>
      <c r="R4359" t="s">
        <v>57</v>
      </c>
      <c r="S4359" t="s">
        <v>57</v>
      </c>
      <c r="T4359">
        <v>763.73</v>
      </c>
      <c r="U4359">
        <v>763.73</v>
      </c>
      <c r="V4359">
        <v>5287.0354845000002</v>
      </c>
      <c r="W4359">
        <v>763.73</v>
      </c>
      <c r="X4359" t="s">
        <v>58</v>
      </c>
      <c r="Y4359" t="s">
        <v>58</v>
      </c>
      <c r="Z4359" t="s">
        <v>1</v>
      </c>
      <c r="AA4359" t="s">
        <v>1</v>
      </c>
      <c r="AB4359" t="s">
        <v>57</v>
      </c>
      <c r="AC4359" t="str">
        <f t="shared" si="68"/>
        <v>2017-1</v>
      </c>
    </row>
    <row r="4360" spans="1:29" hidden="1" x14ac:dyDescent="0.25">
      <c r="A4360" t="s">
        <v>716</v>
      </c>
      <c r="B4360" t="s">
        <v>532</v>
      </c>
      <c r="C4360" t="s">
        <v>533</v>
      </c>
      <c r="D4360" t="s">
        <v>55</v>
      </c>
      <c r="E4360">
        <v>-6</v>
      </c>
      <c r="F4360" t="s">
        <v>12</v>
      </c>
      <c r="G4360" t="b">
        <v>0</v>
      </c>
      <c r="H4360" t="s">
        <v>59</v>
      </c>
      <c r="I4360">
        <v>4750438</v>
      </c>
      <c r="J4360" t="s">
        <v>601</v>
      </c>
      <c r="K4360" t="s">
        <v>602</v>
      </c>
      <c r="L4360" t="s">
        <v>57</v>
      </c>
      <c r="M4360" t="s">
        <v>57</v>
      </c>
      <c r="N4360" t="s">
        <v>57</v>
      </c>
      <c r="O4360" t="s">
        <v>57</v>
      </c>
      <c r="P4360">
        <v>24149</v>
      </c>
      <c r="Q4360" t="s">
        <v>603</v>
      </c>
      <c r="R4360" t="s">
        <v>604</v>
      </c>
      <c r="S4360" t="s">
        <v>78</v>
      </c>
      <c r="T4360">
        <v>1.19</v>
      </c>
      <c r="U4360">
        <v>1.19</v>
      </c>
      <c r="V4360">
        <v>8.2379534999999997</v>
      </c>
      <c r="W4360">
        <v>1.19</v>
      </c>
      <c r="X4360" t="s">
        <v>58</v>
      </c>
      <c r="Y4360" t="s">
        <v>58</v>
      </c>
      <c r="Z4360" t="s">
        <v>1</v>
      </c>
      <c r="AA4360" t="s">
        <v>6</v>
      </c>
      <c r="AB4360" t="s">
        <v>57</v>
      </c>
      <c r="AC4360" t="str">
        <f t="shared" si="68"/>
        <v>2017-1</v>
      </c>
    </row>
    <row r="4361" spans="1:29" hidden="1" x14ac:dyDescent="0.25">
      <c r="A4361" t="s">
        <v>716</v>
      </c>
      <c r="B4361" t="s">
        <v>532</v>
      </c>
      <c r="C4361" t="s">
        <v>533</v>
      </c>
      <c r="D4361" t="s">
        <v>55</v>
      </c>
      <c r="E4361">
        <v>-5</v>
      </c>
      <c r="F4361" t="s">
        <v>13</v>
      </c>
      <c r="G4361" t="b">
        <v>0</v>
      </c>
      <c r="H4361" t="s">
        <v>59</v>
      </c>
      <c r="I4361">
        <v>4750438</v>
      </c>
      <c r="J4361" t="s">
        <v>601</v>
      </c>
      <c r="K4361" t="s">
        <v>602</v>
      </c>
      <c r="L4361" t="s">
        <v>57</v>
      </c>
      <c r="M4361" t="s">
        <v>57</v>
      </c>
      <c r="N4361" t="s">
        <v>57</v>
      </c>
      <c r="O4361" t="s">
        <v>57</v>
      </c>
      <c r="P4361">
        <v>24149</v>
      </c>
      <c r="Q4361" t="s">
        <v>603</v>
      </c>
      <c r="R4361" t="s">
        <v>604</v>
      </c>
      <c r="S4361" t="s">
        <v>78</v>
      </c>
      <c r="T4361">
        <v>-1.1000000000000001</v>
      </c>
      <c r="U4361">
        <v>-1.1000000000000001</v>
      </c>
      <c r="V4361">
        <v>-7.6170904999999998</v>
      </c>
      <c r="W4361">
        <v>-1.1000000000000001</v>
      </c>
      <c r="X4361" t="s">
        <v>58</v>
      </c>
      <c r="Y4361" t="s">
        <v>58</v>
      </c>
      <c r="Z4361" t="s">
        <v>1</v>
      </c>
      <c r="AA4361" t="s">
        <v>6</v>
      </c>
      <c r="AB4361" t="s">
        <v>57</v>
      </c>
      <c r="AC4361" t="str">
        <f t="shared" si="68"/>
        <v>2017-1</v>
      </c>
    </row>
    <row r="4362" spans="1:29" x14ac:dyDescent="0.25">
      <c r="A4362" t="s">
        <v>716</v>
      </c>
      <c r="B4362" t="s">
        <v>532</v>
      </c>
      <c r="C4362" t="s">
        <v>533</v>
      </c>
      <c r="D4362" t="s">
        <v>55</v>
      </c>
      <c r="E4362">
        <v>-4</v>
      </c>
      <c r="F4362" t="s">
        <v>14</v>
      </c>
      <c r="G4362" t="b">
        <v>0</v>
      </c>
      <c r="H4362" t="s">
        <v>59</v>
      </c>
      <c r="I4362">
        <v>4750438</v>
      </c>
      <c r="J4362" t="s">
        <v>601</v>
      </c>
      <c r="K4362" t="s">
        <v>602</v>
      </c>
      <c r="L4362" t="s">
        <v>57</v>
      </c>
      <c r="M4362" t="s">
        <v>57</v>
      </c>
      <c r="N4362" t="s">
        <v>57</v>
      </c>
      <c r="O4362" t="s">
        <v>57</v>
      </c>
      <c r="P4362">
        <v>24149</v>
      </c>
      <c r="Q4362" t="s">
        <v>603</v>
      </c>
      <c r="R4362" t="s">
        <v>604</v>
      </c>
      <c r="S4362" t="s">
        <v>78</v>
      </c>
      <c r="T4362">
        <v>1.19</v>
      </c>
      <c r="U4362">
        <v>1.19</v>
      </c>
      <c r="V4362">
        <v>8.2379534999999997</v>
      </c>
      <c r="W4362">
        <v>1.19</v>
      </c>
      <c r="X4362" t="s">
        <v>58</v>
      </c>
      <c r="Y4362" t="s">
        <v>58</v>
      </c>
      <c r="Z4362" t="s">
        <v>1</v>
      </c>
      <c r="AA4362" t="s">
        <v>6</v>
      </c>
      <c r="AB4362" t="s">
        <v>57</v>
      </c>
      <c r="AC4362" t="str">
        <f t="shared" si="68"/>
        <v>2017-1</v>
      </c>
    </row>
    <row r="4363" spans="1:29" x14ac:dyDescent="0.25">
      <c r="A4363" t="s">
        <v>717</v>
      </c>
      <c r="B4363" t="s">
        <v>54</v>
      </c>
      <c r="C4363" t="s">
        <v>55</v>
      </c>
      <c r="D4363" t="s">
        <v>55</v>
      </c>
      <c r="E4363">
        <v>-3</v>
      </c>
      <c r="F4363" t="s">
        <v>56</v>
      </c>
      <c r="G4363" t="b">
        <v>0</v>
      </c>
      <c r="H4363" t="s">
        <v>57</v>
      </c>
      <c r="I4363">
        <v>0</v>
      </c>
      <c r="J4363" t="s">
        <v>57</v>
      </c>
      <c r="K4363" t="s">
        <v>57</v>
      </c>
      <c r="L4363" t="s">
        <v>57</v>
      </c>
      <c r="M4363" t="s">
        <v>57</v>
      </c>
      <c r="N4363" t="s">
        <v>57</v>
      </c>
      <c r="O4363" t="s">
        <v>57</v>
      </c>
      <c r="P4363">
        <v>0</v>
      </c>
      <c r="Q4363" t="s">
        <v>57</v>
      </c>
      <c r="R4363" t="s">
        <v>57</v>
      </c>
      <c r="S4363" t="s">
        <v>57</v>
      </c>
      <c r="T4363">
        <v>118.82</v>
      </c>
      <c r="U4363">
        <v>118.82</v>
      </c>
      <c r="V4363">
        <v>118.82</v>
      </c>
      <c r="W4363">
        <v>17.271729571404698</v>
      </c>
      <c r="X4363" t="s">
        <v>58</v>
      </c>
      <c r="Y4363" t="s">
        <v>58</v>
      </c>
      <c r="Z4363" t="s">
        <v>1</v>
      </c>
      <c r="AA4363" t="s">
        <v>1</v>
      </c>
      <c r="AB4363" t="s">
        <v>57</v>
      </c>
      <c r="AC4363" t="str">
        <f t="shared" si="68"/>
        <v>2017-1</v>
      </c>
    </row>
    <row r="4364" spans="1:29" x14ac:dyDescent="0.25">
      <c r="A4364" t="s">
        <v>717</v>
      </c>
      <c r="B4364" t="s">
        <v>532</v>
      </c>
      <c r="C4364" t="s">
        <v>533</v>
      </c>
      <c r="D4364" t="s">
        <v>55</v>
      </c>
      <c r="E4364">
        <v>-3</v>
      </c>
      <c r="F4364" t="s">
        <v>56</v>
      </c>
      <c r="G4364" t="b">
        <v>0</v>
      </c>
      <c r="H4364" t="s">
        <v>57</v>
      </c>
      <c r="I4364">
        <v>0</v>
      </c>
      <c r="J4364" t="s">
        <v>57</v>
      </c>
      <c r="K4364" t="s">
        <v>57</v>
      </c>
      <c r="L4364" t="s">
        <v>57</v>
      </c>
      <c r="M4364" t="s">
        <v>57</v>
      </c>
      <c r="N4364" t="s">
        <v>57</v>
      </c>
      <c r="O4364" t="s">
        <v>57</v>
      </c>
      <c r="P4364">
        <v>0</v>
      </c>
      <c r="Q4364" t="s">
        <v>57</v>
      </c>
      <c r="R4364" t="s">
        <v>57</v>
      </c>
      <c r="S4364" t="s">
        <v>57</v>
      </c>
      <c r="T4364">
        <v>763.73</v>
      </c>
      <c r="U4364">
        <v>763.73</v>
      </c>
      <c r="V4364">
        <v>5254.0423485000001</v>
      </c>
      <c r="W4364">
        <v>763.73</v>
      </c>
      <c r="X4364" t="s">
        <v>58</v>
      </c>
      <c r="Y4364" t="s">
        <v>58</v>
      </c>
      <c r="Z4364" t="s">
        <v>1</v>
      </c>
      <c r="AA4364" t="s">
        <v>1</v>
      </c>
      <c r="AB4364" t="s">
        <v>57</v>
      </c>
      <c r="AC4364" t="str">
        <f t="shared" si="68"/>
        <v>2017-1</v>
      </c>
    </row>
    <row r="4365" spans="1:29" hidden="1" x14ac:dyDescent="0.25">
      <c r="A4365" t="s">
        <v>717</v>
      </c>
      <c r="B4365" t="s">
        <v>532</v>
      </c>
      <c r="C4365" t="s">
        <v>533</v>
      </c>
      <c r="D4365" t="s">
        <v>55</v>
      </c>
      <c r="E4365">
        <v>-6</v>
      </c>
      <c r="F4365" t="s">
        <v>12</v>
      </c>
      <c r="G4365" t="b">
        <v>0</v>
      </c>
      <c r="H4365" t="s">
        <v>59</v>
      </c>
      <c r="I4365">
        <v>4750438</v>
      </c>
      <c r="J4365" t="s">
        <v>601</v>
      </c>
      <c r="K4365" t="s">
        <v>602</v>
      </c>
      <c r="L4365" t="s">
        <v>57</v>
      </c>
      <c r="M4365" t="s">
        <v>57</v>
      </c>
      <c r="N4365" t="s">
        <v>57</v>
      </c>
      <c r="O4365" t="s">
        <v>57</v>
      </c>
      <c r="P4365">
        <v>24149</v>
      </c>
      <c r="Q4365" t="s">
        <v>603</v>
      </c>
      <c r="R4365" t="s">
        <v>604</v>
      </c>
      <c r="S4365" t="s">
        <v>78</v>
      </c>
      <c r="T4365">
        <v>1.28</v>
      </c>
      <c r="U4365">
        <v>1.28</v>
      </c>
      <c r="V4365">
        <v>8.8056959999999993</v>
      </c>
      <c r="W4365">
        <v>1.28</v>
      </c>
      <c r="X4365" t="s">
        <v>58</v>
      </c>
      <c r="Y4365" t="s">
        <v>58</v>
      </c>
      <c r="Z4365" t="s">
        <v>1</v>
      </c>
      <c r="AA4365" t="s">
        <v>6</v>
      </c>
      <c r="AB4365" t="s">
        <v>57</v>
      </c>
      <c r="AC4365" t="str">
        <f t="shared" si="68"/>
        <v>2017-1</v>
      </c>
    </row>
    <row r="4366" spans="1:29" hidden="1" x14ac:dyDescent="0.25">
      <c r="A4366" t="s">
        <v>717</v>
      </c>
      <c r="B4366" t="s">
        <v>532</v>
      </c>
      <c r="C4366" t="s">
        <v>533</v>
      </c>
      <c r="D4366" t="s">
        <v>55</v>
      </c>
      <c r="E4366">
        <v>-5</v>
      </c>
      <c r="F4366" t="s">
        <v>13</v>
      </c>
      <c r="G4366" t="b">
        <v>0</v>
      </c>
      <c r="H4366" t="s">
        <v>59</v>
      </c>
      <c r="I4366">
        <v>4750438</v>
      </c>
      <c r="J4366" t="s">
        <v>601</v>
      </c>
      <c r="K4366" t="s">
        <v>602</v>
      </c>
      <c r="L4366" t="s">
        <v>57</v>
      </c>
      <c r="M4366" t="s">
        <v>57</v>
      </c>
      <c r="N4366" t="s">
        <v>57</v>
      </c>
      <c r="O4366" t="s">
        <v>57</v>
      </c>
      <c r="P4366">
        <v>24149</v>
      </c>
      <c r="Q4366" t="s">
        <v>603</v>
      </c>
      <c r="R4366" t="s">
        <v>604</v>
      </c>
      <c r="S4366" t="s">
        <v>78</v>
      </c>
      <c r="T4366">
        <v>9.0000000000000094E-2</v>
      </c>
      <c r="U4366">
        <v>9.0000000000000094E-2</v>
      </c>
      <c r="V4366">
        <v>0.56774250000000104</v>
      </c>
      <c r="W4366">
        <v>9.0000000000000094E-2</v>
      </c>
      <c r="X4366" t="s">
        <v>58</v>
      </c>
      <c r="Y4366" t="s">
        <v>58</v>
      </c>
      <c r="Z4366" t="s">
        <v>1</v>
      </c>
      <c r="AA4366" t="s">
        <v>6</v>
      </c>
      <c r="AB4366" t="s">
        <v>57</v>
      </c>
      <c r="AC4366" t="str">
        <f t="shared" si="68"/>
        <v>2017-1</v>
      </c>
    </row>
    <row r="4367" spans="1:29" x14ac:dyDescent="0.25">
      <c r="A4367" t="s">
        <v>717</v>
      </c>
      <c r="B4367" t="s">
        <v>532</v>
      </c>
      <c r="C4367" t="s">
        <v>533</v>
      </c>
      <c r="D4367" t="s">
        <v>55</v>
      </c>
      <c r="E4367">
        <v>-4</v>
      </c>
      <c r="F4367" t="s">
        <v>14</v>
      </c>
      <c r="G4367" t="b">
        <v>0</v>
      </c>
      <c r="H4367" t="s">
        <v>59</v>
      </c>
      <c r="I4367">
        <v>4750438</v>
      </c>
      <c r="J4367" t="s">
        <v>601</v>
      </c>
      <c r="K4367" t="s">
        <v>602</v>
      </c>
      <c r="L4367" t="s">
        <v>57</v>
      </c>
      <c r="M4367" t="s">
        <v>57</v>
      </c>
      <c r="N4367" t="s">
        <v>57</v>
      </c>
      <c r="O4367" t="s">
        <v>57</v>
      </c>
      <c r="P4367">
        <v>24149</v>
      </c>
      <c r="Q4367" t="s">
        <v>603</v>
      </c>
      <c r="R4367" t="s">
        <v>604</v>
      </c>
      <c r="S4367" t="s">
        <v>78</v>
      </c>
      <c r="T4367">
        <v>1.28</v>
      </c>
      <c r="U4367">
        <v>1.28</v>
      </c>
      <c r="V4367">
        <v>8.8056959999999993</v>
      </c>
      <c r="W4367">
        <v>1.28</v>
      </c>
      <c r="X4367" t="s">
        <v>58</v>
      </c>
      <c r="Y4367" t="s">
        <v>58</v>
      </c>
      <c r="Z4367" t="s">
        <v>1</v>
      </c>
      <c r="AA4367" t="s">
        <v>6</v>
      </c>
      <c r="AB4367" t="s">
        <v>57</v>
      </c>
      <c r="AC4367" t="str">
        <f t="shared" si="68"/>
        <v>2017-1</v>
      </c>
    </row>
    <row r="4368" spans="1:29" x14ac:dyDescent="0.25">
      <c r="A4368" t="s">
        <v>718</v>
      </c>
      <c r="B4368" t="s">
        <v>54</v>
      </c>
      <c r="C4368" t="s">
        <v>55</v>
      </c>
      <c r="D4368" t="s">
        <v>55</v>
      </c>
      <c r="E4368">
        <v>-3</v>
      </c>
      <c r="F4368" t="s">
        <v>56</v>
      </c>
      <c r="G4368" t="b">
        <v>0</v>
      </c>
      <c r="H4368" t="s">
        <v>57</v>
      </c>
      <c r="I4368">
        <v>0</v>
      </c>
      <c r="J4368" t="s">
        <v>57</v>
      </c>
      <c r="K4368" t="s">
        <v>57</v>
      </c>
      <c r="L4368" t="s">
        <v>57</v>
      </c>
      <c r="M4368" t="s">
        <v>57</v>
      </c>
      <c r="N4368" t="s">
        <v>57</v>
      </c>
      <c r="O4368" t="s">
        <v>57</v>
      </c>
      <c r="P4368">
        <v>0</v>
      </c>
      <c r="Q4368" t="s">
        <v>57</v>
      </c>
      <c r="R4368" t="s">
        <v>57</v>
      </c>
      <c r="S4368" t="s">
        <v>57</v>
      </c>
      <c r="T4368">
        <v>118.82</v>
      </c>
      <c r="U4368">
        <v>118.82</v>
      </c>
      <c r="V4368">
        <v>118.82</v>
      </c>
      <c r="W4368">
        <v>17.249539073501399</v>
      </c>
      <c r="X4368" t="s">
        <v>58</v>
      </c>
      <c r="Y4368" t="s">
        <v>58</v>
      </c>
      <c r="Z4368" t="s">
        <v>1</v>
      </c>
      <c r="AA4368" t="s">
        <v>1</v>
      </c>
      <c r="AB4368" t="s">
        <v>57</v>
      </c>
      <c r="AC4368" t="str">
        <f t="shared" si="68"/>
        <v>2017-1</v>
      </c>
    </row>
    <row r="4369" spans="1:29" x14ac:dyDescent="0.25">
      <c r="A4369" t="s">
        <v>718</v>
      </c>
      <c r="B4369" t="s">
        <v>532</v>
      </c>
      <c r="C4369" t="s">
        <v>533</v>
      </c>
      <c r="D4369" t="s">
        <v>55</v>
      </c>
      <c r="E4369">
        <v>-3</v>
      </c>
      <c r="F4369" t="s">
        <v>56</v>
      </c>
      <c r="G4369" t="b">
        <v>0</v>
      </c>
      <c r="H4369" t="s">
        <v>57</v>
      </c>
      <c r="I4369">
        <v>0</v>
      </c>
      <c r="J4369" t="s">
        <v>57</v>
      </c>
      <c r="K4369" t="s">
        <v>57</v>
      </c>
      <c r="L4369" t="s">
        <v>57</v>
      </c>
      <c r="M4369" t="s">
        <v>57</v>
      </c>
      <c r="N4369" t="s">
        <v>57</v>
      </c>
      <c r="O4369" t="s">
        <v>57</v>
      </c>
      <c r="P4369">
        <v>0</v>
      </c>
      <c r="Q4369" t="s">
        <v>57</v>
      </c>
      <c r="R4369" t="s">
        <v>57</v>
      </c>
      <c r="S4369" t="s">
        <v>57</v>
      </c>
      <c r="T4369">
        <v>763.73</v>
      </c>
      <c r="U4369">
        <v>763.73</v>
      </c>
      <c r="V4369">
        <v>5260.801359</v>
      </c>
      <c r="W4369">
        <v>763.73</v>
      </c>
      <c r="X4369" t="s">
        <v>58</v>
      </c>
      <c r="Y4369" t="s">
        <v>58</v>
      </c>
      <c r="Z4369" t="s">
        <v>1</v>
      </c>
      <c r="AA4369" t="s">
        <v>1</v>
      </c>
      <c r="AB4369" t="s">
        <v>57</v>
      </c>
      <c r="AC4369" t="str">
        <f t="shared" si="68"/>
        <v>2017-1</v>
      </c>
    </row>
    <row r="4370" spans="1:29" hidden="1" x14ac:dyDescent="0.25">
      <c r="A4370" t="s">
        <v>718</v>
      </c>
      <c r="B4370" t="s">
        <v>532</v>
      </c>
      <c r="C4370" t="s">
        <v>533</v>
      </c>
      <c r="D4370" t="s">
        <v>55</v>
      </c>
      <c r="E4370">
        <v>-6</v>
      </c>
      <c r="F4370" t="s">
        <v>12</v>
      </c>
      <c r="G4370" t="b">
        <v>0</v>
      </c>
      <c r="H4370" t="s">
        <v>59</v>
      </c>
      <c r="I4370">
        <v>4750438</v>
      </c>
      <c r="J4370" t="s">
        <v>601</v>
      </c>
      <c r="K4370" t="s">
        <v>602</v>
      </c>
      <c r="L4370" t="s">
        <v>57</v>
      </c>
      <c r="M4370" t="s">
        <v>57</v>
      </c>
      <c r="N4370" t="s">
        <v>57</v>
      </c>
      <c r="O4370" t="s">
        <v>57</v>
      </c>
      <c r="P4370">
        <v>24149</v>
      </c>
      <c r="Q4370" t="s">
        <v>603</v>
      </c>
      <c r="R4370" t="s">
        <v>604</v>
      </c>
      <c r="S4370" t="s">
        <v>78</v>
      </c>
      <c r="T4370">
        <v>1.18</v>
      </c>
      <c r="U4370">
        <v>1.18</v>
      </c>
      <c r="V4370">
        <v>8.1281940000000006</v>
      </c>
      <c r="W4370">
        <v>1.18</v>
      </c>
      <c r="X4370" t="s">
        <v>58</v>
      </c>
      <c r="Y4370" t="s">
        <v>58</v>
      </c>
      <c r="Z4370" t="s">
        <v>1</v>
      </c>
      <c r="AA4370" t="s">
        <v>6</v>
      </c>
      <c r="AB4370" t="s">
        <v>57</v>
      </c>
      <c r="AC4370" t="str">
        <f t="shared" si="68"/>
        <v>2017-1</v>
      </c>
    </row>
    <row r="4371" spans="1:29" hidden="1" x14ac:dyDescent="0.25">
      <c r="A4371" t="s">
        <v>718</v>
      </c>
      <c r="B4371" t="s">
        <v>532</v>
      </c>
      <c r="C4371" t="s">
        <v>533</v>
      </c>
      <c r="D4371" t="s">
        <v>55</v>
      </c>
      <c r="E4371">
        <v>-5</v>
      </c>
      <c r="F4371" t="s">
        <v>13</v>
      </c>
      <c r="G4371" t="b">
        <v>0</v>
      </c>
      <c r="H4371" t="s">
        <v>59</v>
      </c>
      <c r="I4371">
        <v>4750438</v>
      </c>
      <c r="J4371" t="s">
        <v>601</v>
      </c>
      <c r="K4371" t="s">
        <v>602</v>
      </c>
      <c r="L4371" t="s">
        <v>57</v>
      </c>
      <c r="M4371" t="s">
        <v>57</v>
      </c>
      <c r="N4371" t="s">
        <v>57</v>
      </c>
      <c r="O4371" t="s">
        <v>57</v>
      </c>
      <c r="P4371">
        <v>24149</v>
      </c>
      <c r="Q4371" t="s">
        <v>603</v>
      </c>
      <c r="R4371" t="s">
        <v>604</v>
      </c>
      <c r="S4371" t="s">
        <v>78</v>
      </c>
      <c r="T4371">
        <v>-0.1</v>
      </c>
      <c r="U4371">
        <v>-0.1</v>
      </c>
      <c r="V4371">
        <v>-0.67750200000000205</v>
      </c>
      <c r="W4371">
        <v>-0.1</v>
      </c>
      <c r="X4371" t="s">
        <v>58</v>
      </c>
      <c r="Y4371" t="s">
        <v>58</v>
      </c>
      <c r="Z4371" t="s">
        <v>1</v>
      </c>
      <c r="AA4371" t="s">
        <v>6</v>
      </c>
      <c r="AB4371" t="s">
        <v>57</v>
      </c>
      <c r="AC4371" t="str">
        <f t="shared" si="68"/>
        <v>2017-1</v>
      </c>
    </row>
    <row r="4372" spans="1:29" x14ac:dyDescent="0.25">
      <c r="A4372" t="s">
        <v>718</v>
      </c>
      <c r="B4372" t="s">
        <v>532</v>
      </c>
      <c r="C4372" t="s">
        <v>533</v>
      </c>
      <c r="D4372" t="s">
        <v>55</v>
      </c>
      <c r="E4372">
        <v>-4</v>
      </c>
      <c r="F4372" t="s">
        <v>14</v>
      </c>
      <c r="G4372" t="b">
        <v>0</v>
      </c>
      <c r="H4372" t="s">
        <v>59</v>
      </c>
      <c r="I4372">
        <v>4750438</v>
      </c>
      <c r="J4372" t="s">
        <v>601</v>
      </c>
      <c r="K4372" t="s">
        <v>602</v>
      </c>
      <c r="L4372" t="s">
        <v>57</v>
      </c>
      <c r="M4372" t="s">
        <v>57</v>
      </c>
      <c r="N4372" t="s">
        <v>57</v>
      </c>
      <c r="O4372" t="s">
        <v>57</v>
      </c>
      <c r="P4372">
        <v>24149</v>
      </c>
      <c r="Q4372" t="s">
        <v>603</v>
      </c>
      <c r="R4372" t="s">
        <v>604</v>
      </c>
      <c r="S4372" t="s">
        <v>78</v>
      </c>
      <c r="T4372">
        <v>1.18</v>
      </c>
      <c r="U4372">
        <v>1.18</v>
      </c>
      <c r="V4372">
        <v>8.1281940000000006</v>
      </c>
      <c r="W4372">
        <v>1.18</v>
      </c>
      <c r="X4372" t="s">
        <v>58</v>
      </c>
      <c r="Y4372" t="s">
        <v>58</v>
      </c>
      <c r="Z4372" t="s">
        <v>1</v>
      </c>
      <c r="AA4372" t="s">
        <v>6</v>
      </c>
      <c r="AB4372" t="s">
        <v>57</v>
      </c>
      <c r="AC4372" t="str">
        <f t="shared" si="68"/>
        <v>2017-1</v>
      </c>
    </row>
    <row r="4373" spans="1:29" x14ac:dyDescent="0.25">
      <c r="A4373" t="s">
        <v>719</v>
      </c>
      <c r="B4373" t="s">
        <v>54</v>
      </c>
      <c r="C4373" t="s">
        <v>55</v>
      </c>
      <c r="D4373" t="s">
        <v>55</v>
      </c>
      <c r="E4373">
        <v>-3</v>
      </c>
      <c r="F4373" t="s">
        <v>56</v>
      </c>
      <c r="G4373" t="b">
        <v>0</v>
      </c>
      <c r="H4373" t="s">
        <v>57</v>
      </c>
      <c r="I4373">
        <v>0</v>
      </c>
      <c r="J4373" t="s">
        <v>57</v>
      </c>
      <c r="K4373" t="s">
        <v>57</v>
      </c>
      <c r="L4373" t="s">
        <v>57</v>
      </c>
      <c r="M4373" t="s">
        <v>57</v>
      </c>
      <c r="N4373" t="s">
        <v>57</v>
      </c>
      <c r="O4373" t="s">
        <v>57</v>
      </c>
      <c r="P4373">
        <v>0</v>
      </c>
      <c r="Q4373" t="s">
        <v>57</v>
      </c>
      <c r="R4373" t="s">
        <v>57</v>
      </c>
      <c r="S4373" t="s">
        <v>57</v>
      </c>
      <c r="T4373">
        <v>118.82</v>
      </c>
      <c r="U4373">
        <v>118.82</v>
      </c>
      <c r="V4373">
        <v>118.82</v>
      </c>
      <c r="W4373">
        <v>17.227780194287401</v>
      </c>
      <c r="X4373" t="s">
        <v>58</v>
      </c>
      <c r="Y4373" t="s">
        <v>58</v>
      </c>
      <c r="Z4373" t="s">
        <v>1</v>
      </c>
      <c r="AA4373" t="s">
        <v>1</v>
      </c>
      <c r="AB4373" t="s">
        <v>57</v>
      </c>
      <c r="AC4373" t="str">
        <f t="shared" si="68"/>
        <v>2017-1</v>
      </c>
    </row>
    <row r="4374" spans="1:29" x14ac:dyDescent="0.25">
      <c r="A4374" t="s">
        <v>719</v>
      </c>
      <c r="B4374" t="s">
        <v>532</v>
      </c>
      <c r="C4374" t="s">
        <v>533</v>
      </c>
      <c r="D4374" t="s">
        <v>55</v>
      </c>
      <c r="E4374">
        <v>-3</v>
      </c>
      <c r="F4374" t="s">
        <v>56</v>
      </c>
      <c r="G4374" t="b">
        <v>0</v>
      </c>
      <c r="H4374" t="s">
        <v>57</v>
      </c>
      <c r="I4374">
        <v>0</v>
      </c>
      <c r="J4374" t="s">
        <v>57</v>
      </c>
      <c r="K4374" t="s">
        <v>57</v>
      </c>
      <c r="L4374" t="s">
        <v>57</v>
      </c>
      <c r="M4374" t="s">
        <v>57</v>
      </c>
      <c r="N4374" t="s">
        <v>57</v>
      </c>
      <c r="O4374" t="s">
        <v>57</v>
      </c>
      <c r="P4374">
        <v>0</v>
      </c>
      <c r="Q4374" t="s">
        <v>57</v>
      </c>
      <c r="R4374" t="s">
        <v>57</v>
      </c>
      <c r="S4374" t="s">
        <v>57</v>
      </c>
      <c r="T4374">
        <v>763.73</v>
      </c>
      <c r="U4374">
        <v>763.73</v>
      </c>
      <c r="V4374">
        <v>5267.4458100000002</v>
      </c>
      <c r="W4374">
        <v>763.73</v>
      </c>
      <c r="X4374" t="s">
        <v>58</v>
      </c>
      <c r="Y4374" t="s">
        <v>58</v>
      </c>
      <c r="Z4374" t="s">
        <v>1</v>
      </c>
      <c r="AA4374" t="s">
        <v>1</v>
      </c>
      <c r="AB4374" t="s">
        <v>57</v>
      </c>
      <c r="AC4374" t="str">
        <f t="shared" si="68"/>
        <v>2017-1</v>
      </c>
    </row>
    <row r="4375" spans="1:29" hidden="1" x14ac:dyDescent="0.25">
      <c r="A4375" t="s">
        <v>719</v>
      </c>
      <c r="B4375" t="s">
        <v>532</v>
      </c>
      <c r="C4375" t="s">
        <v>533</v>
      </c>
      <c r="D4375" t="s">
        <v>55</v>
      </c>
      <c r="E4375">
        <v>-6</v>
      </c>
      <c r="F4375" t="s">
        <v>12</v>
      </c>
      <c r="G4375" t="b">
        <v>0</v>
      </c>
      <c r="H4375" t="s">
        <v>59</v>
      </c>
      <c r="I4375">
        <v>4750438</v>
      </c>
      <c r="J4375" t="s">
        <v>601</v>
      </c>
      <c r="K4375" t="s">
        <v>602</v>
      </c>
      <c r="L4375" t="s">
        <v>57</v>
      </c>
      <c r="M4375" t="s">
        <v>57</v>
      </c>
      <c r="N4375" t="s">
        <v>57</v>
      </c>
      <c r="O4375" t="s">
        <v>57</v>
      </c>
      <c r="P4375">
        <v>24149</v>
      </c>
      <c r="Q4375" t="s">
        <v>603</v>
      </c>
      <c r="R4375" t="s">
        <v>604</v>
      </c>
      <c r="S4375" t="s">
        <v>78</v>
      </c>
      <c r="T4375">
        <v>0.47</v>
      </c>
      <c r="U4375">
        <v>0.47</v>
      </c>
      <c r="V4375">
        <v>3.24159</v>
      </c>
      <c r="W4375">
        <v>0.47</v>
      </c>
      <c r="X4375" t="s">
        <v>58</v>
      </c>
      <c r="Y4375" t="s">
        <v>58</v>
      </c>
      <c r="Z4375" t="s">
        <v>1</v>
      </c>
      <c r="AA4375" t="s">
        <v>6</v>
      </c>
      <c r="AB4375" t="s">
        <v>57</v>
      </c>
      <c r="AC4375" t="str">
        <f t="shared" si="68"/>
        <v>2017-1</v>
      </c>
    </row>
    <row r="4376" spans="1:29" hidden="1" x14ac:dyDescent="0.25">
      <c r="A4376" t="s">
        <v>719</v>
      </c>
      <c r="B4376" t="s">
        <v>532</v>
      </c>
      <c r="C4376" t="s">
        <v>533</v>
      </c>
      <c r="D4376" t="s">
        <v>55</v>
      </c>
      <c r="E4376">
        <v>-5</v>
      </c>
      <c r="F4376" t="s">
        <v>13</v>
      </c>
      <c r="G4376" t="b">
        <v>0</v>
      </c>
      <c r="H4376" t="s">
        <v>59</v>
      </c>
      <c r="I4376">
        <v>4750438</v>
      </c>
      <c r="J4376" t="s">
        <v>601</v>
      </c>
      <c r="K4376" t="s">
        <v>602</v>
      </c>
      <c r="L4376" t="s">
        <v>57</v>
      </c>
      <c r="M4376" t="s">
        <v>57</v>
      </c>
      <c r="N4376" t="s">
        <v>57</v>
      </c>
      <c r="O4376" t="s">
        <v>57</v>
      </c>
      <c r="P4376">
        <v>24149</v>
      </c>
      <c r="Q4376" t="s">
        <v>603</v>
      </c>
      <c r="R4376" t="s">
        <v>604</v>
      </c>
      <c r="S4376" t="s">
        <v>78</v>
      </c>
      <c r="T4376">
        <v>-0.71</v>
      </c>
      <c r="U4376">
        <v>-0.71</v>
      </c>
      <c r="V4376">
        <v>-4.8866040000000002</v>
      </c>
      <c r="W4376">
        <v>-0.71</v>
      </c>
      <c r="X4376" t="s">
        <v>58</v>
      </c>
      <c r="Y4376" t="s">
        <v>58</v>
      </c>
      <c r="Z4376" t="s">
        <v>1</v>
      </c>
      <c r="AA4376" t="s">
        <v>6</v>
      </c>
      <c r="AB4376" t="s">
        <v>57</v>
      </c>
      <c r="AC4376" t="str">
        <f t="shared" si="68"/>
        <v>2017-1</v>
      </c>
    </row>
    <row r="4377" spans="1:29" x14ac:dyDescent="0.25">
      <c r="A4377" t="s">
        <v>719</v>
      </c>
      <c r="B4377" t="s">
        <v>532</v>
      </c>
      <c r="C4377" t="s">
        <v>533</v>
      </c>
      <c r="D4377" t="s">
        <v>55</v>
      </c>
      <c r="E4377">
        <v>-4</v>
      </c>
      <c r="F4377" t="s">
        <v>14</v>
      </c>
      <c r="G4377" t="b">
        <v>0</v>
      </c>
      <c r="H4377" t="s">
        <v>59</v>
      </c>
      <c r="I4377">
        <v>4750438</v>
      </c>
      <c r="J4377" t="s">
        <v>601</v>
      </c>
      <c r="K4377" t="s">
        <v>602</v>
      </c>
      <c r="L4377" t="s">
        <v>57</v>
      </c>
      <c r="M4377" t="s">
        <v>57</v>
      </c>
      <c r="N4377" t="s">
        <v>57</v>
      </c>
      <c r="O4377" t="s">
        <v>57</v>
      </c>
      <c r="P4377">
        <v>24149</v>
      </c>
      <c r="Q4377" t="s">
        <v>603</v>
      </c>
      <c r="R4377" t="s">
        <v>604</v>
      </c>
      <c r="S4377" t="s">
        <v>78</v>
      </c>
      <c r="T4377">
        <v>0.47</v>
      </c>
      <c r="U4377">
        <v>0.47</v>
      </c>
      <c r="V4377">
        <v>3.24159</v>
      </c>
      <c r="W4377">
        <v>0.47</v>
      </c>
      <c r="X4377" t="s">
        <v>58</v>
      </c>
      <c r="Y4377" t="s">
        <v>58</v>
      </c>
      <c r="Z4377" t="s">
        <v>1</v>
      </c>
      <c r="AA4377" t="s">
        <v>6</v>
      </c>
      <c r="AB4377" t="s">
        <v>57</v>
      </c>
      <c r="AC4377" t="str">
        <f t="shared" si="68"/>
        <v>2017-1</v>
      </c>
    </row>
    <row r="4378" spans="1:29" x14ac:dyDescent="0.25">
      <c r="A4378" t="s">
        <v>720</v>
      </c>
      <c r="B4378" t="s">
        <v>54</v>
      </c>
      <c r="C4378" t="s">
        <v>55</v>
      </c>
      <c r="D4378" t="s">
        <v>55</v>
      </c>
      <c r="E4378">
        <v>-3</v>
      </c>
      <c r="F4378" t="s">
        <v>56</v>
      </c>
      <c r="G4378" t="b">
        <v>0</v>
      </c>
      <c r="H4378" t="s">
        <v>57</v>
      </c>
      <c r="I4378">
        <v>0</v>
      </c>
      <c r="J4378" t="s">
        <v>57</v>
      </c>
      <c r="K4378" t="s">
        <v>57</v>
      </c>
      <c r="L4378" t="s">
        <v>57</v>
      </c>
      <c r="M4378" t="s">
        <v>57</v>
      </c>
      <c r="N4378" t="s">
        <v>57</v>
      </c>
      <c r="O4378" t="s">
        <v>57</v>
      </c>
      <c r="P4378">
        <v>0</v>
      </c>
      <c r="Q4378" t="s">
        <v>57</v>
      </c>
      <c r="R4378" t="s">
        <v>57</v>
      </c>
      <c r="S4378" t="s">
        <v>57</v>
      </c>
      <c r="T4378">
        <v>118.82</v>
      </c>
      <c r="U4378">
        <v>118.82</v>
      </c>
      <c r="V4378">
        <v>118.82</v>
      </c>
      <c r="W4378">
        <v>17.250916482160399</v>
      </c>
      <c r="X4378" t="s">
        <v>58</v>
      </c>
      <c r="Y4378" t="s">
        <v>58</v>
      </c>
      <c r="Z4378" t="s">
        <v>1</v>
      </c>
      <c r="AA4378" t="s">
        <v>1</v>
      </c>
      <c r="AB4378" t="s">
        <v>57</v>
      </c>
      <c r="AC4378" t="str">
        <f t="shared" si="68"/>
        <v>2017-1</v>
      </c>
    </row>
    <row r="4379" spans="1:29" x14ac:dyDescent="0.25">
      <c r="A4379" t="s">
        <v>720</v>
      </c>
      <c r="B4379" t="s">
        <v>532</v>
      </c>
      <c r="C4379" t="s">
        <v>533</v>
      </c>
      <c r="D4379" t="s">
        <v>55</v>
      </c>
      <c r="E4379">
        <v>-3</v>
      </c>
      <c r="F4379" t="s">
        <v>56</v>
      </c>
      <c r="G4379" t="b">
        <v>0</v>
      </c>
      <c r="H4379" t="s">
        <v>57</v>
      </c>
      <c r="I4379">
        <v>0</v>
      </c>
      <c r="J4379" t="s">
        <v>57</v>
      </c>
      <c r="K4379" t="s">
        <v>57</v>
      </c>
      <c r="L4379" t="s">
        <v>57</v>
      </c>
      <c r="M4379" t="s">
        <v>57</v>
      </c>
      <c r="N4379" t="s">
        <v>57</v>
      </c>
      <c r="O4379" t="s">
        <v>57</v>
      </c>
      <c r="P4379">
        <v>0</v>
      </c>
      <c r="Q4379" t="s">
        <v>57</v>
      </c>
      <c r="R4379" t="s">
        <v>57</v>
      </c>
      <c r="S4379" t="s">
        <v>57</v>
      </c>
      <c r="T4379">
        <v>763.73</v>
      </c>
      <c r="U4379">
        <v>763.73</v>
      </c>
      <c r="V4379">
        <v>5260.3813074999998</v>
      </c>
      <c r="W4379">
        <v>763.73</v>
      </c>
      <c r="X4379" t="s">
        <v>58</v>
      </c>
      <c r="Y4379" t="s">
        <v>58</v>
      </c>
      <c r="Z4379" t="s">
        <v>1</v>
      </c>
      <c r="AA4379" t="s">
        <v>1</v>
      </c>
      <c r="AB4379" t="s">
        <v>57</v>
      </c>
      <c r="AC4379" t="str">
        <f t="shared" si="68"/>
        <v>2017-1</v>
      </c>
    </row>
    <row r="4380" spans="1:29" hidden="1" x14ac:dyDescent="0.25">
      <c r="A4380" t="s">
        <v>720</v>
      </c>
      <c r="B4380" t="s">
        <v>532</v>
      </c>
      <c r="C4380" t="s">
        <v>533</v>
      </c>
      <c r="D4380" t="s">
        <v>55</v>
      </c>
      <c r="E4380">
        <v>-6</v>
      </c>
      <c r="F4380" t="s">
        <v>12</v>
      </c>
      <c r="G4380" t="b">
        <v>0</v>
      </c>
      <c r="H4380" t="s">
        <v>59</v>
      </c>
      <c r="I4380">
        <v>4750438</v>
      </c>
      <c r="J4380" t="s">
        <v>601</v>
      </c>
      <c r="K4380" t="s">
        <v>602</v>
      </c>
      <c r="L4380" t="s">
        <v>57</v>
      </c>
      <c r="M4380" t="s">
        <v>57</v>
      </c>
      <c r="N4380" t="s">
        <v>57</v>
      </c>
      <c r="O4380" t="s">
        <v>57</v>
      </c>
      <c r="P4380">
        <v>24149</v>
      </c>
      <c r="Q4380" t="s">
        <v>603</v>
      </c>
      <c r="R4380" t="s">
        <v>604</v>
      </c>
      <c r="S4380" t="s">
        <v>78</v>
      </c>
      <c r="T4380">
        <v>0.7</v>
      </c>
      <c r="U4380">
        <v>0.7</v>
      </c>
      <c r="V4380">
        <v>4.8214249999999996</v>
      </c>
      <c r="W4380">
        <v>0.7</v>
      </c>
      <c r="X4380" t="s">
        <v>58</v>
      </c>
      <c r="Y4380" t="s">
        <v>58</v>
      </c>
      <c r="Z4380" t="s">
        <v>1</v>
      </c>
      <c r="AA4380" t="s">
        <v>6</v>
      </c>
      <c r="AB4380" t="s">
        <v>57</v>
      </c>
      <c r="AC4380" t="str">
        <f t="shared" si="68"/>
        <v>2017-1</v>
      </c>
    </row>
    <row r="4381" spans="1:29" hidden="1" x14ac:dyDescent="0.25">
      <c r="A4381" t="s">
        <v>720</v>
      </c>
      <c r="B4381" t="s">
        <v>532</v>
      </c>
      <c r="C4381" t="s">
        <v>533</v>
      </c>
      <c r="D4381" t="s">
        <v>55</v>
      </c>
      <c r="E4381">
        <v>-5</v>
      </c>
      <c r="F4381" t="s">
        <v>13</v>
      </c>
      <c r="G4381" t="b">
        <v>0</v>
      </c>
      <c r="H4381" t="s">
        <v>59</v>
      </c>
      <c r="I4381">
        <v>4750438</v>
      </c>
      <c r="J4381" t="s">
        <v>601</v>
      </c>
      <c r="K4381" t="s">
        <v>602</v>
      </c>
      <c r="L4381" t="s">
        <v>57</v>
      </c>
      <c r="M4381" t="s">
        <v>57</v>
      </c>
      <c r="N4381" t="s">
        <v>57</v>
      </c>
      <c r="O4381" t="s">
        <v>57</v>
      </c>
      <c r="P4381">
        <v>24149</v>
      </c>
      <c r="Q4381" t="s">
        <v>603</v>
      </c>
      <c r="R4381" t="s">
        <v>604</v>
      </c>
      <c r="S4381" t="s">
        <v>78</v>
      </c>
      <c r="T4381">
        <v>0.23</v>
      </c>
      <c r="U4381">
        <v>0.23</v>
      </c>
      <c r="V4381">
        <v>1.5798350000000001</v>
      </c>
      <c r="W4381">
        <v>0.23</v>
      </c>
      <c r="X4381" t="s">
        <v>58</v>
      </c>
      <c r="Y4381" t="s">
        <v>58</v>
      </c>
      <c r="Z4381" t="s">
        <v>1</v>
      </c>
      <c r="AA4381" t="s">
        <v>6</v>
      </c>
      <c r="AB4381" t="s">
        <v>57</v>
      </c>
      <c r="AC4381" t="str">
        <f t="shared" si="68"/>
        <v>2017-1</v>
      </c>
    </row>
    <row r="4382" spans="1:29" x14ac:dyDescent="0.25">
      <c r="A4382" t="s">
        <v>720</v>
      </c>
      <c r="B4382" t="s">
        <v>532</v>
      </c>
      <c r="C4382" t="s">
        <v>533</v>
      </c>
      <c r="D4382" t="s">
        <v>55</v>
      </c>
      <c r="E4382">
        <v>-4</v>
      </c>
      <c r="F4382" t="s">
        <v>14</v>
      </c>
      <c r="G4382" t="b">
        <v>0</v>
      </c>
      <c r="H4382" t="s">
        <v>59</v>
      </c>
      <c r="I4382">
        <v>4750438</v>
      </c>
      <c r="J4382" t="s">
        <v>601</v>
      </c>
      <c r="K4382" t="s">
        <v>602</v>
      </c>
      <c r="L4382" t="s">
        <v>57</v>
      </c>
      <c r="M4382" t="s">
        <v>57</v>
      </c>
      <c r="N4382" t="s">
        <v>57</v>
      </c>
      <c r="O4382" t="s">
        <v>57</v>
      </c>
      <c r="P4382">
        <v>24149</v>
      </c>
      <c r="Q4382" t="s">
        <v>603</v>
      </c>
      <c r="R4382" t="s">
        <v>604</v>
      </c>
      <c r="S4382" t="s">
        <v>78</v>
      </c>
      <c r="T4382">
        <v>0.7</v>
      </c>
      <c r="U4382">
        <v>0.7</v>
      </c>
      <c r="V4382">
        <v>4.8214249999999996</v>
      </c>
      <c r="W4382">
        <v>0.7</v>
      </c>
      <c r="X4382" t="s">
        <v>58</v>
      </c>
      <c r="Y4382" t="s">
        <v>58</v>
      </c>
      <c r="Z4382" t="s">
        <v>1</v>
      </c>
      <c r="AA4382" t="s">
        <v>6</v>
      </c>
      <c r="AB4382" t="s">
        <v>57</v>
      </c>
      <c r="AC4382" t="str">
        <f t="shared" si="68"/>
        <v>2017-1</v>
      </c>
    </row>
    <row r="4383" spans="1:29" x14ac:dyDescent="0.25">
      <c r="A4383" t="s">
        <v>721</v>
      </c>
      <c r="B4383" t="s">
        <v>54</v>
      </c>
      <c r="C4383" t="s">
        <v>55</v>
      </c>
      <c r="D4383" t="s">
        <v>55</v>
      </c>
      <c r="E4383">
        <v>-3</v>
      </c>
      <c r="F4383" t="s">
        <v>56</v>
      </c>
      <c r="G4383" t="b">
        <v>0</v>
      </c>
      <c r="H4383" t="s">
        <v>57</v>
      </c>
      <c r="I4383">
        <v>0</v>
      </c>
      <c r="J4383" t="s">
        <v>57</v>
      </c>
      <c r="K4383" t="s">
        <v>57</v>
      </c>
      <c r="L4383" t="s">
        <v>57</v>
      </c>
      <c r="M4383" t="s">
        <v>57</v>
      </c>
      <c r="N4383" t="s">
        <v>57</v>
      </c>
      <c r="O4383" t="s">
        <v>57</v>
      </c>
      <c r="P4383">
        <v>0</v>
      </c>
      <c r="Q4383" t="s">
        <v>57</v>
      </c>
      <c r="R4383" t="s">
        <v>57</v>
      </c>
      <c r="S4383" t="s">
        <v>57</v>
      </c>
      <c r="T4383">
        <v>118.82</v>
      </c>
      <c r="U4383">
        <v>118.82</v>
      </c>
      <c r="V4383">
        <v>118.82</v>
      </c>
      <c r="W4383">
        <v>17.348518031829499</v>
      </c>
      <c r="X4383" t="s">
        <v>58</v>
      </c>
      <c r="Y4383" t="s">
        <v>58</v>
      </c>
      <c r="Z4383" t="s">
        <v>1</v>
      </c>
      <c r="AA4383" t="s">
        <v>1</v>
      </c>
      <c r="AB4383" t="s">
        <v>57</v>
      </c>
      <c r="AC4383" t="str">
        <f t="shared" si="68"/>
        <v>2017-1</v>
      </c>
    </row>
    <row r="4384" spans="1:29" x14ac:dyDescent="0.25">
      <c r="A4384" t="s">
        <v>721</v>
      </c>
      <c r="B4384" t="s">
        <v>532</v>
      </c>
      <c r="C4384" t="s">
        <v>533</v>
      </c>
      <c r="D4384" t="s">
        <v>55</v>
      </c>
      <c r="E4384">
        <v>-3</v>
      </c>
      <c r="F4384" t="s">
        <v>56</v>
      </c>
      <c r="G4384" t="b">
        <v>0</v>
      </c>
      <c r="H4384" t="s">
        <v>57</v>
      </c>
      <c r="I4384">
        <v>0</v>
      </c>
      <c r="J4384" t="s">
        <v>57</v>
      </c>
      <c r="K4384" t="s">
        <v>57</v>
      </c>
      <c r="L4384" t="s">
        <v>57</v>
      </c>
      <c r="M4384" t="s">
        <v>57</v>
      </c>
      <c r="N4384" t="s">
        <v>57</v>
      </c>
      <c r="O4384" t="s">
        <v>57</v>
      </c>
      <c r="P4384">
        <v>0</v>
      </c>
      <c r="Q4384" t="s">
        <v>57</v>
      </c>
      <c r="R4384" t="s">
        <v>57</v>
      </c>
      <c r="S4384" t="s">
        <v>57</v>
      </c>
      <c r="T4384">
        <v>763.73</v>
      </c>
      <c r="U4384">
        <v>763.73</v>
      </c>
      <c r="V4384">
        <v>5230.7867699999997</v>
      </c>
      <c r="W4384">
        <v>763.73</v>
      </c>
      <c r="X4384" t="s">
        <v>58</v>
      </c>
      <c r="Y4384" t="s">
        <v>58</v>
      </c>
      <c r="Z4384" t="s">
        <v>1</v>
      </c>
      <c r="AA4384" t="s">
        <v>1</v>
      </c>
      <c r="AB4384" t="s">
        <v>57</v>
      </c>
      <c r="AC4384" t="str">
        <f t="shared" si="68"/>
        <v>2017-1</v>
      </c>
    </row>
    <row r="4385" spans="1:29" hidden="1" x14ac:dyDescent="0.25">
      <c r="A4385" t="s">
        <v>721</v>
      </c>
      <c r="B4385" t="s">
        <v>532</v>
      </c>
      <c r="C4385" t="s">
        <v>533</v>
      </c>
      <c r="D4385" t="s">
        <v>55</v>
      </c>
      <c r="E4385">
        <v>-6</v>
      </c>
      <c r="F4385" t="s">
        <v>12</v>
      </c>
      <c r="G4385" t="b">
        <v>0</v>
      </c>
      <c r="H4385" t="s">
        <v>59</v>
      </c>
      <c r="I4385">
        <v>4750438</v>
      </c>
      <c r="J4385" t="s">
        <v>601</v>
      </c>
      <c r="K4385" t="s">
        <v>602</v>
      </c>
      <c r="L4385" t="s">
        <v>57</v>
      </c>
      <c r="M4385" t="s">
        <v>57</v>
      </c>
      <c r="N4385" t="s">
        <v>57</v>
      </c>
      <c r="O4385" t="s">
        <v>57</v>
      </c>
      <c r="P4385">
        <v>24149</v>
      </c>
      <c r="Q4385" t="s">
        <v>603</v>
      </c>
      <c r="R4385" t="s">
        <v>604</v>
      </c>
      <c r="S4385" t="s">
        <v>78</v>
      </c>
      <c r="T4385">
        <v>0.62</v>
      </c>
      <c r="U4385">
        <v>0.62</v>
      </c>
      <c r="V4385">
        <v>4.2463800000000003</v>
      </c>
      <c r="W4385">
        <v>0.62</v>
      </c>
      <c r="X4385" t="s">
        <v>58</v>
      </c>
      <c r="Y4385" t="s">
        <v>58</v>
      </c>
      <c r="Z4385" t="s">
        <v>1</v>
      </c>
      <c r="AA4385" t="s">
        <v>6</v>
      </c>
      <c r="AB4385" t="s">
        <v>57</v>
      </c>
      <c r="AC4385" t="str">
        <f t="shared" si="68"/>
        <v>2017-1</v>
      </c>
    </row>
    <row r="4386" spans="1:29" hidden="1" x14ac:dyDescent="0.25">
      <c r="A4386" t="s">
        <v>721</v>
      </c>
      <c r="B4386" t="s">
        <v>532</v>
      </c>
      <c r="C4386" t="s">
        <v>533</v>
      </c>
      <c r="D4386" t="s">
        <v>55</v>
      </c>
      <c r="E4386">
        <v>-5</v>
      </c>
      <c r="F4386" t="s">
        <v>13</v>
      </c>
      <c r="G4386" t="b">
        <v>0</v>
      </c>
      <c r="H4386" t="s">
        <v>59</v>
      </c>
      <c r="I4386">
        <v>4750438</v>
      </c>
      <c r="J4386" t="s">
        <v>601</v>
      </c>
      <c r="K4386" t="s">
        <v>602</v>
      </c>
      <c r="L4386" t="s">
        <v>57</v>
      </c>
      <c r="M4386" t="s">
        <v>57</v>
      </c>
      <c r="N4386" t="s">
        <v>57</v>
      </c>
      <c r="O4386" t="s">
        <v>57</v>
      </c>
      <c r="P4386">
        <v>24149</v>
      </c>
      <c r="Q4386" t="s">
        <v>603</v>
      </c>
      <c r="R4386" t="s">
        <v>604</v>
      </c>
      <c r="S4386" t="s">
        <v>78</v>
      </c>
      <c r="T4386">
        <v>-0.08</v>
      </c>
      <c r="U4386">
        <v>-0.08</v>
      </c>
      <c r="V4386">
        <v>-0.57504499999999903</v>
      </c>
      <c r="W4386">
        <v>-0.08</v>
      </c>
      <c r="X4386" t="s">
        <v>58</v>
      </c>
      <c r="Y4386" t="s">
        <v>58</v>
      </c>
      <c r="Z4386" t="s">
        <v>1</v>
      </c>
      <c r="AA4386" t="s">
        <v>6</v>
      </c>
      <c r="AB4386" t="s">
        <v>57</v>
      </c>
      <c r="AC4386" t="str">
        <f t="shared" si="68"/>
        <v>2017-1</v>
      </c>
    </row>
    <row r="4387" spans="1:29" x14ac:dyDescent="0.25">
      <c r="A4387" t="s">
        <v>721</v>
      </c>
      <c r="B4387" t="s">
        <v>532</v>
      </c>
      <c r="C4387" t="s">
        <v>533</v>
      </c>
      <c r="D4387" t="s">
        <v>55</v>
      </c>
      <c r="E4387">
        <v>-4</v>
      </c>
      <c r="F4387" t="s">
        <v>14</v>
      </c>
      <c r="G4387" t="b">
        <v>0</v>
      </c>
      <c r="H4387" t="s">
        <v>59</v>
      </c>
      <c r="I4387">
        <v>4750438</v>
      </c>
      <c r="J4387" t="s">
        <v>601</v>
      </c>
      <c r="K4387" t="s">
        <v>602</v>
      </c>
      <c r="L4387" t="s">
        <v>57</v>
      </c>
      <c r="M4387" t="s">
        <v>57</v>
      </c>
      <c r="N4387" t="s">
        <v>57</v>
      </c>
      <c r="O4387" t="s">
        <v>57</v>
      </c>
      <c r="P4387">
        <v>24149</v>
      </c>
      <c r="Q4387" t="s">
        <v>603</v>
      </c>
      <c r="R4387" t="s">
        <v>604</v>
      </c>
      <c r="S4387" t="s">
        <v>78</v>
      </c>
      <c r="T4387">
        <v>0.62</v>
      </c>
      <c r="U4387">
        <v>0.62</v>
      </c>
      <c r="V4387">
        <v>4.2463800000000003</v>
      </c>
      <c r="W4387">
        <v>0.62</v>
      </c>
      <c r="X4387" t="s">
        <v>58</v>
      </c>
      <c r="Y4387" t="s">
        <v>58</v>
      </c>
      <c r="Z4387" t="s">
        <v>1</v>
      </c>
      <c r="AA4387" t="s">
        <v>6</v>
      </c>
      <c r="AB4387" t="s">
        <v>57</v>
      </c>
      <c r="AC4387" t="str">
        <f t="shared" si="68"/>
        <v>2017-1</v>
      </c>
    </row>
    <row r="4388" spans="1:29" x14ac:dyDescent="0.25">
      <c r="A4388" t="s">
        <v>722</v>
      </c>
      <c r="B4388" t="s">
        <v>54</v>
      </c>
      <c r="C4388" t="s">
        <v>55</v>
      </c>
      <c r="D4388" t="s">
        <v>55</v>
      </c>
      <c r="E4388">
        <v>-3</v>
      </c>
      <c r="F4388" t="s">
        <v>56</v>
      </c>
      <c r="G4388" t="b">
        <v>0</v>
      </c>
      <c r="H4388" t="s">
        <v>57</v>
      </c>
      <c r="I4388">
        <v>0</v>
      </c>
      <c r="J4388" t="s">
        <v>57</v>
      </c>
      <c r="K4388" t="s">
        <v>57</v>
      </c>
      <c r="L4388" t="s">
        <v>57</v>
      </c>
      <c r="M4388" t="s">
        <v>57</v>
      </c>
      <c r="N4388" t="s">
        <v>57</v>
      </c>
      <c r="O4388" t="s">
        <v>57</v>
      </c>
      <c r="P4388">
        <v>0</v>
      </c>
      <c r="Q4388" t="s">
        <v>57</v>
      </c>
      <c r="R4388" t="s">
        <v>57</v>
      </c>
      <c r="S4388" t="s">
        <v>57</v>
      </c>
      <c r="T4388">
        <v>118.82</v>
      </c>
      <c r="U4388">
        <v>118.82</v>
      </c>
      <c r="V4388">
        <v>118.82</v>
      </c>
      <c r="W4388">
        <v>17.272106173593201</v>
      </c>
      <c r="X4388" t="s">
        <v>58</v>
      </c>
      <c r="Y4388" t="s">
        <v>58</v>
      </c>
      <c r="Z4388" t="s">
        <v>1</v>
      </c>
      <c r="AA4388" t="s">
        <v>1</v>
      </c>
      <c r="AB4388" t="s">
        <v>57</v>
      </c>
      <c r="AC4388" t="str">
        <f t="shared" si="68"/>
        <v>2017-1</v>
      </c>
    </row>
    <row r="4389" spans="1:29" x14ac:dyDescent="0.25">
      <c r="A4389" t="s">
        <v>722</v>
      </c>
      <c r="B4389" t="s">
        <v>532</v>
      </c>
      <c r="C4389" t="s">
        <v>533</v>
      </c>
      <c r="D4389" t="s">
        <v>55</v>
      </c>
      <c r="E4389">
        <v>-3</v>
      </c>
      <c r="F4389" t="s">
        <v>56</v>
      </c>
      <c r="G4389" t="b">
        <v>0</v>
      </c>
      <c r="H4389" t="s">
        <v>57</v>
      </c>
      <c r="I4389">
        <v>0</v>
      </c>
      <c r="J4389" t="s">
        <v>57</v>
      </c>
      <c r="K4389" t="s">
        <v>57</v>
      </c>
      <c r="L4389" t="s">
        <v>57</v>
      </c>
      <c r="M4389" t="s">
        <v>57</v>
      </c>
      <c r="N4389" t="s">
        <v>57</v>
      </c>
      <c r="O4389" t="s">
        <v>57</v>
      </c>
      <c r="P4389">
        <v>0</v>
      </c>
      <c r="Q4389" t="s">
        <v>57</v>
      </c>
      <c r="R4389" t="s">
        <v>57</v>
      </c>
      <c r="S4389" t="s">
        <v>57</v>
      </c>
      <c r="T4389">
        <v>763.73</v>
      </c>
      <c r="U4389">
        <v>763.73</v>
      </c>
      <c r="V4389">
        <v>5253.9277890000003</v>
      </c>
      <c r="W4389">
        <v>763.73</v>
      </c>
      <c r="X4389" t="s">
        <v>58</v>
      </c>
      <c r="Y4389" t="s">
        <v>58</v>
      </c>
      <c r="Z4389" t="s">
        <v>1</v>
      </c>
      <c r="AA4389" t="s">
        <v>1</v>
      </c>
      <c r="AB4389" t="s">
        <v>57</v>
      </c>
      <c r="AC4389" t="str">
        <f t="shared" si="68"/>
        <v>2017-1</v>
      </c>
    </row>
    <row r="4390" spans="1:29" hidden="1" x14ac:dyDescent="0.25">
      <c r="A4390" t="s">
        <v>722</v>
      </c>
      <c r="B4390" t="s">
        <v>532</v>
      </c>
      <c r="C4390" t="s">
        <v>533</v>
      </c>
      <c r="D4390" t="s">
        <v>55</v>
      </c>
      <c r="E4390">
        <v>-6</v>
      </c>
      <c r="F4390" t="s">
        <v>12</v>
      </c>
      <c r="G4390" t="b">
        <v>0</v>
      </c>
      <c r="H4390" t="s">
        <v>59</v>
      </c>
      <c r="I4390">
        <v>4750438</v>
      </c>
      <c r="J4390" t="s">
        <v>601</v>
      </c>
      <c r="K4390" t="s">
        <v>602</v>
      </c>
      <c r="L4390" t="s">
        <v>57</v>
      </c>
      <c r="M4390" t="s">
        <v>57</v>
      </c>
      <c r="N4390" t="s">
        <v>57</v>
      </c>
      <c r="O4390" t="s">
        <v>57</v>
      </c>
      <c r="P4390">
        <v>24149</v>
      </c>
      <c r="Q4390" t="s">
        <v>603</v>
      </c>
      <c r="R4390" t="s">
        <v>604</v>
      </c>
      <c r="S4390" t="s">
        <v>78</v>
      </c>
      <c r="T4390">
        <v>0.69</v>
      </c>
      <c r="U4390">
        <v>0.69</v>
      </c>
      <c r="V4390">
        <v>4.7467170000000003</v>
      </c>
      <c r="W4390">
        <v>0.69</v>
      </c>
      <c r="X4390" t="s">
        <v>58</v>
      </c>
      <c r="Y4390" t="s">
        <v>58</v>
      </c>
      <c r="Z4390" t="s">
        <v>1</v>
      </c>
      <c r="AA4390" t="s">
        <v>6</v>
      </c>
      <c r="AB4390" t="s">
        <v>57</v>
      </c>
      <c r="AC4390" t="str">
        <f t="shared" si="68"/>
        <v>2017-1</v>
      </c>
    </row>
    <row r="4391" spans="1:29" hidden="1" x14ac:dyDescent="0.25">
      <c r="A4391" t="s">
        <v>722</v>
      </c>
      <c r="B4391" t="s">
        <v>532</v>
      </c>
      <c r="C4391" t="s">
        <v>533</v>
      </c>
      <c r="D4391" t="s">
        <v>55</v>
      </c>
      <c r="E4391">
        <v>-5</v>
      </c>
      <c r="F4391" t="s">
        <v>13</v>
      </c>
      <c r="G4391" t="b">
        <v>0</v>
      </c>
      <c r="H4391" t="s">
        <v>59</v>
      </c>
      <c r="I4391">
        <v>4750438</v>
      </c>
      <c r="J4391" t="s">
        <v>601</v>
      </c>
      <c r="K4391" t="s">
        <v>602</v>
      </c>
      <c r="L4391" t="s">
        <v>57</v>
      </c>
      <c r="M4391" t="s">
        <v>57</v>
      </c>
      <c r="N4391" t="s">
        <v>57</v>
      </c>
      <c r="O4391" t="s">
        <v>57</v>
      </c>
      <c r="P4391">
        <v>24149</v>
      </c>
      <c r="Q4391" t="s">
        <v>603</v>
      </c>
      <c r="R4391" t="s">
        <v>604</v>
      </c>
      <c r="S4391" t="s">
        <v>78</v>
      </c>
      <c r="T4391">
        <v>7.0000000000000007E-2</v>
      </c>
      <c r="U4391">
        <v>7.0000000000000007E-2</v>
      </c>
      <c r="V4391">
        <v>0.50033700000000003</v>
      </c>
      <c r="W4391">
        <v>7.0000000000000007E-2</v>
      </c>
      <c r="X4391" t="s">
        <v>58</v>
      </c>
      <c r="Y4391" t="s">
        <v>58</v>
      </c>
      <c r="Z4391" t="s">
        <v>1</v>
      </c>
      <c r="AA4391" t="s">
        <v>6</v>
      </c>
      <c r="AB4391" t="s">
        <v>57</v>
      </c>
      <c r="AC4391" t="str">
        <f t="shared" si="68"/>
        <v>2017-1</v>
      </c>
    </row>
    <row r="4392" spans="1:29" x14ac:dyDescent="0.25">
      <c r="A4392" t="s">
        <v>722</v>
      </c>
      <c r="B4392" t="s">
        <v>532</v>
      </c>
      <c r="C4392" t="s">
        <v>533</v>
      </c>
      <c r="D4392" t="s">
        <v>55</v>
      </c>
      <c r="E4392">
        <v>-4</v>
      </c>
      <c r="F4392" t="s">
        <v>14</v>
      </c>
      <c r="G4392" t="b">
        <v>0</v>
      </c>
      <c r="H4392" t="s">
        <v>59</v>
      </c>
      <c r="I4392">
        <v>4750438</v>
      </c>
      <c r="J4392" t="s">
        <v>601</v>
      </c>
      <c r="K4392" t="s">
        <v>602</v>
      </c>
      <c r="L4392" t="s">
        <v>57</v>
      </c>
      <c r="M4392" t="s">
        <v>57</v>
      </c>
      <c r="N4392" t="s">
        <v>57</v>
      </c>
      <c r="O4392" t="s">
        <v>57</v>
      </c>
      <c r="P4392">
        <v>24149</v>
      </c>
      <c r="Q4392" t="s">
        <v>603</v>
      </c>
      <c r="R4392" t="s">
        <v>604</v>
      </c>
      <c r="S4392" t="s">
        <v>78</v>
      </c>
      <c r="T4392">
        <v>0.69</v>
      </c>
      <c r="U4392">
        <v>0.69</v>
      </c>
      <c r="V4392">
        <v>4.7467170000000003</v>
      </c>
      <c r="W4392">
        <v>0.69</v>
      </c>
      <c r="X4392" t="s">
        <v>58</v>
      </c>
      <c r="Y4392" t="s">
        <v>58</v>
      </c>
      <c r="Z4392" t="s">
        <v>1</v>
      </c>
      <c r="AA4392" t="s">
        <v>6</v>
      </c>
      <c r="AB4392" t="s">
        <v>57</v>
      </c>
      <c r="AC4392" t="str">
        <f t="shared" si="68"/>
        <v>2017-1</v>
      </c>
    </row>
    <row r="4393" spans="1:29" x14ac:dyDescent="0.25">
      <c r="A4393" t="s">
        <v>723</v>
      </c>
      <c r="B4393" t="s">
        <v>54</v>
      </c>
      <c r="C4393" t="s">
        <v>55</v>
      </c>
      <c r="D4393" t="s">
        <v>55</v>
      </c>
      <c r="E4393">
        <v>-3</v>
      </c>
      <c r="F4393" t="s">
        <v>56</v>
      </c>
      <c r="G4393" t="b">
        <v>0</v>
      </c>
      <c r="H4393" t="s">
        <v>57</v>
      </c>
      <c r="I4393">
        <v>0</v>
      </c>
      <c r="J4393" t="s">
        <v>57</v>
      </c>
      <c r="K4393" t="s">
        <v>57</v>
      </c>
      <c r="L4393" t="s">
        <v>57</v>
      </c>
      <c r="M4393" t="s">
        <v>57</v>
      </c>
      <c r="N4393" t="s">
        <v>57</v>
      </c>
      <c r="O4393" t="s">
        <v>57</v>
      </c>
      <c r="P4393">
        <v>0</v>
      </c>
      <c r="Q4393" t="s">
        <v>57</v>
      </c>
      <c r="R4393" t="s">
        <v>57</v>
      </c>
      <c r="S4393" t="s">
        <v>57</v>
      </c>
      <c r="T4393">
        <v>118.82</v>
      </c>
      <c r="U4393">
        <v>118.82</v>
      </c>
      <c r="V4393">
        <v>118.82</v>
      </c>
      <c r="W4393">
        <v>17.191388390531898</v>
      </c>
      <c r="X4393" t="s">
        <v>58</v>
      </c>
      <c r="Y4393" t="s">
        <v>58</v>
      </c>
      <c r="Z4393" t="s">
        <v>1</v>
      </c>
      <c r="AA4393" t="s">
        <v>1</v>
      </c>
      <c r="AB4393" t="s">
        <v>57</v>
      </c>
      <c r="AC4393" t="str">
        <f t="shared" si="68"/>
        <v>2017-1</v>
      </c>
    </row>
    <row r="4394" spans="1:29" x14ac:dyDescent="0.25">
      <c r="A4394" t="s">
        <v>723</v>
      </c>
      <c r="B4394" t="s">
        <v>532</v>
      </c>
      <c r="C4394" t="s">
        <v>533</v>
      </c>
      <c r="D4394" t="s">
        <v>55</v>
      </c>
      <c r="E4394">
        <v>-3</v>
      </c>
      <c r="F4394" t="s">
        <v>56</v>
      </c>
      <c r="G4394" t="b">
        <v>0</v>
      </c>
      <c r="H4394" t="s">
        <v>57</v>
      </c>
      <c r="I4394">
        <v>0</v>
      </c>
      <c r="J4394" t="s">
        <v>57</v>
      </c>
      <c r="K4394" t="s">
        <v>57</v>
      </c>
      <c r="L4394" t="s">
        <v>57</v>
      </c>
      <c r="M4394" t="s">
        <v>57</v>
      </c>
      <c r="N4394" t="s">
        <v>57</v>
      </c>
      <c r="O4394" t="s">
        <v>57</v>
      </c>
      <c r="P4394">
        <v>0</v>
      </c>
      <c r="Q4394" t="s">
        <v>57</v>
      </c>
      <c r="R4394" t="s">
        <v>57</v>
      </c>
      <c r="S4394" t="s">
        <v>57</v>
      </c>
      <c r="T4394">
        <v>763.73</v>
      </c>
      <c r="U4394">
        <v>763.73</v>
      </c>
      <c r="V4394">
        <v>5278.5962680000002</v>
      </c>
      <c r="W4394">
        <v>763.73</v>
      </c>
      <c r="X4394" t="s">
        <v>58</v>
      </c>
      <c r="Y4394" t="s">
        <v>58</v>
      </c>
      <c r="Z4394" t="s">
        <v>1</v>
      </c>
      <c r="AA4394" t="s">
        <v>1</v>
      </c>
      <c r="AB4394" t="s">
        <v>57</v>
      </c>
      <c r="AC4394" t="str">
        <f t="shared" si="68"/>
        <v>2017-1</v>
      </c>
    </row>
    <row r="4395" spans="1:29" hidden="1" x14ac:dyDescent="0.25">
      <c r="A4395" t="s">
        <v>723</v>
      </c>
      <c r="B4395" t="s">
        <v>532</v>
      </c>
      <c r="C4395" t="s">
        <v>533</v>
      </c>
      <c r="D4395" t="s">
        <v>55</v>
      </c>
      <c r="E4395">
        <v>-6</v>
      </c>
      <c r="F4395" t="s">
        <v>12</v>
      </c>
      <c r="G4395" t="b">
        <v>0</v>
      </c>
      <c r="H4395" t="s">
        <v>59</v>
      </c>
      <c r="I4395">
        <v>4750438</v>
      </c>
      <c r="J4395" t="s">
        <v>601</v>
      </c>
      <c r="K4395" t="s">
        <v>602</v>
      </c>
      <c r="L4395" t="s">
        <v>57</v>
      </c>
      <c r="M4395" t="s">
        <v>57</v>
      </c>
      <c r="N4395" t="s">
        <v>57</v>
      </c>
      <c r="O4395" t="s">
        <v>57</v>
      </c>
      <c r="P4395">
        <v>24149</v>
      </c>
      <c r="Q4395" t="s">
        <v>603</v>
      </c>
      <c r="R4395" t="s">
        <v>604</v>
      </c>
      <c r="S4395" t="s">
        <v>78</v>
      </c>
      <c r="T4395">
        <v>1.04</v>
      </c>
      <c r="U4395">
        <v>1.04</v>
      </c>
      <c r="V4395">
        <v>7.1880639999999998</v>
      </c>
      <c r="W4395">
        <v>1.04</v>
      </c>
      <c r="X4395" t="s">
        <v>58</v>
      </c>
      <c r="Y4395" t="s">
        <v>58</v>
      </c>
      <c r="Z4395" t="s">
        <v>1</v>
      </c>
      <c r="AA4395" t="s">
        <v>6</v>
      </c>
      <c r="AB4395" t="s">
        <v>57</v>
      </c>
      <c r="AC4395" t="str">
        <f t="shared" si="68"/>
        <v>2017-1</v>
      </c>
    </row>
    <row r="4396" spans="1:29" hidden="1" x14ac:dyDescent="0.25">
      <c r="A4396" t="s">
        <v>723</v>
      </c>
      <c r="B4396" t="s">
        <v>532</v>
      </c>
      <c r="C4396" t="s">
        <v>533</v>
      </c>
      <c r="D4396" t="s">
        <v>55</v>
      </c>
      <c r="E4396">
        <v>-5</v>
      </c>
      <c r="F4396" t="s">
        <v>13</v>
      </c>
      <c r="G4396" t="b">
        <v>0</v>
      </c>
      <c r="H4396" t="s">
        <v>59</v>
      </c>
      <c r="I4396">
        <v>4750438</v>
      </c>
      <c r="J4396" t="s">
        <v>601</v>
      </c>
      <c r="K4396" t="s">
        <v>602</v>
      </c>
      <c r="L4396" t="s">
        <v>57</v>
      </c>
      <c r="M4396" t="s">
        <v>57</v>
      </c>
      <c r="N4396" t="s">
        <v>57</v>
      </c>
      <c r="O4396" t="s">
        <v>57</v>
      </c>
      <c r="P4396">
        <v>24149</v>
      </c>
      <c r="Q4396" t="s">
        <v>603</v>
      </c>
      <c r="R4396" t="s">
        <v>604</v>
      </c>
      <c r="S4396" t="s">
        <v>78</v>
      </c>
      <c r="T4396">
        <v>0.35</v>
      </c>
      <c r="U4396">
        <v>0.35</v>
      </c>
      <c r="V4396">
        <v>2.4413469999999999</v>
      </c>
      <c r="W4396">
        <v>0.35</v>
      </c>
      <c r="X4396" t="s">
        <v>58</v>
      </c>
      <c r="Y4396" t="s">
        <v>58</v>
      </c>
      <c r="Z4396" t="s">
        <v>1</v>
      </c>
      <c r="AA4396" t="s">
        <v>6</v>
      </c>
      <c r="AB4396" t="s">
        <v>57</v>
      </c>
      <c r="AC4396" t="str">
        <f t="shared" si="68"/>
        <v>2017-1</v>
      </c>
    </row>
    <row r="4397" spans="1:29" x14ac:dyDescent="0.25">
      <c r="A4397" t="s">
        <v>723</v>
      </c>
      <c r="B4397" t="s">
        <v>532</v>
      </c>
      <c r="C4397" t="s">
        <v>533</v>
      </c>
      <c r="D4397" t="s">
        <v>55</v>
      </c>
      <c r="E4397">
        <v>-4</v>
      </c>
      <c r="F4397" t="s">
        <v>14</v>
      </c>
      <c r="G4397" t="b">
        <v>0</v>
      </c>
      <c r="H4397" t="s">
        <v>59</v>
      </c>
      <c r="I4397">
        <v>4750438</v>
      </c>
      <c r="J4397" t="s">
        <v>601</v>
      </c>
      <c r="K4397" t="s">
        <v>602</v>
      </c>
      <c r="L4397" t="s">
        <v>57</v>
      </c>
      <c r="M4397" t="s">
        <v>57</v>
      </c>
      <c r="N4397" t="s">
        <v>57</v>
      </c>
      <c r="O4397" t="s">
        <v>57</v>
      </c>
      <c r="P4397">
        <v>24149</v>
      </c>
      <c r="Q4397" t="s">
        <v>603</v>
      </c>
      <c r="R4397" t="s">
        <v>604</v>
      </c>
      <c r="S4397" t="s">
        <v>78</v>
      </c>
      <c r="T4397">
        <v>1.04</v>
      </c>
      <c r="U4397">
        <v>1.04</v>
      </c>
      <c r="V4397">
        <v>7.1880639999999998</v>
      </c>
      <c r="W4397">
        <v>1.04</v>
      </c>
      <c r="X4397" t="s">
        <v>58</v>
      </c>
      <c r="Y4397" t="s">
        <v>58</v>
      </c>
      <c r="Z4397" t="s">
        <v>1</v>
      </c>
      <c r="AA4397" t="s">
        <v>6</v>
      </c>
      <c r="AB4397" t="s">
        <v>57</v>
      </c>
      <c r="AC4397" t="str">
        <f t="shared" si="68"/>
        <v>2017-1</v>
      </c>
    </row>
    <row r="4398" spans="1:29" x14ac:dyDescent="0.25">
      <c r="A4398" t="s">
        <v>724</v>
      </c>
      <c r="B4398" t="s">
        <v>54</v>
      </c>
      <c r="C4398" t="s">
        <v>55</v>
      </c>
      <c r="D4398" t="s">
        <v>55</v>
      </c>
      <c r="E4398">
        <v>-3</v>
      </c>
      <c r="F4398" t="s">
        <v>56</v>
      </c>
      <c r="G4398" t="b">
        <v>0</v>
      </c>
      <c r="H4398" t="s">
        <v>57</v>
      </c>
      <c r="I4398">
        <v>0</v>
      </c>
      <c r="J4398" t="s">
        <v>57</v>
      </c>
      <c r="K4398" t="s">
        <v>57</v>
      </c>
      <c r="L4398" t="s">
        <v>57</v>
      </c>
      <c r="M4398" t="s">
        <v>57</v>
      </c>
      <c r="N4398" t="s">
        <v>57</v>
      </c>
      <c r="O4398" t="s">
        <v>57</v>
      </c>
      <c r="P4398">
        <v>0</v>
      </c>
      <c r="Q4398" t="s">
        <v>57</v>
      </c>
      <c r="R4398" t="s">
        <v>57</v>
      </c>
      <c r="S4398" t="s">
        <v>57</v>
      </c>
      <c r="T4398">
        <v>118.82</v>
      </c>
      <c r="U4398">
        <v>118.82</v>
      </c>
      <c r="V4398">
        <v>118.82</v>
      </c>
      <c r="W4398">
        <v>17.049791935715302</v>
      </c>
      <c r="X4398" t="s">
        <v>58</v>
      </c>
      <c r="Y4398" t="s">
        <v>58</v>
      </c>
      <c r="Z4398" t="s">
        <v>1</v>
      </c>
      <c r="AA4398" t="s">
        <v>1</v>
      </c>
      <c r="AB4398" t="s">
        <v>57</v>
      </c>
      <c r="AC4398" t="str">
        <f t="shared" si="68"/>
        <v>2017-1</v>
      </c>
    </row>
    <row r="4399" spans="1:29" x14ac:dyDescent="0.25">
      <c r="A4399" t="s">
        <v>724</v>
      </c>
      <c r="B4399" t="s">
        <v>532</v>
      </c>
      <c r="C4399" t="s">
        <v>533</v>
      </c>
      <c r="D4399" t="s">
        <v>55</v>
      </c>
      <c r="E4399">
        <v>-3</v>
      </c>
      <c r="F4399" t="s">
        <v>56</v>
      </c>
      <c r="G4399" t="b">
        <v>0</v>
      </c>
      <c r="H4399" t="s">
        <v>57</v>
      </c>
      <c r="I4399">
        <v>0</v>
      </c>
      <c r="J4399" t="s">
        <v>57</v>
      </c>
      <c r="K4399" t="s">
        <v>57</v>
      </c>
      <c r="L4399" t="s">
        <v>57</v>
      </c>
      <c r="M4399" t="s">
        <v>57</v>
      </c>
      <c r="N4399" t="s">
        <v>57</v>
      </c>
      <c r="O4399" t="s">
        <v>57</v>
      </c>
      <c r="P4399">
        <v>0</v>
      </c>
      <c r="Q4399" t="s">
        <v>57</v>
      </c>
      <c r="R4399" t="s">
        <v>57</v>
      </c>
      <c r="S4399" t="s">
        <v>57</v>
      </c>
      <c r="T4399">
        <v>763.73</v>
      </c>
      <c r="U4399">
        <v>763.73</v>
      </c>
      <c r="V4399">
        <v>5322.4343699999999</v>
      </c>
      <c r="W4399">
        <v>763.73</v>
      </c>
      <c r="X4399" t="s">
        <v>58</v>
      </c>
      <c r="Y4399" t="s">
        <v>58</v>
      </c>
      <c r="Z4399" t="s">
        <v>1</v>
      </c>
      <c r="AA4399" t="s">
        <v>1</v>
      </c>
      <c r="AB4399" t="s">
        <v>57</v>
      </c>
      <c r="AC4399" t="str">
        <f t="shared" si="68"/>
        <v>2017-1</v>
      </c>
    </row>
    <row r="4400" spans="1:29" hidden="1" x14ac:dyDescent="0.25">
      <c r="A4400" t="s">
        <v>724</v>
      </c>
      <c r="B4400" t="s">
        <v>532</v>
      </c>
      <c r="C4400" t="s">
        <v>533</v>
      </c>
      <c r="D4400" t="s">
        <v>55</v>
      </c>
      <c r="E4400">
        <v>-6</v>
      </c>
      <c r="F4400" t="s">
        <v>12</v>
      </c>
      <c r="G4400" t="b">
        <v>0</v>
      </c>
      <c r="H4400" t="s">
        <v>59</v>
      </c>
      <c r="I4400">
        <v>4750438</v>
      </c>
      <c r="J4400" t="s">
        <v>601</v>
      </c>
      <c r="K4400" t="s">
        <v>602</v>
      </c>
      <c r="L4400" t="s">
        <v>57</v>
      </c>
      <c r="M4400" t="s">
        <v>57</v>
      </c>
      <c r="N4400" t="s">
        <v>57</v>
      </c>
      <c r="O4400" t="s">
        <v>57</v>
      </c>
      <c r="P4400">
        <v>24149</v>
      </c>
      <c r="Q4400" t="s">
        <v>603</v>
      </c>
      <c r="R4400" t="s">
        <v>604</v>
      </c>
      <c r="S4400" t="s">
        <v>78</v>
      </c>
      <c r="T4400">
        <v>1.08</v>
      </c>
      <c r="U4400">
        <v>1.08</v>
      </c>
      <c r="V4400">
        <v>7.5265199999999997</v>
      </c>
      <c r="W4400">
        <v>1.08</v>
      </c>
      <c r="X4400" t="s">
        <v>58</v>
      </c>
      <c r="Y4400" t="s">
        <v>58</v>
      </c>
      <c r="Z4400" t="s">
        <v>1</v>
      </c>
      <c r="AA4400" t="s">
        <v>6</v>
      </c>
      <c r="AB4400" t="s">
        <v>57</v>
      </c>
      <c r="AC4400" t="str">
        <f t="shared" si="68"/>
        <v>2017-1</v>
      </c>
    </row>
    <row r="4401" spans="1:29" hidden="1" x14ac:dyDescent="0.25">
      <c r="A4401" t="s">
        <v>724</v>
      </c>
      <c r="B4401" t="s">
        <v>532</v>
      </c>
      <c r="C4401" t="s">
        <v>533</v>
      </c>
      <c r="D4401" t="s">
        <v>55</v>
      </c>
      <c r="E4401">
        <v>-5</v>
      </c>
      <c r="F4401" t="s">
        <v>13</v>
      </c>
      <c r="G4401" t="b">
        <v>0</v>
      </c>
      <c r="H4401" t="s">
        <v>59</v>
      </c>
      <c r="I4401">
        <v>4750438</v>
      </c>
      <c r="J4401" t="s">
        <v>601</v>
      </c>
      <c r="K4401" t="s">
        <v>602</v>
      </c>
      <c r="L4401" t="s">
        <v>57</v>
      </c>
      <c r="M4401" t="s">
        <v>57</v>
      </c>
      <c r="N4401" t="s">
        <v>57</v>
      </c>
      <c r="O4401" t="s">
        <v>57</v>
      </c>
      <c r="P4401">
        <v>24149</v>
      </c>
      <c r="Q4401" t="s">
        <v>603</v>
      </c>
      <c r="R4401" t="s">
        <v>604</v>
      </c>
      <c r="S4401" t="s">
        <v>78</v>
      </c>
      <c r="T4401">
        <v>0.04</v>
      </c>
      <c r="U4401">
        <v>0.04</v>
      </c>
      <c r="V4401">
        <v>0.33845599999999998</v>
      </c>
      <c r="W4401">
        <v>0.04</v>
      </c>
      <c r="X4401" t="s">
        <v>58</v>
      </c>
      <c r="Y4401" t="s">
        <v>58</v>
      </c>
      <c r="Z4401" t="s">
        <v>1</v>
      </c>
      <c r="AA4401" t="s">
        <v>6</v>
      </c>
      <c r="AB4401" t="s">
        <v>57</v>
      </c>
      <c r="AC4401" t="str">
        <f t="shared" si="68"/>
        <v>2017-1</v>
      </c>
    </row>
    <row r="4402" spans="1:29" x14ac:dyDescent="0.25">
      <c r="A4402" t="s">
        <v>724</v>
      </c>
      <c r="B4402" t="s">
        <v>532</v>
      </c>
      <c r="C4402" t="s">
        <v>533</v>
      </c>
      <c r="D4402" t="s">
        <v>55</v>
      </c>
      <c r="E4402">
        <v>-4</v>
      </c>
      <c r="F4402" t="s">
        <v>14</v>
      </c>
      <c r="G4402" t="b">
        <v>0</v>
      </c>
      <c r="H4402" t="s">
        <v>59</v>
      </c>
      <c r="I4402">
        <v>4750438</v>
      </c>
      <c r="J4402" t="s">
        <v>601</v>
      </c>
      <c r="K4402" t="s">
        <v>602</v>
      </c>
      <c r="L4402" t="s">
        <v>57</v>
      </c>
      <c r="M4402" t="s">
        <v>57</v>
      </c>
      <c r="N4402" t="s">
        <v>57</v>
      </c>
      <c r="O4402" t="s">
        <v>57</v>
      </c>
      <c r="P4402">
        <v>24149</v>
      </c>
      <c r="Q4402" t="s">
        <v>603</v>
      </c>
      <c r="R4402" t="s">
        <v>604</v>
      </c>
      <c r="S4402" t="s">
        <v>78</v>
      </c>
      <c r="T4402">
        <v>1.08</v>
      </c>
      <c r="U4402">
        <v>1.08</v>
      </c>
      <c r="V4402">
        <v>7.5265199999999997</v>
      </c>
      <c r="W4402">
        <v>1.08</v>
      </c>
      <c r="X4402" t="s">
        <v>58</v>
      </c>
      <c r="Y4402" t="s">
        <v>58</v>
      </c>
      <c r="Z4402" t="s">
        <v>1</v>
      </c>
      <c r="AA4402" t="s">
        <v>6</v>
      </c>
      <c r="AB4402" t="s">
        <v>57</v>
      </c>
      <c r="AC4402" t="str">
        <f t="shared" si="68"/>
        <v>2017-1</v>
      </c>
    </row>
    <row r="4403" spans="1:29" x14ac:dyDescent="0.25">
      <c r="A4403" t="s">
        <v>725</v>
      </c>
      <c r="B4403" t="s">
        <v>54</v>
      </c>
      <c r="C4403" t="s">
        <v>55</v>
      </c>
      <c r="D4403" t="s">
        <v>55</v>
      </c>
      <c r="E4403">
        <v>-3</v>
      </c>
      <c r="F4403" t="s">
        <v>56</v>
      </c>
      <c r="G4403" t="b">
        <v>0</v>
      </c>
      <c r="H4403" t="s">
        <v>57</v>
      </c>
      <c r="I4403">
        <v>0</v>
      </c>
      <c r="J4403" t="s">
        <v>57</v>
      </c>
      <c r="K4403" t="s">
        <v>57</v>
      </c>
      <c r="L4403" t="s">
        <v>57</v>
      </c>
      <c r="M4403" t="s">
        <v>57</v>
      </c>
      <c r="N4403" t="s">
        <v>57</v>
      </c>
      <c r="O4403" t="s">
        <v>57</v>
      </c>
      <c r="P4403">
        <v>0</v>
      </c>
      <c r="Q4403" t="s">
        <v>57</v>
      </c>
      <c r="R4403" t="s">
        <v>57</v>
      </c>
      <c r="S4403" t="s">
        <v>57</v>
      </c>
      <c r="T4403">
        <v>118.82</v>
      </c>
      <c r="U4403">
        <v>118.82</v>
      </c>
      <c r="V4403">
        <v>118.82</v>
      </c>
      <c r="W4403">
        <v>17.010980830076299</v>
      </c>
      <c r="X4403" t="s">
        <v>58</v>
      </c>
      <c r="Y4403" t="s">
        <v>58</v>
      </c>
      <c r="Z4403" t="s">
        <v>1</v>
      </c>
      <c r="AA4403" t="s">
        <v>1</v>
      </c>
      <c r="AB4403" t="s">
        <v>57</v>
      </c>
      <c r="AC4403" t="str">
        <f t="shared" si="68"/>
        <v>2017-1</v>
      </c>
    </row>
    <row r="4404" spans="1:29" x14ac:dyDescent="0.25">
      <c r="A4404" t="s">
        <v>725</v>
      </c>
      <c r="B4404" t="s">
        <v>532</v>
      </c>
      <c r="C4404" t="s">
        <v>533</v>
      </c>
      <c r="D4404" t="s">
        <v>55</v>
      </c>
      <c r="E4404">
        <v>-3</v>
      </c>
      <c r="F4404" t="s">
        <v>56</v>
      </c>
      <c r="G4404" t="b">
        <v>0</v>
      </c>
      <c r="H4404" t="s">
        <v>57</v>
      </c>
      <c r="I4404">
        <v>0</v>
      </c>
      <c r="J4404" t="s">
        <v>57</v>
      </c>
      <c r="K4404" t="s">
        <v>57</v>
      </c>
      <c r="L4404" t="s">
        <v>57</v>
      </c>
      <c r="M4404" t="s">
        <v>57</v>
      </c>
      <c r="N4404" t="s">
        <v>57</v>
      </c>
      <c r="O4404" t="s">
        <v>57</v>
      </c>
      <c r="P4404">
        <v>0</v>
      </c>
      <c r="Q4404" t="s">
        <v>57</v>
      </c>
      <c r="R4404" t="s">
        <v>57</v>
      </c>
      <c r="S4404" t="s">
        <v>57</v>
      </c>
      <c r="T4404">
        <v>762.95</v>
      </c>
      <c r="U4404">
        <v>762.95</v>
      </c>
      <c r="V4404">
        <v>5329.1294550000002</v>
      </c>
      <c r="W4404">
        <v>762.95</v>
      </c>
      <c r="X4404" t="s">
        <v>58</v>
      </c>
      <c r="Y4404" t="s">
        <v>58</v>
      </c>
      <c r="Z4404" t="s">
        <v>1</v>
      </c>
      <c r="AA4404" t="s">
        <v>1</v>
      </c>
      <c r="AB4404" t="s">
        <v>57</v>
      </c>
      <c r="AC4404" t="str">
        <f t="shared" si="68"/>
        <v>2017-1</v>
      </c>
    </row>
    <row r="4405" spans="1:29" hidden="1" x14ac:dyDescent="0.25">
      <c r="A4405" t="s">
        <v>725</v>
      </c>
      <c r="B4405" t="s">
        <v>532</v>
      </c>
      <c r="C4405" t="s">
        <v>533</v>
      </c>
      <c r="D4405" t="s">
        <v>55</v>
      </c>
      <c r="E4405">
        <v>10</v>
      </c>
      <c r="F4405" t="s">
        <v>9</v>
      </c>
      <c r="G4405" t="b">
        <v>1</v>
      </c>
      <c r="H4405" t="s">
        <v>505</v>
      </c>
      <c r="I4405">
        <v>1375</v>
      </c>
      <c r="J4405" t="s">
        <v>526</v>
      </c>
      <c r="K4405" t="s">
        <v>527</v>
      </c>
      <c r="L4405" t="s">
        <v>57</v>
      </c>
      <c r="M4405" t="s">
        <v>57</v>
      </c>
      <c r="N4405" t="s">
        <v>57</v>
      </c>
      <c r="O4405" t="s">
        <v>57</v>
      </c>
      <c r="P4405">
        <v>1375</v>
      </c>
      <c r="Q4405" t="s">
        <v>526</v>
      </c>
      <c r="R4405" t="s">
        <v>527</v>
      </c>
      <c r="S4405" t="s">
        <v>505</v>
      </c>
      <c r="T4405">
        <v>-0.78</v>
      </c>
      <c r="U4405">
        <v>-0.78</v>
      </c>
      <c r="V4405">
        <v>-5.4482220000000003</v>
      </c>
      <c r="W4405">
        <v>-0.78</v>
      </c>
      <c r="X4405" t="s">
        <v>58</v>
      </c>
      <c r="Y4405" t="s">
        <v>58</v>
      </c>
      <c r="Z4405" t="s">
        <v>2</v>
      </c>
      <c r="AA4405" t="s">
        <v>6</v>
      </c>
      <c r="AB4405" t="s">
        <v>57</v>
      </c>
      <c r="AC4405" t="str">
        <f t="shared" si="68"/>
        <v>2017-1</v>
      </c>
    </row>
    <row r="4406" spans="1:29" hidden="1" x14ac:dyDescent="0.25">
      <c r="A4406" t="s">
        <v>725</v>
      </c>
      <c r="B4406" t="s">
        <v>532</v>
      </c>
      <c r="C4406" t="s">
        <v>533</v>
      </c>
      <c r="D4406" t="s">
        <v>55</v>
      </c>
      <c r="E4406">
        <v>-5</v>
      </c>
      <c r="F4406" t="s">
        <v>13</v>
      </c>
      <c r="G4406" t="b">
        <v>0</v>
      </c>
      <c r="H4406" t="s">
        <v>505</v>
      </c>
      <c r="I4406">
        <v>1375</v>
      </c>
      <c r="J4406" t="s">
        <v>526</v>
      </c>
      <c r="K4406" t="s">
        <v>527</v>
      </c>
      <c r="L4406" t="s">
        <v>57</v>
      </c>
      <c r="M4406" t="s">
        <v>57</v>
      </c>
      <c r="N4406" t="s">
        <v>57</v>
      </c>
      <c r="O4406" t="s">
        <v>57</v>
      </c>
      <c r="P4406">
        <v>1375</v>
      </c>
      <c r="Q4406" t="s">
        <v>526</v>
      </c>
      <c r="R4406" t="s">
        <v>527</v>
      </c>
      <c r="S4406" t="s">
        <v>505</v>
      </c>
      <c r="T4406">
        <v>-0.78</v>
      </c>
      <c r="U4406">
        <v>-0.78</v>
      </c>
      <c r="V4406">
        <v>-5.4482220000000003</v>
      </c>
      <c r="W4406">
        <v>-0.78</v>
      </c>
      <c r="X4406" t="s">
        <v>58</v>
      </c>
      <c r="Y4406" t="s">
        <v>58</v>
      </c>
      <c r="Z4406" t="s">
        <v>1</v>
      </c>
      <c r="AA4406" t="s">
        <v>1</v>
      </c>
      <c r="AB4406" t="s">
        <v>57</v>
      </c>
      <c r="AC4406" t="str">
        <f t="shared" si="68"/>
        <v>2017-1</v>
      </c>
    </row>
    <row r="4407" spans="1:29" hidden="1" x14ac:dyDescent="0.25">
      <c r="A4407" t="s">
        <v>725</v>
      </c>
      <c r="B4407" t="s">
        <v>532</v>
      </c>
      <c r="C4407" t="s">
        <v>533</v>
      </c>
      <c r="D4407" t="s">
        <v>55</v>
      </c>
      <c r="E4407">
        <v>-5</v>
      </c>
      <c r="F4407" t="s">
        <v>13</v>
      </c>
      <c r="G4407" t="b">
        <v>0</v>
      </c>
      <c r="H4407" t="s">
        <v>59</v>
      </c>
      <c r="I4407">
        <v>4750438</v>
      </c>
      <c r="J4407" t="s">
        <v>601</v>
      </c>
      <c r="K4407" t="s">
        <v>602</v>
      </c>
      <c r="L4407" t="s">
        <v>57</v>
      </c>
      <c r="M4407" t="s">
        <v>57</v>
      </c>
      <c r="N4407" t="s">
        <v>57</v>
      </c>
      <c r="O4407" t="s">
        <v>57</v>
      </c>
      <c r="P4407">
        <v>24149</v>
      </c>
      <c r="Q4407" t="s">
        <v>603</v>
      </c>
      <c r="R4407" t="s">
        <v>604</v>
      </c>
      <c r="S4407" t="s">
        <v>78</v>
      </c>
      <c r="T4407">
        <v>-0.06</v>
      </c>
      <c r="U4407">
        <v>-0.06</v>
      </c>
      <c r="V4407">
        <v>-0.401922</v>
      </c>
      <c r="W4407">
        <v>-0.06</v>
      </c>
      <c r="X4407" t="s">
        <v>58</v>
      </c>
      <c r="Y4407" t="s">
        <v>58</v>
      </c>
      <c r="Z4407" t="s">
        <v>1</v>
      </c>
      <c r="AA4407" t="s">
        <v>6</v>
      </c>
      <c r="AB4407" t="s">
        <v>57</v>
      </c>
      <c r="AC4407" t="str">
        <f t="shared" si="68"/>
        <v>2017-1</v>
      </c>
    </row>
    <row r="4408" spans="1:29" x14ac:dyDescent="0.25">
      <c r="A4408" t="s">
        <v>725</v>
      </c>
      <c r="B4408" t="s">
        <v>532</v>
      </c>
      <c r="C4408" t="s">
        <v>533</v>
      </c>
      <c r="D4408" t="s">
        <v>55</v>
      </c>
      <c r="E4408">
        <v>-4</v>
      </c>
      <c r="F4408" t="s">
        <v>14</v>
      </c>
      <c r="G4408" t="b">
        <v>0</v>
      </c>
      <c r="H4408" t="s">
        <v>59</v>
      </c>
      <c r="I4408">
        <v>4750438</v>
      </c>
      <c r="J4408" t="s">
        <v>601</v>
      </c>
      <c r="K4408" t="s">
        <v>602</v>
      </c>
      <c r="L4408" t="s">
        <v>57</v>
      </c>
      <c r="M4408" t="s">
        <v>57</v>
      </c>
      <c r="N4408" t="s">
        <v>57</v>
      </c>
      <c r="O4408" t="s">
        <v>57</v>
      </c>
      <c r="P4408">
        <v>24149</v>
      </c>
      <c r="Q4408" t="s">
        <v>603</v>
      </c>
      <c r="R4408" t="s">
        <v>604</v>
      </c>
      <c r="S4408" t="s">
        <v>78</v>
      </c>
      <c r="T4408">
        <v>1.02</v>
      </c>
      <c r="U4408">
        <v>1.02</v>
      </c>
      <c r="V4408">
        <v>7.1245979999999998</v>
      </c>
      <c r="W4408">
        <v>1.02</v>
      </c>
      <c r="X4408" t="s">
        <v>58</v>
      </c>
      <c r="Y4408" t="s">
        <v>58</v>
      </c>
      <c r="Z4408" t="s">
        <v>1</v>
      </c>
      <c r="AA4408" t="s">
        <v>6</v>
      </c>
      <c r="AB4408" t="s">
        <v>57</v>
      </c>
      <c r="AC4408" t="str">
        <f t="shared" si="68"/>
        <v>2017-1</v>
      </c>
    </row>
    <row r="4409" spans="1:29" hidden="1" x14ac:dyDescent="0.25">
      <c r="A4409" t="s">
        <v>725</v>
      </c>
      <c r="B4409" t="s">
        <v>532</v>
      </c>
      <c r="C4409" t="s">
        <v>533</v>
      </c>
      <c r="D4409" t="s">
        <v>55</v>
      </c>
      <c r="E4409">
        <v>-6</v>
      </c>
      <c r="F4409" t="s">
        <v>12</v>
      </c>
      <c r="G4409" t="b">
        <v>0</v>
      </c>
      <c r="H4409" t="s">
        <v>59</v>
      </c>
      <c r="I4409">
        <v>4750438</v>
      </c>
      <c r="J4409" t="s">
        <v>601</v>
      </c>
      <c r="K4409" t="s">
        <v>602</v>
      </c>
      <c r="L4409" t="s">
        <v>57</v>
      </c>
      <c r="M4409" t="s">
        <v>57</v>
      </c>
      <c r="N4409" t="s">
        <v>57</v>
      </c>
      <c r="O4409" t="s">
        <v>57</v>
      </c>
      <c r="P4409">
        <v>24149</v>
      </c>
      <c r="Q4409" t="s">
        <v>603</v>
      </c>
      <c r="R4409" t="s">
        <v>604</v>
      </c>
      <c r="S4409" t="s">
        <v>78</v>
      </c>
      <c r="T4409">
        <v>1.02</v>
      </c>
      <c r="U4409">
        <v>1.02</v>
      </c>
      <c r="V4409">
        <v>7.1245979999999998</v>
      </c>
      <c r="W4409">
        <v>1.02</v>
      </c>
      <c r="X4409" t="s">
        <v>58</v>
      </c>
      <c r="Y4409" t="s">
        <v>58</v>
      </c>
      <c r="Z4409" t="s">
        <v>1</v>
      </c>
      <c r="AA4409" t="s">
        <v>6</v>
      </c>
      <c r="AB4409" t="s">
        <v>57</v>
      </c>
      <c r="AC4409" t="str">
        <f t="shared" si="68"/>
        <v>2017-1</v>
      </c>
    </row>
    <row r="4410" spans="1:29" hidden="1" x14ac:dyDescent="0.25">
      <c r="A4410" t="s">
        <v>726</v>
      </c>
      <c r="B4410" t="s">
        <v>54</v>
      </c>
      <c r="C4410" t="s">
        <v>55</v>
      </c>
      <c r="D4410" t="s">
        <v>55</v>
      </c>
      <c r="E4410">
        <v>-5</v>
      </c>
      <c r="F4410" t="s">
        <v>13</v>
      </c>
      <c r="G4410" t="b">
        <v>0</v>
      </c>
      <c r="H4410" t="s">
        <v>57</v>
      </c>
      <c r="I4410">
        <v>0</v>
      </c>
      <c r="J4410" t="s">
        <v>57</v>
      </c>
      <c r="K4410" t="s">
        <v>57</v>
      </c>
      <c r="L4410" t="s">
        <v>57</v>
      </c>
      <c r="M4410" t="s">
        <v>57</v>
      </c>
      <c r="N4410" t="s">
        <v>57</v>
      </c>
      <c r="O4410" t="s">
        <v>57</v>
      </c>
      <c r="P4410">
        <v>0</v>
      </c>
      <c r="Q4410" t="s">
        <v>57</v>
      </c>
      <c r="R4410" t="s">
        <v>57</v>
      </c>
      <c r="S4410" t="s">
        <v>57</v>
      </c>
      <c r="T4410">
        <v>-0.39</v>
      </c>
      <c r="U4410">
        <v>-0.39</v>
      </c>
      <c r="V4410">
        <v>-0.39</v>
      </c>
      <c r="W4410">
        <v>-5.5949272659455401E-2</v>
      </c>
      <c r="X4410" t="s">
        <v>58</v>
      </c>
      <c r="Y4410" t="s">
        <v>58</v>
      </c>
      <c r="Z4410" t="s">
        <v>1</v>
      </c>
      <c r="AA4410" t="s">
        <v>1</v>
      </c>
      <c r="AB4410" t="s">
        <v>57</v>
      </c>
      <c r="AC4410" t="str">
        <f t="shared" si="68"/>
        <v>2017-2</v>
      </c>
    </row>
    <row r="4411" spans="1:29" x14ac:dyDescent="0.25">
      <c r="A4411" t="s">
        <v>726</v>
      </c>
      <c r="B4411" t="s">
        <v>54</v>
      </c>
      <c r="C4411" t="s">
        <v>55</v>
      </c>
      <c r="D4411" t="s">
        <v>55</v>
      </c>
      <c r="E4411">
        <v>-3</v>
      </c>
      <c r="F4411" t="s">
        <v>56</v>
      </c>
      <c r="G4411" t="b">
        <v>0</v>
      </c>
      <c r="H4411" t="s">
        <v>57</v>
      </c>
      <c r="I4411">
        <v>0</v>
      </c>
      <c r="J4411" t="s">
        <v>57</v>
      </c>
      <c r="K4411" t="s">
        <v>57</v>
      </c>
      <c r="L4411" t="s">
        <v>57</v>
      </c>
      <c r="M4411" t="s">
        <v>57</v>
      </c>
      <c r="N4411" t="s">
        <v>57</v>
      </c>
      <c r="O4411" t="s">
        <v>57</v>
      </c>
      <c r="P4411">
        <v>0</v>
      </c>
      <c r="Q4411" t="s">
        <v>57</v>
      </c>
      <c r="R4411" t="s">
        <v>57</v>
      </c>
      <c r="S4411" t="s">
        <v>57</v>
      </c>
      <c r="T4411">
        <v>118.43</v>
      </c>
      <c r="U4411">
        <v>118.43</v>
      </c>
      <c r="V4411">
        <v>118.43</v>
      </c>
      <c r="W4411">
        <v>16.989929130921301</v>
      </c>
      <c r="X4411" t="s">
        <v>58</v>
      </c>
      <c r="Y4411" t="s">
        <v>58</v>
      </c>
      <c r="Z4411" t="s">
        <v>1</v>
      </c>
      <c r="AA4411" t="s">
        <v>1</v>
      </c>
      <c r="AB4411" t="s">
        <v>57</v>
      </c>
      <c r="AC4411" t="str">
        <f t="shared" si="68"/>
        <v>2017-2</v>
      </c>
    </row>
    <row r="4412" spans="1:29" hidden="1" x14ac:dyDescent="0.25">
      <c r="A4412" t="s">
        <v>726</v>
      </c>
      <c r="B4412" t="s">
        <v>54</v>
      </c>
      <c r="C4412" t="s">
        <v>55</v>
      </c>
      <c r="D4412" t="s">
        <v>55</v>
      </c>
      <c r="E4412">
        <v>45</v>
      </c>
      <c r="F4412" t="s">
        <v>17</v>
      </c>
      <c r="G4412" t="b">
        <v>1</v>
      </c>
      <c r="H4412" t="s">
        <v>57</v>
      </c>
      <c r="I4412">
        <v>0</v>
      </c>
      <c r="J4412" t="s">
        <v>57</v>
      </c>
      <c r="K4412" t="s">
        <v>57</v>
      </c>
      <c r="L4412" t="s">
        <v>57</v>
      </c>
      <c r="M4412" t="s">
        <v>57</v>
      </c>
      <c r="N4412" t="s">
        <v>57</v>
      </c>
      <c r="O4412" t="s">
        <v>57</v>
      </c>
      <c r="P4412">
        <v>0</v>
      </c>
      <c r="Q4412" t="s">
        <v>57</v>
      </c>
      <c r="R4412" t="s">
        <v>57</v>
      </c>
      <c r="S4412" t="s">
        <v>57</v>
      </c>
      <c r="T4412">
        <v>-0.39</v>
      </c>
      <c r="U4412">
        <v>-0.39</v>
      </c>
      <c r="V4412">
        <v>-0.39</v>
      </c>
      <c r="W4412">
        <v>-5.5949272659455401E-2</v>
      </c>
      <c r="X4412" t="s">
        <v>58</v>
      </c>
      <c r="Y4412" t="s">
        <v>58</v>
      </c>
      <c r="Z4412" t="s">
        <v>2</v>
      </c>
      <c r="AA4412" t="s">
        <v>8</v>
      </c>
      <c r="AB4412" t="s">
        <v>57</v>
      </c>
      <c r="AC4412" t="str">
        <f t="shared" si="68"/>
        <v>2017-2</v>
      </c>
    </row>
    <row r="4413" spans="1:29" x14ac:dyDescent="0.25">
      <c r="A4413" t="s">
        <v>726</v>
      </c>
      <c r="B4413" t="s">
        <v>532</v>
      </c>
      <c r="C4413" t="s">
        <v>533</v>
      </c>
      <c r="D4413" t="s">
        <v>55</v>
      </c>
      <c r="E4413">
        <v>-3</v>
      </c>
      <c r="F4413" t="s">
        <v>56</v>
      </c>
      <c r="G4413" t="b">
        <v>0</v>
      </c>
      <c r="H4413" t="s">
        <v>57</v>
      </c>
      <c r="I4413">
        <v>0</v>
      </c>
      <c r="J4413" t="s">
        <v>57</v>
      </c>
      <c r="K4413" t="s">
        <v>57</v>
      </c>
      <c r="L4413" t="s">
        <v>57</v>
      </c>
      <c r="M4413" t="s">
        <v>57</v>
      </c>
      <c r="N4413" t="s">
        <v>57</v>
      </c>
      <c r="O4413" t="s">
        <v>57</v>
      </c>
      <c r="P4413">
        <v>0</v>
      </c>
      <c r="Q4413" t="s">
        <v>57</v>
      </c>
      <c r="R4413" t="s">
        <v>57</v>
      </c>
      <c r="S4413" t="s">
        <v>57</v>
      </c>
      <c r="T4413">
        <v>762.95</v>
      </c>
      <c r="U4413">
        <v>762.95</v>
      </c>
      <c r="V4413">
        <v>5318.2192699999996</v>
      </c>
      <c r="W4413">
        <v>762.95</v>
      </c>
      <c r="X4413" t="s">
        <v>58</v>
      </c>
      <c r="Y4413" t="s">
        <v>58</v>
      </c>
      <c r="Z4413" t="s">
        <v>1</v>
      </c>
      <c r="AA4413" t="s">
        <v>1</v>
      </c>
      <c r="AB4413" t="s">
        <v>57</v>
      </c>
      <c r="AC4413" t="str">
        <f t="shared" si="68"/>
        <v>2017-2</v>
      </c>
    </row>
    <row r="4414" spans="1:29" hidden="1" x14ac:dyDescent="0.25">
      <c r="A4414" t="s">
        <v>726</v>
      </c>
      <c r="B4414" t="s">
        <v>532</v>
      </c>
      <c r="C4414" t="s">
        <v>533</v>
      </c>
      <c r="D4414" t="s">
        <v>55</v>
      </c>
      <c r="E4414">
        <v>-6</v>
      </c>
      <c r="F4414" t="s">
        <v>12</v>
      </c>
      <c r="G4414" t="b">
        <v>0</v>
      </c>
      <c r="H4414" t="s">
        <v>59</v>
      </c>
      <c r="I4414">
        <v>4750438</v>
      </c>
      <c r="J4414" t="s">
        <v>601</v>
      </c>
      <c r="K4414" t="s">
        <v>602</v>
      </c>
      <c r="L4414" t="s">
        <v>57</v>
      </c>
      <c r="M4414" t="s">
        <v>57</v>
      </c>
      <c r="N4414" t="s">
        <v>57</v>
      </c>
      <c r="O4414" t="s">
        <v>57</v>
      </c>
      <c r="P4414">
        <v>24149</v>
      </c>
      <c r="Q4414" t="s">
        <v>603</v>
      </c>
      <c r="R4414" t="s">
        <v>604</v>
      </c>
      <c r="S4414" t="s">
        <v>78</v>
      </c>
      <c r="T4414">
        <v>0.99</v>
      </c>
      <c r="U4414">
        <v>0.99</v>
      </c>
      <c r="V4414">
        <v>6.9008940000000001</v>
      </c>
      <c r="W4414">
        <v>0.99</v>
      </c>
      <c r="X4414" t="s">
        <v>58</v>
      </c>
      <c r="Y4414" t="s">
        <v>58</v>
      </c>
      <c r="Z4414" t="s">
        <v>1</v>
      </c>
      <c r="AA4414" t="s">
        <v>6</v>
      </c>
      <c r="AB4414" t="s">
        <v>57</v>
      </c>
      <c r="AC4414" t="str">
        <f t="shared" si="68"/>
        <v>2017-2</v>
      </c>
    </row>
    <row r="4415" spans="1:29" hidden="1" x14ac:dyDescent="0.25">
      <c r="A4415" t="s">
        <v>726</v>
      </c>
      <c r="B4415" t="s">
        <v>532</v>
      </c>
      <c r="C4415" t="s">
        <v>533</v>
      </c>
      <c r="D4415" t="s">
        <v>55</v>
      </c>
      <c r="E4415">
        <v>-5</v>
      </c>
      <c r="F4415" t="s">
        <v>13</v>
      </c>
      <c r="G4415" t="b">
        <v>0</v>
      </c>
      <c r="H4415" t="s">
        <v>59</v>
      </c>
      <c r="I4415">
        <v>4750438</v>
      </c>
      <c r="J4415" t="s">
        <v>601</v>
      </c>
      <c r="K4415" t="s">
        <v>602</v>
      </c>
      <c r="L4415" t="s">
        <v>57</v>
      </c>
      <c r="M4415" t="s">
        <v>57</v>
      </c>
      <c r="N4415" t="s">
        <v>57</v>
      </c>
      <c r="O4415" t="s">
        <v>57</v>
      </c>
      <c r="P4415">
        <v>24149</v>
      </c>
      <c r="Q4415" t="s">
        <v>603</v>
      </c>
      <c r="R4415" t="s">
        <v>604</v>
      </c>
      <c r="S4415" t="s">
        <v>78</v>
      </c>
      <c r="T4415">
        <v>-0.03</v>
      </c>
      <c r="U4415">
        <v>-0.03</v>
      </c>
      <c r="V4415">
        <v>-0.22370399999999999</v>
      </c>
      <c r="W4415">
        <v>-0.03</v>
      </c>
      <c r="X4415" t="s">
        <v>58</v>
      </c>
      <c r="Y4415" t="s">
        <v>58</v>
      </c>
      <c r="Z4415" t="s">
        <v>1</v>
      </c>
      <c r="AA4415" t="s">
        <v>6</v>
      </c>
      <c r="AB4415" t="s">
        <v>57</v>
      </c>
      <c r="AC4415" t="str">
        <f t="shared" si="68"/>
        <v>2017-2</v>
      </c>
    </row>
    <row r="4416" spans="1:29" x14ac:dyDescent="0.25">
      <c r="A4416" t="s">
        <v>726</v>
      </c>
      <c r="B4416" t="s">
        <v>532</v>
      </c>
      <c r="C4416" t="s">
        <v>533</v>
      </c>
      <c r="D4416" t="s">
        <v>55</v>
      </c>
      <c r="E4416">
        <v>-4</v>
      </c>
      <c r="F4416" t="s">
        <v>14</v>
      </c>
      <c r="G4416" t="b">
        <v>0</v>
      </c>
      <c r="H4416" t="s">
        <v>59</v>
      </c>
      <c r="I4416">
        <v>4750438</v>
      </c>
      <c r="J4416" t="s">
        <v>601</v>
      </c>
      <c r="K4416" t="s">
        <v>602</v>
      </c>
      <c r="L4416" t="s">
        <v>57</v>
      </c>
      <c r="M4416" t="s">
        <v>57</v>
      </c>
      <c r="N4416" t="s">
        <v>57</v>
      </c>
      <c r="O4416" t="s">
        <v>57</v>
      </c>
      <c r="P4416">
        <v>24149</v>
      </c>
      <c r="Q4416" t="s">
        <v>603</v>
      </c>
      <c r="R4416" t="s">
        <v>604</v>
      </c>
      <c r="S4416" t="s">
        <v>78</v>
      </c>
      <c r="T4416">
        <v>0.99</v>
      </c>
      <c r="U4416">
        <v>0.99</v>
      </c>
      <c r="V4416">
        <v>6.9008940000000001</v>
      </c>
      <c r="W4416">
        <v>0.99</v>
      </c>
      <c r="X4416" t="s">
        <v>58</v>
      </c>
      <c r="Y4416" t="s">
        <v>58</v>
      </c>
      <c r="Z4416" t="s">
        <v>1</v>
      </c>
      <c r="AA4416" t="s">
        <v>6</v>
      </c>
      <c r="AB4416" t="s">
        <v>57</v>
      </c>
      <c r="AC4416" t="str">
        <f t="shared" si="68"/>
        <v>2017-2</v>
      </c>
    </row>
    <row r="4417" spans="1:29" x14ac:dyDescent="0.25">
      <c r="A4417" t="s">
        <v>727</v>
      </c>
      <c r="B4417" t="s">
        <v>54</v>
      </c>
      <c r="C4417" t="s">
        <v>55</v>
      </c>
      <c r="D4417" t="s">
        <v>55</v>
      </c>
      <c r="E4417">
        <v>-3</v>
      </c>
      <c r="F4417" t="s">
        <v>56</v>
      </c>
      <c r="G4417" t="b">
        <v>0</v>
      </c>
      <c r="H4417" t="s">
        <v>57</v>
      </c>
      <c r="I4417">
        <v>0</v>
      </c>
      <c r="J4417" t="s">
        <v>57</v>
      </c>
      <c r="K4417" t="s">
        <v>57</v>
      </c>
      <c r="L4417" t="s">
        <v>57</v>
      </c>
      <c r="M4417" t="s">
        <v>57</v>
      </c>
      <c r="N4417" t="s">
        <v>57</v>
      </c>
      <c r="O4417" t="s">
        <v>57</v>
      </c>
      <c r="P4417">
        <v>0</v>
      </c>
      <c r="Q4417" t="s">
        <v>57</v>
      </c>
      <c r="R4417" t="s">
        <v>57</v>
      </c>
      <c r="S4417" t="s">
        <v>57</v>
      </c>
      <c r="T4417">
        <v>118.43</v>
      </c>
      <c r="U4417">
        <v>118.43</v>
      </c>
      <c r="V4417">
        <v>118.43</v>
      </c>
      <c r="W4417">
        <v>16.998464210360101</v>
      </c>
      <c r="X4417" t="s">
        <v>58</v>
      </c>
      <c r="Y4417" t="s">
        <v>58</v>
      </c>
      <c r="Z4417" t="s">
        <v>1</v>
      </c>
      <c r="AA4417" t="s">
        <v>1</v>
      </c>
      <c r="AB4417" t="s">
        <v>57</v>
      </c>
      <c r="AC4417" t="str">
        <f t="shared" si="68"/>
        <v>2017-2</v>
      </c>
    </row>
    <row r="4418" spans="1:29" x14ac:dyDescent="0.25">
      <c r="A4418" t="s">
        <v>727</v>
      </c>
      <c r="B4418" t="s">
        <v>532</v>
      </c>
      <c r="C4418" t="s">
        <v>533</v>
      </c>
      <c r="D4418" t="s">
        <v>55</v>
      </c>
      <c r="E4418">
        <v>-3</v>
      </c>
      <c r="F4418" t="s">
        <v>56</v>
      </c>
      <c r="G4418" t="b">
        <v>0</v>
      </c>
      <c r="H4418" t="s">
        <v>57</v>
      </c>
      <c r="I4418">
        <v>0</v>
      </c>
      <c r="J4418" t="s">
        <v>57</v>
      </c>
      <c r="K4418" t="s">
        <v>57</v>
      </c>
      <c r="L4418" t="s">
        <v>57</v>
      </c>
      <c r="M4418" t="s">
        <v>57</v>
      </c>
      <c r="N4418" t="s">
        <v>57</v>
      </c>
      <c r="O4418" t="s">
        <v>57</v>
      </c>
      <c r="P4418">
        <v>0</v>
      </c>
      <c r="Q4418" t="s">
        <v>57</v>
      </c>
      <c r="R4418" t="s">
        <v>57</v>
      </c>
      <c r="S4418" t="s">
        <v>57</v>
      </c>
      <c r="T4418">
        <v>762.95</v>
      </c>
      <c r="U4418">
        <v>762.95</v>
      </c>
      <c r="V4418">
        <v>5315.5489449999995</v>
      </c>
      <c r="W4418">
        <v>762.95</v>
      </c>
      <c r="X4418" t="s">
        <v>58</v>
      </c>
      <c r="Y4418" t="s">
        <v>58</v>
      </c>
      <c r="Z4418" t="s">
        <v>1</v>
      </c>
      <c r="AA4418" t="s">
        <v>1</v>
      </c>
      <c r="AB4418" t="s">
        <v>57</v>
      </c>
      <c r="AC4418" t="str">
        <f t="shared" si="68"/>
        <v>2017-2</v>
      </c>
    </row>
    <row r="4419" spans="1:29" hidden="1" x14ac:dyDescent="0.25">
      <c r="A4419" t="s">
        <v>727</v>
      </c>
      <c r="B4419" t="s">
        <v>532</v>
      </c>
      <c r="C4419" t="s">
        <v>533</v>
      </c>
      <c r="D4419" t="s">
        <v>55</v>
      </c>
      <c r="E4419">
        <v>-6</v>
      </c>
      <c r="F4419" t="s">
        <v>12</v>
      </c>
      <c r="G4419" t="b">
        <v>0</v>
      </c>
      <c r="H4419" t="s">
        <v>59</v>
      </c>
      <c r="I4419">
        <v>4750438</v>
      </c>
      <c r="J4419" t="s">
        <v>601</v>
      </c>
      <c r="K4419" t="s">
        <v>602</v>
      </c>
      <c r="L4419" t="s">
        <v>57</v>
      </c>
      <c r="M4419" t="s">
        <v>57</v>
      </c>
      <c r="N4419" t="s">
        <v>57</v>
      </c>
      <c r="O4419" t="s">
        <v>57</v>
      </c>
      <c r="P4419">
        <v>24149</v>
      </c>
      <c r="Q4419" t="s">
        <v>603</v>
      </c>
      <c r="R4419" t="s">
        <v>604</v>
      </c>
      <c r="S4419" t="s">
        <v>78</v>
      </c>
      <c r="T4419">
        <v>0.79</v>
      </c>
      <c r="U4419">
        <v>0.79</v>
      </c>
      <c r="V4419">
        <v>5.5040089999999999</v>
      </c>
      <c r="W4419">
        <v>0.79</v>
      </c>
      <c r="X4419" t="s">
        <v>58</v>
      </c>
      <c r="Y4419" t="s">
        <v>58</v>
      </c>
      <c r="Z4419" t="s">
        <v>1</v>
      </c>
      <c r="AA4419" t="s">
        <v>6</v>
      </c>
      <c r="AB4419" t="s">
        <v>57</v>
      </c>
      <c r="AC4419" t="str">
        <f t="shared" ref="AC4419:AC4482" si="69">+YEAR(A4419)&amp; "-" &amp;ROUNDUP(MONTH(A4419)/3,0)</f>
        <v>2017-2</v>
      </c>
    </row>
    <row r="4420" spans="1:29" hidden="1" x14ac:dyDescent="0.25">
      <c r="A4420" t="s">
        <v>727</v>
      </c>
      <c r="B4420" t="s">
        <v>532</v>
      </c>
      <c r="C4420" t="s">
        <v>533</v>
      </c>
      <c r="D4420" t="s">
        <v>55</v>
      </c>
      <c r="E4420">
        <v>-5</v>
      </c>
      <c r="F4420" t="s">
        <v>13</v>
      </c>
      <c r="G4420" t="b">
        <v>0</v>
      </c>
      <c r="H4420" t="s">
        <v>59</v>
      </c>
      <c r="I4420">
        <v>4750438</v>
      </c>
      <c r="J4420" t="s">
        <v>601</v>
      </c>
      <c r="K4420" t="s">
        <v>602</v>
      </c>
      <c r="L4420" t="s">
        <v>57</v>
      </c>
      <c r="M4420" t="s">
        <v>57</v>
      </c>
      <c r="N4420" t="s">
        <v>57</v>
      </c>
      <c r="O4420" t="s">
        <v>57</v>
      </c>
      <c r="P4420">
        <v>24149</v>
      </c>
      <c r="Q4420" t="s">
        <v>603</v>
      </c>
      <c r="R4420" t="s">
        <v>604</v>
      </c>
      <c r="S4420" t="s">
        <v>78</v>
      </c>
      <c r="T4420">
        <v>-0.2</v>
      </c>
      <c r="U4420">
        <v>-0.2</v>
      </c>
      <c r="V4420">
        <v>-1.3968849999999999</v>
      </c>
      <c r="W4420">
        <v>-0.2</v>
      </c>
      <c r="X4420" t="s">
        <v>58</v>
      </c>
      <c r="Y4420" t="s">
        <v>58</v>
      </c>
      <c r="Z4420" t="s">
        <v>1</v>
      </c>
      <c r="AA4420" t="s">
        <v>6</v>
      </c>
      <c r="AB4420" t="s">
        <v>57</v>
      </c>
      <c r="AC4420" t="str">
        <f t="shared" si="69"/>
        <v>2017-2</v>
      </c>
    </row>
    <row r="4421" spans="1:29" x14ac:dyDescent="0.25">
      <c r="A4421" t="s">
        <v>727</v>
      </c>
      <c r="B4421" t="s">
        <v>532</v>
      </c>
      <c r="C4421" t="s">
        <v>533</v>
      </c>
      <c r="D4421" t="s">
        <v>55</v>
      </c>
      <c r="E4421">
        <v>-4</v>
      </c>
      <c r="F4421" t="s">
        <v>14</v>
      </c>
      <c r="G4421" t="b">
        <v>0</v>
      </c>
      <c r="H4421" t="s">
        <v>59</v>
      </c>
      <c r="I4421">
        <v>4750438</v>
      </c>
      <c r="J4421" t="s">
        <v>601</v>
      </c>
      <c r="K4421" t="s">
        <v>602</v>
      </c>
      <c r="L4421" t="s">
        <v>57</v>
      </c>
      <c r="M4421" t="s">
        <v>57</v>
      </c>
      <c r="N4421" t="s">
        <v>57</v>
      </c>
      <c r="O4421" t="s">
        <v>57</v>
      </c>
      <c r="P4421">
        <v>24149</v>
      </c>
      <c r="Q4421" t="s">
        <v>603</v>
      </c>
      <c r="R4421" t="s">
        <v>604</v>
      </c>
      <c r="S4421" t="s">
        <v>78</v>
      </c>
      <c r="T4421">
        <v>0.79</v>
      </c>
      <c r="U4421">
        <v>0.79</v>
      </c>
      <c r="V4421">
        <v>5.5040089999999999</v>
      </c>
      <c r="W4421">
        <v>0.79</v>
      </c>
      <c r="X4421" t="s">
        <v>58</v>
      </c>
      <c r="Y4421" t="s">
        <v>58</v>
      </c>
      <c r="Z4421" t="s">
        <v>1</v>
      </c>
      <c r="AA4421" t="s">
        <v>6</v>
      </c>
      <c r="AB4421" t="s">
        <v>57</v>
      </c>
      <c r="AC4421" t="str">
        <f t="shared" si="69"/>
        <v>2017-2</v>
      </c>
    </row>
    <row r="4422" spans="1:29" x14ac:dyDescent="0.25">
      <c r="A4422" t="s">
        <v>728</v>
      </c>
      <c r="B4422" t="s">
        <v>54</v>
      </c>
      <c r="C4422" t="s">
        <v>55</v>
      </c>
      <c r="D4422" t="s">
        <v>55</v>
      </c>
      <c r="E4422">
        <v>-3</v>
      </c>
      <c r="F4422" t="s">
        <v>56</v>
      </c>
      <c r="G4422" t="b">
        <v>0</v>
      </c>
      <c r="H4422" t="s">
        <v>57</v>
      </c>
      <c r="I4422">
        <v>0</v>
      </c>
      <c r="J4422" t="s">
        <v>57</v>
      </c>
      <c r="K4422" t="s">
        <v>57</v>
      </c>
      <c r="L4422" t="s">
        <v>57</v>
      </c>
      <c r="M4422" t="s">
        <v>57</v>
      </c>
      <c r="N4422" t="s">
        <v>57</v>
      </c>
      <c r="O4422" t="s">
        <v>57</v>
      </c>
      <c r="P4422">
        <v>0</v>
      </c>
      <c r="Q4422" t="s">
        <v>57</v>
      </c>
      <c r="R4422" t="s">
        <v>57</v>
      </c>
      <c r="S4422" t="s">
        <v>57</v>
      </c>
      <c r="T4422">
        <v>118.43</v>
      </c>
      <c r="U4422">
        <v>118.43</v>
      </c>
      <c r="V4422">
        <v>118.43</v>
      </c>
      <c r="W4422">
        <v>16.983350780835501</v>
      </c>
      <c r="X4422" t="s">
        <v>58</v>
      </c>
      <c r="Y4422" t="s">
        <v>58</v>
      </c>
      <c r="Z4422" t="s">
        <v>1</v>
      </c>
      <c r="AA4422" t="s">
        <v>1</v>
      </c>
      <c r="AB4422" t="s">
        <v>57</v>
      </c>
      <c r="AC4422" t="str">
        <f t="shared" si="69"/>
        <v>2017-2</v>
      </c>
    </row>
    <row r="4423" spans="1:29" x14ac:dyDescent="0.25">
      <c r="A4423" t="s">
        <v>728</v>
      </c>
      <c r="B4423" t="s">
        <v>532</v>
      </c>
      <c r="C4423" t="s">
        <v>533</v>
      </c>
      <c r="D4423" t="s">
        <v>55</v>
      </c>
      <c r="E4423">
        <v>-3</v>
      </c>
      <c r="F4423" t="s">
        <v>56</v>
      </c>
      <c r="G4423" t="b">
        <v>0</v>
      </c>
      <c r="H4423" t="s">
        <v>57</v>
      </c>
      <c r="I4423">
        <v>0</v>
      </c>
      <c r="J4423" t="s">
        <v>57</v>
      </c>
      <c r="K4423" t="s">
        <v>57</v>
      </c>
      <c r="L4423" t="s">
        <v>57</v>
      </c>
      <c r="M4423" t="s">
        <v>57</v>
      </c>
      <c r="N4423" t="s">
        <v>57</v>
      </c>
      <c r="O4423" t="s">
        <v>57</v>
      </c>
      <c r="P4423">
        <v>0</v>
      </c>
      <c r="Q4423" t="s">
        <v>57</v>
      </c>
      <c r="R4423" t="s">
        <v>57</v>
      </c>
      <c r="S4423" t="s">
        <v>57</v>
      </c>
      <c r="T4423">
        <v>762.95</v>
      </c>
      <c r="U4423">
        <v>762.95</v>
      </c>
      <c r="V4423">
        <v>5320.279235</v>
      </c>
      <c r="W4423">
        <v>762.95</v>
      </c>
      <c r="X4423" t="s">
        <v>58</v>
      </c>
      <c r="Y4423" t="s">
        <v>58</v>
      </c>
      <c r="Z4423" t="s">
        <v>1</v>
      </c>
      <c r="AA4423" t="s">
        <v>1</v>
      </c>
      <c r="AB4423" t="s">
        <v>57</v>
      </c>
      <c r="AC4423" t="str">
        <f t="shared" si="69"/>
        <v>2017-2</v>
      </c>
    </row>
    <row r="4424" spans="1:29" hidden="1" x14ac:dyDescent="0.25">
      <c r="A4424" t="s">
        <v>728</v>
      </c>
      <c r="B4424" t="s">
        <v>532</v>
      </c>
      <c r="C4424" t="s">
        <v>533</v>
      </c>
      <c r="D4424" t="s">
        <v>55</v>
      </c>
      <c r="E4424">
        <v>-6</v>
      </c>
      <c r="F4424" t="s">
        <v>12</v>
      </c>
      <c r="G4424" t="b">
        <v>0</v>
      </c>
      <c r="H4424" t="s">
        <v>59</v>
      </c>
      <c r="I4424">
        <v>4750438</v>
      </c>
      <c r="J4424" t="s">
        <v>601</v>
      </c>
      <c r="K4424" t="s">
        <v>602</v>
      </c>
      <c r="L4424" t="s">
        <v>57</v>
      </c>
      <c r="M4424" t="s">
        <v>57</v>
      </c>
      <c r="N4424" t="s">
        <v>57</v>
      </c>
      <c r="O4424" t="s">
        <v>57</v>
      </c>
      <c r="P4424">
        <v>24149</v>
      </c>
      <c r="Q4424" t="s">
        <v>603</v>
      </c>
      <c r="R4424" t="s">
        <v>604</v>
      </c>
      <c r="S4424" t="s">
        <v>78</v>
      </c>
      <c r="T4424">
        <v>1.9</v>
      </c>
      <c r="U4424">
        <v>1.9</v>
      </c>
      <c r="V4424">
        <v>13.249269999999999</v>
      </c>
      <c r="W4424">
        <v>1.9</v>
      </c>
      <c r="X4424" t="s">
        <v>58</v>
      </c>
      <c r="Y4424" t="s">
        <v>58</v>
      </c>
      <c r="Z4424" t="s">
        <v>1</v>
      </c>
      <c r="AA4424" t="s">
        <v>6</v>
      </c>
      <c r="AB4424" t="s">
        <v>57</v>
      </c>
      <c r="AC4424" t="str">
        <f t="shared" si="69"/>
        <v>2017-2</v>
      </c>
    </row>
    <row r="4425" spans="1:29" hidden="1" x14ac:dyDescent="0.25">
      <c r="A4425" t="s">
        <v>728</v>
      </c>
      <c r="B4425" t="s">
        <v>532</v>
      </c>
      <c r="C4425" t="s">
        <v>533</v>
      </c>
      <c r="D4425" t="s">
        <v>55</v>
      </c>
      <c r="E4425">
        <v>-5</v>
      </c>
      <c r="F4425" t="s">
        <v>13</v>
      </c>
      <c r="G4425" t="b">
        <v>0</v>
      </c>
      <c r="H4425" t="s">
        <v>59</v>
      </c>
      <c r="I4425">
        <v>4750438</v>
      </c>
      <c r="J4425" t="s">
        <v>601</v>
      </c>
      <c r="K4425" t="s">
        <v>602</v>
      </c>
      <c r="L4425" t="s">
        <v>57</v>
      </c>
      <c r="M4425" t="s">
        <v>57</v>
      </c>
      <c r="N4425" t="s">
        <v>57</v>
      </c>
      <c r="O4425" t="s">
        <v>57</v>
      </c>
      <c r="P4425">
        <v>24149</v>
      </c>
      <c r="Q4425" t="s">
        <v>603</v>
      </c>
      <c r="R4425" t="s">
        <v>604</v>
      </c>
      <c r="S4425" t="s">
        <v>78</v>
      </c>
      <c r="T4425">
        <v>1.1100000000000001</v>
      </c>
      <c r="U4425">
        <v>1.1100000000000001</v>
      </c>
      <c r="V4425">
        <v>7.7452610000000002</v>
      </c>
      <c r="W4425">
        <v>1.1100000000000001</v>
      </c>
      <c r="X4425" t="s">
        <v>58</v>
      </c>
      <c r="Y4425" t="s">
        <v>58</v>
      </c>
      <c r="Z4425" t="s">
        <v>1</v>
      </c>
      <c r="AA4425" t="s">
        <v>6</v>
      </c>
      <c r="AB4425" t="s">
        <v>57</v>
      </c>
      <c r="AC4425" t="str">
        <f t="shared" si="69"/>
        <v>2017-2</v>
      </c>
    </row>
    <row r="4426" spans="1:29" x14ac:dyDescent="0.25">
      <c r="A4426" t="s">
        <v>728</v>
      </c>
      <c r="B4426" t="s">
        <v>532</v>
      </c>
      <c r="C4426" t="s">
        <v>533</v>
      </c>
      <c r="D4426" t="s">
        <v>55</v>
      </c>
      <c r="E4426">
        <v>-4</v>
      </c>
      <c r="F4426" t="s">
        <v>14</v>
      </c>
      <c r="G4426" t="b">
        <v>0</v>
      </c>
      <c r="H4426" t="s">
        <v>59</v>
      </c>
      <c r="I4426">
        <v>4750438</v>
      </c>
      <c r="J4426" t="s">
        <v>601</v>
      </c>
      <c r="K4426" t="s">
        <v>602</v>
      </c>
      <c r="L4426" t="s">
        <v>57</v>
      </c>
      <c r="M4426" t="s">
        <v>57</v>
      </c>
      <c r="N4426" t="s">
        <v>57</v>
      </c>
      <c r="O4426" t="s">
        <v>57</v>
      </c>
      <c r="P4426">
        <v>24149</v>
      </c>
      <c r="Q4426" t="s">
        <v>603</v>
      </c>
      <c r="R4426" t="s">
        <v>604</v>
      </c>
      <c r="S4426" t="s">
        <v>78</v>
      </c>
      <c r="T4426">
        <v>1.9</v>
      </c>
      <c r="U4426">
        <v>1.9</v>
      </c>
      <c r="V4426">
        <v>13.249269999999999</v>
      </c>
      <c r="W4426">
        <v>1.9</v>
      </c>
      <c r="X4426" t="s">
        <v>58</v>
      </c>
      <c r="Y4426" t="s">
        <v>58</v>
      </c>
      <c r="Z4426" t="s">
        <v>1</v>
      </c>
      <c r="AA4426" t="s">
        <v>6</v>
      </c>
      <c r="AB4426" t="s">
        <v>57</v>
      </c>
      <c r="AC4426" t="str">
        <f t="shared" si="69"/>
        <v>2017-2</v>
      </c>
    </row>
    <row r="4427" spans="1:29" x14ac:dyDescent="0.25">
      <c r="A4427" t="s">
        <v>729</v>
      </c>
      <c r="B4427" t="s">
        <v>54</v>
      </c>
      <c r="C4427" t="s">
        <v>55</v>
      </c>
      <c r="D4427" t="s">
        <v>55</v>
      </c>
      <c r="E4427">
        <v>-3</v>
      </c>
      <c r="F4427" t="s">
        <v>56</v>
      </c>
      <c r="G4427" t="b">
        <v>0</v>
      </c>
      <c r="H4427" t="s">
        <v>57</v>
      </c>
      <c r="I4427">
        <v>0</v>
      </c>
      <c r="J4427" t="s">
        <v>57</v>
      </c>
      <c r="K4427" t="s">
        <v>57</v>
      </c>
      <c r="L4427" t="s">
        <v>57</v>
      </c>
      <c r="M4427" t="s">
        <v>57</v>
      </c>
      <c r="N4427" t="s">
        <v>57</v>
      </c>
      <c r="O4427" t="s">
        <v>57</v>
      </c>
      <c r="P4427">
        <v>0</v>
      </c>
      <c r="Q4427" t="s">
        <v>57</v>
      </c>
      <c r="R4427" t="s">
        <v>57</v>
      </c>
      <c r="S4427" t="s">
        <v>57</v>
      </c>
      <c r="T4427">
        <v>118.43</v>
      </c>
      <c r="U4427">
        <v>118.43</v>
      </c>
      <c r="V4427">
        <v>118.43</v>
      </c>
      <c r="W4427">
        <v>16.951263150361399</v>
      </c>
      <c r="X4427" t="s">
        <v>58</v>
      </c>
      <c r="Y4427" t="s">
        <v>58</v>
      </c>
      <c r="Z4427" t="s">
        <v>1</v>
      </c>
      <c r="AA4427" t="s">
        <v>1</v>
      </c>
      <c r="AB4427" t="s">
        <v>57</v>
      </c>
      <c r="AC4427" t="str">
        <f t="shared" si="69"/>
        <v>2017-2</v>
      </c>
    </row>
    <row r="4428" spans="1:29" x14ac:dyDescent="0.25">
      <c r="A4428" t="s">
        <v>729</v>
      </c>
      <c r="B4428" t="s">
        <v>532</v>
      </c>
      <c r="C4428" t="s">
        <v>533</v>
      </c>
      <c r="D4428" t="s">
        <v>55</v>
      </c>
      <c r="E4428">
        <v>-3</v>
      </c>
      <c r="F4428" t="s">
        <v>56</v>
      </c>
      <c r="G4428" t="b">
        <v>0</v>
      </c>
      <c r="H4428" t="s">
        <v>57</v>
      </c>
      <c r="I4428">
        <v>0</v>
      </c>
      <c r="J4428" t="s">
        <v>57</v>
      </c>
      <c r="K4428" t="s">
        <v>57</v>
      </c>
      <c r="L4428" t="s">
        <v>57</v>
      </c>
      <c r="M4428" t="s">
        <v>57</v>
      </c>
      <c r="N4428" t="s">
        <v>57</v>
      </c>
      <c r="O4428" t="s">
        <v>57</v>
      </c>
      <c r="P4428">
        <v>0</v>
      </c>
      <c r="Q4428" t="s">
        <v>57</v>
      </c>
      <c r="R4428" t="s">
        <v>57</v>
      </c>
      <c r="S4428" t="s">
        <v>57</v>
      </c>
      <c r="T4428">
        <v>762.95</v>
      </c>
      <c r="U4428">
        <v>762.95</v>
      </c>
      <c r="V4428">
        <v>5330.3501749999996</v>
      </c>
      <c r="W4428">
        <v>762.95</v>
      </c>
      <c r="X4428" t="s">
        <v>58</v>
      </c>
      <c r="Y4428" t="s">
        <v>58</v>
      </c>
      <c r="Z4428" t="s">
        <v>1</v>
      </c>
      <c r="AA4428" t="s">
        <v>1</v>
      </c>
      <c r="AB4428" t="s">
        <v>57</v>
      </c>
      <c r="AC4428" t="str">
        <f t="shared" si="69"/>
        <v>2017-2</v>
      </c>
    </row>
    <row r="4429" spans="1:29" hidden="1" x14ac:dyDescent="0.25">
      <c r="A4429" t="s">
        <v>729</v>
      </c>
      <c r="B4429" t="s">
        <v>532</v>
      </c>
      <c r="C4429" t="s">
        <v>533</v>
      </c>
      <c r="D4429" t="s">
        <v>55</v>
      </c>
      <c r="E4429">
        <v>-6</v>
      </c>
      <c r="F4429" t="s">
        <v>12</v>
      </c>
      <c r="G4429" t="b">
        <v>0</v>
      </c>
      <c r="H4429" t="s">
        <v>59</v>
      </c>
      <c r="I4429">
        <v>4750438</v>
      </c>
      <c r="J4429" t="s">
        <v>601</v>
      </c>
      <c r="K4429" t="s">
        <v>602</v>
      </c>
      <c r="L4429" t="s">
        <v>57</v>
      </c>
      <c r="M4429" t="s">
        <v>57</v>
      </c>
      <c r="N4429" t="s">
        <v>57</v>
      </c>
      <c r="O4429" t="s">
        <v>57</v>
      </c>
      <c r="P4429">
        <v>24149</v>
      </c>
      <c r="Q4429" t="s">
        <v>603</v>
      </c>
      <c r="R4429" t="s">
        <v>604</v>
      </c>
      <c r="S4429" t="s">
        <v>78</v>
      </c>
      <c r="T4429">
        <v>3.56</v>
      </c>
      <c r="U4429">
        <v>3.56</v>
      </c>
      <c r="V4429">
        <v>24.871939999999999</v>
      </c>
      <c r="W4429">
        <v>3.56</v>
      </c>
      <c r="X4429" t="s">
        <v>58</v>
      </c>
      <c r="Y4429" t="s">
        <v>58</v>
      </c>
      <c r="Z4429" t="s">
        <v>1</v>
      </c>
      <c r="AA4429" t="s">
        <v>6</v>
      </c>
      <c r="AB4429" t="s">
        <v>57</v>
      </c>
      <c r="AC4429" t="str">
        <f t="shared" si="69"/>
        <v>2017-2</v>
      </c>
    </row>
    <row r="4430" spans="1:29" hidden="1" x14ac:dyDescent="0.25">
      <c r="A4430" t="s">
        <v>729</v>
      </c>
      <c r="B4430" t="s">
        <v>532</v>
      </c>
      <c r="C4430" t="s">
        <v>533</v>
      </c>
      <c r="D4430" t="s">
        <v>55</v>
      </c>
      <c r="E4430">
        <v>-5</v>
      </c>
      <c r="F4430" t="s">
        <v>13</v>
      </c>
      <c r="G4430" t="b">
        <v>0</v>
      </c>
      <c r="H4430" t="s">
        <v>59</v>
      </c>
      <c r="I4430">
        <v>4750438</v>
      </c>
      <c r="J4430" t="s">
        <v>601</v>
      </c>
      <c r="K4430" t="s">
        <v>602</v>
      </c>
      <c r="L4430" t="s">
        <v>57</v>
      </c>
      <c r="M4430" t="s">
        <v>57</v>
      </c>
      <c r="N4430" t="s">
        <v>57</v>
      </c>
      <c r="O4430" t="s">
        <v>57</v>
      </c>
      <c r="P4430">
        <v>24149</v>
      </c>
      <c r="Q4430" t="s">
        <v>603</v>
      </c>
      <c r="R4430" t="s">
        <v>604</v>
      </c>
      <c r="S4430" t="s">
        <v>78</v>
      </c>
      <c r="T4430">
        <v>1.66</v>
      </c>
      <c r="U4430">
        <v>1.66</v>
      </c>
      <c r="V4430">
        <v>11.622669999999999</v>
      </c>
      <c r="W4430">
        <v>1.66</v>
      </c>
      <c r="X4430" t="s">
        <v>58</v>
      </c>
      <c r="Y4430" t="s">
        <v>58</v>
      </c>
      <c r="Z4430" t="s">
        <v>1</v>
      </c>
      <c r="AA4430" t="s">
        <v>6</v>
      </c>
      <c r="AB4430" t="s">
        <v>57</v>
      </c>
      <c r="AC4430" t="str">
        <f t="shared" si="69"/>
        <v>2017-2</v>
      </c>
    </row>
    <row r="4431" spans="1:29" x14ac:dyDescent="0.25">
      <c r="A4431" t="s">
        <v>729</v>
      </c>
      <c r="B4431" t="s">
        <v>532</v>
      </c>
      <c r="C4431" t="s">
        <v>533</v>
      </c>
      <c r="D4431" t="s">
        <v>55</v>
      </c>
      <c r="E4431">
        <v>-4</v>
      </c>
      <c r="F4431" t="s">
        <v>14</v>
      </c>
      <c r="G4431" t="b">
        <v>0</v>
      </c>
      <c r="H4431" t="s">
        <v>59</v>
      </c>
      <c r="I4431">
        <v>4750438</v>
      </c>
      <c r="J4431" t="s">
        <v>601</v>
      </c>
      <c r="K4431" t="s">
        <v>602</v>
      </c>
      <c r="L4431" t="s">
        <v>57</v>
      </c>
      <c r="M4431" t="s">
        <v>57</v>
      </c>
      <c r="N4431" t="s">
        <v>57</v>
      </c>
      <c r="O4431" t="s">
        <v>57</v>
      </c>
      <c r="P4431">
        <v>24149</v>
      </c>
      <c r="Q4431" t="s">
        <v>603</v>
      </c>
      <c r="R4431" t="s">
        <v>604</v>
      </c>
      <c r="S4431" t="s">
        <v>78</v>
      </c>
      <c r="T4431">
        <v>3.56</v>
      </c>
      <c r="U4431">
        <v>3.56</v>
      </c>
      <c r="V4431">
        <v>24.871939999999999</v>
      </c>
      <c r="W4431">
        <v>3.56</v>
      </c>
      <c r="X4431" t="s">
        <v>58</v>
      </c>
      <c r="Y4431" t="s">
        <v>58</v>
      </c>
      <c r="Z4431" t="s">
        <v>1</v>
      </c>
      <c r="AA4431" t="s">
        <v>6</v>
      </c>
      <c r="AB4431" t="s">
        <v>57</v>
      </c>
      <c r="AC4431" t="str">
        <f t="shared" si="69"/>
        <v>2017-2</v>
      </c>
    </row>
    <row r="4432" spans="1:29" x14ac:dyDescent="0.25">
      <c r="A4432" t="s">
        <v>730</v>
      </c>
      <c r="B4432" t="s">
        <v>54</v>
      </c>
      <c r="C4432" t="s">
        <v>55</v>
      </c>
      <c r="D4432" t="s">
        <v>55</v>
      </c>
      <c r="E4432">
        <v>-3</v>
      </c>
      <c r="F4432" t="s">
        <v>56</v>
      </c>
      <c r="G4432" t="b">
        <v>0</v>
      </c>
      <c r="H4432" t="s">
        <v>57</v>
      </c>
      <c r="I4432">
        <v>0</v>
      </c>
      <c r="J4432" t="s">
        <v>57</v>
      </c>
      <c r="K4432" t="s">
        <v>57</v>
      </c>
      <c r="L4432" t="s">
        <v>57</v>
      </c>
      <c r="M4432" t="s">
        <v>57</v>
      </c>
      <c r="N4432" t="s">
        <v>57</v>
      </c>
      <c r="O4432" t="s">
        <v>57</v>
      </c>
      <c r="P4432">
        <v>0</v>
      </c>
      <c r="Q4432" t="s">
        <v>57</v>
      </c>
      <c r="R4432" t="s">
        <v>57</v>
      </c>
      <c r="S4432" t="s">
        <v>57</v>
      </c>
      <c r="T4432">
        <v>118.43</v>
      </c>
      <c r="U4432">
        <v>118.43</v>
      </c>
      <c r="V4432">
        <v>118.43</v>
      </c>
      <c r="W4432">
        <v>16.8680876519559</v>
      </c>
      <c r="X4432" t="s">
        <v>58</v>
      </c>
      <c r="Y4432" t="s">
        <v>58</v>
      </c>
      <c r="Z4432" t="s">
        <v>1</v>
      </c>
      <c r="AA4432" t="s">
        <v>1</v>
      </c>
      <c r="AB4432" t="s">
        <v>57</v>
      </c>
      <c r="AC4432" t="str">
        <f t="shared" si="69"/>
        <v>2017-2</v>
      </c>
    </row>
    <row r="4433" spans="1:29" x14ac:dyDescent="0.25">
      <c r="A4433" t="s">
        <v>730</v>
      </c>
      <c r="B4433" t="s">
        <v>532</v>
      </c>
      <c r="C4433" t="s">
        <v>533</v>
      </c>
      <c r="D4433" t="s">
        <v>55</v>
      </c>
      <c r="E4433">
        <v>-3</v>
      </c>
      <c r="F4433" t="s">
        <v>56</v>
      </c>
      <c r="G4433" t="b">
        <v>0</v>
      </c>
      <c r="H4433" t="s">
        <v>57</v>
      </c>
      <c r="I4433">
        <v>0</v>
      </c>
      <c r="J4433" t="s">
        <v>57</v>
      </c>
      <c r="K4433" t="s">
        <v>57</v>
      </c>
      <c r="L4433" t="s">
        <v>57</v>
      </c>
      <c r="M4433" t="s">
        <v>57</v>
      </c>
      <c r="N4433" t="s">
        <v>57</v>
      </c>
      <c r="O4433" t="s">
        <v>57</v>
      </c>
      <c r="P4433">
        <v>0</v>
      </c>
      <c r="Q4433" t="s">
        <v>57</v>
      </c>
      <c r="R4433" t="s">
        <v>57</v>
      </c>
      <c r="S4433" t="s">
        <v>57</v>
      </c>
      <c r="T4433">
        <v>762.95</v>
      </c>
      <c r="U4433">
        <v>762.95</v>
      </c>
      <c r="V4433">
        <v>5356.6338024999995</v>
      </c>
      <c r="W4433">
        <v>762.95</v>
      </c>
      <c r="X4433" t="s">
        <v>58</v>
      </c>
      <c r="Y4433" t="s">
        <v>58</v>
      </c>
      <c r="Z4433" t="s">
        <v>1</v>
      </c>
      <c r="AA4433" t="s">
        <v>1</v>
      </c>
      <c r="AB4433" t="s">
        <v>57</v>
      </c>
      <c r="AC4433" t="str">
        <f t="shared" si="69"/>
        <v>2017-2</v>
      </c>
    </row>
    <row r="4434" spans="1:29" hidden="1" x14ac:dyDescent="0.25">
      <c r="A4434" t="s">
        <v>730</v>
      </c>
      <c r="B4434" t="s">
        <v>532</v>
      </c>
      <c r="C4434" t="s">
        <v>533</v>
      </c>
      <c r="D4434" t="s">
        <v>55</v>
      </c>
      <c r="E4434">
        <v>-6</v>
      </c>
      <c r="F4434" t="s">
        <v>12</v>
      </c>
      <c r="G4434" t="b">
        <v>0</v>
      </c>
      <c r="H4434" t="s">
        <v>59</v>
      </c>
      <c r="I4434">
        <v>4750438</v>
      </c>
      <c r="J4434" t="s">
        <v>601</v>
      </c>
      <c r="K4434" t="s">
        <v>602</v>
      </c>
      <c r="L4434" t="s">
        <v>57</v>
      </c>
      <c r="M4434" t="s">
        <v>57</v>
      </c>
      <c r="N4434" t="s">
        <v>57</v>
      </c>
      <c r="O4434" t="s">
        <v>57</v>
      </c>
      <c r="P4434">
        <v>24149</v>
      </c>
      <c r="Q4434" t="s">
        <v>603</v>
      </c>
      <c r="R4434" t="s">
        <v>604</v>
      </c>
      <c r="S4434" t="s">
        <v>78</v>
      </c>
      <c r="T4434">
        <v>3.56</v>
      </c>
      <c r="U4434">
        <v>3.56</v>
      </c>
      <c r="V4434">
        <v>24.994582000000001</v>
      </c>
      <c r="W4434">
        <v>3.56</v>
      </c>
      <c r="X4434" t="s">
        <v>58</v>
      </c>
      <c r="Y4434" t="s">
        <v>58</v>
      </c>
      <c r="Z4434" t="s">
        <v>1</v>
      </c>
      <c r="AA4434" t="s">
        <v>6</v>
      </c>
      <c r="AB4434" t="s">
        <v>57</v>
      </c>
      <c r="AC4434" t="str">
        <f t="shared" si="69"/>
        <v>2017-2</v>
      </c>
    </row>
    <row r="4435" spans="1:29" x14ac:dyDescent="0.25">
      <c r="A4435" t="s">
        <v>730</v>
      </c>
      <c r="B4435" t="s">
        <v>532</v>
      </c>
      <c r="C4435" t="s">
        <v>533</v>
      </c>
      <c r="D4435" t="s">
        <v>55</v>
      </c>
      <c r="E4435">
        <v>-4</v>
      </c>
      <c r="F4435" t="s">
        <v>14</v>
      </c>
      <c r="G4435" t="b">
        <v>0</v>
      </c>
      <c r="H4435" t="s">
        <v>59</v>
      </c>
      <c r="I4435">
        <v>4750438</v>
      </c>
      <c r="J4435" t="s">
        <v>601</v>
      </c>
      <c r="K4435" t="s">
        <v>602</v>
      </c>
      <c r="L4435" t="s">
        <v>57</v>
      </c>
      <c r="M4435" t="s">
        <v>57</v>
      </c>
      <c r="N4435" t="s">
        <v>57</v>
      </c>
      <c r="O4435" t="s">
        <v>57</v>
      </c>
      <c r="P4435">
        <v>24149</v>
      </c>
      <c r="Q4435" t="s">
        <v>603</v>
      </c>
      <c r="R4435" t="s">
        <v>604</v>
      </c>
      <c r="S4435" t="s">
        <v>78</v>
      </c>
      <c r="T4435">
        <v>3.56</v>
      </c>
      <c r="U4435">
        <v>3.56</v>
      </c>
      <c r="V4435">
        <v>24.994582000000001</v>
      </c>
      <c r="W4435">
        <v>3.56</v>
      </c>
      <c r="X4435" t="s">
        <v>58</v>
      </c>
      <c r="Y4435" t="s">
        <v>58</v>
      </c>
      <c r="Z4435" t="s">
        <v>1</v>
      </c>
      <c r="AA4435" t="s">
        <v>6</v>
      </c>
      <c r="AB4435" t="s">
        <v>57</v>
      </c>
      <c r="AC4435" t="str">
        <f t="shared" si="69"/>
        <v>2017-2</v>
      </c>
    </row>
    <row r="4436" spans="1:29" x14ac:dyDescent="0.25">
      <c r="A4436" t="s">
        <v>731</v>
      </c>
      <c r="B4436" t="s">
        <v>54</v>
      </c>
      <c r="C4436" t="s">
        <v>55</v>
      </c>
      <c r="D4436" t="s">
        <v>55</v>
      </c>
      <c r="E4436">
        <v>-3</v>
      </c>
      <c r="F4436" t="s">
        <v>56</v>
      </c>
      <c r="G4436" t="b">
        <v>0</v>
      </c>
      <c r="H4436" t="s">
        <v>57</v>
      </c>
      <c r="I4436">
        <v>0</v>
      </c>
      <c r="J4436" t="s">
        <v>57</v>
      </c>
      <c r="K4436" t="s">
        <v>57</v>
      </c>
      <c r="L4436" t="s">
        <v>57</v>
      </c>
      <c r="M4436" t="s">
        <v>57</v>
      </c>
      <c r="N4436" t="s">
        <v>57</v>
      </c>
      <c r="O4436" t="s">
        <v>57</v>
      </c>
      <c r="P4436">
        <v>0</v>
      </c>
      <c r="Q4436" t="s">
        <v>57</v>
      </c>
      <c r="R4436" t="s">
        <v>57</v>
      </c>
      <c r="S4436" t="s">
        <v>57</v>
      </c>
      <c r="T4436">
        <v>118.43</v>
      </c>
      <c r="U4436">
        <v>118.43</v>
      </c>
      <c r="V4436">
        <v>118.43</v>
      </c>
      <c r="W4436">
        <v>16.873975920780801</v>
      </c>
      <c r="X4436" t="s">
        <v>58</v>
      </c>
      <c r="Y4436" t="s">
        <v>58</v>
      </c>
      <c r="Z4436" t="s">
        <v>1</v>
      </c>
      <c r="AA4436" t="s">
        <v>1</v>
      </c>
      <c r="AB4436" t="s">
        <v>57</v>
      </c>
      <c r="AC4436" t="str">
        <f t="shared" si="69"/>
        <v>2017-2</v>
      </c>
    </row>
    <row r="4437" spans="1:29" x14ac:dyDescent="0.25">
      <c r="A4437" t="s">
        <v>731</v>
      </c>
      <c r="B4437" t="s">
        <v>532</v>
      </c>
      <c r="C4437" t="s">
        <v>533</v>
      </c>
      <c r="D4437" t="s">
        <v>55</v>
      </c>
      <c r="E4437">
        <v>-3</v>
      </c>
      <c r="F4437" t="s">
        <v>56</v>
      </c>
      <c r="G4437" t="b">
        <v>0</v>
      </c>
      <c r="H4437" t="s">
        <v>57</v>
      </c>
      <c r="I4437">
        <v>0</v>
      </c>
      <c r="J4437" t="s">
        <v>57</v>
      </c>
      <c r="K4437" t="s">
        <v>57</v>
      </c>
      <c r="L4437" t="s">
        <v>57</v>
      </c>
      <c r="M4437" t="s">
        <v>57</v>
      </c>
      <c r="N4437" t="s">
        <v>57</v>
      </c>
      <c r="O4437" t="s">
        <v>57</v>
      </c>
      <c r="P4437">
        <v>0</v>
      </c>
      <c r="Q4437" t="s">
        <v>57</v>
      </c>
      <c r="R4437" t="s">
        <v>57</v>
      </c>
      <c r="S4437" t="s">
        <v>57</v>
      </c>
      <c r="T4437">
        <v>762.95</v>
      </c>
      <c r="U4437">
        <v>762.95</v>
      </c>
      <c r="V4437">
        <v>5354.7645750000001</v>
      </c>
      <c r="W4437">
        <v>762.95</v>
      </c>
      <c r="X4437" t="s">
        <v>58</v>
      </c>
      <c r="Y4437" t="s">
        <v>58</v>
      </c>
      <c r="Z4437" t="s">
        <v>1</v>
      </c>
      <c r="AA4437" t="s">
        <v>1</v>
      </c>
      <c r="AB4437" t="s">
        <v>57</v>
      </c>
      <c r="AC4437" t="str">
        <f t="shared" si="69"/>
        <v>2017-2</v>
      </c>
    </row>
    <row r="4438" spans="1:29" hidden="1" x14ac:dyDescent="0.25">
      <c r="A4438" t="s">
        <v>731</v>
      </c>
      <c r="B4438" t="s">
        <v>532</v>
      </c>
      <c r="C4438" t="s">
        <v>533</v>
      </c>
      <c r="D4438" t="s">
        <v>55</v>
      </c>
      <c r="E4438">
        <v>-6</v>
      </c>
      <c r="F4438" t="s">
        <v>12</v>
      </c>
      <c r="G4438" t="b">
        <v>0</v>
      </c>
      <c r="H4438" t="s">
        <v>59</v>
      </c>
      <c r="I4438">
        <v>4750438</v>
      </c>
      <c r="J4438" t="s">
        <v>601</v>
      </c>
      <c r="K4438" t="s">
        <v>602</v>
      </c>
      <c r="L4438" t="s">
        <v>57</v>
      </c>
      <c r="M4438" t="s">
        <v>57</v>
      </c>
      <c r="N4438" t="s">
        <v>57</v>
      </c>
      <c r="O4438" t="s">
        <v>57</v>
      </c>
      <c r="P4438">
        <v>24149</v>
      </c>
      <c r="Q4438" t="s">
        <v>603</v>
      </c>
      <c r="R4438" t="s">
        <v>604</v>
      </c>
      <c r="S4438" t="s">
        <v>78</v>
      </c>
      <c r="T4438">
        <v>1.44</v>
      </c>
      <c r="U4438">
        <v>1.44</v>
      </c>
      <c r="V4438">
        <v>10.106640000000001</v>
      </c>
      <c r="W4438">
        <v>1.44</v>
      </c>
      <c r="X4438" t="s">
        <v>58</v>
      </c>
      <c r="Y4438" t="s">
        <v>58</v>
      </c>
      <c r="Z4438" t="s">
        <v>1</v>
      </c>
      <c r="AA4438" t="s">
        <v>6</v>
      </c>
      <c r="AB4438" t="s">
        <v>57</v>
      </c>
      <c r="AC4438" t="str">
        <f t="shared" si="69"/>
        <v>2017-2</v>
      </c>
    </row>
    <row r="4439" spans="1:29" hidden="1" x14ac:dyDescent="0.25">
      <c r="A4439" t="s">
        <v>731</v>
      </c>
      <c r="B4439" t="s">
        <v>532</v>
      </c>
      <c r="C4439" t="s">
        <v>533</v>
      </c>
      <c r="D4439" t="s">
        <v>55</v>
      </c>
      <c r="E4439">
        <v>-5</v>
      </c>
      <c r="F4439" t="s">
        <v>13</v>
      </c>
      <c r="G4439" t="b">
        <v>0</v>
      </c>
      <c r="H4439" t="s">
        <v>59</v>
      </c>
      <c r="I4439">
        <v>4750438</v>
      </c>
      <c r="J4439" t="s">
        <v>601</v>
      </c>
      <c r="K4439" t="s">
        <v>602</v>
      </c>
      <c r="L4439" t="s">
        <v>57</v>
      </c>
      <c r="M4439" t="s">
        <v>57</v>
      </c>
      <c r="N4439" t="s">
        <v>57</v>
      </c>
      <c r="O4439" t="s">
        <v>57</v>
      </c>
      <c r="P4439">
        <v>24149</v>
      </c>
      <c r="Q4439" t="s">
        <v>603</v>
      </c>
      <c r="R4439" t="s">
        <v>604</v>
      </c>
      <c r="S4439" t="s">
        <v>78</v>
      </c>
      <c r="T4439">
        <v>-2.12</v>
      </c>
      <c r="U4439">
        <v>-2.12</v>
      </c>
      <c r="V4439">
        <v>-14.887942000000001</v>
      </c>
      <c r="W4439">
        <v>-2.12</v>
      </c>
      <c r="X4439" t="s">
        <v>58</v>
      </c>
      <c r="Y4439" t="s">
        <v>58</v>
      </c>
      <c r="Z4439" t="s">
        <v>1</v>
      </c>
      <c r="AA4439" t="s">
        <v>6</v>
      </c>
      <c r="AB4439" t="s">
        <v>57</v>
      </c>
      <c r="AC4439" t="str">
        <f t="shared" si="69"/>
        <v>2017-2</v>
      </c>
    </row>
    <row r="4440" spans="1:29" x14ac:dyDescent="0.25">
      <c r="A4440" t="s">
        <v>731</v>
      </c>
      <c r="B4440" t="s">
        <v>532</v>
      </c>
      <c r="C4440" t="s">
        <v>533</v>
      </c>
      <c r="D4440" t="s">
        <v>55</v>
      </c>
      <c r="E4440">
        <v>-4</v>
      </c>
      <c r="F4440" t="s">
        <v>14</v>
      </c>
      <c r="G4440" t="b">
        <v>0</v>
      </c>
      <c r="H4440" t="s">
        <v>59</v>
      </c>
      <c r="I4440">
        <v>4750438</v>
      </c>
      <c r="J4440" t="s">
        <v>601</v>
      </c>
      <c r="K4440" t="s">
        <v>602</v>
      </c>
      <c r="L4440" t="s">
        <v>57</v>
      </c>
      <c r="M4440" t="s">
        <v>57</v>
      </c>
      <c r="N4440" t="s">
        <v>57</v>
      </c>
      <c r="O4440" t="s">
        <v>57</v>
      </c>
      <c r="P4440">
        <v>24149</v>
      </c>
      <c r="Q4440" t="s">
        <v>603</v>
      </c>
      <c r="R4440" t="s">
        <v>604</v>
      </c>
      <c r="S4440" t="s">
        <v>78</v>
      </c>
      <c r="T4440">
        <v>1.44</v>
      </c>
      <c r="U4440">
        <v>1.44</v>
      </c>
      <c r="V4440">
        <v>10.106640000000001</v>
      </c>
      <c r="W4440">
        <v>1.44</v>
      </c>
      <c r="X4440" t="s">
        <v>58</v>
      </c>
      <c r="Y4440" t="s">
        <v>58</v>
      </c>
      <c r="Z4440" t="s">
        <v>1</v>
      </c>
      <c r="AA4440" t="s">
        <v>6</v>
      </c>
      <c r="AB4440" t="s">
        <v>57</v>
      </c>
      <c r="AC4440" t="str">
        <f t="shared" si="69"/>
        <v>2017-2</v>
      </c>
    </row>
    <row r="4441" spans="1:29" x14ac:dyDescent="0.25">
      <c r="A4441" t="s">
        <v>732</v>
      </c>
      <c r="B4441" t="s">
        <v>54</v>
      </c>
      <c r="C4441" t="s">
        <v>55</v>
      </c>
      <c r="D4441" t="s">
        <v>55</v>
      </c>
      <c r="E4441">
        <v>-3</v>
      </c>
      <c r="F4441" t="s">
        <v>56</v>
      </c>
      <c r="G4441" t="b">
        <v>0</v>
      </c>
      <c r="H4441" t="s">
        <v>57</v>
      </c>
      <c r="I4441">
        <v>0</v>
      </c>
      <c r="J4441" t="s">
        <v>57</v>
      </c>
      <c r="K4441" t="s">
        <v>57</v>
      </c>
      <c r="L4441" t="s">
        <v>57</v>
      </c>
      <c r="M4441" t="s">
        <v>57</v>
      </c>
      <c r="N4441" t="s">
        <v>57</v>
      </c>
      <c r="O4441" t="s">
        <v>57</v>
      </c>
      <c r="P4441">
        <v>0</v>
      </c>
      <c r="Q4441" t="s">
        <v>57</v>
      </c>
      <c r="R4441" t="s">
        <v>57</v>
      </c>
      <c r="S4441" t="s">
        <v>57</v>
      </c>
      <c r="T4441">
        <v>118.43</v>
      </c>
      <c r="U4441">
        <v>118.43</v>
      </c>
      <c r="V4441">
        <v>118.43</v>
      </c>
      <c r="W4441">
        <v>16.8915449566408</v>
      </c>
      <c r="X4441" t="s">
        <v>58</v>
      </c>
      <c r="Y4441" t="s">
        <v>58</v>
      </c>
      <c r="Z4441" t="s">
        <v>1</v>
      </c>
      <c r="AA4441" t="s">
        <v>1</v>
      </c>
      <c r="AB4441" t="s">
        <v>57</v>
      </c>
      <c r="AC4441" t="str">
        <f t="shared" si="69"/>
        <v>2017-2</v>
      </c>
    </row>
    <row r="4442" spans="1:29" x14ac:dyDescent="0.25">
      <c r="A4442" t="s">
        <v>732</v>
      </c>
      <c r="B4442" t="s">
        <v>532</v>
      </c>
      <c r="C4442" t="s">
        <v>533</v>
      </c>
      <c r="D4442" t="s">
        <v>55</v>
      </c>
      <c r="E4442">
        <v>-3</v>
      </c>
      <c r="F4442" t="s">
        <v>56</v>
      </c>
      <c r="G4442" t="b">
        <v>0</v>
      </c>
      <c r="H4442" t="s">
        <v>57</v>
      </c>
      <c r="I4442">
        <v>0</v>
      </c>
      <c r="J4442" t="s">
        <v>57</v>
      </c>
      <c r="K4442" t="s">
        <v>57</v>
      </c>
      <c r="L4442" t="s">
        <v>57</v>
      </c>
      <c r="M4442" t="s">
        <v>57</v>
      </c>
      <c r="N4442" t="s">
        <v>57</v>
      </c>
      <c r="O4442" t="s">
        <v>57</v>
      </c>
      <c r="P4442">
        <v>0</v>
      </c>
      <c r="Q4442" t="s">
        <v>57</v>
      </c>
      <c r="R4442" t="s">
        <v>57</v>
      </c>
      <c r="S4442" t="s">
        <v>57</v>
      </c>
      <c r="T4442">
        <v>762.95</v>
      </c>
      <c r="U4442">
        <v>762.95</v>
      </c>
      <c r="V4442">
        <v>5349.1950399999996</v>
      </c>
      <c r="W4442">
        <v>762.95</v>
      </c>
      <c r="X4442" t="s">
        <v>58</v>
      </c>
      <c r="Y4442" t="s">
        <v>58</v>
      </c>
      <c r="Z4442" t="s">
        <v>1</v>
      </c>
      <c r="AA4442" t="s">
        <v>1</v>
      </c>
      <c r="AB4442" t="s">
        <v>57</v>
      </c>
      <c r="AC4442" t="str">
        <f t="shared" si="69"/>
        <v>2017-2</v>
      </c>
    </row>
    <row r="4443" spans="1:29" hidden="1" x14ac:dyDescent="0.25">
      <c r="A4443" t="s">
        <v>732</v>
      </c>
      <c r="B4443" t="s">
        <v>532</v>
      </c>
      <c r="C4443" t="s">
        <v>533</v>
      </c>
      <c r="D4443" t="s">
        <v>55</v>
      </c>
      <c r="E4443">
        <v>-6</v>
      </c>
      <c r="F4443" t="s">
        <v>12</v>
      </c>
      <c r="G4443" t="b">
        <v>0</v>
      </c>
      <c r="H4443" t="s">
        <v>59</v>
      </c>
      <c r="I4443">
        <v>4750438</v>
      </c>
      <c r="J4443" t="s">
        <v>601</v>
      </c>
      <c r="K4443" t="s">
        <v>602</v>
      </c>
      <c r="L4443" t="s">
        <v>57</v>
      </c>
      <c r="M4443" t="s">
        <v>57</v>
      </c>
      <c r="N4443" t="s">
        <v>57</v>
      </c>
      <c r="O4443" t="s">
        <v>57</v>
      </c>
      <c r="P4443">
        <v>24149</v>
      </c>
      <c r="Q4443" t="s">
        <v>603</v>
      </c>
      <c r="R4443" t="s">
        <v>604</v>
      </c>
      <c r="S4443" t="s">
        <v>78</v>
      </c>
      <c r="T4443">
        <v>1.44</v>
      </c>
      <c r="U4443">
        <v>1.44</v>
      </c>
      <c r="V4443">
        <v>10.096128</v>
      </c>
      <c r="W4443">
        <v>1.44</v>
      </c>
      <c r="X4443" t="s">
        <v>58</v>
      </c>
      <c r="Y4443" t="s">
        <v>58</v>
      </c>
      <c r="Z4443" t="s">
        <v>1</v>
      </c>
      <c r="AA4443" t="s">
        <v>6</v>
      </c>
      <c r="AB4443" t="s">
        <v>57</v>
      </c>
      <c r="AC4443" t="str">
        <f t="shared" si="69"/>
        <v>2017-2</v>
      </c>
    </row>
    <row r="4444" spans="1:29" x14ac:dyDescent="0.25">
      <c r="A4444" t="s">
        <v>732</v>
      </c>
      <c r="B4444" t="s">
        <v>532</v>
      </c>
      <c r="C4444" t="s">
        <v>533</v>
      </c>
      <c r="D4444" t="s">
        <v>55</v>
      </c>
      <c r="E4444">
        <v>-4</v>
      </c>
      <c r="F4444" t="s">
        <v>14</v>
      </c>
      <c r="G4444" t="b">
        <v>0</v>
      </c>
      <c r="H4444" t="s">
        <v>59</v>
      </c>
      <c r="I4444">
        <v>4750438</v>
      </c>
      <c r="J4444" t="s">
        <v>601</v>
      </c>
      <c r="K4444" t="s">
        <v>602</v>
      </c>
      <c r="L4444" t="s">
        <v>57</v>
      </c>
      <c r="M4444" t="s">
        <v>57</v>
      </c>
      <c r="N4444" t="s">
        <v>57</v>
      </c>
      <c r="O4444" t="s">
        <v>57</v>
      </c>
      <c r="P4444">
        <v>24149</v>
      </c>
      <c r="Q4444" t="s">
        <v>603</v>
      </c>
      <c r="R4444" t="s">
        <v>604</v>
      </c>
      <c r="S4444" t="s">
        <v>78</v>
      </c>
      <c r="T4444">
        <v>1.44</v>
      </c>
      <c r="U4444">
        <v>1.44</v>
      </c>
      <c r="V4444">
        <v>10.096128</v>
      </c>
      <c r="W4444">
        <v>1.44</v>
      </c>
      <c r="X4444" t="s">
        <v>58</v>
      </c>
      <c r="Y4444" t="s">
        <v>58</v>
      </c>
      <c r="Z4444" t="s">
        <v>1</v>
      </c>
      <c r="AA4444" t="s">
        <v>6</v>
      </c>
      <c r="AB4444" t="s">
        <v>57</v>
      </c>
      <c r="AC4444" t="str">
        <f t="shared" si="69"/>
        <v>2017-2</v>
      </c>
    </row>
    <row r="4445" spans="1:29" x14ac:dyDescent="0.25">
      <c r="A4445" t="s">
        <v>733</v>
      </c>
      <c r="B4445" t="s">
        <v>54</v>
      </c>
      <c r="C4445" t="s">
        <v>55</v>
      </c>
      <c r="D4445" t="s">
        <v>55</v>
      </c>
      <c r="E4445">
        <v>-3</v>
      </c>
      <c r="F4445" t="s">
        <v>56</v>
      </c>
      <c r="G4445" t="b">
        <v>0</v>
      </c>
      <c r="H4445" t="s">
        <v>57</v>
      </c>
      <c r="I4445">
        <v>0</v>
      </c>
      <c r="J4445" t="s">
        <v>57</v>
      </c>
      <c r="K4445" t="s">
        <v>57</v>
      </c>
      <c r="L4445" t="s">
        <v>57</v>
      </c>
      <c r="M4445" t="s">
        <v>57</v>
      </c>
      <c r="N4445" t="s">
        <v>57</v>
      </c>
      <c r="O4445" t="s">
        <v>57</v>
      </c>
      <c r="P4445">
        <v>0</v>
      </c>
      <c r="Q4445" t="s">
        <v>57</v>
      </c>
      <c r="R4445" t="s">
        <v>57</v>
      </c>
      <c r="S4445" t="s">
        <v>57</v>
      </c>
      <c r="T4445">
        <v>118.43</v>
      </c>
      <c r="U4445">
        <v>118.43</v>
      </c>
      <c r="V4445">
        <v>118.43</v>
      </c>
      <c r="W4445">
        <v>16.9834725558384</v>
      </c>
      <c r="X4445" t="s">
        <v>58</v>
      </c>
      <c r="Y4445" t="s">
        <v>58</v>
      </c>
      <c r="Z4445" t="s">
        <v>1</v>
      </c>
      <c r="AA4445" t="s">
        <v>1</v>
      </c>
      <c r="AB4445" t="s">
        <v>57</v>
      </c>
      <c r="AC4445" t="str">
        <f t="shared" si="69"/>
        <v>2017-2</v>
      </c>
    </row>
    <row r="4446" spans="1:29" x14ac:dyDescent="0.25">
      <c r="A4446" t="s">
        <v>733</v>
      </c>
      <c r="B4446" t="s">
        <v>532</v>
      </c>
      <c r="C4446" t="s">
        <v>533</v>
      </c>
      <c r="D4446" t="s">
        <v>55</v>
      </c>
      <c r="E4446">
        <v>-3</v>
      </c>
      <c r="F4446" t="s">
        <v>56</v>
      </c>
      <c r="G4446" t="b">
        <v>0</v>
      </c>
      <c r="H4446" t="s">
        <v>57</v>
      </c>
      <c r="I4446">
        <v>0</v>
      </c>
      <c r="J4446" t="s">
        <v>57</v>
      </c>
      <c r="K4446" t="s">
        <v>57</v>
      </c>
      <c r="L4446" t="s">
        <v>57</v>
      </c>
      <c r="M4446" t="s">
        <v>57</v>
      </c>
      <c r="N4446" t="s">
        <v>57</v>
      </c>
      <c r="O4446" t="s">
        <v>57</v>
      </c>
      <c r="P4446">
        <v>0</v>
      </c>
      <c r="Q4446" t="s">
        <v>57</v>
      </c>
      <c r="R4446" t="s">
        <v>57</v>
      </c>
      <c r="S4446" t="s">
        <v>57</v>
      </c>
      <c r="T4446">
        <v>762.95</v>
      </c>
      <c r="U4446">
        <v>762.95</v>
      </c>
      <c r="V4446">
        <v>5320.2410874999996</v>
      </c>
      <c r="W4446">
        <v>762.95</v>
      </c>
      <c r="X4446" t="s">
        <v>58</v>
      </c>
      <c r="Y4446" t="s">
        <v>58</v>
      </c>
      <c r="Z4446" t="s">
        <v>1</v>
      </c>
      <c r="AA4446" t="s">
        <v>1</v>
      </c>
      <c r="AB4446" t="s">
        <v>57</v>
      </c>
      <c r="AC4446" t="str">
        <f t="shared" si="69"/>
        <v>2017-2</v>
      </c>
    </row>
    <row r="4447" spans="1:29" hidden="1" x14ac:dyDescent="0.25">
      <c r="A4447" t="s">
        <v>733</v>
      </c>
      <c r="B4447" t="s">
        <v>532</v>
      </c>
      <c r="C4447" t="s">
        <v>533</v>
      </c>
      <c r="D4447" t="s">
        <v>55</v>
      </c>
      <c r="E4447">
        <v>-6</v>
      </c>
      <c r="F4447" t="s">
        <v>12</v>
      </c>
      <c r="G4447" t="b">
        <v>0</v>
      </c>
      <c r="H4447" t="s">
        <v>59</v>
      </c>
      <c r="I4447">
        <v>4750438</v>
      </c>
      <c r="J4447" t="s">
        <v>601</v>
      </c>
      <c r="K4447" t="s">
        <v>602</v>
      </c>
      <c r="L4447" t="s">
        <v>57</v>
      </c>
      <c r="M4447" t="s">
        <v>57</v>
      </c>
      <c r="N4447" t="s">
        <v>57</v>
      </c>
      <c r="O4447" t="s">
        <v>57</v>
      </c>
      <c r="P4447">
        <v>24149</v>
      </c>
      <c r="Q4447" t="s">
        <v>603</v>
      </c>
      <c r="R4447" t="s">
        <v>604</v>
      </c>
      <c r="S4447" t="s">
        <v>78</v>
      </c>
      <c r="T4447">
        <v>1.44</v>
      </c>
      <c r="U4447">
        <v>1.44</v>
      </c>
      <c r="V4447">
        <v>10.04148</v>
      </c>
      <c r="W4447">
        <v>1.44</v>
      </c>
      <c r="X4447" t="s">
        <v>58</v>
      </c>
      <c r="Y4447" t="s">
        <v>58</v>
      </c>
      <c r="Z4447" t="s">
        <v>1</v>
      </c>
      <c r="AA4447" t="s">
        <v>6</v>
      </c>
      <c r="AB4447" t="s">
        <v>57</v>
      </c>
      <c r="AC4447" t="str">
        <f t="shared" si="69"/>
        <v>2017-2</v>
      </c>
    </row>
    <row r="4448" spans="1:29" x14ac:dyDescent="0.25">
      <c r="A4448" t="s">
        <v>733</v>
      </c>
      <c r="B4448" t="s">
        <v>532</v>
      </c>
      <c r="C4448" t="s">
        <v>533</v>
      </c>
      <c r="D4448" t="s">
        <v>55</v>
      </c>
      <c r="E4448">
        <v>-4</v>
      </c>
      <c r="F4448" t="s">
        <v>14</v>
      </c>
      <c r="G4448" t="b">
        <v>0</v>
      </c>
      <c r="H4448" t="s">
        <v>59</v>
      </c>
      <c r="I4448">
        <v>4750438</v>
      </c>
      <c r="J4448" t="s">
        <v>601</v>
      </c>
      <c r="K4448" t="s">
        <v>602</v>
      </c>
      <c r="L4448" t="s">
        <v>57</v>
      </c>
      <c r="M4448" t="s">
        <v>57</v>
      </c>
      <c r="N4448" t="s">
        <v>57</v>
      </c>
      <c r="O4448" t="s">
        <v>57</v>
      </c>
      <c r="P4448">
        <v>24149</v>
      </c>
      <c r="Q4448" t="s">
        <v>603</v>
      </c>
      <c r="R4448" t="s">
        <v>604</v>
      </c>
      <c r="S4448" t="s">
        <v>78</v>
      </c>
      <c r="T4448">
        <v>1.44</v>
      </c>
      <c r="U4448">
        <v>1.44</v>
      </c>
      <c r="V4448">
        <v>10.04148</v>
      </c>
      <c r="W4448">
        <v>1.44</v>
      </c>
      <c r="X4448" t="s">
        <v>58</v>
      </c>
      <c r="Y4448" t="s">
        <v>58</v>
      </c>
      <c r="Z4448" t="s">
        <v>1</v>
      </c>
      <c r="AA4448" t="s">
        <v>6</v>
      </c>
      <c r="AB4448" t="s">
        <v>57</v>
      </c>
      <c r="AC4448" t="str">
        <f t="shared" si="69"/>
        <v>2017-2</v>
      </c>
    </row>
    <row r="4449" spans="1:29" x14ac:dyDescent="0.25">
      <c r="A4449" t="s">
        <v>734</v>
      </c>
      <c r="B4449" t="s">
        <v>54</v>
      </c>
      <c r="C4449" t="s">
        <v>55</v>
      </c>
      <c r="D4449" t="s">
        <v>55</v>
      </c>
      <c r="E4449">
        <v>-3</v>
      </c>
      <c r="F4449" t="s">
        <v>56</v>
      </c>
      <c r="G4449" t="b">
        <v>0</v>
      </c>
      <c r="H4449" t="s">
        <v>57</v>
      </c>
      <c r="I4449">
        <v>0</v>
      </c>
      <c r="J4449" t="s">
        <v>57</v>
      </c>
      <c r="K4449" t="s">
        <v>57</v>
      </c>
      <c r="L4449" t="s">
        <v>57</v>
      </c>
      <c r="M4449" t="s">
        <v>57</v>
      </c>
      <c r="N4449" t="s">
        <v>57</v>
      </c>
      <c r="O4449" t="s">
        <v>57</v>
      </c>
      <c r="P4449">
        <v>0</v>
      </c>
      <c r="Q4449" t="s">
        <v>57</v>
      </c>
      <c r="R4449" t="s">
        <v>57</v>
      </c>
      <c r="S4449" t="s">
        <v>57</v>
      </c>
      <c r="T4449">
        <v>118.43</v>
      </c>
      <c r="U4449">
        <v>118.43</v>
      </c>
      <c r="V4449">
        <v>118.43</v>
      </c>
      <c r="W4449">
        <v>16.895762149669402</v>
      </c>
      <c r="X4449" t="s">
        <v>58</v>
      </c>
      <c r="Y4449" t="s">
        <v>58</v>
      </c>
      <c r="Z4449" t="s">
        <v>1</v>
      </c>
      <c r="AA4449" t="s">
        <v>1</v>
      </c>
      <c r="AB4449" t="s">
        <v>57</v>
      </c>
      <c r="AC4449" t="str">
        <f t="shared" si="69"/>
        <v>2017-2</v>
      </c>
    </row>
    <row r="4450" spans="1:29" x14ac:dyDescent="0.25">
      <c r="A4450" t="s">
        <v>734</v>
      </c>
      <c r="B4450" t="s">
        <v>532</v>
      </c>
      <c r="C4450" t="s">
        <v>533</v>
      </c>
      <c r="D4450" t="s">
        <v>55</v>
      </c>
      <c r="E4450">
        <v>-3</v>
      </c>
      <c r="F4450" t="s">
        <v>56</v>
      </c>
      <c r="G4450" t="b">
        <v>0</v>
      </c>
      <c r="H4450" t="s">
        <v>57</v>
      </c>
      <c r="I4450">
        <v>0</v>
      </c>
      <c r="J4450" t="s">
        <v>57</v>
      </c>
      <c r="K4450" t="s">
        <v>57</v>
      </c>
      <c r="L4450" t="s">
        <v>57</v>
      </c>
      <c r="M4450" t="s">
        <v>57</v>
      </c>
      <c r="N4450" t="s">
        <v>57</v>
      </c>
      <c r="O4450" t="s">
        <v>57</v>
      </c>
      <c r="P4450">
        <v>0</v>
      </c>
      <c r="Q4450" t="s">
        <v>57</v>
      </c>
      <c r="R4450" t="s">
        <v>57</v>
      </c>
      <c r="S4450" t="s">
        <v>57</v>
      </c>
      <c r="T4450">
        <v>762.95</v>
      </c>
      <c r="U4450">
        <v>762.95</v>
      </c>
      <c r="V4450">
        <v>5347.8598775</v>
      </c>
      <c r="W4450">
        <v>762.95</v>
      </c>
      <c r="X4450" t="s">
        <v>58</v>
      </c>
      <c r="Y4450" t="s">
        <v>58</v>
      </c>
      <c r="Z4450" t="s">
        <v>1</v>
      </c>
      <c r="AA4450" t="s">
        <v>1</v>
      </c>
      <c r="AB4450" t="s">
        <v>57</v>
      </c>
      <c r="AC4450" t="str">
        <f t="shared" si="69"/>
        <v>2017-2</v>
      </c>
    </row>
    <row r="4451" spans="1:29" hidden="1" x14ac:dyDescent="0.25">
      <c r="A4451" t="s">
        <v>734</v>
      </c>
      <c r="B4451" t="s">
        <v>532</v>
      </c>
      <c r="C4451" t="s">
        <v>533</v>
      </c>
      <c r="D4451" t="s">
        <v>55</v>
      </c>
      <c r="E4451">
        <v>-6</v>
      </c>
      <c r="F4451" t="s">
        <v>12</v>
      </c>
      <c r="G4451" t="b">
        <v>0</v>
      </c>
      <c r="H4451" t="s">
        <v>59</v>
      </c>
      <c r="I4451">
        <v>4750438</v>
      </c>
      <c r="J4451" t="s">
        <v>601</v>
      </c>
      <c r="K4451" t="s">
        <v>602</v>
      </c>
      <c r="L4451" t="s">
        <v>57</v>
      </c>
      <c r="M4451" t="s">
        <v>57</v>
      </c>
      <c r="N4451" t="s">
        <v>57</v>
      </c>
      <c r="O4451" t="s">
        <v>57</v>
      </c>
      <c r="P4451">
        <v>24149</v>
      </c>
      <c r="Q4451" t="s">
        <v>603</v>
      </c>
      <c r="R4451" t="s">
        <v>604</v>
      </c>
      <c r="S4451" t="s">
        <v>78</v>
      </c>
      <c r="T4451">
        <v>1.44</v>
      </c>
      <c r="U4451">
        <v>1.44</v>
      </c>
      <c r="V4451">
        <v>10.093608</v>
      </c>
      <c r="W4451">
        <v>1.44</v>
      </c>
      <c r="X4451" t="s">
        <v>58</v>
      </c>
      <c r="Y4451" t="s">
        <v>58</v>
      </c>
      <c r="Z4451" t="s">
        <v>1</v>
      </c>
      <c r="AA4451" t="s">
        <v>6</v>
      </c>
      <c r="AB4451" t="s">
        <v>57</v>
      </c>
      <c r="AC4451" t="str">
        <f t="shared" si="69"/>
        <v>2017-2</v>
      </c>
    </row>
    <row r="4452" spans="1:29" x14ac:dyDescent="0.25">
      <c r="A4452" t="s">
        <v>734</v>
      </c>
      <c r="B4452" t="s">
        <v>532</v>
      </c>
      <c r="C4452" t="s">
        <v>533</v>
      </c>
      <c r="D4452" t="s">
        <v>55</v>
      </c>
      <c r="E4452">
        <v>-4</v>
      </c>
      <c r="F4452" t="s">
        <v>14</v>
      </c>
      <c r="G4452" t="b">
        <v>0</v>
      </c>
      <c r="H4452" t="s">
        <v>59</v>
      </c>
      <c r="I4452">
        <v>4750438</v>
      </c>
      <c r="J4452" t="s">
        <v>601</v>
      </c>
      <c r="K4452" t="s">
        <v>602</v>
      </c>
      <c r="L4452" t="s">
        <v>57</v>
      </c>
      <c r="M4452" t="s">
        <v>57</v>
      </c>
      <c r="N4452" t="s">
        <v>57</v>
      </c>
      <c r="O4452" t="s">
        <v>57</v>
      </c>
      <c r="P4452">
        <v>24149</v>
      </c>
      <c r="Q4452" t="s">
        <v>603</v>
      </c>
      <c r="R4452" t="s">
        <v>604</v>
      </c>
      <c r="S4452" t="s">
        <v>78</v>
      </c>
      <c r="T4452">
        <v>1.44</v>
      </c>
      <c r="U4452">
        <v>1.44</v>
      </c>
      <c r="V4452">
        <v>10.093608</v>
      </c>
      <c r="W4452">
        <v>1.44</v>
      </c>
      <c r="X4452" t="s">
        <v>58</v>
      </c>
      <c r="Y4452" t="s">
        <v>58</v>
      </c>
      <c r="Z4452" t="s">
        <v>1</v>
      </c>
      <c r="AA4452" t="s">
        <v>6</v>
      </c>
      <c r="AB4452" t="s">
        <v>57</v>
      </c>
      <c r="AC4452" t="str">
        <f t="shared" si="69"/>
        <v>2017-2</v>
      </c>
    </row>
    <row r="4453" spans="1:29" x14ac:dyDescent="0.25">
      <c r="A4453" t="s">
        <v>735</v>
      </c>
      <c r="B4453" t="s">
        <v>54</v>
      </c>
      <c r="C4453" t="s">
        <v>55</v>
      </c>
      <c r="D4453" t="s">
        <v>55</v>
      </c>
      <c r="E4453">
        <v>-3</v>
      </c>
      <c r="F4453" t="s">
        <v>56</v>
      </c>
      <c r="G4453" t="b">
        <v>0</v>
      </c>
      <c r="H4453" t="s">
        <v>57</v>
      </c>
      <c r="I4453">
        <v>0</v>
      </c>
      <c r="J4453" t="s">
        <v>57</v>
      </c>
      <c r="K4453" t="s">
        <v>57</v>
      </c>
      <c r="L4453" t="s">
        <v>57</v>
      </c>
      <c r="M4453" t="s">
        <v>57</v>
      </c>
      <c r="N4453" t="s">
        <v>57</v>
      </c>
      <c r="O4453" t="s">
        <v>57</v>
      </c>
      <c r="P4453">
        <v>0</v>
      </c>
      <c r="Q4453" t="s">
        <v>57</v>
      </c>
      <c r="R4453" t="s">
        <v>57</v>
      </c>
      <c r="S4453" t="s">
        <v>57</v>
      </c>
      <c r="T4453">
        <v>118.43</v>
      </c>
      <c r="U4453">
        <v>118.43</v>
      </c>
      <c r="V4453">
        <v>118.43</v>
      </c>
      <c r="W4453">
        <v>16.8937135357973</v>
      </c>
      <c r="X4453" t="s">
        <v>58</v>
      </c>
      <c r="Y4453" t="s">
        <v>58</v>
      </c>
      <c r="Z4453" t="s">
        <v>1</v>
      </c>
      <c r="AA4453" t="s">
        <v>1</v>
      </c>
      <c r="AB4453" t="s">
        <v>57</v>
      </c>
      <c r="AC4453" t="str">
        <f t="shared" si="69"/>
        <v>2017-2</v>
      </c>
    </row>
    <row r="4454" spans="1:29" x14ac:dyDescent="0.25">
      <c r="A4454" t="s">
        <v>735</v>
      </c>
      <c r="B4454" t="s">
        <v>532</v>
      </c>
      <c r="C4454" t="s">
        <v>533</v>
      </c>
      <c r="D4454" t="s">
        <v>55</v>
      </c>
      <c r="E4454">
        <v>-3</v>
      </c>
      <c r="F4454" t="s">
        <v>56</v>
      </c>
      <c r="G4454" t="b">
        <v>0</v>
      </c>
      <c r="H4454" t="s">
        <v>57</v>
      </c>
      <c r="I4454">
        <v>0</v>
      </c>
      <c r="J4454" t="s">
        <v>57</v>
      </c>
      <c r="K4454" t="s">
        <v>57</v>
      </c>
      <c r="L4454" t="s">
        <v>57</v>
      </c>
      <c r="M4454" t="s">
        <v>57</v>
      </c>
      <c r="N4454" t="s">
        <v>57</v>
      </c>
      <c r="O4454" t="s">
        <v>57</v>
      </c>
      <c r="P4454">
        <v>0</v>
      </c>
      <c r="Q4454" t="s">
        <v>57</v>
      </c>
      <c r="R4454" t="s">
        <v>57</v>
      </c>
      <c r="S4454" t="s">
        <v>57</v>
      </c>
      <c r="T4454">
        <v>762.95</v>
      </c>
      <c r="U4454">
        <v>762.95</v>
      </c>
      <c r="V4454">
        <v>5348.5083850000001</v>
      </c>
      <c r="W4454">
        <v>762.95</v>
      </c>
      <c r="X4454" t="s">
        <v>58</v>
      </c>
      <c r="Y4454" t="s">
        <v>58</v>
      </c>
      <c r="Z4454" t="s">
        <v>1</v>
      </c>
      <c r="AA4454" t="s">
        <v>1</v>
      </c>
      <c r="AB4454" t="s">
        <v>57</v>
      </c>
      <c r="AC4454" t="str">
        <f t="shared" si="69"/>
        <v>2017-2</v>
      </c>
    </row>
    <row r="4455" spans="1:29" hidden="1" x14ac:dyDescent="0.25">
      <c r="A4455" t="s">
        <v>735</v>
      </c>
      <c r="B4455" t="s">
        <v>532</v>
      </c>
      <c r="C4455" t="s">
        <v>533</v>
      </c>
      <c r="D4455" t="s">
        <v>55</v>
      </c>
      <c r="E4455">
        <v>-6</v>
      </c>
      <c r="F4455" t="s">
        <v>12</v>
      </c>
      <c r="G4455" t="b">
        <v>0</v>
      </c>
      <c r="H4455" t="s">
        <v>59</v>
      </c>
      <c r="I4455">
        <v>4750438</v>
      </c>
      <c r="J4455" t="s">
        <v>601</v>
      </c>
      <c r="K4455" t="s">
        <v>602</v>
      </c>
      <c r="L4455" t="s">
        <v>57</v>
      </c>
      <c r="M4455" t="s">
        <v>57</v>
      </c>
      <c r="N4455" t="s">
        <v>57</v>
      </c>
      <c r="O4455" t="s">
        <v>57</v>
      </c>
      <c r="P4455">
        <v>24149</v>
      </c>
      <c r="Q4455" t="s">
        <v>603</v>
      </c>
      <c r="R4455" t="s">
        <v>604</v>
      </c>
      <c r="S4455" t="s">
        <v>78</v>
      </c>
      <c r="T4455">
        <v>1.44</v>
      </c>
      <c r="U4455">
        <v>1.44</v>
      </c>
      <c r="V4455">
        <v>10.094832</v>
      </c>
      <c r="W4455">
        <v>1.44</v>
      </c>
      <c r="X4455" t="s">
        <v>58</v>
      </c>
      <c r="Y4455" t="s">
        <v>58</v>
      </c>
      <c r="Z4455" t="s">
        <v>1</v>
      </c>
      <c r="AA4455" t="s">
        <v>6</v>
      </c>
      <c r="AB4455" t="s">
        <v>57</v>
      </c>
      <c r="AC4455" t="str">
        <f t="shared" si="69"/>
        <v>2017-2</v>
      </c>
    </row>
    <row r="4456" spans="1:29" x14ac:dyDescent="0.25">
      <c r="A4456" t="s">
        <v>735</v>
      </c>
      <c r="B4456" t="s">
        <v>532</v>
      </c>
      <c r="C4456" t="s">
        <v>533</v>
      </c>
      <c r="D4456" t="s">
        <v>55</v>
      </c>
      <c r="E4456">
        <v>-4</v>
      </c>
      <c r="F4456" t="s">
        <v>14</v>
      </c>
      <c r="G4456" t="b">
        <v>0</v>
      </c>
      <c r="H4456" t="s">
        <v>59</v>
      </c>
      <c r="I4456">
        <v>4750438</v>
      </c>
      <c r="J4456" t="s">
        <v>601</v>
      </c>
      <c r="K4456" t="s">
        <v>602</v>
      </c>
      <c r="L4456" t="s">
        <v>57</v>
      </c>
      <c r="M4456" t="s">
        <v>57</v>
      </c>
      <c r="N4456" t="s">
        <v>57</v>
      </c>
      <c r="O4456" t="s">
        <v>57</v>
      </c>
      <c r="P4456">
        <v>24149</v>
      </c>
      <c r="Q4456" t="s">
        <v>603</v>
      </c>
      <c r="R4456" t="s">
        <v>604</v>
      </c>
      <c r="S4456" t="s">
        <v>78</v>
      </c>
      <c r="T4456">
        <v>1.44</v>
      </c>
      <c r="U4456">
        <v>1.44</v>
      </c>
      <c r="V4456">
        <v>10.094832</v>
      </c>
      <c r="W4456">
        <v>1.44</v>
      </c>
      <c r="X4456" t="s">
        <v>58</v>
      </c>
      <c r="Y4456" t="s">
        <v>58</v>
      </c>
      <c r="Z4456" t="s">
        <v>1</v>
      </c>
      <c r="AA4456" t="s">
        <v>6</v>
      </c>
      <c r="AB4456" t="s">
        <v>57</v>
      </c>
      <c r="AC4456" t="str">
        <f t="shared" si="69"/>
        <v>2017-2</v>
      </c>
    </row>
    <row r="4457" spans="1:29" x14ac:dyDescent="0.25">
      <c r="A4457" t="s">
        <v>736</v>
      </c>
      <c r="B4457" t="s">
        <v>54</v>
      </c>
      <c r="C4457" t="s">
        <v>55</v>
      </c>
      <c r="D4457" t="s">
        <v>55</v>
      </c>
      <c r="E4457">
        <v>-3</v>
      </c>
      <c r="F4457" t="s">
        <v>56</v>
      </c>
      <c r="G4457" t="b">
        <v>0</v>
      </c>
      <c r="H4457" t="s">
        <v>57</v>
      </c>
      <c r="I4457">
        <v>0</v>
      </c>
      <c r="J4457" t="s">
        <v>57</v>
      </c>
      <c r="K4457" t="s">
        <v>57</v>
      </c>
      <c r="L4457" t="s">
        <v>57</v>
      </c>
      <c r="M4457" t="s">
        <v>57</v>
      </c>
      <c r="N4457" t="s">
        <v>57</v>
      </c>
      <c r="O4457" t="s">
        <v>57</v>
      </c>
      <c r="P4457">
        <v>0</v>
      </c>
      <c r="Q4457" t="s">
        <v>57</v>
      </c>
      <c r="R4457" t="s">
        <v>57</v>
      </c>
      <c r="S4457" t="s">
        <v>57</v>
      </c>
      <c r="T4457">
        <v>118.43</v>
      </c>
      <c r="U4457">
        <v>118.43</v>
      </c>
      <c r="V4457">
        <v>118.43</v>
      </c>
      <c r="W4457">
        <v>16.944108620849999</v>
      </c>
      <c r="X4457" t="s">
        <v>58</v>
      </c>
      <c r="Y4457" t="s">
        <v>58</v>
      </c>
      <c r="Z4457" t="s">
        <v>1</v>
      </c>
      <c r="AA4457" t="s">
        <v>1</v>
      </c>
      <c r="AB4457" t="s">
        <v>57</v>
      </c>
      <c r="AC4457" t="str">
        <f t="shared" si="69"/>
        <v>2017-2</v>
      </c>
    </row>
    <row r="4458" spans="1:29" x14ac:dyDescent="0.25">
      <c r="A4458" t="s">
        <v>736</v>
      </c>
      <c r="B4458" t="s">
        <v>532</v>
      </c>
      <c r="C4458" t="s">
        <v>533</v>
      </c>
      <c r="D4458" t="s">
        <v>55</v>
      </c>
      <c r="E4458">
        <v>-3</v>
      </c>
      <c r="F4458" t="s">
        <v>56</v>
      </c>
      <c r="G4458" t="b">
        <v>0</v>
      </c>
      <c r="H4458" t="s">
        <v>57</v>
      </c>
      <c r="I4458">
        <v>0</v>
      </c>
      <c r="J4458" t="s">
        <v>57</v>
      </c>
      <c r="K4458" t="s">
        <v>57</v>
      </c>
      <c r="L4458" t="s">
        <v>57</v>
      </c>
      <c r="M4458" t="s">
        <v>57</v>
      </c>
      <c r="N4458" t="s">
        <v>57</v>
      </c>
      <c r="O4458" t="s">
        <v>57</v>
      </c>
      <c r="P4458">
        <v>0</v>
      </c>
      <c r="Q4458" t="s">
        <v>57</v>
      </c>
      <c r="R4458" t="s">
        <v>57</v>
      </c>
      <c r="S4458" t="s">
        <v>57</v>
      </c>
      <c r="T4458">
        <v>762.95</v>
      </c>
      <c r="U4458">
        <v>762.95</v>
      </c>
      <c r="V4458">
        <v>5332.6008775</v>
      </c>
      <c r="W4458">
        <v>762.95</v>
      </c>
      <c r="X4458" t="s">
        <v>58</v>
      </c>
      <c r="Y4458" t="s">
        <v>58</v>
      </c>
      <c r="Z4458" t="s">
        <v>1</v>
      </c>
      <c r="AA4458" t="s">
        <v>1</v>
      </c>
      <c r="AB4458" t="s">
        <v>57</v>
      </c>
      <c r="AC4458" t="str">
        <f t="shared" si="69"/>
        <v>2017-2</v>
      </c>
    </row>
    <row r="4459" spans="1:29" hidden="1" x14ac:dyDescent="0.25">
      <c r="A4459" t="s">
        <v>736</v>
      </c>
      <c r="B4459" t="s">
        <v>532</v>
      </c>
      <c r="C4459" t="s">
        <v>533</v>
      </c>
      <c r="D4459" t="s">
        <v>55</v>
      </c>
      <c r="E4459">
        <v>-6</v>
      </c>
      <c r="F4459" t="s">
        <v>12</v>
      </c>
      <c r="G4459" t="b">
        <v>0</v>
      </c>
      <c r="H4459" t="s">
        <v>59</v>
      </c>
      <c r="I4459">
        <v>4750438</v>
      </c>
      <c r="J4459" t="s">
        <v>601</v>
      </c>
      <c r="K4459" t="s">
        <v>602</v>
      </c>
      <c r="L4459" t="s">
        <v>57</v>
      </c>
      <c r="M4459" t="s">
        <v>57</v>
      </c>
      <c r="N4459" t="s">
        <v>57</v>
      </c>
      <c r="O4459" t="s">
        <v>57</v>
      </c>
      <c r="P4459">
        <v>24149</v>
      </c>
      <c r="Q4459" t="s">
        <v>603</v>
      </c>
      <c r="R4459" t="s">
        <v>604</v>
      </c>
      <c r="S4459" t="s">
        <v>78</v>
      </c>
      <c r="T4459">
        <v>1.1200000000000001</v>
      </c>
      <c r="U4459">
        <v>1.1200000000000001</v>
      </c>
      <c r="V4459">
        <v>7.8281840000000003</v>
      </c>
      <c r="W4459">
        <v>1.1200000000000001</v>
      </c>
      <c r="X4459" t="s">
        <v>58</v>
      </c>
      <c r="Y4459" t="s">
        <v>58</v>
      </c>
      <c r="Z4459" t="s">
        <v>1</v>
      </c>
      <c r="AA4459" t="s">
        <v>6</v>
      </c>
      <c r="AB4459" t="s">
        <v>57</v>
      </c>
      <c r="AC4459" t="str">
        <f t="shared" si="69"/>
        <v>2017-2</v>
      </c>
    </row>
    <row r="4460" spans="1:29" hidden="1" x14ac:dyDescent="0.25">
      <c r="A4460" t="s">
        <v>736</v>
      </c>
      <c r="B4460" t="s">
        <v>532</v>
      </c>
      <c r="C4460" t="s">
        <v>533</v>
      </c>
      <c r="D4460" t="s">
        <v>55</v>
      </c>
      <c r="E4460">
        <v>-5</v>
      </c>
      <c r="F4460" t="s">
        <v>13</v>
      </c>
      <c r="G4460" t="b">
        <v>0</v>
      </c>
      <c r="H4460" t="s">
        <v>59</v>
      </c>
      <c r="I4460">
        <v>4750438</v>
      </c>
      <c r="J4460" t="s">
        <v>601</v>
      </c>
      <c r="K4460" t="s">
        <v>602</v>
      </c>
      <c r="L4460" t="s">
        <v>57</v>
      </c>
      <c r="M4460" t="s">
        <v>57</v>
      </c>
      <c r="N4460" t="s">
        <v>57</v>
      </c>
      <c r="O4460" t="s">
        <v>57</v>
      </c>
      <c r="P4460">
        <v>24149</v>
      </c>
      <c r="Q4460" t="s">
        <v>603</v>
      </c>
      <c r="R4460" t="s">
        <v>604</v>
      </c>
      <c r="S4460" t="s">
        <v>78</v>
      </c>
      <c r="T4460">
        <v>-0.32</v>
      </c>
      <c r="U4460">
        <v>-0.32</v>
      </c>
      <c r="V4460">
        <v>-2.266648</v>
      </c>
      <c r="W4460">
        <v>-0.32</v>
      </c>
      <c r="X4460" t="s">
        <v>58</v>
      </c>
      <c r="Y4460" t="s">
        <v>58</v>
      </c>
      <c r="Z4460" t="s">
        <v>1</v>
      </c>
      <c r="AA4460" t="s">
        <v>6</v>
      </c>
      <c r="AB4460" t="s">
        <v>57</v>
      </c>
      <c r="AC4460" t="str">
        <f t="shared" si="69"/>
        <v>2017-2</v>
      </c>
    </row>
    <row r="4461" spans="1:29" x14ac:dyDescent="0.25">
      <c r="A4461" t="s">
        <v>736</v>
      </c>
      <c r="B4461" t="s">
        <v>532</v>
      </c>
      <c r="C4461" t="s">
        <v>533</v>
      </c>
      <c r="D4461" t="s">
        <v>55</v>
      </c>
      <c r="E4461">
        <v>-4</v>
      </c>
      <c r="F4461" t="s">
        <v>14</v>
      </c>
      <c r="G4461" t="b">
        <v>0</v>
      </c>
      <c r="H4461" t="s">
        <v>59</v>
      </c>
      <c r="I4461">
        <v>4750438</v>
      </c>
      <c r="J4461" t="s">
        <v>601</v>
      </c>
      <c r="K4461" t="s">
        <v>602</v>
      </c>
      <c r="L4461" t="s">
        <v>57</v>
      </c>
      <c r="M4461" t="s">
        <v>57</v>
      </c>
      <c r="N4461" t="s">
        <v>57</v>
      </c>
      <c r="O4461" t="s">
        <v>57</v>
      </c>
      <c r="P4461">
        <v>24149</v>
      </c>
      <c r="Q4461" t="s">
        <v>603</v>
      </c>
      <c r="R4461" t="s">
        <v>604</v>
      </c>
      <c r="S4461" t="s">
        <v>78</v>
      </c>
      <c r="T4461">
        <v>1.1200000000000001</v>
      </c>
      <c r="U4461">
        <v>1.1200000000000001</v>
      </c>
      <c r="V4461">
        <v>7.8281840000000003</v>
      </c>
      <c r="W4461">
        <v>1.1200000000000001</v>
      </c>
      <c r="X4461" t="s">
        <v>58</v>
      </c>
      <c r="Y4461" t="s">
        <v>58</v>
      </c>
      <c r="Z4461" t="s">
        <v>1</v>
      </c>
      <c r="AA4461" t="s">
        <v>6</v>
      </c>
      <c r="AB4461" t="s">
        <v>57</v>
      </c>
      <c r="AC4461" t="str">
        <f t="shared" si="69"/>
        <v>2017-2</v>
      </c>
    </row>
    <row r="4462" spans="1:29" x14ac:dyDescent="0.25">
      <c r="A4462" t="s">
        <v>737</v>
      </c>
      <c r="B4462" t="s">
        <v>54</v>
      </c>
      <c r="C4462" t="s">
        <v>55</v>
      </c>
      <c r="D4462" t="s">
        <v>55</v>
      </c>
      <c r="E4462">
        <v>-3</v>
      </c>
      <c r="F4462" t="s">
        <v>56</v>
      </c>
      <c r="G4462" t="b">
        <v>0</v>
      </c>
      <c r="H4462" t="s">
        <v>57</v>
      </c>
      <c r="I4462">
        <v>0</v>
      </c>
      <c r="J4462" t="s">
        <v>57</v>
      </c>
      <c r="K4462" t="s">
        <v>57</v>
      </c>
      <c r="L4462" t="s">
        <v>57</v>
      </c>
      <c r="M4462" t="s">
        <v>57</v>
      </c>
      <c r="N4462" t="s">
        <v>57</v>
      </c>
      <c r="O4462" t="s">
        <v>57</v>
      </c>
      <c r="P4462">
        <v>0</v>
      </c>
      <c r="Q4462" t="s">
        <v>57</v>
      </c>
      <c r="R4462" t="s">
        <v>57</v>
      </c>
      <c r="S4462" t="s">
        <v>57</v>
      </c>
      <c r="T4462">
        <v>118.43</v>
      </c>
      <c r="U4462">
        <v>118.43</v>
      </c>
      <c r="V4462">
        <v>118.43</v>
      </c>
      <c r="W4462">
        <v>17.0831800708253</v>
      </c>
      <c r="X4462" t="s">
        <v>58</v>
      </c>
      <c r="Y4462" t="s">
        <v>58</v>
      </c>
      <c r="Z4462" t="s">
        <v>1</v>
      </c>
      <c r="AA4462" t="s">
        <v>1</v>
      </c>
      <c r="AB4462" t="s">
        <v>57</v>
      </c>
      <c r="AC4462" t="str">
        <f t="shared" si="69"/>
        <v>2017-2</v>
      </c>
    </row>
    <row r="4463" spans="1:29" x14ac:dyDescent="0.25">
      <c r="A4463" t="s">
        <v>737</v>
      </c>
      <c r="B4463" t="s">
        <v>532</v>
      </c>
      <c r="C4463" t="s">
        <v>533</v>
      </c>
      <c r="D4463" t="s">
        <v>55</v>
      </c>
      <c r="E4463">
        <v>-3</v>
      </c>
      <c r="F4463" t="s">
        <v>56</v>
      </c>
      <c r="G4463" t="b">
        <v>0</v>
      </c>
      <c r="H4463" t="s">
        <v>57</v>
      </c>
      <c r="I4463">
        <v>0</v>
      </c>
      <c r="J4463" t="s">
        <v>57</v>
      </c>
      <c r="K4463" t="s">
        <v>57</v>
      </c>
      <c r="L4463" t="s">
        <v>57</v>
      </c>
      <c r="M4463" t="s">
        <v>57</v>
      </c>
      <c r="N4463" t="s">
        <v>57</v>
      </c>
      <c r="O4463" t="s">
        <v>57</v>
      </c>
      <c r="P4463">
        <v>0</v>
      </c>
      <c r="Q4463" t="s">
        <v>57</v>
      </c>
      <c r="R4463" t="s">
        <v>57</v>
      </c>
      <c r="S4463" t="s">
        <v>57</v>
      </c>
      <c r="T4463">
        <v>762.95</v>
      </c>
      <c r="U4463">
        <v>762.95</v>
      </c>
      <c r="V4463">
        <v>5289.1890224999997</v>
      </c>
      <c r="W4463">
        <v>762.95</v>
      </c>
      <c r="X4463" t="s">
        <v>58</v>
      </c>
      <c r="Y4463" t="s">
        <v>58</v>
      </c>
      <c r="Z4463" t="s">
        <v>1</v>
      </c>
      <c r="AA4463" t="s">
        <v>1</v>
      </c>
      <c r="AB4463" t="s">
        <v>57</v>
      </c>
      <c r="AC4463" t="str">
        <f t="shared" si="69"/>
        <v>2017-2</v>
      </c>
    </row>
    <row r="4464" spans="1:29" hidden="1" x14ac:dyDescent="0.25">
      <c r="A4464" t="s">
        <v>737</v>
      </c>
      <c r="B4464" t="s">
        <v>532</v>
      </c>
      <c r="C4464" t="s">
        <v>533</v>
      </c>
      <c r="D4464" t="s">
        <v>55</v>
      </c>
      <c r="E4464">
        <v>-6</v>
      </c>
      <c r="F4464" t="s">
        <v>12</v>
      </c>
      <c r="G4464" t="b">
        <v>0</v>
      </c>
      <c r="H4464" t="s">
        <v>59</v>
      </c>
      <c r="I4464">
        <v>4750438</v>
      </c>
      <c r="J4464" t="s">
        <v>601</v>
      </c>
      <c r="K4464" t="s">
        <v>602</v>
      </c>
      <c r="L4464" t="s">
        <v>57</v>
      </c>
      <c r="M4464" t="s">
        <v>57</v>
      </c>
      <c r="N4464" t="s">
        <v>57</v>
      </c>
      <c r="O4464" t="s">
        <v>57</v>
      </c>
      <c r="P4464">
        <v>24149</v>
      </c>
      <c r="Q4464" t="s">
        <v>603</v>
      </c>
      <c r="R4464" t="s">
        <v>604</v>
      </c>
      <c r="S4464" t="s">
        <v>78</v>
      </c>
      <c r="T4464">
        <v>1.1299999999999999</v>
      </c>
      <c r="U4464">
        <v>1.1299999999999999</v>
      </c>
      <c r="V4464">
        <v>7.8337814999999997</v>
      </c>
      <c r="W4464">
        <v>1.1299999999999999</v>
      </c>
      <c r="X4464" t="s">
        <v>58</v>
      </c>
      <c r="Y4464" t="s">
        <v>58</v>
      </c>
      <c r="Z4464" t="s">
        <v>1</v>
      </c>
      <c r="AA4464" t="s">
        <v>6</v>
      </c>
      <c r="AB4464" t="s">
        <v>57</v>
      </c>
      <c r="AC4464" t="str">
        <f t="shared" si="69"/>
        <v>2017-2</v>
      </c>
    </row>
    <row r="4465" spans="1:29" hidden="1" x14ac:dyDescent="0.25">
      <c r="A4465" t="s">
        <v>737</v>
      </c>
      <c r="B4465" t="s">
        <v>532</v>
      </c>
      <c r="C4465" t="s">
        <v>533</v>
      </c>
      <c r="D4465" t="s">
        <v>55</v>
      </c>
      <c r="E4465">
        <v>-5</v>
      </c>
      <c r="F4465" t="s">
        <v>13</v>
      </c>
      <c r="G4465" t="b">
        <v>0</v>
      </c>
      <c r="H4465" t="s">
        <v>59</v>
      </c>
      <c r="I4465">
        <v>4750438</v>
      </c>
      <c r="J4465" t="s">
        <v>601</v>
      </c>
      <c r="K4465" t="s">
        <v>602</v>
      </c>
      <c r="L4465" t="s">
        <v>57</v>
      </c>
      <c r="M4465" t="s">
        <v>57</v>
      </c>
      <c r="N4465" t="s">
        <v>57</v>
      </c>
      <c r="O4465" t="s">
        <v>57</v>
      </c>
      <c r="P4465">
        <v>24149</v>
      </c>
      <c r="Q4465" t="s">
        <v>603</v>
      </c>
      <c r="R4465" t="s">
        <v>604</v>
      </c>
      <c r="S4465" t="s">
        <v>78</v>
      </c>
      <c r="T4465">
        <v>9.9999999999997903E-3</v>
      </c>
      <c r="U4465">
        <v>9.9999999999997903E-3</v>
      </c>
      <c r="V4465">
        <v>5.5974999999985897E-3</v>
      </c>
      <c r="W4465">
        <v>9.9999999999997903E-3</v>
      </c>
      <c r="X4465" t="s">
        <v>58</v>
      </c>
      <c r="Y4465" t="s">
        <v>58</v>
      </c>
      <c r="Z4465" t="s">
        <v>1</v>
      </c>
      <c r="AA4465" t="s">
        <v>6</v>
      </c>
      <c r="AB4465" t="s">
        <v>57</v>
      </c>
      <c r="AC4465" t="str">
        <f t="shared" si="69"/>
        <v>2017-2</v>
      </c>
    </row>
    <row r="4466" spans="1:29" x14ac:dyDescent="0.25">
      <c r="A4466" t="s">
        <v>737</v>
      </c>
      <c r="B4466" t="s">
        <v>532</v>
      </c>
      <c r="C4466" t="s">
        <v>533</v>
      </c>
      <c r="D4466" t="s">
        <v>55</v>
      </c>
      <c r="E4466">
        <v>-4</v>
      </c>
      <c r="F4466" t="s">
        <v>14</v>
      </c>
      <c r="G4466" t="b">
        <v>0</v>
      </c>
      <c r="H4466" t="s">
        <v>59</v>
      </c>
      <c r="I4466">
        <v>4750438</v>
      </c>
      <c r="J4466" t="s">
        <v>601</v>
      </c>
      <c r="K4466" t="s">
        <v>602</v>
      </c>
      <c r="L4466" t="s">
        <v>57</v>
      </c>
      <c r="M4466" t="s">
        <v>57</v>
      </c>
      <c r="N4466" t="s">
        <v>57</v>
      </c>
      <c r="O4466" t="s">
        <v>57</v>
      </c>
      <c r="P4466">
        <v>24149</v>
      </c>
      <c r="Q4466" t="s">
        <v>603</v>
      </c>
      <c r="R4466" t="s">
        <v>604</v>
      </c>
      <c r="S4466" t="s">
        <v>78</v>
      </c>
      <c r="T4466">
        <v>1.1299999999999999</v>
      </c>
      <c r="U4466">
        <v>1.1299999999999999</v>
      </c>
      <c r="V4466">
        <v>7.8337814999999997</v>
      </c>
      <c r="W4466">
        <v>1.1299999999999999</v>
      </c>
      <c r="X4466" t="s">
        <v>58</v>
      </c>
      <c r="Y4466" t="s">
        <v>58</v>
      </c>
      <c r="Z4466" t="s">
        <v>1</v>
      </c>
      <c r="AA4466" t="s">
        <v>6</v>
      </c>
      <c r="AB4466" t="s">
        <v>57</v>
      </c>
      <c r="AC4466" t="str">
        <f t="shared" si="69"/>
        <v>2017-2</v>
      </c>
    </row>
    <row r="4467" spans="1:29" x14ac:dyDescent="0.25">
      <c r="A4467" t="s">
        <v>738</v>
      </c>
      <c r="B4467" t="s">
        <v>54</v>
      </c>
      <c r="C4467" t="s">
        <v>55</v>
      </c>
      <c r="D4467" t="s">
        <v>55</v>
      </c>
      <c r="E4467">
        <v>-3</v>
      </c>
      <c r="F4467" t="s">
        <v>56</v>
      </c>
      <c r="G4467" t="b">
        <v>0</v>
      </c>
      <c r="H4467" t="s">
        <v>57</v>
      </c>
      <c r="I4467">
        <v>0</v>
      </c>
      <c r="J4467" t="s">
        <v>57</v>
      </c>
      <c r="K4467" t="s">
        <v>57</v>
      </c>
      <c r="L4467" t="s">
        <v>57</v>
      </c>
      <c r="M4467" t="s">
        <v>57</v>
      </c>
      <c r="N4467" t="s">
        <v>57</v>
      </c>
      <c r="O4467" t="s">
        <v>57</v>
      </c>
      <c r="P4467">
        <v>0</v>
      </c>
      <c r="Q4467" t="s">
        <v>57</v>
      </c>
      <c r="R4467" t="s">
        <v>57</v>
      </c>
      <c r="S4467" t="s">
        <v>57</v>
      </c>
      <c r="T4467">
        <v>118.43</v>
      </c>
      <c r="U4467">
        <v>118.43</v>
      </c>
      <c r="V4467">
        <v>118.43</v>
      </c>
      <c r="W4467">
        <v>17.052555795536399</v>
      </c>
      <c r="X4467" t="s">
        <v>58</v>
      </c>
      <c r="Y4467" t="s">
        <v>58</v>
      </c>
      <c r="Z4467" t="s">
        <v>1</v>
      </c>
      <c r="AA4467" t="s">
        <v>1</v>
      </c>
      <c r="AB4467" t="s">
        <v>57</v>
      </c>
      <c r="AC4467" t="str">
        <f t="shared" si="69"/>
        <v>2017-2</v>
      </c>
    </row>
    <row r="4468" spans="1:29" x14ac:dyDescent="0.25">
      <c r="A4468" t="s">
        <v>738</v>
      </c>
      <c r="B4468" t="s">
        <v>532</v>
      </c>
      <c r="C4468" t="s">
        <v>533</v>
      </c>
      <c r="D4468" t="s">
        <v>55</v>
      </c>
      <c r="E4468">
        <v>-3</v>
      </c>
      <c r="F4468" t="s">
        <v>56</v>
      </c>
      <c r="G4468" t="b">
        <v>0</v>
      </c>
      <c r="H4468" t="s">
        <v>57</v>
      </c>
      <c r="I4468">
        <v>0</v>
      </c>
      <c r="J4468" t="s">
        <v>57</v>
      </c>
      <c r="K4468" t="s">
        <v>57</v>
      </c>
      <c r="L4468" t="s">
        <v>57</v>
      </c>
      <c r="M4468" t="s">
        <v>57</v>
      </c>
      <c r="N4468" t="s">
        <v>57</v>
      </c>
      <c r="O4468" t="s">
        <v>57</v>
      </c>
      <c r="P4468">
        <v>0</v>
      </c>
      <c r="Q4468" t="s">
        <v>57</v>
      </c>
      <c r="R4468" t="s">
        <v>57</v>
      </c>
      <c r="S4468" t="s">
        <v>57</v>
      </c>
      <c r="T4468">
        <v>762.95</v>
      </c>
      <c r="U4468">
        <v>762.95</v>
      </c>
      <c r="V4468">
        <v>5298.6877500000001</v>
      </c>
      <c r="W4468">
        <v>762.95</v>
      </c>
      <c r="X4468" t="s">
        <v>58</v>
      </c>
      <c r="Y4468" t="s">
        <v>58</v>
      </c>
      <c r="Z4468" t="s">
        <v>1</v>
      </c>
      <c r="AA4468" t="s">
        <v>1</v>
      </c>
      <c r="AB4468" t="s">
        <v>57</v>
      </c>
      <c r="AC4468" t="str">
        <f t="shared" si="69"/>
        <v>2017-2</v>
      </c>
    </row>
    <row r="4469" spans="1:29" hidden="1" x14ac:dyDescent="0.25">
      <c r="A4469" t="s">
        <v>738</v>
      </c>
      <c r="B4469" t="s">
        <v>532</v>
      </c>
      <c r="C4469" t="s">
        <v>533</v>
      </c>
      <c r="D4469" t="s">
        <v>55</v>
      </c>
      <c r="E4469">
        <v>-6</v>
      </c>
      <c r="F4469" t="s">
        <v>12</v>
      </c>
      <c r="G4469" t="b">
        <v>0</v>
      </c>
      <c r="H4469" t="s">
        <v>59</v>
      </c>
      <c r="I4469">
        <v>4750438</v>
      </c>
      <c r="J4469" t="s">
        <v>601</v>
      </c>
      <c r="K4469" t="s">
        <v>602</v>
      </c>
      <c r="L4469" t="s">
        <v>57</v>
      </c>
      <c r="M4469" t="s">
        <v>57</v>
      </c>
      <c r="N4469" t="s">
        <v>57</v>
      </c>
      <c r="O4469" t="s">
        <v>57</v>
      </c>
      <c r="P4469">
        <v>24149</v>
      </c>
      <c r="Q4469" t="s">
        <v>603</v>
      </c>
      <c r="R4469" t="s">
        <v>604</v>
      </c>
      <c r="S4469" t="s">
        <v>78</v>
      </c>
      <c r="T4469">
        <v>1.02</v>
      </c>
      <c r="U4469">
        <v>1.02</v>
      </c>
      <c r="V4469">
        <v>7.0838999999999999</v>
      </c>
      <c r="W4469">
        <v>1.02</v>
      </c>
      <c r="X4469" t="s">
        <v>58</v>
      </c>
      <c r="Y4469" t="s">
        <v>58</v>
      </c>
      <c r="Z4469" t="s">
        <v>1</v>
      </c>
      <c r="AA4469" t="s">
        <v>6</v>
      </c>
      <c r="AB4469" t="s">
        <v>57</v>
      </c>
      <c r="AC4469" t="str">
        <f t="shared" si="69"/>
        <v>2017-2</v>
      </c>
    </row>
    <row r="4470" spans="1:29" hidden="1" x14ac:dyDescent="0.25">
      <c r="A4470" t="s">
        <v>738</v>
      </c>
      <c r="B4470" t="s">
        <v>532</v>
      </c>
      <c r="C4470" t="s">
        <v>533</v>
      </c>
      <c r="D4470" t="s">
        <v>55</v>
      </c>
      <c r="E4470">
        <v>-5</v>
      </c>
      <c r="F4470" t="s">
        <v>13</v>
      </c>
      <c r="G4470" t="b">
        <v>0</v>
      </c>
      <c r="H4470" t="s">
        <v>59</v>
      </c>
      <c r="I4470">
        <v>4750438</v>
      </c>
      <c r="J4470" t="s">
        <v>601</v>
      </c>
      <c r="K4470" t="s">
        <v>602</v>
      </c>
      <c r="L4470" t="s">
        <v>57</v>
      </c>
      <c r="M4470" t="s">
        <v>57</v>
      </c>
      <c r="N4470" t="s">
        <v>57</v>
      </c>
      <c r="O4470" t="s">
        <v>57</v>
      </c>
      <c r="P4470">
        <v>24149</v>
      </c>
      <c r="Q4470" t="s">
        <v>603</v>
      </c>
      <c r="R4470" t="s">
        <v>604</v>
      </c>
      <c r="S4470" t="s">
        <v>78</v>
      </c>
      <c r="T4470">
        <v>-0.11</v>
      </c>
      <c r="U4470">
        <v>-0.11</v>
      </c>
      <c r="V4470">
        <v>-0.74988149999999798</v>
      </c>
      <c r="W4470">
        <v>-0.11</v>
      </c>
      <c r="X4470" t="s">
        <v>58</v>
      </c>
      <c r="Y4470" t="s">
        <v>58</v>
      </c>
      <c r="Z4470" t="s">
        <v>1</v>
      </c>
      <c r="AA4470" t="s">
        <v>6</v>
      </c>
      <c r="AB4470" t="s">
        <v>57</v>
      </c>
      <c r="AC4470" t="str">
        <f t="shared" si="69"/>
        <v>2017-2</v>
      </c>
    </row>
    <row r="4471" spans="1:29" x14ac:dyDescent="0.25">
      <c r="A4471" t="s">
        <v>738</v>
      </c>
      <c r="B4471" t="s">
        <v>532</v>
      </c>
      <c r="C4471" t="s">
        <v>533</v>
      </c>
      <c r="D4471" t="s">
        <v>55</v>
      </c>
      <c r="E4471">
        <v>-4</v>
      </c>
      <c r="F4471" t="s">
        <v>14</v>
      </c>
      <c r="G4471" t="b">
        <v>0</v>
      </c>
      <c r="H4471" t="s">
        <v>59</v>
      </c>
      <c r="I4471">
        <v>4750438</v>
      </c>
      <c r="J4471" t="s">
        <v>601</v>
      </c>
      <c r="K4471" t="s">
        <v>602</v>
      </c>
      <c r="L4471" t="s">
        <v>57</v>
      </c>
      <c r="M4471" t="s">
        <v>57</v>
      </c>
      <c r="N4471" t="s">
        <v>57</v>
      </c>
      <c r="O4471" t="s">
        <v>57</v>
      </c>
      <c r="P4471">
        <v>24149</v>
      </c>
      <c r="Q4471" t="s">
        <v>603</v>
      </c>
      <c r="R4471" t="s">
        <v>604</v>
      </c>
      <c r="S4471" t="s">
        <v>78</v>
      </c>
      <c r="T4471">
        <v>1.02</v>
      </c>
      <c r="U4471">
        <v>1.02</v>
      </c>
      <c r="V4471">
        <v>7.0838999999999999</v>
      </c>
      <c r="W4471">
        <v>1.02</v>
      </c>
      <c r="X4471" t="s">
        <v>58</v>
      </c>
      <c r="Y4471" t="s">
        <v>58</v>
      </c>
      <c r="Z4471" t="s">
        <v>1</v>
      </c>
      <c r="AA4471" t="s">
        <v>6</v>
      </c>
      <c r="AB4471" t="s">
        <v>57</v>
      </c>
      <c r="AC4471" t="str">
        <f t="shared" si="69"/>
        <v>2017-2</v>
      </c>
    </row>
    <row r="4472" spans="1:29" x14ac:dyDescent="0.25">
      <c r="A4472" t="s">
        <v>739</v>
      </c>
      <c r="B4472" t="s">
        <v>54</v>
      </c>
      <c r="C4472" t="s">
        <v>55</v>
      </c>
      <c r="D4472" t="s">
        <v>55</v>
      </c>
      <c r="E4472">
        <v>-3</v>
      </c>
      <c r="F4472" t="s">
        <v>56</v>
      </c>
      <c r="G4472" t="b">
        <v>0</v>
      </c>
      <c r="H4472" t="s">
        <v>57</v>
      </c>
      <c r="I4472">
        <v>0</v>
      </c>
      <c r="J4472" t="s">
        <v>57</v>
      </c>
      <c r="K4472" t="s">
        <v>57</v>
      </c>
      <c r="L4472" t="s">
        <v>57</v>
      </c>
      <c r="M4472" t="s">
        <v>57</v>
      </c>
      <c r="N4472" t="s">
        <v>57</v>
      </c>
      <c r="O4472" t="s">
        <v>57</v>
      </c>
      <c r="P4472">
        <v>0</v>
      </c>
      <c r="Q4472" t="s">
        <v>57</v>
      </c>
      <c r="R4472" t="s">
        <v>57</v>
      </c>
      <c r="S4472" t="s">
        <v>57</v>
      </c>
      <c r="T4472">
        <v>118.43</v>
      </c>
      <c r="U4472">
        <v>118.43</v>
      </c>
      <c r="V4472">
        <v>118.43</v>
      </c>
      <c r="W4472">
        <v>17.065579203712002</v>
      </c>
      <c r="X4472" t="s">
        <v>58</v>
      </c>
      <c r="Y4472" t="s">
        <v>58</v>
      </c>
      <c r="Z4472" t="s">
        <v>1</v>
      </c>
      <c r="AA4472" t="s">
        <v>1</v>
      </c>
      <c r="AB4472" t="s">
        <v>57</v>
      </c>
      <c r="AC4472" t="str">
        <f t="shared" si="69"/>
        <v>2017-2</v>
      </c>
    </row>
    <row r="4473" spans="1:29" x14ac:dyDescent="0.25">
      <c r="A4473" t="s">
        <v>739</v>
      </c>
      <c r="B4473" t="s">
        <v>532</v>
      </c>
      <c r="C4473" t="s">
        <v>533</v>
      </c>
      <c r="D4473" t="s">
        <v>55</v>
      </c>
      <c r="E4473">
        <v>-3</v>
      </c>
      <c r="F4473" t="s">
        <v>56</v>
      </c>
      <c r="G4473" t="b">
        <v>0</v>
      </c>
      <c r="H4473" t="s">
        <v>57</v>
      </c>
      <c r="I4473">
        <v>0</v>
      </c>
      <c r="J4473" t="s">
        <v>57</v>
      </c>
      <c r="K4473" t="s">
        <v>57</v>
      </c>
      <c r="L4473" t="s">
        <v>57</v>
      </c>
      <c r="M4473" t="s">
        <v>57</v>
      </c>
      <c r="N4473" t="s">
        <v>57</v>
      </c>
      <c r="O4473" t="s">
        <v>57</v>
      </c>
      <c r="P4473">
        <v>0</v>
      </c>
      <c r="Q4473" t="s">
        <v>57</v>
      </c>
      <c r="R4473" t="s">
        <v>57</v>
      </c>
      <c r="S4473" t="s">
        <v>57</v>
      </c>
      <c r="T4473">
        <v>762.95</v>
      </c>
      <c r="U4473">
        <v>762.95</v>
      </c>
      <c r="V4473">
        <v>5294.6441150000001</v>
      </c>
      <c r="W4473">
        <v>762.95</v>
      </c>
      <c r="X4473" t="s">
        <v>58</v>
      </c>
      <c r="Y4473" t="s">
        <v>58</v>
      </c>
      <c r="Z4473" t="s">
        <v>1</v>
      </c>
      <c r="AA4473" t="s">
        <v>1</v>
      </c>
      <c r="AB4473" t="s">
        <v>57</v>
      </c>
      <c r="AC4473" t="str">
        <f t="shared" si="69"/>
        <v>2017-2</v>
      </c>
    </row>
    <row r="4474" spans="1:29" hidden="1" x14ac:dyDescent="0.25">
      <c r="A4474" t="s">
        <v>739</v>
      </c>
      <c r="B4474" t="s">
        <v>532</v>
      </c>
      <c r="C4474" t="s">
        <v>533</v>
      </c>
      <c r="D4474" t="s">
        <v>55</v>
      </c>
      <c r="E4474">
        <v>-6</v>
      </c>
      <c r="F4474" t="s">
        <v>12</v>
      </c>
      <c r="G4474" t="b">
        <v>0</v>
      </c>
      <c r="H4474" t="s">
        <v>59</v>
      </c>
      <c r="I4474">
        <v>4750438</v>
      </c>
      <c r="J4474" t="s">
        <v>601</v>
      </c>
      <c r="K4474" t="s">
        <v>602</v>
      </c>
      <c r="L4474" t="s">
        <v>57</v>
      </c>
      <c r="M4474" t="s">
        <v>57</v>
      </c>
      <c r="N4474" t="s">
        <v>57</v>
      </c>
      <c r="O4474" t="s">
        <v>57</v>
      </c>
      <c r="P4474">
        <v>24149</v>
      </c>
      <c r="Q4474" t="s">
        <v>603</v>
      </c>
      <c r="R4474" t="s">
        <v>604</v>
      </c>
      <c r="S4474" t="s">
        <v>78</v>
      </c>
      <c r="T4474">
        <v>1.44</v>
      </c>
      <c r="U4474">
        <v>1.44</v>
      </c>
      <c r="V4474">
        <v>9.9931680000000007</v>
      </c>
      <c r="W4474">
        <v>1.44</v>
      </c>
      <c r="X4474" t="s">
        <v>58</v>
      </c>
      <c r="Y4474" t="s">
        <v>58</v>
      </c>
      <c r="Z4474" t="s">
        <v>1</v>
      </c>
      <c r="AA4474" t="s">
        <v>6</v>
      </c>
      <c r="AB4474" t="s">
        <v>57</v>
      </c>
      <c r="AC4474" t="str">
        <f t="shared" si="69"/>
        <v>2017-2</v>
      </c>
    </row>
    <row r="4475" spans="1:29" hidden="1" x14ac:dyDescent="0.25">
      <c r="A4475" t="s">
        <v>739</v>
      </c>
      <c r="B4475" t="s">
        <v>532</v>
      </c>
      <c r="C4475" t="s">
        <v>533</v>
      </c>
      <c r="D4475" t="s">
        <v>55</v>
      </c>
      <c r="E4475">
        <v>-5</v>
      </c>
      <c r="F4475" t="s">
        <v>13</v>
      </c>
      <c r="G4475" t="b">
        <v>0</v>
      </c>
      <c r="H4475" t="s">
        <v>59</v>
      </c>
      <c r="I4475">
        <v>4750438</v>
      </c>
      <c r="J4475" t="s">
        <v>601</v>
      </c>
      <c r="K4475" t="s">
        <v>602</v>
      </c>
      <c r="L4475" t="s">
        <v>57</v>
      </c>
      <c r="M4475" t="s">
        <v>57</v>
      </c>
      <c r="N4475" t="s">
        <v>57</v>
      </c>
      <c r="O4475" t="s">
        <v>57</v>
      </c>
      <c r="P4475">
        <v>24149</v>
      </c>
      <c r="Q4475" t="s">
        <v>603</v>
      </c>
      <c r="R4475" t="s">
        <v>604</v>
      </c>
      <c r="S4475" t="s">
        <v>78</v>
      </c>
      <c r="T4475">
        <v>0.42</v>
      </c>
      <c r="U4475">
        <v>0.42</v>
      </c>
      <c r="V4475">
        <v>2.909268</v>
      </c>
      <c r="W4475">
        <v>0.42</v>
      </c>
      <c r="X4475" t="s">
        <v>58</v>
      </c>
      <c r="Y4475" t="s">
        <v>58</v>
      </c>
      <c r="Z4475" t="s">
        <v>1</v>
      </c>
      <c r="AA4475" t="s">
        <v>6</v>
      </c>
      <c r="AB4475" t="s">
        <v>57</v>
      </c>
      <c r="AC4475" t="str">
        <f t="shared" si="69"/>
        <v>2017-2</v>
      </c>
    </row>
    <row r="4476" spans="1:29" x14ac:dyDescent="0.25">
      <c r="A4476" t="s">
        <v>739</v>
      </c>
      <c r="B4476" t="s">
        <v>532</v>
      </c>
      <c r="C4476" t="s">
        <v>533</v>
      </c>
      <c r="D4476" t="s">
        <v>55</v>
      </c>
      <c r="E4476">
        <v>-4</v>
      </c>
      <c r="F4476" t="s">
        <v>14</v>
      </c>
      <c r="G4476" t="b">
        <v>0</v>
      </c>
      <c r="H4476" t="s">
        <v>59</v>
      </c>
      <c r="I4476">
        <v>4750438</v>
      </c>
      <c r="J4476" t="s">
        <v>601</v>
      </c>
      <c r="K4476" t="s">
        <v>602</v>
      </c>
      <c r="L4476" t="s">
        <v>57</v>
      </c>
      <c r="M4476" t="s">
        <v>57</v>
      </c>
      <c r="N4476" t="s">
        <v>57</v>
      </c>
      <c r="O4476" t="s">
        <v>57</v>
      </c>
      <c r="P4476">
        <v>24149</v>
      </c>
      <c r="Q4476" t="s">
        <v>603</v>
      </c>
      <c r="R4476" t="s">
        <v>604</v>
      </c>
      <c r="S4476" t="s">
        <v>78</v>
      </c>
      <c r="T4476">
        <v>1.44</v>
      </c>
      <c r="U4476">
        <v>1.44</v>
      </c>
      <c r="V4476">
        <v>9.9931680000000007</v>
      </c>
      <c r="W4476">
        <v>1.44</v>
      </c>
      <c r="X4476" t="s">
        <v>58</v>
      </c>
      <c r="Y4476" t="s">
        <v>58</v>
      </c>
      <c r="Z4476" t="s">
        <v>1</v>
      </c>
      <c r="AA4476" t="s">
        <v>6</v>
      </c>
      <c r="AB4476" t="s">
        <v>57</v>
      </c>
      <c r="AC4476" t="str">
        <f t="shared" si="69"/>
        <v>2017-2</v>
      </c>
    </row>
    <row r="4477" spans="1:29" x14ac:dyDescent="0.25">
      <c r="A4477" t="s">
        <v>740</v>
      </c>
      <c r="B4477" t="s">
        <v>54</v>
      </c>
      <c r="C4477" t="s">
        <v>55</v>
      </c>
      <c r="D4477" t="s">
        <v>55</v>
      </c>
      <c r="E4477">
        <v>-3</v>
      </c>
      <c r="F4477" t="s">
        <v>56</v>
      </c>
      <c r="G4477" t="b">
        <v>0</v>
      </c>
      <c r="H4477" t="s">
        <v>57</v>
      </c>
      <c r="I4477">
        <v>0</v>
      </c>
      <c r="J4477" t="s">
        <v>57</v>
      </c>
      <c r="K4477" t="s">
        <v>57</v>
      </c>
      <c r="L4477" t="s">
        <v>57</v>
      </c>
      <c r="M4477" t="s">
        <v>57</v>
      </c>
      <c r="N4477" t="s">
        <v>57</v>
      </c>
      <c r="O4477" t="s">
        <v>57</v>
      </c>
      <c r="P4477">
        <v>0</v>
      </c>
      <c r="Q4477" t="s">
        <v>57</v>
      </c>
      <c r="R4477" t="s">
        <v>57</v>
      </c>
      <c r="S4477" t="s">
        <v>57</v>
      </c>
      <c r="T4477">
        <v>118.43</v>
      </c>
      <c r="U4477">
        <v>118.43</v>
      </c>
      <c r="V4477">
        <v>118.43</v>
      </c>
      <c r="W4477">
        <v>17.083056861783501</v>
      </c>
      <c r="X4477" t="s">
        <v>58</v>
      </c>
      <c r="Y4477" t="s">
        <v>58</v>
      </c>
      <c r="Z4477" t="s">
        <v>1</v>
      </c>
      <c r="AA4477" t="s">
        <v>1</v>
      </c>
      <c r="AB4477" t="s">
        <v>57</v>
      </c>
      <c r="AC4477" t="str">
        <f t="shared" si="69"/>
        <v>2017-2</v>
      </c>
    </row>
    <row r="4478" spans="1:29" x14ac:dyDescent="0.25">
      <c r="A4478" t="s">
        <v>740</v>
      </c>
      <c r="B4478" t="s">
        <v>532</v>
      </c>
      <c r="C4478" t="s">
        <v>533</v>
      </c>
      <c r="D4478" t="s">
        <v>55</v>
      </c>
      <c r="E4478">
        <v>-3</v>
      </c>
      <c r="F4478" t="s">
        <v>56</v>
      </c>
      <c r="G4478" t="b">
        <v>0</v>
      </c>
      <c r="H4478" t="s">
        <v>57</v>
      </c>
      <c r="I4478">
        <v>0</v>
      </c>
      <c r="J4478" t="s">
        <v>57</v>
      </c>
      <c r="K4478" t="s">
        <v>57</v>
      </c>
      <c r="L4478" t="s">
        <v>57</v>
      </c>
      <c r="M4478" t="s">
        <v>57</v>
      </c>
      <c r="N4478" t="s">
        <v>57</v>
      </c>
      <c r="O4478" t="s">
        <v>57</v>
      </c>
      <c r="P4478">
        <v>0</v>
      </c>
      <c r="Q4478" t="s">
        <v>57</v>
      </c>
      <c r="R4478" t="s">
        <v>57</v>
      </c>
      <c r="S4478" t="s">
        <v>57</v>
      </c>
      <c r="T4478">
        <v>762.95</v>
      </c>
      <c r="U4478">
        <v>762.95</v>
      </c>
      <c r="V4478">
        <v>5289.2271700000001</v>
      </c>
      <c r="W4478">
        <v>762.95</v>
      </c>
      <c r="X4478" t="s">
        <v>58</v>
      </c>
      <c r="Y4478" t="s">
        <v>58</v>
      </c>
      <c r="Z4478" t="s">
        <v>1</v>
      </c>
      <c r="AA4478" t="s">
        <v>1</v>
      </c>
      <c r="AB4478" t="s">
        <v>57</v>
      </c>
      <c r="AC4478" t="str">
        <f t="shared" si="69"/>
        <v>2017-2</v>
      </c>
    </row>
    <row r="4479" spans="1:29" hidden="1" x14ac:dyDescent="0.25">
      <c r="A4479" t="s">
        <v>740</v>
      </c>
      <c r="B4479" t="s">
        <v>532</v>
      </c>
      <c r="C4479" t="s">
        <v>533</v>
      </c>
      <c r="D4479" t="s">
        <v>55</v>
      </c>
      <c r="E4479">
        <v>-6</v>
      </c>
      <c r="F4479" t="s">
        <v>12</v>
      </c>
      <c r="G4479" t="b">
        <v>0</v>
      </c>
      <c r="H4479" t="s">
        <v>59</v>
      </c>
      <c r="I4479">
        <v>4750438</v>
      </c>
      <c r="J4479" t="s">
        <v>601</v>
      </c>
      <c r="K4479" t="s">
        <v>602</v>
      </c>
      <c r="L4479" t="s">
        <v>57</v>
      </c>
      <c r="M4479" t="s">
        <v>57</v>
      </c>
      <c r="N4479" t="s">
        <v>57</v>
      </c>
      <c r="O4479" t="s">
        <v>57</v>
      </c>
      <c r="P4479">
        <v>24149</v>
      </c>
      <c r="Q4479" t="s">
        <v>603</v>
      </c>
      <c r="R4479" t="s">
        <v>604</v>
      </c>
      <c r="S4479" t="s">
        <v>78</v>
      </c>
      <c r="T4479">
        <v>1.55</v>
      </c>
      <c r="U4479">
        <v>1.55</v>
      </c>
      <c r="V4479">
        <v>10.74553</v>
      </c>
      <c r="W4479">
        <v>1.55</v>
      </c>
      <c r="X4479" t="s">
        <v>58</v>
      </c>
      <c r="Y4479" t="s">
        <v>58</v>
      </c>
      <c r="Z4479" t="s">
        <v>1</v>
      </c>
      <c r="AA4479" t="s">
        <v>6</v>
      </c>
      <c r="AB4479" t="s">
        <v>57</v>
      </c>
      <c r="AC4479" t="str">
        <f t="shared" si="69"/>
        <v>2017-2</v>
      </c>
    </row>
    <row r="4480" spans="1:29" hidden="1" x14ac:dyDescent="0.25">
      <c r="A4480" t="s">
        <v>740</v>
      </c>
      <c r="B4480" t="s">
        <v>532</v>
      </c>
      <c r="C4480" t="s">
        <v>533</v>
      </c>
      <c r="D4480" t="s">
        <v>55</v>
      </c>
      <c r="E4480">
        <v>-5</v>
      </c>
      <c r="F4480" t="s">
        <v>13</v>
      </c>
      <c r="G4480" t="b">
        <v>0</v>
      </c>
      <c r="H4480" t="s">
        <v>59</v>
      </c>
      <c r="I4480">
        <v>4750438</v>
      </c>
      <c r="J4480" t="s">
        <v>601</v>
      </c>
      <c r="K4480" t="s">
        <v>602</v>
      </c>
      <c r="L4480" t="s">
        <v>57</v>
      </c>
      <c r="M4480" t="s">
        <v>57</v>
      </c>
      <c r="N4480" t="s">
        <v>57</v>
      </c>
      <c r="O4480" t="s">
        <v>57</v>
      </c>
      <c r="P4480">
        <v>24149</v>
      </c>
      <c r="Q4480" t="s">
        <v>603</v>
      </c>
      <c r="R4480" t="s">
        <v>604</v>
      </c>
      <c r="S4480" t="s">
        <v>78</v>
      </c>
      <c r="T4480">
        <v>0.11</v>
      </c>
      <c r="U4480">
        <v>0.11</v>
      </c>
      <c r="V4480">
        <v>0.75236199999999998</v>
      </c>
      <c r="W4480">
        <v>0.11</v>
      </c>
      <c r="X4480" t="s">
        <v>58</v>
      </c>
      <c r="Y4480" t="s">
        <v>58</v>
      </c>
      <c r="Z4480" t="s">
        <v>1</v>
      </c>
      <c r="AA4480" t="s">
        <v>6</v>
      </c>
      <c r="AB4480" t="s">
        <v>57</v>
      </c>
      <c r="AC4480" t="str">
        <f t="shared" si="69"/>
        <v>2017-2</v>
      </c>
    </row>
    <row r="4481" spans="1:29" x14ac:dyDescent="0.25">
      <c r="A4481" t="s">
        <v>740</v>
      </c>
      <c r="B4481" t="s">
        <v>532</v>
      </c>
      <c r="C4481" t="s">
        <v>533</v>
      </c>
      <c r="D4481" t="s">
        <v>55</v>
      </c>
      <c r="E4481">
        <v>-4</v>
      </c>
      <c r="F4481" t="s">
        <v>14</v>
      </c>
      <c r="G4481" t="b">
        <v>0</v>
      </c>
      <c r="H4481" t="s">
        <v>59</v>
      </c>
      <c r="I4481">
        <v>4750438</v>
      </c>
      <c r="J4481" t="s">
        <v>601</v>
      </c>
      <c r="K4481" t="s">
        <v>602</v>
      </c>
      <c r="L4481" t="s">
        <v>57</v>
      </c>
      <c r="M4481" t="s">
        <v>57</v>
      </c>
      <c r="N4481" t="s">
        <v>57</v>
      </c>
      <c r="O4481" t="s">
        <v>57</v>
      </c>
      <c r="P4481">
        <v>24149</v>
      </c>
      <c r="Q4481" t="s">
        <v>603</v>
      </c>
      <c r="R4481" t="s">
        <v>604</v>
      </c>
      <c r="S4481" t="s">
        <v>78</v>
      </c>
      <c r="T4481">
        <v>1.55</v>
      </c>
      <c r="U4481">
        <v>1.55</v>
      </c>
      <c r="V4481">
        <v>10.74553</v>
      </c>
      <c r="W4481">
        <v>1.55</v>
      </c>
      <c r="X4481" t="s">
        <v>58</v>
      </c>
      <c r="Y4481" t="s">
        <v>58</v>
      </c>
      <c r="Z4481" t="s">
        <v>1</v>
      </c>
      <c r="AA4481" t="s">
        <v>6</v>
      </c>
      <c r="AB4481" t="s">
        <v>57</v>
      </c>
      <c r="AC4481" t="str">
        <f t="shared" si="69"/>
        <v>2017-2</v>
      </c>
    </row>
    <row r="4482" spans="1:29" x14ac:dyDescent="0.25">
      <c r="A4482" t="s">
        <v>741</v>
      </c>
      <c r="B4482" t="s">
        <v>54</v>
      </c>
      <c r="C4482" t="s">
        <v>55</v>
      </c>
      <c r="D4482" t="s">
        <v>55</v>
      </c>
      <c r="E4482">
        <v>-3</v>
      </c>
      <c r="F4482" t="s">
        <v>56</v>
      </c>
      <c r="G4482" t="b">
        <v>0</v>
      </c>
      <c r="H4482" t="s">
        <v>57</v>
      </c>
      <c r="I4482">
        <v>0</v>
      </c>
      <c r="J4482" t="s">
        <v>57</v>
      </c>
      <c r="K4482" t="s">
        <v>57</v>
      </c>
      <c r="L4482" t="s">
        <v>57</v>
      </c>
      <c r="M4482" t="s">
        <v>57</v>
      </c>
      <c r="N4482" t="s">
        <v>57</v>
      </c>
      <c r="O4482" t="s">
        <v>57</v>
      </c>
      <c r="P4482">
        <v>0</v>
      </c>
      <c r="Q4482" t="s">
        <v>57</v>
      </c>
      <c r="R4482" t="s">
        <v>57</v>
      </c>
      <c r="S4482" t="s">
        <v>57</v>
      </c>
      <c r="T4482">
        <v>118.43</v>
      </c>
      <c r="U4482">
        <v>118.43</v>
      </c>
      <c r="V4482">
        <v>118.43</v>
      </c>
      <c r="W4482">
        <v>17.298521088187002</v>
      </c>
      <c r="X4482" t="s">
        <v>58</v>
      </c>
      <c r="Y4482" t="s">
        <v>58</v>
      </c>
      <c r="Z4482" t="s">
        <v>1</v>
      </c>
      <c r="AA4482" t="s">
        <v>1</v>
      </c>
      <c r="AB4482" t="s">
        <v>57</v>
      </c>
      <c r="AC4482" t="str">
        <f t="shared" si="69"/>
        <v>2017-2</v>
      </c>
    </row>
    <row r="4483" spans="1:29" x14ac:dyDescent="0.25">
      <c r="A4483" t="s">
        <v>741</v>
      </c>
      <c r="B4483" t="s">
        <v>532</v>
      </c>
      <c r="C4483" t="s">
        <v>533</v>
      </c>
      <c r="D4483" t="s">
        <v>55</v>
      </c>
      <c r="E4483">
        <v>-3</v>
      </c>
      <c r="F4483" t="s">
        <v>56</v>
      </c>
      <c r="G4483" t="b">
        <v>0</v>
      </c>
      <c r="H4483" t="s">
        <v>57</v>
      </c>
      <c r="I4483">
        <v>0</v>
      </c>
      <c r="J4483" t="s">
        <v>57</v>
      </c>
      <c r="K4483" t="s">
        <v>57</v>
      </c>
      <c r="L4483" t="s">
        <v>57</v>
      </c>
      <c r="M4483" t="s">
        <v>57</v>
      </c>
      <c r="N4483" t="s">
        <v>57</v>
      </c>
      <c r="O4483" t="s">
        <v>57</v>
      </c>
      <c r="P4483">
        <v>0</v>
      </c>
      <c r="Q4483" t="s">
        <v>57</v>
      </c>
      <c r="R4483" t="s">
        <v>57</v>
      </c>
      <c r="S4483" t="s">
        <v>57</v>
      </c>
      <c r="T4483">
        <v>762.95</v>
      </c>
      <c r="U4483">
        <v>762.95</v>
      </c>
      <c r="V4483">
        <v>5223.3464375000003</v>
      </c>
      <c r="W4483">
        <v>762.95</v>
      </c>
      <c r="X4483" t="s">
        <v>58</v>
      </c>
      <c r="Y4483" t="s">
        <v>58</v>
      </c>
      <c r="Z4483" t="s">
        <v>1</v>
      </c>
      <c r="AA4483" t="s">
        <v>1</v>
      </c>
      <c r="AB4483" t="s">
        <v>57</v>
      </c>
      <c r="AC4483" t="str">
        <f t="shared" ref="AC4483:AC4546" si="70">+YEAR(A4483)&amp; "-" &amp;ROUNDUP(MONTH(A4483)/3,0)</f>
        <v>2017-2</v>
      </c>
    </row>
    <row r="4484" spans="1:29" hidden="1" x14ac:dyDescent="0.25">
      <c r="A4484" t="s">
        <v>741</v>
      </c>
      <c r="B4484" t="s">
        <v>532</v>
      </c>
      <c r="C4484" t="s">
        <v>533</v>
      </c>
      <c r="D4484" t="s">
        <v>55</v>
      </c>
      <c r="E4484">
        <v>-6</v>
      </c>
      <c r="F4484" t="s">
        <v>12</v>
      </c>
      <c r="G4484" t="b">
        <v>0</v>
      </c>
      <c r="H4484" t="s">
        <v>59</v>
      </c>
      <c r="I4484">
        <v>4750438</v>
      </c>
      <c r="J4484" t="s">
        <v>601</v>
      </c>
      <c r="K4484" t="s">
        <v>602</v>
      </c>
      <c r="L4484" t="s">
        <v>57</v>
      </c>
      <c r="M4484" t="s">
        <v>57</v>
      </c>
      <c r="N4484" t="s">
        <v>57</v>
      </c>
      <c r="O4484" t="s">
        <v>57</v>
      </c>
      <c r="P4484">
        <v>24149</v>
      </c>
      <c r="Q4484" t="s">
        <v>603</v>
      </c>
      <c r="R4484" t="s">
        <v>604</v>
      </c>
      <c r="S4484" t="s">
        <v>78</v>
      </c>
      <c r="T4484">
        <v>1.71</v>
      </c>
      <c r="U4484">
        <v>1.71</v>
      </c>
      <c r="V4484">
        <v>11.7070875</v>
      </c>
      <c r="W4484">
        <v>1.71</v>
      </c>
      <c r="X4484" t="s">
        <v>58</v>
      </c>
      <c r="Y4484" t="s">
        <v>58</v>
      </c>
      <c r="Z4484" t="s">
        <v>1</v>
      </c>
      <c r="AA4484" t="s">
        <v>6</v>
      </c>
      <c r="AB4484" t="s">
        <v>57</v>
      </c>
      <c r="AC4484" t="str">
        <f t="shared" si="70"/>
        <v>2017-2</v>
      </c>
    </row>
    <row r="4485" spans="1:29" hidden="1" x14ac:dyDescent="0.25">
      <c r="A4485" t="s">
        <v>741</v>
      </c>
      <c r="B4485" t="s">
        <v>532</v>
      </c>
      <c r="C4485" t="s">
        <v>533</v>
      </c>
      <c r="D4485" t="s">
        <v>55</v>
      </c>
      <c r="E4485">
        <v>-5</v>
      </c>
      <c r="F4485" t="s">
        <v>13</v>
      </c>
      <c r="G4485" t="b">
        <v>0</v>
      </c>
      <c r="H4485" t="s">
        <v>59</v>
      </c>
      <c r="I4485">
        <v>4750438</v>
      </c>
      <c r="J4485" t="s">
        <v>601</v>
      </c>
      <c r="K4485" t="s">
        <v>602</v>
      </c>
      <c r="L4485" t="s">
        <v>57</v>
      </c>
      <c r="M4485" t="s">
        <v>57</v>
      </c>
      <c r="N4485" t="s">
        <v>57</v>
      </c>
      <c r="O4485" t="s">
        <v>57</v>
      </c>
      <c r="P4485">
        <v>24149</v>
      </c>
      <c r="Q4485" t="s">
        <v>603</v>
      </c>
      <c r="R4485" t="s">
        <v>604</v>
      </c>
      <c r="S4485" t="s">
        <v>78</v>
      </c>
      <c r="T4485">
        <v>0.16</v>
      </c>
      <c r="U4485">
        <v>0.16</v>
      </c>
      <c r="V4485">
        <v>0.96155749999999796</v>
      </c>
      <c r="W4485">
        <v>0.16</v>
      </c>
      <c r="X4485" t="s">
        <v>58</v>
      </c>
      <c r="Y4485" t="s">
        <v>58</v>
      </c>
      <c r="Z4485" t="s">
        <v>1</v>
      </c>
      <c r="AA4485" t="s">
        <v>6</v>
      </c>
      <c r="AB4485" t="s">
        <v>57</v>
      </c>
      <c r="AC4485" t="str">
        <f t="shared" si="70"/>
        <v>2017-2</v>
      </c>
    </row>
    <row r="4486" spans="1:29" x14ac:dyDescent="0.25">
      <c r="A4486" t="s">
        <v>741</v>
      </c>
      <c r="B4486" t="s">
        <v>532</v>
      </c>
      <c r="C4486" t="s">
        <v>533</v>
      </c>
      <c r="D4486" t="s">
        <v>55</v>
      </c>
      <c r="E4486">
        <v>-4</v>
      </c>
      <c r="F4486" t="s">
        <v>14</v>
      </c>
      <c r="G4486" t="b">
        <v>0</v>
      </c>
      <c r="H4486" t="s">
        <v>59</v>
      </c>
      <c r="I4486">
        <v>4750438</v>
      </c>
      <c r="J4486" t="s">
        <v>601</v>
      </c>
      <c r="K4486" t="s">
        <v>602</v>
      </c>
      <c r="L4486" t="s">
        <v>57</v>
      </c>
      <c r="M4486" t="s">
        <v>57</v>
      </c>
      <c r="N4486" t="s">
        <v>57</v>
      </c>
      <c r="O4486" t="s">
        <v>57</v>
      </c>
      <c r="P4486">
        <v>24149</v>
      </c>
      <c r="Q4486" t="s">
        <v>603</v>
      </c>
      <c r="R4486" t="s">
        <v>604</v>
      </c>
      <c r="S4486" t="s">
        <v>78</v>
      </c>
      <c r="T4486">
        <v>1.71</v>
      </c>
      <c r="U4486">
        <v>1.71</v>
      </c>
      <c r="V4486">
        <v>11.7070875</v>
      </c>
      <c r="W4486">
        <v>1.71</v>
      </c>
      <c r="X4486" t="s">
        <v>58</v>
      </c>
      <c r="Y4486" t="s">
        <v>58</v>
      </c>
      <c r="Z4486" t="s">
        <v>1</v>
      </c>
      <c r="AA4486" t="s">
        <v>6</v>
      </c>
      <c r="AB4486" t="s">
        <v>57</v>
      </c>
      <c r="AC4486" t="str">
        <f t="shared" si="70"/>
        <v>2017-2</v>
      </c>
    </row>
    <row r="4487" spans="1:29" x14ac:dyDescent="0.25">
      <c r="A4487" t="s">
        <v>742</v>
      </c>
      <c r="B4487" t="s">
        <v>54</v>
      </c>
      <c r="C4487" t="s">
        <v>55</v>
      </c>
      <c r="D4487" t="s">
        <v>55</v>
      </c>
      <c r="E4487">
        <v>-3</v>
      </c>
      <c r="F4487" t="s">
        <v>56</v>
      </c>
      <c r="G4487" t="b">
        <v>0</v>
      </c>
      <c r="H4487" t="s">
        <v>57</v>
      </c>
      <c r="I4487">
        <v>0</v>
      </c>
      <c r="J4487" t="s">
        <v>57</v>
      </c>
      <c r="K4487" t="s">
        <v>57</v>
      </c>
      <c r="L4487" t="s">
        <v>57</v>
      </c>
      <c r="M4487" t="s">
        <v>57</v>
      </c>
      <c r="N4487" t="s">
        <v>57</v>
      </c>
      <c r="O4487" t="s">
        <v>57</v>
      </c>
      <c r="P4487">
        <v>0</v>
      </c>
      <c r="Q4487" t="s">
        <v>57</v>
      </c>
      <c r="R4487" t="s">
        <v>57</v>
      </c>
      <c r="S4487" t="s">
        <v>57</v>
      </c>
      <c r="T4487">
        <v>118.43</v>
      </c>
      <c r="U4487">
        <v>118.43</v>
      </c>
      <c r="V4487">
        <v>118.43</v>
      </c>
      <c r="W4487">
        <v>17.390857428156099</v>
      </c>
      <c r="X4487" t="s">
        <v>58</v>
      </c>
      <c r="Y4487" t="s">
        <v>58</v>
      </c>
      <c r="Z4487" t="s">
        <v>1</v>
      </c>
      <c r="AA4487" t="s">
        <v>1</v>
      </c>
      <c r="AB4487" t="s">
        <v>57</v>
      </c>
      <c r="AC4487" t="str">
        <f t="shared" si="70"/>
        <v>2017-2</v>
      </c>
    </row>
    <row r="4488" spans="1:29" x14ac:dyDescent="0.25">
      <c r="A4488" t="s">
        <v>742</v>
      </c>
      <c r="B4488" t="s">
        <v>532</v>
      </c>
      <c r="C4488" t="s">
        <v>533</v>
      </c>
      <c r="D4488" t="s">
        <v>55</v>
      </c>
      <c r="E4488">
        <v>-3</v>
      </c>
      <c r="F4488" t="s">
        <v>56</v>
      </c>
      <c r="G4488" t="b">
        <v>0</v>
      </c>
      <c r="H4488" t="s">
        <v>57</v>
      </c>
      <c r="I4488">
        <v>0</v>
      </c>
      <c r="J4488" t="s">
        <v>57</v>
      </c>
      <c r="K4488" t="s">
        <v>57</v>
      </c>
      <c r="L4488" t="s">
        <v>57</v>
      </c>
      <c r="M4488" t="s">
        <v>57</v>
      </c>
      <c r="N4488" t="s">
        <v>57</v>
      </c>
      <c r="O4488" t="s">
        <v>57</v>
      </c>
      <c r="P4488">
        <v>0</v>
      </c>
      <c r="Q4488" t="s">
        <v>57</v>
      </c>
      <c r="R4488" t="s">
        <v>57</v>
      </c>
      <c r="S4488" t="s">
        <v>57</v>
      </c>
      <c r="T4488">
        <v>762.95</v>
      </c>
      <c r="U4488">
        <v>762.95</v>
      </c>
      <c r="V4488">
        <v>5195.6132049999997</v>
      </c>
      <c r="W4488">
        <v>762.95</v>
      </c>
      <c r="X4488" t="s">
        <v>58</v>
      </c>
      <c r="Y4488" t="s">
        <v>58</v>
      </c>
      <c r="Z4488" t="s">
        <v>1</v>
      </c>
      <c r="AA4488" t="s">
        <v>1</v>
      </c>
      <c r="AB4488" t="s">
        <v>57</v>
      </c>
      <c r="AC4488" t="str">
        <f t="shared" si="70"/>
        <v>2017-2</v>
      </c>
    </row>
    <row r="4489" spans="1:29" hidden="1" x14ac:dyDescent="0.25">
      <c r="A4489" t="s">
        <v>742</v>
      </c>
      <c r="B4489" t="s">
        <v>532</v>
      </c>
      <c r="C4489" t="s">
        <v>533</v>
      </c>
      <c r="D4489" t="s">
        <v>55</v>
      </c>
      <c r="E4489">
        <v>-6</v>
      </c>
      <c r="F4489" t="s">
        <v>12</v>
      </c>
      <c r="G4489" t="b">
        <v>0</v>
      </c>
      <c r="H4489" t="s">
        <v>59</v>
      </c>
      <c r="I4489">
        <v>4750438</v>
      </c>
      <c r="J4489" t="s">
        <v>601</v>
      </c>
      <c r="K4489" t="s">
        <v>602</v>
      </c>
      <c r="L4489" t="s">
        <v>57</v>
      </c>
      <c r="M4489" t="s">
        <v>57</v>
      </c>
      <c r="N4489" t="s">
        <v>57</v>
      </c>
      <c r="O4489" t="s">
        <v>57</v>
      </c>
      <c r="P4489">
        <v>24149</v>
      </c>
      <c r="Q4489" t="s">
        <v>603</v>
      </c>
      <c r="R4489" t="s">
        <v>604</v>
      </c>
      <c r="S4489" t="s">
        <v>78</v>
      </c>
      <c r="T4489">
        <v>1.71</v>
      </c>
      <c r="U4489">
        <v>1.71</v>
      </c>
      <c r="V4489">
        <v>11.644928999999999</v>
      </c>
      <c r="W4489">
        <v>1.71</v>
      </c>
      <c r="X4489" t="s">
        <v>58</v>
      </c>
      <c r="Y4489" t="s">
        <v>58</v>
      </c>
      <c r="Z4489" t="s">
        <v>1</v>
      </c>
      <c r="AA4489" t="s">
        <v>6</v>
      </c>
      <c r="AB4489" t="s">
        <v>57</v>
      </c>
      <c r="AC4489" t="str">
        <f t="shared" si="70"/>
        <v>2017-2</v>
      </c>
    </row>
    <row r="4490" spans="1:29" x14ac:dyDescent="0.25">
      <c r="A4490" t="s">
        <v>742</v>
      </c>
      <c r="B4490" t="s">
        <v>532</v>
      </c>
      <c r="C4490" t="s">
        <v>533</v>
      </c>
      <c r="D4490" t="s">
        <v>55</v>
      </c>
      <c r="E4490">
        <v>-4</v>
      </c>
      <c r="F4490" t="s">
        <v>14</v>
      </c>
      <c r="G4490" t="b">
        <v>0</v>
      </c>
      <c r="H4490" t="s">
        <v>59</v>
      </c>
      <c r="I4490">
        <v>4750438</v>
      </c>
      <c r="J4490" t="s">
        <v>601</v>
      </c>
      <c r="K4490" t="s">
        <v>602</v>
      </c>
      <c r="L4490" t="s">
        <v>57</v>
      </c>
      <c r="M4490" t="s">
        <v>57</v>
      </c>
      <c r="N4490" t="s">
        <v>57</v>
      </c>
      <c r="O4490" t="s">
        <v>57</v>
      </c>
      <c r="P4490">
        <v>24149</v>
      </c>
      <c r="Q4490" t="s">
        <v>603</v>
      </c>
      <c r="R4490" t="s">
        <v>604</v>
      </c>
      <c r="S4490" t="s">
        <v>78</v>
      </c>
      <c r="T4490">
        <v>1.71</v>
      </c>
      <c r="U4490">
        <v>1.71</v>
      </c>
      <c r="V4490">
        <v>11.644928999999999</v>
      </c>
      <c r="W4490">
        <v>1.71</v>
      </c>
      <c r="X4490" t="s">
        <v>58</v>
      </c>
      <c r="Y4490" t="s">
        <v>58</v>
      </c>
      <c r="Z4490" t="s">
        <v>1</v>
      </c>
      <c r="AA4490" t="s">
        <v>6</v>
      </c>
      <c r="AB4490" t="s">
        <v>57</v>
      </c>
      <c r="AC4490" t="str">
        <f t="shared" si="70"/>
        <v>2017-2</v>
      </c>
    </row>
    <row r="4491" spans="1:29" x14ac:dyDescent="0.25">
      <c r="A4491" t="s">
        <v>743</v>
      </c>
      <c r="B4491" t="s">
        <v>54</v>
      </c>
      <c r="C4491" t="s">
        <v>55</v>
      </c>
      <c r="D4491" t="s">
        <v>55</v>
      </c>
      <c r="E4491">
        <v>-3</v>
      </c>
      <c r="F4491" t="s">
        <v>56</v>
      </c>
      <c r="G4491" t="b">
        <v>0</v>
      </c>
      <c r="H4491" t="s">
        <v>57</v>
      </c>
      <c r="I4491">
        <v>0</v>
      </c>
      <c r="J4491" t="s">
        <v>57</v>
      </c>
      <c r="K4491" t="s">
        <v>57</v>
      </c>
      <c r="L4491" t="s">
        <v>57</v>
      </c>
      <c r="M4491" t="s">
        <v>57</v>
      </c>
      <c r="N4491" t="s">
        <v>57</v>
      </c>
      <c r="O4491" t="s">
        <v>57</v>
      </c>
      <c r="P4491">
        <v>0</v>
      </c>
      <c r="Q4491" t="s">
        <v>57</v>
      </c>
      <c r="R4491" t="s">
        <v>57</v>
      </c>
      <c r="S4491" t="s">
        <v>57</v>
      </c>
      <c r="T4491">
        <v>118.43</v>
      </c>
      <c r="U4491">
        <v>118.43</v>
      </c>
      <c r="V4491">
        <v>118.43</v>
      </c>
      <c r="W4491">
        <v>17.3559411454364</v>
      </c>
      <c r="X4491" t="s">
        <v>58</v>
      </c>
      <c r="Y4491" t="s">
        <v>58</v>
      </c>
      <c r="Z4491" t="s">
        <v>1</v>
      </c>
      <c r="AA4491" t="s">
        <v>1</v>
      </c>
      <c r="AB4491" t="s">
        <v>57</v>
      </c>
      <c r="AC4491" t="str">
        <f t="shared" si="70"/>
        <v>2017-2</v>
      </c>
    </row>
    <row r="4492" spans="1:29" x14ac:dyDescent="0.25">
      <c r="A4492" t="s">
        <v>743</v>
      </c>
      <c r="B4492" t="s">
        <v>532</v>
      </c>
      <c r="C4492" t="s">
        <v>533</v>
      </c>
      <c r="D4492" t="s">
        <v>55</v>
      </c>
      <c r="E4492">
        <v>-3</v>
      </c>
      <c r="F4492" t="s">
        <v>56</v>
      </c>
      <c r="G4492" t="b">
        <v>0</v>
      </c>
      <c r="H4492" t="s">
        <v>57</v>
      </c>
      <c r="I4492">
        <v>0</v>
      </c>
      <c r="J4492" t="s">
        <v>57</v>
      </c>
      <c r="K4492" t="s">
        <v>57</v>
      </c>
      <c r="L4492" t="s">
        <v>57</v>
      </c>
      <c r="M4492" t="s">
        <v>57</v>
      </c>
      <c r="N4492" t="s">
        <v>57</v>
      </c>
      <c r="O4492" t="s">
        <v>57</v>
      </c>
      <c r="P4492">
        <v>0</v>
      </c>
      <c r="Q4492" t="s">
        <v>57</v>
      </c>
      <c r="R4492" t="s">
        <v>57</v>
      </c>
      <c r="S4492" t="s">
        <v>57</v>
      </c>
      <c r="T4492">
        <v>762.95</v>
      </c>
      <c r="U4492">
        <v>762.95</v>
      </c>
      <c r="V4492">
        <v>5206.0656200000003</v>
      </c>
      <c r="W4492">
        <v>762.95</v>
      </c>
      <c r="X4492" t="s">
        <v>58</v>
      </c>
      <c r="Y4492" t="s">
        <v>58</v>
      </c>
      <c r="Z4492" t="s">
        <v>1</v>
      </c>
      <c r="AA4492" t="s">
        <v>1</v>
      </c>
      <c r="AB4492" t="s">
        <v>57</v>
      </c>
      <c r="AC4492" t="str">
        <f t="shared" si="70"/>
        <v>2017-2</v>
      </c>
    </row>
    <row r="4493" spans="1:29" hidden="1" x14ac:dyDescent="0.25">
      <c r="A4493" t="s">
        <v>743</v>
      </c>
      <c r="B4493" t="s">
        <v>532</v>
      </c>
      <c r="C4493" t="s">
        <v>533</v>
      </c>
      <c r="D4493" t="s">
        <v>55</v>
      </c>
      <c r="E4493">
        <v>-6</v>
      </c>
      <c r="F4493" t="s">
        <v>12</v>
      </c>
      <c r="G4493" t="b">
        <v>0</v>
      </c>
      <c r="H4493" t="s">
        <v>59</v>
      </c>
      <c r="I4493">
        <v>4750438</v>
      </c>
      <c r="J4493" t="s">
        <v>601</v>
      </c>
      <c r="K4493" t="s">
        <v>602</v>
      </c>
      <c r="L4493" t="s">
        <v>57</v>
      </c>
      <c r="M4493" t="s">
        <v>57</v>
      </c>
      <c r="N4493" t="s">
        <v>57</v>
      </c>
      <c r="O4493" t="s">
        <v>57</v>
      </c>
      <c r="P4493">
        <v>24149</v>
      </c>
      <c r="Q4493" t="s">
        <v>603</v>
      </c>
      <c r="R4493" t="s">
        <v>604</v>
      </c>
      <c r="S4493" t="s">
        <v>78</v>
      </c>
      <c r="T4493">
        <v>1.71</v>
      </c>
      <c r="U4493">
        <v>1.71</v>
      </c>
      <c r="V4493">
        <v>11.668355999999999</v>
      </c>
      <c r="W4493">
        <v>1.71</v>
      </c>
      <c r="X4493" t="s">
        <v>58</v>
      </c>
      <c r="Y4493" t="s">
        <v>58</v>
      </c>
      <c r="Z4493" t="s">
        <v>1</v>
      </c>
      <c r="AA4493" t="s">
        <v>6</v>
      </c>
      <c r="AB4493" t="s">
        <v>57</v>
      </c>
      <c r="AC4493" t="str">
        <f t="shared" si="70"/>
        <v>2017-2</v>
      </c>
    </row>
    <row r="4494" spans="1:29" x14ac:dyDescent="0.25">
      <c r="A4494" t="s">
        <v>743</v>
      </c>
      <c r="B4494" t="s">
        <v>532</v>
      </c>
      <c r="C4494" t="s">
        <v>533</v>
      </c>
      <c r="D4494" t="s">
        <v>55</v>
      </c>
      <c r="E4494">
        <v>-4</v>
      </c>
      <c r="F4494" t="s">
        <v>14</v>
      </c>
      <c r="G4494" t="b">
        <v>0</v>
      </c>
      <c r="H4494" t="s">
        <v>59</v>
      </c>
      <c r="I4494">
        <v>4750438</v>
      </c>
      <c r="J4494" t="s">
        <v>601</v>
      </c>
      <c r="K4494" t="s">
        <v>602</v>
      </c>
      <c r="L4494" t="s">
        <v>57</v>
      </c>
      <c r="M4494" t="s">
        <v>57</v>
      </c>
      <c r="N4494" t="s">
        <v>57</v>
      </c>
      <c r="O4494" t="s">
        <v>57</v>
      </c>
      <c r="P4494">
        <v>24149</v>
      </c>
      <c r="Q4494" t="s">
        <v>603</v>
      </c>
      <c r="R4494" t="s">
        <v>604</v>
      </c>
      <c r="S4494" t="s">
        <v>78</v>
      </c>
      <c r="T4494">
        <v>1.71</v>
      </c>
      <c r="U4494">
        <v>1.71</v>
      </c>
      <c r="V4494">
        <v>11.668355999999999</v>
      </c>
      <c r="W4494">
        <v>1.71</v>
      </c>
      <c r="X4494" t="s">
        <v>58</v>
      </c>
      <c r="Y4494" t="s">
        <v>58</v>
      </c>
      <c r="Z4494" t="s">
        <v>1</v>
      </c>
      <c r="AA4494" t="s">
        <v>6</v>
      </c>
      <c r="AB4494" t="s">
        <v>57</v>
      </c>
      <c r="AC4494" t="str">
        <f t="shared" si="70"/>
        <v>2017-2</v>
      </c>
    </row>
    <row r="4495" spans="1:29" x14ac:dyDescent="0.25">
      <c r="A4495" t="s">
        <v>744</v>
      </c>
      <c r="B4495" t="s">
        <v>54</v>
      </c>
      <c r="C4495" t="s">
        <v>55</v>
      </c>
      <c r="D4495" t="s">
        <v>55</v>
      </c>
      <c r="E4495">
        <v>-3</v>
      </c>
      <c r="F4495" t="s">
        <v>56</v>
      </c>
      <c r="G4495" t="b">
        <v>0</v>
      </c>
      <c r="H4495" t="s">
        <v>57</v>
      </c>
      <c r="I4495">
        <v>0</v>
      </c>
      <c r="J4495" t="s">
        <v>57</v>
      </c>
      <c r="K4495" t="s">
        <v>57</v>
      </c>
      <c r="L4495" t="s">
        <v>57</v>
      </c>
      <c r="M4495" t="s">
        <v>57</v>
      </c>
      <c r="N4495" t="s">
        <v>57</v>
      </c>
      <c r="O4495" t="s">
        <v>57</v>
      </c>
      <c r="P4495">
        <v>0</v>
      </c>
      <c r="Q4495" t="s">
        <v>57</v>
      </c>
      <c r="R4495" t="s">
        <v>57</v>
      </c>
      <c r="S4495" t="s">
        <v>57</v>
      </c>
      <c r="T4495">
        <v>118.43</v>
      </c>
      <c r="U4495">
        <v>118.43</v>
      </c>
      <c r="V4495">
        <v>118.43</v>
      </c>
      <c r="W4495">
        <v>17.308380892529598</v>
      </c>
      <c r="X4495" t="s">
        <v>58</v>
      </c>
      <c r="Y4495" t="s">
        <v>58</v>
      </c>
      <c r="Z4495" t="s">
        <v>1</v>
      </c>
      <c r="AA4495" t="s">
        <v>1</v>
      </c>
      <c r="AB4495" t="s">
        <v>57</v>
      </c>
      <c r="AC4495" t="str">
        <f t="shared" si="70"/>
        <v>2017-2</v>
      </c>
    </row>
    <row r="4496" spans="1:29" x14ac:dyDescent="0.25">
      <c r="A4496" t="s">
        <v>744</v>
      </c>
      <c r="B4496" t="s">
        <v>532</v>
      </c>
      <c r="C4496" t="s">
        <v>533</v>
      </c>
      <c r="D4496" t="s">
        <v>55</v>
      </c>
      <c r="E4496">
        <v>-3</v>
      </c>
      <c r="F4496" t="s">
        <v>56</v>
      </c>
      <c r="G4496" t="b">
        <v>0</v>
      </c>
      <c r="H4496" t="s">
        <v>57</v>
      </c>
      <c r="I4496">
        <v>0</v>
      </c>
      <c r="J4496" t="s">
        <v>57</v>
      </c>
      <c r="K4496" t="s">
        <v>57</v>
      </c>
      <c r="L4496" t="s">
        <v>57</v>
      </c>
      <c r="M4496" t="s">
        <v>57</v>
      </c>
      <c r="N4496" t="s">
        <v>57</v>
      </c>
      <c r="O4496" t="s">
        <v>57</v>
      </c>
      <c r="P4496">
        <v>0</v>
      </c>
      <c r="Q4496" t="s">
        <v>57</v>
      </c>
      <c r="R4496" t="s">
        <v>57</v>
      </c>
      <c r="S4496" t="s">
        <v>57</v>
      </c>
      <c r="T4496">
        <v>762.95</v>
      </c>
      <c r="U4496">
        <v>762.95</v>
      </c>
      <c r="V4496">
        <v>5220.3709325</v>
      </c>
      <c r="W4496">
        <v>762.95</v>
      </c>
      <c r="X4496" t="s">
        <v>58</v>
      </c>
      <c r="Y4496" t="s">
        <v>58</v>
      </c>
      <c r="Z4496" t="s">
        <v>1</v>
      </c>
      <c r="AA4496" t="s">
        <v>1</v>
      </c>
      <c r="AB4496" t="s">
        <v>57</v>
      </c>
      <c r="AC4496" t="str">
        <f t="shared" si="70"/>
        <v>2017-2</v>
      </c>
    </row>
    <row r="4497" spans="1:29" hidden="1" x14ac:dyDescent="0.25">
      <c r="A4497" t="s">
        <v>744</v>
      </c>
      <c r="B4497" t="s">
        <v>532</v>
      </c>
      <c r="C4497" t="s">
        <v>533</v>
      </c>
      <c r="D4497" t="s">
        <v>55</v>
      </c>
      <c r="E4497">
        <v>-6</v>
      </c>
      <c r="F4497" t="s">
        <v>12</v>
      </c>
      <c r="G4497" t="b">
        <v>0</v>
      </c>
      <c r="H4497" t="s">
        <v>59</v>
      </c>
      <c r="I4497">
        <v>4750438</v>
      </c>
      <c r="J4497" t="s">
        <v>601</v>
      </c>
      <c r="K4497" t="s">
        <v>602</v>
      </c>
      <c r="L4497" t="s">
        <v>57</v>
      </c>
      <c r="M4497" t="s">
        <v>57</v>
      </c>
      <c r="N4497" t="s">
        <v>57</v>
      </c>
      <c r="O4497" t="s">
        <v>57</v>
      </c>
      <c r="P4497">
        <v>24149</v>
      </c>
      <c r="Q4497" t="s">
        <v>603</v>
      </c>
      <c r="R4497" t="s">
        <v>604</v>
      </c>
      <c r="S4497" t="s">
        <v>78</v>
      </c>
      <c r="T4497">
        <v>1.71</v>
      </c>
      <c r="U4497">
        <v>1.71</v>
      </c>
      <c r="V4497">
        <v>11.7004185</v>
      </c>
      <c r="W4497">
        <v>1.71</v>
      </c>
      <c r="X4497" t="s">
        <v>58</v>
      </c>
      <c r="Y4497" t="s">
        <v>58</v>
      </c>
      <c r="Z4497" t="s">
        <v>1</v>
      </c>
      <c r="AA4497" t="s">
        <v>6</v>
      </c>
      <c r="AB4497" t="s">
        <v>57</v>
      </c>
      <c r="AC4497" t="str">
        <f t="shared" si="70"/>
        <v>2017-2</v>
      </c>
    </row>
    <row r="4498" spans="1:29" x14ac:dyDescent="0.25">
      <c r="A4498" t="s">
        <v>744</v>
      </c>
      <c r="B4498" t="s">
        <v>532</v>
      </c>
      <c r="C4498" t="s">
        <v>533</v>
      </c>
      <c r="D4498" t="s">
        <v>55</v>
      </c>
      <c r="E4498">
        <v>-4</v>
      </c>
      <c r="F4498" t="s">
        <v>14</v>
      </c>
      <c r="G4498" t="b">
        <v>0</v>
      </c>
      <c r="H4498" t="s">
        <v>59</v>
      </c>
      <c r="I4498">
        <v>4750438</v>
      </c>
      <c r="J4498" t="s">
        <v>601</v>
      </c>
      <c r="K4498" t="s">
        <v>602</v>
      </c>
      <c r="L4498" t="s">
        <v>57</v>
      </c>
      <c r="M4498" t="s">
        <v>57</v>
      </c>
      <c r="N4498" t="s">
        <v>57</v>
      </c>
      <c r="O4498" t="s">
        <v>57</v>
      </c>
      <c r="P4498">
        <v>24149</v>
      </c>
      <c r="Q4498" t="s">
        <v>603</v>
      </c>
      <c r="R4498" t="s">
        <v>604</v>
      </c>
      <c r="S4498" t="s">
        <v>78</v>
      </c>
      <c r="T4498">
        <v>1.71</v>
      </c>
      <c r="U4498">
        <v>1.71</v>
      </c>
      <c r="V4498">
        <v>11.7004185</v>
      </c>
      <c r="W4498">
        <v>1.71</v>
      </c>
      <c r="X4498" t="s">
        <v>58</v>
      </c>
      <c r="Y4498" t="s">
        <v>58</v>
      </c>
      <c r="Z4498" t="s">
        <v>1</v>
      </c>
      <c r="AA4498" t="s">
        <v>6</v>
      </c>
      <c r="AB4498" t="s">
        <v>57</v>
      </c>
      <c r="AC4498" t="str">
        <f t="shared" si="70"/>
        <v>2017-2</v>
      </c>
    </row>
    <row r="4499" spans="1:29" x14ac:dyDescent="0.25">
      <c r="A4499" t="s">
        <v>745</v>
      </c>
      <c r="B4499" t="s">
        <v>54</v>
      </c>
      <c r="C4499" t="s">
        <v>55</v>
      </c>
      <c r="D4499" t="s">
        <v>55</v>
      </c>
      <c r="E4499">
        <v>-3</v>
      </c>
      <c r="F4499" t="s">
        <v>56</v>
      </c>
      <c r="G4499" t="b">
        <v>0</v>
      </c>
      <c r="H4499" t="s">
        <v>57</v>
      </c>
      <c r="I4499">
        <v>0</v>
      </c>
      <c r="J4499" t="s">
        <v>57</v>
      </c>
      <c r="K4499" t="s">
        <v>57</v>
      </c>
      <c r="L4499" t="s">
        <v>57</v>
      </c>
      <c r="M4499" t="s">
        <v>57</v>
      </c>
      <c r="N4499" t="s">
        <v>57</v>
      </c>
      <c r="O4499" t="s">
        <v>57</v>
      </c>
      <c r="P4499">
        <v>0</v>
      </c>
      <c r="Q4499" t="s">
        <v>57</v>
      </c>
      <c r="R4499" t="s">
        <v>57</v>
      </c>
      <c r="S4499" t="s">
        <v>57</v>
      </c>
      <c r="T4499">
        <v>118.43</v>
      </c>
      <c r="U4499">
        <v>118.43</v>
      </c>
      <c r="V4499">
        <v>118.43</v>
      </c>
      <c r="W4499">
        <v>17.348695149015999</v>
      </c>
      <c r="X4499" t="s">
        <v>58</v>
      </c>
      <c r="Y4499" t="s">
        <v>58</v>
      </c>
      <c r="Z4499" t="s">
        <v>1</v>
      </c>
      <c r="AA4499" t="s">
        <v>1</v>
      </c>
      <c r="AB4499" t="s">
        <v>57</v>
      </c>
      <c r="AC4499" t="str">
        <f t="shared" si="70"/>
        <v>2017-2</v>
      </c>
    </row>
    <row r="4500" spans="1:29" x14ac:dyDescent="0.25">
      <c r="A4500" t="s">
        <v>745</v>
      </c>
      <c r="B4500" t="s">
        <v>532</v>
      </c>
      <c r="C4500" t="s">
        <v>533</v>
      </c>
      <c r="D4500" t="s">
        <v>55</v>
      </c>
      <c r="E4500">
        <v>-3</v>
      </c>
      <c r="F4500" t="s">
        <v>56</v>
      </c>
      <c r="G4500" t="b">
        <v>0</v>
      </c>
      <c r="H4500" t="s">
        <v>57</v>
      </c>
      <c r="I4500">
        <v>0</v>
      </c>
      <c r="J4500" t="s">
        <v>57</v>
      </c>
      <c r="K4500" t="s">
        <v>57</v>
      </c>
      <c r="L4500" t="s">
        <v>57</v>
      </c>
      <c r="M4500" t="s">
        <v>57</v>
      </c>
      <c r="N4500" t="s">
        <v>57</v>
      </c>
      <c r="O4500" t="s">
        <v>57</v>
      </c>
      <c r="P4500">
        <v>0</v>
      </c>
      <c r="Q4500" t="s">
        <v>57</v>
      </c>
      <c r="R4500" t="s">
        <v>57</v>
      </c>
      <c r="S4500" t="s">
        <v>57</v>
      </c>
      <c r="T4500">
        <v>762.95</v>
      </c>
      <c r="U4500">
        <v>762.95</v>
      </c>
      <c r="V4500">
        <v>5208.2400275</v>
      </c>
      <c r="W4500">
        <v>762.95</v>
      </c>
      <c r="X4500" t="s">
        <v>58</v>
      </c>
      <c r="Y4500" t="s">
        <v>58</v>
      </c>
      <c r="Z4500" t="s">
        <v>1</v>
      </c>
      <c r="AA4500" t="s">
        <v>1</v>
      </c>
      <c r="AB4500" t="s">
        <v>57</v>
      </c>
      <c r="AC4500" t="str">
        <f t="shared" si="70"/>
        <v>2017-2</v>
      </c>
    </row>
    <row r="4501" spans="1:29" hidden="1" x14ac:dyDescent="0.25">
      <c r="A4501" t="s">
        <v>745</v>
      </c>
      <c r="B4501" t="s">
        <v>532</v>
      </c>
      <c r="C4501" t="s">
        <v>533</v>
      </c>
      <c r="D4501" t="s">
        <v>55</v>
      </c>
      <c r="E4501">
        <v>-6</v>
      </c>
      <c r="F4501" t="s">
        <v>12</v>
      </c>
      <c r="G4501" t="b">
        <v>0</v>
      </c>
      <c r="H4501" t="s">
        <v>59</v>
      </c>
      <c r="I4501">
        <v>4750438</v>
      </c>
      <c r="J4501" t="s">
        <v>601</v>
      </c>
      <c r="K4501" t="s">
        <v>602</v>
      </c>
      <c r="L4501" t="s">
        <v>57</v>
      </c>
      <c r="M4501" t="s">
        <v>57</v>
      </c>
      <c r="N4501" t="s">
        <v>57</v>
      </c>
      <c r="O4501" t="s">
        <v>57</v>
      </c>
      <c r="P4501">
        <v>24149</v>
      </c>
      <c r="Q4501" t="s">
        <v>603</v>
      </c>
      <c r="R4501" t="s">
        <v>604</v>
      </c>
      <c r="S4501" t="s">
        <v>78</v>
      </c>
      <c r="T4501">
        <v>5</v>
      </c>
      <c r="U4501">
        <v>5</v>
      </c>
      <c r="V4501">
        <v>34.132249999999999</v>
      </c>
      <c r="W4501">
        <v>5</v>
      </c>
      <c r="X4501" t="s">
        <v>58</v>
      </c>
      <c r="Y4501" t="s">
        <v>58</v>
      </c>
      <c r="Z4501" t="s">
        <v>1</v>
      </c>
      <c r="AA4501" t="s">
        <v>6</v>
      </c>
      <c r="AB4501" t="s">
        <v>57</v>
      </c>
      <c r="AC4501" t="str">
        <f t="shared" si="70"/>
        <v>2017-2</v>
      </c>
    </row>
    <row r="4502" spans="1:29" hidden="1" x14ac:dyDescent="0.25">
      <c r="A4502" t="s">
        <v>745</v>
      </c>
      <c r="B4502" t="s">
        <v>532</v>
      </c>
      <c r="C4502" t="s">
        <v>533</v>
      </c>
      <c r="D4502" t="s">
        <v>55</v>
      </c>
      <c r="E4502">
        <v>-5</v>
      </c>
      <c r="F4502" t="s">
        <v>13</v>
      </c>
      <c r="G4502" t="b">
        <v>0</v>
      </c>
      <c r="H4502" t="s">
        <v>59</v>
      </c>
      <c r="I4502">
        <v>4750438</v>
      </c>
      <c r="J4502" t="s">
        <v>601</v>
      </c>
      <c r="K4502" t="s">
        <v>602</v>
      </c>
      <c r="L4502" t="s">
        <v>57</v>
      </c>
      <c r="M4502" t="s">
        <v>57</v>
      </c>
      <c r="N4502" t="s">
        <v>57</v>
      </c>
      <c r="O4502" t="s">
        <v>57</v>
      </c>
      <c r="P4502">
        <v>24149</v>
      </c>
      <c r="Q4502" t="s">
        <v>603</v>
      </c>
      <c r="R4502" t="s">
        <v>604</v>
      </c>
      <c r="S4502" t="s">
        <v>78</v>
      </c>
      <c r="T4502">
        <v>3.29</v>
      </c>
      <c r="U4502">
        <v>3.29</v>
      </c>
      <c r="V4502">
        <v>22.431831500000001</v>
      </c>
      <c r="W4502">
        <v>3.29</v>
      </c>
      <c r="X4502" t="s">
        <v>58</v>
      </c>
      <c r="Y4502" t="s">
        <v>58</v>
      </c>
      <c r="Z4502" t="s">
        <v>1</v>
      </c>
      <c r="AA4502" t="s">
        <v>6</v>
      </c>
      <c r="AB4502" t="s">
        <v>57</v>
      </c>
      <c r="AC4502" t="str">
        <f t="shared" si="70"/>
        <v>2017-2</v>
      </c>
    </row>
    <row r="4503" spans="1:29" x14ac:dyDescent="0.25">
      <c r="A4503" t="s">
        <v>745</v>
      </c>
      <c r="B4503" t="s">
        <v>532</v>
      </c>
      <c r="C4503" t="s">
        <v>533</v>
      </c>
      <c r="D4503" t="s">
        <v>55</v>
      </c>
      <c r="E4503">
        <v>-4</v>
      </c>
      <c r="F4503" t="s">
        <v>14</v>
      </c>
      <c r="G4503" t="b">
        <v>0</v>
      </c>
      <c r="H4503" t="s">
        <v>59</v>
      </c>
      <c r="I4503">
        <v>4750438</v>
      </c>
      <c r="J4503" t="s">
        <v>601</v>
      </c>
      <c r="K4503" t="s">
        <v>602</v>
      </c>
      <c r="L4503" t="s">
        <v>57</v>
      </c>
      <c r="M4503" t="s">
        <v>57</v>
      </c>
      <c r="N4503" t="s">
        <v>57</v>
      </c>
      <c r="O4503" t="s">
        <v>57</v>
      </c>
      <c r="P4503">
        <v>24149</v>
      </c>
      <c r="Q4503" t="s">
        <v>603</v>
      </c>
      <c r="R4503" t="s">
        <v>604</v>
      </c>
      <c r="S4503" t="s">
        <v>78</v>
      </c>
      <c r="T4503">
        <v>5</v>
      </c>
      <c r="U4503">
        <v>5</v>
      </c>
      <c r="V4503">
        <v>34.132249999999999</v>
      </c>
      <c r="W4503">
        <v>5</v>
      </c>
      <c r="X4503" t="s">
        <v>58</v>
      </c>
      <c r="Y4503" t="s">
        <v>58</v>
      </c>
      <c r="Z4503" t="s">
        <v>1</v>
      </c>
      <c r="AA4503" t="s">
        <v>6</v>
      </c>
      <c r="AB4503" t="s">
        <v>57</v>
      </c>
      <c r="AC4503" t="str">
        <f t="shared" si="70"/>
        <v>2017-2</v>
      </c>
    </row>
    <row r="4504" spans="1:29" x14ac:dyDescent="0.25">
      <c r="A4504" t="s">
        <v>746</v>
      </c>
      <c r="B4504" t="s">
        <v>54</v>
      </c>
      <c r="C4504" t="s">
        <v>55</v>
      </c>
      <c r="D4504" t="s">
        <v>55</v>
      </c>
      <c r="E4504">
        <v>-3</v>
      </c>
      <c r="F4504" t="s">
        <v>56</v>
      </c>
      <c r="G4504" t="b">
        <v>0</v>
      </c>
      <c r="H4504" t="s">
        <v>57</v>
      </c>
      <c r="I4504">
        <v>0</v>
      </c>
      <c r="J4504" t="s">
        <v>57</v>
      </c>
      <c r="K4504" t="s">
        <v>57</v>
      </c>
      <c r="L4504" t="s">
        <v>57</v>
      </c>
      <c r="M4504" t="s">
        <v>57</v>
      </c>
      <c r="N4504" t="s">
        <v>57</v>
      </c>
      <c r="O4504" t="s">
        <v>57</v>
      </c>
      <c r="P4504">
        <v>0</v>
      </c>
      <c r="Q4504" t="s">
        <v>57</v>
      </c>
      <c r="R4504" t="s">
        <v>57</v>
      </c>
      <c r="S4504" t="s">
        <v>57</v>
      </c>
      <c r="T4504">
        <v>118.43</v>
      </c>
      <c r="U4504">
        <v>118.43</v>
      </c>
      <c r="V4504">
        <v>118.43</v>
      </c>
      <c r="W4504">
        <v>17.357085803477901</v>
      </c>
      <c r="X4504" t="s">
        <v>58</v>
      </c>
      <c r="Y4504" t="s">
        <v>58</v>
      </c>
      <c r="Z4504" t="s">
        <v>1</v>
      </c>
      <c r="AA4504" t="s">
        <v>1</v>
      </c>
      <c r="AB4504" t="s">
        <v>57</v>
      </c>
      <c r="AC4504" t="str">
        <f t="shared" si="70"/>
        <v>2017-2</v>
      </c>
    </row>
    <row r="4505" spans="1:29" x14ac:dyDescent="0.25">
      <c r="A4505" t="s">
        <v>746</v>
      </c>
      <c r="B4505" t="s">
        <v>532</v>
      </c>
      <c r="C4505" t="s">
        <v>533</v>
      </c>
      <c r="D4505" t="s">
        <v>55</v>
      </c>
      <c r="E4505">
        <v>-3</v>
      </c>
      <c r="F4505" t="s">
        <v>56</v>
      </c>
      <c r="G4505" t="b">
        <v>0</v>
      </c>
      <c r="H4505" t="s">
        <v>57</v>
      </c>
      <c r="I4505">
        <v>0</v>
      </c>
      <c r="J4505" t="s">
        <v>57</v>
      </c>
      <c r="K4505" t="s">
        <v>57</v>
      </c>
      <c r="L4505" t="s">
        <v>57</v>
      </c>
      <c r="M4505" t="s">
        <v>57</v>
      </c>
      <c r="N4505" t="s">
        <v>57</v>
      </c>
      <c r="O4505" t="s">
        <v>57</v>
      </c>
      <c r="P4505">
        <v>0</v>
      </c>
      <c r="Q4505" t="s">
        <v>57</v>
      </c>
      <c r="R4505" t="s">
        <v>57</v>
      </c>
      <c r="S4505" t="s">
        <v>57</v>
      </c>
      <c r="T4505">
        <v>762.95</v>
      </c>
      <c r="U4505">
        <v>762.95</v>
      </c>
      <c r="V4505">
        <v>5205.7222924999996</v>
      </c>
      <c r="W4505">
        <v>762.95</v>
      </c>
      <c r="X4505" t="s">
        <v>58</v>
      </c>
      <c r="Y4505" t="s">
        <v>58</v>
      </c>
      <c r="Z4505" t="s">
        <v>1</v>
      </c>
      <c r="AA4505" t="s">
        <v>1</v>
      </c>
      <c r="AB4505" t="s">
        <v>57</v>
      </c>
      <c r="AC4505" t="str">
        <f t="shared" si="70"/>
        <v>2017-2</v>
      </c>
    </row>
    <row r="4506" spans="1:29" hidden="1" x14ac:dyDescent="0.25">
      <c r="A4506" t="s">
        <v>746</v>
      </c>
      <c r="B4506" t="s">
        <v>532</v>
      </c>
      <c r="C4506" t="s">
        <v>533</v>
      </c>
      <c r="D4506" t="s">
        <v>55</v>
      </c>
      <c r="E4506">
        <v>-6</v>
      </c>
      <c r="F4506" t="s">
        <v>12</v>
      </c>
      <c r="G4506" t="b">
        <v>0</v>
      </c>
      <c r="H4506" t="s">
        <v>59</v>
      </c>
      <c r="I4506">
        <v>4750438</v>
      </c>
      <c r="J4506" t="s">
        <v>601</v>
      </c>
      <c r="K4506" t="s">
        <v>602</v>
      </c>
      <c r="L4506" t="s">
        <v>57</v>
      </c>
      <c r="M4506" t="s">
        <v>57</v>
      </c>
      <c r="N4506" t="s">
        <v>57</v>
      </c>
      <c r="O4506" t="s">
        <v>57</v>
      </c>
      <c r="P4506">
        <v>24149</v>
      </c>
      <c r="Q4506" t="s">
        <v>603</v>
      </c>
      <c r="R4506" t="s">
        <v>604</v>
      </c>
      <c r="S4506" t="s">
        <v>78</v>
      </c>
      <c r="T4506">
        <v>5.55</v>
      </c>
      <c r="U4506">
        <v>5.55</v>
      </c>
      <c r="V4506">
        <v>37.868482499999999</v>
      </c>
      <c r="W4506">
        <v>5.55</v>
      </c>
      <c r="X4506" t="s">
        <v>58</v>
      </c>
      <c r="Y4506" t="s">
        <v>58</v>
      </c>
      <c r="Z4506" t="s">
        <v>1</v>
      </c>
      <c r="AA4506" t="s">
        <v>6</v>
      </c>
      <c r="AB4506" t="s">
        <v>57</v>
      </c>
      <c r="AC4506" t="str">
        <f t="shared" si="70"/>
        <v>2017-2</v>
      </c>
    </row>
    <row r="4507" spans="1:29" hidden="1" x14ac:dyDescent="0.25">
      <c r="A4507" t="s">
        <v>746</v>
      </c>
      <c r="B4507" t="s">
        <v>532</v>
      </c>
      <c r="C4507" t="s">
        <v>533</v>
      </c>
      <c r="D4507" t="s">
        <v>55</v>
      </c>
      <c r="E4507">
        <v>-5</v>
      </c>
      <c r="F4507" t="s">
        <v>13</v>
      </c>
      <c r="G4507" t="b">
        <v>0</v>
      </c>
      <c r="H4507" t="s">
        <v>59</v>
      </c>
      <c r="I4507">
        <v>4750438</v>
      </c>
      <c r="J4507" t="s">
        <v>601</v>
      </c>
      <c r="K4507" t="s">
        <v>602</v>
      </c>
      <c r="L4507" t="s">
        <v>57</v>
      </c>
      <c r="M4507" t="s">
        <v>57</v>
      </c>
      <c r="N4507" t="s">
        <v>57</v>
      </c>
      <c r="O4507" t="s">
        <v>57</v>
      </c>
      <c r="P4507">
        <v>24149</v>
      </c>
      <c r="Q4507" t="s">
        <v>603</v>
      </c>
      <c r="R4507" t="s">
        <v>604</v>
      </c>
      <c r="S4507" t="s">
        <v>78</v>
      </c>
      <c r="T4507">
        <v>0.55000000000000004</v>
      </c>
      <c r="U4507">
        <v>0.55000000000000004</v>
      </c>
      <c r="V4507">
        <v>3.7362324999999998</v>
      </c>
      <c r="W4507">
        <v>0.55000000000000004</v>
      </c>
      <c r="X4507" t="s">
        <v>58</v>
      </c>
      <c r="Y4507" t="s">
        <v>58</v>
      </c>
      <c r="Z4507" t="s">
        <v>1</v>
      </c>
      <c r="AA4507" t="s">
        <v>6</v>
      </c>
      <c r="AB4507" t="s">
        <v>57</v>
      </c>
      <c r="AC4507" t="str">
        <f t="shared" si="70"/>
        <v>2017-2</v>
      </c>
    </row>
    <row r="4508" spans="1:29" x14ac:dyDescent="0.25">
      <c r="A4508" t="s">
        <v>746</v>
      </c>
      <c r="B4508" t="s">
        <v>532</v>
      </c>
      <c r="C4508" t="s">
        <v>533</v>
      </c>
      <c r="D4508" t="s">
        <v>55</v>
      </c>
      <c r="E4508">
        <v>-4</v>
      </c>
      <c r="F4508" t="s">
        <v>14</v>
      </c>
      <c r="G4508" t="b">
        <v>0</v>
      </c>
      <c r="H4508" t="s">
        <v>59</v>
      </c>
      <c r="I4508">
        <v>4750438</v>
      </c>
      <c r="J4508" t="s">
        <v>601</v>
      </c>
      <c r="K4508" t="s">
        <v>602</v>
      </c>
      <c r="L4508" t="s">
        <v>57</v>
      </c>
      <c r="M4508" t="s">
        <v>57</v>
      </c>
      <c r="N4508" t="s">
        <v>57</v>
      </c>
      <c r="O4508" t="s">
        <v>57</v>
      </c>
      <c r="P4508">
        <v>24149</v>
      </c>
      <c r="Q4508" t="s">
        <v>603</v>
      </c>
      <c r="R4508" t="s">
        <v>604</v>
      </c>
      <c r="S4508" t="s">
        <v>78</v>
      </c>
      <c r="T4508">
        <v>5.55</v>
      </c>
      <c r="U4508">
        <v>5.55</v>
      </c>
      <c r="V4508">
        <v>37.868482499999999</v>
      </c>
      <c r="W4508">
        <v>5.55</v>
      </c>
      <c r="X4508" t="s">
        <v>58</v>
      </c>
      <c r="Y4508" t="s">
        <v>58</v>
      </c>
      <c r="Z4508" t="s">
        <v>1</v>
      </c>
      <c r="AA4508" t="s">
        <v>6</v>
      </c>
      <c r="AB4508" t="s">
        <v>57</v>
      </c>
      <c r="AC4508" t="str">
        <f t="shared" si="70"/>
        <v>2017-2</v>
      </c>
    </row>
    <row r="4509" spans="1:29" x14ac:dyDescent="0.25">
      <c r="A4509" t="s">
        <v>747</v>
      </c>
      <c r="B4509" t="s">
        <v>54</v>
      </c>
      <c r="C4509" t="s">
        <v>55</v>
      </c>
      <c r="D4509" t="s">
        <v>55</v>
      </c>
      <c r="E4509">
        <v>-3</v>
      </c>
      <c r="F4509" t="s">
        <v>56</v>
      </c>
      <c r="G4509" t="b">
        <v>0</v>
      </c>
      <c r="H4509" t="s">
        <v>57</v>
      </c>
      <c r="I4509">
        <v>0</v>
      </c>
      <c r="J4509" t="s">
        <v>57</v>
      </c>
      <c r="K4509" t="s">
        <v>57</v>
      </c>
      <c r="L4509" t="s">
        <v>57</v>
      </c>
      <c r="M4509" t="s">
        <v>57</v>
      </c>
      <c r="N4509" t="s">
        <v>57</v>
      </c>
      <c r="O4509" t="s">
        <v>57</v>
      </c>
      <c r="P4509">
        <v>0</v>
      </c>
      <c r="Q4509" t="s">
        <v>57</v>
      </c>
      <c r="R4509" t="s">
        <v>57</v>
      </c>
      <c r="S4509" t="s">
        <v>57</v>
      </c>
      <c r="T4509">
        <v>118.43</v>
      </c>
      <c r="U4509">
        <v>118.43</v>
      </c>
      <c r="V4509">
        <v>118.43</v>
      </c>
      <c r="W4509">
        <v>17.408496251653698</v>
      </c>
      <c r="X4509" t="s">
        <v>58</v>
      </c>
      <c r="Y4509" t="s">
        <v>58</v>
      </c>
      <c r="Z4509" t="s">
        <v>1</v>
      </c>
      <c r="AA4509" t="s">
        <v>1</v>
      </c>
      <c r="AB4509" t="s">
        <v>57</v>
      </c>
      <c r="AC4509" t="str">
        <f t="shared" si="70"/>
        <v>2017-2</v>
      </c>
    </row>
    <row r="4510" spans="1:29" x14ac:dyDescent="0.25">
      <c r="A4510" t="s">
        <v>747</v>
      </c>
      <c r="B4510" t="s">
        <v>532</v>
      </c>
      <c r="C4510" t="s">
        <v>533</v>
      </c>
      <c r="D4510" t="s">
        <v>55</v>
      </c>
      <c r="E4510">
        <v>-3</v>
      </c>
      <c r="F4510" t="s">
        <v>56</v>
      </c>
      <c r="G4510" t="b">
        <v>0</v>
      </c>
      <c r="H4510" t="s">
        <v>57</v>
      </c>
      <c r="I4510">
        <v>0</v>
      </c>
      <c r="J4510" t="s">
        <v>57</v>
      </c>
      <c r="K4510" t="s">
        <v>57</v>
      </c>
      <c r="L4510" t="s">
        <v>57</v>
      </c>
      <c r="M4510" t="s">
        <v>57</v>
      </c>
      <c r="N4510" t="s">
        <v>57</v>
      </c>
      <c r="O4510" t="s">
        <v>57</v>
      </c>
      <c r="P4510">
        <v>0</v>
      </c>
      <c r="Q4510" t="s">
        <v>57</v>
      </c>
      <c r="R4510" t="s">
        <v>57</v>
      </c>
      <c r="S4510" t="s">
        <v>57</v>
      </c>
      <c r="T4510">
        <v>234.69</v>
      </c>
      <c r="U4510">
        <v>234.69</v>
      </c>
      <c r="V4510">
        <v>1596.5960700000001</v>
      </c>
      <c r="W4510">
        <v>234.69</v>
      </c>
      <c r="X4510" t="s">
        <v>58</v>
      </c>
      <c r="Y4510" t="s">
        <v>58</v>
      </c>
      <c r="Z4510" t="s">
        <v>1</v>
      </c>
      <c r="AA4510" t="s">
        <v>1</v>
      </c>
      <c r="AB4510" t="s">
        <v>57</v>
      </c>
      <c r="AC4510" t="str">
        <f t="shared" si="70"/>
        <v>2017-2</v>
      </c>
    </row>
    <row r="4511" spans="1:29" hidden="1" x14ac:dyDescent="0.25">
      <c r="A4511" t="s">
        <v>747</v>
      </c>
      <c r="B4511" t="s">
        <v>532</v>
      </c>
      <c r="C4511" t="s">
        <v>533</v>
      </c>
      <c r="D4511" t="s">
        <v>55</v>
      </c>
      <c r="E4511">
        <v>-5</v>
      </c>
      <c r="F4511" t="s">
        <v>13</v>
      </c>
      <c r="G4511" t="b">
        <v>0</v>
      </c>
      <c r="H4511" t="s">
        <v>59</v>
      </c>
      <c r="I4511">
        <v>4750438</v>
      </c>
      <c r="J4511" t="s">
        <v>601</v>
      </c>
      <c r="K4511" t="s">
        <v>602</v>
      </c>
      <c r="L4511" t="s">
        <v>57</v>
      </c>
      <c r="M4511" t="s">
        <v>57</v>
      </c>
      <c r="N4511" t="s">
        <v>57</v>
      </c>
      <c r="O4511" t="s">
        <v>57</v>
      </c>
      <c r="P4511">
        <v>24149</v>
      </c>
      <c r="Q4511" t="s">
        <v>603</v>
      </c>
      <c r="R4511" t="s">
        <v>604</v>
      </c>
      <c r="S4511" t="s">
        <v>78</v>
      </c>
      <c r="T4511">
        <v>-0.69</v>
      </c>
      <c r="U4511">
        <v>-0.69</v>
      </c>
      <c r="V4511">
        <v>-4.8059025000000002</v>
      </c>
      <c r="W4511">
        <v>-0.69</v>
      </c>
      <c r="X4511" t="s">
        <v>58</v>
      </c>
      <c r="Y4511" t="s">
        <v>58</v>
      </c>
      <c r="Z4511" t="s">
        <v>1</v>
      </c>
      <c r="AA4511" t="s">
        <v>6</v>
      </c>
      <c r="AB4511" t="s">
        <v>57</v>
      </c>
      <c r="AC4511" t="str">
        <f t="shared" si="70"/>
        <v>2017-2</v>
      </c>
    </row>
    <row r="4512" spans="1:29" x14ac:dyDescent="0.25">
      <c r="A4512" t="s">
        <v>747</v>
      </c>
      <c r="B4512" t="s">
        <v>532</v>
      </c>
      <c r="C4512" t="s">
        <v>533</v>
      </c>
      <c r="D4512" t="s">
        <v>55</v>
      </c>
      <c r="E4512">
        <v>-4</v>
      </c>
      <c r="F4512" t="s">
        <v>14</v>
      </c>
      <c r="G4512" t="b">
        <v>0</v>
      </c>
      <c r="H4512" t="s">
        <v>59</v>
      </c>
      <c r="I4512">
        <v>4750438</v>
      </c>
      <c r="J4512" t="s">
        <v>601</v>
      </c>
      <c r="K4512" t="s">
        <v>602</v>
      </c>
      <c r="L4512" t="s">
        <v>57</v>
      </c>
      <c r="M4512" t="s">
        <v>57</v>
      </c>
      <c r="N4512" t="s">
        <v>57</v>
      </c>
      <c r="O4512" t="s">
        <v>57</v>
      </c>
      <c r="P4512">
        <v>24149</v>
      </c>
      <c r="Q4512" t="s">
        <v>603</v>
      </c>
      <c r="R4512" t="s">
        <v>604</v>
      </c>
      <c r="S4512" t="s">
        <v>78</v>
      </c>
      <c r="T4512">
        <v>4.8600000000000003</v>
      </c>
      <c r="U4512">
        <v>4.8600000000000003</v>
      </c>
      <c r="V4512">
        <v>33.062579999999997</v>
      </c>
      <c r="W4512">
        <v>4.8600000000000003</v>
      </c>
      <c r="X4512" t="s">
        <v>58</v>
      </c>
      <c r="Y4512" t="s">
        <v>58</v>
      </c>
      <c r="Z4512" t="s">
        <v>1</v>
      </c>
      <c r="AA4512" t="s">
        <v>6</v>
      </c>
      <c r="AB4512" t="s">
        <v>57</v>
      </c>
      <c r="AC4512" t="str">
        <f t="shared" si="70"/>
        <v>2017-2</v>
      </c>
    </row>
    <row r="4513" spans="1:29" hidden="1" x14ac:dyDescent="0.25">
      <c r="A4513" t="s">
        <v>747</v>
      </c>
      <c r="B4513" t="s">
        <v>532</v>
      </c>
      <c r="C4513" t="s">
        <v>533</v>
      </c>
      <c r="D4513" t="s">
        <v>55</v>
      </c>
      <c r="E4513">
        <v>-6</v>
      </c>
      <c r="F4513" t="s">
        <v>12</v>
      </c>
      <c r="G4513" t="b">
        <v>0</v>
      </c>
      <c r="H4513" t="s">
        <v>59</v>
      </c>
      <c r="I4513">
        <v>4750438</v>
      </c>
      <c r="J4513" t="s">
        <v>601</v>
      </c>
      <c r="K4513" t="s">
        <v>602</v>
      </c>
      <c r="L4513" t="s">
        <v>57</v>
      </c>
      <c r="M4513" t="s">
        <v>57</v>
      </c>
      <c r="N4513" t="s">
        <v>57</v>
      </c>
      <c r="O4513" t="s">
        <v>57</v>
      </c>
      <c r="P4513">
        <v>24149</v>
      </c>
      <c r="Q4513" t="s">
        <v>603</v>
      </c>
      <c r="R4513" t="s">
        <v>604</v>
      </c>
      <c r="S4513" t="s">
        <v>78</v>
      </c>
      <c r="T4513">
        <v>4.8600000000000003</v>
      </c>
      <c r="U4513">
        <v>4.8600000000000003</v>
      </c>
      <c r="V4513">
        <v>33.062579999999997</v>
      </c>
      <c r="W4513">
        <v>4.8600000000000003</v>
      </c>
      <c r="X4513" t="s">
        <v>58</v>
      </c>
      <c r="Y4513" t="s">
        <v>58</v>
      </c>
      <c r="Z4513" t="s">
        <v>1</v>
      </c>
      <c r="AA4513" t="s">
        <v>6</v>
      </c>
      <c r="AB4513" t="s">
        <v>57</v>
      </c>
      <c r="AC4513" t="str">
        <f t="shared" si="70"/>
        <v>2017-2</v>
      </c>
    </row>
    <row r="4514" spans="1:29" hidden="1" x14ac:dyDescent="0.25">
      <c r="A4514" t="s">
        <v>747</v>
      </c>
      <c r="B4514" t="s">
        <v>532</v>
      </c>
      <c r="C4514" t="s">
        <v>533</v>
      </c>
      <c r="D4514" t="s">
        <v>55</v>
      </c>
      <c r="E4514">
        <v>-6</v>
      </c>
      <c r="F4514" t="s">
        <v>12</v>
      </c>
      <c r="G4514" t="b">
        <v>0</v>
      </c>
      <c r="H4514" t="s">
        <v>59</v>
      </c>
      <c r="I4514">
        <v>6715491</v>
      </c>
      <c r="J4514" t="s">
        <v>748</v>
      </c>
      <c r="K4514" t="s">
        <v>749</v>
      </c>
      <c r="L4514" t="s">
        <v>57</v>
      </c>
      <c r="M4514" t="s">
        <v>57</v>
      </c>
      <c r="N4514" t="s">
        <v>57</v>
      </c>
      <c r="O4514" t="s">
        <v>57</v>
      </c>
      <c r="P4514">
        <v>10606</v>
      </c>
      <c r="Q4514" t="s">
        <v>62</v>
      </c>
      <c r="R4514" t="s">
        <v>63</v>
      </c>
      <c r="S4514" t="s">
        <v>64</v>
      </c>
      <c r="T4514">
        <v>454.15</v>
      </c>
      <c r="U4514">
        <v>454.15</v>
      </c>
      <c r="V4514">
        <v>3089.5824499999999</v>
      </c>
      <c r="W4514">
        <v>454.15</v>
      </c>
      <c r="X4514" t="s">
        <v>58</v>
      </c>
      <c r="Y4514" t="s">
        <v>58</v>
      </c>
      <c r="Z4514" t="s">
        <v>1</v>
      </c>
      <c r="AA4514" t="s">
        <v>6</v>
      </c>
      <c r="AB4514" t="s">
        <v>57</v>
      </c>
      <c r="AC4514" t="str">
        <f t="shared" si="70"/>
        <v>2017-2</v>
      </c>
    </row>
    <row r="4515" spans="1:29" x14ac:dyDescent="0.25">
      <c r="A4515" t="s">
        <v>747</v>
      </c>
      <c r="B4515" t="s">
        <v>532</v>
      </c>
      <c r="C4515" t="s">
        <v>533</v>
      </c>
      <c r="D4515" t="s">
        <v>55</v>
      </c>
      <c r="E4515">
        <v>-4</v>
      </c>
      <c r="F4515" t="s">
        <v>14</v>
      </c>
      <c r="G4515" t="b">
        <v>0</v>
      </c>
      <c r="H4515" t="s">
        <v>59</v>
      </c>
      <c r="I4515">
        <v>6715491</v>
      </c>
      <c r="J4515" t="s">
        <v>748</v>
      </c>
      <c r="K4515" t="s">
        <v>749</v>
      </c>
      <c r="L4515" t="s">
        <v>57</v>
      </c>
      <c r="M4515" t="s">
        <v>57</v>
      </c>
      <c r="N4515" t="s">
        <v>57</v>
      </c>
      <c r="O4515" t="s">
        <v>57</v>
      </c>
      <c r="P4515">
        <v>10606</v>
      </c>
      <c r="Q4515" t="s">
        <v>62</v>
      </c>
      <c r="R4515" t="s">
        <v>63</v>
      </c>
      <c r="S4515" t="s">
        <v>64</v>
      </c>
      <c r="T4515">
        <v>454.15</v>
      </c>
      <c r="U4515">
        <v>454.15</v>
      </c>
      <c r="V4515">
        <v>3089.5824499999999</v>
      </c>
      <c r="W4515">
        <v>454.15</v>
      </c>
      <c r="X4515" t="s">
        <v>58</v>
      </c>
      <c r="Y4515" t="s">
        <v>58</v>
      </c>
      <c r="Z4515" t="s">
        <v>1</v>
      </c>
      <c r="AA4515" t="s">
        <v>6</v>
      </c>
      <c r="AB4515" t="s">
        <v>57</v>
      </c>
      <c r="AC4515" t="str">
        <f t="shared" si="70"/>
        <v>2017-2</v>
      </c>
    </row>
    <row r="4516" spans="1:29" hidden="1" x14ac:dyDescent="0.25">
      <c r="A4516" t="s">
        <v>747</v>
      </c>
      <c r="B4516" t="s">
        <v>532</v>
      </c>
      <c r="C4516" t="s">
        <v>533</v>
      </c>
      <c r="D4516" t="s">
        <v>55</v>
      </c>
      <c r="E4516">
        <v>-5</v>
      </c>
      <c r="F4516" t="s">
        <v>13</v>
      </c>
      <c r="G4516" t="b">
        <v>0</v>
      </c>
      <c r="H4516" t="s">
        <v>59</v>
      </c>
      <c r="I4516">
        <v>6715491</v>
      </c>
      <c r="J4516" t="s">
        <v>748</v>
      </c>
      <c r="K4516" t="s">
        <v>749</v>
      </c>
      <c r="L4516" t="s">
        <v>57</v>
      </c>
      <c r="M4516" t="s">
        <v>57</v>
      </c>
      <c r="N4516" t="s">
        <v>57</v>
      </c>
      <c r="O4516" t="s">
        <v>57</v>
      </c>
      <c r="P4516">
        <v>10606</v>
      </c>
      <c r="Q4516" t="s">
        <v>62</v>
      </c>
      <c r="R4516" t="s">
        <v>63</v>
      </c>
      <c r="S4516" t="s">
        <v>64</v>
      </c>
      <c r="T4516">
        <v>-8.8900000000000396</v>
      </c>
      <c r="U4516">
        <v>-8.8900000000000396</v>
      </c>
      <c r="V4516">
        <v>-60.478670000000399</v>
      </c>
      <c r="W4516">
        <v>-8.8900000000000396</v>
      </c>
      <c r="X4516" t="s">
        <v>58</v>
      </c>
      <c r="Y4516" t="s">
        <v>58</v>
      </c>
      <c r="Z4516" t="s">
        <v>1</v>
      </c>
      <c r="AA4516" t="s">
        <v>6</v>
      </c>
      <c r="AB4516" t="s">
        <v>57</v>
      </c>
      <c r="AC4516" t="str">
        <f t="shared" si="70"/>
        <v>2017-2</v>
      </c>
    </row>
    <row r="4517" spans="1:29" hidden="1" x14ac:dyDescent="0.25">
      <c r="A4517" t="s">
        <v>747</v>
      </c>
      <c r="B4517" t="s">
        <v>532</v>
      </c>
      <c r="C4517" t="s">
        <v>533</v>
      </c>
      <c r="D4517" t="s">
        <v>55</v>
      </c>
      <c r="E4517">
        <v>4</v>
      </c>
      <c r="F4517" t="s">
        <v>10</v>
      </c>
      <c r="G4517" t="b">
        <v>1</v>
      </c>
      <c r="H4517" t="s">
        <v>59</v>
      </c>
      <c r="I4517">
        <v>6715491</v>
      </c>
      <c r="J4517" t="s">
        <v>748</v>
      </c>
      <c r="K4517" t="s">
        <v>749</v>
      </c>
      <c r="L4517" t="s">
        <v>57</v>
      </c>
      <c r="M4517" t="s">
        <v>57</v>
      </c>
      <c r="N4517" t="s">
        <v>57</v>
      </c>
      <c r="O4517" t="s">
        <v>57</v>
      </c>
      <c r="P4517">
        <v>10606</v>
      </c>
      <c r="Q4517" t="s">
        <v>62</v>
      </c>
      <c r="R4517" t="s">
        <v>63</v>
      </c>
      <c r="S4517" t="s">
        <v>64</v>
      </c>
      <c r="T4517">
        <v>-3</v>
      </c>
      <c r="U4517">
        <v>-3</v>
      </c>
      <c r="V4517">
        <v>-20.408999999999999</v>
      </c>
      <c r="W4517">
        <v>-3</v>
      </c>
      <c r="X4517" t="s">
        <v>58</v>
      </c>
      <c r="Y4517" t="s">
        <v>58</v>
      </c>
      <c r="Z4517" t="s">
        <v>4</v>
      </c>
      <c r="AA4517" t="s">
        <v>6</v>
      </c>
      <c r="AB4517" t="s">
        <v>57</v>
      </c>
      <c r="AC4517" t="str">
        <f t="shared" si="70"/>
        <v>2017-2</v>
      </c>
    </row>
    <row r="4518" spans="1:29" hidden="1" x14ac:dyDescent="0.25">
      <c r="A4518" t="s">
        <v>747</v>
      </c>
      <c r="B4518" t="s">
        <v>532</v>
      </c>
      <c r="C4518" t="s">
        <v>533</v>
      </c>
      <c r="D4518" t="s">
        <v>55</v>
      </c>
      <c r="E4518">
        <v>12</v>
      </c>
      <c r="F4518" t="s">
        <v>15</v>
      </c>
      <c r="G4518" t="b">
        <v>1</v>
      </c>
      <c r="H4518" t="s">
        <v>59</v>
      </c>
      <c r="I4518">
        <v>6715491</v>
      </c>
      <c r="J4518" t="s">
        <v>748</v>
      </c>
      <c r="K4518" t="s">
        <v>749</v>
      </c>
      <c r="L4518" t="s">
        <v>57</v>
      </c>
      <c r="M4518" t="s">
        <v>57</v>
      </c>
      <c r="N4518" t="s">
        <v>57</v>
      </c>
      <c r="O4518" t="s">
        <v>57</v>
      </c>
      <c r="P4518">
        <v>10606</v>
      </c>
      <c r="Q4518" t="s">
        <v>62</v>
      </c>
      <c r="R4518" t="s">
        <v>63</v>
      </c>
      <c r="S4518" t="s">
        <v>64</v>
      </c>
      <c r="T4518">
        <v>-460</v>
      </c>
      <c r="U4518">
        <v>-460</v>
      </c>
      <c r="V4518">
        <v>-3129.38</v>
      </c>
      <c r="W4518">
        <v>-460</v>
      </c>
      <c r="X4518" t="s">
        <v>58</v>
      </c>
      <c r="Y4518" t="s">
        <v>58</v>
      </c>
      <c r="Z4518" t="s">
        <v>1</v>
      </c>
      <c r="AA4518" t="s">
        <v>6</v>
      </c>
      <c r="AB4518" t="s">
        <v>57</v>
      </c>
      <c r="AC4518" t="str">
        <f t="shared" si="70"/>
        <v>2017-2</v>
      </c>
    </row>
    <row r="4519" spans="1:29" hidden="1" x14ac:dyDescent="0.25">
      <c r="A4519" t="s">
        <v>747</v>
      </c>
      <c r="B4519" t="s">
        <v>532</v>
      </c>
      <c r="C4519" t="s">
        <v>533</v>
      </c>
      <c r="D4519" t="s">
        <v>55</v>
      </c>
      <c r="E4519">
        <v>30</v>
      </c>
      <c r="F4519" t="s">
        <v>11</v>
      </c>
      <c r="G4519" t="b">
        <v>1</v>
      </c>
      <c r="H4519" t="s">
        <v>59</v>
      </c>
      <c r="I4519">
        <v>6715491</v>
      </c>
      <c r="J4519" t="s">
        <v>748</v>
      </c>
      <c r="K4519" t="s">
        <v>749</v>
      </c>
      <c r="L4519" t="s">
        <v>57</v>
      </c>
      <c r="M4519" t="s">
        <v>57</v>
      </c>
      <c r="N4519" t="s">
        <v>57</v>
      </c>
      <c r="O4519" t="s">
        <v>57</v>
      </c>
      <c r="P4519">
        <v>10606</v>
      </c>
      <c r="Q4519" t="s">
        <v>62</v>
      </c>
      <c r="R4519" t="s">
        <v>63</v>
      </c>
      <c r="S4519" t="s">
        <v>64</v>
      </c>
      <c r="T4519">
        <v>-0.04</v>
      </c>
      <c r="U4519">
        <v>-0.04</v>
      </c>
      <c r="V4519">
        <v>-0.27211999999999997</v>
      </c>
      <c r="W4519">
        <v>-0.04</v>
      </c>
      <c r="X4519" t="s">
        <v>58</v>
      </c>
      <c r="Y4519" t="s">
        <v>58</v>
      </c>
      <c r="Z4519" t="s">
        <v>4</v>
      </c>
      <c r="AA4519" t="s">
        <v>6</v>
      </c>
      <c r="AB4519" t="s">
        <v>57</v>
      </c>
      <c r="AC4519" t="str">
        <f t="shared" si="70"/>
        <v>2017-2</v>
      </c>
    </row>
    <row r="4520" spans="1:29" hidden="1" x14ac:dyDescent="0.25">
      <c r="A4520" t="s">
        <v>747</v>
      </c>
      <c r="B4520" t="s">
        <v>532</v>
      </c>
      <c r="C4520" t="s">
        <v>533</v>
      </c>
      <c r="D4520" t="s">
        <v>55</v>
      </c>
      <c r="E4520">
        <v>30</v>
      </c>
      <c r="F4520" t="s">
        <v>11</v>
      </c>
      <c r="G4520" t="b">
        <v>1</v>
      </c>
      <c r="H4520" t="s">
        <v>59</v>
      </c>
      <c r="I4520">
        <v>6715530</v>
      </c>
      <c r="J4520" t="s">
        <v>750</v>
      </c>
      <c r="K4520" t="s">
        <v>751</v>
      </c>
      <c r="L4520" t="s">
        <v>57</v>
      </c>
      <c r="M4520" t="s">
        <v>57</v>
      </c>
      <c r="N4520" t="s">
        <v>57</v>
      </c>
      <c r="O4520" t="s">
        <v>57</v>
      </c>
      <c r="P4520">
        <v>10606</v>
      </c>
      <c r="Q4520" t="s">
        <v>62</v>
      </c>
      <c r="R4520" t="s">
        <v>63</v>
      </c>
      <c r="S4520" t="s">
        <v>64</v>
      </c>
      <c r="T4520">
        <v>-0.22</v>
      </c>
      <c r="U4520">
        <v>-0.22</v>
      </c>
      <c r="V4520">
        <v>-1.4966600000000001</v>
      </c>
      <c r="W4520">
        <v>-0.22</v>
      </c>
      <c r="X4520" t="s">
        <v>58</v>
      </c>
      <c r="Y4520" t="s">
        <v>58</v>
      </c>
      <c r="Z4520" t="s">
        <v>4</v>
      </c>
      <c r="AA4520" t="s">
        <v>6</v>
      </c>
      <c r="AB4520" t="s">
        <v>57</v>
      </c>
      <c r="AC4520" t="str">
        <f t="shared" si="70"/>
        <v>2017-2</v>
      </c>
    </row>
    <row r="4521" spans="1:29" hidden="1" x14ac:dyDescent="0.25">
      <c r="A4521" t="s">
        <v>747</v>
      </c>
      <c r="B4521" t="s">
        <v>532</v>
      </c>
      <c r="C4521" t="s">
        <v>533</v>
      </c>
      <c r="D4521" t="s">
        <v>55</v>
      </c>
      <c r="E4521">
        <v>12</v>
      </c>
      <c r="F4521" t="s">
        <v>15</v>
      </c>
      <c r="G4521" t="b">
        <v>1</v>
      </c>
      <c r="H4521" t="s">
        <v>59</v>
      </c>
      <c r="I4521">
        <v>6715530</v>
      </c>
      <c r="J4521" t="s">
        <v>750</v>
      </c>
      <c r="K4521" t="s">
        <v>751</v>
      </c>
      <c r="L4521" t="s">
        <v>57</v>
      </c>
      <c r="M4521" t="s">
        <v>57</v>
      </c>
      <c r="N4521" t="s">
        <v>57</v>
      </c>
      <c r="O4521" t="s">
        <v>57</v>
      </c>
      <c r="P4521">
        <v>10606</v>
      </c>
      <c r="Q4521" t="s">
        <v>62</v>
      </c>
      <c r="R4521" t="s">
        <v>63</v>
      </c>
      <c r="S4521" t="s">
        <v>64</v>
      </c>
      <c r="T4521">
        <v>-50</v>
      </c>
      <c r="U4521">
        <v>-50</v>
      </c>
      <c r="V4521">
        <v>-340.15</v>
      </c>
      <c r="W4521">
        <v>-50</v>
      </c>
      <c r="X4521" t="s">
        <v>58</v>
      </c>
      <c r="Y4521" t="s">
        <v>58</v>
      </c>
      <c r="Z4521" t="s">
        <v>1</v>
      </c>
      <c r="AA4521" t="s">
        <v>6</v>
      </c>
      <c r="AB4521" t="s">
        <v>57</v>
      </c>
      <c r="AC4521" t="str">
        <f t="shared" si="70"/>
        <v>2017-2</v>
      </c>
    </row>
    <row r="4522" spans="1:29" hidden="1" x14ac:dyDescent="0.25">
      <c r="A4522" t="s">
        <v>747</v>
      </c>
      <c r="B4522" t="s">
        <v>532</v>
      </c>
      <c r="C4522" t="s">
        <v>533</v>
      </c>
      <c r="D4522" t="s">
        <v>55</v>
      </c>
      <c r="E4522">
        <v>4</v>
      </c>
      <c r="F4522" t="s">
        <v>10</v>
      </c>
      <c r="G4522" t="b">
        <v>1</v>
      </c>
      <c r="H4522" t="s">
        <v>59</v>
      </c>
      <c r="I4522">
        <v>6715530</v>
      </c>
      <c r="J4522" t="s">
        <v>750</v>
      </c>
      <c r="K4522" t="s">
        <v>751</v>
      </c>
      <c r="L4522" t="s">
        <v>57</v>
      </c>
      <c r="M4522" t="s">
        <v>57</v>
      </c>
      <c r="N4522" t="s">
        <v>57</v>
      </c>
      <c r="O4522" t="s">
        <v>57</v>
      </c>
      <c r="P4522">
        <v>10606</v>
      </c>
      <c r="Q4522" t="s">
        <v>62</v>
      </c>
      <c r="R4522" t="s">
        <v>63</v>
      </c>
      <c r="S4522" t="s">
        <v>64</v>
      </c>
      <c r="T4522">
        <v>-15</v>
      </c>
      <c r="U4522">
        <v>-15</v>
      </c>
      <c r="V4522">
        <v>-102.045</v>
      </c>
      <c r="W4522">
        <v>-15</v>
      </c>
      <c r="X4522" t="s">
        <v>58</v>
      </c>
      <c r="Y4522" t="s">
        <v>58</v>
      </c>
      <c r="Z4522" t="s">
        <v>4</v>
      </c>
      <c r="AA4522" t="s">
        <v>6</v>
      </c>
      <c r="AB4522" t="s">
        <v>57</v>
      </c>
      <c r="AC4522" t="str">
        <f t="shared" si="70"/>
        <v>2017-2</v>
      </c>
    </row>
    <row r="4523" spans="1:29" hidden="1" x14ac:dyDescent="0.25">
      <c r="A4523" t="s">
        <v>747</v>
      </c>
      <c r="B4523" t="s">
        <v>532</v>
      </c>
      <c r="C4523" t="s">
        <v>533</v>
      </c>
      <c r="D4523" t="s">
        <v>55</v>
      </c>
      <c r="E4523">
        <v>-5</v>
      </c>
      <c r="F4523" t="s">
        <v>13</v>
      </c>
      <c r="G4523" t="b">
        <v>0</v>
      </c>
      <c r="H4523" t="s">
        <v>59</v>
      </c>
      <c r="I4523">
        <v>6715530</v>
      </c>
      <c r="J4523" t="s">
        <v>750</v>
      </c>
      <c r="K4523" t="s">
        <v>751</v>
      </c>
      <c r="L4523" t="s">
        <v>57</v>
      </c>
      <c r="M4523" t="s">
        <v>57</v>
      </c>
      <c r="N4523" t="s">
        <v>57</v>
      </c>
      <c r="O4523" t="s">
        <v>57</v>
      </c>
      <c r="P4523">
        <v>10606</v>
      </c>
      <c r="Q4523" t="s">
        <v>62</v>
      </c>
      <c r="R4523" t="s">
        <v>63</v>
      </c>
      <c r="S4523" t="s">
        <v>64</v>
      </c>
      <c r="T4523">
        <v>-27.77</v>
      </c>
      <c r="U4523">
        <v>-27.77</v>
      </c>
      <c r="V4523">
        <v>-188.91931</v>
      </c>
      <c r="W4523">
        <v>-27.77</v>
      </c>
      <c r="X4523" t="s">
        <v>58</v>
      </c>
      <c r="Y4523" t="s">
        <v>58</v>
      </c>
      <c r="Z4523" t="s">
        <v>1</v>
      </c>
      <c r="AA4523" t="s">
        <v>6</v>
      </c>
      <c r="AB4523" t="s">
        <v>57</v>
      </c>
      <c r="AC4523" t="str">
        <f t="shared" si="70"/>
        <v>2017-2</v>
      </c>
    </row>
    <row r="4524" spans="1:29" x14ac:dyDescent="0.25">
      <c r="A4524" t="s">
        <v>747</v>
      </c>
      <c r="B4524" t="s">
        <v>532</v>
      </c>
      <c r="C4524" t="s">
        <v>533</v>
      </c>
      <c r="D4524" t="s">
        <v>55</v>
      </c>
      <c r="E4524">
        <v>-4</v>
      </c>
      <c r="F4524" t="s">
        <v>14</v>
      </c>
      <c r="G4524" t="b">
        <v>0</v>
      </c>
      <c r="H4524" t="s">
        <v>59</v>
      </c>
      <c r="I4524">
        <v>6715530</v>
      </c>
      <c r="J4524" t="s">
        <v>750</v>
      </c>
      <c r="K4524" t="s">
        <v>751</v>
      </c>
      <c r="L4524" t="s">
        <v>57</v>
      </c>
      <c r="M4524" t="s">
        <v>57</v>
      </c>
      <c r="N4524" t="s">
        <v>57</v>
      </c>
      <c r="O4524" t="s">
        <v>57</v>
      </c>
      <c r="P4524">
        <v>10606</v>
      </c>
      <c r="Q4524" t="s">
        <v>62</v>
      </c>
      <c r="R4524" t="s">
        <v>63</v>
      </c>
      <c r="S4524" t="s">
        <v>64</v>
      </c>
      <c r="T4524">
        <v>37.450000000000003</v>
      </c>
      <c r="U4524">
        <v>37.450000000000003</v>
      </c>
      <c r="V4524">
        <v>254.77234999999999</v>
      </c>
      <c r="W4524">
        <v>37.450000000000003</v>
      </c>
      <c r="X4524" t="s">
        <v>58</v>
      </c>
      <c r="Y4524" t="s">
        <v>58</v>
      </c>
      <c r="Z4524" t="s">
        <v>1</v>
      </c>
      <c r="AA4524" t="s">
        <v>6</v>
      </c>
      <c r="AB4524" t="s">
        <v>57</v>
      </c>
      <c r="AC4524" t="str">
        <f t="shared" si="70"/>
        <v>2017-2</v>
      </c>
    </row>
    <row r="4525" spans="1:29" hidden="1" x14ac:dyDescent="0.25">
      <c r="A4525" t="s">
        <v>747</v>
      </c>
      <c r="B4525" t="s">
        <v>532</v>
      </c>
      <c r="C4525" t="s">
        <v>533</v>
      </c>
      <c r="D4525" t="s">
        <v>55</v>
      </c>
      <c r="E4525">
        <v>-6</v>
      </c>
      <c r="F4525" t="s">
        <v>12</v>
      </c>
      <c r="G4525" t="b">
        <v>0</v>
      </c>
      <c r="H4525" t="s">
        <v>59</v>
      </c>
      <c r="I4525">
        <v>6715530</v>
      </c>
      <c r="J4525" t="s">
        <v>750</v>
      </c>
      <c r="K4525" t="s">
        <v>751</v>
      </c>
      <c r="L4525" t="s">
        <v>57</v>
      </c>
      <c r="M4525" t="s">
        <v>57</v>
      </c>
      <c r="N4525" t="s">
        <v>57</v>
      </c>
      <c r="O4525" t="s">
        <v>57</v>
      </c>
      <c r="P4525">
        <v>10606</v>
      </c>
      <c r="Q4525" t="s">
        <v>62</v>
      </c>
      <c r="R4525" t="s">
        <v>63</v>
      </c>
      <c r="S4525" t="s">
        <v>64</v>
      </c>
      <c r="T4525">
        <v>37.450000000000003</v>
      </c>
      <c r="U4525">
        <v>37.450000000000003</v>
      </c>
      <c r="V4525">
        <v>254.77234999999999</v>
      </c>
      <c r="W4525">
        <v>37.450000000000003</v>
      </c>
      <c r="X4525" t="s">
        <v>58</v>
      </c>
      <c r="Y4525" t="s">
        <v>58</v>
      </c>
      <c r="Z4525" t="s">
        <v>1</v>
      </c>
      <c r="AA4525" t="s">
        <v>6</v>
      </c>
      <c r="AB4525" t="s">
        <v>57</v>
      </c>
      <c r="AC4525" t="str">
        <f t="shared" si="70"/>
        <v>2017-2</v>
      </c>
    </row>
    <row r="4526" spans="1:29" x14ac:dyDescent="0.25">
      <c r="A4526" t="s">
        <v>752</v>
      </c>
      <c r="B4526" t="s">
        <v>54</v>
      </c>
      <c r="C4526" t="s">
        <v>55</v>
      </c>
      <c r="D4526" t="s">
        <v>55</v>
      </c>
      <c r="E4526">
        <v>-3</v>
      </c>
      <c r="F4526" t="s">
        <v>56</v>
      </c>
      <c r="G4526" t="b">
        <v>0</v>
      </c>
      <c r="H4526" t="s">
        <v>57</v>
      </c>
      <c r="I4526">
        <v>0</v>
      </c>
      <c r="J4526" t="s">
        <v>57</v>
      </c>
      <c r="K4526" t="s">
        <v>57</v>
      </c>
      <c r="L4526" t="s">
        <v>57</v>
      </c>
      <c r="M4526" t="s">
        <v>57</v>
      </c>
      <c r="N4526" t="s">
        <v>57</v>
      </c>
      <c r="O4526" t="s">
        <v>57</v>
      </c>
      <c r="P4526">
        <v>0</v>
      </c>
      <c r="Q4526" t="s">
        <v>57</v>
      </c>
      <c r="R4526" t="s">
        <v>57</v>
      </c>
      <c r="S4526" t="s">
        <v>57</v>
      </c>
      <c r="T4526">
        <v>118.43</v>
      </c>
      <c r="U4526">
        <v>118.43</v>
      </c>
      <c r="V4526">
        <v>118.43</v>
      </c>
      <c r="W4526">
        <v>17.332952807475898</v>
      </c>
      <c r="X4526" t="s">
        <v>58</v>
      </c>
      <c r="Y4526" t="s">
        <v>58</v>
      </c>
      <c r="Z4526" t="s">
        <v>1</v>
      </c>
      <c r="AA4526" t="s">
        <v>1</v>
      </c>
      <c r="AB4526" t="s">
        <v>57</v>
      </c>
      <c r="AC4526" t="str">
        <f t="shared" si="70"/>
        <v>2017-2</v>
      </c>
    </row>
    <row r="4527" spans="1:29" x14ac:dyDescent="0.25">
      <c r="A4527" t="s">
        <v>752</v>
      </c>
      <c r="B4527" t="s">
        <v>532</v>
      </c>
      <c r="C4527" t="s">
        <v>533</v>
      </c>
      <c r="D4527" t="s">
        <v>55</v>
      </c>
      <c r="E4527">
        <v>-3</v>
      </c>
      <c r="F4527" t="s">
        <v>56</v>
      </c>
      <c r="G4527" t="b">
        <v>0</v>
      </c>
      <c r="H4527" t="s">
        <v>57</v>
      </c>
      <c r="I4527">
        <v>0</v>
      </c>
      <c r="J4527" t="s">
        <v>57</v>
      </c>
      <c r="K4527" t="s">
        <v>57</v>
      </c>
      <c r="L4527" t="s">
        <v>57</v>
      </c>
      <c r="M4527" t="s">
        <v>57</v>
      </c>
      <c r="N4527" t="s">
        <v>57</v>
      </c>
      <c r="O4527" t="s">
        <v>57</v>
      </c>
      <c r="P4527">
        <v>0</v>
      </c>
      <c r="Q4527" t="s">
        <v>57</v>
      </c>
      <c r="R4527" t="s">
        <v>57</v>
      </c>
      <c r="S4527" t="s">
        <v>57</v>
      </c>
      <c r="T4527">
        <v>234.69</v>
      </c>
      <c r="U4527">
        <v>234.69</v>
      </c>
      <c r="V4527">
        <v>1603.5546285</v>
      </c>
      <c r="W4527">
        <v>234.69</v>
      </c>
      <c r="X4527" t="s">
        <v>58</v>
      </c>
      <c r="Y4527" t="s">
        <v>58</v>
      </c>
      <c r="Z4527" t="s">
        <v>1</v>
      </c>
      <c r="AA4527" t="s">
        <v>1</v>
      </c>
      <c r="AB4527" t="s">
        <v>57</v>
      </c>
      <c r="AC4527" t="str">
        <f t="shared" si="70"/>
        <v>2017-2</v>
      </c>
    </row>
    <row r="4528" spans="1:29" hidden="1" x14ac:dyDescent="0.25">
      <c r="A4528" t="s">
        <v>752</v>
      </c>
      <c r="B4528" t="s">
        <v>532</v>
      </c>
      <c r="C4528" t="s">
        <v>533</v>
      </c>
      <c r="D4528" t="s">
        <v>55</v>
      </c>
      <c r="E4528">
        <v>-6</v>
      </c>
      <c r="F4528" t="s">
        <v>12</v>
      </c>
      <c r="G4528" t="b">
        <v>0</v>
      </c>
      <c r="H4528" t="s">
        <v>59</v>
      </c>
      <c r="I4528">
        <v>4750438</v>
      </c>
      <c r="J4528" t="s">
        <v>601</v>
      </c>
      <c r="K4528" t="s">
        <v>602</v>
      </c>
      <c r="L4528" t="s">
        <v>57</v>
      </c>
      <c r="M4528" t="s">
        <v>57</v>
      </c>
      <c r="N4528" t="s">
        <v>57</v>
      </c>
      <c r="O4528" t="s">
        <v>57</v>
      </c>
      <c r="P4528">
        <v>24149</v>
      </c>
      <c r="Q4528" t="s">
        <v>603</v>
      </c>
      <c r="R4528" t="s">
        <v>604</v>
      </c>
      <c r="S4528" t="s">
        <v>78</v>
      </c>
      <c r="T4528">
        <v>9.52</v>
      </c>
      <c r="U4528">
        <v>9.52</v>
      </c>
      <c r="V4528">
        <v>65.046828000000005</v>
      </c>
      <c r="W4528">
        <v>9.52</v>
      </c>
      <c r="X4528" t="s">
        <v>58</v>
      </c>
      <c r="Y4528" t="s">
        <v>58</v>
      </c>
      <c r="Z4528" t="s">
        <v>1</v>
      </c>
      <c r="AA4528" t="s">
        <v>6</v>
      </c>
      <c r="AB4528" t="s">
        <v>57</v>
      </c>
      <c r="AC4528" t="str">
        <f t="shared" si="70"/>
        <v>2017-2</v>
      </c>
    </row>
    <row r="4529" spans="1:29" hidden="1" x14ac:dyDescent="0.25">
      <c r="A4529" t="s">
        <v>752</v>
      </c>
      <c r="B4529" t="s">
        <v>532</v>
      </c>
      <c r="C4529" t="s">
        <v>533</v>
      </c>
      <c r="D4529" t="s">
        <v>55</v>
      </c>
      <c r="E4529">
        <v>-5</v>
      </c>
      <c r="F4529" t="s">
        <v>13</v>
      </c>
      <c r="G4529" t="b">
        <v>0</v>
      </c>
      <c r="H4529" t="s">
        <v>59</v>
      </c>
      <c r="I4529">
        <v>4750438</v>
      </c>
      <c r="J4529" t="s">
        <v>601</v>
      </c>
      <c r="K4529" t="s">
        <v>602</v>
      </c>
      <c r="L4529" t="s">
        <v>57</v>
      </c>
      <c r="M4529" t="s">
        <v>57</v>
      </c>
      <c r="N4529" t="s">
        <v>57</v>
      </c>
      <c r="O4529" t="s">
        <v>57</v>
      </c>
      <c r="P4529">
        <v>24149</v>
      </c>
      <c r="Q4529" t="s">
        <v>603</v>
      </c>
      <c r="R4529" t="s">
        <v>604</v>
      </c>
      <c r="S4529" t="s">
        <v>78</v>
      </c>
      <c r="T4529">
        <v>4.66</v>
      </c>
      <c r="U4529">
        <v>4.66</v>
      </c>
      <c r="V4529">
        <v>31.984248000000001</v>
      </c>
      <c r="W4529">
        <v>4.66</v>
      </c>
      <c r="X4529" t="s">
        <v>58</v>
      </c>
      <c r="Y4529" t="s">
        <v>58</v>
      </c>
      <c r="Z4529" t="s">
        <v>1</v>
      </c>
      <c r="AA4529" t="s">
        <v>6</v>
      </c>
      <c r="AB4529" t="s">
        <v>57</v>
      </c>
      <c r="AC4529" t="str">
        <f t="shared" si="70"/>
        <v>2017-2</v>
      </c>
    </row>
    <row r="4530" spans="1:29" x14ac:dyDescent="0.25">
      <c r="A4530" t="s">
        <v>752</v>
      </c>
      <c r="B4530" t="s">
        <v>532</v>
      </c>
      <c r="C4530" t="s">
        <v>533</v>
      </c>
      <c r="D4530" t="s">
        <v>55</v>
      </c>
      <c r="E4530">
        <v>-4</v>
      </c>
      <c r="F4530" t="s">
        <v>14</v>
      </c>
      <c r="G4530" t="b">
        <v>0</v>
      </c>
      <c r="H4530" t="s">
        <v>59</v>
      </c>
      <c r="I4530">
        <v>4750438</v>
      </c>
      <c r="J4530" t="s">
        <v>601</v>
      </c>
      <c r="K4530" t="s">
        <v>602</v>
      </c>
      <c r="L4530" t="s">
        <v>57</v>
      </c>
      <c r="M4530" t="s">
        <v>57</v>
      </c>
      <c r="N4530" t="s">
        <v>57</v>
      </c>
      <c r="O4530" t="s">
        <v>57</v>
      </c>
      <c r="P4530">
        <v>24149</v>
      </c>
      <c r="Q4530" t="s">
        <v>603</v>
      </c>
      <c r="R4530" t="s">
        <v>604</v>
      </c>
      <c r="S4530" t="s">
        <v>78</v>
      </c>
      <c r="T4530">
        <v>9.52</v>
      </c>
      <c r="U4530">
        <v>9.52</v>
      </c>
      <c r="V4530">
        <v>65.046828000000005</v>
      </c>
      <c r="W4530">
        <v>9.52</v>
      </c>
      <c r="X4530" t="s">
        <v>58</v>
      </c>
      <c r="Y4530" t="s">
        <v>58</v>
      </c>
      <c r="Z4530" t="s">
        <v>1</v>
      </c>
      <c r="AA4530" t="s">
        <v>6</v>
      </c>
      <c r="AB4530" t="s">
        <v>57</v>
      </c>
      <c r="AC4530" t="str">
        <f t="shared" si="70"/>
        <v>2017-2</v>
      </c>
    </row>
    <row r="4531" spans="1:29" x14ac:dyDescent="0.25">
      <c r="A4531" t="s">
        <v>752</v>
      </c>
      <c r="B4531" t="s">
        <v>532</v>
      </c>
      <c r="C4531" t="s">
        <v>533</v>
      </c>
      <c r="D4531" t="s">
        <v>55</v>
      </c>
      <c r="E4531">
        <v>-4</v>
      </c>
      <c r="F4531" t="s">
        <v>14</v>
      </c>
      <c r="G4531" t="b">
        <v>0</v>
      </c>
      <c r="H4531" t="s">
        <v>59</v>
      </c>
      <c r="I4531">
        <v>6715491</v>
      </c>
      <c r="J4531" t="s">
        <v>748</v>
      </c>
      <c r="K4531" t="s">
        <v>749</v>
      </c>
      <c r="L4531" t="s">
        <v>57</v>
      </c>
      <c r="M4531" t="s">
        <v>57</v>
      </c>
      <c r="N4531" t="s">
        <v>57</v>
      </c>
      <c r="O4531" t="s">
        <v>57</v>
      </c>
      <c r="P4531">
        <v>10606</v>
      </c>
      <c r="Q4531" t="s">
        <v>62</v>
      </c>
      <c r="R4531" t="s">
        <v>63</v>
      </c>
      <c r="S4531" t="s">
        <v>64</v>
      </c>
      <c r="T4531">
        <v>459.6</v>
      </c>
      <c r="U4531">
        <v>459.6</v>
      </c>
      <c r="V4531">
        <v>3140.2859400000002</v>
      </c>
      <c r="W4531">
        <v>459.6</v>
      </c>
      <c r="X4531" t="s">
        <v>58</v>
      </c>
      <c r="Y4531" t="s">
        <v>58</v>
      </c>
      <c r="Z4531" t="s">
        <v>1</v>
      </c>
      <c r="AA4531" t="s">
        <v>6</v>
      </c>
      <c r="AB4531" t="s">
        <v>57</v>
      </c>
      <c r="AC4531" t="str">
        <f t="shared" si="70"/>
        <v>2017-2</v>
      </c>
    </row>
    <row r="4532" spans="1:29" hidden="1" x14ac:dyDescent="0.25">
      <c r="A4532" t="s">
        <v>752</v>
      </c>
      <c r="B4532" t="s">
        <v>532</v>
      </c>
      <c r="C4532" t="s">
        <v>533</v>
      </c>
      <c r="D4532" t="s">
        <v>55</v>
      </c>
      <c r="E4532">
        <v>-5</v>
      </c>
      <c r="F4532" t="s">
        <v>13</v>
      </c>
      <c r="G4532" t="b">
        <v>0</v>
      </c>
      <c r="H4532" t="s">
        <v>59</v>
      </c>
      <c r="I4532">
        <v>6715491</v>
      </c>
      <c r="J4532" t="s">
        <v>748</v>
      </c>
      <c r="K4532" t="s">
        <v>749</v>
      </c>
      <c r="L4532" t="s">
        <v>57</v>
      </c>
      <c r="M4532" t="s">
        <v>57</v>
      </c>
      <c r="N4532" t="s">
        <v>57</v>
      </c>
      <c r="O4532" t="s">
        <v>57</v>
      </c>
      <c r="P4532">
        <v>10606</v>
      </c>
      <c r="Q4532" t="s">
        <v>62</v>
      </c>
      <c r="R4532" t="s">
        <v>63</v>
      </c>
      <c r="S4532" t="s">
        <v>64</v>
      </c>
      <c r="T4532">
        <v>5.4500000000000499</v>
      </c>
      <c r="U4532">
        <v>5.4500000000000499</v>
      </c>
      <c r="V4532">
        <v>50.703490000000301</v>
      </c>
      <c r="W4532">
        <v>5.4500000000000499</v>
      </c>
      <c r="X4532" t="s">
        <v>58</v>
      </c>
      <c r="Y4532" t="s">
        <v>58</v>
      </c>
      <c r="Z4532" t="s">
        <v>1</v>
      </c>
      <c r="AA4532" t="s">
        <v>6</v>
      </c>
      <c r="AB4532" t="s">
        <v>57</v>
      </c>
      <c r="AC4532" t="str">
        <f t="shared" si="70"/>
        <v>2017-2</v>
      </c>
    </row>
    <row r="4533" spans="1:29" hidden="1" x14ac:dyDescent="0.25">
      <c r="A4533" t="s">
        <v>752</v>
      </c>
      <c r="B4533" t="s">
        <v>532</v>
      </c>
      <c r="C4533" t="s">
        <v>533</v>
      </c>
      <c r="D4533" t="s">
        <v>55</v>
      </c>
      <c r="E4533">
        <v>-6</v>
      </c>
      <c r="F4533" t="s">
        <v>12</v>
      </c>
      <c r="G4533" t="b">
        <v>0</v>
      </c>
      <c r="H4533" t="s">
        <v>59</v>
      </c>
      <c r="I4533">
        <v>6715491</v>
      </c>
      <c r="J4533" t="s">
        <v>748</v>
      </c>
      <c r="K4533" t="s">
        <v>749</v>
      </c>
      <c r="L4533" t="s">
        <v>57</v>
      </c>
      <c r="M4533" t="s">
        <v>57</v>
      </c>
      <c r="N4533" t="s">
        <v>57</v>
      </c>
      <c r="O4533" t="s">
        <v>57</v>
      </c>
      <c r="P4533">
        <v>10606</v>
      </c>
      <c r="Q4533" t="s">
        <v>62</v>
      </c>
      <c r="R4533" t="s">
        <v>63</v>
      </c>
      <c r="S4533" t="s">
        <v>64</v>
      </c>
      <c r="T4533">
        <v>459.6</v>
      </c>
      <c r="U4533">
        <v>459.6</v>
      </c>
      <c r="V4533">
        <v>3140.2859400000002</v>
      </c>
      <c r="W4533">
        <v>459.6</v>
      </c>
      <c r="X4533" t="s">
        <v>58</v>
      </c>
      <c r="Y4533" t="s">
        <v>58</v>
      </c>
      <c r="Z4533" t="s">
        <v>1</v>
      </c>
      <c r="AA4533" t="s">
        <v>6</v>
      </c>
      <c r="AB4533" t="s">
        <v>57</v>
      </c>
      <c r="AC4533" t="str">
        <f t="shared" si="70"/>
        <v>2017-2</v>
      </c>
    </row>
    <row r="4534" spans="1:29" hidden="1" x14ac:dyDescent="0.25">
      <c r="A4534" t="s">
        <v>752</v>
      </c>
      <c r="B4534" t="s">
        <v>532</v>
      </c>
      <c r="C4534" t="s">
        <v>533</v>
      </c>
      <c r="D4534" t="s">
        <v>55</v>
      </c>
      <c r="E4534">
        <v>-6</v>
      </c>
      <c r="F4534" t="s">
        <v>12</v>
      </c>
      <c r="G4534" t="b">
        <v>0</v>
      </c>
      <c r="H4534" t="s">
        <v>59</v>
      </c>
      <c r="I4534">
        <v>6715530</v>
      </c>
      <c r="J4534" t="s">
        <v>750</v>
      </c>
      <c r="K4534" t="s">
        <v>751</v>
      </c>
      <c r="L4534" t="s">
        <v>57</v>
      </c>
      <c r="M4534" t="s">
        <v>57</v>
      </c>
      <c r="N4534" t="s">
        <v>57</v>
      </c>
      <c r="O4534" t="s">
        <v>57</v>
      </c>
      <c r="P4534">
        <v>10606</v>
      </c>
      <c r="Q4534" t="s">
        <v>62</v>
      </c>
      <c r="R4534" t="s">
        <v>63</v>
      </c>
      <c r="S4534" t="s">
        <v>64</v>
      </c>
      <c r="T4534">
        <v>37.65</v>
      </c>
      <c r="U4534">
        <v>37.65</v>
      </c>
      <c r="V4534">
        <v>257.24927250000002</v>
      </c>
      <c r="W4534">
        <v>37.65</v>
      </c>
      <c r="X4534" t="s">
        <v>58</v>
      </c>
      <c r="Y4534" t="s">
        <v>58</v>
      </c>
      <c r="Z4534" t="s">
        <v>1</v>
      </c>
      <c r="AA4534" t="s">
        <v>6</v>
      </c>
      <c r="AB4534" t="s">
        <v>57</v>
      </c>
      <c r="AC4534" t="str">
        <f t="shared" si="70"/>
        <v>2017-2</v>
      </c>
    </row>
    <row r="4535" spans="1:29" hidden="1" x14ac:dyDescent="0.25">
      <c r="A4535" t="s">
        <v>752</v>
      </c>
      <c r="B4535" t="s">
        <v>532</v>
      </c>
      <c r="C4535" t="s">
        <v>533</v>
      </c>
      <c r="D4535" t="s">
        <v>55</v>
      </c>
      <c r="E4535">
        <v>-5</v>
      </c>
      <c r="F4535" t="s">
        <v>13</v>
      </c>
      <c r="G4535" t="b">
        <v>0</v>
      </c>
      <c r="H4535" t="s">
        <v>59</v>
      </c>
      <c r="I4535">
        <v>6715530</v>
      </c>
      <c r="J4535" t="s">
        <v>750</v>
      </c>
      <c r="K4535" t="s">
        <v>751</v>
      </c>
      <c r="L4535" t="s">
        <v>57</v>
      </c>
      <c r="M4535" t="s">
        <v>57</v>
      </c>
      <c r="N4535" t="s">
        <v>57</v>
      </c>
      <c r="O4535" t="s">
        <v>57</v>
      </c>
      <c r="P4535">
        <v>10606</v>
      </c>
      <c r="Q4535" t="s">
        <v>62</v>
      </c>
      <c r="R4535" t="s">
        <v>63</v>
      </c>
      <c r="S4535" t="s">
        <v>64</v>
      </c>
      <c r="T4535">
        <v>0.19999999999999599</v>
      </c>
      <c r="U4535">
        <v>0.19999999999999599</v>
      </c>
      <c r="V4535">
        <v>2.4769225000000001</v>
      </c>
      <c r="W4535">
        <v>0.19999999999999599</v>
      </c>
      <c r="X4535" t="s">
        <v>58</v>
      </c>
      <c r="Y4535" t="s">
        <v>58</v>
      </c>
      <c r="Z4535" t="s">
        <v>1</v>
      </c>
      <c r="AA4535" t="s">
        <v>6</v>
      </c>
      <c r="AB4535" t="s">
        <v>57</v>
      </c>
      <c r="AC4535" t="str">
        <f t="shared" si="70"/>
        <v>2017-2</v>
      </c>
    </row>
    <row r="4536" spans="1:29" x14ac:dyDescent="0.25">
      <c r="A4536" t="s">
        <v>752</v>
      </c>
      <c r="B4536" t="s">
        <v>532</v>
      </c>
      <c r="C4536" t="s">
        <v>533</v>
      </c>
      <c r="D4536" t="s">
        <v>55</v>
      </c>
      <c r="E4536">
        <v>-4</v>
      </c>
      <c r="F4536" t="s">
        <v>14</v>
      </c>
      <c r="G4536" t="b">
        <v>0</v>
      </c>
      <c r="H4536" t="s">
        <v>59</v>
      </c>
      <c r="I4536">
        <v>6715530</v>
      </c>
      <c r="J4536" t="s">
        <v>750</v>
      </c>
      <c r="K4536" t="s">
        <v>751</v>
      </c>
      <c r="L4536" t="s">
        <v>57</v>
      </c>
      <c r="M4536" t="s">
        <v>57</v>
      </c>
      <c r="N4536" t="s">
        <v>57</v>
      </c>
      <c r="O4536" t="s">
        <v>57</v>
      </c>
      <c r="P4536">
        <v>10606</v>
      </c>
      <c r="Q4536" t="s">
        <v>62</v>
      </c>
      <c r="R4536" t="s">
        <v>63</v>
      </c>
      <c r="S4536" t="s">
        <v>64</v>
      </c>
      <c r="T4536">
        <v>37.65</v>
      </c>
      <c r="U4536">
        <v>37.65</v>
      </c>
      <c r="V4536">
        <v>257.24927250000002</v>
      </c>
      <c r="W4536">
        <v>37.65</v>
      </c>
      <c r="X4536" t="s">
        <v>58</v>
      </c>
      <c r="Y4536" t="s">
        <v>58</v>
      </c>
      <c r="Z4536" t="s">
        <v>1</v>
      </c>
      <c r="AA4536" t="s">
        <v>6</v>
      </c>
      <c r="AB4536" t="s">
        <v>57</v>
      </c>
      <c r="AC4536" t="str">
        <f t="shared" si="70"/>
        <v>2017-2</v>
      </c>
    </row>
    <row r="4537" spans="1:29" x14ac:dyDescent="0.25">
      <c r="A4537" t="s">
        <v>753</v>
      </c>
      <c r="B4537" t="s">
        <v>54</v>
      </c>
      <c r="C4537" t="s">
        <v>55</v>
      </c>
      <c r="D4537" t="s">
        <v>55</v>
      </c>
      <c r="E4537">
        <v>-3</v>
      </c>
      <c r="F4537" t="s">
        <v>56</v>
      </c>
      <c r="G4537" t="b">
        <v>0</v>
      </c>
      <c r="H4537" t="s">
        <v>57</v>
      </c>
      <c r="I4537">
        <v>0</v>
      </c>
      <c r="J4537" t="s">
        <v>57</v>
      </c>
      <c r="K4537" t="s">
        <v>57</v>
      </c>
      <c r="L4537" t="s">
        <v>57</v>
      </c>
      <c r="M4537" t="s">
        <v>57</v>
      </c>
      <c r="N4537" t="s">
        <v>57</v>
      </c>
      <c r="O4537" t="s">
        <v>57</v>
      </c>
      <c r="P4537">
        <v>0</v>
      </c>
      <c r="Q4537" t="s">
        <v>57</v>
      </c>
      <c r="R4537" t="s">
        <v>57</v>
      </c>
      <c r="S4537" t="s">
        <v>57</v>
      </c>
      <c r="T4537">
        <v>118.43</v>
      </c>
      <c r="U4537">
        <v>118.43</v>
      </c>
      <c r="V4537">
        <v>118.43</v>
      </c>
      <c r="W4537">
        <v>17.492448691722</v>
      </c>
      <c r="X4537" t="s">
        <v>58</v>
      </c>
      <c r="Y4537" t="s">
        <v>58</v>
      </c>
      <c r="Z4537" t="s">
        <v>1</v>
      </c>
      <c r="AA4537" t="s">
        <v>1</v>
      </c>
      <c r="AB4537" t="s">
        <v>57</v>
      </c>
      <c r="AC4537" t="str">
        <f t="shared" si="70"/>
        <v>2017-2</v>
      </c>
    </row>
    <row r="4538" spans="1:29" x14ac:dyDescent="0.25">
      <c r="A4538" t="s">
        <v>753</v>
      </c>
      <c r="B4538" t="s">
        <v>532</v>
      </c>
      <c r="C4538" t="s">
        <v>533</v>
      </c>
      <c r="D4538" t="s">
        <v>55</v>
      </c>
      <c r="E4538">
        <v>-3</v>
      </c>
      <c r="F4538" t="s">
        <v>56</v>
      </c>
      <c r="G4538" t="b">
        <v>0</v>
      </c>
      <c r="H4538" t="s">
        <v>57</v>
      </c>
      <c r="I4538">
        <v>0</v>
      </c>
      <c r="J4538" t="s">
        <v>57</v>
      </c>
      <c r="K4538" t="s">
        <v>57</v>
      </c>
      <c r="L4538" t="s">
        <v>57</v>
      </c>
      <c r="M4538" t="s">
        <v>57</v>
      </c>
      <c r="N4538" t="s">
        <v>57</v>
      </c>
      <c r="O4538" t="s">
        <v>57</v>
      </c>
      <c r="P4538">
        <v>0</v>
      </c>
      <c r="Q4538" t="s">
        <v>57</v>
      </c>
      <c r="R4538" t="s">
        <v>57</v>
      </c>
      <c r="S4538" t="s">
        <v>57</v>
      </c>
      <c r="T4538">
        <v>234.69</v>
      </c>
      <c r="U4538">
        <v>234.69</v>
      </c>
      <c r="V4538">
        <v>1588.9334415000001</v>
      </c>
      <c r="W4538">
        <v>234.69</v>
      </c>
      <c r="X4538" t="s">
        <v>58</v>
      </c>
      <c r="Y4538" t="s">
        <v>58</v>
      </c>
      <c r="Z4538" t="s">
        <v>1</v>
      </c>
      <c r="AA4538" t="s">
        <v>1</v>
      </c>
      <c r="AB4538" t="s">
        <v>57</v>
      </c>
      <c r="AC4538" t="str">
        <f t="shared" si="70"/>
        <v>2017-2</v>
      </c>
    </row>
    <row r="4539" spans="1:29" hidden="1" x14ac:dyDescent="0.25">
      <c r="A4539" t="s">
        <v>753</v>
      </c>
      <c r="B4539" t="s">
        <v>532</v>
      </c>
      <c r="C4539" t="s">
        <v>533</v>
      </c>
      <c r="D4539" t="s">
        <v>55</v>
      </c>
      <c r="E4539">
        <v>-6</v>
      </c>
      <c r="F4539" t="s">
        <v>12</v>
      </c>
      <c r="G4539" t="b">
        <v>0</v>
      </c>
      <c r="H4539" t="s">
        <v>59</v>
      </c>
      <c r="I4539">
        <v>4750438</v>
      </c>
      <c r="J4539" t="s">
        <v>601</v>
      </c>
      <c r="K4539" t="s">
        <v>602</v>
      </c>
      <c r="L4539" t="s">
        <v>57</v>
      </c>
      <c r="M4539" t="s">
        <v>57</v>
      </c>
      <c r="N4539" t="s">
        <v>57</v>
      </c>
      <c r="O4539" t="s">
        <v>57</v>
      </c>
      <c r="P4539">
        <v>24149</v>
      </c>
      <c r="Q4539" t="s">
        <v>603</v>
      </c>
      <c r="R4539" t="s">
        <v>604</v>
      </c>
      <c r="S4539" t="s">
        <v>78</v>
      </c>
      <c r="T4539">
        <v>12.66</v>
      </c>
      <c r="U4539">
        <v>12.66</v>
      </c>
      <c r="V4539">
        <v>85.712631000000002</v>
      </c>
      <c r="W4539">
        <v>12.66</v>
      </c>
      <c r="X4539" t="s">
        <v>58</v>
      </c>
      <c r="Y4539" t="s">
        <v>58</v>
      </c>
      <c r="Z4539" t="s">
        <v>1</v>
      </c>
      <c r="AA4539" t="s">
        <v>6</v>
      </c>
      <c r="AB4539" t="s">
        <v>57</v>
      </c>
      <c r="AC4539" t="str">
        <f t="shared" si="70"/>
        <v>2017-2</v>
      </c>
    </row>
    <row r="4540" spans="1:29" hidden="1" x14ac:dyDescent="0.25">
      <c r="A4540" t="s">
        <v>753</v>
      </c>
      <c r="B4540" t="s">
        <v>532</v>
      </c>
      <c r="C4540" t="s">
        <v>533</v>
      </c>
      <c r="D4540" t="s">
        <v>55</v>
      </c>
      <c r="E4540">
        <v>-5</v>
      </c>
      <c r="F4540" t="s">
        <v>13</v>
      </c>
      <c r="G4540" t="b">
        <v>0</v>
      </c>
      <c r="H4540" t="s">
        <v>59</v>
      </c>
      <c r="I4540">
        <v>4750438</v>
      </c>
      <c r="J4540" t="s">
        <v>601</v>
      </c>
      <c r="K4540" t="s">
        <v>602</v>
      </c>
      <c r="L4540" t="s">
        <v>57</v>
      </c>
      <c r="M4540" t="s">
        <v>57</v>
      </c>
      <c r="N4540" t="s">
        <v>57</v>
      </c>
      <c r="O4540" t="s">
        <v>57</v>
      </c>
      <c r="P4540">
        <v>24149</v>
      </c>
      <c r="Q4540" t="s">
        <v>603</v>
      </c>
      <c r="R4540" t="s">
        <v>604</v>
      </c>
      <c r="S4540" t="s">
        <v>78</v>
      </c>
      <c r="T4540">
        <v>3.14</v>
      </c>
      <c r="U4540">
        <v>3.14</v>
      </c>
      <c r="V4540">
        <v>20.665803</v>
      </c>
      <c r="W4540">
        <v>3.14</v>
      </c>
      <c r="X4540" t="s">
        <v>58</v>
      </c>
      <c r="Y4540" t="s">
        <v>58</v>
      </c>
      <c r="Z4540" t="s">
        <v>1</v>
      </c>
      <c r="AA4540" t="s">
        <v>6</v>
      </c>
      <c r="AB4540" t="s">
        <v>57</v>
      </c>
      <c r="AC4540" t="str">
        <f t="shared" si="70"/>
        <v>2017-2</v>
      </c>
    </row>
    <row r="4541" spans="1:29" x14ac:dyDescent="0.25">
      <c r="A4541" t="s">
        <v>753</v>
      </c>
      <c r="B4541" t="s">
        <v>532</v>
      </c>
      <c r="C4541" t="s">
        <v>533</v>
      </c>
      <c r="D4541" t="s">
        <v>55</v>
      </c>
      <c r="E4541">
        <v>-4</v>
      </c>
      <c r="F4541" t="s">
        <v>14</v>
      </c>
      <c r="G4541" t="b">
        <v>0</v>
      </c>
      <c r="H4541" t="s">
        <v>59</v>
      </c>
      <c r="I4541">
        <v>4750438</v>
      </c>
      <c r="J4541" t="s">
        <v>601</v>
      </c>
      <c r="K4541" t="s">
        <v>602</v>
      </c>
      <c r="L4541" t="s">
        <v>57</v>
      </c>
      <c r="M4541" t="s">
        <v>57</v>
      </c>
      <c r="N4541" t="s">
        <v>57</v>
      </c>
      <c r="O4541" t="s">
        <v>57</v>
      </c>
      <c r="P4541">
        <v>24149</v>
      </c>
      <c r="Q4541" t="s">
        <v>603</v>
      </c>
      <c r="R4541" t="s">
        <v>604</v>
      </c>
      <c r="S4541" t="s">
        <v>78</v>
      </c>
      <c r="T4541">
        <v>12.66</v>
      </c>
      <c r="U4541">
        <v>12.66</v>
      </c>
      <c r="V4541">
        <v>85.712631000000002</v>
      </c>
      <c r="W4541">
        <v>12.66</v>
      </c>
      <c r="X4541" t="s">
        <v>58</v>
      </c>
      <c r="Y4541" t="s">
        <v>58</v>
      </c>
      <c r="Z4541" t="s">
        <v>1</v>
      </c>
      <c r="AA4541" t="s">
        <v>6</v>
      </c>
      <c r="AB4541" t="s">
        <v>57</v>
      </c>
      <c r="AC4541" t="str">
        <f t="shared" si="70"/>
        <v>2017-2</v>
      </c>
    </row>
    <row r="4542" spans="1:29" x14ac:dyDescent="0.25">
      <c r="A4542" t="s">
        <v>753</v>
      </c>
      <c r="B4542" t="s">
        <v>532</v>
      </c>
      <c r="C4542" t="s">
        <v>533</v>
      </c>
      <c r="D4542" t="s">
        <v>55</v>
      </c>
      <c r="E4542">
        <v>-4</v>
      </c>
      <c r="F4542" t="s">
        <v>14</v>
      </c>
      <c r="G4542" t="b">
        <v>0</v>
      </c>
      <c r="H4542" t="s">
        <v>59</v>
      </c>
      <c r="I4542">
        <v>6715491</v>
      </c>
      <c r="J4542" t="s">
        <v>748</v>
      </c>
      <c r="K4542" t="s">
        <v>749</v>
      </c>
      <c r="L4542" t="s">
        <v>57</v>
      </c>
      <c r="M4542" t="s">
        <v>57</v>
      </c>
      <c r="N4542" t="s">
        <v>57</v>
      </c>
      <c r="O4542" t="s">
        <v>57</v>
      </c>
      <c r="P4542">
        <v>10606</v>
      </c>
      <c r="Q4542" t="s">
        <v>62</v>
      </c>
      <c r="R4542" t="s">
        <v>63</v>
      </c>
      <c r="S4542" t="s">
        <v>64</v>
      </c>
      <c r="T4542">
        <v>470.66</v>
      </c>
      <c r="U4542">
        <v>470.66</v>
      </c>
      <c r="V4542">
        <v>3186.5329310000002</v>
      </c>
      <c r="W4542">
        <v>470.66</v>
      </c>
      <c r="X4542" t="s">
        <v>58</v>
      </c>
      <c r="Y4542" t="s">
        <v>58</v>
      </c>
      <c r="Z4542" t="s">
        <v>1</v>
      </c>
      <c r="AA4542" t="s">
        <v>6</v>
      </c>
      <c r="AB4542" t="s">
        <v>57</v>
      </c>
      <c r="AC4542" t="str">
        <f t="shared" si="70"/>
        <v>2017-2</v>
      </c>
    </row>
    <row r="4543" spans="1:29" hidden="1" x14ac:dyDescent="0.25">
      <c r="A4543" t="s">
        <v>753</v>
      </c>
      <c r="B4543" t="s">
        <v>532</v>
      </c>
      <c r="C4543" t="s">
        <v>533</v>
      </c>
      <c r="D4543" t="s">
        <v>55</v>
      </c>
      <c r="E4543">
        <v>-5</v>
      </c>
      <c r="F4543" t="s">
        <v>13</v>
      </c>
      <c r="G4543" t="b">
        <v>0</v>
      </c>
      <c r="H4543" t="s">
        <v>59</v>
      </c>
      <c r="I4543">
        <v>6715491</v>
      </c>
      <c r="J4543" t="s">
        <v>748</v>
      </c>
      <c r="K4543" t="s">
        <v>749</v>
      </c>
      <c r="L4543" t="s">
        <v>57</v>
      </c>
      <c r="M4543" t="s">
        <v>57</v>
      </c>
      <c r="N4543" t="s">
        <v>57</v>
      </c>
      <c r="O4543" t="s">
        <v>57</v>
      </c>
      <c r="P4543">
        <v>10606</v>
      </c>
      <c r="Q4543" t="s">
        <v>62</v>
      </c>
      <c r="R4543" t="s">
        <v>63</v>
      </c>
      <c r="S4543" t="s">
        <v>64</v>
      </c>
      <c r="T4543">
        <v>11.06</v>
      </c>
      <c r="U4543">
        <v>11.06</v>
      </c>
      <c r="V4543">
        <v>46.246991000000399</v>
      </c>
      <c r="W4543">
        <v>11.06</v>
      </c>
      <c r="X4543" t="s">
        <v>58</v>
      </c>
      <c r="Y4543" t="s">
        <v>58</v>
      </c>
      <c r="Z4543" t="s">
        <v>1</v>
      </c>
      <c r="AA4543" t="s">
        <v>6</v>
      </c>
      <c r="AB4543" t="s">
        <v>57</v>
      </c>
      <c r="AC4543" t="str">
        <f t="shared" si="70"/>
        <v>2017-2</v>
      </c>
    </row>
    <row r="4544" spans="1:29" hidden="1" x14ac:dyDescent="0.25">
      <c r="A4544" t="s">
        <v>753</v>
      </c>
      <c r="B4544" t="s">
        <v>532</v>
      </c>
      <c r="C4544" t="s">
        <v>533</v>
      </c>
      <c r="D4544" t="s">
        <v>55</v>
      </c>
      <c r="E4544">
        <v>-6</v>
      </c>
      <c r="F4544" t="s">
        <v>12</v>
      </c>
      <c r="G4544" t="b">
        <v>0</v>
      </c>
      <c r="H4544" t="s">
        <v>59</v>
      </c>
      <c r="I4544">
        <v>6715491</v>
      </c>
      <c r="J4544" t="s">
        <v>748</v>
      </c>
      <c r="K4544" t="s">
        <v>749</v>
      </c>
      <c r="L4544" t="s">
        <v>57</v>
      </c>
      <c r="M4544" t="s">
        <v>57</v>
      </c>
      <c r="N4544" t="s">
        <v>57</v>
      </c>
      <c r="O4544" t="s">
        <v>57</v>
      </c>
      <c r="P4544">
        <v>10606</v>
      </c>
      <c r="Q4544" t="s">
        <v>62</v>
      </c>
      <c r="R4544" t="s">
        <v>63</v>
      </c>
      <c r="S4544" t="s">
        <v>64</v>
      </c>
      <c r="T4544">
        <v>470.66</v>
      </c>
      <c r="U4544">
        <v>470.66</v>
      </c>
      <c r="V4544">
        <v>3186.5329310000002</v>
      </c>
      <c r="W4544">
        <v>470.66</v>
      </c>
      <c r="X4544" t="s">
        <v>58</v>
      </c>
      <c r="Y4544" t="s">
        <v>58</v>
      </c>
      <c r="Z4544" t="s">
        <v>1</v>
      </c>
      <c r="AA4544" t="s">
        <v>6</v>
      </c>
      <c r="AB4544" t="s">
        <v>57</v>
      </c>
      <c r="AC4544" t="str">
        <f t="shared" si="70"/>
        <v>2017-2</v>
      </c>
    </row>
    <row r="4545" spans="1:29" hidden="1" x14ac:dyDescent="0.25">
      <c r="A4545" t="s">
        <v>753</v>
      </c>
      <c r="B4545" t="s">
        <v>532</v>
      </c>
      <c r="C4545" t="s">
        <v>533</v>
      </c>
      <c r="D4545" t="s">
        <v>55</v>
      </c>
      <c r="E4545">
        <v>-6</v>
      </c>
      <c r="F4545" t="s">
        <v>12</v>
      </c>
      <c r="G4545" t="b">
        <v>0</v>
      </c>
      <c r="H4545" t="s">
        <v>59</v>
      </c>
      <c r="I4545">
        <v>6715530</v>
      </c>
      <c r="J4545" t="s">
        <v>750</v>
      </c>
      <c r="K4545" t="s">
        <v>751</v>
      </c>
      <c r="L4545" t="s">
        <v>57</v>
      </c>
      <c r="M4545" t="s">
        <v>57</v>
      </c>
      <c r="N4545" t="s">
        <v>57</v>
      </c>
      <c r="O4545" t="s">
        <v>57</v>
      </c>
      <c r="P4545">
        <v>10606</v>
      </c>
      <c r="Q4545" t="s">
        <v>62</v>
      </c>
      <c r="R4545" t="s">
        <v>63</v>
      </c>
      <c r="S4545" t="s">
        <v>64</v>
      </c>
      <c r="T4545">
        <v>37.15</v>
      </c>
      <c r="U4545">
        <v>37.15</v>
      </c>
      <c r="V4545">
        <v>251.51850250000001</v>
      </c>
      <c r="W4545">
        <v>37.15</v>
      </c>
      <c r="X4545" t="s">
        <v>58</v>
      </c>
      <c r="Y4545" t="s">
        <v>58</v>
      </c>
      <c r="Z4545" t="s">
        <v>1</v>
      </c>
      <c r="AA4545" t="s">
        <v>6</v>
      </c>
      <c r="AB4545" t="s">
        <v>57</v>
      </c>
      <c r="AC4545" t="str">
        <f t="shared" si="70"/>
        <v>2017-2</v>
      </c>
    </row>
    <row r="4546" spans="1:29" hidden="1" x14ac:dyDescent="0.25">
      <c r="A4546" t="s">
        <v>753</v>
      </c>
      <c r="B4546" t="s">
        <v>532</v>
      </c>
      <c r="C4546" t="s">
        <v>533</v>
      </c>
      <c r="D4546" t="s">
        <v>55</v>
      </c>
      <c r="E4546">
        <v>-5</v>
      </c>
      <c r="F4546" t="s">
        <v>13</v>
      </c>
      <c r="G4546" t="b">
        <v>0</v>
      </c>
      <c r="H4546" t="s">
        <v>59</v>
      </c>
      <c r="I4546">
        <v>6715530</v>
      </c>
      <c r="J4546" t="s">
        <v>750</v>
      </c>
      <c r="K4546" t="s">
        <v>751</v>
      </c>
      <c r="L4546" t="s">
        <v>57</v>
      </c>
      <c r="M4546" t="s">
        <v>57</v>
      </c>
      <c r="N4546" t="s">
        <v>57</v>
      </c>
      <c r="O4546" t="s">
        <v>57</v>
      </c>
      <c r="P4546">
        <v>10606</v>
      </c>
      <c r="Q4546" t="s">
        <v>62</v>
      </c>
      <c r="R4546" t="s">
        <v>63</v>
      </c>
      <c r="S4546" t="s">
        <v>64</v>
      </c>
      <c r="T4546">
        <v>-0.5</v>
      </c>
      <c r="U4546">
        <v>-0.5</v>
      </c>
      <c r="V4546">
        <v>-5.7307700000000104</v>
      </c>
      <c r="W4546">
        <v>-0.5</v>
      </c>
      <c r="X4546" t="s">
        <v>58</v>
      </c>
      <c r="Y4546" t="s">
        <v>58</v>
      </c>
      <c r="Z4546" t="s">
        <v>1</v>
      </c>
      <c r="AA4546" t="s">
        <v>6</v>
      </c>
      <c r="AB4546" t="s">
        <v>57</v>
      </c>
      <c r="AC4546" t="str">
        <f t="shared" si="70"/>
        <v>2017-2</v>
      </c>
    </row>
    <row r="4547" spans="1:29" x14ac:dyDescent="0.25">
      <c r="A4547" t="s">
        <v>753</v>
      </c>
      <c r="B4547" t="s">
        <v>532</v>
      </c>
      <c r="C4547" t="s">
        <v>533</v>
      </c>
      <c r="D4547" t="s">
        <v>55</v>
      </c>
      <c r="E4547">
        <v>-4</v>
      </c>
      <c r="F4547" t="s">
        <v>14</v>
      </c>
      <c r="G4547" t="b">
        <v>0</v>
      </c>
      <c r="H4547" t="s">
        <v>59</v>
      </c>
      <c r="I4547">
        <v>6715530</v>
      </c>
      <c r="J4547" t="s">
        <v>750</v>
      </c>
      <c r="K4547" t="s">
        <v>751</v>
      </c>
      <c r="L4547" t="s">
        <v>57</v>
      </c>
      <c r="M4547" t="s">
        <v>57</v>
      </c>
      <c r="N4547" t="s">
        <v>57</v>
      </c>
      <c r="O4547" t="s">
        <v>57</v>
      </c>
      <c r="P4547">
        <v>10606</v>
      </c>
      <c r="Q4547" t="s">
        <v>62</v>
      </c>
      <c r="R4547" t="s">
        <v>63</v>
      </c>
      <c r="S4547" t="s">
        <v>64</v>
      </c>
      <c r="T4547">
        <v>37.15</v>
      </c>
      <c r="U4547">
        <v>37.15</v>
      </c>
      <c r="V4547">
        <v>251.51850250000001</v>
      </c>
      <c r="W4547">
        <v>37.15</v>
      </c>
      <c r="X4547" t="s">
        <v>58</v>
      </c>
      <c r="Y4547" t="s">
        <v>58</v>
      </c>
      <c r="Z4547" t="s">
        <v>1</v>
      </c>
      <c r="AA4547" t="s">
        <v>6</v>
      </c>
      <c r="AB4547" t="s">
        <v>57</v>
      </c>
      <c r="AC4547" t="str">
        <f t="shared" ref="AC4547:AC4610" si="71">+YEAR(A4547)&amp; "-" &amp;ROUNDUP(MONTH(A4547)/3,0)</f>
        <v>2017-2</v>
      </c>
    </row>
    <row r="4548" spans="1:29" x14ac:dyDescent="0.25">
      <c r="A4548" t="s">
        <v>754</v>
      </c>
      <c r="B4548" t="s">
        <v>54</v>
      </c>
      <c r="C4548" t="s">
        <v>55</v>
      </c>
      <c r="D4548" t="s">
        <v>55</v>
      </c>
      <c r="E4548">
        <v>-3</v>
      </c>
      <c r="F4548" t="s">
        <v>56</v>
      </c>
      <c r="G4548" t="b">
        <v>0</v>
      </c>
      <c r="H4548" t="s">
        <v>57</v>
      </c>
      <c r="I4548">
        <v>0</v>
      </c>
      <c r="J4548" t="s">
        <v>57</v>
      </c>
      <c r="K4548" t="s">
        <v>57</v>
      </c>
      <c r="L4548" t="s">
        <v>57</v>
      </c>
      <c r="M4548" t="s">
        <v>57</v>
      </c>
      <c r="N4548" t="s">
        <v>57</v>
      </c>
      <c r="O4548" t="s">
        <v>57</v>
      </c>
      <c r="P4548">
        <v>0</v>
      </c>
      <c r="Q4548" t="s">
        <v>57</v>
      </c>
      <c r="R4548" t="s">
        <v>57</v>
      </c>
      <c r="S4548" t="s">
        <v>57</v>
      </c>
      <c r="T4548">
        <v>118.43</v>
      </c>
      <c r="U4548">
        <v>118.43</v>
      </c>
      <c r="V4548">
        <v>118.43</v>
      </c>
      <c r="W4548">
        <v>17.5175463897702</v>
      </c>
      <c r="X4548" t="s">
        <v>58</v>
      </c>
      <c r="Y4548" t="s">
        <v>58</v>
      </c>
      <c r="Z4548" t="s">
        <v>1</v>
      </c>
      <c r="AA4548" t="s">
        <v>1</v>
      </c>
      <c r="AB4548" t="s">
        <v>57</v>
      </c>
      <c r="AC4548" t="str">
        <f t="shared" si="71"/>
        <v>2017-2</v>
      </c>
    </row>
    <row r="4549" spans="1:29" x14ac:dyDescent="0.25">
      <c r="A4549" t="s">
        <v>754</v>
      </c>
      <c r="B4549" t="s">
        <v>532</v>
      </c>
      <c r="C4549" t="s">
        <v>533</v>
      </c>
      <c r="D4549" t="s">
        <v>55</v>
      </c>
      <c r="E4549">
        <v>-3</v>
      </c>
      <c r="F4549" t="s">
        <v>56</v>
      </c>
      <c r="G4549" t="b">
        <v>0</v>
      </c>
      <c r="H4549" t="s">
        <v>57</v>
      </c>
      <c r="I4549">
        <v>0</v>
      </c>
      <c r="J4549" t="s">
        <v>57</v>
      </c>
      <c r="K4549" t="s">
        <v>57</v>
      </c>
      <c r="L4549" t="s">
        <v>57</v>
      </c>
      <c r="M4549" t="s">
        <v>57</v>
      </c>
      <c r="N4549" t="s">
        <v>57</v>
      </c>
      <c r="O4549" t="s">
        <v>57</v>
      </c>
      <c r="P4549">
        <v>0</v>
      </c>
      <c r="Q4549" t="s">
        <v>57</v>
      </c>
      <c r="R4549" t="s">
        <v>57</v>
      </c>
      <c r="S4549" t="s">
        <v>57</v>
      </c>
      <c r="T4549">
        <v>234.69</v>
      </c>
      <c r="U4549">
        <v>234.69</v>
      </c>
      <c r="V4549">
        <v>1586.6569485</v>
      </c>
      <c r="W4549">
        <v>234.69</v>
      </c>
      <c r="X4549" t="s">
        <v>58</v>
      </c>
      <c r="Y4549" t="s">
        <v>58</v>
      </c>
      <c r="Z4549" t="s">
        <v>1</v>
      </c>
      <c r="AA4549" t="s">
        <v>1</v>
      </c>
      <c r="AB4549" t="s">
        <v>57</v>
      </c>
      <c r="AC4549" t="str">
        <f t="shared" si="71"/>
        <v>2017-2</v>
      </c>
    </row>
    <row r="4550" spans="1:29" hidden="1" x14ac:dyDescent="0.25">
      <c r="A4550" t="s">
        <v>754</v>
      </c>
      <c r="B4550" t="s">
        <v>532</v>
      </c>
      <c r="C4550" t="s">
        <v>533</v>
      </c>
      <c r="D4550" t="s">
        <v>55</v>
      </c>
      <c r="E4550">
        <v>-6</v>
      </c>
      <c r="F4550" t="s">
        <v>12</v>
      </c>
      <c r="G4550" t="b">
        <v>0</v>
      </c>
      <c r="H4550" t="s">
        <v>59</v>
      </c>
      <c r="I4550">
        <v>4750438</v>
      </c>
      <c r="J4550" t="s">
        <v>601</v>
      </c>
      <c r="K4550" t="s">
        <v>602</v>
      </c>
      <c r="L4550" t="s">
        <v>57</v>
      </c>
      <c r="M4550" t="s">
        <v>57</v>
      </c>
      <c r="N4550" t="s">
        <v>57</v>
      </c>
      <c r="O4550" t="s">
        <v>57</v>
      </c>
      <c r="P4550">
        <v>24149</v>
      </c>
      <c r="Q4550" t="s">
        <v>603</v>
      </c>
      <c r="R4550" t="s">
        <v>604</v>
      </c>
      <c r="S4550" t="s">
        <v>78</v>
      </c>
      <c r="T4550">
        <v>17.78</v>
      </c>
      <c r="U4550">
        <v>17.78</v>
      </c>
      <c r="V4550">
        <v>120.204357</v>
      </c>
      <c r="W4550">
        <v>17.78</v>
      </c>
      <c r="X4550" t="s">
        <v>58</v>
      </c>
      <c r="Y4550" t="s">
        <v>58</v>
      </c>
      <c r="Z4550" t="s">
        <v>1</v>
      </c>
      <c r="AA4550" t="s">
        <v>6</v>
      </c>
      <c r="AB4550" t="s">
        <v>57</v>
      </c>
      <c r="AC4550" t="str">
        <f t="shared" si="71"/>
        <v>2017-2</v>
      </c>
    </row>
    <row r="4551" spans="1:29" hidden="1" x14ac:dyDescent="0.25">
      <c r="A4551" t="s">
        <v>754</v>
      </c>
      <c r="B4551" t="s">
        <v>532</v>
      </c>
      <c r="C4551" t="s">
        <v>533</v>
      </c>
      <c r="D4551" t="s">
        <v>55</v>
      </c>
      <c r="E4551">
        <v>-5</v>
      </c>
      <c r="F4551" t="s">
        <v>13</v>
      </c>
      <c r="G4551" t="b">
        <v>0</v>
      </c>
      <c r="H4551" t="s">
        <v>59</v>
      </c>
      <c r="I4551">
        <v>4750438</v>
      </c>
      <c r="J4551" t="s">
        <v>601</v>
      </c>
      <c r="K4551" t="s">
        <v>602</v>
      </c>
      <c r="L4551" t="s">
        <v>57</v>
      </c>
      <c r="M4551" t="s">
        <v>57</v>
      </c>
      <c r="N4551" t="s">
        <v>57</v>
      </c>
      <c r="O4551" t="s">
        <v>57</v>
      </c>
      <c r="P4551">
        <v>24149</v>
      </c>
      <c r="Q4551" t="s">
        <v>603</v>
      </c>
      <c r="R4551" t="s">
        <v>604</v>
      </c>
      <c r="S4551" t="s">
        <v>78</v>
      </c>
      <c r="T4551">
        <v>5.12</v>
      </c>
      <c r="U4551">
        <v>5.12</v>
      </c>
      <c r="V4551">
        <v>34.491726</v>
      </c>
      <c r="W4551">
        <v>5.12</v>
      </c>
      <c r="X4551" t="s">
        <v>58</v>
      </c>
      <c r="Y4551" t="s">
        <v>58</v>
      </c>
      <c r="Z4551" t="s">
        <v>1</v>
      </c>
      <c r="AA4551" t="s">
        <v>6</v>
      </c>
      <c r="AB4551" t="s">
        <v>57</v>
      </c>
      <c r="AC4551" t="str">
        <f t="shared" si="71"/>
        <v>2017-2</v>
      </c>
    </row>
    <row r="4552" spans="1:29" x14ac:dyDescent="0.25">
      <c r="A4552" t="s">
        <v>754</v>
      </c>
      <c r="B4552" t="s">
        <v>532</v>
      </c>
      <c r="C4552" t="s">
        <v>533</v>
      </c>
      <c r="D4552" t="s">
        <v>55</v>
      </c>
      <c r="E4552">
        <v>-4</v>
      </c>
      <c r="F4552" t="s">
        <v>14</v>
      </c>
      <c r="G4552" t="b">
        <v>0</v>
      </c>
      <c r="H4552" t="s">
        <v>59</v>
      </c>
      <c r="I4552">
        <v>4750438</v>
      </c>
      <c r="J4552" t="s">
        <v>601</v>
      </c>
      <c r="K4552" t="s">
        <v>602</v>
      </c>
      <c r="L4552" t="s">
        <v>57</v>
      </c>
      <c r="M4552" t="s">
        <v>57</v>
      </c>
      <c r="N4552" t="s">
        <v>57</v>
      </c>
      <c r="O4552" t="s">
        <v>57</v>
      </c>
      <c r="P4552">
        <v>24149</v>
      </c>
      <c r="Q4552" t="s">
        <v>603</v>
      </c>
      <c r="R4552" t="s">
        <v>604</v>
      </c>
      <c r="S4552" t="s">
        <v>78</v>
      </c>
      <c r="T4552">
        <v>17.78</v>
      </c>
      <c r="U4552">
        <v>17.78</v>
      </c>
      <c r="V4552">
        <v>120.204357</v>
      </c>
      <c r="W4552">
        <v>17.78</v>
      </c>
      <c r="X4552" t="s">
        <v>58</v>
      </c>
      <c r="Y4552" t="s">
        <v>58</v>
      </c>
      <c r="Z4552" t="s">
        <v>1</v>
      </c>
      <c r="AA4552" t="s">
        <v>6</v>
      </c>
      <c r="AB4552" t="s">
        <v>57</v>
      </c>
      <c r="AC4552" t="str">
        <f t="shared" si="71"/>
        <v>2017-2</v>
      </c>
    </row>
    <row r="4553" spans="1:29" x14ac:dyDescent="0.25">
      <c r="A4553" t="s">
        <v>754</v>
      </c>
      <c r="B4553" t="s">
        <v>532</v>
      </c>
      <c r="C4553" t="s">
        <v>533</v>
      </c>
      <c r="D4553" t="s">
        <v>55</v>
      </c>
      <c r="E4553">
        <v>-4</v>
      </c>
      <c r="F4553" t="s">
        <v>14</v>
      </c>
      <c r="G4553" t="b">
        <v>0</v>
      </c>
      <c r="H4553" t="s">
        <v>59</v>
      </c>
      <c r="I4553">
        <v>6715491</v>
      </c>
      <c r="J4553" t="s">
        <v>748</v>
      </c>
      <c r="K4553" t="s">
        <v>749</v>
      </c>
      <c r="L4553" t="s">
        <v>57</v>
      </c>
      <c r="M4553" t="s">
        <v>57</v>
      </c>
      <c r="N4553" t="s">
        <v>57</v>
      </c>
      <c r="O4553" t="s">
        <v>57</v>
      </c>
      <c r="P4553">
        <v>10606</v>
      </c>
      <c r="Q4553" t="s">
        <v>62</v>
      </c>
      <c r="R4553" t="s">
        <v>63</v>
      </c>
      <c r="S4553" t="s">
        <v>64</v>
      </c>
      <c r="T4553">
        <v>459.69</v>
      </c>
      <c r="U4553">
        <v>459.69</v>
      </c>
      <c r="V4553">
        <v>3107.8031984999998</v>
      </c>
      <c r="W4553">
        <v>459.69</v>
      </c>
      <c r="X4553" t="s">
        <v>58</v>
      </c>
      <c r="Y4553" t="s">
        <v>58</v>
      </c>
      <c r="Z4553" t="s">
        <v>1</v>
      </c>
      <c r="AA4553" t="s">
        <v>6</v>
      </c>
      <c r="AB4553" t="s">
        <v>57</v>
      </c>
      <c r="AC4553" t="str">
        <f t="shared" si="71"/>
        <v>2017-2</v>
      </c>
    </row>
    <row r="4554" spans="1:29" hidden="1" x14ac:dyDescent="0.25">
      <c r="A4554" t="s">
        <v>754</v>
      </c>
      <c r="B4554" t="s">
        <v>532</v>
      </c>
      <c r="C4554" t="s">
        <v>533</v>
      </c>
      <c r="D4554" t="s">
        <v>55</v>
      </c>
      <c r="E4554">
        <v>-5</v>
      </c>
      <c r="F4554" t="s">
        <v>13</v>
      </c>
      <c r="G4554" t="b">
        <v>0</v>
      </c>
      <c r="H4554" t="s">
        <v>59</v>
      </c>
      <c r="I4554">
        <v>6715491</v>
      </c>
      <c r="J4554" t="s">
        <v>748</v>
      </c>
      <c r="K4554" t="s">
        <v>749</v>
      </c>
      <c r="L4554" t="s">
        <v>57</v>
      </c>
      <c r="M4554" t="s">
        <v>57</v>
      </c>
      <c r="N4554" t="s">
        <v>57</v>
      </c>
      <c r="O4554" t="s">
        <v>57</v>
      </c>
      <c r="P4554">
        <v>10606</v>
      </c>
      <c r="Q4554" t="s">
        <v>62</v>
      </c>
      <c r="R4554" t="s">
        <v>63</v>
      </c>
      <c r="S4554" t="s">
        <v>64</v>
      </c>
      <c r="T4554">
        <v>-10.97</v>
      </c>
      <c r="U4554">
        <v>-10.97</v>
      </c>
      <c r="V4554">
        <v>-78.729732500000907</v>
      </c>
      <c r="W4554">
        <v>-10.97</v>
      </c>
      <c r="X4554" t="s">
        <v>58</v>
      </c>
      <c r="Y4554" t="s">
        <v>58</v>
      </c>
      <c r="Z4554" t="s">
        <v>1</v>
      </c>
      <c r="AA4554" t="s">
        <v>6</v>
      </c>
      <c r="AB4554" t="s">
        <v>57</v>
      </c>
      <c r="AC4554" t="str">
        <f t="shared" si="71"/>
        <v>2017-2</v>
      </c>
    </row>
    <row r="4555" spans="1:29" hidden="1" x14ac:dyDescent="0.25">
      <c r="A4555" t="s">
        <v>754</v>
      </c>
      <c r="B4555" t="s">
        <v>532</v>
      </c>
      <c r="C4555" t="s">
        <v>533</v>
      </c>
      <c r="D4555" t="s">
        <v>55</v>
      </c>
      <c r="E4555">
        <v>-6</v>
      </c>
      <c r="F4555" t="s">
        <v>12</v>
      </c>
      <c r="G4555" t="b">
        <v>0</v>
      </c>
      <c r="H4555" t="s">
        <v>59</v>
      </c>
      <c r="I4555">
        <v>6715491</v>
      </c>
      <c r="J4555" t="s">
        <v>748</v>
      </c>
      <c r="K4555" t="s">
        <v>749</v>
      </c>
      <c r="L4555" t="s">
        <v>57</v>
      </c>
      <c r="M4555" t="s">
        <v>57</v>
      </c>
      <c r="N4555" t="s">
        <v>57</v>
      </c>
      <c r="O4555" t="s">
        <v>57</v>
      </c>
      <c r="P4555">
        <v>10606</v>
      </c>
      <c r="Q4555" t="s">
        <v>62</v>
      </c>
      <c r="R4555" t="s">
        <v>63</v>
      </c>
      <c r="S4555" t="s">
        <v>64</v>
      </c>
      <c r="T4555">
        <v>459.69</v>
      </c>
      <c r="U4555">
        <v>459.69</v>
      </c>
      <c r="V4555">
        <v>3107.8031984999998</v>
      </c>
      <c r="W4555">
        <v>459.69</v>
      </c>
      <c r="X4555" t="s">
        <v>58</v>
      </c>
      <c r="Y4555" t="s">
        <v>58</v>
      </c>
      <c r="Z4555" t="s">
        <v>1</v>
      </c>
      <c r="AA4555" t="s">
        <v>6</v>
      </c>
      <c r="AB4555" t="s">
        <v>57</v>
      </c>
      <c r="AC4555" t="str">
        <f t="shared" si="71"/>
        <v>2017-2</v>
      </c>
    </row>
    <row r="4556" spans="1:29" hidden="1" x14ac:dyDescent="0.25">
      <c r="A4556" t="s">
        <v>754</v>
      </c>
      <c r="B4556" t="s">
        <v>532</v>
      </c>
      <c r="C4556" t="s">
        <v>533</v>
      </c>
      <c r="D4556" t="s">
        <v>55</v>
      </c>
      <c r="E4556">
        <v>-6</v>
      </c>
      <c r="F4556" t="s">
        <v>12</v>
      </c>
      <c r="G4556" t="b">
        <v>0</v>
      </c>
      <c r="H4556" t="s">
        <v>59</v>
      </c>
      <c r="I4556">
        <v>6715530</v>
      </c>
      <c r="J4556" t="s">
        <v>750</v>
      </c>
      <c r="K4556" t="s">
        <v>751</v>
      </c>
      <c r="L4556" t="s">
        <v>57</v>
      </c>
      <c r="M4556" t="s">
        <v>57</v>
      </c>
      <c r="N4556" t="s">
        <v>57</v>
      </c>
      <c r="O4556" t="s">
        <v>57</v>
      </c>
      <c r="P4556">
        <v>10606</v>
      </c>
      <c r="Q4556" t="s">
        <v>62</v>
      </c>
      <c r="R4556" t="s">
        <v>63</v>
      </c>
      <c r="S4556" t="s">
        <v>64</v>
      </c>
      <c r="T4556">
        <v>37.049999999999997</v>
      </c>
      <c r="U4556">
        <v>37.049999999999997</v>
      </c>
      <c r="V4556">
        <v>250.48208249999999</v>
      </c>
      <c r="W4556">
        <v>37.049999999999997</v>
      </c>
      <c r="X4556" t="s">
        <v>58</v>
      </c>
      <c r="Y4556" t="s">
        <v>58</v>
      </c>
      <c r="Z4556" t="s">
        <v>1</v>
      </c>
      <c r="AA4556" t="s">
        <v>6</v>
      </c>
      <c r="AB4556" t="s">
        <v>57</v>
      </c>
      <c r="AC4556" t="str">
        <f t="shared" si="71"/>
        <v>2017-2</v>
      </c>
    </row>
    <row r="4557" spans="1:29" hidden="1" x14ac:dyDescent="0.25">
      <c r="A4557" t="s">
        <v>754</v>
      </c>
      <c r="B4557" t="s">
        <v>532</v>
      </c>
      <c r="C4557" t="s">
        <v>533</v>
      </c>
      <c r="D4557" t="s">
        <v>55</v>
      </c>
      <c r="E4557">
        <v>-5</v>
      </c>
      <c r="F4557" t="s">
        <v>13</v>
      </c>
      <c r="G4557" t="b">
        <v>0</v>
      </c>
      <c r="H4557" t="s">
        <v>59</v>
      </c>
      <c r="I4557">
        <v>6715530</v>
      </c>
      <c r="J4557" t="s">
        <v>750</v>
      </c>
      <c r="K4557" t="s">
        <v>751</v>
      </c>
      <c r="L4557" t="s">
        <v>57</v>
      </c>
      <c r="M4557" t="s">
        <v>57</v>
      </c>
      <c r="N4557" t="s">
        <v>57</v>
      </c>
      <c r="O4557" t="s">
        <v>57</v>
      </c>
      <c r="P4557">
        <v>10606</v>
      </c>
      <c r="Q4557" t="s">
        <v>62</v>
      </c>
      <c r="R4557" t="s">
        <v>63</v>
      </c>
      <c r="S4557" t="s">
        <v>64</v>
      </c>
      <c r="T4557">
        <v>-0.100000000000001</v>
      </c>
      <c r="U4557">
        <v>-0.100000000000001</v>
      </c>
      <c r="V4557">
        <v>-1.0364200000000201</v>
      </c>
      <c r="W4557">
        <v>-0.100000000000001</v>
      </c>
      <c r="X4557" t="s">
        <v>58</v>
      </c>
      <c r="Y4557" t="s">
        <v>58</v>
      </c>
      <c r="Z4557" t="s">
        <v>1</v>
      </c>
      <c r="AA4557" t="s">
        <v>6</v>
      </c>
      <c r="AB4557" t="s">
        <v>57</v>
      </c>
      <c r="AC4557" t="str">
        <f t="shared" si="71"/>
        <v>2017-2</v>
      </c>
    </row>
    <row r="4558" spans="1:29" x14ac:dyDescent="0.25">
      <c r="A4558" t="s">
        <v>754</v>
      </c>
      <c r="B4558" t="s">
        <v>532</v>
      </c>
      <c r="C4558" t="s">
        <v>533</v>
      </c>
      <c r="D4558" t="s">
        <v>55</v>
      </c>
      <c r="E4558">
        <v>-4</v>
      </c>
      <c r="F4558" t="s">
        <v>14</v>
      </c>
      <c r="G4558" t="b">
        <v>0</v>
      </c>
      <c r="H4558" t="s">
        <v>59</v>
      </c>
      <c r="I4558">
        <v>6715530</v>
      </c>
      <c r="J4558" t="s">
        <v>750</v>
      </c>
      <c r="K4558" t="s">
        <v>751</v>
      </c>
      <c r="L4558" t="s">
        <v>57</v>
      </c>
      <c r="M4558" t="s">
        <v>57</v>
      </c>
      <c r="N4558" t="s">
        <v>57</v>
      </c>
      <c r="O4558" t="s">
        <v>57</v>
      </c>
      <c r="P4558">
        <v>10606</v>
      </c>
      <c r="Q4558" t="s">
        <v>62</v>
      </c>
      <c r="R4558" t="s">
        <v>63</v>
      </c>
      <c r="S4558" t="s">
        <v>64</v>
      </c>
      <c r="T4558">
        <v>37.049999999999997</v>
      </c>
      <c r="U4558">
        <v>37.049999999999997</v>
      </c>
      <c r="V4558">
        <v>250.48208249999999</v>
      </c>
      <c r="W4558">
        <v>37.049999999999997</v>
      </c>
      <c r="X4558" t="s">
        <v>58</v>
      </c>
      <c r="Y4558" t="s">
        <v>58</v>
      </c>
      <c r="Z4558" t="s">
        <v>1</v>
      </c>
      <c r="AA4558" t="s">
        <v>6</v>
      </c>
      <c r="AB4558" t="s">
        <v>57</v>
      </c>
      <c r="AC4558" t="str">
        <f t="shared" si="71"/>
        <v>2017-2</v>
      </c>
    </row>
    <row r="4559" spans="1:29" x14ac:dyDescent="0.25">
      <c r="A4559" t="s">
        <v>755</v>
      </c>
      <c r="B4559" t="s">
        <v>54</v>
      </c>
      <c r="C4559" t="s">
        <v>55</v>
      </c>
      <c r="D4559" t="s">
        <v>55</v>
      </c>
      <c r="E4559">
        <v>-3</v>
      </c>
      <c r="F4559" t="s">
        <v>56</v>
      </c>
      <c r="G4559" t="b">
        <v>0</v>
      </c>
      <c r="H4559" t="s">
        <v>57</v>
      </c>
      <c r="I4559">
        <v>0</v>
      </c>
      <c r="J4559" t="s">
        <v>57</v>
      </c>
      <c r="K4559" t="s">
        <v>57</v>
      </c>
      <c r="L4559" t="s">
        <v>57</v>
      </c>
      <c r="M4559" t="s">
        <v>57</v>
      </c>
      <c r="N4559" t="s">
        <v>57</v>
      </c>
      <c r="O4559" t="s">
        <v>57</v>
      </c>
      <c r="P4559">
        <v>0</v>
      </c>
      <c r="Q4559" t="s">
        <v>57</v>
      </c>
      <c r="R4559" t="s">
        <v>57</v>
      </c>
      <c r="S4559" t="s">
        <v>57</v>
      </c>
      <c r="T4559">
        <v>118.43</v>
      </c>
      <c r="U4559">
        <v>118.43</v>
      </c>
      <c r="V4559">
        <v>118.43</v>
      </c>
      <c r="W4559">
        <v>17.382689231040199</v>
      </c>
      <c r="X4559" t="s">
        <v>58</v>
      </c>
      <c r="Y4559" t="s">
        <v>58</v>
      </c>
      <c r="Z4559" t="s">
        <v>1</v>
      </c>
      <c r="AA4559" t="s">
        <v>1</v>
      </c>
      <c r="AB4559" t="s">
        <v>57</v>
      </c>
      <c r="AC4559" t="str">
        <f t="shared" si="71"/>
        <v>2017-2</v>
      </c>
    </row>
    <row r="4560" spans="1:29" x14ac:dyDescent="0.25">
      <c r="A4560" t="s">
        <v>755</v>
      </c>
      <c r="B4560" t="s">
        <v>532</v>
      </c>
      <c r="C4560" t="s">
        <v>533</v>
      </c>
      <c r="D4560" t="s">
        <v>55</v>
      </c>
      <c r="E4560">
        <v>-3</v>
      </c>
      <c r="F4560" t="s">
        <v>56</v>
      </c>
      <c r="G4560" t="b">
        <v>0</v>
      </c>
      <c r="H4560" t="s">
        <v>57</v>
      </c>
      <c r="I4560">
        <v>0</v>
      </c>
      <c r="J4560" t="s">
        <v>57</v>
      </c>
      <c r="K4560" t="s">
        <v>57</v>
      </c>
      <c r="L4560" t="s">
        <v>57</v>
      </c>
      <c r="M4560" t="s">
        <v>57</v>
      </c>
      <c r="N4560" t="s">
        <v>57</v>
      </c>
      <c r="O4560" t="s">
        <v>57</v>
      </c>
      <c r="P4560">
        <v>0</v>
      </c>
      <c r="Q4560" t="s">
        <v>57</v>
      </c>
      <c r="R4560" t="s">
        <v>57</v>
      </c>
      <c r="S4560" t="s">
        <v>57</v>
      </c>
      <c r="T4560">
        <v>234.69</v>
      </c>
      <c r="U4560">
        <v>234.69</v>
      </c>
      <c r="V4560">
        <v>1598.966439</v>
      </c>
      <c r="W4560">
        <v>234.69</v>
      </c>
      <c r="X4560" t="s">
        <v>58</v>
      </c>
      <c r="Y4560" t="s">
        <v>58</v>
      </c>
      <c r="Z4560" t="s">
        <v>1</v>
      </c>
      <c r="AA4560" t="s">
        <v>1</v>
      </c>
      <c r="AB4560" t="s">
        <v>57</v>
      </c>
      <c r="AC4560" t="str">
        <f t="shared" si="71"/>
        <v>2017-2</v>
      </c>
    </row>
    <row r="4561" spans="1:29" hidden="1" x14ac:dyDescent="0.25">
      <c r="A4561" t="s">
        <v>755</v>
      </c>
      <c r="B4561" t="s">
        <v>532</v>
      </c>
      <c r="C4561" t="s">
        <v>533</v>
      </c>
      <c r="D4561" t="s">
        <v>55</v>
      </c>
      <c r="E4561">
        <v>-6</v>
      </c>
      <c r="F4561" t="s">
        <v>12</v>
      </c>
      <c r="G4561" t="b">
        <v>0</v>
      </c>
      <c r="H4561" t="s">
        <v>59</v>
      </c>
      <c r="I4561">
        <v>4750438</v>
      </c>
      <c r="J4561" t="s">
        <v>601</v>
      </c>
      <c r="K4561" t="s">
        <v>602</v>
      </c>
      <c r="L4561" t="s">
        <v>57</v>
      </c>
      <c r="M4561" t="s">
        <v>57</v>
      </c>
      <c r="N4561" t="s">
        <v>57</v>
      </c>
      <c r="O4561" t="s">
        <v>57</v>
      </c>
      <c r="P4561">
        <v>24149</v>
      </c>
      <c r="Q4561" t="s">
        <v>603</v>
      </c>
      <c r="R4561" t="s">
        <v>604</v>
      </c>
      <c r="S4561" t="s">
        <v>78</v>
      </c>
      <c r="T4561">
        <v>12.95</v>
      </c>
      <c r="U4561">
        <v>12.95</v>
      </c>
      <c r="V4561">
        <v>88.229645000000005</v>
      </c>
      <c r="W4561">
        <v>12.95</v>
      </c>
      <c r="X4561" t="s">
        <v>58</v>
      </c>
      <c r="Y4561" t="s">
        <v>58</v>
      </c>
      <c r="Z4561" t="s">
        <v>1</v>
      </c>
      <c r="AA4561" t="s">
        <v>6</v>
      </c>
      <c r="AB4561" t="s">
        <v>57</v>
      </c>
      <c r="AC4561" t="str">
        <f t="shared" si="71"/>
        <v>2017-2</v>
      </c>
    </row>
    <row r="4562" spans="1:29" hidden="1" x14ac:dyDescent="0.25">
      <c r="A4562" t="s">
        <v>755</v>
      </c>
      <c r="B4562" t="s">
        <v>532</v>
      </c>
      <c r="C4562" t="s">
        <v>533</v>
      </c>
      <c r="D4562" t="s">
        <v>55</v>
      </c>
      <c r="E4562">
        <v>-5</v>
      </c>
      <c r="F4562" t="s">
        <v>13</v>
      </c>
      <c r="G4562" t="b">
        <v>0</v>
      </c>
      <c r="H4562" t="s">
        <v>59</v>
      </c>
      <c r="I4562">
        <v>4750438</v>
      </c>
      <c r="J4562" t="s">
        <v>601</v>
      </c>
      <c r="K4562" t="s">
        <v>602</v>
      </c>
      <c r="L4562" t="s">
        <v>57</v>
      </c>
      <c r="M4562" t="s">
        <v>57</v>
      </c>
      <c r="N4562" t="s">
        <v>57</v>
      </c>
      <c r="O4562" t="s">
        <v>57</v>
      </c>
      <c r="P4562">
        <v>24149</v>
      </c>
      <c r="Q4562" t="s">
        <v>603</v>
      </c>
      <c r="R4562" t="s">
        <v>604</v>
      </c>
      <c r="S4562" t="s">
        <v>78</v>
      </c>
      <c r="T4562">
        <v>-4.83</v>
      </c>
      <c r="U4562">
        <v>-4.83</v>
      </c>
      <c r="V4562">
        <v>-31.974712</v>
      </c>
      <c r="W4562">
        <v>-4.83</v>
      </c>
      <c r="X4562" t="s">
        <v>58</v>
      </c>
      <c r="Y4562" t="s">
        <v>58</v>
      </c>
      <c r="Z4562" t="s">
        <v>1</v>
      </c>
      <c r="AA4562" t="s">
        <v>6</v>
      </c>
      <c r="AB4562" t="s">
        <v>57</v>
      </c>
      <c r="AC4562" t="str">
        <f t="shared" si="71"/>
        <v>2017-2</v>
      </c>
    </row>
    <row r="4563" spans="1:29" x14ac:dyDescent="0.25">
      <c r="A4563" t="s">
        <v>755</v>
      </c>
      <c r="B4563" t="s">
        <v>532</v>
      </c>
      <c r="C4563" t="s">
        <v>533</v>
      </c>
      <c r="D4563" t="s">
        <v>55</v>
      </c>
      <c r="E4563">
        <v>-4</v>
      </c>
      <c r="F4563" t="s">
        <v>14</v>
      </c>
      <c r="G4563" t="b">
        <v>0</v>
      </c>
      <c r="H4563" t="s">
        <v>59</v>
      </c>
      <c r="I4563">
        <v>4750438</v>
      </c>
      <c r="J4563" t="s">
        <v>601</v>
      </c>
      <c r="K4563" t="s">
        <v>602</v>
      </c>
      <c r="L4563" t="s">
        <v>57</v>
      </c>
      <c r="M4563" t="s">
        <v>57</v>
      </c>
      <c r="N4563" t="s">
        <v>57</v>
      </c>
      <c r="O4563" t="s">
        <v>57</v>
      </c>
      <c r="P4563">
        <v>24149</v>
      </c>
      <c r="Q4563" t="s">
        <v>603</v>
      </c>
      <c r="R4563" t="s">
        <v>604</v>
      </c>
      <c r="S4563" t="s">
        <v>78</v>
      </c>
      <c r="T4563">
        <v>12.95</v>
      </c>
      <c r="U4563">
        <v>12.95</v>
      </c>
      <c r="V4563">
        <v>88.229645000000005</v>
      </c>
      <c r="W4563">
        <v>12.95</v>
      </c>
      <c r="X4563" t="s">
        <v>58</v>
      </c>
      <c r="Y4563" t="s">
        <v>58</v>
      </c>
      <c r="Z4563" t="s">
        <v>1</v>
      </c>
      <c r="AA4563" t="s">
        <v>6</v>
      </c>
      <c r="AB4563" t="s">
        <v>57</v>
      </c>
      <c r="AC4563" t="str">
        <f t="shared" si="71"/>
        <v>2017-2</v>
      </c>
    </row>
    <row r="4564" spans="1:29" x14ac:dyDescent="0.25">
      <c r="A4564" t="s">
        <v>755</v>
      </c>
      <c r="B4564" t="s">
        <v>532</v>
      </c>
      <c r="C4564" t="s">
        <v>533</v>
      </c>
      <c r="D4564" t="s">
        <v>55</v>
      </c>
      <c r="E4564">
        <v>-4</v>
      </c>
      <c r="F4564" t="s">
        <v>14</v>
      </c>
      <c r="G4564" t="b">
        <v>0</v>
      </c>
      <c r="H4564" t="s">
        <v>59</v>
      </c>
      <c r="I4564">
        <v>6715491</v>
      </c>
      <c r="J4564" t="s">
        <v>748</v>
      </c>
      <c r="K4564" t="s">
        <v>749</v>
      </c>
      <c r="L4564" t="s">
        <v>57</v>
      </c>
      <c r="M4564" t="s">
        <v>57</v>
      </c>
      <c r="N4564" t="s">
        <v>57</v>
      </c>
      <c r="O4564" t="s">
        <v>57</v>
      </c>
      <c r="P4564">
        <v>10606</v>
      </c>
      <c r="Q4564" t="s">
        <v>62</v>
      </c>
      <c r="R4564" t="s">
        <v>63</v>
      </c>
      <c r="S4564" t="s">
        <v>64</v>
      </c>
      <c r="T4564">
        <v>473.69</v>
      </c>
      <c r="U4564">
        <v>473.69</v>
      </c>
      <c r="V4564">
        <v>3227.2973390000002</v>
      </c>
      <c r="W4564">
        <v>473.69</v>
      </c>
      <c r="X4564" t="s">
        <v>58</v>
      </c>
      <c r="Y4564" t="s">
        <v>58</v>
      </c>
      <c r="Z4564" t="s">
        <v>1</v>
      </c>
      <c r="AA4564" t="s">
        <v>6</v>
      </c>
      <c r="AB4564" t="s">
        <v>57</v>
      </c>
      <c r="AC4564" t="str">
        <f t="shared" si="71"/>
        <v>2017-2</v>
      </c>
    </row>
    <row r="4565" spans="1:29" hidden="1" x14ac:dyDescent="0.25">
      <c r="A4565" t="s">
        <v>755</v>
      </c>
      <c r="B4565" t="s">
        <v>532</v>
      </c>
      <c r="C4565" t="s">
        <v>533</v>
      </c>
      <c r="D4565" t="s">
        <v>55</v>
      </c>
      <c r="E4565">
        <v>-5</v>
      </c>
      <c r="F4565" t="s">
        <v>13</v>
      </c>
      <c r="G4565" t="b">
        <v>0</v>
      </c>
      <c r="H4565" t="s">
        <v>59</v>
      </c>
      <c r="I4565">
        <v>6715491</v>
      </c>
      <c r="J4565" t="s">
        <v>748</v>
      </c>
      <c r="K4565" t="s">
        <v>749</v>
      </c>
      <c r="L4565" t="s">
        <v>57</v>
      </c>
      <c r="M4565" t="s">
        <v>57</v>
      </c>
      <c r="N4565" t="s">
        <v>57</v>
      </c>
      <c r="O4565" t="s">
        <v>57</v>
      </c>
      <c r="P4565">
        <v>10606</v>
      </c>
      <c r="Q4565" t="s">
        <v>62</v>
      </c>
      <c r="R4565" t="s">
        <v>63</v>
      </c>
      <c r="S4565" t="s">
        <v>64</v>
      </c>
      <c r="T4565">
        <v>14</v>
      </c>
      <c r="U4565">
        <v>14</v>
      </c>
      <c r="V4565">
        <v>119.4941405</v>
      </c>
      <c r="W4565">
        <v>14</v>
      </c>
      <c r="X4565" t="s">
        <v>58</v>
      </c>
      <c r="Y4565" t="s">
        <v>58</v>
      </c>
      <c r="Z4565" t="s">
        <v>1</v>
      </c>
      <c r="AA4565" t="s">
        <v>6</v>
      </c>
      <c r="AB4565" t="s">
        <v>57</v>
      </c>
      <c r="AC4565" t="str">
        <f t="shared" si="71"/>
        <v>2017-2</v>
      </c>
    </row>
    <row r="4566" spans="1:29" hidden="1" x14ac:dyDescent="0.25">
      <c r="A4566" t="s">
        <v>755</v>
      </c>
      <c r="B4566" t="s">
        <v>532</v>
      </c>
      <c r="C4566" t="s">
        <v>533</v>
      </c>
      <c r="D4566" t="s">
        <v>55</v>
      </c>
      <c r="E4566">
        <v>-6</v>
      </c>
      <c r="F4566" t="s">
        <v>12</v>
      </c>
      <c r="G4566" t="b">
        <v>0</v>
      </c>
      <c r="H4566" t="s">
        <v>59</v>
      </c>
      <c r="I4566">
        <v>6715491</v>
      </c>
      <c r="J4566" t="s">
        <v>748</v>
      </c>
      <c r="K4566" t="s">
        <v>749</v>
      </c>
      <c r="L4566" t="s">
        <v>57</v>
      </c>
      <c r="M4566" t="s">
        <v>57</v>
      </c>
      <c r="N4566" t="s">
        <v>57</v>
      </c>
      <c r="O4566" t="s">
        <v>57</v>
      </c>
      <c r="P4566">
        <v>10606</v>
      </c>
      <c r="Q4566" t="s">
        <v>62</v>
      </c>
      <c r="R4566" t="s">
        <v>63</v>
      </c>
      <c r="S4566" t="s">
        <v>64</v>
      </c>
      <c r="T4566">
        <v>473.69</v>
      </c>
      <c r="U4566">
        <v>473.69</v>
      </c>
      <c r="V4566">
        <v>3227.2973390000002</v>
      </c>
      <c r="W4566">
        <v>473.69</v>
      </c>
      <c r="X4566" t="s">
        <v>58</v>
      </c>
      <c r="Y4566" t="s">
        <v>58</v>
      </c>
      <c r="Z4566" t="s">
        <v>1</v>
      </c>
      <c r="AA4566" t="s">
        <v>6</v>
      </c>
      <c r="AB4566" t="s">
        <v>57</v>
      </c>
      <c r="AC4566" t="str">
        <f t="shared" si="71"/>
        <v>2017-2</v>
      </c>
    </row>
    <row r="4567" spans="1:29" hidden="1" x14ac:dyDescent="0.25">
      <c r="A4567" t="s">
        <v>755</v>
      </c>
      <c r="B4567" t="s">
        <v>532</v>
      </c>
      <c r="C4567" t="s">
        <v>533</v>
      </c>
      <c r="D4567" t="s">
        <v>55</v>
      </c>
      <c r="E4567">
        <v>-6</v>
      </c>
      <c r="F4567" t="s">
        <v>12</v>
      </c>
      <c r="G4567" t="b">
        <v>0</v>
      </c>
      <c r="H4567" t="s">
        <v>59</v>
      </c>
      <c r="I4567">
        <v>6715530</v>
      </c>
      <c r="J4567" t="s">
        <v>750</v>
      </c>
      <c r="K4567" t="s">
        <v>751</v>
      </c>
      <c r="L4567" t="s">
        <v>57</v>
      </c>
      <c r="M4567" t="s">
        <v>57</v>
      </c>
      <c r="N4567" t="s">
        <v>57</v>
      </c>
      <c r="O4567" t="s">
        <v>57</v>
      </c>
      <c r="P4567">
        <v>10606</v>
      </c>
      <c r="Q4567" t="s">
        <v>62</v>
      </c>
      <c r="R4567" t="s">
        <v>63</v>
      </c>
      <c r="S4567" t="s">
        <v>64</v>
      </c>
      <c r="T4567">
        <v>37.15</v>
      </c>
      <c r="U4567">
        <v>37.15</v>
      </c>
      <c r="V4567">
        <v>253.10666499999999</v>
      </c>
      <c r="W4567">
        <v>37.15</v>
      </c>
      <c r="X4567" t="s">
        <v>58</v>
      </c>
      <c r="Y4567" t="s">
        <v>58</v>
      </c>
      <c r="Z4567" t="s">
        <v>1</v>
      </c>
      <c r="AA4567" t="s">
        <v>6</v>
      </c>
      <c r="AB4567" t="s">
        <v>57</v>
      </c>
      <c r="AC4567" t="str">
        <f t="shared" si="71"/>
        <v>2017-2</v>
      </c>
    </row>
    <row r="4568" spans="1:29" hidden="1" x14ac:dyDescent="0.25">
      <c r="A4568" t="s">
        <v>755</v>
      </c>
      <c r="B4568" t="s">
        <v>532</v>
      </c>
      <c r="C4568" t="s">
        <v>533</v>
      </c>
      <c r="D4568" t="s">
        <v>55</v>
      </c>
      <c r="E4568">
        <v>-5</v>
      </c>
      <c r="F4568" t="s">
        <v>13</v>
      </c>
      <c r="G4568" t="b">
        <v>0</v>
      </c>
      <c r="H4568" t="s">
        <v>59</v>
      </c>
      <c r="I4568">
        <v>6715530</v>
      </c>
      <c r="J4568" t="s">
        <v>750</v>
      </c>
      <c r="K4568" t="s">
        <v>751</v>
      </c>
      <c r="L4568" t="s">
        <v>57</v>
      </c>
      <c r="M4568" t="s">
        <v>57</v>
      </c>
      <c r="N4568" t="s">
        <v>57</v>
      </c>
      <c r="O4568" t="s">
        <v>57</v>
      </c>
      <c r="P4568">
        <v>10606</v>
      </c>
      <c r="Q4568" t="s">
        <v>62</v>
      </c>
      <c r="R4568" t="s">
        <v>63</v>
      </c>
      <c r="S4568" t="s">
        <v>64</v>
      </c>
      <c r="T4568">
        <v>0.100000000000001</v>
      </c>
      <c r="U4568">
        <v>0.100000000000001</v>
      </c>
      <c r="V4568">
        <v>2.6245824999999998</v>
      </c>
      <c r="W4568">
        <v>0.100000000000001</v>
      </c>
      <c r="X4568" t="s">
        <v>58</v>
      </c>
      <c r="Y4568" t="s">
        <v>58</v>
      </c>
      <c r="Z4568" t="s">
        <v>1</v>
      </c>
      <c r="AA4568" t="s">
        <v>6</v>
      </c>
      <c r="AB4568" t="s">
        <v>57</v>
      </c>
      <c r="AC4568" t="str">
        <f t="shared" si="71"/>
        <v>2017-2</v>
      </c>
    </row>
    <row r="4569" spans="1:29" x14ac:dyDescent="0.25">
      <c r="A4569" t="s">
        <v>755</v>
      </c>
      <c r="B4569" t="s">
        <v>532</v>
      </c>
      <c r="C4569" t="s">
        <v>533</v>
      </c>
      <c r="D4569" t="s">
        <v>55</v>
      </c>
      <c r="E4569">
        <v>-4</v>
      </c>
      <c r="F4569" t="s">
        <v>14</v>
      </c>
      <c r="G4569" t="b">
        <v>0</v>
      </c>
      <c r="H4569" t="s">
        <v>59</v>
      </c>
      <c r="I4569">
        <v>6715530</v>
      </c>
      <c r="J4569" t="s">
        <v>750</v>
      </c>
      <c r="K4569" t="s">
        <v>751</v>
      </c>
      <c r="L4569" t="s">
        <v>57</v>
      </c>
      <c r="M4569" t="s">
        <v>57</v>
      </c>
      <c r="N4569" t="s">
        <v>57</v>
      </c>
      <c r="O4569" t="s">
        <v>57</v>
      </c>
      <c r="P4569">
        <v>10606</v>
      </c>
      <c r="Q4569" t="s">
        <v>62</v>
      </c>
      <c r="R4569" t="s">
        <v>63</v>
      </c>
      <c r="S4569" t="s">
        <v>64</v>
      </c>
      <c r="T4569">
        <v>37.15</v>
      </c>
      <c r="U4569">
        <v>37.15</v>
      </c>
      <c r="V4569">
        <v>253.10666499999999</v>
      </c>
      <c r="W4569">
        <v>37.15</v>
      </c>
      <c r="X4569" t="s">
        <v>58</v>
      </c>
      <c r="Y4569" t="s">
        <v>58</v>
      </c>
      <c r="Z4569" t="s">
        <v>1</v>
      </c>
      <c r="AA4569" t="s">
        <v>6</v>
      </c>
      <c r="AB4569" t="s">
        <v>57</v>
      </c>
      <c r="AC4569" t="str">
        <f t="shared" si="71"/>
        <v>2017-2</v>
      </c>
    </row>
    <row r="4570" spans="1:29" x14ac:dyDescent="0.25">
      <c r="A4570" t="s">
        <v>756</v>
      </c>
      <c r="B4570" t="s">
        <v>54</v>
      </c>
      <c r="C4570" t="s">
        <v>55</v>
      </c>
      <c r="D4570" t="s">
        <v>55</v>
      </c>
      <c r="E4570">
        <v>-3</v>
      </c>
      <c r="F4570" t="s">
        <v>56</v>
      </c>
      <c r="G4570" t="b">
        <v>0</v>
      </c>
      <c r="H4570" t="s">
        <v>57</v>
      </c>
      <c r="I4570">
        <v>0</v>
      </c>
      <c r="J4570" t="s">
        <v>57</v>
      </c>
      <c r="K4570" t="s">
        <v>57</v>
      </c>
      <c r="L4570" t="s">
        <v>57</v>
      </c>
      <c r="M4570" t="s">
        <v>57</v>
      </c>
      <c r="N4570" t="s">
        <v>57</v>
      </c>
      <c r="O4570" t="s">
        <v>57</v>
      </c>
      <c r="P4570">
        <v>0</v>
      </c>
      <c r="Q4570" t="s">
        <v>57</v>
      </c>
      <c r="R4570" t="s">
        <v>57</v>
      </c>
      <c r="S4570" t="s">
        <v>57</v>
      </c>
      <c r="T4570">
        <v>118.43</v>
      </c>
      <c r="U4570">
        <v>118.43</v>
      </c>
      <c r="V4570">
        <v>118.43</v>
      </c>
      <c r="W4570">
        <v>17.3038288173111</v>
      </c>
      <c r="X4570" t="s">
        <v>58</v>
      </c>
      <c r="Y4570" t="s">
        <v>58</v>
      </c>
      <c r="Z4570" t="s">
        <v>1</v>
      </c>
      <c r="AA4570" t="s">
        <v>1</v>
      </c>
      <c r="AB4570" t="s">
        <v>57</v>
      </c>
      <c r="AC4570" t="str">
        <f t="shared" si="71"/>
        <v>2017-2</v>
      </c>
    </row>
    <row r="4571" spans="1:29" x14ac:dyDescent="0.25">
      <c r="A4571" t="s">
        <v>756</v>
      </c>
      <c r="B4571" t="s">
        <v>532</v>
      </c>
      <c r="C4571" t="s">
        <v>533</v>
      </c>
      <c r="D4571" t="s">
        <v>55</v>
      </c>
      <c r="E4571">
        <v>-3</v>
      </c>
      <c r="F4571" t="s">
        <v>56</v>
      </c>
      <c r="G4571" t="b">
        <v>0</v>
      </c>
      <c r="H4571" t="s">
        <v>57</v>
      </c>
      <c r="I4571">
        <v>0</v>
      </c>
      <c r="J4571" t="s">
        <v>57</v>
      </c>
      <c r="K4571" t="s">
        <v>57</v>
      </c>
      <c r="L4571" t="s">
        <v>57</v>
      </c>
      <c r="M4571" t="s">
        <v>57</v>
      </c>
      <c r="N4571" t="s">
        <v>57</v>
      </c>
      <c r="O4571" t="s">
        <v>57</v>
      </c>
      <c r="P4571">
        <v>0</v>
      </c>
      <c r="Q4571" t="s">
        <v>57</v>
      </c>
      <c r="R4571" t="s">
        <v>57</v>
      </c>
      <c r="S4571" t="s">
        <v>57</v>
      </c>
      <c r="T4571">
        <v>234.69</v>
      </c>
      <c r="U4571">
        <v>234.69</v>
      </c>
      <c r="V4571">
        <v>1606.2535634999999</v>
      </c>
      <c r="W4571">
        <v>234.69</v>
      </c>
      <c r="X4571" t="s">
        <v>58</v>
      </c>
      <c r="Y4571" t="s">
        <v>58</v>
      </c>
      <c r="Z4571" t="s">
        <v>1</v>
      </c>
      <c r="AA4571" t="s">
        <v>1</v>
      </c>
      <c r="AB4571" t="s">
        <v>57</v>
      </c>
      <c r="AC4571" t="str">
        <f t="shared" si="71"/>
        <v>2017-2</v>
      </c>
    </row>
    <row r="4572" spans="1:29" hidden="1" x14ac:dyDescent="0.25">
      <c r="A4572" t="s">
        <v>756</v>
      </c>
      <c r="B4572" t="s">
        <v>532</v>
      </c>
      <c r="C4572" t="s">
        <v>533</v>
      </c>
      <c r="D4572" t="s">
        <v>55</v>
      </c>
      <c r="E4572">
        <v>-6</v>
      </c>
      <c r="F4572" t="s">
        <v>12</v>
      </c>
      <c r="G4572" t="b">
        <v>0</v>
      </c>
      <c r="H4572" t="s">
        <v>59</v>
      </c>
      <c r="I4572">
        <v>4750438</v>
      </c>
      <c r="J4572" t="s">
        <v>601</v>
      </c>
      <c r="K4572" t="s">
        <v>602</v>
      </c>
      <c r="L4572" t="s">
        <v>57</v>
      </c>
      <c r="M4572" t="s">
        <v>57</v>
      </c>
      <c r="N4572" t="s">
        <v>57</v>
      </c>
      <c r="O4572" t="s">
        <v>57</v>
      </c>
      <c r="P4572">
        <v>24149</v>
      </c>
      <c r="Q4572" t="s">
        <v>603</v>
      </c>
      <c r="R4572" t="s">
        <v>604</v>
      </c>
      <c r="S4572" t="s">
        <v>78</v>
      </c>
      <c r="T4572">
        <v>12.2</v>
      </c>
      <c r="U4572">
        <v>12.2</v>
      </c>
      <c r="V4572">
        <v>83.498630000000006</v>
      </c>
      <c r="W4572">
        <v>12.2</v>
      </c>
      <c r="X4572" t="s">
        <v>58</v>
      </c>
      <c r="Y4572" t="s">
        <v>58</v>
      </c>
      <c r="Z4572" t="s">
        <v>1</v>
      </c>
      <c r="AA4572" t="s">
        <v>6</v>
      </c>
      <c r="AB4572" t="s">
        <v>57</v>
      </c>
      <c r="AC4572" t="str">
        <f t="shared" si="71"/>
        <v>2017-2</v>
      </c>
    </row>
    <row r="4573" spans="1:29" hidden="1" x14ac:dyDescent="0.25">
      <c r="A4573" t="s">
        <v>756</v>
      </c>
      <c r="B4573" t="s">
        <v>532</v>
      </c>
      <c r="C4573" t="s">
        <v>533</v>
      </c>
      <c r="D4573" t="s">
        <v>55</v>
      </c>
      <c r="E4573">
        <v>-5</v>
      </c>
      <c r="F4573" t="s">
        <v>13</v>
      </c>
      <c r="G4573" t="b">
        <v>0</v>
      </c>
      <c r="H4573" t="s">
        <v>59</v>
      </c>
      <c r="I4573">
        <v>4750438</v>
      </c>
      <c r="J4573" t="s">
        <v>601</v>
      </c>
      <c r="K4573" t="s">
        <v>602</v>
      </c>
      <c r="L4573" t="s">
        <v>57</v>
      </c>
      <c r="M4573" t="s">
        <v>57</v>
      </c>
      <c r="N4573" t="s">
        <v>57</v>
      </c>
      <c r="O4573" t="s">
        <v>57</v>
      </c>
      <c r="P4573">
        <v>24149</v>
      </c>
      <c r="Q4573" t="s">
        <v>603</v>
      </c>
      <c r="R4573" t="s">
        <v>604</v>
      </c>
      <c r="S4573" t="s">
        <v>78</v>
      </c>
      <c r="T4573">
        <v>-0.75</v>
      </c>
      <c r="U4573">
        <v>-0.75</v>
      </c>
      <c r="V4573">
        <v>-4.73101500000001</v>
      </c>
      <c r="W4573">
        <v>-0.75</v>
      </c>
      <c r="X4573" t="s">
        <v>58</v>
      </c>
      <c r="Y4573" t="s">
        <v>58</v>
      </c>
      <c r="Z4573" t="s">
        <v>1</v>
      </c>
      <c r="AA4573" t="s">
        <v>6</v>
      </c>
      <c r="AB4573" t="s">
        <v>57</v>
      </c>
      <c r="AC4573" t="str">
        <f t="shared" si="71"/>
        <v>2017-2</v>
      </c>
    </row>
    <row r="4574" spans="1:29" x14ac:dyDescent="0.25">
      <c r="A4574" t="s">
        <v>756</v>
      </c>
      <c r="B4574" t="s">
        <v>532</v>
      </c>
      <c r="C4574" t="s">
        <v>533</v>
      </c>
      <c r="D4574" t="s">
        <v>55</v>
      </c>
      <c r="E4574">
        <v>-4</v>
      </c>
      <c r="F4574" t="s">
        <v>14</v>
      </c>
      <c r="G4574" t="b">
        <v>0</v>
      </c>
      <c r="H4574" t="s">
        <v>59</v>
      </c>
      <c r="I4574">
        <v>4750438</v>
      </c>
      <c r="J4574" t="s">
        <v>601</v>
      </c>
      <c r="K4574" t="s">
        <v>602</v>
      </c>
      <c r="L4574" t="s">
        <v>57</v>
      </c>
      <c r="M4574" t="s">
        <v>57</v>
      </c>
      <c r="N4574" t="s">
        <v>57</v>
      </c>
      <c r="O4574" t="s">
        <v>57</v>
      </c>
      <c r="P4574">
        <v>24149</v>
      </c>
      <c r="Q4574" t="s">
        <v>603</v>
      </c>
      <c r="R4574" t="s">
        <v>604</v>
      </c>
      <c r="S4574" t="s">
        <v>78</v>
      </c>
      <c r="T4574">
        <v>12.2</v>
      </c>
      <c r="U4574">
        <v>12.2</v>
      </c>
      <c r="V4574">
        <v>83.498630000000006</v>
      </c>
      <c r="W4574">
        <v>12.2</v>
      </c>
      <c r="X4574" t="s">
        <v>58</v>
      </c>
      <c r="Y4574" t="s">
        <v>58</v>
      </c>
      <c r="Z4574" t="s">
        <v>1</v>
      </c>
      <c r="AA4574" t="s">
        <v>6</v>
      </c>
      <c r="AB4574" t="s">
        <v>57</v>
      </c>
      <c r="AC4574" t="str">
        <f t="shared" si="71"/>
        <v>2017-2</v>
      </c>
    </row>
    <row r="4575" spans="1:29" x14ac:dyDescent="0.25">
      <c r="A4575" t="s">
        <v>756</v>
      </c>
      <c r="B4575" t="s">
        <v>532</v>
      </c>
      <c r="C4575" t="s">
        <v>533</v>
      </c>
      <c r="D4575" t="s">
        <v>55</v>
      </c>
      <c r="E4575">
        <v>-4</v>
      </c>
      <c r="F4575" t="s">
        <v>14</v>
      </c>
      <c r="G4575" t="b">
        <v>0</v>
      </c>
      <c r="H4575" t="s">
        <v>59</v>
      </c>
      <c r="I4575">
        <v>6715491</v>
      </c>
      <c r="J4575" t="s">
        <v>748</v>
      </c>
      <c r="K4575" t="s">
        <v>749</v>
      </c>
      <c r="L4575" t="s">
        <v>57</v>
      </c>
      <c r="M4575" t="s">
        <v>57</v>
      </c>
      <c r="N4575" t="s">
        <v>57</v>
      </c>
      <c r="O4575" t="s">
        <v>57</v>
      </c>
      <c r="P4575">
        <v>10606</v>
      </c>
      <c r="Q4575" t="s">
        <v>62</v>
      </c>
      <c r="R4575" t="s">
        <v>63</v>
      </c>
      <c r="S4575" t="s">
        <v>64</v>
      </c>
      <c r="T4575">
        <v>483.82</v>
      </c>
      <c r="U4575">
        <v>483.82</v>
      </c>
      <c r="V4575">
        <v>3311.3366529999998</v>
      </c>
      <c r="W4575">
        <v>483.82</v>
      </c>
      <c r="X4575" t="s">
        <v>58</v>
      </c>
      <c r="Y4575" t="s">
        <v>58</v>
      </c>
      <c r="Z4575" t="s">
        <v>1</v>
      </c>
      <c r="AA4575" t="s">
        <v>6</v>
      </c>
      <c r="AB4575" t="s">
        <v>57</v>
      </c>
      <c r="AC4575" t="str">
        <f t="shared" si="71"/>
        <v>2017-2</v>
      </c>
    </row>
    <row r="4576" spans="1:29" hidden="1" x14ac:dyDescent="0.25">
      <c r="A4576" t="s">
        <v>756</v>
      </c>
      <c r="B4576" t="s">
        <v>532</v>
      </c>
      <c r="C4576" t="s">
        <v>533</v>
      </c>
      <c r="D4576" t="s">
        <v>55</v>
      </c>
      <c r="E4576">
        <v>-5</v>
      </c>
      <c r="F4576" t="s">
        <v>13</v>
      </c>
      <c r="G4576" t="b">
        <v>0</v>
      </c>
      <c r="H4576" t="s">
        <v>59</v>
      </c>
      <c r="I4576">
        <v>6715491</v>
      </c>
      <c r="J4576" t="s">
        <v>748</v>
      </c>
      <c r="K4576" t="s">
        <v>749</v>
      </c>
      <c r="L4576" t="s">
        <v>57</v>
      </c>
      <c r="M4576" t="s">
        <v>57</v>
      </c>
      <c r="N4576" t="s">
        <v>57</v>
      </c>
      <c r="O4576" t="s">
        <v>57</v>
      </c>
      <c r="P4576">
        <v>10606</v>
      </c>
      <c r="Q4576" t="s">
        <v>62</v>
      </c>
      <c r="R4576" t="s">
        <v>63</v>
      </c>
      <c r="S4576" t="s">
        <v>64</v>
      </c>
      <c r="T4576">
        <v>10.130000000000001</v>
      </c>
      <c r="U4576">
        <v>10.130000000000001</v>
      </c>
      <c r="V4576">
        <v>84.039313999999607</v>
      </c>
      <c r="W4576">
        <v>10.130000000000001</v>
      </c>
      <c r="X4576" t="s">
        <v>58</v>
      </c>
      <c r="Y4576" t="s">
        <v>58</v>
      </c>
      <c r="Z4576" t="s">
        <v>1</v>
      </c>
      <c r="AA4576" t="s">
        <v>6</v>
      </c>
      <c r="AB4576" t="s">
        <v>57</v>
      </c>
      <c r="AC4576" t="str">
        <f t="shared" si="71"/>
        <v>2017-2</v>
      </c>
    </row>
    <row r="4577" spans="1:29" hidden="1" x14ac:dyDescent="0.25">
      <c r="A4577" t="s">
        <v>756</v>
      </c>
      <c r="B4577" t="s">
        <v>532</v>
      </c>
      <c r="C4577" t="s">
        <v>533</v>
      </c>
      <c r="D4577" t="s">
        <v>55</v>
      </c>
      <c r="E4577">
        <v>-6</v>
      </c>
      <c r="F4577" t="s">
        <v>12</v>
      </c>
      <c r="G4577" t="b">
        <v>0</v>
      </c>
      <c r="H4577" t="s">
        <v>59</v>
      </c>
      <c r="I4577">
        <v>6715491</v>
      </c>
      <c r="J4577" t="s">
        <v>748</v>
      </c>
      <c r="K4577" t="s">
        <v>749</v>
      </c>
      <c r="L4577" t="s">
        <v>57</v>
      </c>
      <c r="M4577" t="s">
        <v>57</v>
      </c>
      <c r="N4577" t="s">
        <v>57</v>
      </c>
      <c r="O4577" t="s">
        <v>57</v>
      </c>
      <c r="P4577">
        <v>10606</v>
      </c>
      <c r="Q4577" t="s">
        <v>62</v>
      </c>
      <c r="R4577" t="s">
        <v>63</v>
      </c>
      <c r="S4577" t="s">
        <v>64</v>
      </c>
      <c r="T4577">
        <v>483.82</v>
      </c>
      <c r="U4577">
        <v>483.82</v>
      </c>
      <c r="V4577">
        <v>3311.3366529999998</v>
      </c>
      <c r="W4577">
        <v>483.82</v>
      </c>
      <c r="X4577" t="s">
        <v>58</v>
      </c>
      <c r="Y4577" t="s">
        <v>58</v>
      </c>
      <c r="Z4577" t="s">
        <v>1</v>
      </c>
      <c r="AA4577" t="s">
        <v>6</v>
      </c>
      <c r="AB4577" t="s">
        <v>57</v>
      </c>
      <c r="AC4577" t="str">
        <f t="shared" si="71"/>
        <v>2017-2</v>
      </c>
    </row>
    <row r="4578" spans="1:29" hidden="1" x14ac:dyDescent="0.25">
      <c r="A4578" t="s">
        <v>756</v>
      </c>
      <c r="B4578" t="s">
        <v>532</v>
      </c>
      <c r="C4578" t="s">
        <v>533</v>
      </c>
      <c r="D4578" t="s">
        <v>55</v>
      </c>
      <c r="E4578">
        <v>-6</v>
      </c>
      <c r="F4578" t="s">
        <v>12</v>
      </c>
      <c r="G4578" t="b">
        <v>0</v>
      </c>
      <c r="H4578" t="s">
        <v>59</v>
      </c>
      <c r="I4578">
        <v>6715530</v>
      </c>
      <c r="J4578" t="s">
        <v>750</v>
      </c>
      <c r="K4578" t="s">
        <v>751</v>
      </c>
      <c r="L4578" t="s">
        <v>57</v>
      </c>
      <c r="M4578" t="s">
        <v>57</v>
      </c>
      <c r="N4578" t="s">
        <v>57</v>
      </c>
      <c r="O4578" t="s">
        <v>57</v>
      </c>
      <c r="P4578">
        <v>10606</v>
      </c>
      <c r="Q4578" t="s">
        <v>62</v>
      </c>
      <c r="R4578" t="s">
        <v>63</v>
      </c>
      <c r="S4578" t="s">
        <v>64</v>
      </c>
      <c r="T4578">
        <v>48.45</v>
      </c>
      <c r="U4578">
        <v>48.45</v>
      </c>
      <c r="V4578">
        <v>331.59906749999999</v>
      </c>
      <c r="W4578">
        <v>48.45</v>
      </c>
      <c r="X4578" t="s">
        <v>58</v>
      </c>
      <c r="Y4578" t="s">
        <v>58</v>
      </c>
      <c r="Z4578" t="s">
        <v>1</v>
      </c>
      <c r="AA4578" t="s">
        <v>6</v>
      </c>
      <c r="AB4578" t="s">
        <v>57</v>
      </c>
      <c r="AC4578" t="str">
        <f t="shared" si="71"/>
        <v>2017-2</v>
      </c>
    </row>
    <row r="4579" spans="1:29" hidden="1" x14ac:dyDescent="0.25">
      <c r="A4579" t="s">
        <v>756</v>
      </c>
      <c r="B4579" t="s">
        <v>532</v>
      </c>
      <c r="C4579" t="s">
        <v>533</v>
      </c>
      <c r="D4579" t="s">
        <v>55</v>
      </c>
      <c r="E4579">
        <v>-5</v>
      </c>
      <c r="F4579" t="s">
        <v>13</v>
      </c>
      <c r="G4579" t="b">
        <v>0</v>
      </c>
      <c r="H4579" t="s">
        <v>59</v>
      </c>
      <c r="I4579">
        <v>6715530</v>
      </c>
      <c r="J4579" t="s">
        <v>750</v>
      </c>
      <c r="K4579" t="s">
        <v>751</v>
      </c>
      <c r="L4579" t="s">
        <v>57</v>
      </c>
      <c r="M4579" t="s">
        <v>57</v>
      </c>
      <c r="N4579" t="s">
        <v>57</v>
      </c>
      <c r="O4579" t="s">
        <v>57</v>
      </c>
      <c r="P4579">
        <v>10606</v>
      </c>
      <c r="Q4579" t="s">
        <v>62</v>
      </c>
      <c r="R4579" t="s">
        <v>63</v>
      </c>
      <c r="S4579" t="s">
        <v>64</v>
      </c>
      <c r="T4579">
        <v>11.3</v>
      </c>
      <c r="U4579">
        <v>11.3</v>
      </c>
      <c r="V4579">
        <v>78.492402499999997</v>
      </c>
      <c r="W4579">
        <v>11.3</v>
      </c>
      <c r="X4579" t="s">
        <v>58</v>
      </c>
      <c r="Y4579" t="s">
        <v>58</v>
      </c>
      <c r="Z4579" t="s">
        <v>1</v>
      </c>
      <c r="AA4579" t="s">
        <v>6</v>
      </c>
      <c r="AB4579" t="s">
        <v>57</v>
      </c>
      <c r="AC4579" t="str">
        <f t="shared" si="71"/>
        <v>2017-2</v>
      </c>
    </row>
    <row r="4580" spans="1:29" x14ac:dyDescent="0.25">
      <c r="A4580" t="s">
        <v>756</v>
      </c>
      <c r="B4580" t="s">
        <v>532</v>
      </c>
      <c r="C4580" t="s">
        <v>533</v>
      </c>
      <c r="D4580" t="s">
        <v>55</v>
      </c>
      <c r="E4580">
        <v>-4</v>
      </c>
      <c r="F4580" t="s">
        <v>14</v>
      </c>
      <c r="G4580" t="b">
        <v>0</v>
      </c>
      <c r="H4580" t="s">
        <v>59</v>
      </c>
      <c r="I4580">
        <v>6715530</v>
      </c>
      <c r="J4580" t="s">
        <v>750</v>
      </c>
      <c r="K4580" t="s">
        <v>751</v>
      </c>
      <c r="L4580" t="s">
        <v>57</v>
      </c>
      <c r="M4580" t="s">
        <v>57</v>
      </c>
      <c r="N4580" t="s">
        <v>57</v>
      </c>
      <c r="O4580" t="s">
        <v>57</v>
      </c>
      <c r="P4580">
        <v>10606</v>
      </c>
      <c r="Q4580" t="s">
        <v>62</v>
      </c>
      <c r="R4580" t="s">
        <v>63</v>
      </c>
      <c r="S4580" t="s">
        <v>64</v>
      </c>
      <c r="T4580">
        <v>48.45</v>
      </c>
      <c r="U4580">
        <v>48.45</v>
      </c>
      <c r="V4580">
        <v>331.59906749999999</v>
      </c>
      <c r="W4580">
        <v>48.45</v>
      </c>
      <c r="X4580" t="s">
        <v>58</v>
      </c>
      <c r="Y4580" t="s">
        <v>58</v>
      </c>
      <c r="Z4580" t="s">
        <v>1</v>
      </c>
      <c r="AA4580" t="s">
        <v>6</v>
      </c>
      <c r="AB4580" t="s">
        <v>57</v>
      </c>
      <c r="AC4580" t="str">
        <f t="shared" si="71"/>
        <v>2017-2</v>
      </c>
    </row>
    <row r="4581" spans="1:29" x14ac:dyDescent="0.25">
      <c r="A4581" t="s">
        <v>757</v>
      </c>
      <c r="B4581" t="s">
        <v>54</v>
      </c>
      <c r="C4581" t="s">
        <v>55</v>
      </c>
      <c r="D4581" t="s">
        <v>55</v>
      </c>
      <c r="E4581">
        <v>-3</v>
      </c>
      <c r="F4581" t="s">
        <v>56</v>
      </c>
      <c r="G4581" t="b">
        <v>0</v>
      </c>
      <c r="H4581" t="s">
        <v>57</v>
      </c>
      <c r="I4581">
        <v>0</v>
      </c>
      <c r="J4581" t="s">
        <v>57</v>
      </c>
      <c r="K4581" t="s">
        <v>57</v>
      </c>
      <c r="L4581" t="s">
        <v>57</v>
      </c>
      <c r="M4581" t="s">
        <v>57</v>
      </c>
      <c r="N4581" t="s">
        <v>57</v>
      </c>
      <c r="O4581" t="s">
        <v>57</v>
      </c>
      <c r="P4581">
        <v>0</v>
      </c>
      <c r="Q4581" t="s">
        <v>57</v>
      </c>
      <c r="R4581" t="s">
        <v>57</v>
      </c>
      <c r="S4581" t="s">
        <v>57</v>
      </c>
      <c r="T4581">
        <v>118.43</v>
      </c>
      <c r="U4581">
        <v>118.43</v>
      </c>
      <c r="V4581">
        <v>118.43</v>
      </c>
      <c r="W4581">
        <v>17.3007954304747</v>
      </c>
      <c r="X4581" t="s">
        <v>58</v>
      </c>
      <c r="Y4581" t="s">
        <v>58</v>
      </c>
      <c r="Z4581" t="s">
        <v>1</v>
      </c>
      <c r="AA4581" t="s">
        <v>1</v>
      </c>
      <c r="AB4581" t="s">
        <v>57</v>
      </c>
      <c r="AC4581" t="str">
        <f t="shared" si="71"/>
        <v>2017-2</v>
      </c>
    </row>
    <row r="4582" spans="1:29" x14ac:dyDescent="0.25">
      <c r="A4582" t="s">
        <v>757</v>
      </c>
      <c r="B4582" t="s">
        <v>532</v>
      </c>
      <c r="C4582" t="s">
        <v>533</v>
      </c>
      <c r="D4582" t="s">
        <v>55</v>
      </c>
      <c r="E4582">
        <v>-3</v>
      </c>
      <c r="F4582" t="s">
        <v>56</v>
      </c>
      <c r="G4582" t="b">
        <v>0</v>
      </c>
      <c r="H4582" t="s">
        <v>57</v>
      </c>
      <c r="I4582">
        <v>0</v>
      </c>
      <c r="J4582" t="s">
        <v>57</v>
      </c>
      <c r="K4582" t="s">
        <v>57</v>
      </c>
      <c r="L4582" t="s">
        <v>57</v>
      </c>
      <c r="M4582" t="s">
        <v>57</v>
      </c>
      <c r="N4582" t="s">
        <v>57</v>
      </c>
      <c r="O4582" t="s">
        <v>57</v>
      </c>
      <c r="P4582">
        <v>0</v>
      </c>
      <c r="Q4582" t="s">
        <v>57</v>
      </c>
      <c r="R4582" t="s">
        <v>57</v>
      </c>
      <c r="S4582" t="s">
        <v>57</v>
      </c>
      <c r="T4582">
        <v>234.69</v>
      </c>
      <c r="U4582">
        <v>234.69</v>
      </c>
      <c r="V4582">
        <v>1606.5351915000001</v>
      </c>
      <c r="W4582">
        <v>234.69</v>
      </c>
      <c r="X4582" t="s">
        <v>58</v>
      </c>
      <c r="Y4582" t="s">
        <v>58</v>
      </c>
      <c r="Z4582" t="s">
        <v>1</v>
      </c>
      <c r="AA4582" t="s">
        <v>1</v>
      </c>
      <c r="AB4582" t="s">
        <v>57</v>
      </c>
      <c r="AC4582" t="str">
        <f t="shared" si="71"/>
        <v>2017-2</v>
      </c>
    </row>
    <row r="4583" spans="1:29" hidden="1" x14ac:dyDescent="0.25">
      <c r="A4583" t="s">
        <v>757</v>
      </c>
      <c r="B4583" t="s">
        <v>532</v>
      </c>
      <c r="C4583" t="s">
        <v>533</v>
      </c>
      <c r="D4583" t="s">
        <v>55</v>
      </c>
      <c r="E4583">
        <v>-6</v>
      </c>
      <c r="F4583" t="s">
        <v>12</v>
      </c>
      <c r="G4583" t="b">
        <v>0</v>
      </c>
      <c r="H4583" t="s">
        <v>59</v>
      </c>
      <c r="I4583">
        <v>4750438</v>
      </c>
      <c r="J4583" t="s">
        <v>601</v>
      </c>
      <c r="K4583" t="s">
        <v>602</v>
      </c>
      <c r="L4583" t="s">
        <v>57</v>
      </c>
      <c r="M4583" t="s">
        <v>57</v>
      </c>
      <c r="N4583" t="s">
        <v>57</v>
      </c>
      <c r="O4583" t="s">
        <v>57</v>
      </c>
      <c r="P4583">
        <v>24149</v>
      </c>
      <c r="Q4583" t="s">
        <v>603</v>
      </c>
      <c r="R4583" t="s">
        <v>604</v>
      </c>
      <c r="S4583" t="s">
        <v>78</v>
      </c>
      <c r="T4583">
        <v>5.92</v>
      </c>
      <c r="U4583">
        <v>5.92</v>
      </c>
      <c r="V4583">
        <v>40.524472000000003</v>
      </c>
      <c r="W4583">
        <v>5.92</v>
      </c>
      <c r="X4583" t="s">
        <v>58</v>
      </c>
      <c r="Y4583" t="s">
        <v>58</v>
      </c>
      <c r="Z4583" t="s">
        <v>1</v>
      </c>
      <c r="AA4583" t="s">
        <v>6</v>
      </c>
      <c r="AB4583" t="s">
        <v>57</v>
      </c>
      <c r="AC4583" t="str">
        <f t="shared" si="71"/>
        <v>2017-2</v>
      </c>
    </row>
    <row r="4584" spans="1:29" hidden="1" x14ac:dyDescent="0.25">
      <c r="A4584" t="s">
        <v>757</v>
      </c>
      <c r="B4584" t="s">
        <v>532</v>
      </c>
      <c r="C4584" t="s">
        <v>533</v>
      </c>
      <c r="D4584" t="s">
        <v>55</v>
      </c>
      <c r="E4584">
        <v>-5</v>
      </c>
      <c r="F4584" t="s">
        <v>13</v>
      </c>
      <c r="G4584" t="b">
        <v>0</v>
      </c>
      <c r="H4584" t="s">
        <v>59</v>
      </c>
      <c r="I4584">
        <v>4750438</v>
      </c>
      <c r="J4584" t="s">
        <v>601</v>
      </c>
      <c r="K4584" t="s">
        <v>602</v>
      </c>
      <c r="L4584" t="s">
        <v>57</v>
      </c>
      <c r="M4584" t="s">
        <v>57</v>
      </c>
      <c r="N4584" t="s">
        <v>57</v>
      </c>
      <c r="O4584" t="s">
        <v>57</v>
      </c>
      <c r="P4584">
        <v>24149</v>
      </c>
      <c r="Q4584" t="s">
        <v>603</v>
      </c>
      <c r="R4584" t="s">
        <v>604</v>
      </c>
      <c r="S4584" t="s">
        <v>78</v>
      </c>
      <c r="T4584">
        <v>-6.28</v>
      </c>
      <c r="U4584">
        <v>-6.28</v>
      </c>
      <c r="V4584">
        <v>-42.974158000000003</v>
      </c>
      <c r="W4584">
        <v>-6.28</v>
      </c>
      <c r="X4584" t="s">
        <v>58</v>
      </c>
      <c r="Y4584" t="s">
        <v>58</v>
      </c>
      <c r="Z4584" t="s">
        <v>1</v>
      </c>
      <c r="AA4584" t="s">
        <v>6</v>
      </c>
      <c r="AB4584" t="s">
        <v>57</v>
      </c>
      <c r="AC4584" t="str">
        <f t="shared" si="71"/>
        <v>2017-2</v>
      </c>
    </row>
    <row r="4585" spans="1:29" x14ac:dyDescent="0.25">
      <c r="A4585" t="s">
        <v>757</v>
      </c>
      <c r="B4585" t="s">
        <v>532</v>
      </c>
      <c r="C4585" t="s">
        <v>533</v>
      </c>
      <c r="D4585" t="s">
        <v>55</v>
      </c>
      <c r="E4585">
        <v>-4</v>
      </c>
      <c r="F4585" t="s">
        <v>14</v>
      </c>
      <c r="G4585" t="b">
        <v>0</v>
      </c>
      <c r="H4585" t="s">
        <v>59</v>
      </c>
      <c r="I4585">
        <v>4750438</v>
      </c>
      <c r="J4585" t="s">
        <v>601</v>
      </c>
      <c r="K4585" t="s">
        <v>602</v>
      </c>
      <c r="L4585" t="s">
        <v>57</v>
      </c>
      <c r="M4585" t="s">
        <v>57</v>
      </c>
      <c r="N4585" t="s">
        <v>57</v>
      </c>
      <c r="O4585" t="s">
        <v>57</v>
      </c>
      <c r="P4585">
        <v>24149</v>
      </c>
      <c r="Q4585" t="s">
        <v>603</v>
      </c>
      <c r="R4585" t="s">
        <v>604</v>
      </c>
      <c r="S4585" t="s">
        <v>78</v>
      </c>
      <c r="T4585">
        <v>5.92</v>
      </c>
      <c r="U4585">
        <v>5.92</v>
      </c>
      <c r="V4585">
        <v>40.524472000000003</v>
      </c>
      <c r="W4585">
        <v>5.92</v>
      </c>
      <c r="X4585" t="s">
        <v>58</v>
      </c>
      <c r="Y4585" t="s">
        <v>58</v>
      </c>
      <c r="Z4585" t="s">
        <v>1</v>
      </c>
      <c r="AA4585" t="s">
        <v>6</v>
      </c>
      <c r="AB4585" t="s">
        <v>57</v>
      </c>
      <c r="AC4585" t="str">
        <f t="shared" si="71"/>
        <v>2017-2</v>
      </c>
    </row>
    <row r="4586" spans="1:29" x14ac:dyDescent="0.25">
      <c r="A4586" t="s">
        <v>757</v>
      </c>
      <c r="B4586" t="s">
        <v>532</v>
      </c>
      <c r="C4586" t="s">
        <v>533</v>
      </c>
      <c r="D4586" t="s">
        <v>55</v>
      </c>
      <c r="E4586">
        <v>-4</v>
      </c>
      <c r="F4586" t="s">
        <v>14</v>
      </c>
      <c r="G4586" t="b">
        <v>0</v>
      </c>
      <c r="H4586" t="s">
        <v>59</v>
      </c>
      <c r="I4586">
        <v>6715491</v>
      </c>
      <c r="J4586" t="s">
        <v>748</v>
      </c>
      <c r="K4586" t="s">
        <v>749</v>
      </c>
      <c r="L4586" t="s">
        <v>57</v>
      </c>
      <c r="M4586" t="s">
        <v>57</v>
      </c>
      <c r="N4586" t="s">
        <v>57</v>
      </c>
      <c r="O4586" t="s">
        <v>57</v>
      </c>
      <c r="P4586">
        <v>10606</v>
      </c>
      <c r="Q4586" t="s">
        <v>62</v>
      </c>
      <c r="R4586" t="s">
        <v>63</v>
      </c>
      <c r="S4586" t="s">
        <v>64</v>
      </c>
      <c r="T4586">
        <v>486.76</v>
      </c>
      <c r="U4586">
        <v>486.76</v>
      </c>
      <c r="V4586">
        <v>3332.0425660000001</v>
      </c>
      <c r="W4586">
        <v>486.76</v>
      </c>
      <c r="X4586" t="s">
        <v>58</v>
      </c>
      <c r="Y4586" t="s">
        <v>58</v>
      </c>
      <c r="Z4586" t="s">
        <v>1</v>
      </c>
      <c r="AA4586" t="s">
        <v>6</v>
      </c>
      <c r="AB4586" t="s">
        <v>57</v>
      </c>
      <c r="AC4586" t="str">
        <f t="shared" si="71"/>
        <v>2017-2</v>
      </c>
    </row>
    <row r="4587" spans="1:29" hidden="1" x14ac:dyDescent="0.25">
      <c r="A4587" t="s">
        <v>757</v>
      </c>
      <c r="B4587" t="s">
        <v>532</v>
      </c>
      <c r="C4587" t="s">
        <v>533</v>
      </c>
      <c r="D4587" t="s">
        <v>55</v>
      </c>
      <c r="E4587">
        <v>-5</v>
      </c>
      <c r="F4587" t="s">
        <v>13</v>
      </c>
      <c r="G4587" t="b">
        <v>0</v>
      </c>
      <c r="H4587" t="s">
        <v>59</v>
      </c>
      <c r="I4587">
        <v>6715491</v>
      </c>
      <c r="J4587" t="s">
        <v>748</v>
      </c>
      <c r="K4587" t="s">
        <v>749</v>
      </c>
      <c r="L4587" t="s">
        <v>57</v>
      </c>
      <c r="M4587" t="s">
        <v>57</v>
      </c>
      <c r="N4587" t="s">
        <v>57</v>
      </c>
      <c r="O4587" t="s">
        <v>57</v>
      </c>
      <c r="P4587">
        <v>10606</v>
      </c>
      <c r="Q4587" t="s">
        <v>62</v>
      </c>
      <c r="R4587" t="s">
        <v>63</v>
      </c>
      <c r="S4587" t="s">
        <v>64</v>
      </c>
      <c r="T4587">
        <v>2.94</v>
      </c>
      <c r="U4587">
        <v>2.94</v>
      </c>
      <c r="V4587">
        <v>20.705913000000201</v>
      </c>
      <c r="W4587">
        <v>2.94</v>
      </c>
      <c r="X4587" t="s">
        <v>58</v>
      </c>
      <c r="Y4587" t="s">
        <v>58</v>
      </c>
      <c r="Z4587" t="s">
        <v>1</v>
      </c>
      <c r="AA4587" t="s">
        <v>6</v>
      </c>
      <c r="AB4587" t="s">
        <v>57</v>
      </c>
      <c r="AC4587" t="str">
        <f t="shared" si="71"/>
        <v>2017-2</v>
      </c>
    </row>
    <row r="4588" spans="1:29" hidden="1" x14ac:dyDescent="0.25">
      <c r="A4588" t="s">
        <v>757</v>
      </c>
      <c r="B4588" t="s">
        <v>532</v>
      </c>
      <c r="C4588" t="s">
        <v>533</v>
      </c>
      <c r="D4588" t="s">
        <v>55</v>
      </c>
      <c r="E4588">
        <v>-6</v>
      </c>
      <c r="F4588" t="s">
        <v>12</v>
      </c>
      <c r="G4588" t="b">
        <v>0</v>
      </c>
      <c r="H4588" t="s">
        <v>59</v>
      </c>
      <c r="I4588">
        <v>6715491</v>
      </c>
      <c r="J4588" t="s">
        <v>748</v>
      </c>
      <c r="K4588" t="s">
        <v>749</v>
      </c>
      <c r="L4588" t="s">
        <v>57</v>
      </c>
      <c r="M4588" t="s">
        <v>57</v>
      </c>
      <c r="N4588" t="s">
        <v>57</v>
      </c>
      <c r="O4588" t="s">
        <v>57</v>
      </c>
      <c r="P4588">
        <v>10606</v>
      </c>
      <c r="Q4588" t="s">
        <v>62</v>
      </c>
      <c r="R4588" t="s">
        <v>63</v>
      </c>
      <c r="S4588" t="s">
        <v>64</v>
      </c>
      <c r="T4588">
        <v>486.76</v>
      </c>
      <c r="U4588">
        <v>486.76</v>
      </c>
      <c r="V4588">
        <v>3332.0425660000001</v>
      </c>
      <c r="W4588">
        <v>486.76</v>
      </c>
      <c r="X4588" t="s">
        <v>58</v>
      </c>
      <c r="Y4588" t="s">
        <v>58</v>
      </c>
      <c r="Z4588" t="s">
        <v>1</v>
      </c>
      <c r="AA4588" t="s">
        <v>6</v>
      </c>
      <c r="AB4588" t="s">
        <v>57</v>
      </c>
      <c r="AC4588" t="str">
        <f t="shared" si="71"/>
        <v>2017-2</v>
      </c>
    </row>
    <row r="4589" spans="1:29" hidden="1" x14ac:dyDescent="0.25">
      <c r="A4589" t="s">
        <v>757</v>
      </c>
      <c r="B4589" t="s">
        <v>532</v>
      </c>
      <c r="C4589" t="s">
        <v>533</v>
      </c>
      <c r="D4589" t="s">
        <v>55</v>
      </c>
      <c r="E4589">
        <v>-6</v>
      </c>
      <c r="F4589" t="s">
        <v>12</v>
      </c>
      <c r="G4589" t="b">
        <v>0</v>
      </c>
      <c r="H4589" t="s">
        <v>59</v>
      </c>
      <c r="I4589">
        <v>6715530</v>
      </c>
      <c r="J4589" t="s">
        <v>750</v>
      </c>
      <c r="K4589" t="s">
        <v>751</v>
      </c>
      <c r="L4589" t="s">
        <v>57</v>
      </c>
      <c r="M4589" t="s">
        <v>57</v>
      </c>
      <c r="N4589" t="s">
        <v>57</v>
      </c>
      <c r="O4589" t="s">
        <v>57</v>
      </c>
      <c r="P4589">
        <v>10606</v>
      </c>
      <c r="Q4589" t="s">
        <v>62</v>
      </c>
      <c r="R4589" t="s">
        <v>63</v>
      </c>
      <c r="S4589" t="s">
        <v>64</v>
      </c>
      <c r="T4589">
        <v>38.15</v>
      </c>
      <c r="U4589">
        <v>38.15</v>
      </c>
      <c r="V4589">
        <v>261.1501025</v>
      </c>
      <c r="W4589">
        <v>38.15</v>
      </c>
      <c r="X4589" t="s">
        <v>58</v>
      </c>
      <c r="Y4589" t="s">
        <v>58</v>
      </c>
      <c r="Z4589" t="s">
        <v>1</v>
      </c>
      <c r="AA4589" t="s">
        <v>6</v>
      </c>
      <c r="AB4589" t="s">
        <v>57</v>
      </c>
      <c r="AC4589" t="str">
        <f t="shared" si="71"/>
        <v>2017-2</v>
      </c>
    </row>
    <row r="4590" spans="1:29" hidden="1" x14ac:dyDescent="0.25">
      <c r="A4590" t="s">
        <v>757</v>
      </c>
      <c r="B4590" t="s">
        <v>532</v>
      </c>
      <c r="C4590" t="s">
        <v>533</v>
      </c>
      <c r="D4590" t="s">
        <v>55</v>
      </c>
      <c r="E4590">
        <v>-5</v>
      </c>
      <c r="F4590" t="s">
        <v>13</v>
      </c>
      <c r="G4590" t="b">
        <v>0</v>
      </c>
      <c r="H4590" t="s">
        <v>59</v>
      </c>
      <c r="I4590">
        <v>6715530</v>
      </c>
      <c r="J4590" t="s">
        <v>750</v>
      </c>
      <c r="K4590" t="s">
        <v>751</v>
      </c>
      <c r="L4590" t="s">
        <v>57</v>
      </c>
      <c r="M4590" t="s">
        <v>57</v>
      </c>
      <c r="N4590" t="s">
        <v>57</v>
      </c>
      <c r="O4590" t="s">
        <v>57</v>
      </c>
      <c r="P4590">
        <v>10606</v>
      </c>
      <c r="Q4590" t="s">
        <v>62</v>
      </c>
      <c r="R4590" t="s">
        <v>63</v>
      </c>
      <c r="S4590" t="s">
        <v>64</v>
      </c>
      <c r="T4590">
        <v>-10.3</v>
      </c>
      <c r="U4590">
        <v>-10.3</v>
      </c>
      <c r="V4590">
        <v>-70.448965000000001</v>
      </c>
      <c r="W4590">
        <v>-10.3</v>
      </c>
      <c r="X4590" t="s">
        <v>58</v>
      </c>
      <c r="Y4590" t="s">
        <v>58</v>
      </c>
      <c r="Z4590" t="s">
        <v>1</v>
      </c>
      <c r="AA4590" t="s">
        <v>6</v>
      </c>
      <c r="AB4590" t="s">
        <v>57</v>
      </c>
      <c r="AC4590" t="str">
        <f t="shared" si="71"/>
        <v>2017-2</v>
      </c>
    </row>
    <row r="4591" spans="1:29" x14ac:dyDescent="0.25">
      <c r="A4591" t="s">
        <v>757</v>
      </c>
      <c r="B4591" t="s">
        <v>532</v>
      </c>
      <c r="C4591" t="s">
        <v>533</v>
      </c>
      <c r="D4591" t="s">
        <v>55</v>
      </c>
      <c r="E4591">
        <v>-4</v>
      </c>
      <c r="F4591" t="s">
        <v>14</v>
      </c>
      <c r="G4591" t="b">
        <v>0</v>
      </c>
      <c r="H4591" t="s">
        <v>59</v>
      </c>
      <c r="I4591">
        <v>6715530</v>
      </c>
      <c r="J4591" t="s">
        <v>750</v>
      </c>
      <c r="K4591" t="s">
        <v>751</v>
      </c>
      <c r="L4591" t="s">
        <v>57</v>
      </c>
      <c r="M4591" t="s">
        <v>57</v>
      </c>
      <c r="N4591" t="s">
        <v>57</v>
      </c>
      <c r="O4591" t="s">
        <v>57</v>
      </c>
      <c r="P4591">
        <v>10606</v>
      </c>
      <c r="Q4591" t="s">
        <v>62</v>
      </c>
      <c r="R4591" t="s">
        <v>63</v>
      </c>
      <c r="S4591" t="s">
        <v>64</v>
      </c>
      <c r="T4591">
        <v>38.15</v>
      </c>
      <c r="U4591">
        <v>38.15</v>
      </c>
      <c r="V4591">
        <v>261.1501025</v>
      </c>
      <c r="W4591">
        <v>38.15</v>
      </c>
      <c r="X4591" t="s">
        <v>58</v>
      </c>
      <c r="Y4591" t="s">
        <v>58</v>
      </c>
      <c r="Z4591" t="s">
        <v>1</v>
      </c>
      <c r="AA4591" t="s">
        <v>6</v>
      </c>
      <c r="AB4591" t="s">
        <v>57</v>
      </c>
      <c r="AC4591" t="str">
        <f t="shared" si="71"/>
        <v>2017-2</v>
      </c>
    </row>
    <row r="4592" spans="1:29" x14ac:dyDescent="0.25">
      <c r="A4592" t="s">
        <v>758</v>
      </c>
      <c r="B4592" t="s">
        <v>54</v>
      </c>
      <c r="C4592" t="s">
        <v>55</v>
      </c>
      <c r="D4592" t="s">
        <v>55</v>
      </c>
      <c r="E4592">
        <v>-3</v>
      </c>
      <c r="F4592" t="s">
        <v>56</v>
      </c>
      <c r="G4592" t="b">
        <v>0</v>
      </c>
      <c r="H4592" t="s">
        <v>57</v>
      </c>
      <c r="I4592">
        <v>0</v>
      </c>
      <c r="J4592" t="s">
        <v>57</v>
      </c>
      <c r="K4592" t="s">
        <v>57</v>
      </c>
      <c r="L4592" t="s">
        <v>57</v>
      </c>
      <c r="M4592" t="s">
        <v>57</v>
      </c>
      <c r="N4592" t="s">
        <v>57</v>
      </c>
      <c r="O4592" t="s">
        <v>57</v>
      </c>
      <c r="P4592">
        <v>0</v>
      </c>
      <c r="Q4592" t="s">
        <v>57</v>
      </c>
      <c r="R4592" t="s">
        <v>57</v>
      </c>
      <c r="S4592" t="s">
        <v>57</v>
      </c>
      <c r="T4592">
        <v>118.43</v>
      </c>
      <c r="U4592">
        <v>118.43</v>
      </c>
      <c r="V4592">
        <v>118.43</v>
      </c>
      <c r="W4592">
        <v>17.2894296955408</v>
      </c>
      <c r="X4592" t="s">
        <v>58</v>
      </c>
      <c r="Y4592" t="s">
        <v>58</v>
      </c>
      <c r="Z4592" t="s">
        <v>1</v>
      </c>
      <c r="AA4592" t="s">
        <v>1</v>
      </c>
      <c r="AB4592" t="s">
        <v>57</v>
      </c>
      <c r="AC4592" t="str">
        <f t="shared" si="71"/>
        <v>2017-2</v>
      </c>
    </row>
    <row r="4593" spans="1:29" x14ac:dyDescent="0.25">
      <c r="A4593" t="s">
        <v>758</v>
      </c>
      <c r="B4593" t="s">
        <v>532</v>
      </c>
      <c r="C4593" t="s">
        <v>533</v>
      </c>
      <c r="D4593" t="s">
        <v>55</v>
      </c>
      <c r="E4593">
        <v>-3</v>
      </c>
      <c r="F4593" t="s">
        <v>56</v>
      </c>
      <c r="G4593" t="b">
        <v>0</v>
      </c>
      <c r="H4593" t="s">
        <v>57</v>
      </c>
      <c r="I4593">
        <v>0</v>
      </c>
      <c r="J4593" t="s">
        <v>57</v>
      </c>
      <c r="K4593" t="s">
        <v>57</v>
      </c>
      <c r="L4593" t="s">
        <v>57</v>
      </c>
      <c r="M4593" t="s">
        <v>57</v>
      </c>
      <c r="N4593" t="s">
        <v>57</v>
      </c>
      <c r="O4593" t="s">
        <v>57</v>
      </c>
      <c r="P4593">
        <v>0</v>
      </c>
      <c r="Q4593" t="s">
        <v>57</v>
      </c>
      <c r="R4593" t="s">
        <v>57</v>
      </c>
      <c r="S4593" t="s">
        <v>57</v>
      </c>
      <c r="T4593">
        <v>234.69</v>
      </c>
      <c r="U4593">
        <v>234.69</v>
      </c>
      <c r="V4593">
        <v>1607.5912965</v>
      </c>
      <c r="W4593">
        <v>234.69</v>
      </c>
      <c r="X4593" t="s">
        <v>58</v>
      </c>
      <c r="Y4593" t="s">
        <v>58</v>
      </c>
      <c r="Z4593" t="s">
        <v>1</v>
      </c>
      <c r="AA4593" t="s">
        <v>1</v>
      </c>
      <c r="AB4593" t="s">
        <v>57</v>
      </c>
      <c r="AC4593" t="str">
        <f t="shared" si="71"/>
        <v>2017-2</v>
      </c>
    </row>
    <row r="4594" spans="1:29" hidden="1" x14ac:dyDescent="0.25">
      <c r="A4594" t="s">
        <v>758</v>
      </c>
      <c r="B4594" t="s">
        <v>532</v>
      </c>
      <c r="C4594" t="s">
        <v>533</v>
      </c>
      <c r="D4594" t="s">
        <v>55</v>
      </c>
      <c r="E4594">
        <v>-6</v>
      </c>
      <c r="F4594" t="s">
        <v>12</v>
      </c>
      <c r="G4594" t="b">
        <v>0</v>
      </c>
      <c r="H4594" t="s">
        <v>59</v>
      </c>
      <c r="I4594">
        <v>4750438</v>
      </c>
      <c r="J4594" t="s">
        <v>601</v>
      </c>
      <c r="K4594" t="s">
        <v>602</v>
      </c>
      <c r="L4594" t="s">
        <v>57</v>
      </c>
      <c r="M4594" t="s">
        <v>57</v>
      </c>
      <c r="N4594" t="s">
        <v>57</v>
      </c>
      <c r="O4594" t="s">
        <v>57</v>
      </c>
      <c r="P4594">
        <v>24149</v>
      </c>
      <c r="Q4594" t="s">
        <v>603</v>
      </c>
      <c r="R4594" t="s">
        <v>604</v>
      </c>
      <c r="S4594" t="s">
        <v>78</v>
      </c>
      <c r="T4594">
        <v>5.92</v>
      </c>
      <c r="U4594">
        <v>5.92</v>
      </c>
      <c r="V4594">
        <v>40.551112000000003</v>
      </c>
      <c r="W4594">
        <v>5.92</v>
      </c>
      <c r="X4594" t="s">
        <v>58</v>
      </c>
      <c r="Y4594" t="s">
        <v>58</v>
      </c>
      <c r="Z4594" t="s">
        <v>1</v>
      </c>
      <c r="AA4594" t="s">
        <v>6</v>
      </c>
      <c r="AB4594" t="s">
        <v>57</v>
      </c>
      <c r="AC4594" t="str">
        <f t="shared" si="71"/>
        <v>2017-2</v>
      </c>
    </row>
    <row r="4595" spans="1:29" x14ac:dyDescent="0.25">
      <c r="A4595" t="s">
        <v>758</v>
      </c>
      <c r="B4595" t="s">
        <v>532</v>
      </c>
      <c r="C4595" t="s">
        <v>533</v>
      </c>
      <c r="D4595" t="s">
        <v>55</v>
      </c>
      <c r="E4595">
        <v>-4</v>
      </c>
      <c r="F4595" t="s">
        <v>14</v>
      </c>
      <c r="G4595" t="b">
        <v>0</v>
      </c>
      <c r="H4595" t="s">
        <v>59</v>
      </c>
      <c r="I4595">
        <v>4750438</v>
      </c>
      <c r="J4595" t="s">
        <v>601</v>
      </c>
      <c r="K4595" t="s">
        <v>602</v>
      </c>
      <c r="L4595" t="s">
        <v>57</v>
      </c>
      <c r="M4595" t="s">
        <v>57</v>
      </c>
      <c r="N4595" t="s">
        <v>57</v>
      </c>
      <c r="O4595" t="s">
        <v>57</v>
      </c>
      <c r="P4595">
        <v>24149</v>
      </c>
      <c r="Q4595" t="s">
        <v>603</v>
      </c>
      <c r="R4595" t="s">
        <v>604</v>
      </c>
      <c r="S4595" t="s">
        <v>78</v>
      </c>
      <c r="T4595">
        <v>5.92</v>
      </c>
      <c r="U4595">
        <v>5.92</v>
      </c>
      <c r="V4595">
        <v>40.551112000000003</v>
      </c>
      <c r="W4595">
        <v>5.92</v>
      </c>
      <c r="X4595" t="s">
        <v>58</v>
      </c>
      <c r="Y4595" t="s">
        <v>58</v>
      </c>
      <c r="Z4595" t="s">
        <v>1</v>
      </c>
      <c r="AA4595" t="s">
        <v>6</v>
      </c>
      <c r="AB4595" t="s">
        <v>57</v>
      </c>
      <c r="AC4595" t="str">
        <f t="shared" si="71"/>
        <v>2017-2</v>
      </c>
    </row>
    <row r="4596" spans="1:29" x14ac:dyDescent="0.25">
      <c r="A4596" t="s">
        <v>758</v>
      </c>
      <c r="B4596" t="s">
        <v>532</v>
      </c>
      <c r="C4596" t="s">
        <v>533</v>
      </c>
      <c r="D4596" t="s">
        <v>55</v>
      </c>
      <c r="E4596">
        <v>-4</v>
      </c>
      <c r="F4596" t="s">
        <v>14</v>
      </c>
      <c r="G4596" t="b">
        <v>0</v>
      </c>
      <c r="H4596" t="s">
        <v>59</v>
      </c>
      <c r="I4596">
        <v>6715491</v>
      </c>
      <c r="J4596" t="s">
        <v>748</v>
      </c>
      <c r="K4596" t="s">
        <v>749</v>
      </c>
      <c r="L4596" t="s">
        <v>57</v>
      </c>
      <c r="M4596" t="s">
        <v>57</v>
      </c>
      <c r="N4596" t="s">
        <v>57</v>
      </c>
      <c r="O4596" t="s">
        <v>57</v>
      </c>
      <c r="P4596">
        <v>10606</v>
      </c>
      <c r="Q4596" t="s">
        <v>62</v>
      </c>
      <c r="R4596" t="s">
        <v>63</v>
      </c>
      <c r="S4596" t="s">
        <v>64</v>
      </c>
      <c r="T4596">
        <v>495.01</v>
      </c>
      <c r="U4596">
        <v>495.01</v>
      </c>
      <c r="V4596">
        <v>3390.7442485000001</v>
      </c>
      <c r="W4596">
        <v>495.01</v>
      </c>
      <c r="X4596" t="s">
        <v>58</v>
      </c>
      <c r="Y4596" t="s">
        <v>58</v>
      </c>
      <c r="Z4596" t="s">
        <v>1</v>
      </c>
      <c r="AA4596" t="s">
        <v>6</v>
      </c>
      <c r="AB4596" t="s">
        <v>57</v>
      </c>
      <c r="AC4596" t="str">
        <f t="shared" si="71"/>
        <v>2017-2</v>
      </c>
    </row>
    <row r="4597" spans="1:29" hidden="1" x14ac:dyDescent="0.25">
      <c r="A4597" t="s">
        <v>758</v>
      </c>
      <c r="B4597" t="s">
        <v>532</v>
      </c>
      <c r="C4597" t="s">
        <v>533</v>
      </c>
      <c r="D4597" t="s">
        <v>55</v>
      </c>
      <c r="E4597">
        <v>-5</v>
      </c>
      <c r="F4597" t="s">
        <v>13</v>
      </c>
      <c r="G4597" t="b">
        <v>0</v>
      </c>
      <c r="H4597" t="s">
        <v>59</v>
      </c>
      <c r="I4597">
        <v>6715491</v>
      </c>
      <c r="J4597" t="s">
        <v>748</v>
      </c>
      <c r="K4597" t="s">
        <v>749</v>
      </c>
      <c r="L4597" t="s">
        <v>57</v>
      </c>
      <c r="M4597" t="s">
        <v>57</v>
      </c>
      <c r="N4597" t="s">
        <v>57</v>
      </c>
      <c r="O4597" t="s">
        <v>57</v>
      </c>
      <c r="P4597">
        <v>10606</v>
      </c>
      <c r="Q4597" t="s">
        <v>62</v>
      </c>
      <c r="R4597" t="s">
        <v>63</v>
      </c>
      <c r="S4597" t="s">
        <v>64</v>
      </c>
      <c r="T4597">
        <v>8.25</v>
      </c>
      <c r="U4597">
        <v>8.25</v>
      </c>
      <c r="V4597">
        <v>58.701682500000103</v>
      </c>
      <c r="W4597">
        <v>8.25</v>
      </c>
      <c r="X4597" t="s">
        <v>58</v>
      </c>
      <c r="Y4597" t="s">
        <v>58</v>
      </c>
      <c r="Z4597" t="s">
        <v>1</v>
      </c>
      <c r="AA4597" t="s">
        <v>6</v>
      </c>
      <c r="AB4597" t="s">
        <v>57</v>
      </c>
      <c r="AC4597" t="str">
        <f t="shared" si="71"/>
        <v>2017-2</v>
      </c>
    </row>
    <row r="4598" spans="1:29" hidden="1" x14ac:dyDescent="0.25">
      <c r="A4598" t="s">
        <v>758</v>
      </c>
      <c r="B4598" t="s">
        <v>532</v>
      </c>
      <c r="C4598" t="s">
        <v>533</v>
      </c>
      <c r="D4598" t="s">
        <v>55</v>
      </c>
      <c r="E4598">
        <v>-6</v>
      </c>
      <c r="F4598" t="s">
        <v>12</v>
      </c>
      <c r="G4598" t="b">
        <v>0</v>
      </c>
      <c r="H4598" t="s">
        <v>59</v>
      </c>
      <c r="I4598">
        <v>6715491</v>
      </c>
      <c r="J4598" t="s">
        <v>748</v>
      </c>
      <c r="K4598" t="s">
        <v>749</v>
      </c>
      <c r="L4598" t="s">
        <v>57</v>
      </c>
      <c r="M4598" t="s">
        <v>57</v>
      </c>
      <c r="N4598" t="s">
        <v>57</v>
      </c>
      <c r="O4598" t="s">
        <v>57</v>
      </c>
      <c r="P4598">
        <v>10606</v>
      </c>
      <c r="Q4598" t="s">
        <v>62</v>
      </c>
      <c r="R4598" t="s">
        <v>63</v>
      </c>
      <c r="S4598" t="s">
        <v>64</v>
      </c>
      <c r="T4598">
        <v>495.01</v>
      </c>
      <c r="U4598">
        <v>495.01</v>
      </c>
      <c r="V4598">
        <v>3390.7442485000001</v>
      </c>
      <c r="W4598">
        <v>495.01</v>
      </c>
      <c r="X4598" t="s">
        <v>58</v>
      </c>
      <c r="Y4598" t="s">
        <v>58</v>
      </c>
      <c r="Z4598" t="s">
        <v>1</v>
      </c>
      <c r="AA4598" t="s">
        <v>6</v>
      </c>
      <c r="AB4598" t="s">
        <v>57</v>
      </c>
      <c r="AC4598" t="str">
        <f t="shared" si="71"/>
        <v>2017-2</v>
      </c>
    </row>
    <row r="4599" spans="1:29" hidden="1" x14ac:dyDescent="0.25">
      <c r="A4599" t="s">
        <v>758</v>
      </c>
      <c r="B4599" t="s">
        <v>532</v>
      </c>
      <c r="C4599" t="s">
        <v>533</v>
      </c>
      <c r="D4599" t="s">
        <v>55</v>
      </c>
      <c r="E4599">
        <v>-6</v>
      </c>
      <c r="F4599" t="s">
        <v>12</v>
      </c>
      <c r="G4599" t="b">
        <v>0</v>
      </c>
      <c r="H4599" t="s">
        <v>59</v>
      </c>
      <c r="I4599">
        <v>6715530</v>
      </c>
      <c r="J4599" t="s">
        <v>750</v>
      </c>
      <c r="K4599" t="s">
        <v>751</v>
      </c>
      <c r="L4599" t="s">
        <v>57</v>
      </c>
      <c r="M4599" t="s">
        <v>57</v>
      </c>
      <c r="N4599" t="s">
        <v>57</v>
      </c>
      <c r="O4599" t="s">
        <v>57</v>
      </c>
      <c r="P4599">
        <v>10606</v>
      </c>
      <c r="Q4599" t="s">
        <v>62</v>
      </c>
      <c r="R4599" t="s">
        <v>63</v>
      </c>
      <c r="S4599" t="s">
        <v>64</v>
      </c>
      <c r="T4599">
        <v>43.4</v>
      </c>
      <c r="U4599">
        <v>43.4</v>
      </c>
      <c r="V4599">
        <v>297.28348999999997</v>
      </c>
      <c r="W4599">
        <v>43.4</v>
      </c>
      <c r="X4599" t="s">
        <v>58</v>
      </c>
      <c r="Y4599" t="s">
        <v>58</v>
      </c>
      <c r="Z4599" t="s">
        <v>1</v>
      </c>
      <c r="AA4599" t="s">
        <v>6</v>
      </c>
      <c r="AB4599" t="s">
        <v>57</v>
      </c>
      <c r="AC4599" t="str">
        <f t="shared" si="71"/>
        <v>2017-2</v>
      </c>
    </row>
    <row r="4600" spans="1:29" hidden="1" x14ac:dyDescent="0.25">
      <c r="A4600" t="s">
        <v>758</v>
      </c>
      <c r="B4600" t="s">
        <v>532</v>
      </c>
      <c r="C4600" t="s">
        <v>533</v>
      </c>
      <c r="D4600" t="s">
        <v>55</v>
      </c>
      <c r="E4600">
        <v>-5</v>
      </c>
      <c r="F4600" t="s">
        <v>13</v>
      </c>
      <c r="G4600" t="b">
        <v>0</v>
      </c>
      <c r="H4600" t="s">
        <v>59</v>
      </c>
      <c r="I4600">
        <v>6715530</v>
      </c>
      <c r="J4600" t="s">
        <v>750</v>
      </c>
      <c r="K4600" t="s">
        <v>751</v>
      </c>
      <c r="L4600" t="s">
        <v>57</v>
      </c>
      <c r="M4600" t="s">
        <v>57</v>
      </c>
      <c r="N4600" t="s">
        <v>57</v>
      </c>
      <c r="O4600" t="s">
        <v>57</v>
      </c>
      <c r="P4600">
        <v>10606</v>
      </c>
      <c r="Q4600" t="s">
        <v>62</v>
      </c>
      <c r="R4600" t="s">
        <v>63</v>
      </c>
      <c r="S4600" t="s">
        <v>64</v>
      </c>
      <c r="T4600">
        <v>5.25</v>
      </c>
      <c r="U4600">
        <v>5.25</v>
      </c>
      <c r="V4600">
        <v>36.133387499999998</v>
      </c>
      <c r="W4600">
        <v>5.25</v>
      </c>
      <c r="X4600" t="s">
        <v>58</v>
      </c>
      <c r="Y4600" t="s">
        <v>58</v>
      </c>
      <c r="Z4600" t="s">
        <v>1</v>
      </c>
      <c r="AA4600" t="s">
        <v>6</v>
      </c>
      <c r="AB4600" t="s">
        <v>57</v>
      </c>
      <c r="AC4600" t="str">
        <f t="shared" si="71"/>
        <v>2017-2</v>
      </c>
    </row>
    <row r="4601" spans="1:29" x14ac:dyDescent="0.25">
      <c r="A4601" t="s">
        <v>758</v>
      </c>
      <c r="B4601" t="s">
        <v>532</v>
      </c>
      <c r="C4601" t="s">
        <v>533</v>
      </c>
      <c r="D4601" t="s">
        <v>55</v>
      </c>
      <c r="E4601">
        <v>-4</v>
      </c>
      <c r="F4601" t="s">
        <v>14</v>
      </c>
      <c r="G4601" t="b">
        <v>0</v>
      </c>
      <c r="H4601" t="s">
        <v>59</v>
      </c>
      <c r="I4601">
        <v>6715530</v>
      </c>
      <c r="J4601" t="s">
        <v>750</v>
      </c>
      <c r="K4601" t="s">
        <v>751</v>
      </c>
      <c r="L4601" t="s">
        <v>57</v>
      </c>
      <c r="M4601" t="s">
        <v>57</v>
      </c>
      <c r="N4601" t="s">
        <v>57</v>
      </c>
      <c r="O4601" t="s">
        <v>57</v>
      </c>
      <c r="P4601">
        <v>10606</v>
      </c>
      <c r="Q4601" t="s">
        <v>62</v>
      </c>
      <c r="R4601" t="s">
        <v>63</v>
      </c>
      <c r="S4601" t="s">
        <v>64</v>
      </c>
      <c r="T4601">
        <v>43.4</v>
      </c>
      <c r="U4601">
        <v>43.4</v>
      </c>
      <c r="V4601">
        <v>297.28348999999997</v>
      </c>
      <c r="W4601">
        <v>43.4</v>
      </c>
      <c r="X4601" t="s">
        <v>58</v>
      </c>
      <c r="Y4601" t="s">
        <v>58</v>
      </c>
      <c r="Z4601" t="s">
        <v>1</v>
      </c>
      <c r="AA4601" t="s">
        <v>6</v>
      </c>
      <c r="AB4601" t="s">
        <v>57</v>
      </c>
      <c r="AC4601" t="str">
        <f t="shared" si="71"/>
        <v>2017-2</v>
      </c>
    </row>
    <row r="4602" spans="1:29" x14ac:dyDescent="0.25">
      <c r="A4602" t="s">
        <v>759</v>
      </c>
      <c r="B4602" t="s">
        <v>54</v>
      </c>
      <c r="C4602" t="s">
        <v>55</v>
      </c>
      <c r="D4602" t="s">
        <v>55</v>
      </c>
      <c r="E4602">
        <v>-3</v>
      </c>
      <c r="F4602" t="s">
        <v>56</v>
      </c>
      <c r="G4602" t="b">
        <v>0</v>
      </c>
      <c r="H4602" t="s">
        <v>57</v>
      </c>
      <c r="I4602">
        <v>0</v>
      </c>
      <c r="J4602" t="s">
        <v>57</v>
      </c>
      <c r="K4602" t="s">
        <v>57</v>
      </c>
      <c r="L4602" t="s">
        <v>57</v>
      </c>
      <c r="M4602" t="s">
        <v>57</v>
      </c>
      <c r="N4602" t="s">
        <v>57</v>
      </c>
      <c r="O4602" t="s">
        <v>57</v>
      </c>
      <c r="P4602">
        <v>0</v>
      </c>
      <c r="Q4602" t="s">
        <v>57</v>
      </c>
      <c r="R4602" t="s">
        <v>57</v>
      </c>
      <c r="S4602" t="s">
        <v>57</v>
      </c>
      <c r="T4602">
        <v>118.43</v>
      </c>
      <c r="U4602">
        <v>118.43</v>
      </c>
      <c r="V4602">
        <v>118.43</v>
      </c>
      <c r="W4602">
        <v>17.399544553000801</v>
      </c>
      <c r="X4602" t="s">
        <v>58</v>
      </c>
      <c r="Y4602" t="s">
        <v>58</v>
      </c>
      <c r="Z4602" t="s">
        <v>1</v>
      </c>
      <c r="AA4602" t="s">
        <v>1</v>
      </c>
      <c r="AB4602" t="s">
        <v>57</v>
      </c>
      <c r="AC4602" t="str">
        <f t="shared" si="71"/>
        <v>2017-2</v>
      </c>
    </row>
    <row r="4603" spans="1:29" x14ac:dyDescent="0.25">
      <c r="A4603" t="s">
        <v>759</v>
      </c>
      <c r="B4603" t="s">
        <v>532</v>
      </c>
      <c r="C4603" t="s">
        <v>533</v>
      </c>
      <c r="D4603" t="s">
        <v>55</v>
      </c>
      <c r="E4603">
        <v>-3</v>
      </c>
      <c r="F4603" t="s">
        <v>56</v>
      </c>
      <c r="G4603" t="b">
        <v>0</v>
      </c>
      <c r="H4603" t="s">
        <v>57</v>
      </c>
      <c r="I4603">
        <v>0</v>
      </c>
      <c r="J4603" t="s">
        <v>57</v>
      </c>
      <c r="K4603" t="s">
        <v>57</v>
      </c>
      <c r="L4603" t="s">
        <v>57</v>
      </c>
      <c r="M4603" t="s">
        <v>57</v>
      </c>
      <c r="N4603" t="s">
        <v>57</v>
      </c>
      <c r="O4603" t="s">
        <v>57</v>
      </c>
      <c r="P4603">
        <v>0</v>
      </c>
      <c r="Q4603" t="s">
        <v>57</v>
      </c>
      <c r="R4603" t="s">
        <v>57</v>
      </c>
      <c r="S4603" t="s">
        <v>57</v>
      </c>
      <c r="T4603">
        <v>234.69</v>
      </c>
      <c r="U4603">
        <v>234.69</v>
      </c>
      <c r="V4603">
        <v>1597.4174849999999</v>
      </c>
      <c r="W4603">
        <v>234.69</v>
      </c>
      <c r="X4603" t="s">
        <v>58</v>
      </c>
      <c r="Y4603" t="s">
        <v>58</v>
      </c>
      <c r="Z4603" t="s">
        <v>1</v>
      </c>
      <c r="AA4603" t="s">
        <v>1</v>
      </c>
      <c r="AB4603" t="s">
        <v>57</v>
      </c>
      <c r="AC4603" t="str">
        <f t="shared" si="71"/>
        <v>2017-2</v>
      </c>
    </row>
    <row r="4604" spans="1:29" hidden="1" x14ac:dyDescent="0.25">
      <c r="A4604" t="s">
        <v>759</v>
      </c>
      <c r="B4604" t="s">
        <v>532</v>
      </c>
      <c r="C4604" t="s">
        <v>533</v>
      </c>
      <c r="D4604" t="s">
        <v>55</v>
      </c>
      <c r="E4604">
        <v>-6</v>
      </c>
      <c r="F4604" t="s">
        <v>12</v>
      </c>
      <c r="G4604" t="b">
        <v>0</v>
      </c>
      <c r="H4604" t="s">
        <v>59</v>
      </c>
      <c r="I4604">
        <v>4750438</v>
      </c>
      <c r="J4604" t="s">
        <v>601</v>
      </c>
      <c r="K4604" t="s">
        <v>602</v>
      </c>
      <c r="L4604" t="s">
        <v>57</v>
      </c>
      <c r="M4604" t="s">
        <v>57</v>
      </c>
      <c r="N4604" t="s">
        <v>57</v>
      </c>
      <c r="O4604" t="s">
        <v>57</v>
      </c>
      <c r="P4604">
        <v>24149</v>
      </c>
      <c r="Q4604" t="s">
        <v>603</v>
      </c>
      <c r="R4604" t="s">
        <v>604</v>
      </c>
      <c r="S4604" t="s">
        <v>78</v>
      </c>
      <c r="T4604">
        <v>5.92</v>
      </c>
      <c r="U4604">
        <v>5.92</v>
      </c>
      <c r="V4604">
        <v>40.29448</v>
      </c>
      <c r="W4604">
        <v>5.92</v>
      </c>
      <c r="X4604" t="s">
        <v>58</v>
      </c>
      <c r="Y4604" t="s">
        <v>58</v>
      </c>
      <c r="Z4604" t="s">
        <v>1</v>
      </c>
      <c r="AA4604" t="s">
        <v>6</v>
      </c>
      <c r="AB4604" t="s">
        <v>57</v>
      </c>
      <c r="AC4604" t="str">
        <f t="shared" si="71"/>
        <v>2017-2</v>
      </c>
    </row>
    <row r="4605" spans="1:29" x14ac:dyDescent="0.25">
      <c r="A4605" t="s">
        <v>759</v>
      </c>
      <c r="B4605" t="s">
        <v>532</v>
      </c>
      <c r="C4605" t="s">
        <v>533</v>
      </c>
      <c r="D4605" t="s">
        <v>55</v>
      </c>
      <c r="E4605">
        <v>-4</v>
      </c>
      <c r="F4605" t="s">
        <v>14</v>
      </c>
      <c r="G4605" t="b">
        <v>0</v>
      </c>
      <c r="H4605" t="s">
        <v>59</v>
      </c>
      <c r="I4605">
        <v>4750438</v>
      </c>
      <c r="J4605" t="s">
        <v>601</v>
      </c>
      <c r="K4605" t="s">
        <v>602</v>
      </c>
      <c r="L4605" t="s">
        <v>57</v>
      </c>
      <c r="M4605" t="s">
        <v>57</v>
      </c>
      <c r="N4605" t="s">
        <v>57</v>
      </c>
      <c r="O4605" t="s">
        <v>57</v>
      </c>
      <c r="P4605">
        <v>24149</v>
      </c>
      <c r="Q4605" t="s">
        <v>603</v>
      </c>
      <c r="R4605" t="s">
        <v>604</v>
      </c>
      <c r="S4605" t="s">
        <v>78</v>
      </c>
      <c r="T4605">
        <v>5.92</v>
      </c>
      <c r="U4605">
        <v>5.92</v>
      </c>
      <c r="V4605">
        <v>40.29448</v>
      </c>
      <c r="W4605">
        <v>5.92</v>
      </c>
      <c r="X4605" t="s">
        <v>58</v>
      </c>
      <c r="Y4605" t="s">
        <v>58</v>
      </c>
      <c r="Z4605" t="s">
        <v>1</v>
      </c>
      <c r="AA4605" t="s">
        <v>6</v>
      </c>
      <c r="AB4605" t="s">
        <v>57</v>
      </c>
      <c r="AC4605" t="str">
        <f t="shared" si="71"/>
        <v>2017-2</v>
      </c>
    </row>
    <row r="4606" spans="1:29" x14ac:dyDescent="0.25">
      <c r="A4606" t="s">
        <v>759</v>
      </c>
      <c r="B4606" t="s">
        <v>532</v>
      </c>
      <c r="C4606" t="s">
        <v>533</v>
      </c>
      <c r="D4606" t="s">
        <v>55</v>
      </c>
      <c r="E4606">
        <v>-4</v>
      </c>
      <c r="F4606" t="s">
        <v>14</v>
      </c>
      <c r="G4606" t="b">
        <v>0</v>
      </c>
      <c r="H4606" t="s">
        <v>59</v>
      </c>
      <c r="I4606">
        <v>6715491</v>
      </c>
      <c r="J4606" t="s">
        <v>748</v>
      </c>
      <c r="K4606" t="s">
        <v>749</v>
      </c>
      <c r="L4606" t="s">
        <v>57</v>
      </c>
      <c r="M4606" t="s">
        <v>57</v>
      </c>
      <c r="N4606" t="s">
        <v>57</v>
      </c>
      <c r="O4606" t="s">
        <v>57</v>
      </c>
      <c r="P4606">
        <v>10606</v>
      </c>
      <c r="Q4606" t="s">
        <v>62</v>
      </c>
      <c r="R4606" t="s">
        <v>63</v>
      </c>
      <c r="S4606" t="s">
        <v>64</v>
      </c>
      <c r="T4606">
        <v>493.78</v>
      </c>
      <c r="U4606">
        <v>493.78</v>
      </c>
      <c r="V4606">
        <v>3360.9135700000002</v>
      </c>
      <c r="W4606">
        <v>493.78</v>
      </c>
      <c r="X4606" t="s">
        <v>58</v>
      </c>
      <c r="Y4606" t="s">
        <v>58</v>
      </c>
      <c r="Z4606" t="s">
        <v>1</v>
      </c>
      <c r="AA4606" t="s">
        <v>6</v>
      </c>
      <c r="AB4606" t="s">
        <v>57</v>
      </c>
      <c r="AC4606" t="str">
        <f t="shared" si="71"/>
        <v>2017-2</v>
      </c>
    </row>
    <row r="4607" spans="1:29" hidden="1" x14ac:dyDescent="0.25">
      <c r="A4607" t="s">
        <v>759</v>
      </c>
      <c r="B4607" t="s">
        <v>532</v>
      </c>
      <c r="C4607" t="s">
        <v>533</v>
      </c>
      <c r="D4607" t="s">
        <v>55</v>
      </c>
      <c r="E4607">
        <v>-5</v>
      </c>
      <c r="F4607" t="s">
        <v>13</v>
      </c>
      <c r="G4607" t="b">
        <v>0</v>
      </c>
      <c r="H4607" t="s">
        <v>59</v>
      </c>
      <c r="I4607">
        <v>6715491</v>
      </c>
      <c r="J4607" t="s">
        <v>748</v>
      </c>
      <c r="K4607" t="s">
        <v>749</v>
      </c>
      <c r="L4607" t="s">
        <v>57</v>
      </c>
      <c r="M4607" t="s">
        <v>57</v>
      </c>
      <c r="N4607" t="s">
        <v>57</v>
      </c>
      <c r="O4607" t="s">
        <v>57</v>
      </c>
      <c r="P4607">
        <v>10606</v>
      </c>
      <c r="Q4607" t="s">
        <v>62</v>
      </c>
      <c r="R4607" t="s">
        <v>63</v>
      </c>
      <c r="S4607" t="s">
        <v>64</v>
      </c>
      <c r="T4607">
        <v>-1.23000000000002</v>
      </c>
      <c r="U4607">
        <v>-1.23000000000002</v>
      </c>
      <c r="V4607">
        <v>-29.830678500000399</v>
      </c>
      <c r="W4607">
        <v>-1.23000000000002</v>
      </c>
      <c r="X4607" t="s">
        <v>58</v>
      </c>
      <c r="Y4607" t="s">
        <v>58</v>
      </c>
      <c r="Z4607" t="s">
        <v>1</v>
      </c>
      <c r="AA4607" t="s">
        <v>6</v>
      </c>
      <c r="AB4607" t="s">
        <v>57</v>
      </c>
      <c r="AC4607" t="str">
        <f t="shared" si="71"/>
        <v>2017-2</v>
      </c>
    </row>
    <row r="4608" spans="1:29" hidden="1" x14ac:dyDescent="0.25">
      <c r="A4608" t="s">
        <v>759</v>
      </c>
      <c r="B4608" t="s">
        <v>532</v>
      </c>
      <c r="C4608" t="s">
        <v>533</v>
      </c>
      <c r="D4608" t="s">
        <v>55</v>
      </c>
      <c r="E4608">
        <v>-6</v>
      </c>
      <c r="F4608" t="s">
        <v>12</v>
      </c>
      <c r="G4608" t="b">
        <v>0</v>
      </c>
      <c r="H4608" t="s">
        <v>59</v>
      </c>
      <c r="I4608">
        <v>6715491</v>
      </c>
      <c r="J4608" t="s">
        <v>748</v>
      </c>
      <c r="K4608" t="s">
        <v>749</v>
      </c>
      <c r="L4608" t="s">
        <v>57</v>
      </c>
      <c r="M4608" t="s">
        <v>57</v>
      </c>
      <c r="N4608" t="s">
        <v>57</v>
      </c>
      <c r="O4608" t="s">
        <v>57</v>
      </c>
      <c r="P4608">
        <v>10606</v>
      </c>
      <c r="Q4608" t="s">
        <v>62</v>
      </c>
      <c r="R4608" t="s">
        <v>63</v>
      </c>
      <c r="S4608" t="s">
        <v>64</v>
      </c>
      <c r="T4608">
        <v>493.78</v>
      </c>
      <c r="U4608">
        <v>493.78</v>
      </c>
      <c r="V4608">
        <v>3360.9135700000002</v>
      </c>
      <c r="W4608">
        <v>493.78</v>
      </c>
      <c r="X4608" t="s">
        <v>58</v>
      </c>
      <c r="Y4608" t="s">
        <v>58</v>
      </c>
      <c r="Z4608" t="s">
        <v>1</v>
      </c>
      <c r="AA4608" t="s">
        <v>6</v>
      </c>
      <c r="AB4608" t="s">
        <v>57</v>
      </c>
      <c r="AC4608" t="str">
        <f t="shared" si="71"/>
        <v>2017-2</v>
      </c>
    </row>
    <row r="4609" spans="1:29" hidden="1" x14ac:dyDescent="0.25">
      <c r="A4609" t="s">
        <v>759</v>
      </c>
      <c r="B4609" t="s">
        <v>532</v>
      </c>
      <c r="C4609" t="s">
        <v>533</v>
      </c>
      <c r="D4609" t="s">
        <v>55</v>
      </c>
      <c r="E4609">
        <v>-6</v>
      </c>
      <c r="F4609" t="s">
        <v>12</v>
      </c>
      <c r="G4609" t="b">
        <v>0</v>
      </c>
      <c r="H4609" t="s">
        <v>59</v>
      </c>
      <c r="I4609">
        <v>6715530</v>
      </c>
      <c r="J4609" t="s">
        <v>750</v>
      </c>
      <c r="K4609" t="s">
        <v>751</v>
      </c>
      <c r="L4609" t="s">
        <v>57</v>
      </c>
      <c r="M4609" t="s">
        <v>57</v>
      </c>
      <c r="N4609" t="s">
        <v>57</v>
      </c>
      <c r="O4609" t="s">
        <v>57</v>
      </c>
      <c r="P4609">
        <v>10606</v>
      </c>
      <c r="Q4609" t="s">
        <v>62</v>
      </c>
      <c r="R4609" t="s">
        <v>63</v>
      </c>
      <c r="S4609" t="s">
        <v>64</v>
      </c>
      <c r="T4609">
        <v>34.65</v>
      </c>
      <c r="U4609">
        <v>34.65</v>
      </c>
      <c r="V4609">
        <v>235.845225</v>
      </c>
      <c r="W4609">
        <v>34.65</v>
      </c>
      <c r="X4609" t="s">
        <v>58</v>
      </c>
      <c r="Y4609" t="s">
        <v>58</v>
      </c>
      <c r="Z4609" t="s">
        <v>1</v>
      </c>
      <c r="AA4609" t="s">
        <v>6</v>
      </c>
      <c r="AB4609" t="s">
        <v>57</v>
      </c>
      <c r="AC4609" t="str">
        <f t="shared" si="71"/>
        <v>2017-2</v>
      </c>
    </row>
    <row r="4610" spans="1:29" hidden="1" x14ac:dyDescent="0.25">
      <c r="A4610" t="s">
        <v>759</v>
      </c>
      <c r="B4610" t="s">
        <v>532</v>
      </c>
      <c r="C4610" t="s">
        <v>533</v>
      </c>
      <c r="D4610" t="s">
        <v>55</v>
      </c>
      <c r="E4610">
        <v>-5</v>
      </c>
      <c r="F4610" t="s">
        <v>13</v>
      </c>
      <c r="G4610" t="b">
        <v>0</v>
      </c>
      <c r="H4610" t="s">
        <v>59</v>
      </c>
      <c r="I4610">
        <v>6715530</v>
      </c>
      <c r="J4610" t="s">
        <v>750</v>
      </c>
      <c r="K4610" t="s">
        <v>751</v>
      </c>
      <c r="L4610" t="s">
        <v>57</v>
      </c>
      <c r="M4610" t="s">
        <v>57</v>
      </c>
      <c r="N4610" t="s">
        <v>57</v>
      </c>
      <c r="O4610" t="s">
        <v>57</v>
      </c>
      <c r="P4610">
        <v>10606</v>
      </c>
      <c r="Q4610" t="s">
        <v>62</v>
      </c>
      <c r="R4610" t="s">
        <v>63</v>
      </c>
      <c r="S4610" t="s">
        <v>64</v>
      </c>
      <c r="T4610">
        <v>-8.75</v>
      </c>
      <c r="U4610">
        <v>-8.75</v>
      </c>
      <c r="V4610">
        <v>-61.438265000000001</v>
      </c>
      <c r="W4610">
        <v>-8.75</v>
      </c>
      <c r="X4610" t="s">
        <v>58</v>
      </c>
      <c r="Y4610" t="s">
        <v>58</v>
      </c>
      <c r="Z4610" t="s">
        <v>1</v>
      </c>
      <c r="AA4610" t="s">
        <v>6</v>
      </c>
      <c r="AB4610" t="s">
        <v>57</v>
      </c>
      <c r="AC4610" t="str">
        <f t="shared" si="71"/>
        <v>2017-2</v>
      </c>
    </row>
    <row r="4611" spans="1:29" x14ac:dyDescent="0.25">
      <c r="A4611" t="s">
        <v>759</v>
      </c>
      <c r="B4611" t="s">
        <v>532</v>
      </c>
      <c r="C4611" t="s">
        <v>533</v>
      </c>
      <c r="D4611" t="s">
        <v>55</v>
      </c>
      <c r="E4611">
        <v>-4</v>
      </c>
      <c r="F4611" t="s">
        <v>14</v>
      </c>
      <c r="G4611" t="b">
        <v>0</v>
      </c>
      <c r="H4611" t="s">
        <v>59</v>
      </c>
      <c r="I4611">
        <v>6715530</v>
      </c>
      <c r="J4611" t="s">
        <v>750</v>
      </c>
      <c r="K4611" t="s">
        <v>751</v>
      </c>
      <c r="L4611" t="s">
        <v>57</v>
      </c>
      <c r="M4611" t="s">
        <v>57</v>
      </c>
      <c r="N4611" t="s">
        <v>57</v>
      </c>
      <c r="O4611" t="s">
        <v>57</v>
      </c>
      <c r="P4611">
        <v>10606</v>
      </c>
      <c r="Q4611" t="s">
        <v>62</v>
      </c>
      <c r="R4611" t="s">
        <v>63</v>
      </c>
      <c r="S4611" t="s">
        <v>64</v>
      </c>
      <c r="T4611">
        <v>34.65</v>
      </c>
      <c r="U4611">
        <v>34.65</v>
      </c>
      <c r="V4611">
        <v>235.845225</v>
      </c>
      <c r="W4611">
        <v>34.65</v>
      </c>
      <c r="X4611" t="s">
        <v>58</v>
      </c>
      <c r="Y4611" t="s">
        <v>58</v>
      </c>
      <c r="Z4611" t="s">
        <v>1</v>
      </c>
      <c r="AA4611" t="s">
        <v>6</v>
      </c>
      <c r="AB4611" t="s">
        <v>57</v>
      </c>
      <c r="AC4611" t="str">
        <f t="shared" ref="AC4611:AC4674" si="72">+YEAR(A4611)&amp; "-" &amp;ROUNDUP(MONTH(A4611)/3,0)</f>
        <v>2017-2</v>
      </c>
    </row>
    <row r="4612" spans="1:29" x14ac:dyDescent="0.25">
      <c r="A4612" t="s">
        <v>760</v>
      </c>
      <c r="B4612" t="s">
        <v>54</v>
      </c>
      <c r="C4612" t="s">
        <v>55</v>
      </c>
      <c r="D4612" t="s">
        <v>55</v>
      </c>
      <c r="E4612">
        <v>-3</v>
      </c>
      <c r="F4612" t="s">
        <v>56</v>
      </c>
      <c r="G4612" t="b">
        <v>0</v>
      </c>
      <c r="H4612" t="s">
        <v>57</v>
      </c>
      <c r="I4612">
        <v>0</v>
      </c>
      <c r="J4612" t="s">
        <v>57</v>
      </c>
      <c r="K4612" t="s">
        <v>57</v>
      </c>
      <c r="L4612" t="s">
        <v>57</v>
      </c>
      <c r="M4612" t="s">
        <v>57</v>
      </c>
      <c r="N4612" t="s">
        <v>57</v>
      </c>
      <c r="O4612" t="s">
        <v>57</v>
      </c>
      <c r="P4612">
        <v>0</v>
      </c>
      <c r="Q4612" t="s">
        <v>57</v>
      </c>
      <c r="R4612" t="s">
        <v>57</v>
      </c>
      <c r="S4612" t="s">
        <v>57</v>
      </c>
      <c r="T4612">
        <v>118.43</v>
      </c>
      <c r="U4612">
        <v>118.43</v>
      </c>
      <c r="V4612">
        <v>118.43</v>
      </c>
      <c r="W4612">
        <v>17.4741237486075</v>
      </c>
      <c r="X4612" t="s">
        <v>58</v>
      </c>
      <c r="Y4612" t="s">
        <v>58</v>
      </c>
      <c r="Z4612" t="s">
        <v>1</v>
      </c>
      <c r="AA4612" t="s">
        <v>1</v>
      </c>
      <c r="AB4612" t="s">
        <v>57</v>
      </c>
      <c r="AC4612" t="str">
        <f t="shared" si="72"/>
        <v>2017-2</v>
      </c>
    </row>
    <row r="4613" spans="1:29" x14ac:dyDescent="0.25">
      <c r="A4613" t="s">
        <v>760</v>
      </c>
      <c r="B4613" t="s">
        <v>532</v>
      </c>
      <c r="C4613" t="s">
        <v>533</v>
      </c>
      <c r="D4613" t="s">
        <v>55</v>
      </c>
      <c r="E4613">
        <v>-3</v>
      </c>
      <c r="F4613" t="s">
        <v>56</v>
      </c>
      <c r="G4613" t="b">
        <v>0</v>
      </c>
      <c r="H4613" t="s">
        <v>57</v>
      </c>
      <c r="I4613">
        <v>0</v>
      </c>
      <c r="J4613" t="s">
        <v>57</v>
      </c>
      <c r="K4613" t="s">
        <v>57</v>
      </c>
      <c r="L4613" t="s">
        <v>57</v>
      </c>
      <c r="M4613" t="s">
        <v>57</v>
      </c>
      <c r="N4613" t="s">
        <v>57</v>
      </c>
      <c r="O4613" t="s">
        <v>57</v>
      </c>
      <c r="P4613">
        <v>0</v>
      </c>
      <c r="Q4613" t="s">
        <v>57</v>
      </c>
      <c r="R4613" t="s">
        <v>57</v>
      </c>
      <c r="S4613" t="s">
        <v>57</v>
      </c>
      <c r="T4613">
        <v>234.69</v>
      </c>
      <c r="U4613">
        <v>234.69</v>
      </c>
      <c r="V4613">
        <v>1590.5997405000001</v>
      </c>
      <c r="W4613">
        <v>234.69</v>
      </c>
      <c r="X4613" t="s">
        <v>58</v>
      </c>
      <c r="Y4613" t="s">
        <v>58</v>
      </c>
      <c r="Z4613" t="s">
        <v>1</v>
      </c>
      <c r="AA4613" t="s">
        <v>1</v>
      </c>
      <c r="AB4613" t="s">
        <v>57</v>
      </c>
      <c r="AC4613" t="str">
        <f t="shared" si="72"/>
        <v>2017-2</v>
      </c>
    </row>
    <row r="4614" spans="1:29" hidden="1" x14ac:dyDescent="0.25">
      <c r="A4614" t="s">
        <v>760</v>
      </c>
      <c r="B4614" t="s">
        <v>532</v>
      </c>
      <c r="C4614" t="s">
        <v>533</v>
      </c>
      <c r="D4614" t="s">
        <v>55</v>
      </c>
      <c r="E4614">
        <v>-6</v>
      </c>
      <c r="F4614" t="s">
        <v>12</v>
      </c>
      <c r="G4614" t="b">
        <v>0</v>
      </c>
      <c r="H4614" t="s">
        <v>59</v>
      </c>
      <c r="I4614">
        <v>4750438</v>
      </c>
      <c r="J4614" t="s">
        <v>601</v>
      </c>
      <c r="K4614" t="s">
        <v>602</v>
      </c>
      <c r="L4614" t="s">
        <v>57</v>
      </c>
      <c r="M4614" t="s">
        <v>57</v>
      </c>
      <c r="N4614" t="s">
        <v>57</v>
      </c>
      <c r="O4614" t="s">
        <v>57</v>
      </c>
      <c r="P4614">
        <v>24149</v>
      </c>
      <c r="Q4614" t="s">
        <v>603</v>
      </c>
      <c r="R4614" t="s">
        <v>604</v>
      </c>
      <c r="S4614" t="s">
        <v>78</v>
      </c>
      <c r="T4614">
        <v>5.89</v>
      </c>
      <c r="U4614">
        <v>5.89</v>
      </c>
      <c r="V4614">
        <v>39.919180500000003</v>
      </c>
      <c r="W4614">
        <v>5.89</v>
      </c>
      <c r="X4614" t="s">
        <v>58</v>
      </c>
      <c r="Y4614" t="s">
        <v>58</v>
      </c>
      <c r="Z4614" t="s">
        <v>1</v>
      </c>
      <c r="AA4614" t="s">
        <v>6</v>
      </c>
      <c r="AB4614" t="s">
        <v>57</v>
      </c>
      <c r="AC4614" t="str">
        <f t="shared" si="72"/>
        <v>2017-2</v>
      </c>
    </row>
    <row r="4615" spans="1:29" hidden="1" x14ac:dyDescent="0.25">
      <c r="A4615" t="s">
        <v>760</v>
      </c>
      <c r="B4615" t="s">
        <v>532</v>
      </c>
      <c r="C4615" t="s">
        <v>533</v>
      </c>
      <c r="D4615" t="s">
        <v>55</v>
      </c>
      <c r="E4615">
        <v>-5</v>
      </c>
      <c r="F4615" t="s">
        <v>13</v>
      </c>
      <c r="G4615" t="b">
        <v>0</v>
      </c>
      <c r="H4615" t="s">
        <v>59</v>
      </c>
      <c r="I4615">
        <v>4750438</v>
      </c>
      <c r="J4615" t="s">
        <v>601</v>
      </c>
      <c r="K4615" t="s">
        <v>602</v>
      </c>
      <c r="L4615" t="s">
        <v>57</v>
      </c>
      <c r="M4615" t="s">
        <v>57</v>
      </c>
      <c r="N4615" t="s">
        <v>57</v>
      </c>
      <c r="O4615" t="s">
        <v>57</v>
      </c>
      <c r="P4615">
        <v>24149</v>
      </c>
      <c r="Q4615" t="s">
        <v>603</v>
      </c>
      <c r="R4615" t="s">
        <v>604</v>
      </c>
      <c r="S4615" t="s">
        <v>78</v>
      </c>
      <c r="T4615">
        <v>-3.00000000000002E-2</v>
      </c>
      <c r="U4615">
        <v>-3.00000000000002E-2</v>
      </c>
      <c r="V4615">
        <v>-0.375299500000004</v>
      </c>
      <c r="W4615">
        <v>-3.00000000000002E-2</v>
      </c>
      <c r="X4615" t="s">
        <v>58</v>
      </c>
      <c r="Y4615" t="s">
        <v>58</v>
      </c>
      <c r="Z4615" t="s">
        <v>1</v>
      </c>
      <c r="AA4615" t="s">
        <v>6</v>
      </c>
      <c r="AB4615" t="s">
        <v>57</v>
      </c>
      <c r="AC4615" t="str">
        <f t="shared" si="72"/>
        <v>2017-2</v>
      </c>
    </row>
    <row r="4616" spans="1:29" x14ac:dyDescent="0.25">
      <c r="A4616" t="s">
        <v>760</v>
      </c>
      <c r="B4616" t="s">
        <v>532</v>
      </c>
      <c r="C4616" t="s">
        <v>533</v>
      </c>
      <c r="D4616" t="s">
        <v>55</v>
      </c>
      <c r="E4616">
        <v>-4</v>
      </c>
      <c r="F4616" t="s">
        <v>14</v>
      </c>
      <c r="G4616" t="b">
        <v>0</v>
      </c>
      <c r="H4616" t="s">
        <v>59</v>
      </c>
      <c r="I4616">
        <v>4750438</v>
      </c>
      <c r="J4616" t="s">
        <v>601</v>
      </c>
      <c r="K4616" t="s">
        <v>602</v>
      </c>
      <c r="L4616" t="s">
        <v>57</v>
      </c>
      <c r="M4616" t="s">
        <v>57</v>
      </c>
      <c r="N4616" t="s">
        <v>57</v>
      </c>
      <c r="O4616" t="s">
        <v>57</v>
      </c>
      <c r="P4616">
        <v>24149</v>
      </c>
      <c r="Q4616" t="s">
        <v>603</v>
      </c>
      <c r="R4616" t="s">
        <v>604</v>
      </c>
      <c r="S4616" t="s">
        <v>78</v>
      </c>
      <c r="T4616">
        <v>5.89</v>
      </c>
      <c r="U4616">
        <v>5.89</v>
      </c>
      <c r="V4616">
        <v>39.919180500000003</v>
      </c>
      <c r="W4616">
        <v>5.89</v>
      </c>
      <c r="X4616" t="s">
        <v>58</v>
      </c>
      <c r="Y4616" t="s">
        <v>58</v>
      </c>
      <c r="Z4616" t="s">
        <v>1</v>
      </c>
      <c r="AA4616" t="s">
        <v>6</v>
      </c>
      <c r="AB4616" t="s">
        <v>57</v>
      </c>
      <c r="AC4616" t="str">
        <f t="shared" si="72"/>
        <v>2017-2</v>
      </c>
    </row>
    <row r="4617" spans="1:29" x14ac:dyDescent="0.25">
      <c r="A4617" t="s">
        <v>760</v>
      </c>
      <c r="B4617" t="s">
        <v>532</v>
      </c>
      <c r="C4617" t="s">
        <v>533</v>
      </c>
      <c r="D4617" t="s">
        <v>55</v>
      </c>
      <c r="E4617">
        <v>-4</v>
      </c>
      <c r="F4617" t="s">
        <v>14</v>
      </c>
      <c r="G4617" t="b">
        <v>0</v>
      </c>
      <c r="H4617" t="s">
        <v>59</v>
      </c>
      <c r="I4617">
        <v>6715491</v>
      </c>
      <c r="J4617" t="s">
        <v>748</v>
      </c>
      <c r="K4617" t="s">
        <v>749</v>
      </c>
      <c r="L4617" t="s">
        <v>57</v>
      </c>
      <c r="M4617" t="s">
        <v>57</v>
      </c>
      <c r="N4617" t="s">
        <v>57</v>
      </c>
      <c r="O4617" t="s">
        <v>57</v>
      </c>
      <c r="P4617">
        <v>10606</v>
      </c>
      <c r="Q4617" t="s">
        <v>62</v>
      </c>
      <c r="R4617" t="s">
        <v>63</v>
      </c>
      <c r="S4617" t="s">
        <v>64</v>
      </c>
      <c r="T4617">
        <v>500.94</v>
      </c>
      <c r="U4617">
        <v>500.94</v>
      </c>
      <c r="V4617">
        <v>3395.0958030000002</v>
      </c>
      <c r="W4617">
        <v>500.94</v>
      </c>
      <c r="X4617" t="s">
        <v>58</v>
      </c>
      <c r="Y4617" t="s">
        <v>58</v>
      </c>
      <c r="Z4617" t="s">
        <v>1</v>
      </c>
      <c r="AA4617" t="s">
        <v>6</v>
      </c>
      <c r="AB4617" t="s">
        <v>57</v>
      </c>
      <c r="AC4617" t="str">
        <f t="shared" si="72"/>
        <v>2017-2</v>
      </c>
    </row>
    <row r="4618" spans="1:29" hidden="1" x14ac:dyDescent="0.25">
      <c r="A4618" t="s">
        <v>760</v>
      </c>
      <c r="B4618" t="s">
        <v>532</v>
      </c>
      <c r="C4618" t="s">
        <v>533</v>
      </c>
      <c r="D4618" t="s">
        <v>55</v>
      </c>
      <c r="E4618">
        <v>-5</v>
      </c>
      <c r="F4618" t="s">
        <v>13</v>
      </c>
      <c r="G4618" t="b">
        <v>0</v>
      </c>
      <c r="H4618" t="s">
        <v>59</v>
      </c>
      <c r="I4618">
        <v>6715491</v>
      </c>
      <c r="J4618" t="s">
        <v>748</v>
      </c>
      <c r="K4618" t="s">
        <v>749</v>
      </c>
      <c r="L4618" t="s">
        <v>57</v>
      </c>
      <c r="M4618" t="s">
        <v>57</v>
      </c>
      <c r="N4618" t="s">
        <v>57</v>
      </c>
      <c r="O4618" t="s">
        <v>57</v>
      </c>
      <c r="P4618">
        <v>10606</v>
      </c>
      <c r="Q4618" t="s">
        <v>62</v>
      </c>
      <c r="R4618" t="s">
        <v>63</v>
      </c>
      <c r="S4618" t="s">
        <v>64</v>
      </c>
      <c r="T4618">
        <v>7.1600000000000197</v>
      </c>
      <c r="U4618">
        <v>7.1600000000000197</v>
      </c>
      <c r="V4618">
        <v>34.182233000000402</v>
      </c>
      <c r="W4618">
        <v>7.1600000000000197</v>
      </c>
      <c r="X4618" t="s">
        <v>58</v>
      </c>
      <c r="Y4618" t="s">
        <v>58</v>
      </c>
      <c r="Z4618" t="s">
        <v>1</v>
      </c>
      <c r="AA4618" t="s">
        <v>6</v>
      </c>
      <c r="AB4618" t="s">
        <v>57</v>
      </c>
      <c r="AC4618" t="str">
        <f t="shared" si="72"/>
        <v>2017-2</v>
      </c>
    </row>
    <row r="4619" spans="1:29" hidden="1" x14ac:dyDescent="0.25">
      <c r="A4619" t="s">
        <v>760</v>
      </c>
      <c r="B4619" t="s">
        <v>532</v>
      </c>
      <c r="C4619" t="s">
        <v>533</v>
      </c>
      <c r="D4619" t="s">
        <v>55</v>
      </c>
      <c r="E4619">
        <v>-6</v>
      </c>
      <c r="F4619" t="s">
        <v>12</v>
      </c>
      <c r="G4619" t="b">
        <v>0</v>
      </c>
      <c r="H4619" t="s">
        <v>59</v>
      </c>
      <c r="I4619">
        <v>6715491</v>
      </c>
      <c r="J4619" t="s">
        <v>748</v>
      </c>
      <c r="K4619" t="s">
        <v>749</v>
      </c>
      <c r="L4619" t="s">
        <v>57</v>
      </c>
      <c r="M4619" t="s">
        <v>57</v>
      </c>
      <c r="N4619" t="s">
        <v>57</v>
      </c>
      <c r="O4619" t="s">
        <v>57</v>
      </c>
      <c r="P4619">
        <v>10606</v>
      </c>
      <c r="Q4619" t="s">
        <v>62</v>
      </c>
      <c r="R4619" t="s">
        <v>63</v>
      </c>
      <c r="S4619" t="s">
        <v>64</v>
      </c>
      <c r="T4619">
        <v>500.94</v>
      </c>
      <c r="U4619">
        <v>500.94</v>
      </c>
      <c r="V4619">
        <v>3395.0958030000002</v>
      </c>
      <c r="W4619">
        <v>500.94</v>
      </c>
      <c r="X4619" t="s">
        <v>58</v>
      </c>
      <c r="Y4619" t="s">
        <v>58</v>
      </c>
      <c r="Z4619" t="s">
        <v>1</v>
      </c>
      <c r="AA4619" t="s">
        <v>6</v>
      </c>
      <c r="AB4619" t="s">
        <v>57</v>
      </c>
      <c r="AC4619" t="str">
        <f t="shared" si="72"/>
        <v>2017-2</v>
      </c>
    </row>
    <row r="4620" spans="1:29" hidden="1" x14ac:dyDescent="0.25">
      <c r="A4620" t="s">
        <v>760</v>
      </c>
      <c r="B4620" t="s">
        <v>532</v>
      </c>
      <c r="C4620" t="s">
        <v>533</v>
      </c>
      <c r="D4620" t="s">
        <v>55</v>
      </c>
      <c r="E4620">
        <v>-6</v>
      </c>
      <c r="F4620" t="s">
        <v>12</v>
      </c>
      <c r="G4620" t="b">
        <v>0</v>
      </c>
      <c r="H4620" t="s">
        <v>59</v>
      </c>
      <c r="I4620">
        <v>6715530</v>
      </c>
      <c r="J4620" t="s">
        <v>750</v>
      </c>
      <c r="K4620" t="s">
        <v>751</v>
      </c>
      <c r="L4620" t="s">
        <v>57</v>
      </c>
      <c r="M4620" t="s">
        <v>57</v>
      </c>
      <c r="N4620" t="s">
        <v>57</v>
      </c>
      <c r="O4620" t="s">
        <v>57</v>
      </c>
      <c r="P4620">
        <v>10606</v>
      </c>
      <c r="Q4620" t="s">
        <v>62</v>
      </c>
      <c r="R4620" t="s">
        <v>63</v>
      </c>
      <c r="S4620" t="s">
        <v>64</v>
      </c>
      <c r="T4620">
        <v>35.9</v>
      </c>
      <c r="U4620">
        <v>35.9</v>
      </c>
      <c r="V4620">
        <v>243.31045499999999</v>
      </c>
      <c r="W4620">
        <v>35.9</v>
      </c>
      <c r="X4620" t="s">
        <v>58</v>
      </c>
      <c r="Y4620" t="s">
        <v>58</v>
      </c>
      <c r="Z4620" t="s">
        <v>1</v>
      </c>
      <c r="AA4620" t="s">
        <v>6</v>
      </c>
      <c r="AB4620" t="s">
        <v>57</v>
      </c>
      <c r="AC4620" t="str">
        <f t="shared" si="72"/>
        <v>2017-2</v>
      </c>
    </row>
    <row r="4621" spans="1:29" hidden="1" x14ac:dyDescent="0.25">
      <c r="A4621" t="s">
        <v>760</v>
      </c>
      <c r="B4621" t="s">
        <v>532</v>
      </c>
      <c r="C4621" t="s">
        <v>533</v>
      </c>
      <c r="D4621" t="s">
        <v>55</v>
      </c>
      <c r="E4621">
        <v>-5</v>
      </c>
      <c r="F4621" t="s">
        <v>13</v>
      </c>
      <c r="G4621" t="b">
        <v>0</v>
      </c>
      <c r="H4621" t="s">
        <v>59</v>
      </c>
      <c r="I4621">
        <v>6715530</v>
      </c>
      <c r="J4621" t="s">
        <v>750</v>
      </c>
      <c r="K4621" t="s">
        <v>751</v>
      </c>
      <c r="L4621" t="s">
        <v>57</v>
      </c>
      <c r="M4621" t="s">
        <v>57</v>
      </c>
      <c r="N4621" t="s">
        <v>57</v>
      </c>
      <c r="O4621" t="s">
        <v>57</v>
      </c>
      <c r="P4621">
        <v>10606</v>
      </c>
      <c r="Q4621" t="s">
        <v>62</v>
      </c>
      <c r="R4621" t="s">
        <v>63</v>
      </c>
      <c r="S4621" t="s">
        <v>64</v>
      </c>
      <c r="T4621">
        <v>1.25</v>
      </c>
      <c r="U4621">
        <v>1.25</v>
      </c>
      <c r="V4621">
        <v>7.4652300000000196</v>
      </c>
      <c r="W4621">
        <v>1.25</v>
      </c>
      <c r="X4621" t="s">
        <v>58</v>
      </c>
      <c r="Y4621" t="s">
        <v>58</v>
      </c>
      <c r="Z4621" t="s">
        <v>1</v>
      </c>
      <c r="AA4621" t="s">
        <v>6</v>
      </c>
      <c r="AB4621" t="s">
        <v>57</v>
      </c>
      <c r="AC4621" t="str">
        <f t="shared" si="72"/>
        <v>2017-2</v>
      </c>
    </row>
    <row r="4622" spans="1:29" x14ac:dyDescent="0.25">
      <c r="A4622" t="s">
        <v>760</v>
      </c>
      <c r="B4622" t="s">
        <v>532</v>
      </c>
      <c r="C4622" t="s">
        <v>533</v>
      </c>
      <c r="D4622" t="s">
        <v>55</v>
      </c>
      <c r="E4622">
        <v>-4</v>
      </c>
      <c r="F4622" t="s">
        <v>14</v>
      </c>
      <c r="G4622" t="b">
        <v>0</v>
      </c>
      <c r="H4622" t="s">
        <v>59</v>
      </c>
      <c r="I4622">
        <v>6715530</v>
      </c>
      <c r="J4622" t="s">
        <v>750</v>
      </c>
      <c r="K4622" t="s">
        <v>751</v>
      </c>
      <c r="L4622" t="s">
        <v>57</v>
      </c>
      <c r="M4622" t="s">
        <v>57</v>
      </c>
      <c r="N4622" t="s">
        <v>57</v>
      </c>
      <c r="O4622" t="s">
        <v>57</v>
      </c>
      <c r="P4622">
        <v>10606</v>
      </c>
      <c r="Q4622" t="s">
        <v>62</v>
      </c>
      <c r="R4622" t="s">
        <v>63</v>
      </c>
      <c r="S4622" t="s">
        <v>64</v>
      </c>
      <c r="T4622">
        <v>35.9</v>
      </c>
      <c r="U4622">
        <v>35.9</v>
      </c>
      <c r="V4622">
        <v>243.31045499999999</v>
      </c>
      <c r="W4622">
        <v>35.9</v>
      </c>
      <c r="X4622" t="s">
        <v>58</v>
      </c>
      <c r="Y4622" t="s">
        <v>58</v>
      </c>
      <c r="Z4622" t="s">
        <v>1</v>
      </c>
      <c r="AA4622" t="s">
        <v>6</v>
      </c>
      <c r="AB4622" t="s">
        <v>57</v>
      </c>
      <c r="AC4622" t="str">
        <f t="shared" si="72"/>
        <v>2017-2</v>
      </c>
    </row>
    <row r="4623" spans="1:29" x14ac:dyDescent="0.25">
      <c r="A4623" t="s">
        <v>761</v>
      </c>
      <c r="B4623" t="s">
        <v>54</v>
      </c>
      <c r="C4623" t="s">
        <v>55</v>
      </c>
      <c r="D4623" t="s">
        <v>55</v>
      </c>
      <c r="E4623">
        <v>-3</v>
      </c>
      <c r="F4623" t="s">
        <v>56</v>
      </c>
      <c r="G4623" t="b">
        <v>0</v>
      </c>
      <c r="H4623" t="s">
        <v>57</v>
      </c>
      <c r="I4623">
        <v>0</v>
      </c>
      <c r="J4623" t="s">
        <v>57</v>
      </c>
      <c r="K4623" t="s">
        <v>57</v>
      </c>
      <c r="L4623" t="s">
        <v>57</v>
      </c>
      <c r="M4623" t="s">
        <v>57</v>
      </c>
      <c r="N4623" t="s">
        <v>57</v>
      </c>
      <c r="O4623" t="s">
        <v>57</v>
      </c>
      <c r="P4623">
        <v>0</v>
      </c>
      <c r="Q4623" t="s">
        <v>57</v>
      </c>
      <c r="R4623" t="s">
        <v>57</v>
      </c>
      <c r="S4623" t="s">
        <v>57</v>
      </c>
      <c r="T4623">
        <v>118.43</v>
      </c>
      <c r="U4623">
        <v>118.43</v>
      </c>
      <c r="V4623">
        <v>118.43</v>
      </c>
      <c r="W4623">
        <v>17.645174507393801</v>
      </c>
      <c r="X4623" t="s">
        <v>58</v>
      </c>
      <c r="Y4623" t="s">
        <v>58</v>
      </c>
      <c r="Z4623" t="s">
        <v>1</v>
      </c>
      <c r="AA4623" t="s">
        <v>1</v>
      </c>
      <c r="AB4623" t="s">
        <v>57</v>
      </c>
      <c r="AC4623" t="str">
        <f t="shared" si="72"/>
        <v>2017-2</v>
      </c>
    </row>
    <row r="4624" spans="1:29" x14ac:dyDescent="0.25">
      <c r="A4624" t="s">
        <v>761</v>
      </c>
      <c r="B4624" t="s">
        <v>532</v>
      </c>
      <c r="C4624" t="s">
        <v>533</v>
      </c>
      <c r="D4624" t="s">
        <v>55</v>
      </c>
      <c r="E4624">
        <v>-3</v>
      </c>
      <c r="F4624" t="s">
        <v>56</v>
      </c>
      <c r="G4624" t="b">
        <v>0</v>
      </c>
      <c r="H4624" t="s">
        <v>57</v>
      </c>
      <c r="I4624">
        <v>0</v>
      </c>
      <c r="J4624" t="s">
        <v>57</v>
      </c>
      <c r="K4624" t="s">
        <v>57</v>
      </c>
      <c r="L4624" t="s">
        <v>57</v>
      </c>
      <c r="M4624" t="s">
        <v>57</v>
      </c>
      <c r="N4624" t="s">
        <v>57</v>
      </c>
      <c r="O4624" t="s">
        <v>57</v>
      </c>
      <c r="P4624">
        <v>0</v>
      </c>
      <c r="Q4624" t="s">
        <v>57</v>
      </c>
      <c r="R4624" t="s">
        <v>57</v>
      </c>
      <c r="S4624" t="s">
        <v>57</v>
      </c>
      <c r="T4624">
        <v>234.69</v>
      </c>
      <c r="U4624">
        <v>234.69</v>
      </c>
      <c r="V4624">
        <v>1575.1806075</v>
      </c>
      <c r="W4624">
        <v>234.69</v>
      </c>
      <c r="X4624" t="s">
        <v>58</v>
      </c>
      <c r="Y4624" t="s">
        <v>58</v>
      </c>
      <c r="Z4624" t="s">
        <v>1</v>
      </c>
      <c r="AA4624" t="s">
        <v>1</v>
      </c>
      <c r="AB4624" t="s">
        <v>57</v>
      </c>
      <c r="AC4624" t="str">
        <f t="shared" si="72"/>
        <v>2017-2</v>
      </c>
    </row>
    <row r="4625" spans="1:29" hidden="1" x14ac:dyDescent="0.25">
      <c r="A4625" t="s">
        <v>761</v>
      </c>
      <c r="B4625" t="s">
        <v>532</v>
      </c>
      <c r="C4625" t="s">
        <v>533</v>
      </c>
      <c r="D4625" t="s">
        <v>55</v>
      </c>
      <c r="E4625">
        <v>-6</v>
      </c>
      <c r="F4625" t="s">
        <v>12</v>
      </c>
      <c r="G4625" t="b">
        <v>0</v>
      </c>
      <c r="H4625" t="s">
        <v>59</v>
      </c>
      <c r="I4625">
        <v>4750438</v>
      </c>
      <c r="J4625" t="s">
        <v>601</v>
      </c>
      <c r="K4625" t="s">
        <v>602</v>
      </c>
      <c r="L4625" t="s">
        <v>57</v>
      </c>
      <c r="M4625" t="s">
        <v>57</v>
      </c>
      <c r="N4625" t="s">
        <v>57</v>
      </c>
      <c r="O4625" t="s">
        <v>57</v>
      </c>
      <c r="P4625">
        <v>24149</v>
      </c>
      <c r="Q4625" t="s">
        <v>603</v>
      </c>
      <c r="R4625" t="s">
        <v>604</v>
      </c>
      <c r="S4625" t="s">
        <v>78</v>
      </c>
      <c r="T4625">
        <v>5.71</v>
      </c>
      <c r="U4625">
        <v>5.71</v>
      </c>
      <c r="V4625">
        <v>38.324092499999999</v>
      </c>
      <c r="W4625">
        <v>5.71</v>
      </c>
      <c r="X4625" t="s">
        <v>58</v>
      </c>
      <c r="Y4625" t="s">
        <v>58</v>
      </c>
      <c r="Z4625" t="s">
        <v>1</v>
      </c>
      <c r="AA4625" t="s">
        <v>6</v>
      </c>
      <c r="AB4625" t="s">
        <v>57</v>
      </c>
      <c r="AC4625" t="str">
        <f t="shared" si="72"/>
        <v>2017-2</v>
      </c>
    </row>
    <row r="4626" spans="1:29" hidden="1" x14ac:dyDescent="0.25">
      <c r="A4626" t="s">
        <v>761</v>
      </c>
      <c r="B4626" t="s">
        <v>532</v>
      </c>
      <c r="C4626" t="s">
        <v>533</v>
      </c>
      <c r="D4626" t="s">
        <v>55</v>
      </c>
      <c r="E4626">
        <v>-5</v>
      </c>
      <c r="F4626" t="s">
        <v>13</v>
      </c>
      <c r="G4626" t="b">
        <v>0</v>
      </c>
      <c r="H4626" t="s">
        <v>59</v>
      </c>
      <c r="I4626">
        <v>4750438</v>
      </c>
      <c r="J4626" t="s">
        <v>601</v>
      </c>
      <c r="K4626" t="s">
        <v>602</v>
      </c>
      <c r="L4626" t="s">
        <v>57</v>
      </c>
      <c r="M4626" t="s">
        <v>57</v>
      </c>
      <c r="N4626" t="s">
        <v>57</v>
      </c>
      <c r="O4626" t="s">
        <v>57</v>
      </c>
      <c r="P4626">
        <v>24149</v>
      </c>
      <c r="Q4626" t="s">
        <v>603</v>
      </c>
      <c r="R4626" t="s">
        <v>604</v>
      </c>
      <c r="S4626" t="s">
        <v>78</v>
      </c>
      <c r="T4626">
        <v>-0.18</v>
      </c>
      <c r="U4626">
        <v>-0.18</v>
      </c>
      <c r="V4626">
        <v>-1.5950880000000001</v>
      </c>
      <c r="W4626">
        <v>-0.18</v>
      </c>
      <c r="X4626" t="s">
        <v>58</v>
      </c>
      <c r="Y4626" t="s">
        <v>58</v>
      </c>
      <c r="Z4626" t="s">
        <v>1</v>
      </c>
      <c r="AA4626" t="s">
        <v>6</v>
      </c>
      <c r="AB4626" t="s">
        <v>57</v>
      </c>
      <c r="AC4626" t="str">
        <f t="shared" si="72"/>
        <v>2017-2</v>
      </c>
    </row>
    <row r="4627" spans="1:29" x14ac:dyDescent="0.25">
      <c r="A4627" t="s">
        <v>761</v>
      </c>
      <c r="B4627" t="s">
        <v>532</v>
      </c>
      <c r="C4627" t="s">
        <v>533</v>
      </c>
      <c r="D4627" t="s">
        <v>55</v>
      </c>
      <c r="E4627">
        <v>-4</v>
      </c>
      <c r="F4627" t="s">
        <v>14</v>
      </c>
      <c r="G4627" t="b">
        <v>0</v>
      </c>
      <c r="H4627" t="s">
        <v>59</v>
      </c>
      <c r="I4627">
        <v>4750438</v>
      </c>
      <c r="J4627" t="s">
        <v>601</v>
      </c>
      <c r="K4627" t="s">
        <v>602</v>
      </c>
      <c r="L4627" t="s">
        <v>57</v>
      </c>
      <c r="M4627" t="s">
        <v>57</v>
      </c>
      <c r="N4627" t="s">
        <v>57</v>
      </c>
      <c r="O4627" t="s">
        <v>57</v>
      </c>
      <c r="P4627">
        <v>24149</v>
      </c>
      <c r="Q4627" t="s">
        <v>603</v>
      </c>
      <c r="R4627" t="s">
        <v>604</v>
      </c>
      <c r="S4627" t="s">
        <v>78</v>
      </c>
      <c r="T4627">
        <v>5.71</v>
      </c>
      <c r="U4627">
        <v>5.71</v>
      </c>
      <c r="V4627">
        <v>38.324092499999999</v>
      </c>
      <c r="W4627">
        <v>5.71</v>
      </c>
      <c r="X4627" t="s">
        <v>58</v>
      </c>
      <c r="Y4627" t="s">
        <v>58</v>
      </c>
      <c r="Z4627" t="s">
        <v>1</v>
      </c>
      <c r="AA4627" t="s">
        <v>6</v>
      </c>
      <c r="AB4627" t="s">
        <v>57</v>
      </c>
      <c r="AC4627" t="str">
        <f t="shared" si="72"/>
        <v>2017-2</v>
      </c>
    </row>
    <row r="4628" spans="1:29" x14ac:dyDescent="0.25">
      <c r="A4628" t="s">
        <v>761</v>
      </c>
      <c r="B4628" t="s">
        <v>532</v>
      </c>
      <c r="C4628" t="s">
        <v>533</v>
      </c>
      <c r="D4628" t="s">
        <v>55</v>
      </c>
      <c r="E4628">
        <v>-4</v>
      </c>
      <c r="F4628" t="s">
        <v>14</v>
      </c>
      <c r="G4628" t="b">
        <v>0</v>
      </c>
      <c r="H4628" t="s">
        <v>59</v>
      </c>
      <c r="I4628">
        <v>6715491</v>
      </c>
      <c r="J4628" t="s">
        <v>748</v>
      </c>
      <c r="K4628" t="s">
        <v>749</v>
      </c>
      <c r="L4628" t="s">
        <v>57</v>
      </c>
      <c r="M4628" t="s">
        <v>57</v>
      </c>
      <c r="N4628" t="s">
        <v>57</v>
      </c>
      <c r="O4628" t="s">
        <v>57</v>
      </c>
      <c r="P4628">
        <v>10606</v>
      </c>
      <c r="Q4628" t="s">
        <v>62</v>
      </c>
      <c r="R4628" t="s">
        <v>63</v>
      </c>
      <c r="S4628" t="s">
        <v>64</v>
      </c>
      <c r="T4628">
        <v>495.71</v>
      </c>
      <c r="U4628">
        <v>495.71</v>
      </c>
      <c r="V4628">
        <v>3327.0815925000002</v>
      </c>
      <c r="W4628">
        <v>495.71</v>
      </c>
      <c r="X4628" t="s">
        <v>58</v>
      </c>
      <c r="Y4628" t="s">
        <v>58</v>
      </c>
      <c r="Z4628" t="s">
        <v>1</v>
      </c>
      <c r="AA4628" t="s">
        <v>6</v>
      </c>
      <c r="AB4628" t="s">
        <v>57</v>
      </c>
      <c r="AC4628" t="str">
        <f t="shared" si="72"/>
        <v>2017-2</v>
      </c>
    </row>
    <row r="4629" spans="1:29" hidden="1" x14ac:dyDescent="0.25">
      <c r="A4629" t="s">
        <v>761</v>
      </c>
      <c r="B4629" t="s">
        <v>532</v>
      </c>
      <c r="C4629" t="s">
        <v>533</v>
      </c>
      <c r="D4629" t="s">
        <v>55</v>
      </c>
      <c r="E4629">
        <v>-5</v>
      </c>
      <c r="F4629" t="s">
        <v>13</v>
      </c>
      <c r="G4629" t="b">
        <v>0</v>
      </c>
      <c r="H4629" t="s">
        <v>59</v>
      </c>
      <c r="I4629">
        <v>6715491</v>
      </c>
      <c r="J4629" t="s">
        <v>748</v>
      </c>
      <c r="K4629" t="s">
        <v>749</v>
      </c>
      <c r="L4629" t="s">
        <v>57</v>
      </c>
      <c r="M4629" t="s">
        <v>57</v>
      </c>
      <c r="N4629" t="s">
        <v>57</v>
      </c>
      <c r="O4629" t="s">
        <v>57</v>
      </c>
      <c r="P4629">
        <v>10606</v>
      </c>
      <c r="Q4629" t="s">
        <v>62</v>
      </c>
      <c r="R4629" t="s">
        <v>63</v>
      </c>
      <c r="S4629" t="s">
        <v>64</v>
      </c>
      <c r="T4629">
        <v>-5.23000000000002</v>
      </c>
      <c r="U4629">
        <v>-5.23000000000002</v>
      </c>
      <c r="V4629">
        <v>-68.014210500000004</v>
      </c>
      <c r="W4629">
        <v>-5.23000000000002</v>
      </c>
      <c r="X4629" t="s">
        <v>58</v>
      </c>
      <c r="Y4629" t="s">
        <v>58</v>
      </c>
      <c r="Z4629" t="s">
        <v>1</v>
      </c>
      <c r="AA4629" t="s">
        <v>6</v>
      </c>
      <c r="AB4629" t="s">
        <v>57</v>
      </c>
      <c r="AC4629" t="str">
        <f t="shared" si="72"/>
        <v>2017-2</v>
      </c>
    </row>
    <row r="4630" spans="1:29" hidden="1" x14ac:dyDescent="0.25">
      <c r="A4630" t="s">
        <v>761</v>
      </c>
      <c r="B4630" t="s">
        <v>532</v>
      </c>
      <c r="C4630" t="s">
        <v>533</v>
      </c>
      <c r="D4630" t="s">
        <v>55</v>
      </c>
      <c r="E4630">
        <v>-6</v>
      </c>
      <c r="F4630" t="s">
        <v>12</v>
      </c>
      <c r="G4630" t="b">
        <v>0</v>
      </c>
      <c r="H4630" t="s">
        <v>59</v>
      </c>
      <c r="I4630">
        <v>6715491</v>
      </c>
      <c r="J4630" t="s">
        <v>748</v>
      </c>
      <c r="K4630" t="s">
        <v>749</v>
      </c>
      <c r="L4630" t="s">
        <v>57</v>
      </c>
      <c r="M4630" t="s">
        <v>57</v>
      </c>
      <c r="N4630" t="s">
        <v>57</v>
      </c>
      <c r="O4630" t="s">
        <v>57</v>
      </c>
      <c r="P4630">
        <v>10606</v>
      </c>
      <c r="Q4630" t="s">
        <v>62</v>
      </c>
      <c r="R4630" t="s">
        <v>63</v>
      </c>
      <c r="S4630" t="s">
        <v>64</v>
      </c>
      <c r="T4630">
        <v>495.71</v>
      </c>
      <c r="U4630">
        <v>495.71</v>
      </c>
      <c r="V4630">
        <v>3327.0815925000002</v>
      </c>
      <c r="W4630">
        <v>495.71</v>
      </c>
      <c r="X4630" t="s">
        <v>58</v>
      </c>
      <c r="Y4630" t="s">
        <v>58</v>
      </c>
      <c r="Z4630" t="s">
        <v>1</v>
      </c>
      <c r="AA4630" t="s">
        <v>6</v>
      </c>
      <c r="AB4630" t="s">
        <v>57</v>
      </c>
      <c r="AC4630" t="str">
        <f t="shared" si="72"/>
        <v>2017-2</v>
      </c>
    </row>
    <row r="4631" spans="1:29" hidden="1" x14ac:dyDescent="0.25">
      <c r="A4631" t="s">
        <v>761</v>
      </c>
      <c r="B4631" t="s">
        <v>532</v>
      </c>
      <c r="C4631" t="s">
        <v>533</v>
      </c>
      <c r="D4631" t="s">
        <v>55</v>
      </c>
      <c r="E4631">
        <v>-6</v>
      </c>
      <c r="F4631" t="s">
        <v>12</v>
      </c>
      <c r="G4631" t="b">
        <v>0</v>
      </c>
      <c r="H4631" t="s">
        <v>59</v>
      </c>
      <c r="I4631">
        <v>6715530</v>
      </c>
      <c r="J4631" t="s">
        <v>750</v>
      </c>
      <c r="K4631" t="s">
        <v>751</v>
      </c>
      <c r="L4631" t="s">
        <v>57</v>
      </c>
      <c r="M4631" t="s">
        <v>57</v>
      </c>
      <c r="N4631" t="s">
        <v>57</v>
      </c>
      <c r="O4631" t="s">
        <v>57</v>
      </c>
      <c r="P4631">
        <v>10606</v>
      </c>
      <c r="Q4631" t="s">
        <v>62</v>
      </c>
      <c r="R4631" t="s">
        <v>63</v>
      </c>
      <c r="S4631" t="s">
        <v>64</v>
      </c>
      <c r="T4631">
        <v>36.75</v>
      </c>
      <c r="U4631">
        <v>36.75</v>
      </c>
      <c r="V4631">
        <v>246.6568125</v>
      </c>
      <c r="W4631">
        <v>36.75</v>
      </c>
      <c r="X4631" t="s">
        <v>58</v>
      </c>
      <c r="Y4631" t="s">
        <v>58</v>
      </c>
      <c r="Z4631" t="s">
        <v>1</v>
      </c>
      <c r="AA4631" t="s">
        <v>6</v>
      </c>
      <c r="AB4631" t="s">
        <v>57</v>
      </c>
      <c r="AC4631" t="str">
        <f t="shared" si="72"/>
        <v>2017-2</v>
      </c>
    </row>
    <row r="4632" spans="1:29" hidden="1" x14ac:dyDescent="0.25">
      <c r="A4632" t="s">
        <v>761</v>
      </c>
      <c r="B4632" t="s">
        <v>532</v>
      </c>
      <c r="C4632" t="s">
        <v>533</v>
      </c>
      <c r="D4632" t="s">
        <v>55</v>
      </c>
      <c r="E4632">
        <v>-5</v>
      </c>
      <c r="F4632" t="s">
        <v>13</v>
      </c>
      <c r="G4632" t="b">
        <v>0</v>
      </c>
      <c r="H4632" t="s">
        <v>59</v>
      </c>
      <c r="I4632">
        <v>6715530</v>
      </c>
      <c r="J4632" t="s">
        <v>750</v>
      </c>
      <c r="K4632" t="s">
        <v>751</v>
      </c>
      <c r="L4632" t="s">
        <v>57</v>
      </c>
      <c r="M4632" t="s">
        <v>57</v>
      </c>
      <c r="N4632" t="s">
        <v>57</v>
      </c>
      <c r="O4632" t="s">
        <v>57</v>
      </c>
      <c r="P4632">
        <v>10606</v>
      </c>
      <c r="Q4632" t="s">
        <v>62</v>
      </c>
      <c r="R4632" t="s">
        <v>63</v>
      </c>
      <c r="S4632" t="s">
        <v>64</v>
      </c>
      <c r="T4632">
        <v>0.85000000000000098</v>
      </c>
      <c r="U4632">
        <v>0.85000000000000098</v>
      </c>
      <c r="V4632">
        <v>3.3463575000000101</v>
      </c>
      <c r="W4632">
        <v>0.85000000000000098</v>
      </c>
      <c r="X4632" t="s">
        <v>58</v>
      </c>
      <c r="Y4632" t="s">
        <v>58</v>
      </c>
      <c r="Z4632" t="s">
        <v>1</v>
      </c>
      <c r="AA4632" t="s">
        <v>6</v>
      </c>
      <c r="AB4632" t="s">
        <v>57</v>
      </c>
      <c r="AC4632" t="str">
        <f t="shared" si="72"/>
        <v>2017-2</v>
      </c>
    </row>
    <row r="4633" spans="1:29" x14ac:dyDescent="0.25">
      <c r="A4633" t="s">
        <v>761</v>
      </c>
      <c r="B4633" t="s">
        <v>532</v>
      </c>
      <c r="C4633" t="s">
        <v>533</v>
      </c>
      <c r="D4633" t="s">
        <v>55</v>
      </c>
      <c r="E4633">
        <v>-4</v>
      </c>
      <c r="F4633" t="s">
        <v>14</v>
      </c>
      <c r="G4633" t="b">
        <v>0</v>
      </c>
      <c r="H4633" t="s">
        <v>59</v>
      </c>
      <c r="I4633">
        <v>6715530</v>
      </c>
      <c r="J4633" t="s">
        <v>750</v>
      </c>
      <c r="K4633" t="s">
        <v>751</v>
      </c>
      <c r="L4633" t="s">
        <v>57</v>
      </c>
      <c r="M4633" t="s">
        <v>57</v>
      </c>
      <c r="N4633" t="s">
        <v>57</v>
      </c>
      <c r="O4633" t="s">
        <v>57</v>
      </c>
      <c r="P4633">
        <v>10606</v>
      </c>
      <c r="Q4633" t="s">
        <v>62</v>
      </c>
      <c r="R4633" t="s">
        <v>63</v>
      </c>
      <c r="S4633" t="s">
        <v>64</v>
      </c>
      <c r="T4633">
        <v>36.75</v>
      </c>
      <c r="U4633">
        <v>36.75</v>
      </c>
      <c r="V4633">
        <v>246.6568125</v>
      </c>
      <c r="W4633">
        <v>36.75</v>
      </c>
      <c r="X4633" t="s">
        <v>58</v>
      </c>
      <c r="Y4633" t="s">
        <v>58</v>
      </c>
      <c r="Z4633" t="s">
        <v>1</v>
      </c>
      <c r="AA4633" t="s">
        <v>6</v>
      </c>
      <c r="AB4633" t="s">
        <v>57</v>
      </c>
      <c r="AC4633" t="str">
        <f t="shared" si="72"/>
        <v>2017-2</v>
      </c>
    </row>
    <row r="4634" spans="1:29" x14ac:dyDescent="0.25">
      <c r="A4634" t="s">
        <v>762</v>
      </c>
      <c r="B4634" t="s">
        <v>54</v>
      </c>
      <c r="C4634" t="s">
        <v>55</v>
      </c>
      <c r="D4634" t="s">
        <v>55</v>
      </c>
      <c r="E4634">
        <v>-3</v>
      </c>
      <c r="F4634" t="s">
        <v>56</v>
      </c>
      <c r="G4634" t="b">
        <v>0</v>
      </c>
      <c r="H4634" t="s">
        <v>57</v>
      </c>
      <c r="I4634">
        <v>0</v>
      </c>
      <c r="J4634" t="s">
        <v>57</v>
      </c>
      <c r="K4634" t="s">
        <v>57</v>
      </c>
      <c r="L4634" t="s">
        <v>57</v>
      </c>
      <c r="M4634" t="s">
        <v>57</v>
      </c>
      <c r="N4634" t="s">
        <v>57</v>
      </c>
      <c r="O4634" t="s">
        <v>57</v>
      </c>
      <c r="P4634">
        <v>0</v>
      </c>
      <c r="Q4634" t="s">
        <v>57</v>
      </c>
      <c r="R4634" t="s">
        <v>57</v>
      </c>
      <c r="S4634" t="s">
        <v>57</v>
      </c>
      <c r="T4634">
        <v>118.43</v>
      </c>
      <c r="U4634">
        <v>118.43</v>
      </c>
      <c r="V4634">
        <v>118.43</v>
      </c>
      <c r="W4634">
        <v>17.767609331633</v>
      </c>
      <c r="X4634" t="s">
        <v>58</v>
      </c>
      <c r="Y4634" t="s">
        <v>58</v>
      </c>
      <c r="Z4634" t="s">
        <v>1</v>
      </c>
      <c r="AA4634" t="s">
        <v>1</v>
      </c>
      <c r="AB4634" t="s">
        <v>57</v>
      </c>
      <c r="AC4634" t="str">
        <f t="shared" si="72"/>
        <v>2017-2</v>
      </c>
    </row>
    <row r="4635" spans="1:29" x14ac:dyDescent="0.25">
      <c r="A4635" t="s">
        <v>762</v>
      </c>
      <c r="B4635" t="s">
        <v>532</v>
      </c>
      <c r="C4635" t="s">
        <v>533</v>
      </c>
      <c r="D4635" t="s">
        <v>55</v>
      </c>
      <c r="E4635">
        <v>-3</v>
      </c>
      <c r="F4635" t="s">
        <v>56</v>
      </c>
      <c r="G4635" t="b">
        <v>0</v>
      </c>
      <c r="H4635" t="s">
        <v>57</v>
      </c>
      <c r="I4635">
        <v>0</v>
      </c>
      <c r="J4635" t="s">
        <v>57</v>
      </c>
      <c r="K4635" t="s">
        <v>57</v>
      </c>
      <c r="L4635" t="s">
        <v>57</v>
      </c>
      <c r="M4635" t="s">
        <v>57</v>
      </c>
      <c r="N4635" t="s">
        <v>57</v>
      </c>
      <c r="O4635" t="s">
        <v>57</v>
      </c>
      <c r="P4635">
        <v>0</v>
      </c>
      <c r="Q4635" t="s">
        <v>57</v>
      </c>
      <c r="R4635" t="s">
        <v>57</v>
      </c>
      <c r="S4635" t="s">
        <v>57</v>
      </c>
      <c r="T4635">
        <v>234.69</v>
      </c>
      <c r="U4635">
        <v>234.69</v>
      </c>
      <c r="V4635">
        <v>1564.3261950000001</v>
      </c>
      <c r="W4635">
        <v>234.69</v>
      </c>
      <c r="X4635" t="s">
        <v>58</v>
      </c>
      <c r="Y4635" t="s">
        <v>58</v>
      </c>
      <c r="Z4635" t="s">
        <v>1</v>
      </c>
      <c r="AA4635" t="s">
        <v>1</v>
      </c>
      <c r="AB4635" t="s">
        <v>57</v>
      </c>
      <c r="AC4635" t="str">
        <f t="shared" si="72"/>
        <v>2017-2</v>
      </c>
    </row>
    <row r="4636" spans="1:29" hidden="1" x14ac:dyDescent="0.25">
      <c r="A4636" t="s">
        <v>762</v>
      </c>
      <c r="B4636" t="s">
        <v>532</v>
      </c>
      <c r="C4636" t="s">
        <v>533</v>
      </c>
      <c r="D4636" t="s">
        <v>55</v>
      </c>
      <c r="E4636">
        <v>-6</v>
      </c>
      <c r="F4636" t="s">
        <v>12</v>
      </c>
      <c r="G4636" t="b">
        <v>0</v>
      </c>
      <c r="H4636" t="s">
        <v>59</v>
      </c>
      <c r="I4636">
        <v>4750438</v>
      </c>
      <c r="J4636" t="s">
        <v>601</v>
      </c>
      <c r="K4636" t="s">
        <v>602</v>
      </c>
      <c r="L4636" t="s">
        <v>57</v>
      </c>
      <c r="M4636" t="s">
        <v>57</v>
      </c>
      <c r="N4636" t="s">
        <v>57</v>
      </c>
      <c r="O4636" t="s">
        <v>57</v>
      </c>
      <c r="P4636">
        <v>24149</v>
      </c>
      <c r="Q4636" t="s">
        <v>603</v>
      </c>
      <c r="R4636" t="s">
        <v>604</v>
      </c>
      <c r="S4636" t="s">
        <v>78</v>
      </c>
      <c r="T4636">
        <v>5.39</v>
      </c>
      <c r="U4636">
        <v>5.39</v>
      </c>
      <c r="V4636">
        <v>35.927045</v>
      </c>
      <c r="W4636">
        <v>5.39</v>
      </c>
      <c r="X4636" t="s">
        <v>58</v>
      </c>
      <c r="Y4636" t="s">
        <v>58</v>
      </c>
      <c r="Z4636" t="s">
        <v>1</v>
      </c>
      <c r="AA4636" t="s">
        <v>6</v>
      </c>
      <c r="AB4636" t="s">
        <v>57</v>
      </c>
      <c r="AC4636" t="str">
        <f t="shared" si="72"/>
        <v>2017-2</v>
      </c>
    </row>
    <row r="4637" spans="1:29" hidden="1" x14ac:dyDescent="0.25">
      <c r="A4637" t="s">
        <v>762</v>
      </c>
      <c r="B4637" t="s">
        <v>532</v>
      </c>
      <c r="C4637" t="s">
        <v>533</v>
      </c>
      <c r="D4637" t="s">
        <v>55</v>
      </c>
      <c r="E4637">
        <v>-5</v>
      </c>
      <c r="F4637" t="s">
        <v>13</v>
      </c>
      <c r="G4637" t="b">
        <v>0</v>
      </c>
      <c r="H4637" t="s">
        <v>59</v>
      </c>
      <c r="I4637">
        <v>4750438</v>
      </c>
      <c r="J4637" t="s">
        <v>601</v>
      </c>
      <c r="K4637" t="s">
        <v>602</v>
      </c>
      <c r="L4637" t="s">
        <v>57</v>
      </c>
      <c r="M4637" t="s">
        <v>57</v>
      </c>
      <c r="N4637" t="s">
        <v>57</v>
      </c>
      <c r="O4637" t="s">
        <v>57</v>
      </c>
      <c r="P4637">
        <v>24149</v>
      </c>
      <c r="Q4637" t="s">
        <v>603</v>
      </c>
      <c r="R4637" t="s">
        <v>604</v>
      </c>
      <c r="S4637" t="s">
        <v>78</v>
      </c>
      <c r="T4637">
        <v>-0.32</v>
      </c>
      <c r="U4637">
        <v>-0.32</v>
      </c>
      <c r="V4637">
        <v>-2.3970475000000002</v>
      </c>
      <c r="W4637">
        <v>-0.32</v>
      </c>
      <c r="X4637" t="s">
        <v>58</v>
      </c>
      <c r="Y4637" t="s">
        <v>58</v>
      </c>
      <c r="Z4637" t="s">
        <v>1</v>
      </c>
      <c r="AA4637" t="s">
        <v>6</v>
      </c>
      <c r="AB4637" t="s">
        <v>57</v>
      </c>
      <c r="AC4637" t="str">
        <f t="shared" si="72"/>
        <v>2017-2</v>
      </c>
    </row>
    <row r="4638" spans="1:29" x14ac:dyDescent="0.25">
      <c r="A4638" t="s">
        <v>762</v>
      </c>
      <c r="B4638" t="s">
        <v>532</v>
      </c>
      <c r="C4638" t="s">
        <v>533</v>
      </c>
      <c r="D4638" t="s">
        <v>55</v>
      </c>
      <c r="E4638">
        <v>-4</v>
      </c>
      <c r="F4638" t="s">
        <v>14</v>
      </c>
      <c r="G4638" t="b">
        <v>0</v>
      </c>
      <c r="H4638" t="s">
        <v>59</v>
      </c>
      <c r="I4638">
        <v>4750438</v>
      </c>
      <c r="J4638" t="s">
        <v>601</v>
      </c>
      <c r="K4638" t="s">
        <v>602</v>
      </c>
      <c r="L4638" t="s">
        <v>57</v>
      </c>
      <c r="M4638" t="s">
        <v>57</v>
      </c>
      <c r="N4638" t="s">
        <v>57</v>
      </c>
      <c r="O4638" t="s">
        <v>57</v>
      </c>
      <c r="P4638">
        <v>24149</v>
      </c>
      <c r="Q4638" t="s">
        <v>603</v>
      </c>
      <c r="R4638" t="s">
        <v>604</v>
      </c>
      <c r="S4638" t="s">
        <v>78</v>
      </c>
      <c r="T4638">
        <v>5.39</v>
      </c>
      <c r="U4638">
        <v>5.39</v>
      </c>
      <c r="V4638">
        <v>35.927045</v>
      </c>
      <c r="W4638">
        <v>5.39</v>
      </c>
      <c r="X4638" t="s">
        <v>58</v>
      </c>
      <c r="Y4638" t="s">
        <v>58</v>
      </c>
      <c r="Z4638" t="s">
        <v>1</v>
      </c>
      <c r="AA4638" t="s">
        <v>6</v>
      </c>
      <c r="AB4638" t="s">
        <v>57</v>
      </c>
      <c r="AC4638" t="str">
        <f t="shared" si="72"/>
        <v>2017-2</v>
      </c>
    </row>
    <row r="4639" spans="1:29" x14ac:dyDescent="0.25">
      <c r="A4639" t="s">
        <v>762</v>
      </c>
      <c r="B4639" t="s">
        <v>532</v>
      </c>
      <c r="C4639" t="s">
        <v>533</v>
      </c>
      <c r="D4639" t="s">
        <v>55</v>
      </c>
      <c r="E4639">
        <v>-4</v>
      </c>
      <c r="F4639" t="s">
        <v>14</v>
      </c>
      <c r="G4639" t="b">
        <v>0</v>
      </c>
      <c r="H4639" t="s">
        <v>59</v>
      </c>
      <c r="I4639">
        <v>6715491</v>
      </c>
      <c r="J4639" t="s">
        <v>748</v>
      </c>
      <c r="K4639" t="s">
        <v>749</v>
      </c>
      <c r="L4639" t="s">
        <v>57</v>
      </c>
      <c r="M4639" t="s">
        <v>57</v>
      </c>
      <c r="N4639" t="s">
        <v>57</v>
      </c>
      <c r="O4639" t="s">
        <v>57</v>
      </c>
      <c r="P4639">
        <v>10606</v>
      </c>
      <c r="Q4639" t="s">
        <v>62</v>
      </c>
      <c r="R4639" t="s">
        <v>63</v>
      </c>
      <c r="S4639" t="s">
        <v>64</v>
      </c>
      <c r="T4639">
        <v>496</v>
      </c>
      <c r="U4639">
        <v>496</v>
      </c>
      <c r="V4639">
        <v>3306.0880000000002</v>
      </c>
      <c r="W4639">
        <v>496</v>
      </c>
      <c r="X4639" t="s">
        <v>58</v>
      </c>
      <c r="Y4639" t="s">
        <v>58</v>
      </c>
      <c r="Z4639" t="s">
        <v>1</v>
      </c>
      <c r="AA4639" t="s">
        <v>6</v>
      </c>
      <c r="AB4639" t="s">
        <v>57</v>
      </c>
      <c r="AC4639" t="str">
        <f t="shared" si="72"/>
        <v>2017-2</v>
      </c>
    </row>
    <row r="4640" spans="1:29" hidden="1" x14ac:dyDescent="0.25">
      <c r="A4640" t="s">
        <v>762</v>
      </c>
      <c r="B4640" t="s">
        <v>532</v>
      </c>
      <c r="C4640" t="s">
        <v>533</v>
      </c>
      <c r="D4640" t="s">
        <v>55</v>
      </c>
      <c r="E4640">
        <v>-5</v>
      </c>
      <c r="F4640" t="s">
        <v>13</v>
      </c>
      <c r="G4640" t="b">
        <v>0</v>
      </c>
      <c r="H4640" t="s">
        <v>59</v>
      </c>
      <c r="I4640">
        <v>6715491</v>
      </c>
      <c r="J4640" t="s">
        <v>748</v>
      </c>
      <c r="K4640" t="s">
        <v>749</v>
      </c>
      <c r="L4640" t="s">
        <v>57</v>
      </c>
      <c r="M4640" t="s">
        <v>57</v>
      </c>
      <c r="N4640" t="s">
        <v>57</v>
      </c>
      <c r="O4640" t="s">
        <v>57</v>
      </c>
      <c r="P4640">
        <v>10606</v>
      </c>
      <c r="Q4640" t="s">
        <v>62</v>
      </c>
      <c r="R4640" t="s">
        <v>63</v>
      </c>
      <c r="S4640" t="s">
        <v>64</v>
      </c>
      <c r="T4640">
        <v>0.29000000000002002</v>
      </c>
      <c r="U4640">
        <v>0.29000000000002002</v>
      </c>
      <c r="V4640">
        <v>-20.9935925000004</v>
      </c>
      <c r="W4640">
        <v>0.29000000000002002</v>
      </c>
      <c r="X4640" t="s">
        <v>58</v>
      </c>
      <c r="Y4640" t="s">
        <v>58</v>
      </c>
      <c r="Z4640" t="s">
        <v>1</v>
      </c>
      <c r="AA4640" t="s">
        <v>6</v>
      </c>
      <c r="AB4640" t="s">
        <v>57</v>
      </c>
      <c r="AC4640" t="str">
        <f t="shared" si="72"/>
        <v>2017-2</v>
      </c>
    </row>
    <row r="4641" spans="1:29" hidden="1" x14ac:dyDescent="0.25">
      <c r="A4641" t="s">
        <v>762</v>
      </c>
      <c r="B4641" t="s">
        <v>532</v>
      </c>
      <c r="C4641" t="s">
        <v>533</v>
      </c>
      <c r="D4641" t="s">
        <v>55</v>
      </c>
      <c r="E4641">
        <v>-6</v>
      </c>
      <c r="F4641" t="s">
        <v>12</v>
      </c>
      <c r="G4641" t="b">
        <v>0</v>
      </c>
      <c r="H4641" t="s">
        <v>59</v>
      </c>
      <c r="I4641">
        <v>6715491</v>
      </c>
      <c r="J4641" t="s">
        <v>748</v>
      </c>
      <c r="K4641" t="s">
        <v>749</v>
      </c>
      <c r="L4641" t="s">
        <v>57</v>
      </c>
      <c r="M4641" t="s">
        <v>57</v>
      </c>
      <c r="N4641" t="s">
        <v>57</v>
      </c>
      <c r="O4641" t="s">
        <v>57</v>
      </c>
      <c r="P4641">
        <v>10606</v>
      </c>
      <c r="Q4641" t="s">
        <v>62</v>
      </c>
      <c r="R4641" t="s">
        <v>63</v>
      </c>
      <c r="S4641" t="s">
        <v>64</v>
      </c>
      <c r="T4641">
        <v>496</v>
      </c>
      <c r="U4641">
        <v>496</v>
      </c>
      <c r="V4641">
        <v>3306.0880000000002</v>
      </c>
      <c r="W4641">
        <v>496</v>
      </c>
      <c r="X4641" t="s">
        <v>58</v>
      </c>
      <c r="Y4641" t="s">
        <v>58</v>
      </c>
      <c r="Z4641" t="s">
        <v>1</v>
      </c>
      <c r="AA4641" t="s">
        <v>6</v>
      </c>
      <c r="AB4641" t="s">
        <v>57</v>
      </c>
      <c r="AC4641" t="str">
        <f t="shared" si="72"/>
        <v>2017-2</v>
      </c>
    </row>
    <row r="4642" spans="1:29" hidden="1" x14ac:dyDescent="0.25">
      <c r="A4642" t="s">
        <v>762</v>
      </c>
      <c r="B4642" t="s">
        <v>532</v>
      </c>
      <c r="C4642" t="s">
        <v>533</v>
      </c>
      <c r="D4642" t="s">
        <v>55</v>
      </c>
      <c r="E4642">
        <v>-6</v>
      </c>
      <c r="F4642" t="s">
        <v>12</v>
      </c>
      <c r="G4642" t="b">
        <v>0</v>
      </c>
      <c r="H4642" t="s">
        <v>59</v>
      </c>
      <c r="I4642">
        <v>6715530</v>
      </c>
      <c r="J4642" t="s">
        <v>750</v>
      </c>
      <c r="K4642" t="s">
        <v>751</v>
      </c>
      <c r="L4642" t="s">
        <v>57</v>
      </c>
      <c r="M4642" t="s">
        <v>57</v>
      </c>
      <c r="N4642" t="s">
        <v>57</v>
      </c>
      <c r="O4642" t="s">
        <v>57</v>
      </c>
      <c r="P4642">
        <v>10606</v>
      </c>
      <c r="Q4642" t="s">
        <v>62</v>
      </c>
      <c r="R4642" t="s">
        <v>63</v>
      </c>
      <c r="S4642" t="s">
        <v>64</v>
      </c>
      <c r="T4642">
        <v>36.6</v>
      </c>
      <c r="U4642">
        <v>36.6</v>
      </c>
      <c r="V4642">
        <v>243.9573</v>
      </c>
      <c r="W4642">
        <v>36.6</v>
      </c>
      <c r="X4642" t="s">
        <v>58</v>
      </c>
      <c r="Y4642" t="s">
        <v>58</v>
      </c>
      <c r="Z4642" t="s">
        <v>1</v>
      </c>
      <c r="AA4642" t="s">
        <v>6</v>
      </c>
      <c r="AB4642" t="s">
        <v>57</v>
      </c>
      <c r="AC4642" t="str">
        <f t="shared" si="72"/>
        <v>2017-2</v>
      </c>
    </row>
    <row r="4643" spans="1:29" hidden="1" x14ac:dyDescent="0.25">
      <c r="A4643" t="s">
        <v>762</v>
      </c>
      <c r="B4643" t="s">
        <v>532</v>
      </c>
      <c r="C4643" t="s">
        <v>533</v>
      </c>
      <c r="D4643" t="s">
        <v>55</v>
      </c>
      <c r="E4643">
        <v>-5</v>
      </c>
      <c r="F4643" t="s">
        <v>13</v>
      </c>
      <c r="G4643" t="b">
        <v>0</v>
      </c>
      <c r="H4643" t="s">
        <v>59</v>
      </c>
      <c r="I4643">
        <v>6715530</v>
      </c>
      <c r="J4643" t="s">
        <v>750</v>
      </c>
      <c r="K4643" t="s">
        <v>751</v>
      </c>
      <c r="L4643" t="s">
        <v>57</v>
      </c>
      <c r="M4643" t="s">
        <v>57</v>
      </c>
      <c r="N4643" t="s">
        <v>57</v>
      </c>
      <c r="O4643" t="s">
        <v>57</v>
      </c>
      <c r="P4643">
        <v>10606</v>
      </c>
      <c r="Q4643" t="s">
        <v>62</v>
      </c>
      <c r="R4643" t="s">
        <v>63</v>
      </c>
      <c r="S4643" t="s">
        <v>64</v>
      </c>
      <c r="T4643">
        <v>-0.149999999999999</v>
      </c>
      <c r="U4643">
        <v>-0.149999999999999</v>
      </c>
      <c r="V4643">
        <v>-2.6995125</v>
      </c>
      <c r="W4643">
        <v>-0.149999999999999</v>
      </c>
      <c r="X4643" t="s">
        <v>58</v>
      </c>
      <c r="Y4643" t="s">
        <v>58</v>
      </c>
      <c r="Z4643" t="s">
        <v>1</v>
      </c>
      <c r="AA4643" t="s">
        <v>6</v>
      </c>
      <c r="AB4643" t="s">
        <v>57</v>
      </c>
      <c r="AC4643" t="str">
        <f t="shared" si="72"/>
        <v>2017-2</v>
      </c>
    </row>
    <row r="4644" spans="1:29" x14ac:dyDescent="0.25">
      <c r="A4644" t="s">
        <v>762</v>
      </c>
      <c r="B4644" t="s">
        <v>532</v>
      </c>
      <c r="C4644" t="s">
        <v>533</v>
      </c>
      <c r="D4644" t="s">
        <v>55</v>
      </c>
      <c r="E4644">
        <v>-4</v>
      </c>
      <c r="F4644" t="s">
        <v>14</v>
      </c>
      <c r="G4644" t="b">
        <v>0</v>
      </c>
      <c r="H4644" t="s">
        <v>59</v>
      </c>
      <c r="I4644">
        <v>6715530</v>
      </c>
      <c r="J4644" t="s">
        <v>750</v>
      </c>
      <c r="K4644" t="s">
        <v>751</v>
      </c>
      <c r="L4644" t="s">
        <v>57</v>
      </c>
      <c r="M4644" t="s">
        <v>57</v>
      </c>
      <c r="N4644" t="s">
        <v>57</v>
      </c>
      <c r="O4644" t="s">
        <v>57</v>
      </c>
      <c r="P4644">
        <v>10606</v>
      </c>
      <c r="Q4644" t="s">
        <v>62</v>
      </c>
      <c r="R4644" t="s">
        <v>63</v>
      </c>
      <c r="S4644" t="s">
        <v>64</v>
      </c>
      <c r="T4644">
        <v>36.6</v>
      </c>
      <c r="U4644">
        <v>36.6</v>
      </c>
      <c r="V4644">
        <v>243.9573</v>
      </c>
      <c r="W4644">
        <v>36.6</v>
      </c>
      <c r="X4644" t="s">
        <v>58</v>
      </c>
      <c r="Y4644" t="s">
        <v>58</v>
      </c>
      <c r="Z4644" t="s">
        <v>1</v>
      </c>
      <c r="AA4644" t="s">
        <v>6</v>
      </c>
      <c r="AB4644" t="s">
        <v>57</v>
      </c>
      <c r="AC4644" t="str">
        <f t="shared" si="72"/>
        <v>2017-2</v>
      </c>
    </row>
    <row r="4645" spans="1:29" x14ac:dyDescent="0.25">
      <c r="A4645" t="s">
        <v>763</v>
      </c>
      <c r="B4645" t="s">
        <v>54</v>
      </c>
      <c r="C4645" t="s">
        <v>55</v>
      </c>
      <c r="D4645" t="s">
        <v>55</v>
      </c>
      <c r="E4645">
        <v>-3</v>
      </c>
      <c r="F4645" t="s">
        <v>56</v>
      </c>
      <c r="G4645" t="b">
        <v>0</v>
      </c>
      <c r="H4645" t="s">
        <v>57</v>
      </c>
      <c r="I4645">
        <v>0</v>
      </c>
      <c r="J4645" t="s">
        <v>57</v>
      </c>
      <c r="K4645" t="s">
        <v>57</v>
      </c>
      <c r="L4645" t="s">
        <v>57</v>
      </c>
      <c r="M4645" t="s">
        <v>57</v>
      </c>
      <c r="N4645" t="s">
        <v>57</v>
      </c>
      <c r="O4645" t="s">
        <v>57</v>
      </c>
      <c r="P4645">
        <v>0</v>
      </c>
      <c r="Q4645" t="s">
        <v>57</v>
      </c>
      <c r="R4645" t="s">
        <v>57</v>
      </c>
      <c r="S4645" t="s">
        <v>57</v>
      </c>
      <c r="T4645">
        <v>118.43</v>
      </c>
      <c r="U4645">
        <v>118.43</v>
      </c>
      <c r="V4645">
        <v>118.43</v>
      </c>
      <c r="W4645">
        <v>17.669658110094101</v>
      </c>
      <c r="X4645" t="s">
        <v>58</v>
      </c>
      <c r="Y4645" t="s">
        <v>58</v>
      </c>
      <c r="Z4645" t="s">
        <v>1</v>
      </c>
      <c r="AA4645" t="s">
        <v>1</v>
      </c>
      <c r="AB4645" t="s">
        <v>57</v>
      </c>
      <c r="AC4645" t="str">
        <f t="shared" si="72"/>
        <v>2017-2</v>
      </c>
    </row>
    <row r="4646" spans="1:29" x14ac:dyDescent="0.25">
      <c r="A4646" t="s">
        <v>763</v>
      </c>
      <c r="B4646" t="s">
        <v>532</v>
      </c>
      <c r="C4646" t="s">
        <v>533</v>
      </c>
      <c r="D4646" t="s">
        <v>55</v>
      </c>
      <c r="E4646">
        <v>-3</v>
      </c>
      <c r="F4646" t="s">
        <v>56</v>
      </c>
      <c r="G4646" t="b">
        <v>0</v>
      </c>
      <c r="H4646" t="s">
        <v>57</v>
      </c>
      <c r="I4646">
        <v>0</v>
      </c>
      <c r="J4646" t="s">
        <v>57</v>
      </c>
      <c r="K4646" t="s">
        <v>57</v>
      </c>
      <c r="L4646" t="s">
        <v>57</v>
      </c>
      <c r="M4646" t="s">
        <v>57</v>
      </c>
      <c r="N4646" t="s">
        <v>57</v>
      </c>
      <c r="O4646" t="s">
        <v>57</v>
      </c>
      <c r="P4646">
        <v>0</v>
      </c>
      <c r="Q4646" t="s">
        <v>57</v>
      </c>
      <c r="R4646" t="s">
        <v>57</v>
      </c>
      <c r="S4646" t="s">
        <v>57</v>
      </c>
      <c r="T4646">
        <v>234.69</v>
      </c>
      <c r="U4646">
        <v>234.69</v>
      </c>
      <c r="V4646">
        <v>1572.9979905</v>
      </c>
      <c r="W4646">
        <v>234.69</v>
      </c>
      <c r="X4646" t="s">
        <v>58</v>
      </c>
      <c r="Y4646" t="s">
        <v>58</v>
      </c>
      <c r="Z4646" t="s">
        <v>1</v>
      </c>
      <c r="AA4646" t="s">
        <v>1</v>
      </c>
      <c r="AB4646" t="s">
        <v>57</v>
      </c>
      <c r="AC4646" t="str">
        <f t="shared" si="72"/>
        <v>2017-2</v>
      </c>
    </row>
    <row r="4647" spans="1:29" hidden="1" x14ac:dyDescent="0.25">
      <c r="A4647" t="s">
        <v>763</v>
      </c>
      <c r="B4647" t="s">
        <v>532</v>
      </c>
      <c r="C4647" t="s">
        <v>533</v>
      </c>
      <c r="D4647" t="s">
        <v>55</v>
      </c>
      <c r="E4647">
        <v>-6</v>
      </c>
      <c r="F4647" t="s">
        <v>12</v>
      </c>
      <c r="G4647" t="b">
        <v>0</v>
      </c>
      <c r="H4647" t="s">
        <v>59</v>
      </c>
      <c r="I4647">
        <v>4750438</v>
      </c>
      <c r="J4647" t="s">
        <v>601</v>
      </c>
      <c r="K4647" t="s">
        <v>602</v>
      </c>
      <c r="L4647" t="s">
        <v>57</v>
      </c>
      <c r="M4647" t="s">
        <v>57</v>
      </c>
      <c r="N4647" t="s">
        <v>57</v>
      </c>
      <c r="O4647" t="s">
        <v>57</v>
      </c>
      <c r="P4647">
        <v>24149</v>
      </c>
      <c r="Q4647" t="s">
        <v>603</v>
      </c>
      <c r="R4647" t="s">
        <v>604</v>
      </c>
      <c r="S4647" t="s">
        <v>78</v>
      </c>
      <c r="T4647">
        <v>2.56</v>
      </c>
      <c r="U4647">
        <v>2.56</v>
      </c>
      <c r="V4647">
        <v>17.158272</v>
      </c>
      <c r="W4647">
        <v>2.56</v>
      </c>
      <c r="X4647" t="s">
        <v>58</v>
      </c>
      <c r="Y4647" t="s">
        <v>58</v>
      </c>
      <c r="Z4647" t="s">
        <v>1</v>
      </c>
      <c r="AA4647" t="s">
        <v>6</v>
      </c>
      <c r="AB4647" t="s">
        <v>57</v>
      </c>
      <c r="AC4647" t="str">
        <f t="shared" si="72"/>
        <v>2017-2</v>
      </c>
    </row>
    <row r="4648" spans="1:29" hidden="1" x14ac:dyDescent="0.25">
      <c r="A4648" t="s">
        <v>763</v>
      </c>
      <c r="B4648" t="s">
        <v>532</v>
      </c>
      <c r="C4648" t="s">
        <v>533</v>
      </c>
      <c r="D4648" t="s">
        <v>55</v>
      </c>
      <c r="E4648">
        <v>-5</v>
      </c>
      <c r="F4648" t="s">
        <v>13</v>
      </c>
      <c r="G4648" t="b">
        <v>0</v>
      </c>
      <c r="H4648" t="s">
        <v>59</v>
      </c>
      <c r="I4648">
        <v>4750438</v>
      </c>
      <c r="J4648" t="s">
        <v>601</v>
      </c>
      <c r="K4648" t="s">
        <v>602</v>
      </c>
      <c r="L4648" t="s">
        <v>57</v>
      </c>
      <c r="M4648" t="s">
        <v>57</v>
      </c>
      <c r="N4648" t="s">
        <v>57</v>
      </c>
      <c r="O4648" t="s">
        <v>57</v>
      </c>
      <c r="P4648">
        <v>24149</v>
      </c>
      <c r="Q4648" t="s">
        <v>603</v>
      </c>
      <c r="R4648" t="s">
        <v>604</v>
      </c>
      <c r="S4648" t="s">
        <v>78</v>
      </c>
      <c r="T4648">
        <v>-2.83</v>
      </c>
      <c r="U4648">
        <v>-2.83</v>
      </c>
      <c r="V4648">
        <v>-18.768772999999999</v>
      </c>
      <c r="W4648">
        <v>-2.83</v>
      </c>
      <c r="X4648" t="s">
        <v>58</v>
      </c>
      <c r="Y4648" t="s">
        <v>58</v>
      </c>
      <c r="Z4648" t="s">
        <v>1</v>
      </c>
      <c r="AA4648" t="s">
        <v>6</v>
      </c>
      <c r="AB4648" t="s">
        <v>57</v>
      </c>
      <c r="AC4648" t="str">
        <f t="shared" si="72"/>
        <v>2017-2</v>
      </c>
    </row>
    <row r="4649" spans="1:29" x14ac:dyDescent="0.25">
      <c r="A4649" t="s">
        <v>763</v>
      </c>
      <c r="B4649" t="s">
        <v>532</v>
      </c>
      <c r="C4649" t="s">
        <v>533</v>
      </c>
      <c r="D4649" t="s">
        <v>55</v>
      </c>
      <c r="E4649">
        <v>-4</v>
      </c>
      <c r="F4649" t="s">
        <v>14</v>
      </c>
      <c r="G4649" t="b">
        <v>0</v>
      </c>
      <c r="H4649" t="s">
        <v>59</v>
      </c>
      <c r="I4649">
        <v>4750438</v>
      </c>
      <c r="J4649" t="s">
        <v>601</v>
      </c>
      <c r="K4649" t="s">
        <v>602</v>
      </c>
      <c r="L4649" t="s">
        <v>57</v>
      </c>
      <c r="M4649" t="s">
        <v>57</v>
      </c>
      <c r="N4649" t="s">
        <v>57</v>
      </c>
      <c r="O4649" t="s">
        <v>57</v>
      </c>
      <c r="P4649">
        <v>24149</v>
      </c>
      <c r="Q4649" t="s">
        <v>603</v>
      </c>
      <c r="R4649" t="s">
        <v>604</v>
      </c>
      <c r="S4649" t="s">
        <v>78</v>
      </c>
      <c r="T4649">
        <v>2.56</v>
      </c>
      <c r="U4649">
        <v>2.56</v>
      </c>
      <c r="V4649">
        <v>17.158272</v>
      </c>
      <c r="W4649">
        <v>2.56</v>
      </c>
      <c r="X4649" t="s">
        <v>58</v>
      </c>
      <c r="Y4649" t="s">
        <v>58</v>
      </c>
      <c r="Z4649" t="s">
        <v>1</v>
      </c>
      <c r="AA4649" t="s">
        <v>6</v>
      </c>
      <c r="AB4649" t="s">
        <v>57</v>
      </c>
      <c r="AC4649" t="str">
        <f t="shared" si="72"/>
        <v>2017-2</v>
      </c>
    </row>
    <row r="4650" spans="1:29" x14ac:dyDescent="0.25">
      <c r="A4650" t="s">
        <v>763</v>
      </c>
      <c r="B4650" t="s">
        <v>532</v>
      </c>
      <c r="C4650" t="s">
        <v>533</v>
      </c>
      <c r="D4650" t="s">
        <v>55</v>
      </c>
      <c r="E4650">
        <v>-4</v>
      </c>
      <c r="F4650" t="s">
        <v>14</v>
      </c>
      <c r="G4650" t="b">
        <v>0</v>
      </c>
      <c r="H4650" t="s">
        <v>59</v>
      </c>
      <c r="I4650">
        <v>6715491</v>
      </c>
      <c r="J4650" t="s">
        <v>748</v>
      </c>
      <c r="K4650" t="s">
        <v>749</v>
      </c>
      <c r="L4650" t="s">
        <v>57</v>
      </c>
      <c r="M4650" t="s">
        <v>57</v>
      </c>
      <c r="N4650" t="s">
        <v>57</v>
      </c>
      <c r="O4650" t="s">
        <v>57</v>
      </c>
      <c r="P4650">
        <v>10606</v>
      </c>
      <c r="Q4650" t="s">
        <v>62</v>
      </c>
      <c r="R4650" t="s">
        <v>63</v>
      </c>
      <c r="S4650" t="s">
        <v>64</v>
      </c>
      <c r="T4650">
        <v>548.88</v>
      </c>
      <c r="U4650">
        <v>548.88</v>
      </c>
      <c r="V4650">
        <v>3678.8407560000001</v>
      </c>
      <c r="W4650">
        <v>548.88</v>
      </c>
      <c r="X4650" t="s">
        <v>58</v>
      </c>
      <c r="Y4650" t="s">
        <v>58</v>
      </c>
      <c r="Z4650" t="s">
        <v>1</v>
      </c>
      <c r="AA4650" t="s">
        <v>6</v>
      </c>
      <c r="AB4650" t="s">
        <v>57</v>
      </c>
      <c r="AC4650" t="str">
        <f t="shared" si="72"/>
        <v>2017-2</v>
      </c>
    </row>
    <row r="4651" spans="1:29" hidden="1" x14ac:dyDescent="0.25">
      <c r="A4651" t="s">
        <v>763</v>
      </c>
      <c r="B4651" t="s">
        <v>532</v>
      </c>
      <c r="C4651" t="s">
        <v>533</v>
      </c>
      <c r="D4651" t="s">
        <v>55</v>
      </c>
      <c r="E4651">
        <v>-5</v>
      </c>
      <c r="F4651" t="s">
        <v>13</v>
      </c>
      <c r="G4651" t="b">
        <v>0</v>
      </c>
      <c r="H4651" t="s">
        <v>59</v>
      </c>
      <c r="I4651">
        <v>6715491</v>
      </c>
      <c r="J4651" t="s">
        <v>748</v>
      </c>
      <c r="K4651" t="s">
        <v>749</v>
      </c>
      <c r="L4651" t="s">
        <v>57</v>
      </c>
      <c r="M4651" t="s">
        <v>57</v>
      </c>
      <c r="N4651" t="s">
        <v>57</v>
      </c>
      <c r="O4651" t="s">
        <v>57</v>
      </c>
      <c r="P4651">
        <v>10606</v>
      </c>
      <c r="Q4651" t="s">
        <v>62</v>
      </c>
      <c r="R4651" t="s">
        <v>63</v>
      </c>
      <c r="S4651" t="s">
        <v>64</v>
      </c>
      <c r="T4651">
        <v>52.88</v>
      </c>
      <c r="U4651">
        <v>52.88</v>
      </c>
      <c r="V4651">
        <v>372.75275599999998</v>
      </c>
      <c r="W4651">
        <v>52.88</v>
      </c>
      <c r="X4651" t="s">
        <v>58</v>
      </c>
      <c r="Y4651" t="s">
        <v>58</v>
      </c>
      <c r="Z4651" t="s">
        <v>1</v>
      </c>
      <c r="AA4651" t="s">
        <v>6</v>
      </c>
      <c r="AB4651" t="s">
        <v>57</v>
      </c>
      <c r="AC4651" t="str">
        <f t="shared" si="72"/>
        <v>2017-2</v>
      </c>
    </row>
    <row r="4652" spans="1:29" hidden="1" x14ac:dyDescent="0.25">
      <c r="A4652" t="s">
        <v>763</v>
      </c>
      <c r="B4652" t="s">
        <v>532</v>
      </c>
      <c r="C4652" t="s">
        <v>533</v>
      </c>
      <c r="D4652" t="s">
        <v>55</v>
      </c>
      <c r="E4652">
        <v>-6</v>
      </c>
      <c r="F4652" t="s">
        <v>12</v>
      </c>
      <c r="G4652" t="b">
        <v>0</v>
      </c>
      <c r="H4652" t="s">
        <v>59</v>
      </c>
      <c r="I4652">
        <v>6715491</v>
      </c>
      <c r="J4652" t="s">
        <v>748</v>
      </c>
      <c r="K4652" t="s">
        <v>749</v>
      </c>
      <c r="L4652" t="s">
        <v>57</v>
      </c>
      <c r="M4652" t="s">
        <v>57</v>
      </c>
      <c r="N4652" t="s">
        <v>57</v>
      </c>
      <c r="O4652" t="s">
        <v>57</v>
      </c>
      <c r="P4652">
        <v>10606</v>
      </c>
      <c r="Q4652" t="s">
        <v>62</v>
      </c>
      <c r="R4652" t="s">
        <v>63</v>
      </c>
      <c r="S4652" t="s">
        <v>64</v>
      </c>
      <c r="T4652">
        <v>548.88</v>
      </c>
      <c r="U4652">
        <v>548.88</v>
      </c>
      <c r="V4652">
        <v>3678.8407560000001</v>
      </c>
      <c r="W4652">
        <v>548.88</v>
      </c>
      <c r="X4652" t="s">
        <v>58</v>
      </c>
      <c r="Y4652" t="s">
        <v>58</v>
      </c>
      <c r="Z4652" t="s">
        <v>1</v>
      </c>
      <c r="AA4652" t="s">
        <v>6</v>
      </c>
      <c r="AB4652" t="s">
        <v>57</v>
      </c>
      <c r="AC4652" t="str">
        <f t="shared" si="72"/>
        <v>2017-2</v>
      </c>
    </row>
    <row r="4653" spans="1:29" hidden="1" x14ac:dyDescent="0.25">
      <c r="A4653" t="s">
        <v>763</v>
      </c>
      <c r="B4653" t="s">
        <v>532</v>
      </c>
      <c r="C4653" t="s">
        <v>533</v>
      </c>
      <c r="D4653" t="s">
        <v>55</v>
      </c>
      <c r="E4653">
        <v>-6</v>
      </c>
      <c r="F4653" t="s">
        <v>12</v>
      </c>
      <c r="G4653" t="b">
        <v>0</v>
      </c>
      <c r="H4653" t="s">
        <v>59</v>
      </c>
      <c r="I4653">
        <v>6715530</v>
      </c>
      <c r="J4653" t="s">
        <v>750</v>
      </c>
      <c r="K4653" t="s">
        <v>751</v>
      </c>
      <c r="L4653" t="s">
        <v>57</v>
      </c>
      <c r="M4653" t="s">
        <v>57</v>
      </c>
      <c r="N4653" t="s">
        <v>57</v>
      </c>
      <c r="O4653" t="s">
        <v>57</v>
      </c>
      <c r="P4653">
        <v>10606</v>
      </c>
      <c r="Q4653" t="s">
        <v>62</v>
      </c>
      <c r="R4653" t="s">
        <v>63</v>
      </c>
      <c r="S4653" t="s">
        <v>64</v>
      </c>
      <c r="T4653">
        <v>37</v>
      </c>
      <c r="U4653">
        <v>37</v>
      </c>
      <c r="V4653">
        <v>247.99064999999999</v>
      </c>
      <c r="W4653">
        <v>37</v>
      </c>
      <c r="X4653" t="s">
        <v>58</v>
      </c>
      <c r="Y4653" t="s">
        <v>58</v>
      </c>
      <c r="Z4653" t="s">
        <v>1</v>
      </c>
      <c r="AA4653" t="s">
        <v>6</v>
      </c>
      <c r="AB4653" t="s">
        <v>57</v>
      </c>
      <c r="AC4653" t="str">
        <f t="shared" si="72"/>
        <v>2017-2</v>
      </c>
    </row>
    <row r="4654" spans="1:29" hidden="1" x14ac:dyDescent="0.25">
      <c r="A4654" t="s">
        <v>763</v>
      </c>
      <c r="B4654" t="s">
        <v>532</v>
      </c>
      <c r="C4654" t="s">
        <v>533</v>
      </c>
      <c r="D4654" t="s">
        <v>55</v>
      </c>
      <c r="E4654">
        <v>-5</v>
      </c>
      <c r="F4654" t="s">
        <v>13</v>
      </c>
      <c r="G4654" t="b">
        <v>0</v>
      </c>
      <c r="H4654" t="s">
        <v>59</v>
      </c>
      <c r="I4654">
        <v>6715530</v>
      </c>
      <c r="J4654" t="s">
        <v>750</v>
      </c>
      <c r="K4654" t="s">
        <v>751</v>
      </c>
      <c r="L4654" t="s">
        <v>57</v>
      </c>
      <c r="M4654" t="s">
        <v>57</v>
      </c>
      <c r="N4654" t="s">
        <v>57</v>
      </c>
      <c r="O4654" t="s">
        <v>57</v>
      </c>
      <c r="P4654">
        <v>10606</v>
      </c>
      <c r="Q4654" t="s">
        <v>62</v>
      </c>
      <c r="R4654" t="s">
        <v>63</v>
      </c>
      <c r="S4654" t="s">
        <v>64</v>
      </c>
      <c r="T4654">
        <v>0.39999999999999902</v>
      </c>
      <c r="U4654">
        <v>0.39999999999999902</v>
      </c>
      <c r="V4654">
        <v>4.03334999999998</v>
      </c>
      <c r="W4654">
        <v>0.39999999999999902</v>
      </c>
      <c r="X4654" t="s">
        <v>58</v>
      </c>
      <c r="Y4654" t="s">
        <v>58</v>
      </c>
      <c r="Z4654" t="s">
        <v>1</v>
      </c>
      <c r="AA4654" t="s">
        <v>6</v>
      </c>
      <c r="AB4654" t="s">
        <v>57</v>
      </c>
      <c r="AC4654" t="str">
        <f t="shared" si="72"/>
        <v>2017-2</v>
      </c>
    </row>
    <row r="4655" spans="1:29" x14ac:dyDescent="0.25">
      <c r="A4655" t="s">
        <v>763</v>
      </c>
      <c r="B4655" t="s">
        <v>532</v>
      </c>
      <c r="C4655" t="s">
        <v>533</v>
      </c>
      <c r="D4655" t="s">
        <v>55</v>
      </c>
      <c r="E4655">
        <v>-4</v>
      </c>
      <c r="F4655" t="s">
        <v>14</v>
      </c>
      <c r="G4655" t="b">
        <v>0</v>
      </c>
      <c r="H4655" t="s">
        <v>59</v>
      </c>
      <c r="I4655">
        <v>6715530</v>
      </c>
      <c r="J4655" t="s">
        <v>750</v>
      </c>
      <c r="K4655" t="s">
        <v>751</v>
      </c>
      <c r="L4655" t="s">
        <v>57</v>
      </c>
      <c r="M4655" t="s">
        <v>57</v>
      </c>
      <c r="N4655" t="s">
        <v>57</v>
      </c>
      <c r="O4655" t="s">
        <v>57</v>
      </c>
      <c r="P4655">
        <v>10606</v>
      </c>
      <c r="Q4655" t="s">
        <v>62</v>
      </c>
      <c r="R4655" t="s">
        <v>63</v>
      </c>
      <c r="S4655" t="s">
        <v>64</v>
      </c>
      <c r="T4655">
        <v>37</v>
      </c>
      <c r="U4655">
        <v>37</v>
      </c>
      <c r="V4655">
        <v>247.99064999999999</v>
      </c>
      <c r="W4655">
        <v>37</v>
      </c>
      <c r="X4655" t="s">
        <v>58</v>
      </c>
      <c r="Y4655" t="s">
        <v>58</v>
      </c>
      <c r="Z4655" t="s">
        <v>1</v>
      </c>
      <c r="AA4655" t="s">
        <v>6</v>
      </c>
      <c r="AB4655" t="s">
        <v>57</v>
      </c>
      <c r="AC4655" t="str">
        <f t="shared" si="72"/>
        <v>2017-2</v>
      </c>
    </row>
    <row r="4656" spans="1:29" x14ac:dyDescent="0.25">
      <c r="A4656" t="s">
        <v>764</v>
      </c>
      <c r="B4656" t="s">
        <v>54</v>
      </c>
      <c r="C4656" t="s">
        <v>55</v>
      </c>
      <c r="D4656" t="s">
        <v>55</v>
      </c>
      <c r="E4656">
        <v>-3</v>
      </c>
      <c r="F4656" t="s">
        <v>56</v>
      </c>
      <c r="G4656" t="b">
        <v>0</v>
      </c>
      <c r="H4656" t="s">
        <v>57</v>
      </c>
      <c r="I4656">
        <v>0</v>
      </c>
      <c r="J4656" t="s">
        <v>57</v>
      </c>
      <c r="K4656" t="s">
        <v>57</v>
      </c>
      <c r="L4656" t="s">
        <v>57</v>
      </c>
      <c r="M4656" t="s">
        <v>57</v>
      </c>
      <c r="N4656" t="s">
        <v>57</v>
      </c>
      <c r="O4656" t="s">
        <v>57</v>
      </c>
      <c r="P4656">
        <v>0</v>
      </c>
      <c r="Q4656" t="s">
        <v>57</v>
      </c>
      <c r="R4656" t="s">
        <v>57</v>
      </c>
      <c r="S4656" t="s">
        <v>57</v>
      </c>
      <c r="T4656">
        <v>118.43</v>
      </c>
      <c r="U4656">
        <v>118.43</v>
      </c>
      <c r="V4656">
        <v>118.43</v>
      </c>
      <c r="W4656">
        <v>17.832217847275</v>
      </c>
      <c r="X4656" t="s">
        <v>58</v>
      </c>
      <c r="Y4656" t="s">
        <v>58</v>
      </c>
      <c r="Z4656" t="s">
        <v>1</v>
      </c>
      <c r="AA4656" t="s">
        <v>1</v>
      </c>
      <c r="AB4656" t="s">
        <v>57</v>
      </c>
      <c r="AC4656" t="str">
        <f t="shared" si="72"/>
        <v>2017-2</v>
      </c>
    </row>
    <row r="4657" spans="1:29" x14ac:dyDescent="0.25">
      <c r="A4657" t="s">
        <v>764</v>
      </c>
      <c r="B4657" t="s">
        <v>532</v>
      </c>
      <c r="C4657" t="s">
        <v>533</v>
      </c>
      <c r="D4657" t="s">
        <v>55</v>
      </c>
      <c r="E4657">
        <v>-3</v>
      </c>
      <c r="F4657" t="s">
        <v>56</v>
      </c>
      <c r="G4657" t="b">
        <v>0</v>
      </c>
      <c r="H4657" t="s">
        <v>57</v>
      </c>
      <c r="I4657">
        <v>0</v>
      </c>
      <c r="J4657" t="s">
        <v>57</v>
      </c>
      <c r="K4657" t="s">
        <v>57</v>
      </c>
      <c r="L4657" t="s">
        <v>57</v>
      </c>
      <c r="M4657" t="s">
        <v>57</v>
      </c>
      <c r="N4657" t="s">
        <v>57</v>
      </c>
      <c r="O4657" t="s">
        <v>57</v>
      </c>
      <c r="P4657">
        <v>0</v>
      </c>
      <c r="Q4657" t="s">
        <v>57</v>
      </c>
      <c r="R4657" t="s">
        <v>57</v>
      </c>
      <c r="S4657" t="s">
        <v>57</v>
      </c>
      <c r="T4657">
        <v>234.69</v>
      </c>
      <c r="U4657">
        <v>234.69</v>
      </c>
      <c r="V4657">
        <v>1558.6584315</v>
      </c>
      <c r="W4657">
        <v>234.69</v>
      </c>
      <c r="X4657" t="s">
        <v>58</v>
      </c>
      <c r="Y4657" t="s">
        <v>58</v>
      </c>
      <c r="Z4657" t="s">
        <v>1</v>
      </c>
      <c r="AA4657" t="s">
        <v>1</v>
      </c>
      <c r="AB4657" t="s">
        <v>57</v>
      </c>
      <c r="AC4657" t="str">
        <f t="shared" si="72"/>
        <v>2017-2</v>
      </c>
    </row>
    <row r="4658" spans="1:29" hidden="1" x14ac:dyDescent="0.25">
      <c r="A4658" t="s">
        <v>764</v>
      </c>
      <c r="B4658" t="s">
        <v>532</v>
      </c>
      <c r="C4658" t="s">
        <v>533</v>
      </c>
      <c r="D4658" t="s">
        <v>55</v>
      </c>
      <c r="E4658">
        <v>-6</v>
      </c>
      <c r="F4658" t="s">
        <v>12</v>
      </c>
      <c r="G4658" t="b">
        <v>0</v>
      </c>
      <c r="H4658" t="s">
        <v>59</v>
      </c>
      <c r="I4658">
        <v>4750438</v>
      </c>
      <c r="J4658" t="s">
        <v>601</v>
      </c>
      <c r="K4658" t="s">
        <v>602</v>
      </c>
      <c r="L4658" t="s">
        <v>57</v>
      </c>
      <c r="M4658" t="s">
        <v>57</v>
      </c>
      <c r="N4658" t="s">
        <v>57</v>
      </c>
      <c r="O4658" t="s">
        <v>57</v>
      </c>
      <c r="P4658">
        <v>24149</v>
      </c>
      <c r="Q4658" t="s">
        <v>603</v>
      </c>
      <c r="R4658" t="s">
        <v>604</v>
      </c>
      <c r="S4658" t="s">
        <v>78</v>
      </c>
      <c r="T4658">
        <v>2.94</v>
      </c>
      <c r="U4658">
        <v>2.94</v>
      </c>
      <c r="V4658">
        <v>19.525569000000001</v>
      </c>
      <c r="W4658">
        <v>2.94</v>
      </c>
      <c r="X4658" t="s">
        <v>58</v>
      </c>
      <c r="Y4658" t="s">
        <v>58</v>
      </c>
      <c r="Z4658" t="s">
        <v>1</v>
      </c>
      <c r="AA4658" t="s">
        <v>6</v>
      </c>
      <c r="AB4658" t="s">
        <v>57</v>
      </c>
      <c r="AC4658" t="str">
        <f t="shared" si="72"/>
        <v>2017-2</v>
      </c>
    </row>
    <row r="4659" spans="1:29" hidden="1" x14ac:dyDescent="0.25">
      <c r="A4659" t="s">
        <v>764</v>
      </c>
      <c r="B4659" t="s">
        <v>532</v>
      </c>
      <c r="C4659" t="s">
        <v>533</v>
      </c>
      <c r="D4659" t="s">
        <v>55</v>
      </c>
      <c r="E4659">
        <v>-5</v>
      </c>
      <c r="F4659" t="s">
        <v>13</v>
      </c>
      <c r="G4659" t="b">
        <v>0</v>
      </c>
      <c r="H4659" t="s">
        <v>59</v>
      </c>
      <c r="I4659">
        <v>4750438</v>
      </c>
      <c r="J4659" t="s">
        <v>601</v>
      </c>
      <c r="K4659" t="s">
        <v>602</v>
      </c>
      <c r="L4659" t="s">
        <v>57</v>
      </c>
      <c r="M4659" t="s">
        <v>57</v>
      </c>
      <c r="N4659" t="s">
        <v>57</v>
      </c>
      <c r="O4659" t="s">
        <v>57</v>
      </c>
      <c r="P4659">
        <v>24149</v>
      </c>
      <c r="Q4659" t="s">
        <v>603</v>
      </c>
      <c r="R4659" t="s">
        <v>604</v>
      </c>
      <c r="S4659" t="s">
        <v>78</v>
      </c>
      <c r="T4659">
        <v>0.38</v>
      </c>
      <c r="U4659">
        <v>0.38</v>
      </c>
      <c r="V4659">
        <v>2.3672970000000002</v>
      </c>
      <c r="W4659">
        <v>0.38</v>
      </c>
      <c r="X4659" t="s">
        <v>58</v>
      </c>
      <c r="Y4659" t="s">
        <v>58</v>
      </c>
      <c r="Z4659" t="s">
        <v>1</v>
      </c>
      <c r="AA4659" t="s">
        <v>6</v>
      </c>
      <c r="AB4659" t="s">
        <v>57</v>
      </c>
      <c r="AC4659" t="str">
        <f t="shared" si="72"/>
        <v>2017-2</v>
      </c>
    </row>
    <row r="4660" spans="1:29" x14ac:dyDescent="0.25">
      <c r="A4660" t="s">
        <v>764</v>
      </c>
      <c r="B4660" t="s">
        <v>532</v>
      </c>
      <c r="C4660" t="s">
        <v>533</v>
      </c>
      <c r="D4660" t="s">
        <v>55</v>
      </c>
      <c r="E4660">
        <v>-4</v>
      </c>
      <c r="F4660" t="s">
        <v>14</v>
      </c>
      <c r="G4660" t="b">
        <v>0</v>
      </c>
      <c r="H4660" t="s">
        <v>59</v>
      </c>
      <c r="I4660">
        <v>4750438</v>
      </c>
      <c r="J4660" t="s">
        <v>601</v>
      </c>
      <c r="K4660" t="s">
        <v>602</v>
      </c>
      <c r="L4660" t="s">
        <v>57</v>
      </c>
      <c r="M4660" t="s">
        <v>57</v>
      </c>
      <c r="N4660" t="s">
        <v>57</v>
      </c>
      <c r="O4660" t="s">
        <v>57</v>
      </c>
      <c r="P4660">
        <v>24149</v>
      </c>
      <c r="Q4660" t="s">
        <v>603</v>
      </c>
      <c r="R4660" t="s">
        <v>604</v>
      </c>
      <c r="S4660" t="s">
        <v>78</v>
      </c>
      <c r="T4660">
        <v>2.94</v>
      </c>
      <c r="U4660">
        <v>2.94</v>
      </c>
      <c r="V4660">
        <v>19.525569000000001</v>
      </c>
      <c r="W4660">
        <v>2.94</v>
      </c>
      <c r="X4660" t="s">
        <v>58</v>
      </c>
      <c r="Y4660" t="s">
        <v>58</v>
      </c>
      <c r="Z4660" t="s">
        <v>1</v>
      </c>
      <c r="AA4660" t="s">
        <v>6</v>
      </c>
      <c r="AB4660" t="s">
        <v>57</v>
      </c>
      <c r="AC4660" t="str">
        <f t="shared" si="72"/>
        <v>2017-2</v>
      </c>
    </row>
    <row r="4661" spans="1:29" x14ac:dyDescent="0.25">
      <c r="A4661" t="s">
        <v>764</v>
      </c>
      <c r="B4661" t="s">
        <v>532</v>
      </c>
      <c r="C4661" t="s">
        <v>533</v>
      </c>
      <c r="D4661" t="s">
        <v>55</v>
      </c>
      <c r="E4661">
        <v>-4</v>
      </c>
      <c r="F4661" t="s">
        <v>14</v>
      </c>
      <c r="G4661" t="b">
        <v>0</v>
      </c>
      <c r="H4661" t="s">
        <v>59</v>
      </c>
      <c r="I4661">
        <v>6715491</v>
      </c>
      <c r="J4661" t="s">
        <v>748</v>
      </c>
      <c r="K4661" t="s">
        <v>749</v>
      </c>
      <c r="L4661" t="s">
        <v>57</v>
      </c>
      <c r="M4661" t="s">
        <v>57</v>
      </c>
      <c r="N4661" t="s">
        <v>57</v>
      </c>
      <c r="O4661" t="s">
        <v>57</v>
      </c>
      <c r="P4661">
        <v>10606</v>
      </c>
      <c r="Q4661" t="s">
        <v>62</v>
      </c>
      <c r="R4661" t="s">
        <v>63</v>
      </c>
      <c r="S4661" t="s">
        <v>64</v>
      </c>
      <c r="T4661">
        <v>551.74</v>
      </c>
      <c r="U4661">
        <v>551.74</v>
      </c>
      <c r="V4661">
        <v>3664.2984489999999</v>
      </c>
      <c r="W4661">
        <v>551.74</v>
      </c>
      <c r="X4661" t="s">
        <v>58</v>
      </c>
      <c r="Y4661" t="s">
        <v>58</v>
      </c>
      <c r="Z4661" t="s">
        <v>1</v>
      </c>
      <c r="AA4661" t="s">
        <v>6</v>
      </c>
      <c r="AB4661" t="s">
        <v>57</v>
      </c>
      <c r="AC4661" t="str">
        <f t="shared" si="72"/>
        <v>2017-2</v>
      </c>
    </row>
    <row r="4662" spans="1:29" hidden="1" x14ac:dyDescent="0.25">
      <c r="A4662" t="s">
        <v>764</v>
      </c>
      <c r="B4662" t="s">
        <v>532</v>
      </c>
      <c r="C4662" t="s">
        <v>533</v>
      </c>
      <c r="D4662" t="s">
        <v>55</v>
      </c>
      <c r="E4662">
        <v>-5</v>
      </c>
      <c r="F4662" t="s">
        <v>13</v>
      </c>
      <c r="G4662" t="b">
        <v>0</v>
      </c>
      <c r="H4662" t="s">
        <v>59</v>
      </c>
      <c r="I4662">
        <v>6715491</v>
      </c>
      <c r="J4662" t="s">
        <v>748</v>
      </c>
      <c r="K4662" t="s">
        <v>749</v>
      </c>
      <c r="L4662" t="s">
        <v>57</v>
      </c>
      <c r="M4662" t="s">
        <v>57</v>
      </c>
      <c r="N4662" t="s">
        <v>57</v>
      </c>
      <c r="O4662" t="s">
        <v>57</v>
      </c>
      <c r="P4662">
        <v>10606</v>
      </c>
      <c r="Q4662" t="s">
        <v>62</v>
      </c>
      <c r="R4662" t="s">
        <v>63</v>
      </c>
      <c r="S4662" t="s">
        <v>64</v>
      </c>
      <c r="T4662">
        <v>2.8600000000000101</v>
      </c>
      <c r="U4662">
        <v>2.8600000000000101</v>
      </c>
      <c r="V4662">
        <v>-14.5423070000002</v>
      </c>
      <c r="W4662">
        <v>2.8600000000000101</v>
      </c>
      <c r="X4662" t="s">
        <v>58</v>
      </c>
      <c r="Y4662" t="s">
        <v>58</v>
      </c>
      <c r="Z4662" t="s">
        <v>1</v>
      </c>
      <c r="AA4662" t="s">
        <v>6</v>
      </c>
      <c r="AB4662" t="s">
        <v>57</v>
      </c>
      <c r="AC4662" t="str">
        <f t="shared" si="72"/>
        <v>2017-2</v>
      </c>
    </row>
    <row r="4663" spans="1:29" hidden="1" x14ac:dyDescent="0.25">
      <c r="A4663" t="s">
        <v>764</v>
      </c>
      <c r="B4663" t="s">
        <v>532</v>
      </c>
      <c r="C4663" t="s">
        <v>533</v>
      </c>
      <c r="D4663" t="s">
        <v>55</v>
      </c>
      <c r="E4663">
        <v>-6</v>
      </c>
      <c r="F4663" t="s">
        <v>12</v>
      </c>
      <c r="G4663" t="b">
        <v>0</v>
      </c>
      <c r="H4663" t="s">
        <v>59</v>
      </c>
      <c r="I4663">
        <v>6715491</v>
      </c>
      <c r="J4663" t="s">
        <v>748</v>
      </c>
      <c r="K4663" t="s">
        <v>749</v>
      </c>
      <c r="L4663" t="s">
        <v>57</v>
      </c>
      <c r="M4663" t="s">
        <v>57</v>
      </c>
      <c r="N4663" t="s">
        <v>57</v>
      </c>
      <c r="O4663" t="s">
        <v>57</v>
      </c>
      <c r="P4663">
        <v>10606</v>
      </c>
      <c r="Q4663" t="s">
        <v>62</v>
      </c>
      <c r="R4663" t="s">
        <v>63</v>
      </c>
      <c r="S4663" t="s">
        <v>64</v>
      </c>
      <c r="T4663">
        <v>551.74</v>
      </c>
      <c r="U4663">
        <v>551.74</v>
      </c>
      <c r="V4663">
        <v>3664.2984489999999</v>
      </c>
      <c r="W4663">
        <v>551.74</v>
      </c>
      <c r="X4663" t="s">
        <v>58</v>
      </c>
      <c r="Y4663" t="s">
        <v>58</v>
      </c>
      <c r="Z4663" t="s">
        <v>1</v>
      </c>
      <c r="AA4663" t="s">
        <v>6</v>
      </c>
      <c r="AB4663" t="s">
        <v>57</v>
      </c>
      <c r="AC4663" t="str">
        <f t="shared" si="72"/>
        <v>2017-2</v>
      </c>
    </row>
    <row r="4664" spans="1:29" hidden="1" x14ac:dyDescent="0.25">
      <c r="A4664" t="s">
        <v>764</v>
      </c>
      <c r="B4664" t="s">
        <v>532</v>
      </c>
      <c r="C4664" t="s">
        <v>533</v>
      </c>
      <c r="D4664" t="s">
        <v>55</v>
      </c>
      <c r="E4664">
        <v>-6</v>
      </c>
      <c r="F4664" t="s">
        <v>12</v>
      </c>
      <c r="G4664" t="b">
        <v>0</v>
      </c>
      <c r="H4664" t="s">
        <v>59</v>
      </c>
      <c r="I4664">
        <v>6715530</v>
      </c>
      <c r="J4664" t="s">
        <v>750</v>
      </c>
      <c r="K4664" t="s">
        <v>751</v>
      </c>
      <c r="L4664" t="s">
        <v>57</v>
      </c>
      <c r="M4664" t="s">
        <v>57</v>
      </c>
      <c r="N4664" t="s">
        <v>57</v>
      </c>
      <c r="O4664" t="s">
        <v>57</v>
      </c>
      <c r="P4664">
        <v>10606</v>
      </c>
      <c r="Q4664" t="s">
        <v>62</v>
      </c>
      <c r="R4664" t="s">
        <v>63</v>
      </c>
      <c r="S4664" t="s">
        <v>64</v>
      </c>
      <c r="T4664">
        <v>31.15</v>
      </c>
      <c r="U4664">
        <v>31.15</v>
      </c>
      <c r="V4664">
        <v>206.8780525</v>
      </c>
      <c r="W4664">
        <v>31.15</v>
      </c>
      <c r="X4664" t="s">
        <v>58</v>
      </c>
      <c r="Y4664" t="s">
        <v>58</v>
      </c>
      <c r="Z4664" t="s">
        <v>1</v>
      </c>
      <c r="AA4664" t="s">
        <v>6</v>
      </c>
      <c r="AB4664" t="s">
        <v>57</v>
      </c>
      <c r="AC4664" t="str">
        <f t="shared" si="72"/>
        <v>2017-2</v>
      </c>
    </row>
    <row r="4665" spans="1:29" hidden="1" x14ac:dyDescent="0.25">
      <c r="A4665" t="s">
        <v>764</v>
      </c>
      <c r="B4665" t="s">
        <v>532</v>
      </c>
      <c r="C4665" t="s">
        <v>533</v>
      </c>
      <c r="D4665" t="s">
        <v>55</v>
      </c>
      <c r="E4665">
        <v>-5</v>
      </c>
      <c r="F4665" t="s">
        <v>13</v>
      </c>
      <c r="G4665" t="b">
        <v>0</v>
      </c>
      <c r="H4665" t="s">
        <v>59</v>
      </c>
      <c r="I4665">
        <v>6715530</v>
      </c>
      <c r="J4665" t="s">
        <v>750</v>
      </c>
      <c r="K4665" t="s">
        <v>751</v>
      </c>
      <c r="L4665" t="s">
        <v>57</v>
      </c>
      <c r="M4665" t="s">
        <v>57</v>
      </c>
      <c r="N4665" t="s">
        <v>57</v>
      </c>
      <c r="O4665" t="s">
        <v>57</v>
      </c>
      <c r="P4665">
        <v>10606</v>
      </c>
      <c r="Q4665" t="s">
        <v>62</v>
      </c>
      <c r="R4665" t="s">
        <v>63</v>
      </c>
      <c r="S4665" t="s">
        <v>64</v>
      </c>
      <c r="T4665">
        <v>-5.85</v>
      </c>
      <c r="U4665">
        <v>-5.85</v>
      </c>
      <c r="V4665">
        <v>-41.1125975</v>
      </c>
      <c r="W4665">
        <v>-5.85</v>
      </c>
      <c r="X4665" t="s">
        <v>58</v>
      </c>
      <c r="Y4665" t="s">
        <v>58</v>
      </c>
      <c r="Z4665" t="s">
        <v>1</v>
      </c>
      <c r="AA4665" t="s">
        <v>6</v>
      </c>
      <c r="AB4665" t="s">
        <v>57</v>
      </c>
      <c r="AC4665" t="str">
        <f t="shared" si="72"/>
        <v>2017-2</v>
      </c>
    </row>
    <row r="4666" spans="1:29" x14ac:dyDescent="0.25">
      <c r="A4666" t="s">
        <v>764</v>
      </c>
      <c r="B4666" t="s">
        <v>532</v>
      </c>
      <c r="C4666" t="s">
        <v>533</v>
      </c>
      <c r="D4666" t="s">
        <v>55</v>
      </c>
      <c r="E4666">
        <v>-4</v>
      </c>
      <c r="F4666" t="s">
        <v>14</v>
      </c>
      <c r="G4666" t="b">
        <v>0</v>
      </c>
      <c r="H4666" t="s">
        <v>59</v>
      </c>
      <c r="I4666">
        <v>6715530</v>
      </c>
      <c r="J4666" t="s">
        <v>750</v>
      </c>
      <c r="K4666" t="s">
        <v>751</v>
      </c>
      <c r="L4666" t="s">
        <v>57</v>
      </c>
      <c r="M4666" t="s">
        <v>57</v>
      </c>
      <c r="N4666" t="s">
        <v>57</v>
      </c>
      <c r="O4666" t="s">
        <v>57</v>
      </c>
      <c r="P4666">
        <v>10606</v>
      </c>
      <c r="Q4666" t="s">
        <v>62</v>
      </c>
      <c r="R4666" t="s">
        <v>63</v>
      </c>
      <c r="S4666" t="s">
        <v>64</v>
      </c>
      <c r="T4666">
        <v>31.15</v>
      </c>
      <c r="U4666">
        <v>31.15</v>
      </c>
      <c r="V4666">
        <v>206.8780525</v>
      </c>
      <c r="W4666">
        <v>31.15</v>
      </c>
      <c r="X4666" t="s">
        <v>58</v>
      </c>
      <c r="Y4666" t="s">
        <v>58</v>
      </c>
      <c r="Z4666" t="s">
        <v>1</v>
      </c>
      <c r="AA4666" t="s">
        <v>6</v>
      </c>
      <c r="AB4666" t="s">
        <v>57</v>
      </c>
      <c r="AC4666" t="str">
        <f t="shared" si="72"/>
        <v>2017-2</v>
      </c>
    </row>
    <row r="4667" spans="1:29" x14ac:dyDescent="0.25">
      <c r="A4667" t="s">
        <v>765</v>
      </c>
      <c r="B4667" t="s">
        <v>54</v>
      </c>
      <c r="C4667" t="s">
        <v>55</v>
      </c>
      <c r="D4667" t="s">
        <v>55</v>
      </c>
      <c r="E4667">
        <v>-3</v>
      </c>
      <c r="F4667" t="s">
        <v>56</v>
      </c>
      <c r="G4667" t="b">
        <v>0</v>
      </c>
      <c r="H4667" t="s">
        <v>57</v>
      </c>
      <c r="I4667">
        <v>0</v>
      </c>
      <c r="J4667" t="s">
        <v>57</v>
      </c>
      <c r="K4667" t="s">
        <v>57</v>
      </c>
      <c r="L4667" t="s">
        <v>57</v>
      </c>
      <c r="M4667" t="s">
        <v>57</v>
      </c>
      <c r="N4667" t="s">
        <v>57</v>
      </c>
      <c r="O4667" t="s">
        <v>57</v>
      </c>
      <c r="P4667">
        <v>0</v>
      </c>
      <c r="Q4667" t="s">
        <v>57</v>
      </c>
      <c r="R4667" t="s">
        <v>57</v>
      </c>
      <c r="S4667" t="s">
        <v>57</v>
      </c>
      <c r="T4667">
        <v>118.43</v>
      </c>
      <c r="U4667">
        <v>118.43</v>
      </c>
      <c r="V4667">
        <v>118.43</v>
      </c>
      <c r="W4667">
        <v>17.875551865967299</v>
      </c>
      <c r="X4667" t="s">
        <v>58</v>
      </c>
      <c r="Y4667" t="s">
        <v>58</v>
      </c>
      <c r="Z4667" t="s">
        <v>1</v>
      </c>
      <c r="AA4667" t="s">
        <v>1</v>
      </c>
      <c r="AB4667" t="s">
        <v>57</v>
      </c>
      <c r="AC4667" t="str">
        <f t="shared" si="72"/>
        <v>2017-2</v>
      </c>
    </row>
    <row r="4668" spans="1:29" x14ac:dyDescent="0.25">
      <c r="A4668" t="s">
        <v>765</v>
      </c>
      <c r="B4668" t="s">
        <v>532</v>
      </c>
      <c r="C4668" t="s">
        <v>533</v>
      </c>
      <c r="D4668" t="s">
        <v>55</v>
      </c>
      <c r="E4668">
        <v>-3</v>
      </c>
      <c r="F4668" t="s">
        <v>56</v>
      </c>
      <c r="G4668" t="b">
        <v>0</v>
      </c>
      <c r="H4668" t="s">
        <v>57</v>
      </c>
      <c r="I4668">
        <v>0</v>
      </c>
      <c r="J4668" t="s">
        <v>57</v>
      </c>
      <c r="K4668" t="s">
        <v>57</v>
      </c>
      <c r="L4668" t="s">
        <v>57</v>
      </c>
      <c r="M4668" t="s">
        <v>57</v>
      </c>
      <c r="N4668" t="s">
        <v>57</v>
      </c>
      <c r="O4668" t="s">
        <v>57</v>
      </c>
      <c r="P4668">
        <v>0</v>
      </c>
      <c r="Q4668" t="s">
        <v>57</v>
      </c>
      <c r="R4668" t="s">
        <v>57</v>
      </c>
      <c r="S4668" t="s">
        <v>57</v>
      </c>
      <c r="T4668">
        <v>234.69</v>
      </c>
      <c r="U4668">
        <v>234.69</v>
      </c>
      <c r="V4668">
        <v>1554.8799225</v>
      </c>
      <c r="W4668">
        <v>234.69</v>
      </c>
      <c r="X4668" t="s">
        <v>58</v>
      </c>
      <c r="Y4668" t="s">
        <v>58</v>
      </c>
      <c r="Z4668" t="s">
        <v>1</v>
      </c>
      <c r="AA4668" t="s">
        <v>1</v>
      </c>
      <c r="AB4668" t="s">
        <v>57</v>
      </c>
      <c r="AC4668" t="str">
        <f t="shared" si="72"/>
        <v>2017-2</v>
      </c>
    </row>
    <row r="4669" spans="1:29" hidden="1" x14ac:dyDescent="0.25">
      <c r="A4669" t="s">
        <v>765</v>
      </c>
      <c r="B4669" t="s">
        <v>532</v>
      </c>
      <c r="C4669" t="s">
        <v>533</v>
      </c>
      <c r="D4669" t="s">
        <v>55</v>
      </c>
      <c r="E4669">
        <v>-6</v>
      </c>
      <c r="F4669" t="s">
        <v>12</v>
      </c>
      <c r="G4669" t="b">
        <v>0</v>
      </c>
      <c r="H4669" t="s">
        <v>59</v>
      </c>
      <c r="I4669">
        <v>4750438</v>
      </c>
      <c r="J4669" t="s">
        <v>601</v>
      </c>
      <c r="K4669" t="s">
        <v>602</v>
      </c>
      <c r="L4669" t="s">
        <v>57</v>
      </c>
      <c r="M4669" t="s">
        <v>57</v>
      </c>
      <c r="N4669" t="s">
        <v>57</v>
      </c>
      <c r="O4669" t="s">
        <v>57</v>
      </c>
      <c r="P4669">
        <v>24149</v>
      </c>
      <c r="Q4669" t="s">
        <v>603</v>
      </c>
      <c r="R4669" t="s">
        <v>604</v>
      </c>
      <c r="S4669" t="s">
        <v>78</v>
      </c>
      <c r="T4669">
        <v>3.93</v>
      </c>
      <c r="U4669">
        <v>3.93</v>
      </c>
      <c r="V4669">
        <v>26.037232499999998</v>
      </c>
      <c r="W4669">
        <v>3.93</v>
      </c>
      <c r="X4669" t="s">
        <v>58</v>
      </c>
      <c r="Y4669" t="s">
        <v>58</v>
      </c>
      <c r="Z4669" t="s">
        <v>1</v>
      </c>
      <c r="AA4669" t="s">
        <v>6</v>
      </c>
      <c r="AB4669" t="s">
        <v>57</v>
      </c>
      <c r="AC4669" t="str">
        <f t="shared" si="72"/>
        <v>2017-2</v>
      </c>
    </row>
    <row r="4670" spans="1:29" hidden="1" x14ac:dyDescent="0.25">
      <c r="A4670" t="s">
        <v>765</v>
      </c>
      <c r="B4670" t="s">
        <v>532</v>
      </c>
      <c r="C4670" t="s">
        <v>533</v>
      </c>
      <c r="D4670" t="s">
        <v>55</v>
      </c>
      <c r="E4670">
        <v>-5</v>
      </c>
      <c r="F4670" t="s">
        <v>13</v>
      </c>
      <c r="G4670" t="b">
        <v>0</v>
      </c>
      <c r="H4670" t="s">
        <v>59</v>
      </c>
      <c r="I4670">
        <v>4750438</v>
      </c>
      <c r="J4670" t="s">
        <v>601</v>
      </c>
      <c r="K4670" t="s">
        <v>602</v>
      </c>
      <c r="L4670" t="s">
        <v>57</v>
      </c>
      <c r="M4670" t="s">
        <v>57</v>
      </c>
      <c r="N4670" t="s">
        <v>57</v>
      </c>
      <c r="O4670" t="s">
        <v>57</v>
      </c>
      <c r="P4670">
        <v>24149</v>
      </c>
      <c r="Q4670" t="s">
        <v>603</v>
      </c>
      <c r="R4670" t="s">
        <v>604</v>
      </c>
      <c r="S4670" t="s">
        <v>78</v>
      </c>
      <c r="T4670">
        <v>0.99</v>
      </c>
      <c r="U4670">
        <v>0.99</v>
      </c>
      <c r="V4670">
        <v>6.5116635</v>
      </c>
      <c r="W4670">
        <v>0.99</v>
      </c>
      <c r="X4670" t="s">
        <v>58</v>
      </c>
      <c r="Y4670" t="s">
        <v>58</v>
      </c>
      <c r="Z4670" t="s">
        <v>1</v>
      </c>
      <c r="AA4670" t="s">
        <v>6</v>
      </c>
      <c r="AB4670" t="s">
        <v>57</v>
      </c>
      <c r="AC4670" t="str">
        <f t="shared" si="72"/>
        <v>2017-2</v>
      </c>
    </row>
    <row r="4671" spans="1:29" x14ac:dyDescent="0.25">
      <c r="A4671" t="s">
        <v>765</v>
      </c>
      <c r="B4671" t="s">
        <v>532</v>
      </c>
      <c r="C4671" t="s">
        <v>533</v>
      </c>
      <c r="D4671" t="s">
        <v>55</v>
      </c>
      <c r="E4671">
        <v>-4</v>
      </c>
      <c r="F4671" t="s">
        <v>14</v>
      </c>
      <c r="G4671" t="b">
        <v>0</v>
      </c>
      <c r="H4671" t="s">
        <v>59</v>
      </c>
      <c r="I4671">
        <v>4750438</v>
      </c>
      <c r="J4671" t="s">
        <v>601</v>
      </c>
      <c r="K4671" t="s">
        <v>602</v>
      </c>
      <c r="L4671" t="s">
        <v>57</v>
      </c>
      <c r="M4671" t="s">
        <v>57</v>
      </c>
      <c r="N4671" t="s">
        <v>57</v>
      </c>
      <c r="O4671" t="s">
        <v>57</v>
      </c>
      <c r="P4671">
        <v>24149</v>
      </c>
      <c r="Q4671" t="s">
        <v>603</v>
      </c>
      <c r="R4671" t="s">
        <v>604</v>
      </c>
      <c r="S4671" t="s">
        <v>78</v>
      </c>
      <c r="T4671">
        <v>3.93</v>
      </c>
      <c r="U4671">
        <v>3.93</v>
      </c>
      <c r="V4671">
        <v>26.037232499999998</v>
      </c>
      <c r="W4671">
        <v>3.93</v>
      </c>
      <c r="X4671" t="s">
        <v>58</v>
      </c>
      <c r="Y4671" t="s">
        <v>58</v>
      </c>
      <c r="Z4671" t="s">
        <v>1</v>
      </c>
      <c r="AA4671" t="s">
        <v>6</v>
      </c>
      <c r="AB4671" t="s">
        <v>57</v>
      </c>
      <c r="AC4671" t="str">
        <f t="shared" si="72"/>
        <v>2017-2</v>
      </c>
    </row>
    <row r="4672" spans="1:29" x14ac:dyDescent="0.25">
      <c r="A4672" t="s">
        <v>765</v>
      </c>
      <c r="B4672" t="s">
        <v>532</v>
      </c>
      <c r="C4672" t="s">
        <v>533</v>
      </c>
      <c r="D4672" t="s">
        <v>55</v>
      </c>
      <c r="E4672">
        <v>-4</v>
      </c>
      <c r="F4672" t="s">
        <v>14</v>
      </c>
      <c r="G4672" t="b">
        <v>0</v>
      </c>
      <c r="H4672" t="s">
        <v>59</v>
      </c>
      <c r="I4672">
        <v>6715491</v>
      </c>
      <c r="J4672" t="s">
        <v>748</v>
      </c>
      <c r="K4672" t="s">
        <v>749</v>
      </c>
      <c r="L4672" t="s">
        <v>57</v>
      </c>
      <c r="M4672" t="s">
        <v>57</v>
      </c>
      <c r="N4672" t="s">
        <v>57</v>
      </c>
      <c r="O4672" t="s">
        <v>57</v>
      </c>
      <c r="P4672">
        <v>10606</v>
      </c>
      <c r="Q4672" t="s">
        <v>62</v>
      </c>
      <c r="R4672" t="s">
        <v>63</v>
      </c>
      <c r="S4672" t="s">
        <v>64</v>
      </c>
      <c r="T4672">
        <v>496.97</v>
      </c>
      <c r="U4672">
        <v>496.97</v>
      </c>
      <c r="V4672">
        <v>3292.5504925</v>
      </c>
      <c r="W4672">
        <v>496.97</v>
      </c>
      <c r="X4672" t="s">
        <v>58</v>
      </c>
      <c r="Y4672" t="s">
        <v>58</v>
      </c>
      <c r="Z4672" t="s">
        <v>1</v>
      </c>
      <c r="AA4672" t="s">
        <v>6</v>
      </c>
      <c r="AB4672" t="s">
        <v>57</v>
      </c>
      <c r="AC4672" t="str">
        <f t="shared" si="72"/>
        <v>2017-2</v>
      </c>
    </row>
    <row r="4673" spans="1:29" hidden="1" x14ac:dyDescent="0.25">
      <c r="A4673" t="s">
        <v>765</v>
      </c>
      <c r="B4673" t="s">
        <v>532</v>
      </c>
      <c r="C4673" t="s">
        <v>533</v>
      </c>
      <c r="D4673" t="s">
        <v>55</v>
      </c>
      <c r="E4673">
        <v>-5</v>
      </c>
      <c r="F4673" t="s">
        <v>13</v>
      </c>
      <c r="G4673" t="b">
        <v>0</v>
      </c>
      <c r="H4673" t="s">
        <v>59</v>
      </c>
      <c r="I4673">
        <v>6715491</v>
      </c>
      <c r="J4673" t="s">
        <v>748</v>
      </c>
      <c r="K4673" t="s">
        <v>749</v>
      </c>
      <c r="L4673" t="s">
        <v>57</v>
      </c>
      <c r="M4673" t="s">
        <v>57</v>
      </c>
      <c r="N4673" t="s">
        <v>57</v>
      </c>
      <c r="O4673" t="s">
        <v>57</v>
      </c>
      <c r="P4673">
        <v>10606</v>
      </c>
      <c r="Q4673" t="s">
        <v>62</v>
      </c>
      <c r="R4673" t="s">
        <v>63</v>
      </c>
      <c r="S4673" t="s">
        <v>64</v>
      </c>
      <c r="T4673">
        <v>-54.77</v>
      </c>
      <c r="U4673">
        <v>-54.77</v>
      </c>
      <c r="V4673">
        <v>-371.74795649999999</v>
      </c>
      <c r="W4673">
        <v>-54.77</v>
      </c>
      <c r="X4673" t="s">
        <v>58</v>
      </c>
      <c r="Y4673" t="s">
        <v>58</v>
      </c>
      <c r="Z4673" t="s">
        <v>1</v>
      </c>
      <c r="AA4673" t="s">
        <v>6</v>
      </c>
      <c r="AB4673" t="s">
        <v>57</v>
      </c>
      <c r="AC4673" t="str">
        <f t="shared" si="72"/>
        <v>2017-2</v>
      </c>
    </row>
    <row r="4674" spans="1:29" hidden="1" x14ac:dyDescent="0.25">
      <c r="A4674" t="s">
        <v>765</v>
      </c>
      <c r="B4674" t="s">
        <v>532</v>
      </c>
      <c r="C4674" t="s">
        <v>533</v>
      </c>
      <c r="D4674" t="s">
        <v>55</v>
      </c>
      <c r="E4674">
        <v>-6</v>
      </c>
      <c r="F4674" t="s">
        <v>12</v>
      </c>
      <c r="G4674" t="b">
        <v>0</v>
      </c>
      <c r="H4674" t="s">
        <v>59</v>
      </c>
      <c r="I4674">
        <v>6715491</v>
      </c>
      <c r="J4674" t="s">
        <v>748</v>
      </c>
      <c r="K4674" t="s">
        <v>749</v>
      </c>
      <c r="L4674" t="s">
        <v>57</v>
      </c>
      <c r="M4674" t="s">
        <v>57</v>
      </c>
      <c r="N4674" t="s">
        <v>57</v>
      </c>
      <c r="O4674" t="s">
        <v>57</v>
      </c>
      <c r="P4674">
        <v>10606</v>
      </c>
      <c r="Q4674" t="s">
        <v>62</v>
      </c>
      <c r="R4674" t="s">
        <v>63</v>
      </c>
      <c r="S4674" t="s">
        <v>64</v>
      </c>
      <c r="T4674">
        <v>496.97</v>
      </c>
      <c r="U4674">
        <v>496.97</v>
      </c>
      <c r="V4674">
        <v>3292.5504925</v>
      </c>
      <c r="W4674">
        <v>496.97</v>
      </c>
      <c r="X4674" t="s">
        <v>58</v>
      </c>
      <c r="Y4674" t="s">
        <v>58</v>
      </c>
      <c r="Z4674" t="s">
        <v>1</v>
      </c>
      <c r="AA4674" t="s">
        <v>6</v>
      </c>
      <c r="AB4674" t="s">
        <v>57</v>
      </c>
      <c r="AC4674" t="str">
        <f t="shared" si="72"/>
        <v>2017-2</v>
      </c>
    </row>
    <row r="4675" spans="1:29" hidden="1" x14ac:dyDescent="0.25">
      <c r="A4675" t="s">
        <v>765</v>
      </c>
      <c r="B4675" t="s">
        <v>532</v>
      </c>
      <c r="C4675" t="s">
        <v>533</v>
      </c>
      <c r="D4675" t="s">
        <v>55</v>
      </c>
      <c r="E4675">
        <v>-6</v>
      </c>
      <c r="F4675" t="s">
        <v>12</v>
      </c>
      <c r="G4675" t="b">
        <v>0</v>
      </c>
      <c r="H4675" t="s">
        <v>59</v>
      </c>
      <c r="I4675">
        <v>6715530</v>
      </c>
      <c r="J4675" t="s">
        <v>750</v>
      </c>
      <c r="K4675" t="s">
        <v>751</v>
      </c>
      <c r="L4675" t="s">
        <v>57</v>
      </c>
      <c r="M4675" t="s">
        <v>57</v>
      </c>
      <c r="N4675" t="s">
        <v>57</v>
      </c>
      <c r="O4675" t="s">
        <v>57</v>
      </c>
      <c r="P4675">
        <v>10606</v>
      </c>
      <c r="Q4675" t="s">
        <v>62</v>
      </c>
      <c r="R4675" t="s">
        <v>63</v>
      </c>
      <c r="S4675" t="s">
        <v>64</v>
      </c>
      <c r="T4675">
        <v>37.75</v>
      </c>
      <c r="U4675">
        <v>37.75</v>
      </c>
      <c r="V4675">
        <v>250.10318749999999</v>
      </c>
      <c r="W4675">
        <v>37.75</v>
      </c>
      <c r="X4675" t="s">
        <v>58</v>
      </c>
      <c r="Y4675" t="s">
        <v>58</v>
      </c>
      <c r="Z4675" t="s">
        <v>1</v>
      </c>
      <c r="AA4675" t="s">
        <v>6</v>
      </c>
      <c r="AB4675" t="s">
        <v>57</v>
      </c>
      <c r="AC4675" t="str">
        <f t="shared" ref="AC4675:AC4738" si="73">+YEAR(A4675)&amp; "-" &amp;ROUNDUP(MONTH(A4675)/3,0)</f>
        <v>2017-2</v>
      </c>
    </row>
    <row r="4676" spans="1:29" hidden="1" x14ac:dyDescent="0.25">
      <c r="A4676" t="s">
        <v>765</v>
      </c>
      <c r="B4676" t="s">
        <v>532</v>
      </c>
      <c r="C4676" t="s">
        <v>533</v>
      </c>
      <c r="D4676" t="s">
        <v>55</v>
      </c>
      <c r="E4676">
        <v>-5</v>
      </c>
      <c r="F4676" t="s">
        <v>13</v>
      </c>
      <c r="G4676" t="b">
        <v>0</v>
      </c>
      <c r="H4676" t="s">
        <v>59</v>
      </c>
      <c r="I4676">
        <v>6715530</v>
      </c>
      <c r="J4676" t="s">
        <v>750</v>
      </c>
      <c r="K4676" t="s">
        <v>751</v>
      </c>
      <c r="L4676" t="s">
        <v>57</v>
      </c>
      <c r="M4676" t="s">
        <v>57</v>
      </c>
      <c r="N4676" t="s">
        <v>57</v>
      </c>
      <c r="O4676" t="s">
        <v>57</v>
      </c>
      <c r="P4676">
        <v>10606</v>
      </c>
      <c r="Q4676" t="s">
        <v>62</v>
      </c>
      <c r="R4676" t="s">
        <v>63</v>
      </c>
      <c r="S4676" t="s">
        <v>64</v>
      </c>
      <c r="T4676">
        <v>6.6</v>
      </c>
      <c r="U4676">
        <v>6.6</v>
      </c>
      <c r="V4676">
        <v>43.225135000000002</v>
      </c>
      <c r="W4676">
        <v>6.6</v>
      </c>
      <c r="X4676" t="s">
        <v>58</v>
      </c>
      <c r="Y4676" t="s">
        <v>58</v>
      </c>
      <c r="Z4676" t="s">
        <v>1</v>
      </c>
      <c r="AA4676" t="s">
        <v>6</v>
      </c>
      <c r="AB4676" t="s">
        <v>57</v>
      </c>
      <c r="AC4676" t="str">
        <f t="shared" si="73"/>
        <v>2017-2</v>
      </c>
    </row>
    <row r="4677" spans="1:29" x14ac:dyDescent="0.25">
      <c r="A4677" t="s">
        <v>765</v>
      </c>
      <c r="B4677" t="s">
        <v>532</v>
      </c>
      <c r="C4677" t="s">
        <v>533</v>
      </c>
      <c r="D4677" t="s">
        <v>55</v>
      </c>
      <c r="E4677">
        <v>-4</v>
      </c>
      <c r="F4677" t="s">
        <v>14</v>
      </c>
      <c r="G4677" t="b">
        <v>0</v>
      </c>
      <c r="H4677" t="s">
        <v>59</v>
      </c>
      <c r="I4677">
        <v>6715530</v>
      </c>
      <c r="J4677" t="s">
        <v>750</v>
      </c>
      <c r="K4677" t="s">
        <v>751</v>
      </c>
      <c r="L4677" t="s">
        <v>57</v>
      </c>
      <c r="M4677" t="s">
        <v>57</v>
      </c>
      <c r="N4677" t="s">
        <v>57</v>
      </c>
      <c r="O4677" t="s">
        <v>57</v>
      </c>
      <c r="P4677">
        <v>10606</v>
      </c>
      <c r="Q4677" t="s">
        <v>62</v>
      </c>
      <c r="R4677" t="s">
        <v>63</v>
      </c>
      <c r="S4677" t="s">
        <v>64</v>
      </c>
      <c r="T4677">
        <v>37.75</v>
      </c>
      <c r="U4677">
        <v>37.75</v>
      </c>
      <c r="V4677">
        <v>250.10318749999999</v>
      </c>
      <c r="W4677">
        <v>37.75</v>
      </c>
      <c r="X4677" t="s">
        <v>58</v>
      </c>
      <c r="Y4677" t="s">
        <v>58</v>
      </c>
      <c r="Z4677" t="s">
        <v>1</v>
      </c>
      <c r="AA4677" t="s">
        <v>6</v>
      </c>
      <c r="AB4677" t="s">
        <v>57</v>
      </c>
      <c r="AC4677" t="str">
        <f t="shared" si="73"/>
        <v>2017-2</v>
      </c>
    </row>
    <row r="4678" spans="1:29" x14ac:dyDescent="0.25">
      <c r="A4678" t="s">
        <v>766</v>
      </c>
      <c r="B4678" t="s">
        <v>54</v>
      </c>
      <c r="C4678" t="s">
        <v>55</v>
      </c>
      <c r="D4678" t="s">
        <v>55</v>
      </c>
      <c r="E4678">
        <v>-3</v>
      </c>
      <c r="F4678" t="s">
        <v>56</v>
      </c>
      <c r="G4678" t="b">
        <v>0</v>
      </c>
      <c r="H4678" t="s">
        <v>57</v>
      </c>
      <c r="I4678">
        <v>0</v>
      </c>
      <c r="J4678" t="s">
        <v>57</v>
      </c>
      <c r="K4678" t="s">
        <v>57</v>
      </c>
      <c r="L4678" t="s">
        <v>57</v>
      </c>
      <c r="M4678" t="s">
        <v>57</v>
      </c>
      <c r="N4678" t="s">
        <v>57</v>
      </c>
      <c r="O4678" t="s">
        <v>57</v>
      </c>
      <c r="P4678">
        <v>0</v>
      </c>
      <c r="Q4678" t="s">
        <v>57</v>
      </c>
      <c r="R4678" t="s">
        <v>57</v>
      </c>
      <c r="S4678" t="s">
        <v>57</v>
      </c>
      <c r="T4678">
        <v>118.43</v>
      </c>
      <c r="U4678">
        <v>118.43</v>
      </c>
      <c r="V4678">
        <v>118.43</v>
      </c>
      <c r="W4678">
        <v>17.794171781445598</v>
      </c>
      <c r="X4678" t="s">
        <v>58</v>
      </c>
      <c r="Y4678" t="s">
        <v>58</v>
      </c>
      <c r="Z4678" t="s">
        <v>1</v>
      </c>
      <c r="AA4678" t="s">
        <v>1</v>
      </c>
      <c r="AB4678" t="s">
        <v>57</v>
      </c>
      <c r="AC4678" t="str">
        <f t="shared" si="73"/>
        <v>2017-2</v>
      </c>
    </row>
    <row r="4679" spans="1:29" x14ac:dyDescent="0.25">
      <c r="A4679" t="s">
        <v>766</v>
      </c>
      <c r="B4679" t="s">
        <v>532</v>
      </c>
      <c r="C4679" t="s">
        <v>533</v>
      </c>
      <c r="D4679" t="s">
        <v>55</v>
      </c>
      <c r="E4679">
        <v>-3</v>
      </c>
      <c r="F4679" t="s">
        <v>56</v>
      </c>
      <c r="G4679" t="b">
        <v>0</v>
      </c>
      <c r="H4679" t="s">
        <v>57</v>
      </c>
      <c r="I4679">
        <v>0</v>
      </c>
      <c r="J4679" t="s">
        <v>57</v>
      </c>
      <c r="K4679" t="s">
        <v>57</v>
      </c>
      <c r="L4679" t="s">
        <v>57</v>
      </c>
      <c r="M4679" t="s">
        <v>57</v>
      </c>
      <c r="N4679" t="s">
        <v>57</v>
      </c>
      <c r="O4679" t="s">
        <v>57</v>
      </c>
      <c r="P4679">
        <v>0</v>
      </c>
      <c r="Q4679" t="s">
        <v>57</v>
      </c>
      <c r="R4679" t="s">
        <v>57</v>
      </c>
      <c r="S4679" t="s">
        <v>57</v>
      </c>
      <c r="T4679">
        <v>234.69</v>
      </c>
      <c r="U4679">
        <v>234.69</v>
      </c>
      <c r="V4679">
        <v>1561.9910295</v>
      </c>
      <c r="W4679">
        <v>234.69</v>
      </c>
      <c r="X4679" t="s">
        <v>58</v>
      </c>
      <c r="Y4679" t="s">
        <v>58</v>
      </c>
      <c r="Z4679" t="s">
        <v>1</v>
      </c>
      <c r="AA4679" t="s">
        <v>1</v>
      </c>
      <c r="AB4679" t="s">
        <v>57</v>
      </c>
      <c r="AC4679" t="str">
        <f t="shared" si="73"/>
        <v>2017-2</v>
      </c>
    </row>
    <row r="4680" spans="1:29" hidden="1" x14ac:dyDescent="0.25">
      <c r="A4680" t="s">
        <v>766</v>
      </c>
      <c r="B4680" t="s">
        <v>532</v>
      </c>
      <c r="C4680" t="s">
        <v>533</v>
      </c>
      <c r="D4680" t="s">
        <v>55</v>
      </c>
      <c r="E4680">
        <v>-6</v>
      </c>
      <c r="F4680" t="s">
        <v>12</v>
      </c>
      <c r="G4680" t="b">
        <v>0</v>
      </c>
      <c r="H4680" t="s">
        <v>59</v>
      </c>
      <c r="I4680">
        <v>4750438</v>
      </c>
      <c r="J4680" t="s">
        <v>601</v>
      </c>
      <c r="K4680" t="s">
        <v>602</v>
      </c>
      <c r="L4680" t="s">
        <v>57</v>
      </c>
      <c r="M4680" t="s">
        <v>57</v>
      </c>
      <c r="N4680" t="s">
        <v>57</v>
      </c>
      <c r="O4680" t="s">
        <v>57</v>
      </c>
      <c r="P4680">
        <v>24149</v>
      </c>
      <c r="Q4680" t="s">
        <v>603</v>
      </c>
      <c r="R4680" t="s">
        <v>604</v>
      </c>
      <c r="S4680" t="s">
        <v>78</v>
      </c>
      <c r="T4680">
        <v>7.53</v>
      </c>
      <c r="U4680">
        <v>7.53</v>
      </c>
      <c r="V4680">
        <v>50.116291500000003</v>
      </c>
      <c r="W4680">
        <v>7.53</v>
      </c>
      <c r="X4680" t="s">
        <v>58</v>
      </c>
      <c r="Y4680" t="s">
        <v>58</v>
      </c>
      <c r="Z4680" t="s">
        <v>1</v>
      </c>
      <c r="AA4680" t="s">
        <v>6</v>
      </c>
      <c r="AB4680" t="s">
        <v>57</v>
      </c>
      <c r="AC4680" t="str">
        <f t="shared" si="73"/>
        <v>2017-2</v>
      </c>
    </row>
    <row r="4681" spans="1:29" hidden="1" x14ac:dyDescent="0.25">
      <c r="A4681" t="s">
        <v>766</v>
      </c>
      <c r="B4681" t="s">
        <v>532</v>
      </c>
      <c r="C4681" t="s">
        <v>533</v>
      </c>
      <c r="D4681" t="s">
        <v>55</v>
      </c>
      <c r="E4681">
        <v>-5</v>
      </c>
      <c r="F4681" t="s">
        <v>13</v>
      </c>
      <c r="G4681" t="b">
        <v>0</v>
      </c>
      <c r="H4681" t="s">
        <v>59</v>
      </c>
      <c r="I4681">
        <v>4750438</v>
      </c>
      <c r="J4681" t="s">
        <v>601</v>
      </c>
      <c r="K4681" t="s">
        <v>602</v>
      </c>
      <c r="L4681" t="s">
        <v>57</v>
      </c>
      <c r="M4681" t="s">
        <v>57</v>
      </c>
      <c r="N4681" t="s">
        <v>57</v>
      </c>
      <c r="O4681" t="s">
        <v>57</v>
      </c>
      <c r="P4681">
        <v>24149</v>
      </c>
      <c r="Q4681" t="s">
        <v>603</v>
      </c>
      <c r="R4681" t="s">
        <v>604</v>
      </c>
      <c r="S4681" t="s">
        <v>78</v>
      </c>
      <c r="T4681">
        <v>3.6</v>
      </c>
      <c r="U4681">
        <v>3.6</v>
      </c>
      <c r="V4681">
        <v>24.079059000000001</v>
      </c>
      <c r="W4681">
        <v>3.6</v>
      </c>
      <c r="X4681" t="s">
        <v>58</v>
      </c>
      <c r="Y4681" t="s">
        <v>58</v>
      </c>
      <c r="Z4681" t="s">
        <v>1</v>
      </c>
      <c r="AA4681" t="s">
        <v>6</v>
      </c>
      <c r="AB4681" t="s">
        <v>57</v>
      </c>
      <c r="AC4681" t="str">
        <f t="shared" si="73"/>
        <v>2017-2</v>
      </c>
    </row>
    <row r="4682" spans="1:29" x14ac:dyDescent="0.25">
      <c r="A4682" t="s">
        <v>766</v>
      </c>
      <c r="B4682" t="s">
        <v>532</v>
      </c>
      <c r="C4682" t="s">
        <v>533</v>
      </c>
      <c r="D4682" t="s">
        <v>55</v>
      </c>
      <c r="E4682">
        <v>-4</v>
      </c>
      <c r="F4682" t="s">
        <v>14</v>
      </c>
      <c r="G4682" t="b">
        <v>0</v>
      </c>
      <c r="H4682" t="s">
        <v>59</v>
      </c>
      <c r="I4682">
        <v>4750438</v>
      </c>
      <c r="J4682" t="s">
        <v>601</v>
      </c>
      <c r="K4682" t="s">
        <v>602</v>
      </c>
      <c r="L4682" t="s">
        <v>57</v>
      </c>
      <c r="M4682" t="s">
        <v>57</v>
      </c>
      <c r="N4682" t="s">
        <v>57</v>
      </c>
      <c r="O4682" t="s">
        <v>57</v>
      </c>
      <c r="P4682">
        <v>24149</v>
      </c>
      <c r="Q4682" t="s">
        <v>603</v>
      </c>
      <c r="R4682" t="s">
        <v>604</v>
      </c>
      <c r="S4682" t="s">
        <v>78</v>
      </c>
      <c r="T4682">
        <v>7.53</v>
      </c>
      <c r="U4682">
        <v>7.53</v>
      </c>
      <c r="V4682">
        <v>50.116291500000003</v>
      </c>
      <c r="W4682">
        <v>7.53</v>
      </c>
      <c r="X4682" t="s">
        <v>58</v>
      </c>
      <c r="Y4682" t="s">
        <v>58</v>
      </c>
      <c r="Z4682" t="s">
        <v>1</v>
      </c>
      <c r="AA4682" t="s">
        <v>6</v>
      </c>
      <c r="AB4682" t="s">
        <v>57</v>
      </c>
      <c r="AC4682" t="str">
        <f t="shared" si="73"/>
        <v>2017-2</v>
      </c>
    </row>
    <row r="4683" spans="1:29" x14ac:dyDescent="0.25">
      <c r="A4683" t="s">
        <v>766</v>
      </c>
      <c r="B4683" t="s">
        <v>532</v>
      </c>
      <c r="C4683" t="s">
        <v>533</v>
      </c>
      <c r="D4683" t="s">
        <v>55</v>
      </c>
      <c r="E4683">
        <v>-4</v>
      </c>
      <c r="F4683" t="s">
        <v>14</v>
      </c>
      <c r="G4683" t="b">
        <v>0</v>
      </c>
      <c r="H4683" t="s">
        <v>59</v>
      </c>
      <c r="I4683">
        <v>6715491</v>
      </c>
      <c r="J4683" t="s">
        <v>748</v>
      </c>
      <c r="K4683" t="s">
        <v>749</v>
      </c>
      <c r="L4683" t="s">
        <v>57</v>
      </c>
      <c r="M4683" t="s">
        <v>57</v>
      </c>
      <c r="N4683" t="s">
        <v>57</v>
      </c>
      <c r="O4683" t="s">
        <v>57</v>
      </c>
      <c r="P4683">
        <v>10606</v>
      </c>
      <c r="Q4683" t="s">
        <v>62</v>
      </c>
      <c r="R4683" t="s">
        <v>63</v>
      </c>
      <c r="S4683" t="s">
        <v>64</v>
      </c>
      <c r="T4683">
        <v>480</v>
      </c>
      <c r="U4683">
        <v>480</v>
      </c>
      <c r="V4683">
        <v>3194.6640000000002</v>
      </c>
      <c r="W4683">
        <v>480</v>
      </c>
      <c r="X4683" t="s">
        <v>58</v>
      </c>
      <c r="Y4683" t="s">
        <v>58</v>
      </c>
      <c r="Z4683" t="s">
        <v>1</v>
      </c>
      <c r="AA4683" t="s">
        <v>6</v>
      </c>
      <c r="AB4683" t="s">
        <v>57</v>
      </c>
      <c r="AC4683" t="str">
        <f t="shared" si="73"/>
        <v>2017-2</v>
      </c>
    </row>
    <row r="4684" spans="1:29" hidden="1" x14ac:dyDescent="0.25">
      <c r="A4684" t="s">
        <v>766</v>
      </c>
      <c r="B4684" t="s">
        <v>532</v>
      </c>
      <c r="C4684" t="s">
        <v>533</v>
      </c>
      <c r="D4684" t="s">
        <v>55</v>
      </c>
      <c r="E4684">
        <v>-5</v>
      </c>
      <c r="F4684" t="s">
        <v>13</v>
      </c>
      <c r="G4684" t="b">
        <v>0</v>
      </c>
      <c r="H4684" t="s">
        <v>59</v>
      </c>
      <c r="I4684">
        <v>6715491</v>
      </c>
      <c r="J4684" t="s">
        <v>748</v>
      </c>
      <c r="K4684" t="s">
        <v>749</v>
      </c>
      <c r="L4684" t="s">
        <v>57</v>
      </c>
      <c r="M4684" t="s">
        <v>57</v>
      </c>
      <c r="N4684" t="s">
        <v>57</v>
      </c>
      <c r="O4684" t="s">
        <v>57</v>
      </c>
      <c r="P4684">
        <v>10606</v>
      </c>
      <c r="Q4684" t="s">
        <v>62</v>
      </c>
      <c r="R4684" t="s">
        <v>63</v>
      </c>
      <c r="S4684" t="s">
        <v>64</v>
      </c>
      <c r="T4684">
        <v>-16.97</v>
      </c>
      <c r="U4684">
        <v>-16.97</v>
      </c>
      <c r="V4684">
        <v>-97.886492500000301</v>
      </c>
      <c r="W4684">
        <v>-16.97</v>
      </c>
      <c r="X4684" t="s">
        <v>58</v>
      </c>
      <c r="Y4684" t="s">
        <v>58</v>
      </c>
      <c r="Z4684" t="s">
        <v>1</v>
      </c>
      <c r="AA4684" t="s">
        <v>6</v>
      </c>
      <c r="AB4684" t="s">
        <v>57</v>
      </c>
      <c r="AC4684" t="str">
        <f t="shared" si="73"/>
        <v>2017-2</v>
      </c>
    </row>
    <row r="4685" spans="1:29" hidden="1" x14ac:dyDescent="0.25">
      <c r="A4685" t="s">
        <v>766</v>
      </c>
      <c r="B4685" t="s">
        <v>532</v>
      </c>
      <c r="C4685" t="s">
        <v>533</v>
      </c>
      <c r="D4685" t="s">
        <v>55</v>
      </c>
      <c r="E4685">
        <v>-6</v>
      </c>
      <c r="F4685" t="s">
        <v>12</v>
      </c>
      <c r="G4685" t="b">
        <v>0</v>
      </c>
      <c r="H4685" t="s">
        <v>59</v>
      </c>
      <c r="I4685">
        <v>6715491</v>
      </c>
      <c r="J4685" t="s">
        <v>748</v>
      </c>
      <c r="K4685" t="s">
        <v>749</v>
      </c>
      <c r="L4685" t="s">
        <v>57</v>
      </c>
      <c r="M4685" t="s">
        <v>57</v>
      </c>
      <c r="N4685" t="s">
        <v>57</v>
      </c>
      <c r="O4685" t="s">
        <v>57</v>
      </c>
      <c r="P4685">
        <v>10606</v>
      </c>
      <c r="Q4685" t="s">
        <v>62</v>
      </c>
      <c r="R4685" t="s">
        <v>63</v>
      </c>
      <c r="S4685" t="s">
        <v>64</v>
      </c>
      <c r="T4685">
        <v>480</v>
      </c>
      <c r="U4685">
        <v>480</v>
      </c>
      <c r="V4685">
        <v>3194.6640000000002</v>
      </c>
      <c r="W4685">
        <v>480</v>
      </c>
      <c r="X4685" t="s">
        <v>58</v>
      </c>
      <c r="Y4685" t="s">
        <v>58</v>
      </c>
      <c r="Z4685" t="s">
        <v>1</v>
      </c>
      <c r="AA4685" t="s">
        <v>6</v>
      </c>
      <c r="AB4685" t="s">
        <v>57</v>
      </c>
      <c r="AC4685" t="str">
        <f t="shared" si="73"/>
        <v>2017-2</v>
      </c>
    </row>
    <row r="4686" spans="1:29" hidden="1" x14ac:dyDescent="0.25">
      <c r="A4686" t="s">
        <v>766</v>
      </c>
      <c r="B4686" t="s">
        <v>532</v>
      </c>
      <c r="C4686" t="s">
        <v>533</v>
      </c>
      <c r="D4686" t="s">
        <v>55</v>
      </c>
      <c r="E4686">
        <v>-6</v>
      </c>
      <c r="F4686" t="s">
        <v>12</v>
      </c>
      <c r="G4686" t="b">
        <v>0</v>
      </c>
      <c r="H4686" t="s">
        <v>59</v>
      </c>
      <c r="I4686">
        <v>6715530</v>
      </c>
      <c r="J4686" t="s">
        <v>750</v>
      </c>
      <c r="K4686" t="s">
        <v>751</v>
      </c>
      <c r="L4686" t="s">
        <v>57</v>
      </c>
      <c r="M4686" t="s">
        <v>57</v>
      </c>
      <c r="N4686" t="s">
        <v>57</v>
      </c>
      <c r="O4686" t="s">
        <v>57</v>
      </c>
      <c r="P4686">
        <v>10606</v>
      </c>
      <c r="Q4686" t="s">
        <v>62</v>
      </c>
      <c r="R4686" t="s">
        <v>63</v>
      </c>
      <c r="S4686" t="s">
        <v>64</v>
      </c>
      <c r="T4686">
        <v>36.200000000000003</v>
      </c>
      <c r="U4686">
        <v>36.200000000000003</v>
      </c>
      <c r="V4686">
        <v>240.93091000000001</v>
      </c>
      <c r="W4686">
        <v>36.200000000000003</v>
      </c>
      <c r="X4686" t="s">
        <v>58</v>
      </c>
      <c r="Y4686" t="s">
        <v>58</v>
      </c>
      <c r="Z4686" t="s">
        <v>1</v>
      </c>
      <c r="AA4686" t="s">
        <v>6</v>
      </c>
      <c r="AB4686" t="s">
        <v>57</v>
      </c>
      <c r="AC4686" t="str">
        <f t="shared" si="73"/>
        <v>2017-2</v>
      </c>
    </row>
    <row r="4687" spans="1:29" hidden="1" x14ac:dyDescent="0.25">
      <c r="A4687" t="s">
        <v>766</v>
      </c>
      <c r="B4687" t="s">
        <v>532</v>
      </c>
      <c r="C4687" t="s">
        <v>533</v>
      </c>
      <c r="D4687" t="s">
        <v>55</v>
      </c>
      <c r="E4687">
        <v>-5</v>
      </c>
      <c r="F4687" t="s">
        <v>13</v>
      </c>
      <c r="G4687" t="b">
        <v>0</v>
      </c>
      <c r="H4687" t="s">
        <v>59</v>
      </c>
      <c r="I4687">
        <v>6715530</v>
      </c>
      <c r="J4687" t="s">
        <v>750</v>
      </c>
      <c r="K4687" t="s">
        <v>751</v>
      </c>
      <c r="L4687" t="s">
        <v>57</v>
      </c>
      <c r="M4687" t="s">
        <v>57</v>
      </c>
      <c r="N4687" t="s">
        <v>57</v>
      </c>
      <c r="O4687" t="s">
        <v>57</v>
      </c>
      <c r="P4687">
        <v>10606</v>
      </c>
      <c r="Q4687" t="s">
        <v>62</v>
      </c>
      <c r="R4687" t="s">
        <v>63</v>
      </c>
      <c r="S4687" t="s">
        <v>64</v>
      </c>
      <c r="T4687">
        <v>-1.55</v>
      </c>
      <c r="U4687">
        <v>-1.55</v>
      </c>
      <c r="V4687">
        <v>-9.1722774999999803</v>
      </c>
      <c r="W4687">
        <v>-1.55</v>
      </c>
      <c r="X4687" t="s">
        <v>58</v>
      </c>
      <c r="Y4687" t="s">
        <v>58</v>
      </c>
      <c r="Z4687" t="s">
        <v>1</v>
      </c>
      <c r="AA4687" t="s">
        <v>6</v>
      </c>
      <c r="AB4687" t="s">
        <v>57</v>
      </c>
      <c r="AC4687" t="str">
        <f t="shared" si="73"/>
        <v>2017-2</v>
      </c>
    </row>
    <row r="4688" spans="1:29" x14ac:dyDescent="0.25">
      <c r="A4688" t="s">
        <v>766</v>
      </c>
      <c r="B4688" t="s">
        <v>532</v>
      </c>
      <c r="C4688" t="s">
        <v>533</v>
      </c>
      <c r="D4688" t="s">
        <v>55</v>
      </c>
      <c r="E4688">
        <v>-4</v>
      </c>
      <c r="F4688" t="s">
        <v>14</v>
      </c>
      <c r="G4688" t="b">
        <v>0</v>
      </c>
      <c r="H4688" t="s">
        <v>59</v>
      </c>
      <c r="I4688">
        <v>6715530</v>
      </c>
      <c r="J4688" t="s">
        <v>750</v>
      </c>
      <c r="K4688" t="s">
        <v>751</v>
      </c>
      <c r="L4688" t="s">
        <v>57</v>
      </c>
      <c r="M4688" t="s">
        <v>57</v>
      </c>
      <c r="N4688" t="s">
        <v>57</v>
      </c>
      <c r="O4688" t="s">
        <v>57</v>
      </c>
      <c r="P4688">
        <v>10606</v>
      </c>
      <c r="Q4688" t="s">
        <v>62</v>
      </c>
      <c r="R4688" t="s">
        <v>63</v>
      </c>
      <c r="S4688" t="s">
        <v>64</v>
      </c>
      <c r="T4688">
        <v>36.200000000000003</v>
      </c>
      <c r="U4688">
        <v>36.200000000000003</v>
      </c>
      <c r="V4688">
        <v>240.93091000000001</v>
      </c>
      <c r="W4688">
        <v>36.200000000000003</v>
      </c>
      <c r="X4688" t="s">
        <v>58</v>
      </c>
      <c r="Y4688" t="s">
        <v>58</v>
      </c>
      <c r="Z4688" t="s">
        <v>1</v>
      </c>
      <c r="AA4688" t="s">
        <v>6</v>
      </c>
      <c r="AB4688" t="s">
        <v>57</v>
      </c>
      <c r="AC4688" t="str">
        <f t="shared" si="73"/>
        <v>2017-2</v>
      </c>
    </row>
    <row r="4689" spans="1:29" x14ac:dyDescent="0.25">
      <c r="A4689" t="s">
        <v>767</v>
      </c>
      <c r="B4689" t="s">
        <v>54</v>
      </c>
      <c r="C4689" t="s">
        <v>55</v>
      </c>
      <c r="D4689" t="s">
        <v>55</v>
      </c>
      <c r="E4689">
        <v>-3</v>
      </c>
      <c r="F4689" t="s">
        <v>56</v>
      </c>
      <c r="G4689" t="b">
        <v>0</v>
      </c>
      <c r="H4689" t="s">
        <v>57</v>
      </c>
      <c r="I4689">
        <v>0</v>
      </c>
      <c r="J4689" t="s">
        <v>57</v>
      </c>
      <c r="K4689" t="s">
        <v>57</v>
      </c>
      <c r="L4689" t="s">
        <v>57</v>
      </c>
      <c r="M4689" t="s">
        <v>57</v>
      </c>
      <c r="N4689" t="s">
        <v>57</v>
      </c>
      <c r="O4689" t="s">
        <v>57</v>
      </c>
      <c r="P4689">
        <v>0</v>
      </c>
      <c r="Q4689" t="s">
        <v>57</v>
      </c>
      <c r="R4689" t="s">
        <v>57</v>
      </c>
      <c r="S4689" t="s">
        <v>57</v>
      </c>
      <c r="T4689">
        <v>118.43</v>
      </c>
      <c r="U4689">
        <v>118.43</v>
      </c>
      <c r="V4689">
        <v>118.43</v>
      </c>
      <c r="W4689">
        <v>17.854531474962499</v>
      </c>
      <c r="X4689" t="s">
        <v>58</v>
      </c>
      <c r="Y4689" t="s">
        <v>58</v>
      </c>
      <c r="Z4689" t="s">
        <v>1</v>
      </c>
      <c r="AA4689" t="s">
        <v>1</v>
      </c>
      <c r="AB4689" t="s">
        <v>57</v>
      </c>
      <c r="AC4689" t="str">
        <f t="shared" si="73"/>
        <v>2017-2</v>
      </c>
    </row>
    <row r="4690" spans="1:29" x14ac:dyDescent="0.25">
      <c r="A4690" t="s">
        <v>767</v>
      </c>
      <c r="B4690" t="s">
        <v>532</v>
      </c>
      <c r="C4690" t="s">
        <v>533</v>
      </c>
      <c r="D4690" t="s">
        <v>55</v>
      </c>
      <c r="E4690">
        <v>-3</v>
      </c>
      <c r="F4690" t="s">
        <v>56</v>
      </c>
      <c r="G4690" t="b">
        <v>0</v>
      </c>
      <c r="H4690" t="s">
        <v>57</v>
      </c>
      <c r="I4690">
        <v>0</v>
      </c>
      <c r="J4690" t="s">
        <v>57</v>
      </c>
      <c r="K4690" t="s">
        <v>57</v>
      </c>
      <c r="L4690" t="s">
        <v>57</v>
      </c>
      <c r="M4690" t="s">
        <v>57</v>
      </c>
      <c r="N4690" t="s">
        <v>57</v>
      </c>
      <c r="O4690" t="s">
        <v>57</v>
      </c>
      <c r="P4690">
        <v>0</v>
      </c>
      <c r="Q4690" t="s">
        <v>57</v>
      </c>
      <c r="R4690" t="s">
        <v>57</v>
      </c>
      <c r="S4690" t="s">
        <v>57</v>
      </c>
      <c r="T4690">
        <v>185.06</v>
      </c>
      <c r="U4690">
        <v>185.06</v>
      </c>
      <c r="V4690">
        <v>1227.5122329999999</v>
      </c>
      <c r="W4690">
        <v>185.06</v>
      </c>
      <c r="X4690" t="s">
        <v>58</v>
      </c>
      <c r="Y4690" t="s">
        <v>58</v>
      </c>
      <c r="Z4690" t="s">
        <v>1</v>
      </c>
      <c r="AA4690" t="s">
        <v>1</v>
      </c>
      <c r="AB4690" t="s">
        <v>57</v>
      </c>
      <c r="AC4690" t="str">
        <f t="shared" si="73"/>
        <v>2017-2</v>
      </c>
    </row>
    <row r="4691" spans="1:29" x14ac:dyDescent="0.25">
      <c r="A4691" t="s">
        <v>767</v>
      </c>
      <c r="B4691" t="s">
        <v>532</v>
      </c>
      <c r="C4691" t="s">
        <v>533</v>
      </c>
      <c r="D4691" t="s">
        <v>55</v>
      </c>
      <c r="E4691">
        <v>-4</v>
      </c>
      <c r="F4691" t="s">
        <v>14</v>
      </c>
      <c r="G4691" t="b">
        <v>0</v>
      </c>
      <c r="H4691" t="s">
        <v>59</v>
      </c>
      <c r="I4691">
        <v>4750438</v>
      </c>
      <c r="J4691" t="s">
        <v>601</v>
      </c>
      <c r="K4691" t="s">
        <v>602</v>
      </c>
      <c r="L4691" t="s">
        <v>57</v>
      </c>
      <c r="M4691" t="s">
        <v>57</v>
      </c>
      <c r="N4691" t="s">
        <v>57</v>
      </c>
      <c r="O4691" t="s">
        <v>57</v>
      </c>
      <c r="P4691">
        <v>24149</v>
      </c>
      <c r="Q4691" t="s">
        <v>603</v>
      </c>
      <c r="R4691" t="s">
        <v>604</v>
      </c>
      <c r="S4691" t="s">
        <v>78</v>
      </c>
      <c r="T4691">
        <v>6.05</v>
      </c>
      <c r="U4691">
        <v>6.05</v>
      </c>
      <c r="V4691">
        <v>40.129952500000002</v>
      </c>
      <c r="W4691">
        <v>6.05</v>
      </c>
      <c r="X4691" t="s">
        <v>58</v>
      </c>
      <c r="Y4691" t="s">
        <v>58</v>
      </c>
      <c r="Z4691" t="s">
        <v>1</v>
      </c>
      <c r="AA4691" t="s">
        <v>6</v>
      </c>
      <c r="AB4691" t="s">
        <v>57</v>
      </c>
      <c r="AC4691" t="str">
        <f t="shared" si="73"/>
        <v>2017-2</v>
      </c>
    </row>
    <row r="4692" spans="1:29" hidden="1" x14ac:dyDescent="0.25">
      <c r="A4692" t="s">
        <v>767</v>
      </c>
      <c r="B4692" t="s">
        <v>532</v>
      </c>
      <c r="C4692" t="s">
        <v>533</v>
      </c>
      <c r="D4692" t="s">
        <v>55</v>
      </c>
      <c r="E4692">
        <v>-6</v>
      </c>
      <c r="F4692" t="s">
        <v>12</v>
      </c>
      <c r="G4692" t="b">
        <v>0</v>
      </c>
      <c r="H4692" t="s">
        <v>59</v>
      </c>
      <c r="I4692">
        <v>4750438</v>
      </c>
      <c r="J4692" t="s">
        <v>601</v>
      </c>
      <c r="K4692" t="s">
        <v>602</v>
      </c>
      <c r="L4692" t="s">
        <v>57</v>
      </c>
      <c r="M4692" t="s">
        <v>57</v>
      </c>
      <c r="N4692" t="s">
        <v>57</v>
      </c>
      <c r="O4692" t="s">
        <v>57</v>
      </c>
      <c r="P4692">
        <v>24149</v>
      </c>
      <c r="Q4692" t="s">
        <v>603</v>
      </c>
      <c r="R4692" t="s">
        <v>604</v>
      </c>
      <c r="S4692" t="s">
        <v>78</v>
      </c>
      <c r="T4692">
        <v>6.05</v>
      </c>
      <c r="U4692">
        <v>6.05</v>
      </c>
      <c r="V4692">
        <v>40.129952500000002</v>
      </c>
      <c r="W4692">
        <v>6.05</v>
      </c>
      <c r="X4692" t="s">
        <v>58</v>
      </c>
      <c r="Y4692" t="s">
        <v>58</v>
      </c>
      <c r="Z4692" t="s">
        <v>1</v>
      </c>
      <c r="AA4692" t="s">
        <v>6</v>
      </c>
      <c r="AB4692" t="s">
        <v>57</v>
      </c>
      <c r="AC4692" t="str">
        <f t="shared" si="73"/>
        <v>2017-2</v>
      </c>
    </row>
    <row r="4693" spans="1:29" hidden="1" x14ac:dyDescent="0.25">
      <c r="A4693" t="s">
        <v>767</v>
      </c>
      <c r="B4693" t="s">
        <v>532</v>
      </c>
      <c r="C4693" t="s">
        <v>533</v>
      </c>
      <c r="D4693" t="s">
        <v>55</v>
      </c>
      <c r="E4693">
        <v>-5</v>
      </c>
      <c r="F4693" t="s">
        <v>13</v>
      </c>
      <c r="G4693" t="b">
        <v>0</v>
      </c>
      <c r="H4693" t="s">
        <v>59</v>
      </c>
      <c r="I4693">
        <v>4750438</v>
      </c>
      <c r="J4693" t="s">
        <v>601</v>
      </c>
      <c r="K4693" t="s">
        <v>602</v>
      </c>
      <c r="L4693" t="s">
        <v>57</v>
      </c>
      <c r="M4693" t="s">
        <v>57</v>
      </c>
      <c r="N4693" t="s">
        <v>57</v>
      </c>
      <c r="O4693" t="s">
        <v>57</v>
      </c>
      <c r="P4693">
        <v>24149</v>
      </c>
      <c r="Q4693" t="s">
        <v>603</v>
      </c>
      <c r="R4693" t="s">
        <v>604</v>
      </c>
      <c r="S4693" t="s">
        <v>78</v>
      </c>
      <c r="T4693">
        <v>-1.48</v>
      </c>
      <c r="U4693">
        <v>-1.48</v>
      </c>
      <c r="V4693">
        <v>-9.9863389999999992</v>
      </c>
      <c r="W4693">
        <v>-1.48</v>
      </c>
      <c r="X4693" t="s">
        <v>58</v>
      </c>
      <c r="Y4693" t="s">
        <v>58</v>
      </c>
      <c r="Z4693" t="s">
        <v>1</v>
      </c>
      <c r="AA4693" t="s">
        <v>6</v>
      </c>
      <c r="AB4693" t="s">
        <v>57</v>
      </c>
      <c r="AC4693" t="str">
        <f t="shared" si="73"/>
        <v>2017-2</v>
      </c>
    </row>
    <row r="4694" spans="1:29" hidden="1" x14ac:dyDescent="0.25">
      <c r="A4694" t="s">
        <v>767</v>
      </c>
      <c r="B4694" t="s">
        <v>532</v>
      </c>
      <c r="C4694" t="s">
        <v>533</v>
      </c>
      <c r="D4694" t="s">
        <v>55</v>
      </c>
      <c r="E4694">
        <v>-5</v>
      </c>
      <c r="F4694" t="s">
        <v>13</v>
      </c>
      <c r="G4694" t="b">
        <v>0</v>
      </c>
      <c r="H4694" t="s">
        <v>59</v>
      </c>
      <c r="I4694">
        <v>6158806</v>
      </c>
      <c r="J4694" t="s">
        <v>768</v>
      </c>
      <c r="K4694" t="s">
        <v>769</v>
      </c>
      <c r="L4694" t="s">
        <v>57</v>
      </c>
      <c r="M4694" t="s">
        <v>57</v>
      </c>
      <c r="N4694" t="s">
        <v>57</v>
      </c>
      <c r="O4694" t="s">
        <v>57</v>
      </c>
      <c r="P4694">
        <v>24149</v>
      </c>
      <c r="Q4694" t="s">
        <v>603</v>
      </c>
      <c r="R4694" t="s">
        <v>604</v>
      </c>
      <c r="S4694" t="s">
        <v>78</v>
      </c>
      <c r="T4694">
        <v>-4.66</v>
      </c>
      <c r="U4694">
        <v>-4.66</v>
      </c>
      <c r="V4694">
        <v>-30.910012999999999</v>
      </c>
      <c r="W4694">
        <v>-4.66</v>
      </c>
      <c r="X4694" t="s">
        <v>58</v>
      </c>
      <c r="Y4694" t="s">
        <v>58</v>
      </c>
      <c r="Z4694" t="s">
        <v>1</v>
      </c>
      <c r="AA4694" t="s">
        <v>6</v>
      </c>
      <c r="AB4694" t="s">
        <v>57</v>
      </c>
      <c r="AC4694" t="str">
        <f t="shared" si="73"/>
        <v>2017-2</v>
      </c>
    </row>
    <row r="4695" spans="1:29" hidden="1" x14ac:dyDescent="0.25">
      <c r="A4695" t="s">
        <v>767</v>
      </c>
      <c r="B4695" t="s">
        <v>532</v>
      </c>
      <c r="C4695" t="s">
        <v>533</v>
      </c>
      <c r="D4695" t="s">
        <v>55</v>
      </c>
      <c r="E4695">
        <v>-6</v>
      </c>
      <c r="F4695" t="s">
        <v>12</v>
      </c>
      <c r="G4695" t="b">
        <v>0</v>
      </c>
      <c r="H4695" t="s">
        <v>59</v>
      </c>
      <c r="I4695">
        <v>6158806</v>
      </c>
      <c r="J4695" t="s">
        <v>768</v>
      </c>
      <c r="K4695" t="s">
        <v>769</v>
      </c>
      <c r="L4695" t="s">
        <v>57</v>
      </c>
      <c r="M4695" t="s">
        <v>57</v>
      </c>
      <c r="N4695" t="s">
        <v>57</v>
      </c>
      <c r="O4695" t="s">
        <v>57</v>
      </c>
      <c r="P4695">
        <v>24149</v>
      </c>
      <c r="Q4695" t="s">
        <v>603</v>
      </c>
      <c r="R4695" t="s">
        <v>604</v>
      </c>
      <c r="S4695" t="s">
        <v>78</v>
      </c>
      <c r="T4695">
        <v>44.97</v>
      </c>
      <c r="U4695">
        <v>44.97</v>
      </c>
      <c r="V4695">
        <v>298.28825849999998</v>
      </c>
      <c r="W4695">
        <v>44.97</v>
      </c>
      <c r="X4695" t="s">
        <v>58</v>
      </c>
      <c r="Y4695" t="s">
        <v>58</v>
      </c>
      <c r="Z4695" t="s">
        <v>1</v>
      </c>
      <c r="AA4695" t="s">
        <v>6</v>
      </c>
      <c r="AB4695" t="s">
        <v>57</v>
      </c>
      <c r="AC4695" t="str">
        <f t="shared" si="73"/>
        <v>2017-2</v>
      </c>
    </row>
    <row r="4696" spans="1:29" x14ac:dyDescent="0.25">
      <c r="A4696" t="s">
        <v>767</v>
      </c>
      <c r="B4696" t="s">
        <v>532</v>
      </c>
      <c r="C4696" t="s">
        <v>533</v>
      </c>
      <c r="D4696" t="s">
        <v>55</v>
      </c>
      <c r="E4696">
        <v>-4</v>
      </c>
      <c r="F4696" t="s">
        <v>14</v>
      </c>
      <c r="G4696" t="b">
        <v>0</v>
      </c>
      <c r="H4696" t="s">
        <v>59</v>
      </c>
      <c r="I4696">
        <v>6158806</v>
      </c>
      <c r="J4696" t="s">
        <v>768</v>
      </c>
      <c r="K4696" t="s">
        <v>769</v>
      </c>
      <c r="L4696" t="s">
        <v>57</v>
      </c>
      <c r="M4696" t="s">
        <v>57</v>
      </c>
      <c r="N4696" t="s">
        <v>57</v>
      </c>
      <c r="O4696" t="s">
        <v>57</v>
      </c>
      <c r="P4696">
        <v>24149</v>
      </c>
      <c r="Q4696" t="s">
        <v>603</v>
      </c>
      <c r="R4696" t="s">
        <v>604</v>
      </c>
      <c r="S4696" t="s">
        <v>78</v>
      </c>
      <c r="T4696">
        <v>44.97</v>
      </c>
      <c r="U4696">
        <v>44.97</v>
      </c>
      <c r="V4696">
        <v>298.28825849999998</v>
      </c>
      <c r="W4696">
        <v>44.97</v>
      </c>
      <c r="X4696" t="s">
        <v>58</v>
      </c>
      <c r="Y4696" t="s">
        <v>58</v>
      </c>
      <c r="Z4696" t="s">
        <v>1</v>
      </c>
      <c r="AA4696" t="s">
        <v>6</v>
      </c>
      <c r="AB4696" t="s">
        <v>57</v>
      </c>
      <c r="AC4696" t="str">
        <f t="shared" si="73"/>
        <v>2017-2</v>
      </c>
    </row>
    <row r="4697" spans="1:29" hidden="1" x14ac:dyDescent="0.25">
      <c r="A4697" t="s">
        <v>767</v>
      </c>
      <c r="B4697" t="s">
        <v>532</v>
      </c>
      <c r="C4697" t="s">
        <v>533</v>
      </c>
      <c r="D4697" t="s">
        <v>55</v>
      </c>
      <c r="E4697">
        <v>4</v>
      </c>
      <c r="F4697" t="s">
        <v>10</v>
      </c>
      <c r="G4697" t="b">
        <v>1</v>
      </c>
      <c r="H4697" t="s">
        <v>59</v>
      </c>
      <c r="I4697">
        <v>6158806</v>
      </c>
      <c r="J4697" t="s">
        <v>768</v>
      </c>
      <c r="K4697" t="s">
        <v>769</v>
      </c>
      <c r="L4697" t="s">
        <v>57</v>
      </c>
      <c r="M4697" t="s">
        <v>57</v>
      </c>
      <c r="N4697" t="s">
        <v>57</v>
      </c>
      <c r="O4697" t="s">
        <v>57</v>
      </c>
      <c r="P4697">
        <v>24149</v>
      </c>
      <c r="Q4697" t="s">
        <v>603</v>
      </c>
      <c r="R4697" t="s">
        <v>604</v>
      </c>
      <c r="S4697" t="s">
        <v>78</v>
      </c>
      <c r="T4697">
        <v>-4.5</v>
      </c>
      <c r="U4697">
        <v>-4.5</v>
      </c>
      <c r="V4697">
        <v>-29.848725000000002</v>
      </c>
      <c r="W4697">
        <v>-4.5</v>
      </c>
      <c r="X4697" t="s">
        <v>58</v>
      </c>
      <c r="Y4697" t="s">
        <v>58</v>
      </c>
      <c r="Z4697" t="s">
        <v>4</v>
      </c>
      <c r="AA4697" t="s">
        <v>6</v>
      </c>
      <c r="AB4697" t="s">
        <v>57</v>
      </c>
      <c r="AC4697" t="str">
        <f t="shared" si="73"/>
        <v>2017-2</v>
      </c>
    </row>
    <row r="4698" spans="1:29" hidden="1" x14ac:dyDescent="0.25">
      <c r="A4698" t="s">
        <v>767</v>
      </c>
      <c r="B4698" t="s">
        <v>532</v>
      </c>
      <c r="C4698" t="s">
        <v>533</v>
      </c>
      <c r="D4698" t="s">
        <v>55</v>
      </c>
      <c r="E4698">
        <v>12</v>
      </c>
      <c r="F4698" t="s">
        <v>15</v>
      </c>
      <c r="G4698" t="b">
        <v>1</v>
      </c>
      <c r="H4698" t="s">
        <v>59</v>
      </c>
      <c r="I4698">
        <v>6158806</v>
      </c>
      <c r="J4698" t="s">
        <v>768</v>
      </c>
      <c r="K4698" t="s">
        <v>769</v>
      </c>
      <c r="L4698" t="s">
        <v>57</v>
      </c>
      <c r="M4698" t="s">
        <v>57</v>
      </c>
      <c r="N4698" t="s">
        <v>57</v>
      </c>
      <c r="O4698" t="s">
        <v>57</v>
      </c>
      <c r="P4698">
        <v>24149</v>
      </c>
      <c r="Q4698" t="s">
        <v>603</v>
      </c>
      <c r="R4698" t="s">
        <v>604</v>
      </c>
      <c r="S4698" t="s">
        <v>78</v>
      </c>
      <c r="T4698">
        <v>-45</v>
      </c>
      <c r="U4698">
        <v>-45</v>
      </c>
      <c r="V4698">
        <v>-298.48725000000002</v>
      </c>
      <c r="W4698">
        <v>-45</v>
      </c>
      <c r="X4698" t="s">
        <v>58</v>
      </c>
      <c r="Y4698" t="s">
        <v>58</v>
      </c>
      <c r="Z4698" t="s">
        <v>1</v>
      </c>
      <c r="AA4698" t="s">
        <v>6</v>
      </c>
      <c r="AB4698" t="s">
        <v>57</v>
      </c>
      <c r="AC4698" t="str">
        <f t="shared" si="73"/>
        <v>2017-2</v>
      </c>
    </row>
    <row r="4699" spans="1:29" hidden="1" x14ac:dyDescent="0.25">
      <c r="A4699" t="s">
        <v>767</v>
      </c>
      <c r="B4699" t="s">
        <v>532</v>
      </c>
      <c r="C4699" t="s">
        <v>533</v>
      </c>
      <c r="D4699" t="s">
        <v>55</v>
      </c>
      <c r="E4699">
        <v>30</v>
      </c>
      <c r="F4699" t="s">
        <v>11</v>
      </c>
      <c r="G4699" t="b">
        <v>1</v>
      </c>
      <c r="H4699" t="s">
        <v>59</v>
      </c>
      <c r="I4699">
        <v>6158806</v>
      </c>
      <c r="J4699" t="s">
        <v>768</v>
      </c>
      <c r="K4699" t="s">
        <v>769</v>
      </c>
      <c r="L4699" t="s">
        <v>57</v>
      </c>
      <c r="M4699" t="s">
        <v>57</v>
      </c>
      <c r="N4699" t="s">
        <v>57</v>
      </c>
      <c r="O4699" t="s">
        <v>57</v>
      </c>
      <c r="P4699">
        <v>24149</v>
      </c>
      <c r="Q4699" t="s">
        <v>603</v>
      </c>
      <c r="R4699" t="s">
        <v>604</v>
      </c>
      <c r="S4699" t="s">
        <v>78</v>
      </c>
      <c r="T4699">
        <v>-0.13</v>
      </c>
      <c r="U4699">
        <v>-0.13</v>
      </c>
      <c r="V4699">
        <v>-0.86229650000000002</v>
      </c>
      <c r="W4699">
        <v>-0.13</v>
      </c>
      <c r="X4699" t="s">
        <v>58</v>
      </c>
      <c r="Y4699" t="s">
        <v>58</v>
      </c>
      <c r="Z4699" t="s">
        <v>4</v>
      </c>
      <c r="AA4699" t="s">
        <v>6</v>
      </c>
      <c r="AB4699" t="s">
        <v>57</v>
      </c>
      <c r="AC4699" t="str">
        <f t="shared" si="73"/>
        <v>2017-2</v>
      </c>
    </row>
    <row r="4700" spans="1:29" x14ac:dyDescent="0.25">
      <c r="A4700" t="s">
        <v>767</v>
      </c>
      <c r="B4700" t="s">
        <v>532</v>
      </c>
      <c r="C4700" t="s">
        <v>533</v>
      </c>
      <c r="D4700" t="s">
        <v>55</v>
      </c>
      <c r="E4700">
        <v>-4</v>
      </c>
      <c r="F4700" t="s">
        <v>14</v>
      </c>
      <c r="G4700" t="b">
        <v>0</v>
      </c>
      <c r="H4700" t="s">
        <v>59</v>
      </c>
      <c r="I4700">
        <v>6715491</v>
      </c>
      <c r="J4700" t="s">
        <v>748</v>
      </c>
      <c r="K4700" t="s">
        <v>749</v>
      </c>
      <c r="L4700" t="s">
        <v>57</v>
      </c>
      <c r="M4700" t="s">
        <v>57</v>
      </c>
      <c r="N4700" t="s">
        <v>57</v>
      </c>
      <c r="O4700" t="s">
        <v>57</v>
      </c>
      <c r="P4700">
        <v>10606</v>
      </c>
      <c r="Q4700" t="s">
        <v>62</v>
      </c>
      <c r="R4700" t="s">
        <v>63</v>
      </c>
      <c r="S4700" t="s">
        <v>64</v>
      </c>
      <c r="T4700">
        <v>492.01</v>
      </c>
      <c r="U4700">
        <v>492.01</v>
      </c>
      <c r="V4700">
        <v>3263.5269305000002</v>
      </c>
      <c r="W4700">
        <v>492.01</v>
      </c>
      <c r="X4700" t="s">
        <v>58</v>
      </c>
      <c r="Y4700" t="s">
        <v>58</v>
      </c>
      <c r="Z4700" t="s">
        <v>1</v>
      </c>
      <c r="AA4700" t="s">
        <v>6</v>
      </c>
      <c r="AB4700" t="s">
        <v>57</v>
      </c>
      <c r="AC4700" t="str">
        <f t="shared" si="73"/>
        <v>2017-2</v>
      </c>
    </row>
    <row r="4701" spans="1:29" hidden="1" x14ac:dyDescent="0.25">
      <c r="A4701" t="s">
        <v>767</v>
      </c>
      <c r="B4701" t="s">
        <v>532</v>
      </c>
      <c r="C4701" t="s">
        <v>533</v>
      </c>
      <c r="D4701" t="s">
        <v>55</v>
      </c>
      <c r="E4701">
        <v>-6</v>
      </c>
      <c r="F4701" t="s">
        <v>12</v>
      </c>
      <c r="G4701" t="b">
        <v>0</v>
      </c>
      <c r="H4701" t="s">
        <v>59</v>
      </c>
      <c r="I4701">
        <v>6715491</v>
      </c>
      <c r="J4701" t="s">
        <v>748</v>
      </c>
      <c r="K4701" t="s">
        <v>749</v>
      </c>
      <c r="L4701" t="s">
        <v>57</v>
      </c>
      <c r="M4701" t="s">
        <v>57</v>
      </c>
      <c r="N4701" t="s">
        <v>57</v>
      </c>
      <c r="O4701" t="s">
        <v>57</v>
      </c>
      <c r="P4701">
        <v>10606</v>
      </c>
      <c r="Q4701" t="s">
        <v>62</v>
      </c>
      <c r="R4701" t="s">
        <v>63</v>
      </c>
      <c r="S4701" t="s">
        <v>64</v>
      </c>
      <c r="T4701">
        <v>492.01</v>
      </c>
      <c r="U4701">
        <v>492.01</v>
      </c>
      <c r="V4701">
        <v>3263.5269305000002</v>
      </c>
      <c r="W4701">
        <v>492.01</v>
      </c>
      <c r="X4701" t="s">
        <v>58</v>
      </c>
      <c r="Y4701" t="s">
        <v>58</v>
      </c>
      <c r="Z4701" t="s">
        <v>1</v>
      </c>
      <c r="AA4701" t="s">
        <v>6</v>
      </c>
      <c r="AB4701" t="s">
        <v>57</v>
      </c>
      <c r="AC4701" t="str">
        <f t="shared" si="73"/>
        <v>2017-2</v>
      </c>
    </row>
    <row r="4702" spans="1:29" hidden="1" x14ac:dyDescent="0.25">
      <c r="A4702" t="s">
        <v>767</v>
      </c>
      <c r="B4702" t="s">
        <v>532</v>
      </c>
      <c r="C4702" t="s">
        <v>533</v>
      </c>
      <c r="D4702" t="s">
        <v>55</v>
      </c>
      <c r="E4702">
        <v>-5</v>
      </c>
      <c r="F4702" t="s">
        <v>13</v>
      </c>
      <c r="G4702" t="b">
        <v>0</v>
      </c>
      <c r="H4702" t="s">
        <v>59</v>
      </c>
      <c r="I4702">
        <v>6715491</v>
      </c>
      <c r="J4702" t="s">
        <v>748</v>
      </c>
      <c r="K4702" t="s">
        <v>749</v>
      </c>
      <c r="L4702" t="s">
        <v>57</v>
      </c>
      <c r="M4702" t="s">
        <v>57</v>
      </c>
      <c r="N4702" t="s">
        <v>57</v>
      </c>
      <c r="O4702" t="s">
        <v>57</v>
      </c>
      <c r="P4702">
        <v>10606</v>
      </c>
      <c r="Q4702" t="s">
        <v>62</v>
      </c>
      <c r="R4702" t="s">
        <v>63</v>
      </c>
      <c r="S4702" t="s">
        <v>64</v>
      </c>
      <c r="T4702">
        <v>12.01</v>
      </c>
      <c r="U4702">
        <v>12.01</v>
      </c>
      <c r="V4702">
        <v>68.862930500000004</v>
      </c>
      <c r="W4702">
        <v>12.01</v>
      </c>
      <c r="X4702" t="s">
        <v>58</v>
      </c>
      <c r="Y4702" t="s">
        <v>58</v>
      </c>
      <c r="Z4702" t="s">
        <v>1</v>
      </c>
      <c r="AA4702" t="s">
        <v>6</v>
      </c>
      <c r="AB4702" t="s">
        <v>57</v>
      </c>
      <c r="AC4702" t="str">
        <f t="shared" si="73"/>
        <v>2017-2</v>
      </c>
    </row>
    <row r="4703" spans="1:29" hidden="1" x14ac:dyDescent="0.25">
      <c r="A4703" t="s">
        <v>767</v>
      </c>
      <c r="B4703" t="s">
        <v>532</v>
      </c>
      <c r="C4703" t="s">
        <v>533</v>
      </c>
      <c r="D4703" t="s">
        <v>55</v>
      </c>
      <c r="E4703">
        <v>-5</v>
      </c>
      <c r="F4703" t="s">
        <v>13</v>
      </c>
      <c r="G4703" t="b">
        <v>0</v>
      </c>
      <c r="H4703" t="s">
        <v>59</v>
      </c>
      <c r="I4703">
        <v>6715530</v>
      </c>
      <c r="J4703" t="s">
        <v>750</v>
      </c>
      <c r="K4703" t="s">
        <v>751</v>
      </c>
      <c r="L4703" t="s">
        <v>57</v>
      </c>
      <c r="M4703" t="s">
        <v>57</v>
      </c>
      <c r="N4703" t="s">
        <v>57</v>
      </c>
      <c r="O4703" t="s">
        <v>57</v>
      </c>
      <c r="P4703">
        <v>10606</v>
      </c>
      <c r="Q4703" t="s">
        <v>62</v>
      </c>
      <c r="R4703" t="s">
        <v>63</v>
      </c>
      <c r="S4703" t="s">
        <v>64</v>
      </c>
      <c r="T4703">
        <v>1.45</v>
      </c>
      <c r="U4703">
        <v>1.45</v>
      </c>
      <c r="V4703">
        <v>8.8034224999999804</v>
      </c>
      <c r="W4703">
        <v>1.45</v>
      </c>
      <c r="X4703" t="s">
        <v>58</v>
      </c>
      <c r="Y4703" t="s">
        <v>58</v>
      </c>
      <c r="Z4703" t="s">
        <v>1</v>
      </c>
      <c r="AA4703" t="s">
        <v>6</v>
      </c>
      <c r="AB4703" t="s">
        <v>57</v>
      </c>
      <c r="AC4703" t="str">
        <f t="shared" si="73"/>
        <v>2017-2</v>
      </c>
    </row>
    <row r="4704" spans="1:29" hidden="1" x14ac:dyDescent="0.25">
      <c r="A4704" t="s">
        <v>767</v>
      </c>
      <c r="B4704" t="s">
        <v>532</v>
      </c>
      <c r="C4704" t="s">
        <v>533</v>
      </c>
      <c r="D4704" t="s">
        <v>55</v>
      </c>
      <c r="E4704">
        <v>-6</v>
      </c>
      <c r="F4704" t="s">
        <v>12</v>
      </c>
      <c r="G4704" t="b">
        <v>0</v>
      </c>
      <c r="H4704" t="s">
        <v>59</v>
      </c>
      <c r="I4704">
        <v>6715530</v>
      </c>
      <c r="J4704" t="s">
        <v>750</v>
      </c>
      <c r="K4704" t="s">
        <v>751</v>
      </c>
      <c r="L4704" t="s">
        <v>57</v>
      </c>
      <c r="M4704" t="s">
        <v>57</v>
      </c>
      <c r="N4704" t="s">
        <v>57</v>
      </c>
      <c r="O4704" t="s">
        <v>57</v>
      </c>
      <c r="P4704">
        <v>10606</v>
      </c>
      <c r="Q4704" t="s">
        <v>62</v>
      </c>
      <c r="R4704" t="s">
        <v>63</v>
      </c>
      <c r="S4704" t="s">
        <v>64</v>
      </c>
      <c r="T4704">
        <v>37.65</v>
      </c>
      <c r="U4704">
        <v>37.65</v>
      </c>
      <c r="V4704">
        <v>249.73433249999999</v>
      </c>
      <c r="W4704">
        <v>37.65</v>
      </c>
      <c r="X4704" t="s">
        <v>58</v>
      </c>
      <c r="Y4704" t="s">
        <v>58</v>
      </c>
      <c r="Z4704" t="s">
        <v>1</v>
      </c>
      <c r="AA4704" t="s">
        <v>6</v>
      </c>
      <c r="AB4704" t="s">
        <v>57</v>
      </c>
      <c r="AC4704" t="str">
        <f t="shared" si="73"/>
        <v>2017-2</v>
      </c>
    </row>
    <row r="4705" spans="1:29" x14ac:dyDescent="0.25">
      <c r="A4705" t="s">
        <v>767</v>
      </c>
      <c r="B4705" t="s">
        <v>532</v>
      </c>
      <c r="C4705" t="s">
        <v>533</v>
      </c>
      <c r="D4705" t="s">
        <v>55</v>
      </c>
      <c r="E4705">
        <v>-4</v>
      </c>
      <c r="F4705" t="s">
        <v>14</v>
      </c>
      <c r="G4705" t="b">
        <v>0</v>
      </c>
      <c r="H4705" t="s">
        <v>59</v>
      </c>
      <c r="I4705">
        <v>6715530</v>
      </c>
      <c r="J4705" t="s">
        <v>750</v>
      </c>
      <c r="K4705" t="s">
        <v>751</v>
      </c>
      <c r="L4705" t="s">
        <v>57</v>
      </c>
      <c r="M4705" t="s">
        <v>57</v>
      </c>
      <c r="N4705" t="s">
        <v>57</v>
      </c>
      <c r="O4705" t="s">
        <v>57</v>
      </c>
      <c r="P4705">
        <v>10606</v>
      </c>
      <c r="Q4705" t="s">
        <v>62</v>
      </c>
      <c r="R4705" t="s">
        <v>63</v>
      </c>
      <c r="S4705" t="s">
        <v>64</v>
      </c>
      <c r="T4705">
        <v>37.65</v>
      </c>
      <c r="U4705">
        <v>37.65</v>
      </c>
      <c r="V4705">
        <v>249.73433249999999</v>
      </c>
      <c r="W4705">
        <v>37.65</v>
      </c>
      <c r="X4705" t="s">
        <v>58</v>
      </c>
      <c r="Y4705" t="s">
        <v>58</v>
      </c>
      <c r="Z4705" t="s">
        <v>1</v>
      </c>
      <c r="AA4705" t="s">
        <v>6</v>
      </c>
      <c r="AB4705" t="s">
        <v>57</v>
      </c>
      <c r="AC4705" t="str">
        <f t="shared" si="73"/>
        <v>2017-2</v>
      </c>
    </row>
    <row r="4706" spans="1:29" x14ac:dyDescent="0.25">
      <c r="A4706" t="s">
        <v>770</v>
      </c>
      <c r="B4706" t="s">
        <v>54</v>
      </c>
      <c r="C4706" t="s">
        <v>55</v>
      </c>
      <c r="D4706" t="s">
        <v>55</v>
      </c>
      <c r="E4706">
        <v>-3</v>
      </c>
      <c r="F4706" t="s">
        <v>56</v>
      </c>
      <c r="G4706" t="b">
        <v>0</v>
      </c>
      <c r="H4706" t="s">
        <v>57</v>
      </c>
      <c r="I4706">
        <v>0</v>
      </c>
      <c r="J4706" t="s">
        <v>57</v>
      </c>
      <c r="K4706" t="s">
        <v>57</v>
      </c>
      <c r="L4706" t="s">
        <v>57</v>
      </c>
      <c r="M4706" t="s">
        <v>57</v>
      </c>
      <c r="N4706" t="s">
        <v>57</v>
      </c>
      <c r="O4706" t="s">
        <v>57</v>
      </c>
      <c r="P4706">
        <v>0</v>
      </c>
      <c r="Q4706" t="s">
        <v>57</v>
      </c>
      <c r="R4706" t="s">
        <v>57</v>
      </c>
      <c r="S4706" t="s">
        <v>57</v>
      </c>
      <c r="T4706">
        <v>118.43</v>
      </c>
      <c r="U4706">
        <v>118.43</v>
      </c>
      <c r="V4706">
        <v>118.43</v>
      </c>
      <c r="W4706">
        <v>17.842023592509499</v>
      </c>
      <c r="X4706" t="s">
        <v>58</v>
      </c>
      <c r="Y4706" t="s">
        <v>58</v>
      </c>
      <c r="Z4706" t="s">
        <v>1</v>
      </c>
      <c r="AA4706" t="s">
        <v>1</v>
      </c>
      <c r="AB4706" t="s">
        <v>57</v>
      </c>
      <c r="AC4706" t="str">
        <f t="shared" si="73"/>
        <v>2017-2</v>
      </c>
    </row>
    <row r="4707" spans="1:29" x14ac:dyDescent="0.25">
      <c r="A4707" t="s">
        <v>770</v>
      </c>
      <c r="B4707" t="s">
        <v>532</v>
      </c>
      <c r="C4707" t="s">
        <v>533</v>
      </c>
      <c r="D4707" t="s">
        <v>55</v>
      </c>
      <c r="E4707">
        <v>-3</v>
      </c>
      <c r="F4707" t="s">
        <v>56</v>
      </c>
      <c r="G4707" t="b">
        <v>0</v>
      </c>
      <c r="H4707" t="s">
        <v>57</v>
      </c>
      <c r="I4707">
        <v>0</v>
      </c>
      <c r="J4707" t="s">
        <v>57</v>
      </c>
      <c r="K4707" t="s">
        <v>57</v>
      </c>
      <c r="L4707" t="s">
        <v>57</v>
      </c>
      <c r="M4707" t="s">
        <v>57</v>
      </c>
      <c r="N4707" t="s">
        <v>57</v>
      </c>
      <c r="O4707" t="s">
        <v>57</v>
      </c>
      <c r="P4707">
        <v>0</v>
      </c>
      <c r="Q4707" t="s">
        <v>57</v>
      </c>
      <c r="R4707" t="s">
        <v>57</v>
      </c>
      <c r="S4707" t="s">
        <v>57</v>
      </c>
      <c r="T4707">
        <v>185.06</v>
      </c>
      <c r="U4707">
        <v>185.06</v>
      </c>
      <c r="V4707">
        <v>1228.372762</v>
      </c>
      <c r="W4707">
        <v>185.06</v>
      </c>
      <c r="X4707" t="s">
        <v>58</v>
      </c>
      <c r="Y4707" t="s">
        <v>58</v>
      </c>
      <c r="Z4707" t="s">
        <v>1</v>
      </c>
      <c r="AA4707" t="s">
        <v>1</v>
      </c>
      <c r="AB4707" t="s">
        <v>57</v>
      </c>
      <c r="AC4707" t="str">
        <f t="shared" si="73"/>
        <v>2017-2</v>
      </c>
    </row>
    <row r="4708" spans="1:29" x14ac:dyDescent="0.25">
      <c r="A4708" t="s">
        <v>770</v>
      </c>
      <c r="B4708" t="s">
        <v>532</v>
      </c>
      <c r="C4708" t="s">
        <v>533</v>
      </c>
      <c r="D4708" t="s">
        <v>55</v>
      </c>
      <c r="E4708">
        <v>-4</v>
      </c>
      <c r="F4708" t="s">
        <v>14</v>
      </c>
      <c r="G4708" t="b">
        <v>0</v>
      </c>
      <c r="H4708" t="s">
        <v>59</v>
      </c>
      <c r="I4708">
        <v>4750438</v>
      </c>
      <c r="J4708" t="s">
        <v>601</v>
      </c>
      <c r="K4708" t="s">
        <v>602</v>
      </c>
      <c r="L4708" t="s">
        <v>57</v>
      </c>
      <c r="M4708" t="s">
        <v>57</v>
      </c>
      <c r="N4708" t="s">
        <v>57</v>
      </c>
      <c r="O4708" t="s">
        <v>57</v>
      </c>
      <c r="P4708">
        <v>24149</v>
      </c>
      <c r="Q4708" t="s">
        <v>603</v>
      </c>
      <c r="R4708" t="s">
        <v>604</v>
      </c>
      <c r="S4708" t="s">
        <v>78</v>
      </c>
      <c r="T4708">
        <v>5.94</v>
      </c>
      <c r="U4708">
        <v>5.94</v>
      </c>
      <c r="V4708">
        <v>39.427937999999997</v>
      </c>
      <c r="W4708">
        <v>5.94</v>
      </c>
      <c r="X4708" t="s">
        <v>58</v>
      </c>
      <c r="Y4708" t="s">
        <v>58</v>
      </c>
      <c r="Z4708" t="s">
        <v>1</v>
      </c>
      <c r="AA4708" t="s">
        <v>6</v>
      </c>
      <c r="AB4708" t="s">
        <v>57</v>
      </c>
      <c r="AC4708" t="str">
        <f t="shared" si="73"/>
        <v>2017-2</v>
      </c>
    </row>
    <row r="4709" spans="1:29" hidden="1" x14ac:dyDescent="0.25">
      <c r="A4709" t="s">
        <v>770</v>
      </c>
      <c r="B4709" t="s">
        <v>532</v>
      </c>
      <c r="C4709" t="s">
        <v>533</v>
      </c>
      <c r="D4709" t="s">
        <v>55</v>
      </c>
      <c r="E4709">
        <v>-6</v>
      </c>
      <c r="F4709" t="s">
        <v>12</v>
      </c>
      <c r="G4709" t="b">
        <v>0</v>
      </c>
      <c r="H4709" t="s">
        <v>59</v>
      </c>
      <c r="I4709">
        <v>4750438</v>
      </c>
      <c r="J4709" t="s">
        <v>601</v>
      </c>
      <c r="K4709" t="s">
        <v>602</v>
      </c>
      <c r="L4709" t="s">
        <v>57</v>
      </c>
      <c r="M4709" t="s">
        <v>57</v>
      </c>
      <c r="N4709" t="s">
        <v>57</v>
      </c>
      <c r="O4709" t="s">
        <v>57</v>
      </c>
      <c r="P4709">
        <v>24149</v>
      </c>
      <c r="Q4709" t="s">
        <v>603</v>
      </c>
      <c r="R4709" t="s">
        <v>604</v>
      </c>
      <c r="S4709" t="s">
        <v>78</v>
      </c>
      <c r="T4709">
        <v>5.94</v>
      </c>
      <c r="U4709">
        <v>5.94</v>
      </c>
      <c r="V4709">
        <v>39.427937999999997</v>
      </c>
      <c r="W4709">
        <v>5.94</v>
      </c>
      <c r="X4709" t="s">
        <v>58</v>
      </c>
      <c r="Y4709" t="s">
        <v>58</v>
      </c>
      <c r="Z4709" t="s">
        <v>1</v>
      </c>
      <c r="AA4709" t="s">
        <v>6</v>
      </c>
      <c r="AB4709" t="s">
        <v>57</v>
      </c>
      <c r="AC4709" t="str">
        <f t="shared" si="73"/>
        <v>2017-2</v>
      </c>
    </row>
    <row r="4710" spans="1:29" hidden="1" x14ac:dyDescent="0.25">
      <c r="A4710" t="s">
        <v>770</v>
      </c>
      <c r="B4710" t="s">
        <v>532</v>
      </c>
      <c r="C4710" t="s">
        <v>533</v>
      </c>
      <c r="D4710" t="s">
        <v>55</v>
      </c>
      <c r="E4710">
        <v>-5</v>
      </c>
      <c r="F4710" t="s">
        <v>13</v>
      </c>
      <c r="G4710" t="b">
        <v>0</v>
      </c>
      <c r="H4710" t="s">
        <v>59</v>
      </c>
      <c r="I4710">
        <v>4750438</v>
      </c>
      <c r="J4710" t="s">
        <v>601</v>
      </c>
      <c r="K4710" t="s">
        <v>602</v>
      </c>
      <c r="L4710" t="s">
        <v>57</v>
      </c>
      <c r="M4710" t="s">
        <v>57</v>
      </c>
      <c r="N4710" t="s">
        <v>57</v>
      </c>
      <c r="O4710" t="s">
        <v>57</v>
      </c>
      <c r="P4710">
        <v>24149</v>
      </c>
      <c r="Q4710" t="s">
        <v>603</v>
      </c>
      <c r="R4710" t="s">
        <v>604</v>
      </c>
      <c r="S4710" t="s">
        <v>78</v>
      </c>
      <c r="T4710">
        <v>-0.109999999999999</v>
      </c>
      <c r="U4710">
        <v>-0.109999999999999</v>
      </c>
      <c r="V4710">
        <v>-0.70201450000000398</v>
      </c>
      <c r="W4710">
        <v>-0.109999999999999</v>
      </c>
      <c r="X4710" t="s">
        <v>58</v>
      </c>
      <c r="Y4710" t="s">
        <v>58</v>
      </c>
      <c r="Z4710" t="s">
        <v>1</v>
      </c>
      <c r="AA4710" t="s">
        <v>6</v>
      </c>
      <c r="AB4710" t="s">
        <v>57</v>
      </c>
      <c r="AC4710" t="str">
        <f t="shared" si="73"/>
        <v>2017-2</v>
      </c>
    </row>
    <row r="4711" spans="1:29" hidden="1" x14ac:dyDescent="0.25">
      <c r="A4711" t="s">
        <v>770</v>
      </c>
      <c r="B4711" t="s">
        <v>532</v>
      </c>
      <c r="C4711" t="s">
        <v>533</v>
      </c>
      <c r="D4711" t="s">
        <v>55</v>
      </c>
      <c r="E4711">
        <v>-5</v>
      </c>
      <c r="F4711" t="s">
        <v>13</v>
      </c>
      <c r="G4711" t="b">
        <v>0</v>
      </c>
      <c r="H4711" t="s">
        <v>59</v>
      </c>
      <c r="I4711">
        <v>6158806</v>
      </c>
      <c r="J4711" t="s">
        <v>768</v>
      </c>
      <c r="K4711" t="s">
        <v>769</v>
      </c>
      <c r="L4711" t="s">
        <v>57</v>
      </c>
      <c r="M4711" t="s">
        <v>57</v>
      </c>
      <c r="N4711" t="s">
        <v>57</v>
      </c>
      <c r="O4711" t="s">
        <v>57</v>
      </c>
      <c r="P4711">
        <v>24149</v>
      </c>
      <c r="Q4711" t="s">
        <v>603</v>
      </c>
      <c r="R4711" t="s">
        <v>604</v>
      </c>
      <c r="S4711" t="s">
        <v>78</v>
      </c>
      <c r="T4711">
        <v>1.02</v>
      </c>
      <c r="U4711">
        <v>1.02</v>
      </c>
      <c r="V4711">
        <v>6.9795645000000404</v>
      </c>
      <c r="W4711">
        <v>1.02</v>
      </c>
      <c r="X4711" t="s">
        <v>58</v>
      </c>
      <c r="Y4711" t="s">
        <v>58</v>
      </c>
      <c r="Z4711" t="s">
        <v>1</v>
      </c>
      <c r="AA4711" t="s">
        <v>6</v>
      </c>
      <c r="AB4711" t="s">
        <v>57</v>
      </c>
      <c r="AC4711" t="str">
        <f t="shared" si="73"/>
        <v>2017-2</v>
      </c>
    </row>
    <row r="4712" spans="1:29" hidden="1" x14ac:dyDescent="0.25">
      <c r="A4712" t="s">
        <v>770</v>
      </c>
      <c r="B4712" t="s">
        <v>532</v>
      </c>
      <c r="C4712" t="s">
        <v>533</v>
      </c>
      <c r="D4712" t="s">
        <v>55</v>
      </c>
      <c r="E4712">
        <v>-6</v>
      </c>
      <c r="F4712" t="s">
        <v>12</v>
      </c>
      <c r="G4712" t="b">
        <v>0</v>
      </c>
      <c r="H4712" t="s">
        <v>59</v>
      </c>
      <c r="I4712">
        <v>6158806</v>
      </c>
      <c r="J4712" t="s">
        <v>768</v>
      </c>
      <c r="K4712" t="s">
        <v>769</v>
      </c>
      <c r="L4712" t="s">
        <v>57</v>
      </c>
      <c r="M4712" t="s">
        <v>57</v>
      </c>
      <c r="N4712" t="s">
        <v>57</v>
      </c>
      <c r="O4712" t="s">
        <v>57</v>
      </c>
      <c r="P4712">
        <v>24149</v>
      </c>
      <c r="Q4712" t="s">
        <v>603</v>
      </c>
      <c r="R4712" t="s">
        <v>604</v>
      </c>
      <c r="S4712" t="s">
        <v>78</v>
      </c>
      <c r="T4712">
        <v>45.99</v>
      </c>
      <c r="U4712">
        <v>45.99</v>
      </c>
      <c r="V4712">
        <v>305.26782300000002</v>
      </c>
      <c r="W4712">
        <v>45.99</v>
      </c>
      <c r="X4712" t="s">
        <v>58</v>
      </c>
      <c r="Y4712" t="s">
        <v>58</v>
      </c>
      <c r="Z4712" t="s">
        <v>1</v>
      </c>
      <c r="AA4712" t="s">
        <v>6</v>
      </c>
      <c r="AB4712" t="s">
        <v>57</v>
      </c>
      <c r="AC4712" t="str">
        <f t="shared" si="73"/>
        <v>2017-2</v>
      </c>
    </row>
    <row r="4713" spans="1:29" x14ac:dyDescent="0.25">
      <c r="A4713" t="s">
        <v>770</v>
      </c>
      <c r="B4713" t="s">
        <v>532</v>
      </c>
      <c r="C4713" t="s">
        <v>533</v>
      </c>
      <c r="D4713" t="s">
        <v>55</v>
      </c>
      <c r="E4713">
        <v>-4</v>
      </c>
      <c r="F4713" t="s">
        <v>14</v>
      </c>
      <c r="G4713" t="b">
        <v>0</v>
      </c>
      <c r="H4713" t="s">
        <v>59</v>
      </c>
      <c r="I4713">
        <v>6158806</v>
      </c>
      <c r="J4713" t="s">
        <v>768</v>
      </c>
      <c r="K4713" t="s">
        <v>769</v>
      </c>
      <c r="L4713" t="s">
        <v>57</v>
      </c>
      <c r="M4713" t="s">
        <v>57</v>
      </c>
      <c r="N4713" t="s">
        <v>57</v>
      </c>
      <c r="O4713" t="s">
        <v>57</v>
      </c>
      <c r="P4713">
        <v>24149</v>
      </c>
      <c r="Q4713" t="s">
        <v>603</v>
      </c>
      <c r="R4713" t="s">
        <v>604</v>
      </c>
      <c r="S4713" t="s">
        <v>78</v>
      </c>
      <c r="T4713">
        <v>45.99</v>
      </c>
      <c r="U4713">
        <v>45.99</v>
      </c>
      <c r="V4713">
        <v>305.26782300000002</v>
      </c>
      <c r="W4713">
        <v>45.99</v>
      </c>
      <c r="X4713" t="s">
        <v>58</v>
      </c>
      <c r="Y4713" t="s">
        <v>58</v>
      </c>
      <c r="Z4713" t="s">
        <v>1</v>
      </c>
      <c r="AA4713" t="s">
        <v>6</v>
      </c>
      <c r="AB4713" t="s">
        <v>57</v>
      </c>
      <c r="AC4713" t="str">
        <f t="shared" si="73"/>
        <v>2017-2</v>
      </c>
    </row>
    <row r="4714" spans="1:29" x14ac:dyDescent="0.25">
      <c r="A4714" t="s">
        <v>770</v>
      </c>
      <c r="B4714" t="s">
        <v>532</v>
      </c>
      <c r="C4714" t="s">
        <v>533</v>
      </c>
      <c r="D4714" t="s">
        <v>55</v>
      </c>
      <c r="E4714">
        <v>-4</v>
      </c>
      <c r="F4714" t="s">
        <v>14</v>
      </c>
      <c r="G4714" t="b">
        <v>0</v>
      </c>
      <c r="H4714" t="s">
        <v>59</v>
      </c>
      <c r="I4714">
        <v>6715491</v>
      </c>
      <c r="J4714" t="s">
        <v>748</v>
      </c>
      <c r="K4714" t="s">
        <v>749</v>
      </c>
      <c r="L4714" t="s">
        <v>57</v>
      </c>
      <c r="M4714" t="s">
        <v>57</v>
      </c>
      <c r="N4714" t="s">
        <v>57</v>
      </c>
      <c r="O4714" t="s">
        <v>57</v>
      </c>
      <c r="P4714">
        <v>10606</v>
      </c>
      <c r="Q4714" t="s">
        <v>62</v>
      </c>
      <c r="R4714" t="s">
        <v>63</v>
      </c>
      <c r="S4714" t="s">
        <v>64</v>
      </c>
      <c r="T4714">
        <v>490.03</v>
      </c>
      <c r="U4714">
        <v>490.03</v>
      </c>
      <c r="V4714">
        <v>3252.6721309999998</v>
      </c>
      <c r="W4714">
        <v>490.03</v>
      </c>
      <c r="X4714" t="s">
        <v>58</v>
      </c>
      <c r="Y4714" t="s">
        <v>58</v>
      </c>
      <c r="Z4714" t="s">
        <v>1</v>
      </c>
      <c r="AA4714" t="s">
        <v>6</v>
      </c>
      <c r="AB4714" t="s">
        <v>57</v>
      </c>
      <c r="AC4714" t="str">
        <f t="shared" si="73"/>
        <v>2017-2</v>
      </c>
    </row>
    <row r="4715" spans="1:29" hidden="1" x14ac:dyDescent="0.25">
      <c r="A4715" t="s">
        <v>770</v>
      </c>
      <c r="B4715" t="s">
        <v>532</v>
      </c>
      <c r="C4715" t="s">
        <v>533</v>
      </c>
      <c r="D4715" t="s">
        <v>55</v>
      </c>
      <c r="E4715">
        <v>-6</v>
      </c>
      <c r="F4715" t="s">
        <v>12</v>
      </c>
      <c r="G4715" t="b">
        <v>0</v>
      </c>
      <c r="H4715" t="s">
        <v>59</v>
      </c>
      <c r="I4715">
        <v>6715491</v>
      </c>
      <c r="J4715" t="s">
        <v>748</v>
      </c>
      <c r="K4715" t="s">
        <v>749</v>
      </c>
      <c r="L4715" t="s">
        <v>57</v>
      </c>
      <c r="M4715" t="s">
        <v>57</v>
      </c>
      <c r="N4715" t="s">
        <v>57</v>
      </c>
      <c r="O4715" t="s">
        <v>57</v>
      </c>
      <c r="P4715">
        <v>10606</v>
      </c>
      <c r="Q4715" t="s">
        <v>62</v>
      </c>
      <c r="R4715" t="s">
        <v>63</v>
      </c>
      <c r="S4715" t="s">
        <v>64</v>
      </c>
      <c r="T4715">
        <v>490.03</v>
      </c>
      <c r="U4715">
        <v>490.03</v>
      </c>
      <c r="V4715">
        <v>3252.6721309999998</v>
      </c>
      <c r="W4715">
        <v>490.03</v>
      </c>
      <c r="X4715" t="s">
        <v>58</v>
      </c>
      <c r="Y4715" t="s">
        <v>58</v>
      </c>
      <c r="Z4715" t="s">
        <v>1</v>
      </c>
      <c r="AA4715" t="s">
        <v>6</v>
      </c>
      <c r="AB4715" t="s">
        <v>57</v>
      </c>
      <c r="AC4715" t="str">
        <f t="shared" si="73"/>
        <v>2017-2</v>
      </c>
    </row>
    <row r="4716" spans="1:29" hidden="1" x14ac:dyDescent="0.25">
      <c r="A4716" t="s">
        <v>770</v>
      </c>
      <c r="B4716" t="s">
        <v>532</v>
      </c>
      <c r="C4716" t="s">
        <v>533</v>
      </c>
      <c r="D4716" t="s">
        <v>55</v>
      </c>
      <c r="E4716">
        <v>-5</v>
      </c>
      <c r="F4716" t="s">
        <v>13</v>
      </c>
      <c r="G4716" t="b">
        <v>0</v>
      </c>
      <c r="H4716" t="s">
        <v>59</v>
      </c>
      <c r="I4716">
        <v>6715491</v>
      </c>
      <c r="J4716" t="s">
        <v>748</v>
      </c>
      <c r="K4716" t="s">
        <v>749</v>
      </c>
      <c r="L4716" t="s">
        <v>57</v>
      </c>
      <c r="M4716" t="s">
        <v>57</v>
      </c>
      <c r="N4716" t="s">
        <v>57</v>
      </c>
      <c r="O4716" t="s">
        <v>57</v>
      </c>
      <c r="P4716">
        <v>10606</v>
      </c>
      <c r="Q4716" t="s">
        <v>62</v>
      </c>
      <c r="R4716" t="s">
        <v>63</v>
      </c>
      <c r="S4716" t="s">
        <v>64</v>
      </c>
      <c r="T4716">
        <v>-1.98000000000002</v>
      </c>
      <c r="U4716">
        <v>-1.98000000000002</v>
      </c>
      <c r="V4716">
        <v>-10.854799499999899</v>
      </c>
      <c r="W4716">
        <v>-1.98000000000002</v>
      </c>
      <c r="X4716" t="s">
        <v>58</v>
      </c>
      <c r="Y4716" t="s">
        <v>58</v>
      </c>
      <c r="Z4716" t="s">
        <v>1</v>
      </c>
      <c r="AA4716" t="s">
        <v>6</v>
      </c>
      <c r="AB4716" t="s">
        <v>57</v>
      </c>
      <c r="AC4716" t="str">
        <f t="shared" si="73"/>
        <v>2017-2</v>
      </c>
    </row>
    <row r="4717" spans="1:29" hidden="1" x14ac:dyDescent="0.25">
      <c r="A4717" t="s">
        <v>770</v>
      </c>
      <c r="B4717" t="s">
        <v>532</v>
      </c>
      <c r="C4717" t="s">
        <v>533</v>
      </c>
      <c r="D4717" t="s">
        <v>55</v>
      </c>
      <c r="E4717">
        <v>-5</v>
      </c>
      <c r="F4717" t="s">
        <v>13</v>
      </c>
      <c r="G4717" t="b">
        <v>0</v>
      </c>
      <c r="H4717" t="s">
        <v>59</v>
      </c>
      <c r="I4717">
        <v>6715530</v>
      </c>
      <c r="J4717" t="s">
        <v>750</v>
      </c>
      <c r="K4717" t="s">
        <v>751</v>
      </c>
      <c r="L4717" t="s">
        <v>57</v>
      </c>
      <c r="M4717" t="s">
        <v>57</v>
      </c>
      <c r="N4717" t="s">
        <v>57</v>
      </c>
      <c r="O4717" t="s">
        <v>57</v>
      </c>
      <c r="P4717">
        <v>10606</v>
      </c>
      <c r="Q4717" t="s">
        <v>62</v>
      </c>
      <c r="R4717" t="s">
        <v>63</v>
      </c>
      <c r="S4717" t="s">
        <v>64</v>
      </c>
      <c r="T4717">
        <v>8.75</v>
      </c>
      <c r="U4717">
        <v>8.75</v>
      </c>
      <c r="V4717">
        <v>58.2549475</v>
      </c>
      <c r="W4717">
        <v>8.75</v>
      </c>
      <c r="X4717" t="s">
        <v>58</v>
      </c>
      <c r="Y4717" t="s">
        <v>58</v>
      </c>
      <c r="Z4717" t="s">
        <v>1</v>
      </c>
      <c r="AA4717" t="s">
        <v>6</v>
      </c>
      <c r="AB4717" t="s">
        <v>57</v>
      </c>
      <c r="AC4717" t="str">
        <f t="shared" si="73"/>
        <v>2017-2</v>
      </c>
    </row>
    <row r="4718" spans="1:29" hidden="1" x14ac:dyDescent="0.25">
      <c r="A4718" t="s">
        <v>770</v>
      </c>
      <c r="B4718" t="s">
        <v>532</v>
      </c>
      <c r="C4718" t="s">
        <v>533</v>
      </c>
      <c r="D4718" t="s">
        <v>55</v>
      </c>
      <c r="E4718">
        <v>-6</v>
      </c>
      <c r="F4718" t="s">
        <v>12</v>
      </c>
      <c r="G4718" t="b">
        <v>0</v>
      </c>
      <c r="H4718" t="s">
        <v>59</v>
      </c>
      <c r="I4718">
        <v>6715530</v>
      </c>
      <c r="J4718" t="s">
        <v>750</v>
      </c>
      <c r="K4718" t="s">
        <v>751</v>
      </c>
      <c r="L4718" t="s">
        <v>57</v>
      </c>
      <c r="M4718" t="s">
        <v>57</v>
      </c>
      <c r="N4718" t="s">
        <v>57</v>
      </c>
      <c r="O4718" t="s">
        <v>57</v>
      </c>
      <c r="P4718">
        <v>10606</v>
      </c>
      <c r="Q4718" t="s">
        <v>62</v>
      </c>
      <c r="R4718" t="s">
        <v>63</v>
      </c>
      <c r="S4718" t="s">
        <v>64</v>
      </c>
      <c r="T4718">
        <v>46.4</v>
      </c>
      <c r="U4718">
        <v>46.4</v>
      </c>
      <c r="V4718">
        <v>307.98928000000001</v>
      </c>
      <c r="W4718">
        <v>46.4</v>
      </c>
      <c r="X4718" t="s">
        <v>58</v>
      </c>
      <c r="Y4718" t="s">
        <v>58</v>
      </c>
      <c r="Z4718" t="s">
        <v>1</v>
      </c>
      <c r="AA4718" t="s">
        <v>6</v>
      </c>
      <c r="AB4718" t="s">
        <v>57</v>
      </c>
      <c r="AC4718" t="str">
        <f t="shared" si="73"/>
        <v>2017-2</v>
      </c>
    </row>
    <row r="4719" spans="1:29" x14ac:dyDescent="0.25">
      <c r="A4719" t="s">
        <v>770</v>
      </c>
      <c r="B4719" t="s">
        <v>532</v>
      </c>
      <c r="C4719" t="s">
        <v>533</v>
      </c>
      <c r="D4719" t="s">
        <v>55</v>
      </c>
      <c r="E4719">
        <v>-4</v>
      </c>
      <c r="F4719" t="s">
        <v>14</v>
      </c>
      <c r="G4719" t="b">
        <v>0</v>
      </c>
      <c r="H4719" t="s">
        <v>59</v>
      </c>
      <c r="I4719">
        <v>6715530</v>
      </c>
      <c r="J4719" t="s">
        <v>750</v>
      </c>
      <c r="K4719" t="s">
        <v>751</v>
      </c>
      <c r="L4719" t="s">
        <v>57</v>
      </c>
      <c r="M4719" t="s">
        <v>57</v>
      </c>
      <c r="N4719" t="s">
        <v>57</v>
      </c>
      <c r="O4719" t="s">
        <v>57</v>
      </c>
      <c r="P4719">
        <v>10606</v>
      </c>
      <c r="Q4719" t="s">
        <v>62</v>
      </c>
      <c r="R4719" t="s">
        <v>63</v>
      </c>
      <c r="S4719" t="s">
        <v>64</v>
      </c>
      <c r="T4719">
        <v>46.4</v>
      </c>
      <c r="U4719">
        <v>46.4</v>
      </c>
      <c r="V4719">
        <v>307.98928000000001</v>
      </c>
      <c r="W4719">
        <v>46.4</v>
      </c>
      <c r="X4719" t="s">
        <v>58</v>
      </c>
      <c r="Y4719" t="s">
        <v>58</v>
      </c>
      <c r="Z4719" t="s">
        <v>1</v>
      </c>
      <c r="AA4719" t="s">
        <v>6</v>
      </c>
      <c r="AB4719" t="s">
        <v>57</v>
      </c>
      <c r="AC4719" t="str">
        <f t="shared" si="73"/>
        <v>2017-2</v>
      </c>
    </row>
    <row r="4720" spans="1:29" x14ac:dyDescent="0.25">
      <c r="A4720" t="s">
        <v>771</v>
      </c>
      <c r="B4720" t="s">
        <v>54</v>
      </c>
      <c r="C4720" t="s">
        <v>55</v>
      </c>
      <c r="D4720" t="s">
        <v>55</v>
      </c>
      <c r="E4720">
        <v>-3</v>
      </c>
      <c r="F4720" t="s">
        <v>56</v>
      </c>
      <c r="G4720" t="b">
        <v>0</v>
      </c>
      <c r="H4720" t="s">
        <v>57</v>
      </c>
      <c r="I4720">
        <v>0</v>
      </c>
      <c r="J4720" t="s">
        <v>57</v>
      </c>
      <c r="K4720" t="s">
        <v>57</v>
      </c>
      <c r="L4720" t="s">
        <v>57</v>
      </c>
      <c r="M4720" t="s">
        <v>57</v>
      </c>
      <c r="N4720" t="s">
        <v>57</v>
      </c>
      <c r="O4720" t="s">
        <v>57</v>
      </c>
      <c r="P4720">
        <v>0</v>
      </c>
      <c r="Q4720" t="s">
        <v>57</v>
      </c>
      <c r="R4720" t="s">
        <v>57</v>
      </c>
      <c r="S4720" t="s">
        <v>57</v>
      </c>
      <c r="T4720">
        <v>118.43</v>
      </c>
      <c r="U4720">
        <v>118.43</v>
      </c>
      <c r="V4720">
        <v>118.43</v>
      </c>
      <c r="W4720">
        <v>17.7914985991242</v>
      </c>
      <c r="X4720" t="s">
        <v>58</v>
      </c>
      <c r="Y4720" t="s">
        <v>58</v>
      </c>
      <c r="Z4720" t="s">
        <v>1</v>
      </c>
      <c r="AA4720" t="s">
        <v>1</v>
      </c>
      <c r="AB4720" t="s">
        <v>57</v>
      </c>
      <c r="AC4720" t="str">
        <f t="shared" si="73"/>
        <v>2017-2</v>
      </c>
    </row>
    <row r="4721" spans="1:29" x14ac:dyDescent="0.25">
      <c r="A4721" t="s">
        <v>771</v>
      </c>
      <c r="B4721" t="s">
        <v>532</v>
      </c>
      <c r="C4721" t="s">
        <v>533</v>
      </c>
      <c r="D4721" t="s">
        <v>55</v>
      </c>
      <c r="E4721">
        <v>-3</v>
      </c>
      <c r="F4721" t="s">
        <v>56</v>
      </c>
      <c r="G4721" t="b">
        <v>0</v>
      </c>
      <c r="H4721" t="s">
        <v>57</v>
      </c>
      <c r="I4721">
        <v>0</v>
      </c>
      <c r="J4721" t="s">
        <v>57</v>
      </c>
      <c r="K4721" t="s">
        <v>57</v>
      </c>
      <c r="L4721" t="s">
        <v>57</v>
      </c>
      <c r="M4721" t="s">
        <v>57</v>
      </c>
      <c r="N4721" t="s">
        <v>57</v>
      </c>
      <c r="O4721" t="s">
        <v>57</v>
      </c>
      <c r="P4721">
        <v>0</v>
      </c>
      <c r="Q4721" t="s">
        <v>57</v>
      </c>
      <c r="R4721" t="s">
        <v>57</v>
      </c>
      <c r="S4721" t="s">
        <v>57</v>
      </c>
      <c r="T4721">
        <v>185.06</v>
      </c>
      <c r="U4721">
        <v>185.06</v>
      </c>
      <c r="V4721">
        <v>1231.8611430000001</v>
      </c>
      <c r="W4721">
        <v>185.06</v>
      </c>
      <c r="X4721" t="s">
        <v>58</v>
      </c>
      <c r="Y4721" t="s">
        <v>58</v>
      </c>
      <c r="Z4721" t="s">
        <v>1</v>
      </c>
      <c r="AA4721" t="s">
        <v>1</v>
      </c>
      <c r="AB4721" t="s">
        <v>57</v>
      </c>
      <c r="AC4721" t="str">
        <f t="shared" si="73"/>
        <v>2017-2</v>
      </c>
    </row>
    <row r="4722" spans="1:29" hidden="1" x14ac:dyDescent="0.25">
      <c r="A4722" t="s">
        <v>771</v>
      </c>
      <c r="B4722" t="s">
        <v>532</v>
      </c>
      <c r="C4722" t="s">
        <v>533</v>
      </c>
      <c r="D4722" t="s">
        <v>55</v>
      </c>
      <c r="E4722">
        <v>-6</v>
      </c>
      <c r="F4722" t="s">
        <v>12</v>
      </c>
      <c r="G4722" t="b">
        <v>0</v>
      </c>
      <c r="H4722" t="s">
        <v>59</v>
      </c>
      <c r="I4722">
        <v>4750438</v>
      </c>
      <c r="J4722" t="s">
        <v>601</v>
      </c>
      <c r="K4722" t="s">
        <v>602</v>
      </c>
      <c r="L4722" t="s">
        <v>57</v>
      </c>
      <c r="M4722" t="s">
        <v>57</v>
      </c>
      <c r="N4722" t="s">
        <v>57</v>
      </c>
      <c r="O4722" t="s">
        <v>57</v>
      </c>
      <c r="P4722">
        <v>24149</v>
      </c>
      <c r="Q4722" t="s">
        <v>603</v>
      </c>
      <c r="R4722" t="s">
        <v>604</v>
      </c>
      <c r="S4722" t="s">
        <v>78</v>
      </c>
      <c r="T4722">
        <v>5.97</v>
      </c>
      <c r="U4722">
        <v>5.97</v>
      </c>
      <c r="V4722">
        <v>39.739603500000001</v>
      </c>
      <c r="W4722">
        <v>5.97</v>
      </c>
      <c r="X4722" t="s">
        <v>58</v>
      </c>
      <c r="Y4722" t="s">
        <v>58</v>
      </c>
      <c r="Z4722" t="s">
        <v>1</v>
      </c>
      <c r="AA4722" t="s">
        <v>6</v>
      </c>
      <c r="AB4722" t="s">
        <v>57</v>
      </c>
      <c r="AC4722" t="str">
        <f t="shared" si="73"/>
        <v>2017-2</v>
      </c>
    </row>
    <row r="4723" spans="1:29" hidden="1" x14ac:dyDescent="0.25">
      <c r="A4723" t="s">
        <v>771</v>
      </c>
      <c r="B4723" t="s">
        <v>532</v>
      </c>
      <c r="C4723" t="s">
        <v>533</v>
      </c>
      <c r="D4723" t="s">
        <v>55</v>
      </c>
      <c r="E4723">
        <v>-5</v>
      </c>
      <c r="F4723" t="s">
        <v>13</v>
      </c>
      <c r="G4723" t="b">
        <v>0</v>
      </c>
      <c r="H4723" t="s">
        <v>59</v>
      </c>
      <c r="I4723">
        <v>4750438</v>
      </c>
      <c r="J4723" t="s">
        <v>601</v>
      </c>
      <c r="K4723" t="s">
        <v>602</v>
      </c>
      <c r="L4723" t="s">
        <v>57</v>
      </c>
      <c r="M4723" t="s">
        <v>57</v>
      </c>
      <c r="N4723" t="s">
        <v>57</v>
      </c>
      <c r="O4723" t="s">
        <v>57</v>
      </c>
      <c r="P4723">
        <v>24149</v>
      </c>
      <c r="Q4723" t="s">
        <v>603</v>
      </c>
      <c r="R4723" t="s">
        <v>604</v>
      </c>
      <c r="S4723" t="s">
        <v>78</v>
      </c>
      <c r="T4723">
        <v>2.9999999999999399E-2</v>
      </c>
      <c r="U4723">
        <v>2.9999999999999399E-2</v>
      </c>
      <c r="V4723">
        <v>0.31166550000000398</v>
      </c>
      <c r="W4723">
        <v>2.9999999999999399E-2</v>
      </c>
      <c r="X4723" t="s">
        <v>58</v>
      </c>
      <c r="Y4723" t="s">
        <v>58</v>
      </c>
      <c r="Z4723" t="s">
        <v>1</v>
      </c>
      <c r="AA4723" t="s">
        <v>6</v>
      </c>
      <c r="AB4723" t="s">
        <v>57</v>
      </c>
      <c r="AC4723" t="str">
        <f t="shared" si="73"/>
        <v>2017-2</v>
      </c>
    </row>
    <row r="4724" spans="1:29" x14ac:dyDescent="0.25">
      <c r="A4724" t="s">
        <v>771</v>
      </c>
      <c r="B4724" t="s">
        <v>532</v>
      </c>
      <c r="C4724" t="s">
        <v>533</v>
      </c>
      <c r="D4724" t="s">
        <v>55</v>
      </c>
      <c r="E4724">
        <v>-4</v>
      </c>
      <c r="F4724" t="s">
        <v>14</v>
      </c>
      <c r="G4724" t="b">
        <v>0</v>
      </c>
      <c r="H4724" t="s">
        <v>59</v>
      </c>
      <c r="I4724">
        <v>4750438</v>
      </c>
      <c r="J4724" t="s">
        <v>601</v>
      </c>
      <c r="K4724" t="s">
        <v>602</v>
      </c>
      <c r="L4724" t="s">
        <v>57</v>
      </c>
      <c r="M4724" t="s">
        <v>57</v>
      </c>
      <c r="N4724" t="s">
        <v>57</v>
      </c>
      <c r="O4724" t="s">
        <v>57</v>
      </c>
      <c r="P4724">
        <v>24149</v>
      </c>
      <c r="Q4724" t="s">
        <v>603</v>
      </c>
      <c r="R4724" t="s">
        <v>604</v>
      </c>
      <c r="S4724" t="s">
        <v>78</v>
      </c>
      <c r="T4724">
        <v>5.97</v>
      </c>
      <c r="U4724">
        <v>5.97</v>
      </c>
      <c r="V4724">
        <v>39.739603500000001</v>
      </c>
      <c r="W4724">
        <v>5.97</v>
      </c>
      <c r="X4724" t="s">
        <v>58</v>
      </c>
      <c r="Y4724" t="s">
        <v>58</v>
      </c>
      <c r="Z4724" t="s">
        <v>1</v>
      </c>
      <c r="AA4724" t="s">
        <v>6</v>
      </c>
      <c r="AB4724" t="s">
        <v>57</v>
      </c>
      <c r="AC4724" t="str">
        <f t="shared" si="73"/>
        <v>2017-2</v>
      </c>
    </row>
    <row r="4725" spans="1:29" x14ac:dyDescent="0.25">
      <c r="A4725" t="s">
        <v>771</v>
      </c>
      <c r="B4725" t="s">
        <v>532</v>
      </c>
      <c r="C4725" t="s">
        <v>533</v>
      </c>
      <c r="D4725" t="s">
        <v>55</v>
      </c>
      <c r="E4725">
        <v>-4</v>
      </c>
      <c r="F4725" t="s">
        <v>14</v>
      </c>
      <c r="G4725" t="b">
        <v>0</v>
      </c>
      <c r="H4725" t="s">
        <v>59</v>
      </c>
      <c r="I4725">
        <v>6158806</v>
      </c>
      <c r="J4725" t="s">
        <v>768</v>
      </c>
      <c r="K4725" t="s">
        <v>769</v>
      </c>
      <c r="L4725" t="s">
        <v>57</v>
      </c>
      <c r="M4725" t="s">
        <v>57</v>
      </c>
      <c r="N4725" t="s">
        <v>57</v>
      </c>
      <c r="O4725" t="s">
        <v>57</v>
      </c>
      <c r="P4725">
        <v>24149</v>
      </c>
      <c r="Q4725" t="s">
        <v>603</v>
      </c>
      <c r="R4725" t="s">
        <v>604</v>
      </c>
      <c r="S4725" t="s">
        <v>78</v>
      </c>
      <c r="T4725">
        <v>47.73</v>
      </c>
      <c r="U4725">
        <v>47.73</v>
      </c>
      <c r="V4725">
        <v>317.71713149999999</v>
      </c>
      <c r="W4725">
        <v>47.73</v>
      </c>
      <c r="X4725" t="s">
        <v>58</v>
      </c>
      <c r="Y4725" t="s">
        <v>58</v>
      </c>
      <c r="Z4725" t="s">
        <v>1</v>
      </c>
      <c r="AA4725" t="s">
        <v>6</v>
      </c>
      <c r="AB4725" t="s">
        <v>57</v>
      </c>
      <c r="AC4725" t="str">
        <f t="shared" si="73"/>
        <v>2017-2</v>
      </c>
    </row>
    <row r="4726" spans="1:29" hidden="1" x14ac:dyDescent="0.25">
      <c r="A4726" t="s">
        <v>771</v>
      </c>
      <c r="B4726" t="s">
        <v>532</v>
      </c>
      <c r="C4726" t="s">
        <v>533</v>
      </c>
      <c r="D4726" t="s">
        <v>55</v>
      </c>
      <c r="E4726">
        <v>-5</v>
      </c>
      <c r="F4726" t="s">
        <v>13</v>
      </c>
      <c r="G4726" t="b">
        <v>0</v>
      </c>
      <c r="H4726" t="s">
        <v>59</v>
      </c>
      <c r="I4726">
        <v>6158806</v>
      </c>
      <c r="J4726" t="s">
        <v>768</v>
      </c>
      <c r="K4726" t="s">
        <v>769</v>
      </c>
      <c r="L4726" t="s">
        <v>57</v>
      </c>
      <c r="M4726" t="s">
        <v>57</v>
      </c>
      <c r="N4726" t="s">
        <v>57</v>
      </c>
      <c r="O4726" t="s">
        <v>57</v>
      </c>
      <c r="P4726">
        <v>24149</v>
      </c>
      <c r="Q4726" t="s">
        <v>603</v>
      </c>
      <c r="R4726" t="s">
        <v>604</v>
      </c>
      <c r="S4726" t="s">
        <v>78</v>
      </c>
      <c r="T4726">
        <v>1.74</v>
      </c>
      <c r="U4726">
        <v>1.74</v>
      </c>
      <c r="V4726">
        <v>12.449308500000001</v>
      </c>
      <c r="W4726">
        <v>1.74</v>
      </c>
      <c r="X4726" t="s">
        <v>58</v>
      </c>
      <c r="Y4726" t="s">
        <v>58</v>
      </c>
      <c r="Z4726" t="s">
        <v>1</v>
      </c>
      <c r="AA4726" t="s">
        <v>6</v>
      </c>
      <c r="AB4726" t="s">
        <v>57</v>
      </c>
      <c r="AC4726" t="str">
        <f t="shared" si="73"/>
        <v>2017-2</v>
      </c>
    </row>
    <row r="4727" spans="1:29" hidden="1" x14ac:dyDescent="0.25">
      <c r="A4727" t="s">
        <v>771</v>
      </c>
      <c r="B4727" t="s">
        <v>532</v>
      </c>
      <c r="C4727" t="s">
        <v>533</v>
      </c>
      <c r="D4727" t="s">
        <v>55</v>
      </c>
      <c r="E4727">
        <v>-6</v>
      </c>
      <c r="F4727" t="s">
        <v>12</v>
      </c>
      <c r="G4727" t="b">
        <v>0</v>
      </c>
      <c r="H4727" t="s">
        <v>59</v>
      </c>
      <c r="I4727">
        <v>6158806</v>
      </c>
      <c r="J4727" t="s">
        <v>768</v>
      </c>
      <c r="K4727" t="s">
        <v>769</v>
      </c>
      <c r="L4727" t="s">
        <v>57</v>
      </c>
      <c r="M4727" t="s">
        <v>57</v>
      </c>
      <c r="N4727" t="s">
        <v>57</v>
      </c>
      <c r="O4727" t="s">
        <v>57</v>
      </c>
      <c r="P4727">
        <v>24149</v>
      </c>
      <c r="Q4727" t="s">
        <v>603</v>
      </c>
      <c r="R4727" t="s">
        <v>604</v>
      </c>
      <c r="S4727" t="s">
        <v>78</v>
      </c>
      <c r="T4727">
        <v>47.73</v>
      </c>
      <c r="U4727">
        <v>47.73</v>
      </c>
      <c r="V4727">
        <v>317.71713149999999</v>
      </c>
      <c r="W4727">
        <v>47.73</v>
      </c>
      <c r="X4727" t="s">
        <v>58</v>
      </c>
      <c r="Y4727" t="s">
        <v>58</v>
      </c>
      <c r="Z4727" t="s">
        <v>1</v>
      </c>
      <c r="AA4727" t="s">
        <v>6</v>
      </c>
      <c r="AB4727" t="s">
        <v>57</v>
      </c>
      <c r="AC4727" t="str">
        <f t="shared" si="73"/>
        <v>2017-2</v>
      </c>
    </row>
    <row r="4728" spans="1:29" hidden="1" x14ac:dyDescent="0.25">
      <c r="A4728" t="s">
        <v>771</v>
      </c>
      <c r="B4728" t="s">
        <v>532</v>
      </c>
      <c r="C4728" t="s">
        <v>533</v>
      </c>
      <c r="D4728" t="s">
        <v>55</v>
      </c>
      <c r="E4728">
        <v>-6</v>
      </c>
      <c r="F4728" t="s">
        <v>12</v>
      </c>
      <c r="G4728" t="b">
        <v>0</v>
      </c>
      <c r="H4728" t="s">
        <v>59</v>
      </c>
      <c r="I4728">
        <v>6715491</v>
      </c>
      <c r="J4728" t="s">
        <v>748</v>
      </c>
      <c r="K4728" t="s">
        <v>749</v>
      </c>
      <c r="L4728" t="s">
        <v>57</v>
      </c>
      <c r="M4728" t="s">
        <v>57</v>
      </c>
      <c r="N4728" t="s">
        <v>57</v>
      </c>
      <c r="O4728" t="s">
        <v>57</v>
      </c>
      <c r="P4728">
        <v>10606</v>
      </c>
      <c r="Q4728" t="s">
        <v>62</v>
      </c>
      <c r="R4728" t="s">
        <v>63</v>
      </c>
      <c r="S4728" t="s">
        <v>64</v>
      </c>
      <c r="T4728">
        <v>489.04</v>
      </c>
      <c r="U4728">
        <v>489.04</v>
      </c>
      <c r="V4728">
        <v>3255.3192119999999</v>
      </c>
      <c r="W4728">
        <v>489.04</v>
      </c>
      <c r="X4728" t="s">
        <v>58</v>
      </c>
      <c r="Y4728" t="s">
        <v>58</v>
      </c>
      <c r="Z4728" t="s">
        <v>1</v>
      </c>
      <c r="AA4728" t="s">
        <v>6</v>
      </c>
      <c r="AB4728" t="s">
        <v>57</v>
      </c>
      <c r="AC4728" t="str">
        <f t="shared" si="73"/>
        <v>2017-2</v>
      </c>
    </row>
    <row r="4729" spans="1:29" hidden="1" x14ac:dyDescent="0.25">
      <c r="A4729" t="s">
        <v>771</v>
      </c>
      <c r="B4729" t="s">
        <v>532</v>
      </c>
      <c r="C4729" t="s">
        <v>533</v>
      </c>
      <c r="D4729" t="s">
        <v>55</v>
      </c>
      <c r="E4729">
        <v>-5</v>
      </c>
      <c r="F4729" t="s">
        <v>13</v>
      </c>
      <c r="G4729" t="b">
        <v>0</v>
      </c>
      <c r="H4729" t="s">
        <v>59</v>
      </c>
      <c r="I4729">
        <v>6715491</v>
      </c>
      <c r="J4729" t="s">
        <v>748</v>
      </c>
      <c r="K4729" t="s">
        <v>749</v>
      </c>
      <c r="L4729" t="s">
        <v>57</v>
      </c>
      <c r="M4729" t="s">
        <v>57</v>
      </c>
      <c r="N4729" t="s">
        <v>57</v>
      </c>
      <c r="O4729" t="s">
        <v>57</v>
      </c>
      <c r="P4729">
        <v>10606</v>
      </c>
      <c r="Q4729" t="s">
        <v>62</v>
      </c>
      <c r="R4729" t="s">
        <v>63</v>
      </c>
      <c r="S4729" t="s">
        <v>64</v>
      </c>
      <c r="T4729">
        <v>-0.98999999999995203</v>
      </c>
      <c r="U4729">
        <v>-0.98999999999995203</v>
      </c>
      <c r="V4729">
        <v>2.6470810000005298</v>
      </c>
      <c r="W4729">
        <v>-0.98999999999995203</v>
      </c>
      <c r="X4729" t="s">
        <v>58</v>
      </c>
      <c r="Y4729" t="s">
        <v>58</v>
      </c>
      <c r="Z4729" t="s">
        <v>1</v>
      </c>
      <c r="AA4729" t="s">
        <v>6</v>
      </c>
      <c r="AB4729" t="s">
        <v>57</v>
      </c>
      <c r="AC4729" t="str">
        <f t="shared" si="73"/>
        <v>2017-2</v>
      </c>
    </row>
    <row r="4730" spans="1:29" x14ac:dyDescent="0.25">
      <c r="A4730" t="s">
        <v>771</v>
      </c>
      <c r="B4730" t="s">
        <v>532</v>
      </c>
      <c r="C4730" t="s">
        <v>533</v>
      </c>
      <c r="D4730" t="s">
        <v>55</v>
      </c>
      <c r="E4730">
        <v>-4</v>
      </c>
      <c r="F4730" t="s">
        <v>14</v>
      </c>
      <c r="G4730" t="b">
        <v>0</v>
      </c>
      <c r="H4730" t="s">
        <v>59</v>
      </c>
      <c r="I4730">
        <v>6715491</v>
      </c>
      <c r="J4730" t="s">
        <v>748</v>
      </c>
      <c r="K4730" t="s">
        <v>749</v>
      </c>
      <c r="L4730" t="s">
        <v>57</v>
      </c>
      <c r="M4730" t="s">
        <v>57</v>
      </c>
      <c r="N4730" t="s">
        <v>57</v>
      </c>
      <c r="O4730" t="s">
        <v>57</v>
      </c>
      <c r="P4730">
        <v>10606</v>
      </c>
      <c r="Q4730" t="s">
        <v>62</v>
      </c>
      <c r="R4730" t="s">
        <v>63</v>
      </c>
      <c r="S4730" t="s">
        <v>64</v>
      </c>
      <c r="T4730">
        <v>489.04</v>
      </c>
      <c r="U4730">
        <v>489.04</v>
      </c>
      <c r="V4730">
        <v>3255.3192119999999</v>
      </c>
      <c r="W4730">
        <v>489.04</v>
      </c>
      <c r="X4730" t="s">
        <v>58</v>
      </c>
      <c r="Y4730" t="s">
        <v>58</v>
      </c>
      <c r="Z4730" t="s">
        <v>1</v>
      </c>
      <c r="AA4730" t="s">
        <v>6</v>
      </c>
      <c r="AB4730" t="s">
        <v>57</v>
      </c>
      <c r="AC4730" t="str">
        <f t="shared" si="73"/>
        <v>2017-2</v>
      </c>
    </row>
    <row r="4731" spans="1:29" x14ac:dyDescent="0.25">
      <c r="A4731" t="s">
        <v>771</v>
      </c>
      <c r="B4731" t="s">
        <v>532</v>
      </c>
      <c r="C4731" t="s">
        <v>533</v>
      </c>
      <c r="D4731" t="s">
        <v>55</v>
      </c>
      <c r="E4731">
        <v>-4</v>
      </c>
      <c r="F4731" t="s">
        <v>14</v>
      </c>
      <c r="G4731" t="b">
        <v>0</v>
      </c>
      <c r="H4731" t="s">
        <v>59</v>
      </c>
      <c r="I4731">
        <v>6715530</v>
      </c>
      <c r="J4731" t="s">
        <v>750</v>
      </c>
      <c r="K4731" t="s">
        <v>751</v>
      </c>
      <c r="L4731" t="s">
        <v>57</v>
      </c>
      <c r="M4731" t="s">
        <v>57</v>
      </c>
      <c r="N4731" t="s">
        <v>57</v>
      </c>
      <c r="O4731" t="s">
        <v>57</v>
      </c>
      <c r="P4731">
        <v>10606</v>
      </c>
      <c r="Q4731" t="s">
        <v>62</v>
      </c>
      <c r="R4731" t="s">
        <v>63</v>
      </c>
      <c r="S4731" t="s">
        <v>64</v>
      </c>
      <c r="T4731">
        <v>37.4</v>
      </c>
      <c r="U4731">
        <v>37.4</v>
      </c>
      <c r="V4731">
        <v>248.95497</v>
      </c>
      <c r="W4731">
        <v>37.4</v>
      </c>
      <c r="X4731" t="s">
        <v>58</v>
      </c>
      <c r="Y4731" t="s">
        <v>58</v>
      </c>
      <c r="Z4731" t="s">
        <v>1</v>
      </c>
      <c r="AA4731" t="s">
        <v>6</v>
      </c>
      <c r="AB4731" t="s">
        <v>57</v>
      </c>
      <c r="AC4731" t="str">
        <f t="shared" si="73"/>
        <v>2017-2</v>
      </c>
    </row>
    <row r="4732" spans="1:29" hidden="1" x14ac:dyDescent="0.25">
      <c r="A4732" t="s">
        <v>771</v>
      </c>
      <c r="B4732" t="s">
        <v>532</v>
      </c>
      <c r="C4732" t="s">
        <v>533</v>
      </c>
      <c r="D4732" t="s">
        <v>55</v>
      </c>
      <c r="E4732">
        <v>-5</v>
      </c>
      <c r="F4732" t="s">
        <v>13</v>
      </c>
      <c r="G4732" t="b">
        <v>0</v>
      </c>
      <c r="H4732" t="s">
        <v>59</v>
      </c>
      <c r="I4732">
        <v>6715530</v>
      </c>
      <c r="J4732" t="s">
        <v>750</v>
      </c>
      <c r="K4732" t="s">
        <v>751</v>
      </c>
      <c r="L4732" t="s">
        <v>57</v>
      </c>
      <c r="M4732" t="s">
        <v>57</v>
      </c>
      <c r="N4732" t="s">
        <v>57</v>
      </c>
      <c r="O4732" t="s">
        <v>57</v>
      </c>
      <c r="P4732">
        <v>10606</v>
      </c>
      <c r="Q4732" t="s">
        <v>62</v>
      </c>
      <c r="R4732" t="s">
        <v>63</v>
      </c>
      <c r="S4732" t="s">
        <v>64</v>
      </c>
      <c r="T4732">
        <v>-9</v>
      </c>
      <c r="U4732">
        <v>-9</v>
      </c>
      <c r="V4732">
        <v>-59.034309999999998</v>
      </c>
      <c r="W4732">
        <v>-9</v>
      </c>
      <c r="X4732" t="s">
        <v>58</v>
      </c>
      <c r="Y4732" t="s">
        <v>58</v>
      </c>
      <c r="Z4732" t="s">
        <v>1</v>
      </c>
      <c r="AA4732" t="s">
        <v>6</v>
      </c>
      <c r="AB4732" t="s">
        <v>57</v>
      </c>
      <c r="AC4732" t="str">
        <f t="shared" si="73"/>
        <v>2017-2</v>
      </c>
    </row>
    <row r="4733" spans="1:29" hidden="1" x14ac:dyDescent="0.25">
      <c r="A4733" t="s">
        <v>771</v>
      </c>
      <c r="B4733" t="s">
        <v>532</v>
      </c>
      <c r="C4733" t="s">
        <v>533</v>
      </c>
      <c r="D4733" t="s">
        <v>55</v>
      </c>
      <c r="E4733">
        <v>-6</v>
      </c>
      <c r="F4733" t="s">
        <v>12</v>
      </c>
      <c r="G4733" t="b">
        <v>0</v>
      </c>
      <c r="H4733" t="s">
        <v>59</v>
      </c>
      <c r="I4733">
        <v>6715530</v>
      </c>
      <c r="J4733" t="s">
        <v>750</v>
      </c>
      <c r="K4733" t="s">
        <v>751</v>
      </c>
      <c r="L4733" t="s">
        <v>57</v>
      </c>
      <c r="M4733" t="s">
        <v>57</v>
      </c>
      <c r="N4733" t="s">
        <v>57</v>
      </c>
      <c r="O4733" t="s">
        <v>57</v>
      </c>
      <c r="P4733">
        <v>10606</v>
      </c>
      <c r="Q4733" t="s">
        <v>62</v>
      </c>
      <c r="R4733" t="s">
        <v>63</v>
      </c>
      <c r="S4733" t="s">
        <v>64</v>
      </c>
      <c r="T4733">
        <v>37.4</v>
      </c>
      <c r="U4733">
        <v>37.4</v>
      </c>
      <c r="V4733">
        <v>248.95497</v>
      </c>
      <c r="W4733">
        <v>37.4</v>
      </c>
      <c r="X4733" t="s">
        <v>58</v>
      </c>
      <c r="Y4733" t="s">
        <v>58</v>
      </c>
      <c r="Z4733" t="s">
        <v>1</v>
      </c>
      <c r="AA4733" t="s">
        <v>6</v>
      </c>
      <c r="AB4733" t="s">
        <v>57</v>
      </c>
      <c r="AC4733" t="str">
        <f t="shared" si="73"/>
        <v>2017-2</v>
      </c>
    </row>
    <row r="4734" spans="1:29" x14ac:dyDescent="0.25">
      <c r="A4734" t="s">
        <v>772</v>
      </c>
      <c r="B4734" t="s">
        <v>54</v>
      </c>
      <c r="C4734" t="s">
        <v>55</v>
      </c>
      <c r="D4734" t="s">
        <v>55</v>
      </c>
      <c r="E4734">
        <v>-3</v>
      </c>
      <c r="F4734" t="s">
        <v>56</v>
      </c>
      <c r="G4734" t="b">
        <v>0</v>
      </c>
      <c r="H4734" t="s">
        <v>57</v>
      </c>
      <c r="I4734">
        <v>0</v>
      </c>
      <c r="J4734" t="s">
        <v>57</v>
      </c>
      <c r="K4734" t="s">
        <v>57</v>
      </c>
      <c r="L4734" t="s">
        <v>57</v>
      </c>
      <c r="M4734" t="s">
        <v>57</v>
      </c>
      <c r="N4734" t="s">
        <v>57</v>
      </c>
      <c r="O4734" t="s">
        <v>57</v>
      </c>
      <c r="P4734">
        <v>0</v>
      </c>
      <c r="Q4734" t="s">
        <v>57</v>
      </c>
      <c r="R4734" t="s">
        <v>57</v>
      </c>
      <c r="S4734" t="s">
        <v>57</v>
      </c>
      <c r="T4734">
        <v>118.43</v>
      </c>
      <c r="U4734">
        <v>118.43</v>
      </c>
      <c r="V4734">
        <v>118.43</v>
      </c>
      <c r="W4734">
        <v>17.771875328261199</v>
      </c>
      <c r="X4734" t="s">
        <v>58</v>
      </c>
      <c r="Y4734" t="s">
        <v>58</v>
      </c>
      <c r="Z4734" t="s">
        <v>1</v>
      </c>
      <c r="AA4734" t="s">
        <v>1</v>
      </c>
      <c r="AB4734" t="s">
        <v>57</v>
      </c>
      <c r="AC4734" t="str">
        <f t="shared" si="73"/>
        <v>2017-2</v>
      </c>
    </row>
    <row r="4735" spans="1:29" x14ac:dyDescent="0.25">
      <c r="A4735" t="s">
        <v>772</v>
      </c>
      <c r="B4735" t="s">
        <v>532</v>
      </c>
      <c r="C4735" t="s">
        <v>533</v>
      </c>
      <c r="D4735" t="s">
        <v>55</v>
      </c>
      <c r="E4735">
        <v>-3</v>
      </c>
      <c r="F4735" t="s">
        <v>56</v>
      </c>
      <c r="G4735" t="b">
        <v>0</v>
      </c>
      <c r="H4735" t="s">
        <v>57</v>
      </c>
      <c r="I4735">
        <v>0</v>
      </c>
      <c r="J4735" t="s">
        <v>57</v>
      </c>
      <c r="K4735" t="s">
        <v>57</v>
      </c>
      <c r="L4735" t="s">
        <v>57</v>
      </c>
      <c r="M4735" t="s">
        <v>57</v>
      </c>
      <c r="N4735" t="s">
        <v>57</v>
      </c>
      <c r="O4735" t="s">
        <v>57</v>
      </c>
      <c r="P4735">
        <v>0</v>
      </c>
      <c r="Q4735" t="s">
        <v>57</v>
      </c>
      <c r="R4735" t="s">
        <v>57</v>
      </c>
      <c r="S4735" t="s">
        <v>57</v>
      </c>
      <c r="T4735">
        <v>185.06</v>
      </c>
      <c r="U4735">
        <v>185.06</v>
      </c>
      <c r="V4735">
        <v>1233.2213340000001</v>
      </c>
      <c r="W4735">
        <v>185.06</v>
      </c>
      <c r="X4735" t="s">
        <v>58</v>
      </c>
      <c r="Y4735" t="s">
        <v>58</v>
      </c>
      <c r="Z4735" t="s">
        <v>1</v>
      </c>
      <c r="AA4735" t="s">
        <v>1</v>
      </c>
      <c r="AB4735" t="s">
        <v>57</v>
      </c>
      <c r="AC4735" t="str">
        <f t="shared" si="73"/>
        <v>2017-2</v>
      </c>
    </row>
    <row r="4736" spans="1:29" x14ac:dyDescent="0.25">
      <c r="A4736" t="s">
        <v>772</v>
      </c>
      <c r="B4736" t="s">
        <v>532</v>
      </c>
      <c r="C4736" t="s">
        <v>533</v>
      </c>
      <c r="D4736" t="s">
        <v>55</v>
      </c>
      <c r="E4736">
        <v>-4</v>
      </c>
      <c r="F4736" t="s">
        <v>14</v>
      </c>
      <c r="G4736" t="b">
        <v>0</v>
      </c>
      <c r="H4736" t="s">
        <v>59</v>
      </c>
      <c r="I4736">
        <v>4750438</v>
      </c>
      <c r="J4736" t="s">
        <v>601</v>
      </c>
      <c r="K4736" t="s">
        <v>602</v>
      </c>
      <c r="L4736" t="s">
        <v>57</v>
      </c>
      <c r="M4736" t="s">
        <v>57</v>
      </c>
      <c r="N4736" t="s">
        <v>57</v>
      </c>
      <c r="O4736" t="s">
        <v>57</v>
      </c>
      <c r="P4736">
        <v>24149</v>
      </c>
      <c r="Q4736" t="s">
        <v>603</v>
      </c>
      <c r="R4736" t="s">
        <v>604</v>
      </c>
      <c r="S4736" t="s">
        <v>78</v>
      </c>
      <c r="T4736">
        <v>4.3899999999999997</v>
      </c>
      <c r="U4736">
        <v>4.3899999999999997</v>
      </c>
      <c r="V4736">
        <v>29.254521</v>
      </c>
      <c r="W4736">
        <v>4.3899999999999997</v>
      </c>
      <c r="X4736" t="s">
        <v>58</v>
      </c>
      <c r="Y4736" t="s">
        <v>58</v>
      </c>
      <c r="Z4736" t="s">
        <v>1</v>
      </c>
      <c r="AA4736" t="s">
        <v>6</v>
      </c>
      <c r="AB4736" t="s">
        <v>57</v>
      </c>
      <c r="AC4736" t="str">
        <f t="shared" si="73"/>
        <v>2017-2</v>
      </c>
    </row>
    <row r="4737" spans="1:29" hidden="1" x14ac:dyDescent="0.25">
      <c r="A4737" t="s">
        <v>772</v>
      </c>
      <c r="B4737" t="s">
        <v>532</v>
      </c>
      <c r="C4737" t="s">
        <v>533</v>
      </c>
      <c r="D4737" t="s">
        <v>55</v>
      </c>
      <c r="E4737">
        <v>-6</v>
      </c>
      <c r="F4737" t="s">
        <v>12</v>
      </c>
      <c r="G4737" t="b">
        <v>0</v>
      </c>
      <c r="H4737" t="s">
        <v>59</v>
      </c>
      <c r="I4737">
        <v>4750438</v>
      </c>
      <c r="J4737" t="s">
        <v>601</v>
      </c>
      <c r="K4737" t="s">
        <v>602</v>
      </c>
      <c r="L4737" t="s">
        <v>57</v>
      </c>
      <c r="M4737" t="s">
        <v>57</v>
      </c>
      <c r="N4737" t="s">
        <v>57</v>
      </c>
      <c r="O4737" t="s">
        <v>57</v>
      </c>
      <c r="P4737">
        <v>24149</v>
      </c>
      <c r="Q4737" t="s">
        <v>603</v>
      </c>
      <c r="R4737" t="s">
        <v>604</v>
      </c>
      <c r="S4737" t="s">
        <v>78</v>
      </c>
      <c r="T4737">
        <v>4.3899999999999997</v>
      </c>
      <c r="U4737">
        <v>4.3899999999999997</v>
      </c>
      <c r="V4737">
        <v>29.254521</v>
      </c>
      <c r="W4737">
        <v>4.3899999999999997</v>
      </c>
      <c r="X4737" t="s">
        <v>58</v>
      </c>
      <c r="Y4737" t="s">
        <v>58</v>
      </c>
      <c r="Z4737" t="s">
        <v>1</v>
      </c>
      <c r="AA4737" t="s">
        <v>6</v>
      </c>
      <c r="AB4737" t="s">
        <v>57</v>
      </c>
      <c r="AC4737" t="str">
        <f t="shared" si="73"/>
        <v>2017-2</v>
      </c>
    </row>
    <row r="4738" spans="1:29" hidden="1" x14ac:dyDescent="0.25">
      <c r="A4738" t="s">
        <v>772</v>
      </c>
      <c r="B4738" t="s">
        <v>532</v>
      </c>
      <c r="C4738" t="s">
        <v>533</v>
      </c>
      <c r="D4738" t="s">
        <v>55</v>
      </c>
      <c r="E4738">
        <v>-5</v>
      </c>
      <c r="F4738" t="s">
        <v>13</v>
      </c>
      <c r="G4738" t="b">
        <v>0</v>
      </c>
      <c r="H4738" t="s">
        <v>59</v>
      </c>
      <c r="I4738">
        <v>4750438</v>
      </c>
      <c r="J4738" t="s">
        <v>601</v>
      </c>
      <c r="K4738" t="s">
        <v>602</v>
      </c>
      <c r="L4738" t="s">
        <v>57</v>
      </c>
      <c r="M4738" t="s">
        <v>57</v>
      </c>
      <c r="N4738" t="s">
        <v>57</v>
      </c>
      <c r="O4738" t="s">
        <v>57</v>
      </c>
      <c r="P4738">
        <v>24149</v>
      </c>
      <c r="Q4738" t="s">
        <v>603</v>
      </c>
      <c r="R4738" t="s">
        <v>604</v>
      </c>
      <c r="S4738" t="s">
        <v>78</v>
      </c>
      <c r="T4738">
        <v>-1.58</v>
      </c>
      <c r="U4738">
        <v>-1.58</v>
      </c>
      <c r="V4738">
        <v>-10.485082500000001</v>
      </c>
      <c r="W4738">
        <v>-1.58</v>
      </c>
      <c r="X4738" t="s">
        <v>58</v>
      </c>
      <c r="Y4738" t="s">
        <v>58</v>
      </c>
      <c r="Z4738" t="s">
        <v>1</v>
      </c>
      <c r="AA4738" t="s">
        <v>6</v>
      </c>
      <c r="AB4738" t="s">
        <v>57</v>
      </c>
      <c r="AC4738" t="str">
        <f t="shared" si="73"/>
        <v>2017-2</v>
      </c>
    </row>
    <row r="4739" spans="1:29" hidden="1" x14ac:dyDescent="0.25">
      <c r="A4739" t="s">
        <v>772</v>
      </c>
      <c r="B4739" t="s">
        <v>532</v>
      </c>
      <c r="C4739" t="s">
        <v>533</v>
      </c>
      <c r="D4739" t="s">
        <v>55</v>
      </c>
      <c r="E4739">
        <v>-5</v>
      </c>
      <c r="F4739" t="s">
        <v>13</v>
      </c>
      <c r="G4739" t="b">
        <v>0</v>
      </c>
      <c r="H4739" t="s">
        <v>59</v>
      </c>
      <c r="I4739">
        <v>6158806</v>
      </c>
      <c r="J4739" t="s">
        <v>768</v>
      </c>
      <c r="K4739" t="s">
        <v>769</v>
      </c>
      <c r="L4739" t="s">
        <v>57</v>
      </c>
      <c r="M4739" t="s">
        <v>57</v>
      </c>
      <c r="N4739" t="s">
        <v>57</v>
      </c>
      <c r="O4739" t="s">
        <v>57</v>
      </c>
      <c r="P4739">
        <v>24149</v>
      </c>
      <c r="Q4739" t="s">
        <v>603</v>
      </c>
      <c r="R4739" t="s">
        <v>604</v>
      </c>
      <c r="S4739" t="s">
        <v>78</v>
      </c>
      <c r="T4739">
        <v>-10.32</v>
      </c>
      <c r="U4739">
        <v>-10.32</v>
      </c>
      <c r="V4739">
        <v>-68.420632499999996</v>
      </c>
      <c r="W4739">
        <v>-10.32</v>
      </c>
      <c r="X4739" t="s">
        <v>58</v>
      </c>
      <c r="Y4739" t="s">
        <v>58</v>
      </c>
      <c r="Z4739" t="s">
        <v>1</v>
      </c>
      <c r="AA4739" t="s">
        <v>6</v>
      </c>
      <c r="AB4739" t="s">
        <v>57</v>
      </c>
      <c r="AC4739" t="str">
        <f t="shared" ref="AC4739:AC4802" si="74">+YEAR(A4739)&amp; "-" &amp;ROUNDUP(MONTH(A4739)/3,0)</f>
        <v>2017-2</v>
      </c>
    </row>
    <row r="4740" spans="1:29" hidden="1" x14ac:dyDescent="0.25">
      <c r="A4740" t="s">
        <v>772</v>
      </c>
      <c r="B4740" t="s">
        <v>532</v>
      </c>
      <c r="C4740" t="s">
        <v>533</v>
      </c>
      <c r="D4740" t="s">
        <v>55</v>
      </c>
      <c r="E4740">
        <v>-6</v>
      </c>
      <c r="F4740" t="s">
        <v>12</v>
      </c>
      <c r="G4740" t="b">
        <v>0</v>
      </c>
      <c r="H4740" t="s">
        <v>59</v>
      </c>
      <c r="I4740">
        <v>6158806</v>
      </c>
      <c r="J4740" t="s">
        <v>768</v>
      </c>
      <c r="K4740" t="s">
        <v>769</v>
      </c>
      <c r="L4740" t="s">
        <v>57</v>
      </c>
      <c r="M4740" t="s">
        <v>57</v>
      </c>
      <c r="N4740" t="s">
        <v>57</v>
      </c>
      <c r="O4740" t="s">
        <v>57</v>
      </c>
      <c r="P4740">
        <v>24149</v>
      </c>
      <c r="Q4740" t="s">
        <v>603</v>
      </c>
      <c r="R4740" t="s">
        <v>604</v>
      </c>
      <c r="S4740" t="s">
        <v>78</v>
      </c>
      <c r="T4740">
        <v>37.409999999999997</v>
      </c>
      <c r="U4740">
        <v>37.409999999999997</v>
      </c>
      <c r="V4740">
        <v>249.29649900000001</v>
      </c>
      <c r="W4740">
        <v>37.409999999999997</v>
      </c>
      <c r="X4740" t="s">
        <v>58</v>
      </c>
      <c r="Y4740" t="s">
        <v>58</v>
      </c>
      <c r="Z4740" t="s">
        <v>1</v>
      </c>
      <c r="AA4740" t="s">
        <v>6</v>
      </c>
      <c r="AB4740" t="s">
        <v>57</v>
      </c>
      <c r="AC4740" t="str">
        <f t="shared" si="74"/>
        <v>2017-2</v>
      </c>
    </row>
    <row r="4741" spans="1:29" x14ac:dyDescent="0.25">
      <c r="A4741" t="s">
        <v>772</v>
      </c>
      <c r="B4741" t="s">
        <v>532</v>
      </c>
      <c r="C4741" t="s">
        <v>533</v>
      </c>
      <c r="D4741" t="s">
        <v>55</v>
      </c>
      <c r="E4741">
        <v>-4</v>
      </c>
      <c r="F4741" t="s">
        <v>14</v>
      </c>
      <c r="G4741" t="b">
        <v>0</v>
      </c>
      <c r="H4741" t="s">
        <v>59</v>
      </c>
      <c r="I4741">
        <v>6158806</v>
      </c>
      <c r="J4741" t="s">
        <v>768</v>
      </c>
      <c r="K4741" t="s">
        <v>769</v>
      </c>
      <c r="L4741" t="s">
        <v>57</v>
      </c>
      <c r="M4741" t="s">
        <v>57</v>
      </c>
      <c r="N4741" t="s">
        <v>57</v>
      </c>
      <c r="O4741" t="s">
        <v>57</v>
      </c>
      <c r="P4741">
        <v>24149</v>
      </c>
      <c r="Q4741" t="s">
        <v>603</v>
      </c>
      <c r="R4741" t="s">
        <v>604</v>
      </c>
      <c r="S4741" t="s">
        <v>78</v>
      </c>
      <c r="T4741">
        <v>37.409999999999997</v>
      </c>
      <c r="U4741">
        <v>37.409999999999997</v>
      </c>
      <c r="V4741">
        <v>249.29649900000001</v>
      </c>
      <c r="W4741">
        <v>37.409999999999997</v>
      </c>
      <c r="X4741" t="s">
        <v>58</v>
      </c>
      <c r="Y4741" t="s">
        <v>58</v>
      </c>
      <c r="Z4741" t="s">
        <v>1</v>
      </c>
      <c r="AA4741" t="s">
        <v>6</v>
      </c>
      <c r="AB4741" t="s">
        <v>57</v>
      </c>
      <c r="AC4741" t="str">
        <f t="shared" si="74"/>
        <v>2017-2</v>
      </c>
    </row>
    <row r="4742" spans="1:29" x14ac:dyDescent="0.25">
      <c r="A4742" t="s">
        <v>772</v>
      </c>
      <c r="B4742" t="s">
        <v>532</v>
      </c>
      <c r="C4742" t="s">
        <v>533</v>
      </c>
      <c r="D4742" t="s">
        <v>55</v>
      </c>
      <c r="E4742">
        <v>-4</v>
      </c>
      <c r="F4742" t="s">
        <v>14</v>
      </c>
      <c r="G4742" t="b">
        <v>0</v>
      </c>
      <c r="H4742" t="s">
        <v>59</v>
      </c>
      <c r="I4742">
        <v>6715491</v>
      </c>
      <c r="J4742" t="s">
        <v>748</v>
      </c>
      <c r="K4742" t="s">
        <v>749</v>
      </c>
      <c r="L4742" t="s">
        <v>57</v>
      </c>
      <c r="M4742" t="s">
        <v>57</v>
      </c>
      <c r="N4742" t="s">
        <v>57</v>
      </c>
      <c r="O4742" t="s">
        <v>57</v>
      </c>
      <c r="P4742">
        <v>10606</v>
      </c>
      <c r="Q4742" t="s">
        <v>62</v>
      </c>
      <c r="R4742" t="s">
        <v>63</v>
      </c>
      <c r="S4742" t="s">
        <v>64</v>
      </c>
      <c r="T4742">
        <v>483.16</v>
      </c>
      <c r="U4742">
        <v>483.16</v>
      </c>
      <c r="V4742">
        <v>3219.7299240000002</v>
      </c>
      <c r="W4742">
        <v>483.16</v>
      </c>
      <c r="X4742" t="s">
        <v>58</v>
      </c>
      <c r="Y4742" t="s">
        <v>58</v>
      </c>
      <c r="Z4742" t="s">
        <v>1</v>
      </c>
      <c r="AA4742" t="s">
        <v>6</v>
      </c>
      <c r="AB4742" t="s">
        <v>57</v>
      </c>
      <c r="AC4742" t="str">
        <f t="shared" si="74"/>
        <v>2017-2</v>
      </c>
    </row>
    <row r="4743" spans="1:29" hidden="1" x14ac:dyDescent="0.25">
      <c r="A4743" t="s">
        <v>772</v>
      </c>
      <c r="B4743" t="s">
        <v>532</v>
      </c>
      <c r="C4743" t="s">
        <v>533</v>
      </c>
      <c r="D4743" t="s">
        <v>55</v>
      </c>
      <c r="E4743">
        <v>-6</v>
      </c>
      <c r="F4743" t="s">
        <v>12</v>
      </c>
      <c r="G4743" t="b">
        <v>0</v>
      </c>
      <c r="H4743" t="s">
        <v>59</v>
      </c>
      <c r="I4743">
        <v>6715491</v>
      </c>
      <c r="J4743" t="s">
        <v>748</v>
      </c>
      <c r="K4743" t="s">
        <v>749</v>
      </c>
      <c r="L4743" t="s">
        <v>57</v>
      </c>
      <c r="M4743" t="s">
        <v>57</v>
      </c>
      <c r="N4743" t="s">
        <v>57</v>
      </c>
      <c r="O4743" t="s">
        <v>57</v>
      </c>
      <c r="P4743">
        <v>10606</v>
      </c>
      <c r="Q4743" t="s">
        <v>62</v>
      </c>
      <c r="R4743" t="s">
        <v>63</v>
      </c>
      <c r="S4743" t="s">
        <v>64</v>
      </c>
      <c r="T4743">
        <v>483.16</v>
      </c>
      <c r="U4743">
        <v>483.16</v>
      </c>
      <c r="V4743">
        <v>3219.7299240000002</v>
      </c>
      <c r="W4743">
        <v>483.16</v>
      </c>
      <c r="X4743" t="s">
        <v>58</v>
      </c>
      <c r="Y4743" t="s">
        <v>58</v>
      </c>
      <c r="Z4743" t="s">
        <v>1</v>
      </c>
      <c r="AA4743" t="s">
        <v>6</v>
      </c>
      <c r="AB4743" t="s">
        <v>57</v>
      </c>
      <c r="AC4743" t="str">
        <f t="shared" si="74"/>
        <v>2017-2</v>
      </c>
    </row>
    <row r="4744" spans="1:29" hidden="1" x14ac:dyDescent="0.25">
      <c r="A4744" t="s">
        <v>772</v>
      </c>
      <c r="B4744" t="s">
        <v>532</v>
      </c>
      <c r="C4744" t="s">
        <v>533</v>
      </c>
      <c r="D4744" t="s">
        <v>55</v>
      </c>
      <c r="E4744">
        <v>-5</v>
      </c>
      <c r="F4744" t="s">
        <v>13</v>
      </c>
      <c r="G4744" t="b">
        <v>0</v>
      </c>
      <c r="H4744" t="s">
        <v>59</v>
      </c>
      <c r="I4744">
        <v>6715491</v>
      </c>
      <c r="J4744" t="s">
        <v>748</v>
      </c>
      <c r="K4744" t="s">
        <v>749</v>
      </c>
      <c r="L4744" t="s">
        <v>57</v>
      </c>
      <c r="M4744" t="s">
        <v>57</v>
      </c>
      <c r="N4744" t="s">
        <v>57</v>
      </c>
      <c r="O4744" t="s">
        <v>57</v>
      </c>
      <c r="P4744">
        <v>10606</v>
      </c>
      <c r="Q4744" t="s">
        <v>62</v>
      </c>
      <c r="R4744" t="s">
        <v>63</v>
      </c>
      <c r="S4744" t="s">
        <v>64</v>
      </c>
      <c r="T4744">
        <v>-5.88</v>
      </c>
      <c r="U4744">
        <v>-5.88</v>
      </c>
      <c r="V4744">
        <v>-35.589288000000103</v>
      </c>
      <c r="W4744">
        <v>-5.88</v>
      </c>
      <c r="X4744" t="s">
        <v>58</v>
      </c>
      <c r="Y4744" t="s">
        <v>58</v>
      </c>
      <c r="Z4744" t="s">
        <v>1</v>
      </c>
      <c r="AA4744" t="s">
        <v>6</v>
      </c>
      <c r="AB4744" t="s">
        <v>57</v>
      </c>
      <c r="AC4744" t="str">
        <f t="shared" si="74"/>
        <v>2017-2</v>
      </c>
    </row>
    <row r="4745" spans="1:29" hidden="1" x14ac:dyDescent="0.25">
      <c r="A4745" t="s">
        <v>772</v>
      </c>
      <c r="B4745" t="s">
        <v>532</v>
      </c>
      <c r="C4745" t="s">
        <v>533</v>
      </c>
      <c r="D4745" t="s">
        <v>55</v>
      </c>
      <c r="E4745">
        <v>-5</v>
      </c>
      <c r="F4745" t="s">
        <v>13</v>
      </c>
      <c r="G4745" t="b">
        <v>0</v>
      </c>
      <c r="H4745" t="s">
        <v>59</v>
      </c>
      <c r="I4745">
        <v>6715530</v>
      </c>
      <c r="J4745" t="s">
        <v>750</v>
      </c>
      <c r="K4745" t="s">
        <v>751</v>
      </c>
      <c r="L4745" t="s">
        <v>57</v>
      </c>
      <c r="M4745" t="s">
        <v>57</v>
      </c>
      <c r="N4745" t="s">
        <v>57</v>
      </c>
      <c r="O4745" t="s">
        <v>57</v>
      </c>
      <c r="P4745">
        <v>10606</v>
      </c>
      <c r="Q4745" t="s">
        <v>62</v>
      </c>
      <c r="R4745" t="s">
        <v>63</v>
      </c>
      <c r="S4745" t="s">
        <v>64</v>
      </c>
      <c r="T4745">
        <v>0.60000000000000098</v>
      </c>
      <c r="U4745">
        <v>0.60000000000000098</v>
      </c>
      <c r="V4745">
        <v>4.2732299999999803</v>
      </c>
      <c r="W4745">
        <v>0.60000000000000098</v>
      </c>
      <c r="X4745" t="s">
        <v>58</v>
      </c>
      <c r="Y4745" t="s">
        <v>58</v>
      </c>
      <c r="Z4745" t="s">
        <v>1</v>
      </c>
      <c r="AA4745" t="s">
        <v>6</v>
      </c>
      <c r="AB4745" t="s">
        <v>57</v>
      </c>
      <c r="AC4745" t="str">
        <f t="shared" si="74"/>
        <v>2017-2</v>
      </c>
    </row>
    <row r="4746" spans="1:29" hidden="1" x14ac:dyDescent="0.25">
      <c r="A4746" t="s">
        <v>772</v>
      </c>
      <c r="B4746" t="s">
        <v>532</v>
      </c>
      <c r="C4746" t="s">
        <v>533</v>
      </c>
      <c r="D4746" t="s">
        <v>55</v>
      </c>
      <c r="E4746">
        <v>-6</v>
      </c>
      <c r="F4746" t="s">
        <v>12</v>
      </c>
      <c r="G4746" t="b">
        <v>0</v>
      </c>
      <c r="H4746" t="s">
        <v>59</v>
      </c>
      <c r="I4746">
        <v>6715530</v>
      </c>
      <c r="J4746" t="s">
        <v>750</v>
      </c>
      <c r="K4746" t="s">
        <v>751</v>
      </c>
      <c r="L4746" t="s">
        <v>57</v>
      </c>
      <c r="M4746" t="s">
        <v>57</v>
      </c>
      <c r="N4746" t="s">
        <v>57</v>
      </c>
      <c r="O4746" t="s">
        <v>57</v>
      </c>
      <c r="P4746">
        <v>10606</v>
      </c>
      <c r="Q4746" t="s">
        <v>62</v>
      </c>
      <c r="R4746" t="s">
        <v>63</v>
      </c>
      <c r="S4746" t="s">
        <v>64</v>
      </c>
      <c r="T4746">
        <v>38</v>
      </c>
      <c r="U4746">
        <v>38</v>
      </c>
      <c r="V4746">
        <v>253.22819999999999</v>
      </c>
      <c r="W4746">
        <v>38</v>
      </c>
      <c r="X4746" t="s">
        <v>58</v>
      </c>
      <c r="Y4746" t="s">
        <v>58</v>
      </c>
      <c r="Z4746" t="s">
        <v>1</v>
      </c>
      <c r="AA4746" t="s">
        <v>6</v>
      </c>
      <c r="AB4746" t="s">
        <v>57</v>
      </c>
      <c r="AC4746" t="str">
        <f t="shared" si="74"/>
        <v>2017-2</v>
      </c>
    </row>
    <row r="4747" spans="1:29" x14ac:dyDescent="0.25">
      <c r="A4747" t="s">
        <v>772</v>
      </c>
      <c r="B4747" t="s">
        <v>532</v>
      </c>
      <c r="C4747" t="s">
        <v>533</v>
      </c>
      <c r="D4747" t="s">
        <v>55</v>
      </c>
      <c r="E4747">
        <v>-4</v>
      </c>
      <c r="F4747" t="s">
        <v>14</v>
      </c>
      <c r="G4747" t="b">
        <v>0</v>
      </c>
      <c r="H4747" t="s">
        <v>59</v>
      </c>
      <c r="I4747">
        <v>6715530</v>
      </c>
      <c r="J4747" t="s">
        <v>750</v>
      </c>
      <c r="K4747" t="s">
        <v>751</v>
      </c>
      <c r="L4747" t="s">
        <v>57</v>
      </c>
      <c r="M4747" t="s">
        <v>57</v>
      </c>
      <c r="N4747" t="s">
        <v>57</v>
      </c>
      <c r="O4747" t="s">
        <v>57</v>
      </c>
      <c r="P4747">
        <v>10606</v>
      </c>
      <c r="Q4747" t="s">
        <v>62</v>
      </c>
      <c r="R4747" t="s">
        <v>63</v>
      </c>
      <c r="S4747" t="s">
        <v>64</v>
      </c>
      <c r="T4747">
        <v>38</v>
      </c>
      <c r="U4747">
        <v>38</v>
      </c>
      <c r="V4747">
        <v>253.22819999999999</v>
      </c>
      <c r="W4747">
        <v>38</v>
      </c>
      <c r="X4747" t="s">
        <v>58</v>
      </c>
      <c r="Y4747" t="s">
        <v>58</v>
      </c>
      <c r="Z4747" t="s">
        <v>1</v>
      </c>
      <c r="AA4747" t="s">
        <v>6</v>
      </c>
      <c r="AB4747" t="s">
        <v>57</v>
      </c>
      <c r="AC4747" t="str">
        <f t="shared" si="74"/>
        <v>2017-2</v>
      </c>
    </row>
    <row r="4748" spans="1:29" x14ac:dyDescent="0.25">
      <c r="A4748" t="s">
        <v>773</v>
      </c>
      <c r="B4748" t="s">
        <v>54</v>
      </c>
      <c r="C4748" t="s">
        <v>55</v>
      </c>
      <c r="D4748" t="s">
        <v>55</v>
      </c>
      <c r="E4748">
        <v>-3</v>
      </c>
      <c r="F4748" t="s">
        <v>56</v>
      </c>
      <c r="G4748" t="b">
        <v>0</v>
      </c>
      <c r="H4748" t="s">
        <v>57</v>
      </c>
      <c r="I4748">
        <v>0</v>
      </c>
      <c r="J4748" t="s">
        <v>57</v>
      </c>
      <c r="K4748" t="s">
        <v>57</v>
      </c>
      <c r="L4748" t="s">
        <v>57</v>
      </c>
      <c r="M4748" t="s">
        <v>57</v>
      </c>
      <c r="N4748" t="s">
        <v>57</v>
      </c>
      <c r="O4748" t="s">
        <v>57</v>
      </c>
      <c r="P4748">
        <v>0</v>
      </c>
      <c r="Q4748" t="s">
        <v>57</v>
      </c>
      <c r="R4748" t="s">
        <v>57</v>
      </c>
      <c r="S4748" t="s">
        <v>57</v>
      </c>
      <c r="T4748">
        <v>118.43</v>
      </c>
      <c r="U4748">
        <v>118.43</v>
      </c>
      <c r="V4748">
        <v>118.43</v>
      </c>
      <c r="W4748">
        <v>17.806612638891</v>
      </c>
      <c r="X4748" t="s">
        <v>58</v>
      </c>
      <c r="Y4748" t="s">
        <v>58</v>
      </c>
      <c r="Z4748" t="s">
        <v>1</v>
      </c>
      <c r="AA4748" t="s">
        <v>1</v>
      </c>
      <c r="AB4748" t="s">
        <v>57</v>
      </c>
      <c r="AC4748" t="str">
        <f t="shared" si="74"/>
        <v>2017-2</v>
      </c>
    </row>
    <row r="4749" spans="1:29" x14ac:dyDescent="0.25">
      <c r="A4749" t="s">
        <v>773</v>
      </c>
      <c r="B4749" t="s">
        <v>532</v>
      </c>
      <c r="C4749" t="s">
        <v>533</v>
      </c>
      <c r="D4749" t="s">
        <v>55</v>
      </c>
      <c r="E4749">
        <v>-3</v>
      </c>
      <c r="F4749" t="s">
        <v>56</v>
      </c>
      <c r="G4749" t="b">
        <v>0</v>
      </c>
      <c r="H4749" t="s">
        <v>57</v>
      </c>
      <c r="I4749">
        <v>0</v>
      </c>
      <c r="J4749" t="s">
        <v>57</v>
      </c>
      <c r="K4749" t="s">
        <v>57</v>
      </c>
      <c r="L4749" t="s">
        <v>57</v>
      </c>
      <c r="M4749" t="s">
        <v>57</v>
      </c>
      <c r="N4749" t="s">
        <v>57</v>
      </c>
      <c r="O4749" t="s">
        <v>57</v>
      </c>
      <c r="P4749">
        <v>0</v>
      </c>
      <c r="Q4749" t="s">
        <v>57</v>
      </c>
      <c r="R4749" t="s">
        <v>57</v>
      </c>
      <c r="S4749" t="s">
        <v>57</v>
      </c>
      <c r="T4749">
        <v>185.06</v>
      </c>
      <c r="U4749">
        <v>185.06</v>
      </c>
      <c r="V4749">
        <v>1230.815554</v>
      </c>
      <c r="W4749">
        <v>185.06</v>
      </c>
      <c r="X4749" t="s">
        <v>58</v>
      </c>
      <c r="Y4749" t="s">
        <v>58</v>
      </c>
      <c r="Z4749" t="s">
        <v>1</v>
      </c>
      <c r="AA4749" t="s">
        <v>1</v>
      </c>
      <c r="AB4749" t="s">
        <v>57</v>
      </c>
      <c r="AC4749" t="str">
        <f t="shared" si="74"/>
        <v>2017-2</v>
      </c>
    </row>
    <row r="4750" spans="1:29" x14ac:dyDescent="0.25">
      <c r="A4750" t="s">
        <v>773</v>
      </c>
      <c r="B4750" t="s">
        <v>532</v>
      </c>
      <c r="C4750" t="s">
        <v>533</v>
      </c>
      <c r="D4750" t="s">
        <v>55</v>
      </c>
      <c r="E4750">
        <v>-4</v>
      </c>
      <c r="F4750" t="s">
        <v>14</v>
      </c>
      <c r="G4750" t="b">
        <v>0</v>
      </c>
      <c r="H4750" t="s">
        <v>59</v>
      </c>
      <c r="I4750">
        <v>4750438</v>
      </c>
      <c r="J4750" t="s">
        <v>601</v>
      </c>
      <c r="K4750" t="s">
        <v>602</v>
      </c>
      <c r="L4750" t="s">
        <v>57</v>
      </c>
      <c r="M4750" t="s">
        <v>57</v>
      </c>
      <c r="N4750" t="s">
        <v>57</v>
      </c>
      <c r="O4750" t="s">
        <v>57</v>
      </c>
      <c r="P4750">
        <v>24149</v>
      </c>
      <c r="Q4750" t="s">
        <v>603</v>
      </c>
      <c r="R4750" t="s">
        <v>604</v>
      </c>
      <c r="S4750" t="s">
        <v>78</v>
      </c>
      <c r="T4750">
        <v>4.3899999999999997</v>
      </c>
      <c r="U4750">
        <v>4.3899999999999997</v>
      </c>
      <c r="V4750">
        <v>29.197451000000001</v>
      </c>
      <c r="W4750">
        <v>4.3899999999999997</v>
      </c>
      <c r="X4750" t="s">
        <v>58</v>
      </c>
      <c r="Y4750" t="s">
        <v>58</v>
      </c>
      <c r="Z4750" t="s">
        <v>1</v>
      </c>
      <c r="AA4750" t="s">
        <v>6</v>
      </c>
      <c r="AB4750" t="s">
        <v>57</v>
      </c>
      <c r="AC4750" t="str">
        <f t="shared" si="74"/>
        <v>2017-2</v>
      </c>
    </row>
    <row r="4751" spans="1:29" hidden="1" x14ac:dyDescent="0.25">
      <c r="A4751" t="s">
        <v>773</v>
      </c>
      <c r="B4751" t="s">
        <v>532</v>
      </c>
      <c r="C4751" t="s">
        <v>533</v>
      </c>
      <c r="D4751" t="s">
        <v>55</v>
      </c>
      <c r="E4751">
        <v>-6</v>
      </c>
      <c r="F4751" t="s">
        <v>12</v>
      </c>
      <c r="G4751" t="b">
        <v>0</v>
      </c>
      <c r="H4751" t="s">
        <v>59</v>
      </c>
      <c r="I4751">
        <v>4750438</v>
      </c>
      <c r="J4751" t="s">
        <v>601</v>
      </c>
      <c r="K4751" t="s">
        <v>602</v>
      </c>
      <c r="L4751" t="s">
        <v>57</v>
      </c>
      <c r="M4751" t="s">
        <v>57</v>
      </c>
      <c r="N4751" t="s">
        <v>57</v>
      </c>
      <c r="O4751" t="s">
        <v>57</v>
      </c>
      <c r="P4751">
        <v>24149</v>
      </c>
      <c r="Q4751" t="s">
        <v>603</v>
      </c>
      <c r="R4751" t="s">
        <v>604</v>
      </c>
      <c r="S4751" t="s">
        <v>78</v>
      </c>
      <c r="T4751">
        <v>4.3899999999999997</v>
      </c>
      <c r="U4751">
        <v>4.3899999999999997</v>
      </c>
      <c r="V4751">
        <v>29.197451000000001</v>
      </c>
      <c r="W4751">
        <v>4.3899999999999997</v>
      </c>
      <c r="X4751" t="s">
        <v>58</v>
      </c>
      <c r="Y4751" t="s">
        <v>58</v>
      </c>
      <c r="Z4751" t="s">
        <v>1</v>
      </c>
      <c r="AA4751" t="s">
        <v>6</v>
      </c>
      <c r="AB4751" t="s">
        <v>57</v>
      </c>
      <c r="AC4751" t="str">
        <f t="shared" si="74"/>
        <v>2017-2</v>
      </c>
    </row>
    <row r="4752" spans="1:29" hidden="1" x14ac:dyDescent="0.25">
      <c r="A4752" t="s">
        <v>773</v>
      </c>
      <c r="B4752" t="s">
        <v>532</v>
      </c>
      <c r="C4752" t="s">
        <v>533</v>
      </c>
      <c r="D4752" t="s">
        <v>55</v>
      </c>
      <c r="E4752">
        <v>-6</v>
      </c>
      <c r="F4752" t="s">
        <v>12</v>
      </c>
      <c r="G4752" t="b">
        <v>0</v>
      </c>
      <c r="H4752" t="s">
        <v>59</v>
      </c>
      <c r="I4752">
        <v>6158806</v>
      </c>
      <c r="J4752" t="s">
        <v>768</v>
      </c>
      <c r="K4752" t="s">
        <v>769</v>
      </c>
      <c r="L4752" t="s">
        <v>57</v>
      </c>
      <c r="M4752" t="s">
        <v>57</v>
      </c>
      <c r="N4752" t="s">
        <v>57</v>
      </c>
      <c r="O4752" t="s">
        <v>57</v>
      </c>
      <c r="P4752">
        <v>24149</v>
      </c>
      <c r="Q4752" t="s">
        <v>603</v>
      </c>
      <c r="R4752" t="s">
        <v>604</v>
      </c>
      <c r="S4752" t="s">
        <v>78</v>
      </c>
      <c r="T4752">
        <v>37.409999999999997</v>
      </c>
      <c r="U4752">
        <v>37.409999999999997</v>
      </c>
      <c r="V4752">
        <v>248.810169</v>
      </c>
      <c r="W4752">
        <v>37.409999999999997</v>
      </c>
      <c r="X4752" t="s">
        <v>58</v>
      </c>
      <c r="Y4752" t="s">
        <v>58</v>
      </c>
      <c r="Z4752" t="s">
        <v>1</v>
      </c>
      <c r="AA4752" t="s">
        <v>6</v>
      </c>
      <c r="AB4752" t="s">
        <v>57</v>
      </c>
      <c r="AC4752" t="str">
        <f t="shared" si="74"/>
        <v>2017-2</v>
      </c>
    </row>
    <row r="4753" spans="1:29" x14ac:dyDescent="0.25">
      <c r="A4753" t="s">
        <v>773</v>
      </c>
      <c r="B4753" t="s">
        <v>532</v>
      </c>
      <c r="C4753" t="s">
        <v>533</v>
      </c>
      <c r="D4753" t="s">
        <v>55</v>
      </c>
      <c r="E4753">
        <v>-4</v>
      </c>
      <c r="F4753" t="s">
        <v>14</v>
      </c>
      <c r="G4753" t="b">
        <v>0</v>
      </c>
      <c r="H4753" t="s">
        <v>59</v>
      </c>
      <c r="I4753">
        <v>6158806</v>
      </c>
      <c r="J4753" t="s">
        <v>768</v>
      </c>
      <c r="K4753" t="s">
        <v>769</v>
      </c>
      <c r="L4753" t="s">
        <v>57</v>
      </c>
      <c r="M4753" t="s">
        <v>57</v>
      </c>
      <c r="N4753" t="s">
        <v>57</v>
      </c>
      <c r="O4753" t="s">
        <v>57</v>
      </c>
      <c r="P4753">
        <v>24149</v>
      </c>
      <c r="Q4753" t="s">
        <v>603</v>
      </c>
      <c r="R4753" t="s">
        <v>604</v>
      </c>
      <c r="S4753" t="s">
        <v>78</v>
      </c>
      <c r="T4753">
        <v>37.409999999999997</v>
      </c>
      <c r="U4753">
        <v>37.409999999999997</v>
      </c>
      <c r="V4753">
        <v>248.810169</v>
      </c>
      <c r="W4753">
        <v>37.409999999999997</v>
      </c>
      <c r="X4753" t="s">
        <v>58</v>
      </c>
      <c r="Y4753" t="s">
        <v>58</v>
      </c>
      <c r="Z4753" t="s">
        <v>1</v>
      </c>
      <c r="AA4753" t="s">
        <v>6</v>
      </c>
      <c r="AB4753" t="s">
        <v>57</v>
      </c>
      <c r="AC4753" t="str">
        <f t="shared" si="74"/>
        <v>2017-2</v>
      </c>
    </row>
    <row r="4754" spans="1:29" x14ac:dyDescent="0.25">
      <c r="A4754" t="s">
        <v>773</v>
      </c>
      <c r="B4754" t="s">
        <v>532</v>
      </c>
      <c r="C4754" t="s">
        <v>533</v>
      </c>
      <c r="D4754" t="s">
        <v>55</v>
      </c>
      <c r="E4754">
        <v>-4</v>
      </c>
      <c r="F4754" t="s">
        <v>14</v>
      </c>
      <c r="G4754" t="b">
        <v>0</v>
      </c>
      <c r="H4754" t="s">
        <v>59</v>
      </c>
      <c r="I4754">
        <v>6715491</v>
      </c>
      <c r="J4754" t="s">
        <v>748</v>
      </c>
      <c r="K4754" t="s">
        <v>749</v>
      </c>
      <c r="L4754" t="s">
        <v>57</v>
      </c>
      <c r="M4754" t="s">
        <v>57</v>
      </c>
      <c r="N4754" t="s">
        <v>57</v>
      </c>
      <c r="O4754" t="s">
        <v>57</v>
      </c>
      <c r="P4754">
        <v>10606</v>
      </c>
      <c r="Q4754" t="s">
        <v>62</v>
      </c>
      <c r="R4754" t="s">
        <v>63</v>
      </c>
      <c r="S4754" t="s">
        <v>64</v>
      </c>
      <c r="T4754">
        <v>483.16</v>
      </c>
      <c r="U4754">
        <v>483.16</v>
      </c>
      <c r="V4754">
        <v>3213.448844</v>
      </c>
      <c r="W4754">
        <v>483.16</v>
      </c>
      <c r="X4754" t="s">
        <v>58</v>
      </c>
      <c r="Y4754" t="s">
        <v>58</v>
      </c>
      <c r="Z4754" t="s">
        <v>1</v>
      </c>
      <c r="AA4754" t="s">
        <v>6</v>
      </c>
      <c r="AB4754" t="s">
        <v>57</v>
      </c>
      <c r="AC4754" t="str">
        <f t="shared" si="74"/>
        <v>2017-2</v>
      </c>
    </row>
    <row r="4755" spans="1:29" hidden="1" x14ac:dyDescent="0.25">
      <c r="A4755" t="s">
        <v>773</v>
      </c>
      <c r="B4755" t="s">
        <v>532</v>
      </c>
      <c r="C4755" t="s">
        <v>533</v>
      </c>
      <c r="D4755" t="s">
        <v>55</v>
      </c>
      <c r="E4755">
        <v>-6</v>
      </c>
      <c r="F4755" t="s">
        <v>12</v>
      </c>
      <c r="G4755" t="b">
        <v>0</v>
      </c>
      <c r="H4755" t="s">
        <v>59</v>
      </c>
      <c r="I4755">
        <v>6715491</v>
      </c>
      <c r="J4755" t="s">
        <v>748</v>
      </c>
      <c r="K4755" t="s">
        <v>749</v>
      </c>
      <c r="L4755" t="s">
        <v>57</v>
      </c>
      <c r="M4755" t="s">
        <v>57</v>
      </c>
      <c r="N4755" t="s">
        <v>57</v>
      </c>
      <c r="O4755" t="s">
        <v>57</v>
      </c>
      <c r="P4755">
        <v>10606</v>
      </c>
      <c r="Q4755" t="s">
        <v>62</v>
      </c>
      <c r="R4755" t="s">
        <v>63</v>
      </c>
      <c r="S4755" t="s">
        <v>64</v>
      </c>
      <c r="T4755">
        <v>483.16</v>
      </c>
      <c r="U4755">
        <v>483.16</v>
      </c>
      <c r="V4755">
        <v>3213.448844</v>
      </c>
      <c r="W4755">
        <v>483.16</v>
      </c>
      <c r="X4755" t="s">
        <v>58</v>
      </c>
      <c r="Y4755" t="s">
        <v>58</v>
      </c>
      <c r="Z4755" t="s">
        <v>1</v>
      </c>
      <c r="AA4755" t="s">
        <v>6</v>
      </c>
      <c r="AB4755" t="s">
        <v>57</v>
      </c>
      <c r="AC4755" t="str">
        <f t="shared" si="74"/>
        <v>2017-2</v>
      </c>
    </row>
    <row r="4756" spans="1:29" hidden="1" x14ac:dyDescent="0.25">
      <c r="A4756" t="s">
        <v>773</v>
      </c>
      <c r="B4756" t="s">
        <v>532</v>
      </c>
      <c r="C4756" t="s">
        <v>533</v>
      </c>
      <c r="D4756" t="s">
        <v>55</v>
      </c>
      <c r="E4756">
        <v>-6</v>
      </c>
      <c r="F4756" t="s">
        <v>12</v>
      </c>
      <c r="G4756" t="b">
        <v>0</v>
      </c>
      <c r="H4756" t="s">
        <v>59</v>
      </c>
      <c r="I4756">
        <v>6715530</v>
      </c>
      <c r="J4756" t="s">
        <v>750</v>
      </c>
      <c r="K4756" t="s">
        <v>751</v>
      </c>
      <c r="L4756" t="s">
        <v>57</v>
      </c>
      <c r="M4756" t="s">
        <v>57</v>
      </c>
      <c r="N4756" t="s">
        <v>57</v>
      </c>
      <c r="O4756" t="s">
        <v>57</v>
      </c>
      <c r="P4756">
        <v>10606</v>
      </c>
      <c r="Q4756" t="s">
        <v>62</v>
      </c>
      <c r="R4756" t="s">
        <v>63</v>
      </c>
      <c r="S4756" t="s">
        <v>64</v>
      </c>
      <c r="T4756">
        <v>38</v>
      </c>
      <c r="U4756">
        <v>38</v>
      </c>
      <c r="V4756">
        <v>252.73419999999999</v>
      </c>
      <c r="W4756">
        <v>38</v>
      </c>
      <c r="X4756" t="s">
        <v>58</v>
      </c>
      <c r="Y4756" t="s">
        <v>58</v>
      </c>
      <c r="Z4756" t="s">
        <v>1</v>
      </c>
      <c r="AA4756" t="s">
        <v>6</v>
      </c>
      <c r="AB4756" t="s">
        <v>57</v>
      </c>
      <c r="AC4756" t="str">
        <f t="shared" si="74"/>
        <v>2017-2</v>
      </c>
    </row>
    <row r="4757" spans="1:29" x14ac:dyDescent="0.25">
      <c r="A4757" t="s">
        <v>773</v>
      </c>
      <c r="B4757" t="s">
        <v>532</v>
      </c>
      <c r="C4757" t="s">
        <v>533</v>
      </c>
      <c r="D4757" t="s">
        <v>55</v>
      </c>
      <c r="E4757">
        <v>-4</v>
      </c>
      <c r="F4757" t="s">
        <v>14</v>
      </c>
      <c r="G4757" t="b">
        <v>0</v>
      </c>
      <c r="H4757" t="s">
        <v>59</v>
      </c>
      <c r="I4757">
        <v>6715530</v>
      </c>
      <c r="J4757" t="s">
        <v>750</v>
      </c>
      <c r="K4757" t="s">
        <v>751</v>
      </c>
      <c r="L4757" t="s">
        <v>57</v>
      </c>
      <c r="M4757" t="s">
        <v>57</v>
      </c>
      <c r="N4757" t="s">
        <v>57</v>
      </c>
      <c r="O4757" t="s">
        <v>57</v>
      </c>
      <c r="P4757">
        <v>10606</v>
      </c>
      <c r="Q4757" t="s">
        <v>62</v>
      </c>
      <c r="R4757" t="s">
        <v>63</v>
      </c>
      <c r="S4757" t="s">
        <v>64</v>
      </c>
      <c r="T4757">
        <v>38</v>
      </c>
      <c r="U4757">
        <v>38</v>
      </c>
      <c r="V4757">
        <v>252.73419999999999</v>
      </c>
      <c r="W4757">
        <v>38</v>
      </c>
      <c r="X4757" t="s">
        <v>58</v>
      </c>
      <c r="Y4757" t="s">
        <v>58</v>
      </c>
      <c r="Z4757" t="s">
        <v>1</v>
      </c>
      <c r="AA4757" t="s">
        <v>6</v>
      </c>
      <c r="AB4757" t="s">
        <v>57</v>
      </c>
      <c r="AC4757" t="str">
        <f t="shared" si="74"/>
        <v>2017-2</v>
      </c>
    </row>
    <row r="4758" spans="1:29" x14ac:dyDescent="0.25">
      <c r="A4758" t="s">
        <v>774</v>
      </c>
      <c r="B4758" t="s">
        <v>54</v>
      </c>
      <c r="C4758" t="s">
        <v>55</v>
      </c>
      <c r="D4758" t="s">
        <v>55</v>
      </c>
      <c r="E4758">
        <v>-3</v>
      </c>
      <c r="F4758" t="s">
        <v>56</v>
      </c>
      <c r="G4758" t="b">
        <v>0</v>
      </c>
      <c r="H4758" t="s">
        <v>57</v>
      </c>
      <c r="I4758">
        <v>0</v>
      </c>
      <c r="J4758" t="s">
        <v>57</v>
      </c>
      <c r="K4758" t="s">
        <v>57</v>
      </c>
      <c r="L4758" t="s">
        <v>57</v>
      </c>
      <c r="M4758" t="s">
        <v>57</v>
      </c>
      <c r="N4758" t="s">
        <v>57</v>
      </c>
      <c r="O4758" t="s">
        <v>57</v>
      </c>
      <c r="P4758">
        <v>0</v>
      </c>
      <c r="Q4758" t="s">
        <v>57</v>
      </c>
      <c r="R4758" t="s">
        <v>57</v>
      </c>
      <c r="S4758" t="s">
        <v>57</v>
      </c>
      <c r="T4758">
        <v>118.43</v>
      </c>
      <c r="U4758">
        <v>118.43</v>
      </c>
      <c r="V4758">
        <v>118.43</v>
      </c>
      <c r="W4758">
        <v>17.900814703970699</v>
      </c>
      <c r="X4758" t="s">
        <v>58</v>
      </c>
      <c r="Y4758" t="s">
        <v>58</v>
      </c>
      <c r="Z4758" t="s">
        <v>1</v>
      </c>
      <c r="AA4758" t="s">
        <v>1</v>
      </c>
      <c r="AB4758" t="s">
        <v>57</v>
      </c>
      <c r="AC4758" t="str">
        <f t="shared" si="74"/>
        <v>2017-2</v>
      </c>
    </row>
    <row r="4759" spans="1:29" x14ac:dyDescent="0.25">
      <c r="A4759" t="s">
        <v>774</v>
      </c>
      <c r="B4759" t="s">
        <v>532</v>
      </c>
      <c r="C4759" t="s">
        <v>533</v>
      </c>
      <c r="D4759" t="s">
        <v>55</v>
      </c>
      <c r="E4759">
        <v>-3</v>
      </c>
      <c r="F4759" t="s">
        <v>56</v>
      </c>
      <c r="G4759" t="b">
        <v>0</v>
      </c>
      <c r="H4759" t="s">
        <v>57</v>
      </c>
      <c r="I4759">
        <v>0</v>
      </c>
      <c r="J4759" t="s">
        <v>57</v>
      </c>
      <c r="K4759" t="s">
        <v>57</v>
      </c>
      <c r="L4759" t="s">
        <v>57</v>
      </c>
      <c r="M4759" t="s">
        <v>57</v>
      </c>
      <c r="N4759" t="s">
        <v>57</v>
      </c>
      <c r="O4759" t="s">
        <v>57</v>
      </c>
      <c r="P4759">
        <v>0</v>
      </c>
      <c r="Q4759" t="s">
        <v>57</v>
      </c>
      <c r="R4759" t="s">
        <v>57</v>
      </c>
      <c r="S4759" t="s">
        <v>57</v>
      </c>
      <c r="T4759">
        <v>185.06</v>
      </c>
      <c r="U4759">
        <v>185.06</v>
      </c>
      <c r="V4759">
        <v>1224.338454</v>
      </c>
      <c r="W4759">
        <v>185.06</v>
      </c>
      <c r="X4759" t="s">
        <v>58</v>
      </c>
      <c r="Y4759" t="s">
        <v>58</v>
      </c>
      <c r="Z4759" t="s">
        <v>1</v>
      </c>
      <c r="AA4759" t="s">
        <v>1</v>
      </c>
      <c r="AB4759" t="s">
        <v>57</v>
      </c>
      <c r="AC4759" t="str">
        <f t="shared" si="74"/>
        <v>2017-2</v>
      </c>
    </row>
    <row r="4760" spans="1:29" hidden="1" x14ac:dyDescent="0.25">
      <c r="A4760" t="s">
        <v>774</v>
      </c>
      <c r="B4760" t="s">
        <v>532</v>
      </c>
      <c r="C4760" t="s">
        <v>533</v>
      </c>
      <c r="D4760" t="s">
        <v>55</v>
      </c>
      <c r="E4760">
        <v>-6</v>
      </c>
      <c r="F4760" t="s">
        <v>12</v>
      </c>
      <c r="G4760" t="b">
        <v>0</v>
      </c>
      <c r="H4760" t="s">
        <v>59</v>
      </c>
      <c r="I4760">
        <v>4750438</v>
      </c>
      <c r="J4760" t="s">
        <v>601</v>
      </c>
      <c r="K4760" t="s">
        <v>602</v>
      </c>
      <c r="L4760" t="s">
        <v>57</v>
      </c>
      <c r="M4760" t="s">
        <v>57</v>
      </c>
      <c r="N4760" t="s">
        <v>57</v>
      </c>
      <c r="O4760" t="s">
        <v>57</v>
      </c>
      <c r="P4760">
        <v>24149</v>
      </c>
      <c r="Q4760" t="s">
        <v>603</v>
      </c>
      <c r="R4760" t="s">
        <v>604</v>
      </c>
      <c r="S4760" t="s">
        <v>78</v>
      </c>
      <c r="T4760">
        <v>5.6</v>
      </c>
      <c r="U4760">
        <v>5.6</v>
      </c>
      <c r="V4760">
        <v>37.049039999999998</v>
      </c>
      <c r="W4760">
        <v>5.6</v>
      </c>
      <c r="X4760" t="s">
        <v>58</v>
      </c>
      <c r="Y4760" t="s">
        <v>58</v>
      </c>
      <c r="Z4760" t="s">
        <v>1</v>
      </c>
      <c r="AA4760" t="s">
        <v>6</v>
      </c>
      <c r="AB4760" t="s">
        <v>57</v>
      </c>
      <c r="AC4760" t="str">
        <f t="shared" si="74"/>
        <v>2017-2</v>
      </c>
    </row>
    <row r="4761" spans="1:29" hidden="1" x14ac:dyDescent="0.25">
      <c r="A4761" t="s">
        <v>774</v>
      </c>
      <c r="B4761" t="s">
        <v>532</v>
      </c>
      <c r="C4761" t="s">
        <v>533</v>
      </c>
      <c r="D4761" t="s">
        <v>55</v>
      </c>
      <c r="E4761">
        <v>-5</v>
      </c>
      <c r="F4761" t="s">
        <v>13</v>
      </c>
      <c r="G4761" t="b">
        <v>0</v>
      </c>
      <c r="H4761" t="s">
        <v>59</v>
      </c>
      <c r="I4761">
        <v>4750438</v>
      </c>
      <c r="J4761" t="s">
        <v>601</v>
      </c>
      <c r="K4761" t="s">
        <v>602</v>
      </c>
      <c r="L4761" t="s">
        <v>57</v>
      </c>
      <c r="M4761" t="s">
        <v>57</v>
      </c>
      <c r="N4761" t="s">
        <v>57</v>
      </c>
      <c r="O4761" t="s">
        <v>57</v>
      </c>
      <c r="P4761">
        <v>24149</v>
      </c>
      <c r="Q4761" t="s">
        <v>603</v>
      </c>
      <c r="R4761" t="s">
        <v>604</v>
      </c>
      <c r="S4761" t="s">
        <v>78</v>
      </c>
      <c r="T4761">
        <v>1.21</v>
      </c>
      <c r="U4761">
        <v>1.21</v>
      </c>
      <c r="V4761">
        <v>7.8515889999999997</v>
      </c>
      <c r="W4761">
        <v>1.21</v>
      </c>
      <c r="X4761" t="s">
        <v>58</v>
      </c>
      <c r="Y4761" t="s">
        <v>58</v>
      </c>
      <c r="Z4761" t="s">
        <v>1</v>
      </c>
      <c r="AA4761" t="s">
        <v>6</v>
      </c>
      <c r="AB4761" t="s">
        <v>57</v>
      </c>
      <c r="AC4761" t="str">
        <f t="shared" si="74"/>
        <v>2017-2</v>
      </c>
    </row>
    <row r="4762" spans="1:29" x14ac:dyDescent="0.25">
      <c r="A4762" t="s">
        <v>774</v>
      </c>
      <c r="B4762" t="s">
        <v>532</v>
      </c>
      <c r="C4762" t="s">
        <v>533</v>
      </c>
      <c r="D4762" t="s">
        <v>55</v>
      </c>
      <c r="E4762">
        <v>-4</v>
      </c>
      <c r="F4762" t="s">
        <v>14</v>
      </c>
      <c r="G4762" t="b">
        <v>0</v>
      </c>
      <c r="H4762" t="s">
        <v>59</v>
      </c>
      <c r="I4762">
        <v>4750438</v>
      </c>
      <c r="J4762" t="s">
        <v>601</v>
      </c>
      <c r="K4762" t="s">
        <v>602</v>
      </c>
      <c r="L4762" t="s">
        <v>57</v>
      </c>
      <c r="M4762" t="s">
        <v>57</v>
      </c>
      <c r="N4762" t="s">
        <v>57</v>
      </c>
      <c r="O4762" t="s">
        <v>57</v>
      </c>
      <c r="P4762">
        <v>24149</v>
      </c>
      <c r="Q4762" t="s">
        <v>603</v>
      </c>
      <c r="R4762" t="s">
        <v>604</v>
      </c>
      <c r="S4762" t="s">
        <v>78</v>
      </c>
      <c r="T4762">
        <v>5.6</v>
      </c>
      <c r="U4762">
        <v>5.6</v>
      </c>
      <c r="V4762">
        <v>37.049039999999998</v>
      </c>
      <c r="W4762">
        <v>5.6</v>
      </c>
      <c r="X4762" t="s">
        <v>58</v>
      </c>
      <c r="Y4762" t="s">
        <v>58</v>
      </c>
      <c r="Z4762" t="s">
        <v>1</v>
      </c>
      <c r="AA4762" t="s">
        <v>6</v>
      </c>
      <c r="AB4762" t="s">
        <v>57</v>
      </c>
      <c r="AC4762" t="str">
        <f t="shared" si="74"/>
        <v>2017-2</v>
      </c>
    </row>
    <row r="4763" spans="1:29" x14ac:dyDescent="0.25">
      <c r="A4763" t="s">
        <v>774</v>
      </c>
      <c r="B4763" t="s">
        <v>532</v>
      </c>
      <c r="C4763" t="s">
        <v>533</v>
      </c>
      <c r="D4763" t="s">
        <v>55</v>
      </c>
      <c r="E4763">
        <v>-4</v>
      </c>
      <c r="F4763" t="s">
        <v>14</v>
      </c>
      <c r="G4763" t="b">
        <v>0</v>
      </c>
      <c r="H4763" t="s">
        <v>59</v>
      </c>
      <c r="I4763">
        <v>6158806</v>
      </c>
      <c r="J4763" t="s">
        <v>768</v>
      </c>
      <c r="K4763" t="s">
        <v>769</v>
      </c>
      <c r="L4763" t="s">
        <v>57</v>
      </c>
      <c r="M4763" t="s">
        <v>57</v>
      </c>
      <c r="N4763" t="s">
        <v>57</v>
      </c>
      <c r="O4763" t="s">
        <v>57</v>
      </c>
      <c r="P4763">
        <v>24149</v>
      </c>
      <c r="Q4763" t="s">
        <v>603</v>
      </c>
      <c r="R4763" t="s">
        <v>604</v>
      </c>
      <c r="S4763" t="s">
        <v>78</v>
      </c>
      <c r="T4763">
        <v>46.29</v>
      </c>
      <c r="U4763">
        <v>46.29</v>
      </c>
      <c r="V4763">
        <v>306.25001099999997</v>
      </c>
      <c r="W4763">
        <v>46.29</v>
      </c>
      <c r="X4763" t="s">
        <v>58</v>
      </c>
      <c r="Y4763" t="s">
        <v>58</v>
      </c>
      <c r="Z4763" t="s">
        <v>1</v>
      </c>
      <c r="AA4763" t="s">
        <v>6</v>
      </c>
      <c r="AB4763" t="s">
        <v>57</v>
      </c>
      <c r="AC4763" t="str">
        <f t="shared" si="74"/>
        <v>2017-2</v>
      </c>
    </row>
    <row r="4764" spans="1:29" hidden="1" x14ac:dyDescent="0.25">
      <c r="A4764" t="s">
        <v>774</v>
      </c>
      <c r="B4764" t="s">
        <v>532</v>
      </c>
      <c r="C4764" t="s">
        <v>533</v>
      </c>
      <c r="D4764" t="s">
        <v>55</v>
      </c>
      <c r="E4764">
        <v>-5</v>
      </c>
      <c r="F4764" t="s">
        <v>13</v>
      </c>
      <c r="G4764" t="b">
        <v>0</v>
      </c>
      <c r="H4764" t="s">
        <v>59</v>
      </c>
      <c r="I4764">
        <v>6158806</v>
      </c>
      <c r="J4764" t="s">
        <v>768</v>
      </c>
      <c r="K4764" t="s">
        <v>769</v>
      </c>
      <c r="L4764" t="s">
        <v>57</v>
      </c>
      <c r="M4764" t="s">
        <v>57</v>
      </c>
      <c r="N4764" t="s">
        <v>57</v>
      </c>
      <c r="O4764" t="s">
        <v>57</v>
      </c>
      <c r="P4764">
        <v>24149</v>
      </c>
      <c r="Q4764" t="s">
        <v>603</v>
      </c>
      <c r="R4764" t="s">
        <v>604</v>
      </c>
      <c r="S4764" t="s">
        <v>78</v>
      </c>
      <c r="T4764">
        <v>8.8800000000000008</v>
      </c>
      <c r="U4764">
        <v>8.8800000000000008</v>
      </c>
      <c r="V4764">
        <v>57.439841999999999</v>
      </c>
      <c r="W4764">
        <v>8.8800000000000008</v>
      </c>
      <c r="X4764" t="s">
        <v>58</v>
      </c>
      <c r="Y4764" t="s">
        <v>58</v>
      </c>
      <c r="Z4764" t="s">
        <v>1</v>
      </c>
      <c r="AA4764" t="s">
        <v>6</v>
      </c>
      <c r="AB4764" t="s">
        <v>57</v>
      </c>
      <c r="AC4764" t="str">
        <f t="shared" si="74"/>
        <v>2017-2</v>
      </c>
    </row>
    <row r="4765" spans="1:29" hidden="1" x14ac:dyDescent="0.25">
      <c r="A4765" t="s">
        <v>774</v>
      </c>
      <c r="B4765" t="s">
        <v>532</v>
      </c>
      <c r="C4765" t="s">
        <v>533</v>
      </c>
      <c r="D4765" t="s">
        <v>55</v>
      </c>
      <c r="E4765">
        <v>-6</v>
      </c>
      <c r="F4765" t="s">
        <v>12</v>
      </c>
      <c r="G4765" t="b">
        <v>0</v>
      </c>
      <c r="H4765" t="s">
        <v>59</v>
      </c>
      <c r="I4765">
        <v>6158806</v>
      </c>
      <c r="J4765" t="s">
        <v>768</v>
      </c>
      <c r="K4765" t="s">
        <v>769</v>
      </c>
      <c r="L4765" t="s">
        <v>57</v>
      </c>
      <c r="M4765" t="s">
        <v>57</v>
      </c>
      <c r="N4765" t="s">
        <v>57</v>
      </c>
      <c r="O4765" t="s">
        <v>57</v>
      </c>
      <c r="P4765">
        <v>24149</v>
      </c>
      <c r="Q4765" t="s">
        <v>603</v>
      </c>
      <c r="R4765" t="s">
        <v>604</v>
      </c>
      <c r="S4765" t="s">
        <v>78</v>
      </c>
      <c r="T4765">
        <v>46.29</v>
      </c>
      <c r="U4765">
        <v>46.29</v>
      </c>
      <c r="V4765">
        <v>306.25001099999997</v>
      </c>
      <c r="W4765">
        <v>46.29</v>
      </c>
      <c r="X4765" t="s">
        <v>58</v>
      </c>
      <c r="Y4765" t="s">
        <v>58</v>
      </c>
      <c r="Z4765" t="s">
        <v>1</v>
      </c>
      <c r="AA4765" t="s">
        <v>6</v>
      </c>
      <c r="AB4765" t="s">
        <v>57</v>
      </c>
      <c r="AC4765" t="str">
        <f t="shared" si="74"/>
        <v>2017-2</v>
      </c>
    </row>
    <row r="4766" spans="1:29" hidden="1" x14ac:dyDescent="0.25">
      <c r="A4766" t="s">
        <v>774</v>
      </c>
      <c r="B4766" t="s">
        <v>532</v>
      </c>
      <c r="C4766" t="s">
        <v>533</v>
      </c>
      <c r="D4766" t="s">
        <v>55</v>
      </c>
      <c r="E4766">
        <v>-6</v>
      </c>
      <c r="F4766" t="s">
        <v>12</v>
      </c>
      <c r="G4766" t="b">
        <v>0</v>
      </c>
      <c r="H4766" t="s">
        <v>59</v>
      </c>
      <c r="I4766">
        <v>6715491</v>
      </c>
      <c r="J4766" t="s">
        <v>748</v>
      </c>
      <c r="K4766" t="s">
        <v>749</v>
      </c>
      <c r="L4766" t="s">
        <v>57</v>
      </c>
      <c r="M4766" t="s">
        <v>57</v>
      </c>
      <c r="N4766" t="s">
        <v>57</v>
      </c>
      <c r="O4766" t="s">
        <v>57</v>
      </c>
      <c r="P4766">
        <v>10606</v>
      </c>
      <c r="Q4766" t="s">
        <v>62</v>
      </c>
      <c r="R4766" t="s">
        <v>63</v>
      </c>
      <c r="S4766" t="s">
        <v>64</v>
      </c>
      <c r="T4766">
        <v>462.12</v>
      </c>
      <c r="U4766">
        <v>462.12</v>
      </c>
      <c r="V4766">
        <v>3057.339708</v>
      </c>
      <c r="W4766">
        <v>462.12</v>
      </c>
      <c r="X4766" t="s">
        <v>58</v>
      </c>
      <c r="Y4766" t="s">
        <v>58</v>
      </c>
      <c r="Z4766" t="s">
        <v>1</v>
      </c>
      <c r="AA4766" t="s">
        <v>6</v>
      </c>
      <c r="AB4766" t="s">
        <v>57</v>
      </c>
      <c r="AC4766" t="str">
        <f t="shared" si="74"/>
        <v>2017-2</v>
      </c>
    </row>
    <row r="4767" spans="1:29" hidden="1" x14ac:dyDescent="0.25">
      <c r="A4767" t="s">
        <v>774</v>
      </c>
      <c r="B4767" t="s">
        <v>532</v>
      </c>
      <c r="C4767" t="s">
        <v>533</v>
      </c>
      <c r="D4767" t="s">
        <v>55</v>
      </c>
      <c r="E4767">
        <v>-5</v>
      </c>
      <c r="F4767" t="s">
        <v>13</v>
      </c>
      <c r="G4767" t="b">
        <v>0</v>
      </c>
      <c r="H4767" t="s">
        <v>59</v>
      </c>
      <c r="I4767">
        <v>6715491</v>
      </c>
      <c r="J4767" t="s">
        <v>748</v>
      </c>
      <c r="K4767" t="s">
        <v>749</v>
      </c>
      <c r="L4767" t="s">
        <v>57</v>
      </c>
      <c r="M4767" t="s">
        <v>57</v>
      </c>
      <c r="N4767" t="s">
        <v>57</v>
      </c>
      <c r="O4767" t="s">
        <v>57</v>
      </c>
      <c r="P4767">
        <v>10606</v>
      </c>
      <c r="Q4767" t="s">
        <v>62</v>
      </c>
      <c r="R4767" t="s">
        <v>63</v>
      </c>
      <c r="S4767" t="s">
        <v>64</v>
      </c>
      <c r="T4767">
        <v>-21.04</v>
      </c>
      <c r="U4767">
        <v>-21.04</v>
      </c>
      <c r="V4767">
        <v>-156.10913600000001</v>
      </c>
      <c r="W4767">
        <v>-21.04</v>
      </c>
      <c r="X4767" t="s">
        <v>58</v>
      </c>
      <c r="Y4767" t="s">
        <v>58</v>
      </c>
      <c r="Z4767" t="s">
        <v>1</v>
      </c>
      <c r="AA4767" t="s">
        <v>6</v>
      </c>
      <c r="AB4767" t="s">
        <v>57</v>
      </c>
      <c r="AC4767" t="str">
        <f t="shared" si="74"/>
        <v>2017-2</v>
      </c>
    </row>
    <row r="4768" spans="1:29" x14ac:dyDescent="0.25">
      <c r="A4768" t="s">
        <v>774</v>
      </c>
      <c r="B4768" t="s">
        <v>532</v>
      </c>
      <c r="C4768" t="s">
        <v>533</v>
      </c>
      <c r="D4768" t="s">
        <v>55</v>
      </c>
      <c r="E4768">
        <v>-4</v>
      </c>
      <c r="F4768" t="s">
        <v>14</v>
      </c>
      <c r="G4768" t="b">
        <v>0</v>
      </c>
      <c r="H4768" t="s">
        <v>59</v>
      </c>
      <c r="I4768">
        <v>6715491</v>
      </c>
      <c r="J4768" t="s">
        <v>748</v>
      </c>
      <c r="K4768" t="s">
        <v>749</v>
      </c>
      <c r="L4768" t="s">
        <v>57</v>
      </c>
      <c r="M4768" t="s">
        <v>57</v>
      </c>
      <c r="N4768" t="s">
        <v>57</v>
      </c>
      <c r="O4768" t="s">
        <v>57</v>
      </c>
      <c r="P4768">
        <v>10606</v>
      </c>
      <c r="Q4768" t="s">
        <v>62</v>
      </c>
      <c r="R4768" t="s">
        <v>63</v>
      </c>
      <c r="S4768" t="s">
        <v>64</v>
      </c>
      <c r="T4768">
        <v>462.12</v>
      </c>
      <c r="U4768">
        <v>462.12</v>
      </c>
      <c r="V4768">
        <v>3057.339708</v>
      </c>
      <c r="W4768">
        <v>462.12</v>
      </c>
      <c r="X4768" t="s">
        <v>58</v>
      </c>
      <c r="Y4768" t="s">
        <v>58</v>
      </c>
      <c r="Z4768" t="s">
        <v>1</v>
      </c>
      <c r="AA4768" t="s">
        <v>6</v>
      </c>
      <c r="AB4768" t="s">
        <v>57</v>
      </c>
      <c r="AC4768" t="str">
        <f t="shared" si="74"/>
        <v>2017-2</v>
      </c>
    </row>
    <row r="4769" spans="1:29" x14ac:dyDescent="0.25">
      <c r="A4769" t="s">
        <v>774</v>
      </c>
      <c r="B4769" t="s">
        <v>532</v>
      </c>
      <c r="C4769" t="s">
        <v>533</v>
      </c>
      <c r="D4769" t="s">
        <v>55</v>
      </c>
      <c r="E4769">
        <v>-4</v>
      </c>
      <c r="F4769" t="s">
        <v>14</v>
      </c>
      <c r="G4769" t="b">
        <v>0</v>
      </c>
      <c r="H4769" t="s">
        <v>59</v>
      </c>
      <c r="I4769">
        <v>6715530</v>
      </c>
      <c r="J4769" t="s">
        <v>750</v>
      </c>
      <c r="K4769" t="s">
        <v>751</v>
      </c>
      <c r="L4769" t="s">
        <v>57</v>
      </c>
      <c r="M4769" t="s">
        <v>57</v>
      </c>
      <c r="N4769" t="s">
        <v>57</v>
      </c>
      <c r="O4769" t="s">
        <v>57</v>
      </c>
      <c r="P4769">
        <v>10606</v>
      </c>
      <c r="Q4769" t="s">
        <v>62</v>
      </c>
      <c r="R4769" t="s">
        <v>63</v>
      </c>
      <c r="S4769" t="s">
        <v>64</v>
      </c>
      <c r="T4769">
        <v>55.1</v>
      </c>
      <c r="U4769">
        <v>55.1</v>
      </c>
      <c r="V4769">
        <v>364.53609</v>
      </c>
      <c r="W4769">
        <v>55.1</v>
      </c>
      <c r="X4769" t="s">
        <v>58</v>
      </c>
      <c r="Y4769" t="s">
        <v>58</v>
      </c>
      <c r="Z4769" t="s">
        <v>1</v>
      </c>
      <c r="AA4769" t="s">
        <v>6</v>
      </c>
      <c r="AB4769" t="s">
        <v>57</v>
      </c>
      <c r="AC4769" t="str">
        <f t="shared" si="74"/>
        <v>2017-2</v>
      </c>
    </row>
    <row r="4770" spans="1:29" hidden="1" x14ac:dyDescent="0.25">
      <c r="A4770" t="s">
        <v>774</v>
      </c>
      <c r="B4770" t="s">
        <v>532</v>
      </c>
      <c r="C4770" t="s">
        <v>533</v>
      </c>
      <c r="D4770" t="s">
        <v>55</v>
      </c>
      <c r="E4770">
        <v>-5</v>
      </c>
      <c r="F4770" t="s">
        <v>13</v>
      </c>
      <c r="G4770" t="b">
        <v>0</v>
      </c>
      <c r="H4770" t="s">
        <v>59</v>
      </c>
      <c r="I4770">
        <v>6715530</v>
      </c>
      <c r="J4770" t="s">
        <v>750</v>
      </c>
      <c r="K4770" t="s">
        <v>751</v>
      </c>
      <c r="L4770" t="s">
        <v>57</v>
      </c>
      <c r="M4770" t="s">
        <v>57</v>
      </c>
      <c r="N4770" t="s">
        <v>57</v>
      </c>
      <c r="O4770" t="s">
        <v>57</v>
      </c>
      <c r="P4770">
        <v>10606</v>
      </c>
      <c r="Q4770" t="s">
        <v>62</v>
      </c>
      <c r="R4770" t="s">
        <v>63</v>
      </c>
      <c r="S4770" t="s">
        <v>64</v>
      </c>
      <c r="T4770">
        <v>17.100000000000001</v>
      </c>
      <c r="U4770">
        <v>17.100000000000001</v>
      </c>
      <c r="V4770">
        <v>111.80189</v>
      </c>
      <c r="W4770">
        <v>17.100000000000001</v>
      </c>
      <c r="X4770" t="s">
        <v>58</v>
      </c>
      <c r="Y4770" t="s">
        <v>58</v>
      </c>
      <c r="Z4770" t="s">
        <v>1</v>
      </c>
      <c r="AA4770" t="s">
        <v>6</v>
      </c>
      <c r="AB4770" t="s">
        <v>57</v>
      </c>
      <c r="AC4770" t="str">
        <f t="shared" si="74"/>
        <v>2017-2</v>
      </c>
    </row>
    <row r="4771" spans="1:29" hidden="1" x14ac:dyDescent="0.25">
      <c r="A4771" t="s">
        <v>774</v>
      </c>
      <c r="B4771" t="s">
        <v>532</v>
      </c>
      <c r="C4771" t="s">
        <v>533</v>
      </c>
      <c r="D4771" t="s">
        <v>55</v>
      </c>
      <c r="E4771">
        <v>-6</v>
      </c>
      <c r="F4771" t="s">
        <v>12</v>
      </c>
      <c r="G4771" t="b">
        <v>0</v>
      </c>
      <c r="H4771" t="s">
        <v>59</v>
      </c>
      <c r="I4771">
        <v>6715530</v>
      </c>
      <c r="J4771" t="s">
        <v>750</v>
      </c>
      <c r="K4771" t="s">
        <v>751</v>
      </c>
      <c r="L4771" t="s">
        <v>57</v>
      </c>
      <c r="M4771" t="s">
        <v>57</v>
      </c>
      <c r="N4771" t="s">
        <v>57</v>
      </c>
      <c r="O4771" t="s">
        <v>57</v>
      </c>
      <c r="P4771">
        <v>10606</v>
      </c>
      <c r="Q4771" t="s">
        <v>62</v>
      </c>
      <c r="R4771" t="s">
        <v>63</v>
      </c>
      <c r="S4771" t="s">
        <v>64</v>
      </c>
      <c r="T4771">
        <v>55.1</v>
      </c>
      <c r="U4771">
        <v>55.1</v>
      </c>
      <c r="V4771">
        <v>364.53609</v>
      </c>
      <c r="W4771">
        <v>55.1</v>
      </c>
      <c r="X4771" t="s">
        <v>58</v>
      </c>
      <c r="Y4771" t="s">
        <v>58</v>
      </c>
      <c r="Z4771" t="s">
        <v>1</v>
      </c>
      <c r="AA4771" t="s">
        <v>6</v>
      </c>
      <c r="AB4771" t="s">
        <v>57</v>
      </c>
      <c r="AC4771" t="str">
        <f t="shared" si="74"/>
        <v>2017-2</v>
      </c>
    </row>
    <row r="4772" spans="1:29" x14ac:dyDescent="0.25">
      <c r="A4772" t="s">
        <v>775</v>
      </c>
      <c r="B4772" t="s">
        <v>54</v>
      </c>
      <c r="C4772" t="s">
        <v>55</v>
      </c>
      <c r="D4772" t="s">
        <v>55</v>
      </c>
      <c r="E4772">
        <v>-3</v>
      </c>
      <c r="F4772" t="s">
        <v>56</v>
      </c>
      <c r="G4772" t="b">
        <v>0</v>
      </c>
      <c r="H4772" t="s">
        <v>57</v>
      </c>
      <c r="I4772">
        <v>0</v>
      </c>
      <c r="J4772" t="s">
        <v>57</v>
      </c>
      <c r="K4772" t="s">
        <v>57</v>
      </c>
      <c r="L4772" t="s">
        <v>57</v>
      </c>
      <c r="M4772" t="s">
        <v>57</v>
      </c>
      <c r="N4772" t="s">
        <v>57</v>
      </c>
      <c r="O4772" t="s">
        <v>57</v>
      </c>
      <c r="P4772">
        <v>0</v>
      </c>
      <c r="Q4772" t="s">
        <v>57</v>
      </c>
      <c r="R4772" t="s">
        <v>57</v>
      </c>
      <c r="S4772" t="s">
        <v>57</v>
      </c>
      <c r="T4772">
        <v>118.43</v>
      </c>
      <c r="U4772">
        <v>118.43</v>
      </c>
      <c r="V4772">
        <v>118.43</v>
      </c>
      <c r="W4772">
        <v>17.851840127825401</v>
      </c>
      <c r="X4772" t="s">
        <v>58</v>
      </c>
      <c r="Y4772" t="s">
        <v>58</v>
      </c>
      <c r="Z4772" t="s">
        <v>1</v>
      </c>
      <c r="AA4772" t="s">
        <v>1</v>
      </c>
      <c r="AB4772" t="s">
        <v>57</v>
      </c>
      <c r="AC4772" t="str">
        <f t="shared" si="74"/>
        <v>2017-2</v>
      </c>
    </row>
    <row r="4773" spans="1:29" x14ac:dyDescent="0.25">
      <c r="A4773" t="s">
        <v>775</v>
      </c>
      <c r="B4773" t="s">
        <v>532</v>
      </c>
      <c r="C4773" t="s">
        <v>533</v>
      </c>
      <c r="D4773" t="s">
        <v>55</v>
      </c>
      <c r="E4773">
        <v>-3</v>
      </c>
      <c r="F4773" t="s">
        <v>56</v>
      </c>
      <c r="G4773" t="b">
        <v>0</v>
      </c>
      <c r="H4773" t="s">
        <v>57</v>
      </c>
      <c r="I4773">
        <v>0</v>
      </c>
      <c r="J4773" t="s">
        <v>57</v>
      </c>
      <c r="K4773" t="s">
        <v>57</v>
      </c>
      <c r="L4773" t="s">
        <v>57</v>
      </c>
      <c r="M4773" t="s">
        <v>57</v>
      </c>
      <c r="N4773" t="s">
        <v>57</v>
      </c>
      <c r="O4773" t="s">
        <v>57</v>
      </c>
      <c r="P4773">
        <v>0</v>
      </c>
      <c r="Q4773" t="s">
        <v>57</v>
      </c>
      <c r="R4773" t="s">
        <v>57</v>
      </c>
      <c r="S4773" t="s">
        <v>57</v>
      </c>
      <c r="T4773">
        <v>185.06</v>
      </c>
      <c r="U4773">
        <v>185.06</v>
      </c>
      <c r="V4773">
        <v>1227.6972929999999</v>
      </c>
      <c r="W4773">
        <v>185.06</v>
      </c>
      <c r="X4773" t="s">
        <v>58</v>
      </c>
      <c r="Y4773" t="s">
        <v>58</v>
      </c>
      <c r="Z4773" t="s">
        <v>1</v>
      </c>
      <c r="AA4773" t="s">
        <v>1</v>
      </c>
      <c r="AB4773" t="s">
        <v>57</v>
      </c>
      <c r="AC4773" t="str">
        <f t="shared" si="74"/>
        <v>2017-2</v>
      </c>
    </row>
    <row r="4774" spans="1:29" x14ac:dyDescent="0.25">
      <c r="A4774" t="s">
        <v>775</v>
      </c>
      <c r="B4774" t="s">
        <v>532</v>
      </c>
      <c r="C4774" t="s">
        <v>533</v>
      </c>
      <c r="D4774" t="s">
        <v>55</v>
      </c>
      <c r="E4774">
        <v>-4</v>
      </c>
      <c r="F4774" t="s">
        <v>14</v>
      </c>
      <c r="G4774" t="b">
        <v>0</v>
      </c>
      <c r="H4774" t="s">
        <v>59</v>
      </c>
      <c r="I4774">
        <v>4750438</v>
      </c>
      <c r="J4774" t="s">
        <v>601</v>
      </c>
      <c r="K4774" t="s">
        <v>602</v>
      </c>
      <c r="L4774" t="s">
        <v>57</v>
      </c>
      <c r="M4774" t="s">
        <v>57</v>
      </c>
      <c r="N4774" t="s">
        <v>57</v>
      </c>
      <c r="O4774" t="s">
        <v>57</v>
      </c>
      <c r="P4774">
        <v>24149</v>
      </c>
      <c r="Q4774" t="s">
        <v>603</v>
      </c>
      <c r="R4774" t="s">
        <v>604</v>
      </c>
      <c r="S4774" t="s">
        <v>78</v>
      </c>
      <c r="T4774">
        <v>9.84</v>
      </c>
      <c r="U4774">
        <v>9.84</v>
      </c>
      <c r="V4774">
        <v>65.279051999999993</v>
      </c>
      <c r="W4774">
        <v>9.84</v>
      </c>
      <c r="X4774" t="s">
        <v>58</v>
      </c>
      <c r="Y4774" t="s">
        <v>58</v>
      </c>
      <c r="Z4774" t="s">
        <v>1</v>
      </c>
      <c r="AA4774" t="s">
        <v>6</v>
      </c>
      <c r="AB4774" t="s">
        <v>57</v>
      </c>
      <c r="AC4774" t="str">
        <f t="shared" si="74"/>
        <v>2017-2</v>
      </c>
    </row>
    <row r="4775" spans="1:29" hidden="1" x14ac:dyDescent="0.25">
      <c r="A4775" t="s">
        <v>775</v>
      </c>
      <c r="B4775" t="s">
        <v>532</v>
      </c>
      <c r="C4775" t="s">
        <v>533</v>
      </c>
      <c r="D4775" t="s">
        <v>55</v>
      </c>
      <c r="E4775">
        <v>-6</v>
      </c>
      <c r="F4775" t="s">
        <v>12</v>
      </c>
      <c r="G4775" t="b">
        <v>0</v>
      </c>
      <c r="H4775" t="s">
        <v>59</v>
      </c>
      <c r="I4775">
        <v>4750438</v>
      </c>
      <c r="J4775" t="s">
        <v>601</v>
      </c>
      <c r="K4775" t="s">
        <v>602</v>
      </c>
      <c r="L4775" t="s">
        <v>57</v>
      </c>
      <c r="M4775" t="s">
        <v>57</v>
      </c>
      <c r="N4775" t="s">
        <v>57</v>
      </c>
      <c r="O4775" t="s">
        <v>57</v>
      </c>
      <c r="P4775">
        <v>24149</v>
      </c>
      <c r="Q4775" t="s">
        <v>603</v>
      </c>
      <c r="R4775" t="s">
        <v>604</v>
      </c>
      <c r="S4775" t="s">
        <v>78</v>
      </c>
      <c r="T4775">
        <v>9.84</v>
      </c>
      <c r="U4775">
        <v>9.84</v>
      </c>
      <c r="V4775">
        <v>65.279051999999993</v>
      </c>
      <c r="W4775">
        <v>9.84</v>
      </c>
      <c r="X4775" t="s">
        <v>58</v>
      </c>
      <c r="Y4775" t="s">
        <v>58</v>
      </c>
      <c r="Z4775" t="s">
        <v>1</v>
      </c>
      <c r="AA4775" t="s">
        <v>6</v>
      </c>
      <c r="AB4775" t="s">
        <v>57</v>
      </c>
      <c r="AC4775" t="str">
        <f t="shared" si="74"/>
        <v>2017-2</v>
      </c>
    </row>
    <row r="4776" spans="1:29" hidden="1" x14ac:dyDescent="0.25">
      <c r="A4776" t="s">
        <v>775</v>
      </c>
      <c r="B4776" t="s">
        <v>532</v>
      </c>
      <c r="C4776" t="s">
        <v>533</v>
      </c>
      <c r="D4776" t="s">
        <v>55</v>
      </c>
      <c r="E4776">
        <v>-5</v>
      </c>
      <c r="F4776" t="s">
        <v>13</v>
      </c>
      <c r="G4776" t="b">
        <v>0</v>
      </c>
      <c r="H4776" t="s">
        <v>59</v>
      </c>
      <c r="I4776">
        <v>4750438</v>
      </c>
      <c r="J4776" t="s">
        <v>601</v>
      </c>
      <c r="K4776" t="s">
        <v>602</v>
      </c>
      <c r="L4776" t="s">
        <v>57</v>
      </c>
      <c r="M4776" t="s">
        <v>57</v>
      </c>
      <c r="N4776" t="s">
        <v>57</v>
      </c>
      <c r="O4776" t="s">
        <v>57</v>
      </c>
      <c r="P4776">
        <v>24149</v>
      </c>
      <c r="Q4776" t="s">
        <v>603</v>
      </c>
      <c r="R4776" t="s">
        <v>604</v>
      </c>
      <c r="S4776" t="s">
        <v>78</v>
      </c>
      <c r="T4776">
        <v>4.24</v>
      </c>
      <c r="U4776">
        <v>4.24</v>
      </c>
      <c r="V4776">
        <v>28.230011999999999</v>
      </c>
      <c r="W4776">
        <v>4.24</v>
      </c>
      <c r="X4776" t="s">
        <v>58</v>
      </c>
      <c r="Y4776" t="s">
        <v>58</v>
      </c>
      <c r="Z4776" t="s">
        <v>1</v>
      </c>
      <c r="AA4776" t="s">
        <v>6</v>
      </c>
      <c r="AB4776" t="s">
        <v>57</v>
      </c>
      <c r="AC4776" t="str">
        <f t="shared" si="74"/>
        <v>2017-2</v>
      </c>
    </row>
    <row r="4777" spans="1:29" hidden="1" x14ac:dyDescent="0.25">
      <c r="A4777" t="s">
        <v>775</v>
      </c>
      <c r="B4777" t="s">
        <v>532</v>
      </c>
      <c r="C4777" t="s">
        <v>533</v>
      </c>
      <c r="D4777" t="s">
        <v>55</v>
      </c>
      <c r="E4777">
        <v>-5</v>
      </c>
      <c r="F4777" t="s">
        <v>13</v>
      </c>
      <c r="G4777" t="b">
        <v>0</v>
      </c>
      <c r="H4777" t="s">
        <v>59</v>
      </c>
      <c r="I4777">
        <v>6158806</v>
      </c>
      <c r="J4777" t="s">
        <v>768</v>
      </c>
      <c r="K4777" t="s">
        <v>769</v>
      </c>
      <c r="L4777" t="s">
        <v>57</v>
      </c>
      <c r="M4777" t="s">
        <v>57</v>
      </c>
      <c r="N4777" t="s">
        <v>57</v>
      </c>
      <c r="O4777" t="s">
        <v>57</v>
      </c>
      <c r="P4777">
        <v>24149</v>
      </c>
      <c r="Q4777" t="s">
        <v>603</v>
      </c>
      <c r="R4777" t="s">
        <v>604</v>
      </c>
      <c r="S4777" t="s">
        <v>78</v>
      </c>
      <c r="T4777">
        <v>13.23</v>
      </c>
      <c r="U4777">
        <v>13.23</v>
      </c>
      <c r="V4777">
        <v>88.608645000000095</v>
      </c>
      <c r="W4777">
        <v>13.23</v>
      </c>
      <c r="X4777" t="s">
        <v>58</v>
      </c>
      <c r="Y4777" t="s">
        <v>58</v>
      </c>
      <c r="Z4777" t="s">
        <v>1</v>
      </c>
      <c r="AA4777" t="s">
        <v>6</v>
      </c>
      <c r="AB4777" t="s">
        <v>57</v>
      </c>
      <c r="AC4777" t="str">
        <f t="shared" si="74"/>
        <v>2017-2</v>
      </c>
    </row>
    <row r="4778" spans="1:29" hidden="1" x14ac:dyDescent="0.25">
      <c r="A4778" t="s">
        <v>775</v>
      </c>
      <c r="B4778" t="s">
        <v>532</v>
      </c>
      <c r="C4778" t="s">
        <v>533</v>
      </c>
      <c r="D4778" t="s">
        <v>55</v>
      </c>
      <c r="E4778">
        <v>-6</v>
      </c>
      <c r="F4778" t="s">
        <v>12</v>
      </c>
      <c r="G4778" t="b">
        <v>0</v>
      </c>
      <c r="H4778" t="s">
        <v>59</v>
      </c>
      <c r="I4778">
        <v>6158806</v>
      </c>
      <c r="J4778" t="s">
        <v>768</v>
      </c>
      <c r="K4778" t="s">
        <v>769</v>
      </c>
      <c r="L4778" t="s">
        <v>57</v>
      </c>
      <c r="M4778" t="s">
        <v>57</v>
      </c>
      <c r="N4778" t="s">
        <v>57</v>
      </c>
      <c r="O4778" t="s">
        <v>57</v>
      </c>
      <c r="P4778">
        <v>24149</v>
      </c>
      <c r="Q4778" t="s">
        <v>603</v>
      </c>
      <c r="R4778" t="s">
        <v>604</v>
      </c>
      <c r="S4778" t="s">
        <v>78</v>
      </c>
      <c r="T4778">
        <v>59.52</v>
      </c>
      <c r="U4778">
        <v>59.52</v>
      </c>
      <c r="V4778">
        <v>394.858656</v>
      </c>
      <c r="W4778">
        <v>59.52</v>
      </c>
      <c r="X4778" t="s">
        <v>58</v>
      </c>
      <c r="Y4778" t="s">
        <v>58</v>
      </c>
      <c r="Z4778" t="s">
        <v>1</v>
      </c>
      <c r="AA4778" t="s">
        <v>6</v>
      </c>
      <c r="AB4778" t="s">
        <v>57</v>
      </c>
      <c r="AC4778" t="str">
        <f t="shared" si="74"/>
        <v>2017-2</v>
      </c>
    </row>
    <row r="4779" spans="1:29" x14ac:dyDescent="0.25">
      <c r="A4779" t="s">
        <v>775</v>
      </c>
      <c r="B4779" t="s">
        <v>532</v>
      </c>
      <c r="C4779" t="s">
        <v>533</v>
      </c>
      <c r="D4779" t="s">
        <v>55</v>
      </c>
      <c r="E4779">
        <v>-4</v>
      </c>
      <c r="F4779" t="s">
        <v>14</v>
      </c>
      <c r="G4779" t="b">
        <v>0</v>
      </c>
      <c r="H4779" t="s">
        <v>59</v>
      </c>
      <c r="I4779">
        <v>6158806</v>
      </c>
      <c r="J4779" t="s">
        <v>768</v>
      </c>
      <c r="K4779" t="s">
        <v>769</v>
      </c>
      <c r="L4779" t="s">
        <v>57</v>
      </c>
      <c r="M4779" t="s">
        <v>57</v>
      </c>
      <c r="N4779" t="s">
        <v>57</v>
      </c>
      <c r="O4779" t="s">
        <v>57</v>
      </c>
      <c r="P4779">
        <v>24149</v>
      </c>
      <c r="Q4779" t="s">
        <v>603</v>
      </c>
      <c r="R4779" t="s">
        <v>604</v>
      </c>
      <c r="S4779" t="s">
        <v>78</v>
      </c>
      <c r="T4779">
        <v>59.52</v>
      </c>
      <c r="U4779">
        <v>59.52</v>
      </c>
      <c r="V4779">
        <v>394.858656</v>
      </c>
      <c r="W4779">
        <v>59.52</v>
      </c>
      <c r="X4779" t="s">
        <v>58</v>
      </c>
      <c r="Y4779" t="s">
        <v>58</v>
      </c>
      <c r="Z4779" t="s">
        <v>1</v>
      </c>
      <c r="AA4779" t="s">
        <v>6</v>
      </c>
      <c r="AB4779" t="s">
        <v>57</v>
      </c>
      <c r="AC4779" t="str">
        <f t="shared" si="74"/>
        <v>2017-2</v>
      </c>
    </row>
    <row r="4780" spans="1:29" x14ac:dyDescent="0.25">
      <c r="A4780" t="s">
        <v>775</v>
      </c>
      <c r="B4780" t="s">
        <v>532</v>
      </c>
      <c r="C4780" t="s">
        <v>533</v>
      </c>
      <c r="D4780" t="s">
        <v>55</v>
      </c>
      <c r="E4780">
        <v>-4</v>
      </c>
      <c r="F4780" t="s">
        <v>14</v>
      </c>
      <c r="G4780" t="b">
        <v>0</v>
      </c>
      <c r="H4780" t="s">
        <v>59</v>
      </c>
      <c r="I4780">
        <v>6715491</v>
      </c>
      <c r="J4780" t="s">
        <v>748</v>
      </c>
      <c r="K4780" t="s">
        <v>749</v>
      </c>
      <c r="L4780" t="s">
        <v>57</v>
      </c>
      <c r="M4780" t="s">
        <v>57</v>
      </c>
      <c r="N4780" t="s">
        <v>57</v>
      </c>
      <c r="O4780" t="s">
        <v>57</v>
      </c>
      <c r="P4780">
        <v>10606</v>
      </c>
      <c r="Q4780" t="s">
        <v>62</v>
      </c>
      <c r="R4780" t="s">
        <v>63</v>
      </c>
      <c r="S4780" t="s">
        <v>64</v>
      </c>
      <c r="T4780">
        <v>460.16</v>
      </c>
      <c r="U4780">
        <v>460.16</v>
      </c>
      <c r="V4780">
        <v>3052.7244479999999</v>
      </c>
      <c r="W4780">
        <v>460.16</v>
      </c>
      <c r="X4780" t="s">
        <v>58</v>
      </c>
      <c r="Y4780" t="s">
        <v>58</v>
      </c>
      <c r="Z4780" t="s">
        <v>1</v>
      </c>
      <c r="AA4780" t="s">
        <v>6</v>
      </c>
      <c r="AB4780" t="s">
        <v>57</v>
      </c>
      <c r="AC4780" t="str">
        <f t="shared" si="74"/>
        <v>2017-2</v>
      </c>
    </row>
    <row r="4781" spans="1:29" hidden="1" x14ac:dyDescent="0.25">
      <c r="A4781" t="s">
        <v>775</v>
      </c>
      <c r="B4781" t="s">
        <v>532</v>
      </c>
      <c r="C4781" t="s">
        <v>533</v>
      </c>
      <c r="D4781" t="s">
        <v>55</v>
      </c>
      <c r="E4781">
        <v>-6</v>
      </c>
      <c r="F4781" t="s">
        <v>12</v>
      </c>
      <c r="G4781" t="b">
        <v>0</v>
      </c>
      <c r="H4781" t="s">
        <v>59</v>
      </c>
      <c r="I4781">
        <v>6715491</v>
      </c>
      <c r="J4781" t="s">
        <v>748</v>
      </c>
      <c r="K4781" t="s">
        <v>749</v>
      </c>
      <c r="L4781" t="s">
        <v>57</v>
      </c>
      <c r="M4781" t="s">
        <v>57</v>
      </c>
      <c r="N4781" t="s">
        <v>57</v>
      </c>
      <c r="O4781" t="s">
        <v>57</v>
      </c>
      <c r="P4781">
        <v>10606</v>
      </c>
      <c r="Q4781" t="s">
        <v>62</v>
      </c>
      <c r="R4781" t="s">
        <v>63</v>
      </c>
      <c r="S4781" t="s">
        <v>64</v>
      </c>
      <c r="T4781">
        <v>460.16</v>
      </c>
      <c r="U4781">
        <v>460.16</v>
      </c>
      <c r="V4781">
        <v>3052.7244479999999</v>
      </c>
      <c r="W4781">
        <v>460.16</v>
      </c>
      <c r="X4781" t="s">
        <v>58</v>
      </c>
      <c r="Y4781" t="s">
        <v>58</v>
      </c>
      <c r="Z4781" t="s">
        <v>1</v>
      </c>
      <c r="AA4781" t="s">
        <v>6</v>
      </c>
      <c r="AB4781" t="s">
        <v>57</v>
      </c>
      <c r="AC4781" t="str">
        <f t="shared" si="74"/>
        <v>2017-2</v>
      </c>
    </row>
    <row r="4782" spans="1:29" hidden="1" x14ac:dyDescent="0.25">
      <c r="A4782" t="s">
        <v>775</v>
      </c>
      <c r="B4782" t="s">
        <v>532</v>
      </c>
      <c r="C4782" t="s">
        <v>533</v>
      </c>
      <c r="D4782" t="s">
        <v>55</v>
      </c>
      <c r="E4782">
        <v>-5</v>
      </c>
      <c r="F4782" t="s">
        <v>13</v>
      </c>
      <c r="G4782" t="b">
        <v>0</v>
      </c>
      <c r="H4782" t="s">
        <v>59</v>
      </c>
      <c r="I4782">
        <v>6715491</v>
      </c>
      <c r="J4782" t="s">
        <v>748</v>
      </c>
      <c r="K4782" t="s">
        <v>749</v>
      </c>
      <c r="L4782" t="s">
        <v>57</v>
      </c>
      <c r="M4782" t="s">
        <v>57</v>
      </c>
      <c r="N4782" t="s">
        <v>57</v>
      </c>
      <c r="O4782" t="s">
        <v>57</v>
      </c>
      <c r="P4782">
        <v>10606</v>
      </c>
      <c r="Q4782" t="s">
        <v>62</v>
      </c>
      <c r="R4782" t="s">
        <v>63</v>
      </c>
      <c r="S4782" t="s">
        <v>64</v>
      </c>
      <c r="T4782">
        <v>-1.95999999999998</v>
      </c>
      <c r="U4782">
        <v>-1.95999999999998</v>
      </c>
      <c r="V4782">
        <v>-4.61525999999958</v>
      </c>
      <c r="W4782">
        <v>-1.95999999999998</v>
      </c>
      <c r="X4782" t="s">
        <v>58</v>
      </c>
      <c r="Y4782" t="s">
        <v>58</v>
      </c>
      <c r="Z4782" t="s">
        <v>1</v>
      </c>
      <c r="AA4782" t="s">
        <v>6</v>
      </c>
      <c r="AB4782" t="s">
        <v>57</v>
      </c>
      <c r="AC4782" t="str">
        <f t="shared" si="74"/>
        <v>2017-2</v>
      </c>
    </row>
    <row r="4783" spans="1:29" hidden="1" x14ac:dyDescent="0.25">
      <c r="A4783" t="s">
        <v>775</v>
      </c>
      <c r="B4783" t="s">
        <v>532</v>
      </c>
      <c r="C4783" t="s">
        <v>533</v>
      </c>
      <c r="D4783" t="s">
        <v>55</v>
      </c>
      <c r="E4783">
        <v>-5</v>
      </c>
      <c r="F4783" t="s">
        <v>13</v>
      </c>
      <c r="G4783" t="b">
        <v>0</v>
      </c>
      <c r="H4783" t="s">
        <v>59</v>
      </c>
      <c r="I4783">
        <v>6715530</v>
      </c>
      <c r="J4783" t="s">
        <v>750</v>
      </c>
      <c r="K4783" t="s">
        <v>751</v>
      </c>
      <c r="L4783" t="s">
        <v>57</v>
      </c>
      <c r="M4783" t="s">
        <v>57</v>
      </c>
      <c r="N4783" t="s">
        <v>57</v>
      </c>
      <c r="O4783" t="s">
        <v>57</v>
      </c>
      <c r="P4783">
        <v>10606</v>
      </c>
      <c r="Q4783" t="s">
        <v>62</v>
      </c>
      <c r="R4783" t="s">
        <v>63</v>
      </c>
      <c r="S4783" t="s">
        <v>64</v>
      </c>
      <c r="T4783">
        <v>-18.95</v>
      </c>
      <c r="U4783">
        <v>-18.95</v>
      </c>
      <c r="V4783">
        <v>-124.7151825</v>
      </c>
      <c r="W4783">
        <v>-18.95</v>
      </c>
      <c r="X4783" t="s">
        <v>58</v>
      </c>
      <c r="Y4783" t="s">
        <v>58</v>
      </c>
      <c r="Z4783" t="s">
        <v>1</v>
      </c>
      <c r="AA4783" t="s">
        <v>6</v>
      </c>
      <c r="AB4783" t="s">
        <v>57</v>
      </c>
      <c r="AC4783" t="str">
        <f t="shared" si="74"/>
        <v>2017-2</v>
      </c>
    </row>
    <row r="4784" spans="1:29" hidden="1" x14ac:dyDescent="0.25">
      <c r="A4784" t="s">
        <v>775</v>
      </c>
      <c r="B4784" t="s">
        <v>532</v>
      </c>
      <c r="C4784" t="s">
        <v>533</v>
      </c>
      <c r="D4784" t="s">
        <v>55</v>
      </c>
      <c r="E4784">
        <v>-6</v>
      </c>
      <c r="F4784" t="s">
        <v>12</v>
      </c>
      <c r="G4784" t="b">
        <v>0</v>
      </c>
      <c r="H4784" t="s">
        <v>59</v>
      </c>
      <c r="I4784">
        <v>6715530</v>
      </c>
      <c r="J4784" t="s">
        <v>750</v>
      </c>
      <c r="K4784" t="s">
        <v>751</v>
      </c>
      <c r="L4784" t="s">
        <v>57</v>
      </c>
      <c r="M4784" t="s">
        <v>57</v>
      </c>
      <c r="N4784" t="s">
        <v>57</v>
      </c>
      <c r="O4784" t="s">
        <v>57</v>
      </c>
      <c r="P4784">
        <v>10606</v>
      </c>
      <c r="Q4784" t="s">
        <v>62</v>
      </c>
      <c r="R4784" t="s">
        <v>63</v>
      </c>
      <c r="S4784" t="s">
        <v>64</v>
      </c>
      <c r="T4784">
        <v>36.15</v>
      </c>
      <c r="U4784">
        <v>36.15</v>
      </c>
      <c r="V4784">
        <v>239.8209075</v>
      </c>
      <c r="W4784">
        <v>36.15</v>
      </c>
      <c r="X4784" t="s">
        <v>58</v>
      </c>
      <c r="Y4784" t="s">
        <v>58</v>
      </c>
      <c r="Z4784" t="s">
        <v>1</v>
      </c>
      <c r="AA4784" t="s">
        <v>6</v>
      </c>
      <c r="AB4784" t="s">
        <v>57</v>
      </c>
      <c r="AC4784" t="str">
        <f t="shared" si="74"/>
        <v>2017-2</v>
      </c>
    </row>
    <row r="4785" spans="1:29" x14ac:dyDescent="0.25">
      <c r="A4785" t="s">
        <v>775</v>
      </c>
      <c r="B4785" t="s">
        <v>532</v>
      </c>
      <c r="C4785" t="s">
        <v>533</v>
      </c>
      <c r="D4785" t="s">
        <v>55</v>
      </c>
      <c r="E4785">
        <v>-4</v>
      </c>
      <c r="F4785" t="s">
        <v>14</v>
      </c>
      <c r="G4785" t="b">
        <v>0</v>
      </c>
      <c r="H4785" t="s">
        <v>59</v>
      </c>
      <c r="I4785">
        <v>6715530</v>
      </c>
      <c r="J4785" t="s">
        <v>750</v>
      </c>
      <c r="K4785" t="s">
        <v>751</v>
      </c>
      <c r="L4785" t="s">
        <v>57</v>
      </c>
      <c r="M4785" t="s">
        <v>57</v>
      </c>
      <c r="N4785" t="s">
        <v>57</v>
      </c>
      <c r="O4785" t="s">
        <v>57</v>
      </c>
      <c r="P4785">
        <v>10606</v>
      </c>
      <c r="Q4785" t="s">
        <v>62</v>
      </c>
      <c r="R4785" t="s">
        <v>63</v>
      </c>
      <c r="S4785" t="s">
        <v>64</v>
      </c>
      <c r="T4785">
        <v>36.15</v>
      </c>
      <c r="U4785">
        <v>36.15</v>
      </c>
      <c r="V4785">
        <v>239.8209075</v>
      </c>
      <c r="W4785">
        <v>36.15</v>
      </c>
      <c r="X4785" t="s">
        <v>58</v>
      </c>
      <c r="Y4785" t="s">
        <v>58</v>
      </c>
      <c r="Z4785" t="s">
        <v>1</v>
      </c>
      <c r="AA4785" t="s">
        <v>6</v>
      </c>
      <c r="AB4785" t="s">
        <v>57</v>
      </c>
      <c r="AC4785" t="str">
        <f t="shared" si="74"/>
        <v>2017-2</v>
      </c>
    </row>
    <row r="4786" spans="1:29" x14ac:dyDescent="0.25">
      <c r="A4786" t="s">
        <v>776</v>
      </c>
      <c r="B4786" t="s">
        <v>54</v>
      </c>
      <c r="C4786" t="s">
        <v>55</v>
      </c>
      <c r="D4786" t="s">
        <v>55</v>
      </c>
      <c r="E4786">
        <v>-3</v>
      </c>
      <c r="F4786" t="s">
        <v>56</v>
      </c>
      <c r="G4786" t="b">
        <v>0</v>
      </c>
      <c r="H4786" t="s">
        <v>57</v>
      </c>
      <c r="I4786">
        <v>0</v>
      </c>
      <c r="J4786" t="s">
        <v>57</v>
      </c>
      <c r="K4786" t="s">
        <v>57</v>
      </c>
      <c r="L4786" t="s">
        <v>57</v>
      </c>
      <c r="M4786" t="s">
        <v>57</v>
      </c>
      <c r="N4786" t="s">
        <v>57</v>
      </c>
      <c r="O4786" t="s">
        <v>57</v>
      </c>
      <c r="P4786">
        <v>0</v>
      </c>
      <c r="Q4786" t="s">
        <v>57</v>
      </c>
      <c r="R4786" t="s">
        <v>57</v>
      </c>
      <c r="S4786" t="s">
        <v>57</v>
      </c>
      <c r="T4786">
        <v>118.43</v>
      </c>
      <c r="U4786">
        <v>118.43</v>
      </c>
      <c r="V4786">
        <v>118.43</v>
      </c>
      <c r="W4786">
        <v>17.960130723910201</v>
      </c>
      <c r="X4786" t="s">
        <v>58</v>
      </c>
      <c r="Y4786" t="s">
        <v>58</v>
      </c>
      <c r="Z4786" t="s">
        <v>1</v>
      </c>
      <c r="AA4786" t="s">
        <v>1</v>
      </c>
      <c r="AB4786" t="s">
        <v>57</v>
      </c>
      <c r="AC4786" t="str">
        <f t="shared" si="74"/>
        <v>2017-2</v>
      </c>
    </row>
    <row r="4787" spans="1:29" x14ac:dyDescent="0.25">
      <c r="A4787" t="s">
        <v>776</v>
      </c>
      <c r="B4787" t="s">
        <v>532</v>
      </c>
      <c r="C4787" t="s">
        <v>533</v>
      </c>
      <c r="D4787" t="s">
        <v>55</v>
      </c>
      <c r="E4787">
        <v>-3</v>
      </c>
      <c r="F4787" t="s">
        <v>56</v>
      </c>
      <c r="G4787" t="b">
        <v>0</v>
      </c>
      <c r="H4787" t="s">
        <v>57</v>
      </c>
      <c r="I4787">
        <v>0</v>
      </c>
      <c r="J4787" t="s">
        <v>57</v>
      </c>
      <c r="K4787" t="s">
        <v>57</v>
      </c>
      <c r="L4787" t="s">
        <v>57</v>
      </c>
      <c r="M4787" t="s">
        <v>57</v>
      </c>
      <c r="N4787" t="s">
        <v>57</v>
      </c>
      <c r="O4787" t="s">
        <v>57</v>
      </c>
      <c r="P4787">
        <v>0</v>
      </c>
      <c r="Q4787" t="s">
        <v>57</v>
      </c>
      <c r="R4787" t="s">
        <v>57</v>
      </c>
      <c r="S4787" t="s">
        <v>57</v>
      </c>
      <c r="T4787">
        <v>185.06</v>
      </c>
      <c r="U4787">
        <v>185.06</v>
      </c>
      <c r="V4787">
        <v>1220.294893</v>
      </c>
      <c r="W4787">
        <v>185.06</v>
      </c>
      <c r="X4787" t="s">
        <v>58</v>
      </c>
      <c r="Y4787" t="s">
        <v>58</v>
      </c>
      <c r="Z4787" t="s">
        <v>1</v>
      </c>
      <c r="AA4787" t="s">
        <v>1</v>
      </c>
      <c r="AB4787" t="s">
        <v>57</v>
      </c>
      <c r="AC4787" t="str">
        <f t="shared" si="74"/>
        <v>2017-2</v>
      </c>
    </row>
    <row r="4788" spans="1:29" hidden="1" x14ac:dyDescent="0.25">
      <c r="A4788" t="s">
        <v>776</v>
      </c>
      <c r="B4788" t="s">
        <v>532</v>
      </c>
      <c r="C4788" t="s">
        <v>533</v>
      </c>
      <c r="D4788" t="s">
        <v>55</v>
      </c>
      <c r="E4788">
        <v>-5</v>
      </c>
      <c r="F4788" t="s">
        <v>13</v>
      </c>
      <c r="G4788" t="b">
        <v>0</v>
      </c>
      <c r="H4788" t="s">
        <v>59</v>
      </c>
      <c r="I4788">
        <v>4750438</v>
      </c>
      <c r="J4788" t="s">
        <v>601</v>
      </c>
      <c r="K4788" t="s">
        <v>602</v>
      </c>
      <c r="L4788" t="s">
        <v>57</v>
      </c>
      <c r="M4788" t="s">
        <v>57</v>
      </c>
      <c r="N4788" t="s">
        <v>57</v>
      </c>
      <c r="O4788" t="s">
        <v>57</v>
      </c>
      <c r="P4788">
        <v>24149</v>
      </c>
      <c r="Q4788" t="s">
        <v>603</v>
      </c>
      <c r="R4788" t="s">
        <v>604</v>
      </c>
      <c r="S4788" t="s">
        <v>78</v>
      </c>
      <c r="T4788">
        <v>0.15</v>
      </c>
      <c r="U4788">
        <v>0.15</v>
      </c>
      <c r="V4788">
        <v>0.59550749999999597</v>
      </c>
      <c r="W4788">
        <v>0.15</v>
      </c>
      <c r="X4788" t="s">
        <v>58</v>
      </c>
      <c r="Y4788" t="s">
        <v>58</v>
      </c>
      <c r="Z4788" t="s">
        <v>1</v>
      </c>
      <c r="AA4788" t="s">
        <v>6</v>
      </c>
      <c r="AB4788" t="s">
        <v>57</v>
      </c>
      <c r="AC4788" t="str">
        <f t="shared" si="74"/>
        <v>2017-2</v>
      </c>
    </row>
    <row r="4789" spans="1:29" x14ac:dyDescent="0.25">
      <c r="A4789" t="s">
        <v>776</v>
      </c>
      <c r="B4789" t="s">
        <v>532</v>
      </c>
      <c r="C4789" t="s">
        <v>533</v>
      </c>
      <c r="D4789" t="s">
        <v>55</v>
      </c>
      <c r="E4789">
        <v>-4</v>
      </c>
      <c r="F4789" t="s">
        <v>14</v>
      </c>
      <c r="G4789" t="b">
        <v>0</v>
      </c>
      <c r="H4789" t="s">
        <v>59</v>
      </c>
      <c r="I4789">
        <v>4750438</v>
      </c>
      <c r="J4789" t="s">
        <v>601</v>
      </c>
      <c r="K4789" t="s">
        <v>602</v>
      </c>
      <c r="L4789" t="s">
        <v>57</v>
      </c>
      <c r="M4789" t="s">
        <v>57</v>
      </c>
      <c r="N4789" t="s">
        <v>57</v>
      </c>
      <c r="O4789" t="s">
        <v>57</v>
      </c>
      <c r="P4789">
        <v>24149</v>
      </c>
      <c r="Q4789" t="s">
        <v>603</v>
      </c>
      <c r="R4789" t="s">
        <v>604</v>
      </c>
      <c r="S4789" t="s">
        <v>78</v>
      </c>
      <c r="T4789">
        <v>9.99</v>
      </c>
      <c r="U4789">
        <v>9.99</v>
      </c>
      <c r="V4789">
        <v>65.874559500000004</v>
      </c>
      <c r="W4789">
        <v>9.99</v>
      </c>
      <c r="X4789" t="s">
        <v>58</v>
      </c>
      <c r="Y4789" t="s">
        <v>58</v>
      </c>
      <c r="Z4789" t="s">
        <v>1</v>
      </c>
      <c r="AA4789" t="s">
        <v>6</v>
      </c>
      <c r="AB4789" t="s">
        <v>57</v>
      </c>
      <c r="AC4789" t="str">
        <f t="shared" si="74"/>
        <v>2017-2</v>
      </c>
    </row>
    <row r="4790" spans="1:29" hidden="1" x14ac:dyDescent="0.25">
      <c r="A4790" t="s">
        <v>776</v>
      </c>
      <c r="B4790" t="s">
        <v>532</v>
      </c>
      <c r="C4790" t="s">
        <v>533</v>
      </c>
      <c r="D4790" t="s">
        <v>55</v>
      </c>
      <c r="E4790">
        <v>-6</v>
      </c>
      <c r="F4790" t="s">
        <v>12</v>
      </c>
      <c r="G4790" t="b">
        <v>0</v>
      </c>
      <c r="H4790" t="s">
        <v>59</v>
      </c>
      <c r="I4790">
        <v>4750438</v>
      </c>
      <c r="J4790" t="s">
        <v>601</v>
      </c>
      <c r="K4790" t="s">
        <v>602</v>
      </c>
      <c r="L4790" t="s">
        <v>57</v>
      </c>
      <c r="M4790" t="s">
        <v>57</v>
      </c>
      <c r="N4790" t="s">
        <v>57</v>
      </c>
      <c r="O4790" t="s">
        <v>57</v>
      </c>
      <c r="P4790">
        <v>24149</v>
      </c>
      <c r="Q4790" t="s">
        <v>603</v>
      </c>
      <c r="R4790" t="s">
        <v>604</v>
      </c>
      <c r="S4790" t="s">
        <v>78</v>
      </c>
      <c r="T4790">
        <v>9.99</v>
      </c>
      <c r="U4790">
        <v>9.99</v>
      </c>
      <c r="V4790">
        <v>65.874559500000004</v>
      </c>
      <c r="W4790">
        <v>9.99</v>
      </c>
      <c r="X4790" t="s">
        <v>58</v>
      </c>
      <c r="Y4790" t="s">
        <v>58</v>
      </c>
      <c r="Z4790" t="s">
        <v>1</v>
      </c>
      <c r="AA4790" t="s">
        <v>6</v>
      </c>
      <c r="AB4790" t="s">
        <v>57</v>
      </c>
      <c r="AC4790" t="str">
        <f t="shared" si="74"/>
        <v>2017-2</v>
      </c>
    </row>
    <row r="4791" spans="1:29" hidden="1" x14ac:dyDescent="0.25">
      <c r="A4791" t="s">
        <v>776</v>
      </c>
      <c r="B4791" t="s">
        <v>532</v>
      </c>
      <c r="C4791" t="s">
        <v>533</v>
      </c>
      <c r="D4791" t="s">
        <v>55</v>
      </c>
      <c r="E4791">
        <v>-6</v>
      </c>
      <c r="F4791" t="s">
        <v>12</v>
      </c>
      <c r="G4791" t="b">
        <v>0</v>
      </c>
      <c r="H4791" t="s">
        <v>59</v>
      </c>
      <c r="I4791">
        <v>6158806</v>
      </c>
      <c r="J4791" t="s">
        <v>768</v>
      </c>
      <c r="K4791" t="s">
        <v>769</v>
      </c>
      <c r="L4791" t="s">
        <v>57</v>
      </c>
      <c r="M4791" t="s">
        <v>57</v>
      </c>
      <c r="N4791" t="s">
        <v>57</v>
      </c>
      <c r="O4791" t="s">
        <v>57</v>
      </c>
      <c r="P4791">
        <v>24149</v>
      </c>
      <c r="Q4791" t="s">
        <v>603</v>
      </c>
      <c r="R4791" t="s">
        <v>604</v>
      </c>
      <c r="S4791" t="s">
        <v>78</v>
      </c>
      <c r="T4791">
        <v>97.47</v>
      </c>
      <c r="U4791">
        <v>97.47</v>
      </c>
      <c r="V4791">
        <v>642.72205350000002</v>
      </c>
      <c r="W4791">
        <v>97.47</v>
      </c>
      <c r="X4791" t="s">
        <v>58</v>
      </c>
      <c r="Y4791" t="s">
        <v>58</v>
      </c>
      <c r="Z4791" t="s">
        <v>1</v>
      </c>
      <c r="AA4791" t="s">
        <v>6</v>
      </c>
      <c r="AB4791" t="s">
        <v>57</v>
      </c>
      <c r="AC4791" t="str">
        <f t="shared" si="74"/>
        <v>2017-2</v>
      </c>
    </row>
    <row r="4792" spans="1:29" x14ac:dyDescent="0.25">
      <c r="A4792" t="s">
        <v>776</v>
      </c>
      <c r="B4792" t="s">
        <v>532</v>
      </c>
      <c r="C4792" t="s">
        <v>533</v>
      </c>
      <c r="D4792" t="s">
        <v>55</v>
      </c>
      <c r="E4792">
        <v>-4</v>
      </c>
      <c r="F4792" t="s">
        <v>14</v>
      </c>
      <c r="G4792" t="b">
        <v>0</v>
      </c>
      <c r="H4792" t="s">
        <v>59</v>
      </c>
      <c r="I4792">
        <v>6158806</v>
      </c>
      <c r="J4792" t="s">
        <v>768</v>
      </c>
      <c r="K4792" t="s">
        <v>769</v>
      </c>
      <c r="L4792" t="s">
        <v>57</v>
      </c>
      <c r="M4792" t="s">
        <v>57</v>
      </c>
      <c r="N4792" t="s">
        <v>57</v>
      </c>
      <c r="O4792" t="s">
        <v>57</v>
      </c>
      <c r="P4792">
        <v>24149</v>
      </c>
      <c r="Q4792" t="s">
        <v>603</v>
      </c>
      <c r="R4792" t="s">
        <v>604</v>
      </c>
      <c r="S4792" t="s">
        <v>78</v>
      </c>
      <c r="T4792">
        <v>97.47</v>
      </c>
      <c r="U4792">
        <v>97.47</v>
      </c>
      <c r="V4792">
        <v>642.72205350000002</v>
      </c>
      <c r="W4792">
        <v>97.47</v>
      </c>
      <c r="X4792" t="s">
        <v>58</v>
      </c>
      <c r="Y4792" t="s">
        <v>58</v>
      </c>
      <c r="Z4792" t="s">
        <v>1</v>
      </c>
      <c r="AA4792" t="s">
        <v>6</v>
      </c>
      <c r="AB4792" t="s">
        <v>57</v>
      </c>
      <c r="AC4792" t="str">
        <f t="shared" si="74"/>
        <v>2017-2</v>
      </c>
    </row>
    <row r="4793" spans="1:29" hidden="1" x14ac:dyDescent="0.25">
      <c r="A4793" t="s">
        <v>776</v>
      </c>
      <c r="B4793" t="s">
        <v>532</v>
      </c>
      <c r="C4793" t="s">
        <v>533</v>
      </c>
      <c r="D4793" t="s">
        <v>55</v>
      </c>
      <c r="E4793">
        <v>-5</v>
      </c>
      <c r="F4793" t="s">
        <v>13</v>
      </c>
      <c r="G4793" t="b">
        <v>0</v>
      </c>
      <c r="H4793" t="s">
        <v>59</v>
      </c>
      <c r="I4793">
        <v>6158806</v>
      </c>
      <c r="J4793" t="s">
        <v>768</v>
      </c>
      <c r="K4793" t="s">
        <v>769</v>
      </c>
      <c r="L4793" t="s">
        <v>57</v>
      </c>
      <c r="M4793" t="s">
        <v>57</v>
      </c>
      <c r="N4793" t="s">
        <v>57</v>
      </c>
      <c r="O4793" t="s">
        <v>57</v>
      </c>
      <c r="P4793">
        <v>24149</v>
      </c>
      <c r="Q4793" t="s">
        <v>603</v>
      </c>
      <c r="R4793" t="s">
        <v>604</v>
      </c>
      <c r="S4793" t="s">
        <v>78</v>
      </c>
      <c r="T4793">
        <v>37.950000000000003</v>
      </c>
      <c r="U4793">
        <v>37.950000000000003</v>
      </c>
      <c r="V4793">
        <v>247.86339749999999</v>
      </c>
      <c r="W4793">
        <v>37.950000000000003</v>
      </c>
      <c r="X4793" t="s">
        <v>58</v>
      </c>
      <c r="Y4793" t="s">
        <v>58</v>
      </c>
      <c r="Z4793" t="s">
        <v>1</v>
      </c>
      <c r="AA4793" t="s">
        <v>6</v>
      </c>
      <c r="AB4793" t="s">
        <v>57</v>
      </c>
      <c r="AC4793" t="str">
        <f t="shared" si="74"/>
        <v>2017-2</v>
      </c>
    </row>
    <row r="4794" spans="1:29" hidden="1" x14ac:dyDescent="0.25">
      <c r="A4794" t="s">
        <v>776</v>
      </c>
      <c r="B4794" t="s">
        <v>532</v>
      </c>
      <c r="C4794" t="s">
        <v>533</v>
      </c>
      <c r="D4794" t="s">
        <v>55</v>
      </c>
      <c r="E4794">
        <v>-5</v>
      </c>
      <c r="F4794" t="s">
        <v>13</v>
      </c>
      <c r="G4794" t="b">
        <v>0</v>
      </c>
      <c r="H4794" t="s">
        <v>59</v>
      </c>
      <c r="I4794">
        <v>6715491</v>
      </c>
      <c r="J4794" t="s">
        <v>748</v>
      </c>
      <c r="K4794" t="s">
        <v>749</v>
      </c>
      <c r="L4794" t="s">
        <v>57</v>
      </c>
      <c r="M4794" t="s">
        <v>57</v>
      </c>
      <c r="N4794" t="s">
        <v>57</v>
      </c>
      <c r="O4794" t="s">
        <v>57</v>
      </c>
      <c r="P4794">
        <v>10606</v>
      </c>
      <c r="Q4794" t="s">
        <v>62</v>
      </c>
      <c r="R4794" t="s">
        <v>63</v>
      </c>
      <c r="S4794" t="s">
        <v>64</v>
      </c>
      <c r="T4794">
        <v>-10.16</v>
      </c>
      <c r="U4794">
        <v>-10.16</v>
      </c>
      <c r="V4794">
        <v>-85.401948000000203</v>
      </c>
      <c r="W4794">
        <v>-10.16</v>
      </c>
      <c r="X4794" t="s">
        <v>58</v>
      </c>
      <c r="Y4794" t="s">
        <v>58</v>
      </c>
      <c r="Z4794" t="s">
        <v>1</v>
      </c>
      <c r="AA4794" t="s">
        <v>6</v>
      </c>
      <c r="AB4794" t="s">
        <v>57</v>
      </c>
      <c r="AC4794" t="str">
        <f t="shared" si="74"/>
        <v>2017-2</v>
      </c>
    </row>
    <row r="4795" spans="1:29" x14ac:dyDescent="0.25">
      <c r="A4795" t="s">
        <v>776</v>
      </c>
      <c r="B4795" t="s">
        <v>532</v>
      </c>
      <c r="C4795" t="s">
        <v>533</v>
      </c>
      <c r="D4795" t="s">
        <v>55</v>
      </c>
      <c r="E4795">
        <v>-4</v>
      </c>
      <c r="F4795" t="s">
        <v>14</v>
      </c>
      <c r="G4795" t="b">
        <v>0</v>
      </c>
      <c r="H4795" t="s">
        <v>59</v>
      </c>
      <c r="I4795">
        <v>6715491</v>
      </c>
      <c r="J4795" t="s">
        <v>748</v>
      </c>
      <c r="K4795" t="s">
        <v>749</v>
      </c>
      <c r="L4795" t="s">
        <v>57</v>
      </c>
      <c r="M4795" t="s">
        <v>57</v>
      </c>
      <c r="N4795" t="s">
        <v>57</v>
      </c>
      <c r="O4795" t="s">
        <v>57</v>
      </c>
      <c r="P4795">
        <v>10606</v>
      </c>
      <c r="Q4795" t="s">
        <v>62</v>
      </c>
      <c r="R4795" t="s">
        <v>63</v>
      </c>
      <c r="S4795" t="s">
        <v>64</v>
      </c>
      <c r="T4795">
        <v>450</v>
      </c>
      <c r="U4795">
        <v>450</v>
      </c>
      <c r="V4795">
        <v>2967.3225000000002</v>
      </c>
      <c r="W4795">
        <v>450</v>
      </c>
      <c r="X4795" t="s">
        <v>58</v>
      </c>
      <c r="Y4795" t="s">
        <v>58</v>
      </c>
      <c r="Z4795" t="s">
        <v>1</v>
      </c>
      <c r="AA4795" t="s">
        <v>6</v>
      </c>
      <c r="AB4795" t="s">
        <v>57</v>
      </c>
      <c r="AC4795" t="str">
        <f t="shared" si="74"/>
        <v>2017-2</v>
      </c>
    </row>
    <row r="4796" spans="1:29" hidden="1" x14ac:dyDescent="0.25">
      <c r="A4796" t="s">
        <v>776</v>
      </c>
      <c r="B4796" t="s">
        <v>532</v>
      </c>
      <c r="C4796" t="s">
        <v>533</v>
      </c>
      <c r="D4796" t="s">
        <v>55</v>
      </c>
      <c r="E4796">
        <v>-6</v>
      </c>
      <c r="F4796" t="s">
        <v>12</v>
      </c>
      <c r="G4796" t="b">
        <v>0</v>
      </c>
      <c r="H4796" t="s">
        <v>59</v>
      </c>
      <c r="I4796">
        <v>6715491</v>
      </c>
      <c r="J4796" t="s">
        <v>748</v>
      </c>
      <c r="K4796" t="s">
        <v>749</v>
      </c>
      <c r="L4796" t="s">
        <v>57</v>
      </c>
      <c r="M4796" t="s">
        <v>57</v>
      </c>
      <c r="N4796" t="s">
        <v>57</v>
      </c>
      <c r="O4796" t="s">
        <v>57</v>
      </c>
      <c r="P4796">
        <v>10606</v>
      </c>
      <c r="Q4796" t="s">
        <v>62</v>
      </c>
      <c r="R4796" t="s">
        <v>63</v>
      </c>
      <c r="S4796" t="s">
        <v>64</v>
      </c>
      <c r="T4796">
        <v>450</v>
      </c>
      <c r="U4796">
        <v>450</v>
      </c>
      <c r="V4796">
        <v>2967.3225000000002</v>
      </c>
      <c r="W4796">
        <v>450</v>
      </c>
      <c r="X4796" t="s">
        <v>58</v>
      </c>
      <c r="Y4796" t="s">
        <v>58</v>
      </c>
      <c r="Z4796" t="s">
        <v>1</v>
      </c>
      <c r="AA4796" t="s">
        <v>6</v>
      </c>
      <c r="AB4796" t="s">
        <v>57</v>
      </c>
      <c r="AC4796" t="str">
        <f t="shared" si="74"/>
        <v>2017-2</v>
      </c>
    </row>
    <row r="4797" spans="1:29" hidden="1" x14ac:dyDescent="0.25">
      <c r="A4797" t="s">
        <v>776</v>
      </c>
      <c r="B4797" t="s">
        <v>532</v>
      </c>
      <c r="C4797" t="s">
        <v>533</v>
      </c>
      <c r="D4797" t="s">
        <v>55</v>
      </c>
      <c r="E4797">
        <v>-6</v>
      </c>
      <c r="F4797" t="s">
        <v>12</v>
      </c>
      <c r="G4797" t="b">
        <v>0</v>
      </c>
      <c r="H4797" t="s">
        <v>59</v>
      </c>
      <c r="I4797">
        <v>6715530</v>
      </c>
      <c r="J4797" t="s">
        <v>750</v>
      </c>
      <c r="K4797" t="s">
        <v>751</v>
      </c>
      <c r="L4797" t="s">
        <v>57</v>
      </c>
      <c r="M4797" t="s">
        <v>57</v>
      </c>
      <c r="N4797" t="s">
        <v>57</v>
      </c>
      <c r="O4797" t="s">
        <v>57</v>
      </c>
      <c r="P4797">
        <v>10606</v>
      </c>
      <c r="Q4797" t="s">
        <v>62</v>
      </c>
      <c r="R4797" t="s">
        <v>63</v>
      </c>
      <c r="S4797" t="s">
        <v>64</v>
      </c>
      <c r="T4797">
        <v>59.5</v>
      </c>
      <c r="U4797">
        <v>59.5</v>
      </c>
      <c r="V4797">
        <v>392.34597500000001</v>
      </c>
      <c r="W4797">
        <v>59.5</v>
      </c>
      <c r="X4797" t="s">
        <v>58</v>
      </c>
      <c r="Y4797" t="s">
        <v>58</v>
      </c>
      <c r="Z4797" t="s">
        <v>1</v>
      </c>
      <c r="AA4797" t="s">
        <v>6</v>
      </c>
      <c r="AB4797" t="s">
        <v>57</v>
      </c>
      <c r="AC4797" t="str">
        <f t="shared" si="74"/>
        <v>2017-2</v>
      </c>
    </row>
    <row r="4798" spans="1:29" x14ac:dyDescent="0.25">
      <c r="A4798" t="s">
        <v>776</v>
      </c>
      <c r="B4798" t="s">
        <v>532</v>
      </c>
      <c r="C4798" t="s">
        <v>533</v>
      </c>
      <c r="D4798" t="s">
        <v>55</v>
      </c>
      <c r="E4798">
        <v>-4</v>
      </c>
      <c r="F4798" t="s">
        <v>14</v>
      </c>
      <c r="G4798" t="b">
        <v>0</v>
      </c>
      <c r="H4798" t="s">
        <v>59</v>
      </c>
      <c r="I4798">
        <v>6715530</v>
      </c>
      <c r="J4798" t="s">
        <v>750</v>
      </c>
      <c r="K4798" t="s">
        <v>751</v>
      </c>
      <c r="L4798" t="s">
        <v>57</v>
      </c>
      <c r="M4798" t="s">
        <v>57</v>
      </c>
      <c r="N4798" t="s">
        <v>57</v>
      </c>
      <c r="O4798" t="s">
        <v>57</v>
      </c>
      <c r="P4798">
        <v>10606</v>
      </c>
      <c r="Q4798" t="s">
        <v>62</v>
      </c>
      <c r="R4798" t="s">
        <v>63</v>
      </c>
      <c r="S4798" t="s">
        <v>64</v>
      </c>
      <c r="T4798">
        <v>59.5</v>
      </c>
      <c r="U4798">
        <v>59.5</v>
      </c>
      <c r="V4798">
        <v>392.34597500000001</v>
      </c>
      <c r="W4798">
        <v>59.5</v>
      </c>
      <c r="X4798" t="s">
        <v>58</v>
      </c>
      <c r="Y4798" t="s">
        <v>58</v>
      </c>
      <c r="Z4798" t="s">
        <v>1</v>
      </c>
      <c r="AA4798" t="s">
        <v>6</v>
      </c>
      <c r="AB4798" t="s">
        <v>57</v>
      </c>
      <c r="AC4798" t="str">
        <f t="shared" si="74"/>
        <v>2017-2</v>
      </c>
    </row>
    <row r="4799" spans="1:29" hidden="1" x14ac:dyDescent="0.25">
      <c r="A4799" t="s">
        <v>776</v>
      </c>
      <c r="B4799" t="s">
        <v>532</v>
      </c>
      <c r="C4799" t="s">
        <v>533</v>
      </c>
      <c r="D4799" t="s">
        <v>55</v>
      </c>
      <c r="E4799">
        <v>-5</v>
      </c>
      <c r="F4799" t="s">
        <v>13</v>
      </c>
      <c r="G4799" t="b">
        <v>0</v>
      </c>
      <c r="H4799" t="s">
        <v>59</v>
      </c>
      <c r="I4799">
        <v>6715530</v>
      </c>
      <c r="J4799" t="s">
        <v>750</v>
      </c>
      <c r="K4799" t="s">
        <v>751</v>
      </c>
      <c r="L4799" t="s">
        <v>57</v>
      </c>
      <c r="M4799" t="s">
        <v>57</v>
      </c>
      <c r="N4799" t="s">
        <v>57</v>
      </c>
      <c r="O4799" t="s">
        <v>57</v>
      </c>
      <c r="P4799">
        <v>10606</v>
      </c>
      <c r="Q4799" t="s">
        <v>62</v>
      </c>
      <c r="R4799" t="s">
        <v>63</v>
      </c>
      <c r="S4799" t="s">
        <v>64</v>
      </c>
      <c r="T4799">
        <v>23.35</v>
      </c>
      <c r="U4799">
        <v>23.35</v>
      </c>
      <c r="V4799">
        <v>152.52506750000001</v>
      </c>
      <c r="W4799">
        <v>23.35</v>
      </c>
      <c r="X4799" t="s">
        <v>58</v>
      </c>
      <c r="Y4799" t="s">
        <v>58</v>
      </c>
      <c r="Z4799" t="s">
        <v>1</v>
      </c>
      <c r="AA4799" t="s">
        <v>6</v>
      </c>
      <c r="AB4799" t="s">
        <v>57</v>
      </c>
      <c r="AC4799" t="str">
        <f t="shared" si="74"/>
        <v>2017-2</v>
      </c>
    </row>
    <row r="4800" spans="1:29" x14ac:dyDescent="0.25">
      <c r="A4800" t="s">
        <v>777</v>
      </c>
      <c r="B4800" t="s">
        <v>54</v>
      </c>
      <c r="C4800" t="s">
        <v>55</v>
      </c>
      <c r="D4800" t="s">
        <v>55</v>
      </c>
      <c r="E4800">
        <v>-3</v>
      </c>
      <c r="F4800" t="s">
        <v>56</v>
      </c>
      <c r="G4800" t="b">
        <v>0</v>
      </c>
      <c r="H4800" t="s">
        <v>57</v>
      </c>
      <c r="I4800">
        <v>0</v>
      </c>
      <c r="J4800" t="s">
        <v>57</v>
      </c>
      <c r="K4800" t="s">
        <v>57</v>
      </c>
      <c r="L4800" t="s">
        <v>57</v>
      </c>
      <c r="M4800" t="s">
        <v>57</v>
      </c>
      <c r="N4800" t="s">
        <v>57</v>
      </c>
      <c r="O4800" t="s">
        <v>57</v>
      </c>
      <c r="P4800">
        <v>0</v>
      </c>
      <c r="Q4800" t="s">
        <v>57</v>
      </c>
      <c r="R4800" t="s">
        <v>57</v>
      </c>
      <c r="S4800" t="s">
        <v>57</v>
      </c>
      <c r="T4800">
        <v>118.43</v>
      </c>
      <c r="U4800">
        <v>118.43</v>
      </c>
      <c r="V4800">
        <v>118.43</v>
      </c>
      <c r="W4800">
        <v>17.913405180563402</v>
      </c>
      <c r="X4800" t="s">
        <v>58</v>
      </c>
      <c r="Y4800" t="s">
        <v>58</v>
      </c>
      <c r="Z4800" t="s">
        <v>1</v>
      </c>
      <c r="AA4800" t="s">
        <v>1</v>
      </c>
      <c r="AB4800" t="s">
        <v>57</v>
      </c>
      <c r="AC4800" t="str">
        <f t="shared" si="74"/>
        <v>2017-2</v>
      </c>
    </row>
    <row r="4801" spans="1:29" x14ac:dyDescent="0.25">
      <c r="A4801" t="s">
        <v>777</v>
      </c>
      <c r="B4801" t="s">
        <v>532</v>
      </c>
      <c r="C4801" t="s">
        <v>533</v>
      </c>
      <c r="D4801" t="s">
        <v>55</v>
      </c>
      <c r="E4801">
        <v>-3</v>
      </c>
      <c r="F4801" t="s">
        <v>56</v>
      </c>
      <c r="G4801" t="b">
        <v>0</v>
      </c>
      <c r="H4801" t="s">
        <v>57</v>
      </c>
      <c r="I4801">
        <v>0</v>
      </c>
      <c r="J4801" t="s">
        <v>57</v>
      </c>
      <c r="K4801" t="s">
        <v>57</v>
      </c>
      <c r="L4801" t="s">
        <v>57</v>
      </c>
      <c r="M4801" t="s">
        <v>57</v>
      </c>
      <c r="N4801" t="s">
        <v>57</v>
      </c>
      <c r="O4801" t="s">
        <v>57</v>
      </c>
      <c r="P4801">
        <v>0</v>
      </c>
      <c r="Q4801" t="s">
        <v>57</v>
      </c>
      <c r="R4801" t="s">
        <v>57</v>
      </c>
      <c r="S4801" t="s">
        <v>57</v>
      </c>
      <c r="T4801">
        <v>185.06</v>
      </c>
      <c r="U4801">
        <v>185.06</v>
      </c>
      <c r="V4801">
        <v>1223.4779249999999</v>
      </c>
      <c r="W4801">
        <v>185.06</v>
      </c>
      <c r="X4801" t="s">
        <v>58</v>
      </c>
      <c r="Y4801" t="s">
        <v>58</v>
      </c>
      <c r="Z4801" t="s">
        <v>1</v>
      </c>
      <c r="AA4801" t="s">
        <v>1</v>
      </c>
      <c r="AB4801" t="s">
        <v>57</v>
      </c>
      <c r="AC4801" t="str">
        <f t="shared" si="74"/>
        <v>2017-2</v>
      </c>
    </row>
    <row r="4802" spans="1:29" x14ac:dyDescent="0.25">
      <c r="A4802" t="s">
        <v>777</v>
      </c>
      <c r="B4802" t="s">
        <v>532</v>
      </c>
      <c r="C4802" t="s">
        <v>533</v>
      </c>
      <c r="D4802" t="s">
        <v>55</v>
      </c>
      <c r="E4802">
        <v>-4</v>
      </c>
      <c r="F4802" t="s">
        <v>14</v>
      </c>
      <c r="G4802" t="b">
        <v>0</v>
      </c>
      <c r="H4802" t="s">
        <v>59</v>
      </c>
      <c r="I4802">
        <v>4750438</v>
      </c>
      <c r="J4802" t="s">
        <v>601</v>
      </c>
      <c r="K4802" t="s">
        <v>602</v>
      </c>
      <c r="L4802" t="s">
        <v>57</v>
      </c>
      <c r="M4802" t="s">
        <v>57</v>
      </c>
      <c r="N4802" t="s">
        <v>57</v>
      </c>
      <c r="O4802" t="s">
        <v>57</v>
      </c>
      <c r="P4802">
        <v>24149</v>
      </c>
      <c r="Q4802" t="s">
        <v>603</v>
      </c>
      <c r="R4802" t="s">
        <v>604</v>
      </c>
      <c r="S4802" t="s">
        <v>78</v>
      </c>
      <c r="T4802">
        <v>30.18</v>
      </c>
      <c r="U4802">
        <v>30.18</v>
      </c>
      <c r="V4802">
        <v>199.527525</v>
      </c>
      <c r="W4802">
        <v>30.18</v>
      </c>
      <c r="X4802" t="s">
        <v>58</v>
      </c>
      <c r="Y4802" t="s">
        <v>58</v>
      </c>
      <c r="Z4802" t="s">
        <v>1</v>
      </c>
      <c r="AA4802" t="s">
        <v>6</v>
      </c>
      <c r="AB4802" t="s">
        <v>57</v>
      </c>
      <c r="AC4802" t="str">
        <f t="shared" si="74"/>
        <v>2017-2</v>
      </c>
    </row>
    <row r="4803" spans="1:29" hidden="1" x14ac:dyDescent="0.25">
      <c r="A4803" t="s">
        <v>777</v>
      </c>
      <c r="B4803" t="s">
        <v>532</v>
      </c>
      <c r="C4803" t="s">
        <v>533</v>
      </c>
      <c r="D4803" t="s">
        <v>55</v>
      </c>
      <c r="E4803">
        <v>-6</v>
      </c>
      <c r="F4803" t="s">
        <v>12</v>
      </c>
      <c r="G4803" t="b">
        <v>0</v>
      </c>
      <c r="H4803" t="s">
        <v>59</v>
      </c>
      <c r="I4803">
        <v>4750438</v>
      </c>
      <c r="J4803" t="s">
        <v>601</v>
      </c>
      <c r="K4803" t="s">
        <v>602</v>
      </c>
      <c r="L4803" t="s">
        <v>57</v>
      </c>
      <c r="M4803" t="s">
        <v>57</v>
      </c>
      <c r="N4803" t="s">
        <v>57</v>
      </c>
      <c r="O4803" t="s">
        <v>57</v>
      </c>
      <c r="P4803">
        <v>24149</v>
      </c>
      <c r="Q4803" t="s">
        <v>603</v>
      </c>
      <c r="R4803" t="s">
        <v>604</v>
      </c>
      <c r="S4803" t="s">
        <v>78</v>
      </c>
      <c r="T4803">
        <v>30.18</v>
      </c>
      <c r="U4803">
        <v>30.18</v>
      </c>
      <c r="V4803">
        <v>199.527525</v>
      </c>
      <c r="W4803">
        <v>30.18</v>
      </c>
      <c r="X4803" t="s">
        <v>58</v>
      </c>
      <c r="Y4803" t="s">
        <v>58</v>
      </c>
      <c r="Z4803" t="s">
        <v>1</v>
      </c>
      <c r="AA4803" t="s">
        <v>6</v>
      </c>
      <c r="AB4803" t="s">
        <v>57</v>
      </c>
      <c r="AC4803" t="str">
        <f t="shared" ref="AC4803:AC4866" si="75">+YEAR(A4803)&amp; "-" &amp;ROUNDUP(MONTH(A4803)/3,0)</f>
        <v>2017-2</v>
      </c>
    </row>
    <row r="4804" spans="1:29" hidden="1" x14ac:dyDescent="0.25">
      <c r="A4804" t="s">
        <v>777</v>
      </c>
      <c r="B4804" t="s">
        <v>532</v>
      </c>
      <c r="C4804" t="s">
        <v>533</v>
      </c>
      <c r="D4804" t="s">
        <v>55</v>
      </c>
      <c r="E4804">
        <v>-5</v>
      </c>
      <c r="F4804" t="s">
        <v>13</v>
      </c>
      <c r="G4804" t="b">
        <v>0</v>
      </c>
      <c r="H4804" t="s">
        <v>59</v>
      </c>
      <c r="I4804">
        <v>4750438</v>
      </c>
      <c r="J4804" t="s">
        <v>601</v>
      </c>
      <c r="K4804" t="s">
        <v>602</v>
      </c>
      <c r="L4804" t="s">
        <v>57</v>
      </c>
      <c r="M4804" t="s">
        <v>57</v>
      </c>
      <c r="N4804" t="s">
        <v>57</v>
      </c>
      <c r="O4804" t="s">
        <v>57</v>
      </c>
      <c r="P4804">
        <v>24149</v>
      </c>
      <c r="Q4804" t="s">
        <v>603</v>
      </c>
      <c r="R4804" t="s">
        <v>604</v>
      </c>
      <c r="S4804" t="s">
        <v>78</v>
      </c>
      <c r="T4804">
        <v>20.190000000000001</v>
      </c>
      <c r="U4804">
        <v>20.190000000000001</v>
      </c>
      <c r="V4804">
        <v>133.65296549999999</v>
      </c>
      <c r="W4804">
        <v>20.190000000000001</v>
      </c>
      <c r="X4804" t="s">
        <v>58</v>
      </c>
      <c r="Y4804" t="s">
        <v>58</v>
      </c>
      <c r="Z4804" t="s">
        <v>1</v>
      </c>
      <c r="AA4804" t="s">
        <v>6</v>
      </c>
      <c r="AB4804" t="s">
        <v>57</v>
      </c>
      <c r="AC4804" t="str">
        <f t="shared" si="75"/>
        <v>2017-2</v>
      </c>
    </row>
    <row r="4805" spans="1:29" hidden="1" x14ac:dyDescent="0.25">
      <c r="A4805" t="s">
        <v>777</v>
      </c>
      <c r="B4805" t="s">
        <v>532</v>
      </c>
      <c r="C4805" t="s">
        <v>533</v>
      </c>
      <c r="D4805" t="s">
        <v>55</v>
      </c>
      <c r="E4805">
        <v>-5</v>
      </c>
      <c r="F4805" t="s">
        <v>13</v>
      </c>
      <c r="G4805" t="b">
        <v>0</v>
      </c>
      <c r="H4805" t="s">
        <v>59</v>
      </c>
      <c r="I4805">
        <v>6158806</v>
      </c>
      <c r="J4805" t="s">
        <v>768</v>
      </c>
      <c r="K4805" t="s">
        <v>769</v>
      </c>
      <c r="L4805" t="s">
        <v>57</v>
      </c>
      <c r="M4805" t="s">
        <v>57</v>
      </c>
      <c r="N4805" t="s">
        <v>57</v>
      </c>
      <c r="O4805" t="s">
        <v>57</v>
      </c>
      <c r="P4805">
        <v>24149</v>
      </c>
      <c r="Q4805" t="s">
        <v>603</v>
      </c>
      <c r="R4805" t="s">
        <v>604</v>
      </c>
      <c r="S4805" t="s">
        <v>78</v>
      </c>
      <c r="T4805">
        <v>110.67</v>
      </c>
      <c r="U4805">
        <v>110.67</v>
      </c>
      <c r="V4805">
        <v>733.34352149999995</v>
      </c>
      <c r="W4805">
        <v>110.67</v>
      </c>
      <c r="X4805" t="s">
        <v>58</v>
      </c>
      <c r="Y4805" t="s">
        <v>58</v>
      </c>
      <c r="Z4805" t="s">
        <v>1</v>
      </c>
      <c r="AA4805" t="s">
        <v>6</v>
      </c>
      <c r="AB4805" t="s">
        <v>57</v>
      </c>
      <c r="AC4805" t="str">
        <f t="shared" si="75"/>
        <v>2017-2</v>
      </c>
    </row>
    <row r="4806" spans="1:29" hidden="1" x14ac:dyDescent="0.25">
      <c r="A4806" t="s">
        <v>777</v>
      </c>
      <c r="B4806" t="s">
        <v>532</v>
      </c>
      <c r="C4806" t="s">
        <v>533</v>
      </c>
      <c r="D4806" t="s">
        <v>55</v>
      </c>
      <c r="E4806">
        <v>-6</v>
      </c>
      <c r="F4806" t="s">
        <v>12</v>
      </c>
      <c r="G4806" t="b">
        <v>0</v>
      </c>
      <c r="H4806" t="s">
        <v>59</v>
      </c>
      <c r="I4806">
        <v>6158806</v>
      </c>
      <c r="J4806" t="s">
        <v>768</v>
      </c>
      <c r="K4806" t="s">
        <v>769</v>
      </c>
      <c r="L4806" t="s">
        <v>57</v>
      </c>
      <c r="M4806" t="s">
        <v>57</v>
      </c>
      <c r="N4806" t="s">
        <v>57</v>
      </c>
      <c r="O4806" t="s">
        <v>57</v>
      </c>
      <c r="P4806">
        <v>24149</v>
      </c>
      <c r="Q4806" t="s">
        <v>603</v>
      </c>
      <c r="R4806" t="s">
        <v>604</v>
      </c>
      <c r="S4806" t="s">
        <v>78</v>
      </c>
      <c r="T4806">
        <v>208.14</v>
      </c>
      <c r="U4806">
        <v>208.14</v>
      </c>
      <c r="V4806">
        <v>1376.0655750000001</v>
      </c>
      <c r="W4806">
        <v>208.14</v>
      </c>
      <c r="X4806" t="s">
        <v>58</v>
      </c>
      <c r="Y4806" t="s">
        <v>58</v>
      </c>
      <c r="Z4806" t="s">
        <v>1</v>
      </c>
      <c r="AA4806" t="s">
        <v>6</v>
      </c>
      <c r="AB4806" t="s">
        <v>57</v>
      </c>
      <c r="AC4806" t="str">
        <f t="shared" si="75"/>
        <v>2017-2</v>
      </c>
    </row>
    <row r="4807" spans="1:29" x14ac:dyDescent="0.25">
      <c r="A4807" t="s">
        <v>777</v>
      </c>
      <c r="B4807" t="s">
        <v>532</v>
      </c>
      <c r="C4807" t="s">
        <v>533</v>
      </c>
      <c r="D4807" t="s">
        <v>55</v>
      </c>
      <c r="E4807">
        <v>-4</v>
      </c>
      <c r="F4807" t="s">
        <v>14</v>
      </c>
      <c r="G4807" t="b">
        <v>0</v>
      </c>
      <c r="H4807" t="s">
        <v>59</v>
      </c>
      <c r="I4807">
        <v>6158806</v>
      </c>
      <c r="J4807" t="s">
        <v>768</v>
      </c>
      <c r="K4807" t="s">
        <v>769</v>
      </c>
      <c r="L4807" t="s">
        <v>57</v>
      </c>
      <c r="M4807" t="s">
        <v>57</v>
      </c>
      <c r="N4807" t="s">
        <v>57</v>
      </c>
      <c r="O4807" t="s">
        <v>57</v>
      </c>
      <c r="P4807">
        <v>24149</v>
      </c>
      <c r="Q4807" t="s">
        <v>603</v>
      </c>
      <c r="R4807" t="s">
        <v>604</v>
      </c>
      <c r="S4807" t="s">
        <v>78</v>
      </c>
      <c r="T4807">
        <v>208.14</v>
      </c>
      <c r="U4807">
        <v>208.14</v>
      </c>
      <c r="V4807">
        <v>1376.0655750000001</v>
      </c>
      <c r="W4807">
        <v>208.14</v>
      </c>
      <c r="X4807" t="s">
        <v>58</v>
      </c>
      <c r="Y4807" t="s">
        <v>58</v>
      </c>
      <c r="Z4807" t="s">
        <v>1</v>
      </c>
      <c r="AA4807" t="s">
        <v>6</v>
      </c>
      <c r="AB4807" t="s">
        <v>57</v>
      </c>
      <c r="AC4807" t="str">
        <f t="shared" si="75"/>
        <v>2017-2</v>
      </c>
    </row>
    <row r="4808" spans="1:29" x14ac:dyDescent="0.25">
      <c r="A4808" t="s">
        <v>777</v>
      </c>
      <c r="B4808" t="s">
        <v>532</v>
      </c>
      <c r="C4808" t="s">
        <v>533</v>
      </c>
      <c r="D4808" t="s">
        <v>55</v>
      </c>
      <c r="E4808">
        <v>-4</v>
      </c>
      <c r="F4808" t="s">
        <v>14</v>
      </c>
      <c r="G4808" t="b">
        <v>0</v>
      </c>
      <c r="H4808" t="s">
        <v>59</v>
      </c>
      <c r="I4808">
        <v>6715491</v>
      </c>
      <c r="J4808" t="s">
        <v>748</v>
      </c>
      <c r="K4808" t="s">
        <v>749</v>
      </c>
      <c r="L4808" t="s">
        <v>57</v>
      </c>
      <c r="M4808" t="s">
        <v>57</v>
      </c>
      <c r="N4808" t="s">
        <v>57</v>
      </c>
      <c r="O4808" t="s">
        <v>57</v>
      </c>
      <c r="P4808">
        <v>10606</v>
      </c>
      <c r="Q4808" t="s">
        <v>62</v>
      </c>
      <c r="R4808" t="s">
        <v>63</v>
      </c>
      <c r="S4808" t="s">
        <v>64</v>
      </c>
      <c r="T4808">
        <v>456.4</v>
      </c>
      <c r="U4808">
        <v>456.4</v>
      </c>
      <c r="V4808">
        <v>3017.3744999999999</v>
      </c>
      <c r="W4808">
        <v>456.4</v>
      </c>
      <c r="X4808" t="s">
        <v>58</v>
      </c>
      <c r="Y4808" t="s">
        <v>58</v>
      </c>
      <c r="Z4808" t="s">
        <v>1</v>
      </c>
      <c r="AA4808" t="s">
        <v>6</v>
      </c>
      <c r="AB4808" t="s">
        <v>57</v>
      </c>
      <c r="AC4808" t="str">
        <f t="shared" si="75"/>
        <v>2017-2</v>
      </c>
    </row>
    <row r="4809" spans="1:29" hidden="1" x14ac:dyDescent="0.25">
      <c r="A4809" t="s">
        <v>777</v>
      </c>
      <c r="B4809" t="s">
        <v>532</v>
      </c>
      <c r="C4809" t="s">
        <v>533</v>
      </c>
      <c r="D4809" t="s">
        <v>55</v>
      </c>
      <c r="E4809">
        <v>-6</v>
      </c>
      <c r="F4809" t="s">
        <v>12</v>
      </c>
      <c r="G4809" t="b">
        <v>0</v>
      </c>
      <c r="H4809" t="s">
        <v>59</v>
      </c>
      <c r="I4809">
        <v>6715491</v>
      </c>
      <c r="J4809" t="s">
        <v>748</v>
      </c>
      <c r="K4809" t="s">
        <v>749</v>
      </c>
      <c r="L4809" t="s">
        <v>57</v>
      </c>
      <c r="M4809" t="s">
        <v>57</v>
      </c>
      <c r="N4809" t="s">
        <v>57</v>
      </c>
      <c r="O4809" t="s">
        <v>57</v>
      </c>
      <c r="P4809">
        <v>10606</v>
      </c>
      <c r="Q4809" t="s">
        <v>62</v>
      </c>
      <c r="R4809" t="s">
        <v>63</v>
      </c>
      <c r="S4809" t="s">
        <v>64</v>
      </c>
      <c r="T4809">
        <v>456.4</v>
      </c>
      <c r="U4809">
        <v>456.4</v>
      </c>
      <c r="V4809">
        <v>3017.3744999999999</v>
      </c>
      <c r="W4809">
        <v>456.4</v>
      </c>
      <c r="X4809" t="s">
        <v>58</v>
      </c>
      <c r="Y4809" t="s">
        <v>58</v>
      </c>
      <c r="Z4809" t="s">
        <v>1</v>
      </c>
      <c r="AA4809" t="s">
        <v>6</v>
      </c>
      <c r="AB4809" t="s">
        <v>57</v>
      </c>
      <c r="AC4809" t="str">
        <f t="shared" si="75"/>
        <v>2017-2</v>
      </c>
    </row>
    <row r="4810" spans="1:29" hidden="1" x14ac:dyDescent="0.25">
      <c r="A4810" t="s">
        <v>777</v>
      </c>
      <c r="B4810" t="s">
        <v>532</v>
      </c>
      <c r="C4810" t="s">
        <v>533</v>
      </c>
      <c r="D4810" t="s">
        <v>55</v>
      </c>
      <c r="E4810">
        <v>-5</v>
      </c>
      <c r="F4810" t="s">
        <v>13</v>
      </c>
      <c r="G4810" t="b">
        <v>0</v>
      </c>
      <c r="H4810" t="s">
        <v>59</v>
      </c>
      <c r="I4810">
        <v>6715491</v>
      </c>
      <c r="J4810" t="s">
        <v>748</v>
      </c>
      <c r="K4810" t="s">
        <v>749</v>
      </c>
      <c r="L4810" t="s">
        <v>57</v>
      </c>
      <c r="M4810" t="s">
        <v>57</v>
      </c>
      <c r="N4810" t="s">
        <v>57</v>
      </c>
      <c r="O4810" t="s">
        <v>57</v>
      </c>
      <c r="P4810">
        <v>10606</v>
      </c>
      <c r="Q4810" t="s">
        <v>62</v>
      </c>
      <c r="R4810" t="s">
        <v>63</v>
      </c>
      <c r="S4810" t="s">
        <v>64</v>
      </c>
      <c r="T4810">
        <v>6.3999999999999799</v>
      </c>
      <c r="U4810">
        <v>6.3999999999999799</v>
      </c>
      <c r="V4810">
        <v>50.051999999999701</v>
      </c>
      <c r="W4810">
        <v>6.3999999999999799</v>
      </c>
      <c r="X4810" t="s">
        <v>58</v>
      </c>
      <c r="Y4810" t="s">
        <v>58</v>
      </c>
      <c r="Z4810" t="s">
        <v>1</v>
      </c>
      <c r="AA4810" t="s">
        <v>6</v>
      </c>
      <c r="AB4810" t="s">
        <v>57</v>
      </c>
      <c r="AC4810" t="str">
        <f t="shared" si="75"/>
        <v>2017-2</v>
      </c>
    </row>
    <row r="4811" spans="1:29" hidden="1" x14ac:dyDescent="0.25">
      <c r="A4811" t="s">
        <v>777</v>
      </c>
      <c r="B4811" t="s">
        <v>532</v>
      </c>
      <c r="C4811" t="s">
        <v>533</v>
      </c>
      <c r="D4811" t="s">
        <v>55</v>
      </c>
      <c r="E4811">
        <v>-5</v>
      </c>
      <c r="F4811" t="s">
        <v>13</v>
      </c>
      <c r="G4811" t="b">
        <v>0</v>
      </c>
      <c r="H4811" t="s">
        <v>59</v>
      </c>
      <c r="I4811">
        <v>6715530</v>
      </c>
      <c r="J4811" t="s">
        <v>750</v>
      </c>
      <c r="K4811" t="s">
        <v>751</v>
      </c>
      <c r="L4811" t="s">
        <v>57</v>
      </c>
      <c r="M4811" t="s">
        <v>57</v>
      </c>
      <c r="N4811" t="s">
        <v>57</v>
      </c>
      <c r="O4811" t="s">
        <v>57</v>
      </c>
      <c r="P4811">
        <v>10606</v>
      </c>
      <c r="Q4811" t="s">
        <v>62</v>
      </c>
      <c r="R4811" t="s">
        <v>63</v>
      </c>
      <c r="S4811" t="s">
        <v>64</v>
      </c>
      <c r="T4811">
        <v>-22.25</v>
      </c>
      <c r="U4811">
        <v>-22.25</v>
      </c>
      <c r="V4811">
        <v>-146.07691249999999</v>
      </c>
      <c r="W4811">
        <v>-22.25</v>
      </c>
      <c r="X4811" t="s">
        <v>58</v>
      </c>
      <c r="Y4811" t="s">
        <v>58</v>
      </c>
      <c r="Z4811" t="s">
        <v>1</v>
      </c>
      <c r="AA4811" t="s">
        <v>6</v>
      </c>
      <c r="AB4811" t="s">
        <v>57</v>
      </c>
      <c r="AC4811" t="str">
        <f t="shared" si="75"/>
        <v>2017-2</v>
      </c>
    </row>
    <row r="4812" spans="1:29" hidden="1" x14ac:dyDescent="0.25">
      <c r="A4812" t="s">
        <v>777</v>
      </c>
      <c r="B4812" t="s">
        <v>532</v>
      </c>
      <c r="C4812" t="s">
        <v>533</v>
      </c>
      <c r="D4812" t="s">
        <v>55</v>
      </c>
      <c r="E4812">
        <v>-6</v>
      </c>
      <c r="F4812" t="s">
        <v>12</v>
      </c>
      <c r="G4812" t="b">
        <v>0</v>
      </c>
      <c r="H4812" t="s">
        <v>59</v>
      </c>
      <c r="I4812">
        <v>6715530</v>
      </c>
      <c r="J4812" t="s">
        <v>750</v>
      </c>
      <c r="K4812" t="s">
        <v>751</v>
      </c>
      <c r="L4812" t="s">
        <v>57</v>
      </c>
      <c r="M4812" t="s">
        <v>57</v>
      </c>
      <c r="N4812" t="s">
        <v>57</v>
      </c>
      <c r="O4812" t="s">
        <v>57</v>
      </c>
      <c r="P4812">
        <v>10606</v>
      </c>
      <c r="Q4812" t="s">
        <v>62</v>
      </c>
      <c r="R4812" t="s">
        <v>63</v>
      </c>
      <c r="S4812" t="s">
        <v>64</v>
      </c>
      <c r="T4812">
        <v>37.25</v>
      </c>
      <c r="U4812">
        <v>37.25</v>
      </c>
      <c r="V4812">
        <v>246.26906249999999</v>
      </c>
      <c r="W4812">
        <v>37.25</v>
      </c>
      <c r="X4812" t="s">
        <v>58</v>
      </c>
      <c r="Y4812" t="s">
        <v>58</v>
      </c>
      <c r="Z4812" t="s">
        <v>1</v>
      </c>
      <c r="AA4812" t="s">
        <v>6</v>
      </c>
      <c r="AB4812" t="s">
        <v>57</v>
      </c>
      <c r="AC4812" t="str">
        <f t="shared" si="75"/>
        <v>2017-2</v>
      </c>
    </row>
    <row r="4813" spans="1:29" x14ac:dyDescent="0.25">
      <c r="A4813" t="s">
        <v>777</v>
      </c>
      <c r="B4813" t="s">
        <v>532</v>
      </c>
      <c r="C4813" t="s">
        <v>533</v>
      </c>
      <c r="D4813" t="s">
        <v>55</v>
      </c>
      <c r="E4813">
        <v>-4</v>
      </c>
      <c r="F4813" t="s">
        <v>14</v>
      </c>
      <c r="G4813" t="b">
        <v>0</v>
      </c>
      <c r="H4813" t="s">
        <v>59</v>
      </c>
      <c r="I4813">
        <v>6715530</v>
      </c>
      <c r="J4813" t="s">
        <v>750</v>
      </c>
      <c r="K4813" t="s">
        <v>751</v>
      </c>
      <c r="L4813" t="s">
        <v>57</v>
      </c>
      <c r="M4813" t="s">
        <v>57</v>
      </c>
      <c r="N4813" t="s">
        <v>57</v>
      </c>
      <c r="O4813" t="s">
        <v>57</v>
      </c>
      <c r="P4813">
        <v>10606</v>
      </c>
      <c r="Q4813" t="s">
        <v>62</v>
      </c>
      <c r="R4813" t="s">
        <v>63</v>
      </c>
      <c r="S4813" t="s">
        <v>64</v>
      </c>
      <c r="T4813">
        <v>37.25</v>
      </c>
      <c r="U4813">
        <v>37.25</v>
      </c>
      <c r="V4813">
        <v>246.26906249999999</v>
      </c>
      <c r="W4813">
        <v>37.25</v>
      </c>
      <c r="X4813" t="s">
        <v>58</v>
      </c>
      <c r="Y4813" t="s">
        <v>58</v>
      </c>
      <c r="Z4813" t="s">
        <v>1</v>
      </c>
      <c r="AA4813" t="s">
        <v>6</v>
      </c>
      <c r="AB4813" t="s">
        <v>57</v>
      </c>
      <c r="AC4813" t="str">
        <f t="shared" si="75"/>
        <v>2017-2</v>
      </c>
    </row>
    <row r="4814" spans="1:29" x14ac:dyDescent="0.25">
      <c r="A4814" t="s">
        <v>778</v>
      </c>
      <c r="B4814" t="s">
        <v>54</v>
      </c>
      <c r="C4814" t="s">
        <v>55</v>
      </c>
      <c r="D4814" t="s">
        <v>55</v>
      </c>
      <c r="E4814">
        <v>-3</v>
      </c>
      <c r="F4814" t="s">
        <v>56</v>
      </c>
      <c r="G4814" t="b">
        <v>0</v>
      </c>
      <c r="H4814" t="s">
        <v>57</v>
      </c>
      <c r="I4814">
        <v>0</v>
      </c>
      <c r="J4814" t="s">
        <v>57</v>
      </c>
      <c r="K4814" t="s">
        <v>57</v>
      </c>
      <c r="L4814" t="s">
        <v>57</v>
      </c>
      <c r="M4814" t="s">
        <v>57</v>
      </c>
      <c r="N4814" t="s">
        <v>57</v>
      </c>
      <c r="O4814" t="s">
        <v>57</v>
      </c>
      <c r="P4814">
        <v>0</v>
      </c>
      <c r="Q4814" t="s">
        <v>57</v>
      </c>
      <c r="R4814" t="s">
        <v>57</v>
      </c>
      <c r="S4814" t="s">
        <v>57</v>
      </c>
      <c r="T4814">
        <v>118.43</v>
      </c>
      <c r="U4814">
        <v>118.43</v>
      </c>
      <c r="V4814">
        <v>118.43</v>
      </c>
      <c r="W4814">
        <v>17.957815888034698</v>
      </c>
      <c r="X4814" t="s">
        <v>58</v>
      </c>
      <c r="Y4814" t="s">
        <v>58</v>
      </c>
      <c r="Z4814" t="s">
        <v>1</v>
      </c>
      <c r="AA4814" t="s">
        <v>1</v>
      </c>
      <c r="AB4814" t="s">
        <v>57</v>
      </c>
      <c r="AC4814" t="str">
        <f t="shared" si="75"/>
        <v>2017-2</v>
      </c>
    </row>
    <row r="4815" spans="1:29" x14ac:dyDescent="0.25">
      <c r="A4815" t="s">
        <v>778</v>
      </c>
      <c r="B4815" t="s">
        <v>532</v>
      </c>
      <c r="C4815" t="s">
        <v>533</v>
      </c>
      <c r="D4815" t="s">
        <v>55</v>
      </c>
      <c r="E4815">
        <v>-3</v>
      </c>
      <c r="F4815" t="s">
        <v>56</v>
      </c>
      <c r="G4815" t="b">
        <v>0</v>
      </c>
      <c r="H4815" t="s">
        <v>57</v>
      </c>
      <c r="I4815">
        <v>0</v>
      </c>
      <c r="J4815" t="s">
        <v>57</v>
      </c>
      <c r="K4815" t="s">
        <v>57</v>
      </c>
      <c r="L4815" t="s">
        <v>57</v>
      </c>
      <c r="M4815" t="s">
        <v>57</v>
      </c>
      <c r="N4815" t="s">
        <v>57</v>
      </c>
      <c r="O4815" t="s">
        <v>57</v>
      </c>
      <c r="P4815">
        <v>0</v>
      </c>
      <c r="Q4815" t="s">
        <v>57</v>
      </c>
      <c r="R4815" t="s">
        <v>57</v>
      </c>
      <c r="S4815" t="s">
        <v>57</v>
      </c>
      <c r="T4815">
        <v>652.02</v>
      </c>
      <c r="U4815">
        <v>652.02</v>
      </c>
      <c r="V4815">
        <v>4300.0066980000001</v>
      </c>
      <c r="W4815">
        <v>652.02</v>
      </c>
      <c r="X4815" t="s">
        <v>58</v>
      </c>
      <c r="Y4815" t="s">
        <v>58</v>
      </c>
      <c r="Z4815" t="s">
        <v>1</v>
      </c>
      <c r="AA4815" t="s">
        <v>1</v>
      </c>
      <c r="AB4815" t="s">
        <v>57</v>
      </c>
      <c r="AC4815" t="str">
        <f t="shared" si="75"/>
        <v>2017-2</v>
      </c>
    </row>
    <row r="4816" spans="1:29" x14ac:dyDescent="0.25">
      <c r="A4816" t="s">
        <v>778</v>
      </c>
      <c r="B4816" t="s">
        <v>532</v>
      </c>
      <c r="C4816" t="s">
        <v>533</v>
      </c>
      <c r="D4816" t="s">
        <v>55</v>
      </c>
      <c r="E4816">
        <v>-4</v>
      </c>
      <c r="F4816" t="s">
        <v>14</v>
      </c>
      <c r="G4816" t="b">
        <v>0</v>
      </c>
      <c r="H4816" t="s">
        <v>59</v>
      </c>
      <c r="I4816">
        <v>4750438</v>
      </c>
      <c r="J4816" t="s">
        <v>601</v>
      </c>
      <c r="K4816" t="s">
        <v>602</v>
      </c>
      <c r="L4816" t="s">
        <v>57</v>
      </c>
      <c r="M4816" t="s">
        <v>57</v>
      </c>
      <c r="N4816" t="s">
        <v>57</v>
      </c>
      <c r="O4816" t="s">
        <v>57</v>
      </c>
      <c r="P4816">
        <v>24149</v>
      </c>
      <c r="Q4816" t="s">
        <v>603</v>
      </c>
      <c r="R4816" t="s">
        <v>604</v>
      </c>
      <c r="S4816" t="s">
        <v>78</v>
      </c>
      <c r="T4816">
        <v>19.57</v>
      </c>
      <c r="U4816">
        <v>19.57</v>
      </c>
      <c r="V4816">
        <v>129.06219300000001</v>
      </c>
      <c r="W4816">
        <v>19.57</v>
      </c>
      <c r="X4816" t="s">
        <v>58</v>
      </c>
      <c r="Y4816" t="s">
        <v>58</v>
      </c>
      <c r="Z4816" t="s">
        <v>1</v>
      </c>
      <c r="AA4816" t="s">
        <v>6</v>
      </c>
      <c r="AB4816" t="s">
        <v>57</v>
      </c>
      <c r="AC4816" t="str">
        <f t="shared" si="75"/>
        <v>2017-2</v>
      </c>
    </row>
    <row r="4817" spans="1:29" hidden="1" x14ac:dyDescent="0.25">
      <c r="A4817" t="s">
        <v>778</v>
      </c>
      <c r="B4817" t="s">
        <v>532</v>
      </c>
      <c r="C4817" t="s">
        <v>533</v>
      </c>
      <c r="D4817" t="s">
        <v>55</v>
      </c>
      <c r="E4817">
        <v>-5</v>
      </c>
      <c r="F4817" t="s">
        <v>13</v>
      </c>
      <c r="G4817" t="b">
        <v>0</v>
      </c>
      <c r="H4817" t="s">
        <v>59</v>
      </c>
      <c r="I4817">
        <v>4750438</v>
      </c>
      <c r="J4817" t="s">
        <v>601</v>
      </c>
      <c r="K4817" t="s">
        <v>602</v>
      </c>
      <c r="L4817" t="s">
        <v>57</v>
      </c>
      <c r="M4817" t="s">
        <v>57</v>
      </c>
      <c r="N4817" t="s">
        <v>57</v>
      </c>
      <c r="O4817" t="s">
        <v>57</v>
      </c>
      <c r="P4817">
        <v>24149</v>
      </c>
      <c r="Q4817" t="s">
        <v>603</v>
      </c>
      <c r="R4817" t="s">
        <v>604</v>
      </c>
      <c r="S4817" t="s">
        <v>78</v>
      </c>
      <c r="T4817">
        <v>-10.61</v>
      </c>
      <c r="U4817">
        <v>-10.61</v>
      </c>
      <c r="V4817">
        <v>-70.465332000000004</v>
      </c>
      <c r="W4817">
        <v>-10.61</v>
      </c>
      <c r="X4817" t="s">
        <v>58</v>
      </c>
      <c r="Y4817" t="s">
        <v>58</v>
      </c>
      <c r="Z4817" t="s">
        <v>1</v>
      </c>
      <c r="AA4817" t="s">
        <v>6</v>
      </c>
      <c r="AB4817" t="s">
        <v>57</v>
      </c>
      <c r="AC4817" t="str">
        <f t="shared" si="75"/>
        <v>2017-2</v>
      </c>
    </row>
    <row r="4818" spans="1:29" hidden="1" x14ac:dyDescent="0.25">
      <c r="A4818" t="s">
        <v>778</v>
      </c>
      <c r="B4818" t="s">
        <v>532</v>
      </c>
      <c r="C4818" t="s">
        <v>533</v>
      </c>
      <c r="D4818" t="s">
        <v>55</v>
      </c>
      <c r="E4818">
        <v>-6</v>
      </c>
      <c r="F4818" t="s">
        <v>12</v>
      </c>
      <c r="G4818" t="b">
        <v>0</v>
      </c>
      <c r="H4818" t="s">
        <v>59</v>
      </c>
      <c r="I4818">
        <v>4750438</v>
      </c>
      <c r="J4818" t="s">
        <v>601</v>
      </c>
      <c r="K4818" t="s">
        <v>602</v>
      </c>
      <c r="L4818" t="s">
        <v>57</v>
      </c>
      <c r="M4818" t="s">
        <v>57</v>
      </c>
      <c r="N4818" t="s">
        <v>57</v>
      </c>
      <c r="O4818" t="s">
        <v>57</v>
      </c>
      <c r="P4818">
        <v>24149</v>
      </c>
      <c r="Q4818" t="s">
        <v>603</v>
      </c>
      <c r="R4818" t="s">
        <v>604</v>
      </c>
      <c r="S4818" t="s">
        <v>78</v>
      </c>
      <c r="T4818">
        <v>19.57</v>
      </c>
      <c r="U4818">
        <v>19.57</v>
      </c>
      <c r="V4818">
        <v>129.06219300000001</v>
      </c>
      <c r="W4818">
        <v>19.57</v>
      </c>
      <c r="X4818" t="s">
        <v>58</v>
      </c>
      <c r="Y4818" t="s">
        <v>58</v>
      </c>
      <c r="Z4818" t="s">
        <v>1</v>
      </c>
      <c r="AA4818" t="s">
        <v>6</v>
      </c>
      <c r="AB4818" t="s">
        <v>57</v>
      </c>
      <c r="AC4818" t="str">
        <f t="shared" si="75"/>
        <v>2017-2</v>
      </c>
    </row>
    <row r="4819" spans="1:29" hidden="1" x14ac:dyDescent="0.25">
      <c r="A4819" t="s">
        <v>778</v>
      </c>
      <c r="B4819" t="s">
        <v>532</v>
      </c>
      <c r="C4819" t="s">
        <v>533</v>
      </c>
      <c r="D4819" t="s">
        <v>55</v>
      </c>
      <c r="E4819">
        <v>-6</v>
      </c>
      <c r="F4819" t="s">
        <v>12</v>
      </c>
      <c r="G4819" t="b">
        <v>0</v>
      </c>
      <c r="H4819" t="s">
        <v>59</v>
      </c>
      <c r="I4819">
        <v>6158806</v>
      </c>
      <c r="J4819" t="s">
        <v>768</v>
      </c>
      <c r="K4819" t="s">
        <v>769</v>
      </c>
      <c r="L4819" t="s">
        <v>57</v>
      </c>
      <c r="M4819" t="s">
        <v>57</v>
      </c>
      <c r="N4819" t="s">
        <v>57</v>
      </c>
      <c r="O4819" t="s">
        <v>57</v>
      </c>
      <c r="P4819">
        <v>24149</v>
      </c>
      <c r="Q4819" t="s">
        <v>603</v>
      </c>
      <c r="R4819" t="s">
        <v>604</v>
      </c>
      <c r="S4819" t="s">
        <v>78</v>
      </c>
      <c r="T4819">
        <v>151.80000000000001</v>
      </c>
      <c r="U4819">
        <v>151.80000000000001</v>
      </c>
      <c r="V4819">
        <v>1001.10582</v>
      </c>
      <c r="W4819">
        <v>151.80000000000001</v>
      </c>
      <c r="X4819" t="s">
        <v>58</v>
      </c>
      <c r="Y4819" t="s">
        <v>58</v>
      </c>
      <c r="Z4819" t="s">
        <v>1</v>
      </c>
      <c r="AA4819" t="s">
        <v>6</v>
      </c>
      <c r="AB4819" t="s">
        <v>57</v>
      </c>
      <c r="AC4819" t="str">
        <f t="shared" si="75"/>
        <v>2017-2</v>
      </c>
    </row>
    <row r="4820" spans="1:29" hidden="1" x14ac:dyDescent="0.25">
      <c r="A4820" t="s">
        <v>778</v>
      </c>
      <c r="B4820" t="s">
        <v>532</v>
      </c>
      <c r="C4820" t="s">
        <v>533</v>
      </c>
      <c r="D4820" t="s">
        <v>55</v>
      </c>
      <c r="E4820">
        <v>-5</v>
      </c>
      <c r="F4820" t="s">
        <v>13</v>
      </c>
      <c r="G4820" t="b">
        <v>0</v>
      </c>
      <c r="H4820" t="s">
        <v>59</v>
      </c>
      <c r="I4820">
        <v>6158806</v>
      </c>
      <c r="J4820" t="s">
        <v>768</v>
      </c>
      <c r="K4820" t="s">
        <v>769</v>
      </c>
      <c r="L4820" t="s">
        <v>57</v>
      </c>
      <c r="M4820" t="s">
        <v>57</v>
      </c>
      <c r="N4820" t="s">
        <v>57</v>
      </c>
      <c r="O4820" t="s">
        <v>57</v>
      </c>
      <c r="P4820">
        <v>24149</v>
      </c>
      <c r="Q4820" t="s">
        <v>603</v>
      </c>
      <c r="R4820" t="s">
        <v>604</v>
      </c>
      <c r="S4820" t="s">
        <v>78</v>
      </c>
      <c r="T4820">
        <v>-56.34</v>
      </c>
      <c r="U4820">
        <v>-56.34</v>
      </c>
      <c r="V4820">
        <v>-374.95975499999997</v>
      </c>
      <c r="W4820">
        <v>-56.34</v>
      </c>
      <c r="X4820" t="s">
        <v>58</v>
      </c>
      <c r="Y4820" t="s">
        <v>58</v>
      </c>
      <c r="Z4820" t="s">
        <v>1</v>
      </c>
      <c r="AA4820" t="s">
        <v>6</v>
      </c>
      <c r="AB4820" t="s">
        <v>57</v>
      </c>
      <c r="AC4820" t="str">
        <f t="shared" si="75"/>
        <v>2017-2</v>
      </c>
    </row>
    <row r="4821" spans="1:29" x14ac:dyDescent="0.25">
      <c r="A4821" t="s">
        <v>778</v>
      </c>
      <c r="B4821" t="s">
        <v>532</v>
      </c>
      <c r="C4821" t="s">
        <v>533</v>
      </c>
      <c r="D4821" t="s">
        <v>55</v>
      </c>
      <c r="E4821">
        <v>-4</v>
      </c>
      <c r="F4821" t="s">
        <v>14</v>
      </c>
      <c r="G4821" t="b">
        <v>0</v>
      </c>
      <c r="H4821" t="s">
        <v>59</v>
      </c>
      <c r="I4821">
        <v>6158806</v>
      </c>
      <c r="J4821" t="s">
        <v>768</v>
      </c>
      <c r="K4821" t="s">
        <v>769</v>
      </c>
      <c r="L4821" t="s">
        <v>57</v>
      </c>
      <c r="M4821" t="s">
        <v>57</v>
      </c>
      <c r="N4821" t="s">
        <v>57</v>
      </c>
      <c r="O4821" t="s">
        <v>57</v>
      </c>
      <c r="P4821">
        <v>24149</v>
      </c>
      <c r="Q4821" t="s">
        <v>603</v>
      </c>
      <c r="R4821" t="s">
        <v>604</v>
      </c>
      <c r="S4821" t="s">
        <v>78</v>
      </c>
      <c r="T4821">
        <v>151.80000000000001</v>
      </c>
      <c r="U4821">
        <v>151.80000000000001</v>
      </c>
      <c r="V4821">
        <v>1001.10582</v>
      </c>
      <c r="W4821">
        <v>151.80000000000001</v>
      </c>
      <c r="X4821" t="s">
        <v>58</v>
      </c>
      <c r="Y4821" t="s">
        <v>58</v>
      </c>
      <c r="Z4821" t="s">
        <v>1</v>
      </c>
      <c r="AA4821" t="s">
        <v>6</v>
      </c>
      <c r="AB4821" t="s">
        <v>57</v>
      </c>
      <c r="AC4821" t="str">
        <f t="shared" si="75"/>
        <v>2017-2</v>
      </c>
    </row>
    <row r="4822" spans="1:29" hidden="1" x14ac:dyDescent="0.25">
      <c r="A4822" t="s">
        <v>778</v>
      </c>
      <c r="B4822" t="s">
        <v>532</v>
      </c>
      <c r="C4822" t="s">
        <v>533</v>
      </c>
      <c r="D4822" t="s">
        <v>55</v>
      </c>
      <c r="E4822">
        <v>-5</v>
      </c>
      <c r="F4822" t="s">
        <v>13</v>
      </c>
      <c r="G4822" t="b">
        <v>0</v>
      </c>
      <c r="H4822" t="s">
        <v>59</v>
      </c>
      <c r="I4822">
        <v>6715491</v>
      </c>
      <c r="J4822" t="s">
        <v>748</v>
      </c>
      <c r="K4822" t="s">
        <v>749</v>
      </c>
      <c r="L4822" t="s">
        <v>57</v>
      </c>
      <c r="M4822" t="s">
        <v>57</v>
      </c>
      <c r="N4822" t="s">
        <v>57</v>
      </c>
      <c r="O4822" t="s">
        <v>57</v>
      </c>
      <c r="P4822">
        <v>10606</v>
      </c>
      <c r="Q4822" t="s">
        <v>62</v>
      </c>
      <c r="R4822" t="s">
        <v>63</v>
      </c>
      <c r="S4822" t="s">
        <v>64</v>
      </c>
      <c r="T4822">
        <v>10.56</v>
      </c>
      <c r="U4822">
        <v>10.56</v>
      </c>
      <c r="V4822">
        <v>62.180004000000302</v>
      </c>
      <c r="W4822">
        <v>10.56</v>
      </c>
      <c r="X4822" t="s">
        <v>58</v>
      </c>
      <c r="Y4822" t="s">
        <v>58</v>
      </c>
      <c r="Z4822" t="s">
        <v>1</v>
      </c>
      <c r="AA4822" t="s">
        <v>6</v>
      </c>
      <c r="AB4822" t="s">
        <v>57</v>
      </c>
      <c r="AC4822" t="str">
        <f t="shared" si="75"/>
        <v>2017-2</v>
      </c>
    </row>
    <row r="4823" spans="1:29" hidden="1" x14ac:dyDescent="0.25">
      <c r="A4823" t="s">
        <v>778</v>
      </c>
      <c r="B4823" t="s">
        <v>532</v>
      </c>
      <c r="C4823" t="s">
        <v>533</v>
      </c>
      <c r="D4823" t="s">
        <v>55</v>
      </c>
      <c r="E4823">
        <v>4</v>
      </c>
      <c r="F4823" t="s">
        <v>10</v>
      </c>
      <c r="G4823" t="b">
        <v>1</v>
      </c>
      <c r="H4823" t="s">
        <v>59</v>
      </c>
      <c r="I4823">
        <v>6715491</v>
      </c>
      <c r="J4823" t="s">
        <v>748</v>
      </c>
      <c r="K4823" t="s">
        <v>749</v>
      </c>
      <c r="L4823" t="s">
        <v>57</v>
      </c>
      <c r="M4823" t="s">
        <v>57</v>
      </c>
      <c r="N4823" t="s">
        <v>57</v>
      </c>
      <c r="O4823" t="s">
        <v>57</v>
      </c>
      <c r="P4823">
        <v>10606</v>
      </c>
      <c r="Q4823" t="s">
        <v>62</v>
      </c>
      <c r="R4823" t="s">
        <v>63</v>
      </c>
      <c r="S4823" t="s">
        <v>64</v>
      </c>
      <c r="T4823">
        <v>-3</v>
      </c>
      <c r="U4823">
        <v>-3</v>
      </c>
      <c r="V4823">
        <v>-19.784700000000001</v>
      </c>
      <c r="W4823">
        <v>-3</v>
      </c>
      <c r="X4823" t="s">
        <v>58</v>
      </c>
      <c r="Y4823" t="s">
        <v>58</v>
      </c>
      <c r="Z4823" t="s">
        <v>4</v>
      </c>
      <c r="AA4823" t="s">
        <v>6</v>
      </c>
      <c r="AB4823" t="s">
        <v>57</v>
      </c>
      <c r="AC4823" t="str">
        <f t="shared" si="75"/>
        <v>2017-2</v>
      </c>
    </row>
    <row r="4824" spans="1:29" hidden="1" x14ac:dyDescent="0.25">
      <c r="A4824" t="s">
        <v>778</v>
      </c>
      <c r="B4824" t="s">
        <v>532</v>
      </c>
      <c r="C4824" t="s">
        <v>533</v>
      </c>
      <c r="D4824" t="s">
        <v>55</v>
      </c>
      <c r="E4824">
        <v>12</v>
      </c>
      <c r="F4824" t="s">
        <v>15</v>
      </c>
      <c r="G4824" t="b">
        <v>1</v>
      </c>
      <c r="H4824" t="s">
        <v>59</v>
      </c>
      <c r="I4824">
        <v>6715491</v>
      </c>
      <c r="J4824" t="s">
        <v>748</v>
      </c>
      <c r="K4824" t="s">
        <v>749</v>
      </c>
      <c r="L4824" t="s">
        <v>57</v>
      </c>
      <c r="M4824" t="s">
        <v>57</v>
      </c>
      <c r="N4824" t="s">
        <v>57</v>
      </c>
      <c r="O4824" t="s">
        <v>57</v>
      </c>
      <c r="P4824">
        <v>10606</v>
      </c>
      <c r="Q4824" t="s">
        <v>62</v>
      </c>
      <c r="R4824" t="s">
        <v>63</v>
      </c>
      <c r="S4824" t="s">
        <v>64</v>
      </c>
      <c r="T4824">
        <v>470</v>
      </c>
      <c r="U4824">
        <v>470</v>
      </c>
      <c r="V4824">
        <v>3099.6030000000001</v>
      </c>
      <c r="W4824">
        <v>470</v>
      </c>
      <c r="X4824" t="s">
        <v>58</v>
      </c>
      <c r="Y4824" t="s">
        <v>58</v>
      </c>
      <c r="Z4824" t="s">
        <v>1</v>
      </c>
      <c r="AA4824" t="s">
        <v>6</v>
      </c>
      <c r="AB4824" t="s">
        <v>57</v>
      </c>
      <c r="AC4824" t="str">
        <f t="shared" si="75"/>
        <v>2017-2</v>
      </c>
    </row>
    <row r="4825" spans="1:29" hidden="1" x14ac:dyDescent="0.25">
      <c r="A4825" t="s">
        <v>778</v>
      </c>
      <c r="B4825" t="s">
        <v>532</v>
      </c>
      <c r="C4825" t="s">
        <v>533</v>
      </c>
      <c r="D4825" t="s">
        <v>55</v>
      </c>
      <c r="E4825">
        <v>30</v>
      </c>
      <c r="F4825" t="s">
        <v>11</v>
      </c>
      <c r="G4825" t="b">
        <v>1</v>
      </c>
      <c r="H4825" t="s">
        <v>59</v>
      </c>
      <c r="I4825">
        <v>6715491</v>
      </c>
      <c r="J4825" t="s">
        <v>748</v>
      </c>
      <c r="K4825" t="s">
        <v>749</v>
      </c>
      <c r="L4825" t="s">
        <v>57</v>
      </c>
      <c r="M4825" t="s">
        <v>57</v>
      </c>
      <c r="N4825" t="s">
        <v>57</v>
      </c>
      <c r="O4825" t="s">
        <v>57</v>
      </c>
      <c r="P4825">
        <v>10606</v>
      </c>
      <c r="Q4825" t="s">
        <v>62</v>
      </c>
      <c r="R4825" t="s">
        <v>63</v>
      </c>
      <c r="S4825" t="s">
        <v>64</v>
      </c>
      <c r="T4825">
        <v>-0.04</v>
      </c>
      <c r="U4825">
        <v>-0.04</v>
      </c>
      <c r="V4825">
        <v>-0.26379599999999997</v>
      </c>
      <c r="W4825">
        <v>-0.04</v>
      </c>
      <c r="X4825" t="s">
        <v>58</v>
      </c>
      <c r="Y4825" t="s">
        <v>58</v>
      </c>
      <c r="Z4825" t="s">
        <v>4</v>
      </c>
      <c r="AA4825" t="s">
        <v>6</v>
      </c>
      <c r="AB4825" t="s">
        <v>57</v>
      </c>
      <c r="AC4825" t="str">
        <f t="shared" si="75"/>
        <v>2017-2</v>
      </c>
    </row>
    <row r="4826" spans="1:29" hidden="1" x14ac:dyDescent="0.25">
      <c r="A4826" t="s">
        <v>778</v>
      </c>
      <c r="B4826" t="s">
        <v>532</v>
      </c>
      <c r="C4826" t="s">
        <v>533</v>
      </c>
      <c r="D4826" t="s">
        <v>55</v>
      </c>
      <c r="E4826">
        <v>-6</v>
      </c>
      <c r="F4826" t="s">
        <v>12</v>
      </c>
      <c r="G4826" t="b">
        <v>0</v>
      </c>
      <c r="H4826" t="s">
        <v>59</v>
      </c>
      <c r="I4826">
        <v>6715530</v>
      </c>
      <c r="J4826" t="s">
        <v>750</v>
      </c>
      <c r="K4826" t="s">
        <v>751</v>
      </c>
      <c r="L4826" t="s">
        <v>57</v>
      </c>
      <c r="M4826" t="s">
        <v>57</v>
      </c>
      <c r="N4826" t="s">
        <v>57</v>
      </c>
      <c r="O4826" t="s">
        <v>57</v>
      </c>
      <c r="P4826">
        <v>10606</v>
      </c>
      <c r="Q4826" t="s">
        <v>62</v>
      </c>
      <c r="R4826" t="s">
        <v>63</v>
      </c>
      <c r="S4826" t="s">
        <v>64</v>
      </c>
      <c r="T4826">
        <v>37.200000000000003</v>
      </c>
      <c r="U4826">
        <v>37.200000000000003</v>
      </c>
      <c r="V4826">
        <v>245.33027999999999</v>
      </c>
      <c r="W4826">
        <v>37.200000000000003</v>
      </c>
      <c r="X4826" t="s">
        <v>58</v>
      </c>
      <c r="Y4826" t="s">
        <v>58</v>
      </c>
      <c r="Z4826" t="s">
        <v>1</v>
      </c>
      <c r="AA4826" t="s">
        <v>6</v>
      </c>
      <c r="AB4826" t="s">
        <v>57</v>
      </c>
      <c r="AC4826" t="str">
        <f t="shared" si="75"/>
        <v>2017-2</v>
      </c>
    </row>
    <row r="4827" spans="1:29" hidden="1" x14ac:dyDescent="0.25">
      <c r="A4827" t="s">
        <v>778</v>
      </c>
      <c r="B4827" t="s">
        <v>532</v>
      </c>
      <c r="C4827" t="s">
        <v>533</v>
      </c>
      <c r="D4827" t="s">
        <v>55</v>
      </c>
      <c r="E4827">
        <v>-5</v>
      </c>
      <c r="F4827" t="s">
        <v>13</v>
      </c>
      <c r="G4827" t="b">
        <v>0</v>
      </c>
      <c r="H4827" t="s">
        <v>59</v>
      </c>
      <c r="I4827">
        <v>6715530</v>
      </c>
      <c r="J4827" t="s">
        <v>750</v>
      </c>
      <c r="K4827" t="s">
        <v>751</v>
      </c>
      <c r="L4827" t="s">
        <v>57</v>
      </c>
      <c r="M4827" t="s">
        <v>57</v>
      </c>
      <c r="N4827" t="s">
        <v>57</v>
      </c>
      <c r="O4827" t="s">
        <v>57</v>
      </c>
      <c r="P4827">
        <v>10606</v>
      </c>
      <c r="Q4827" t="s">
        <v>62</v>
      </c>
      <c r="R4827" t="s">
        <v>63</v>
      </c>
      <c r="S4827" t="s">
        <v>64</v>
      </c>
      <c r="T4827">
        <v>-4.9999999999997199E-2</v>
      </c>
      <c r="U4827">
        <v>-4.9999999999997199E-2</v>
      </c>
      <c r="V4827">
        <v>-0.93878249999997399</v>
      </c>
      <c r="W4827">
        <v>-4.9999999999997199E-2</v>
      </c>
      <c r="X4827" t="s">
        <v>58</v>
      </c>
      <c r="Y4827" t="s">
        <v>58</v>
      </c>
      <c r="Z4827" t="s">
        <v>1</v>
      </c>
      <c r="AA4827" t="s">
        <v>6</v>
      </c>
      <c r="AB4827" t="s">
        <v>57</v>
      </c>
      <c r="AC4827" t="str">
        <f t="shared" si="75"/>
        <v>2017-2</v>
      </c>
    </row>
    <row r="4828" spans="1:29" x14ac:dyDescent="0.25">
      <c r="A4828" t="s">
        <v>778</v>
      </c>
      <c r="B4828" t="s">
        <v>532</v>
      </c>
      <c r="C4828" t="s">
        <v>533</v>
      </c>
      <c r="D4828" t="s">
        <v>55</v>
      </c>
      <c r="E4828">
        <v>-4</v>
      </c>
      <c r="F4828" t="s">
        <v>14</v>
      </c>
      <c r="G4828" t="b">
        <v>0</v>
      </c>
      <c r="H4828" t="s">
        <v>59</v>
      </c>
      <c r="I4828">
        <v>6715530</v>
      </c>
      <c r="J4828" t="s">
        <v>750</v>
      </c>
      <c r="K4828" t="s">
        <v>751</v>
      </c>
      <c r="L4828" t="s">
        <v>57</v>
      </c>
      <c r="M4828" t="s">
        <v>57</v>
      </c>
      <c r="N4828" t="s">
        <v>57</v>
      </c>
      <c r="O4828" t="s">
        <v>57</v>
      </c>
      <c r="P4828">
        <v>10606</v>
      </c>
      <c r="Q4828" t="s">
        <v>62</v>
      </c>
      <c r="R4828" t="s">
        <v>63</v>
      </c>
      <c r="S4828" t="s">
        <v>64</v>
      </c>
      <c r="T4828">
        <v>37.200000000000003</v>
      </c>
      <c r="U4828">
        <v>37.200000000000003</v>
      </c>
      <c r="V4828">
        <v>245.33027999999999</v>
      </c>
      <c r="W4828">
        <v>37.200000000000003</v>
      </c>
      <c r="X4828" t="s">
        <v>58</v>
      </c>
      <c r="Y4828" t="s">
        <v>58</v>
      </c>
      <c r="Z4828" t="s">
        <v>1</v>
      </c>
      <c r="AA4828" t="s">
        <v>6</v>
      </c>
      <c r="AB4828" t="s">
        <v>57</v>
      </c>
      <c r="AC4828" t="str">
        <f t="shared" si="75"/>
        <v>2017-2</v>
      </c>
    </row>
    <row r="4829" spans="1:29" x14ac:dyDescent="0.25">
      <c r="A4829" t="s">
        <v>779</v>
      </c>
      <c r="B4829" t="s">
        <v>54</v>
      </c>
      <c r="C4829" t="s">
        <v>55</v>
      </c>
      <c r="D4829" t="s">
        <v>55</v>
      </c>
      <c r="E4829">
        <v>-3</v>
      </c>
      <c r="F4829" t="s">
        <v>56</v>
      </c>
      <c r="G4829" t="b">
        <v>0</v>
      </c>
      <c r="H4829" t="s">
        <v>57</v>
      </c>
      <c r="I4829">
        <v>0</v>
      </c>
      <c r="J4829" t="s">
        <v>57</v>
      </c>
      <c r="K4829" t="s">
        <v>57</v>
      </c>
      <c r="L4829" t="s">
        <v>57</v>
      </c>
      <c r="M4829" t="s">
        <v>57</v>
      </c>
      <c r="N4829" t="s">
        <v>57</v>
      </c>
      <c r="O4829" t="s">
        <v>57</v>
      </c>
      <c r="P4829">
        <v>0</v>
      </c>
      <c r="Q4829" t="s">
        <v>57</v>
      </c>
      <c r="R4829" t="s">
        <v>57</v>
      </c>
      <c r="S4829" t="s">
        <v>57</v>
      </c>
      <c r="T4829">
        <v>118.43</v>
      </c>
      <c r="U4829">
        <v>118.43</v>
      </c>
      <c r="V4829">
        <v>118.43</v>
      </c>
      <c r="W4829">
        <v>17.925063758617799</v>
      </c>
      <c r="X4829" t="s">
        <v>58</v>
      </c>
      <c r="Y4829" t="s">
        <v>58</v>
      </c>
      <c r="Z4829" t="s">
        <v>1</v>
      </c>
      <c r="AA4829" t="s">
        <v>1</v>
      </c>
      <c r="AB4829" t="s">
        <v>57</v>
      </c>
      <c r="AC4829" t="str">
        <f t="shared" si="75"/>
        <v>2017-2</v>
      </c>
    </row>
    <row r="4830" spans="1:29" x14ac:dyDescent="0.25">
      <c r="A4830" t="s">
        <v>779</v>
      </c>
      <c r="B4830" t="s">
        <v>532</v>
      </c>
      <c r="C4830" t="s">
        <v>533</v>
      </c>
      <c r="D4830" t="s">
        <v>55</v>
      </c>
      <c r="E4830">
        <v>-3</v>
      </c>
      <c r="F4830" t="s">
        <v>56</v>
      </c>
      <c r="G4830" t="b">
        <v>0</v>
      </c>
      <c r="H4830" t="s">
        <v>57</v>
      </c>
      <c r="I4830">
        <v>0</v>
      </c>
      <c r="J4830" t="s">
        <v>57</v>
      </c>
      <c r="K4830" t="s">
        <v>57</v>
      </c>
      <c r="L4830" t="s">
        <v>57</v>
      </c>
      <c r="M4830" t="s">
        <v>57</v>
      </c>
      <c r="N4830" t="s">
        <v>57</v>
      </c>
      <c r="O4830" t="s">
        <v>57</v>
      </c>
      <c r="P4830">
        <v>0</v>
      </c>
      <c r="Q4830" t="s">
        <v>57</v>
      </c>
      <c r="R4830" t="s">
        <v>57</v>
      </c>
      <c r="S4830" t="s">
        <v>57</v>
      </c>
      <c r="T4830">
        <v>652.02</v>
      </c>
      <c r="U4830">
        <v>652.02</v>
      </c>
      <c r="V4830">
        <v>4307.8635389999999</v>
      </c>
      <c r="W4830">
        <v>652.02</v>
      </c>
      <c r="X4830" t="s">
        <v>58</v>
      </c>
      <c r="Y4830" t="s">
        <v>58</v>
      </c>
      <c r="Z4830" t="s">
        <v>1</v>
      </c>
      <c r="AA4830" t="s">
        <v>1</v>
      </c>
      <c r="AB4830" t="s">
        <v>57</v>
      </c>
      <c r="AC4830" t="str">
        <f t="shared" si="75"/>
        <v>2017-2</v>
      </c>
    </row>
    <row r="4831" spans="1:29" hidden="1" x14ac:dyDescent="0.25">
      <c r="A4831" t="s">
        <v>779</v>
      </c>
      <c r="B4831" t="s">
        <v>532</v>
      </c>
      <c r="C4831" t="s">
        <v>533</v>
      </c>
      <c r="D4831" t="s">
        <v>55</v>
      </c>
      <c r="E4831">
        <v>-6</v>
      </c>
      <c r="F4831" t="s">
        <v>12</v>
      </c>
      <c r="G4831" t="b">
        <v>0</v>
      </c>
      <c r="H4831" t="s">
        <v>59</v>
      </c>
      <c r="I4831">
        <v>4750438</v>
      </c>
      <c r="J4831" t="s">
        <v>601</v>
      </c>
      <c r="K4831" t="s">
        <v>602</v>
      </c>
      <c r="L4831" t="s">
        <v>57</v>
      </c>
      <c r="M4831" t="s">
        <v>57</v>
      </c>
      <c r="N4831" t="s">
        <v>57</v>
      </c>
      <c r="O4831" t="s">
        <v>57</v>
      </c>
      <c r="P4831">
        <v>24149</v>
      </c>
      <c r="Q4831" t="s">
        <v>603</v>
      </c>
      <c r="R4831" t="s">
        <v>604</v>
      </c>
      <c r="S4831" t="s">
        <v>78</v>
      </c>
      <c r="T4831">
        <v>19.57</v>
      </c>
      <c r="U4831">
        <v>19.57</v>
      </c>
      <c r="V4831">
        <v>129.2980115</v>
      </c>
      <c r="W4831">
        <v>19.57</v>
      </c>
      <c r="X4831" t="s">
        <v>58</v>
      </c>
      <c r="Y4831" t="s">
        <v>58</v>
      </c>
      <c r="Z4831" t="s">
        <v>1</v>
      </c>
      <c r="AA4831" t="s">
        <v>6</v>
      </c>
      <c r="AB4831" t="s">
        <v>57</v>
      </c>
      <c r="AC4831" t="str">
        <f t="shared" si="75"/>
        <v>2017-2</v>
      </c>
    </row>
    <row r="4832" spans="1:29" x14ac:dyDescent="0.25">
      <c r="A4832" t="s">
        <v>779</v>
      </c>
      <c r="B4832" t="s">
        <v>532</v>
      </c>
      <c r="C4832" t="s">
        <v>533</v>
      </c>
      <c r="D4832" t="s">
        <v>55</v>
      </c>
      <c r="E4832">
        <v>-4</v>
      </c>
      <c r="F4832" t="s">
        <v>14</v>
      </c>
      <c r="G4832" t="b">
        <v>0</v>
      </c>
      <c r="H4832" t="s">
        <v>59</v>
      </c>
      <c r="I4832">
        <v>4750438</v>
      </c>
      <c r="J4832" t="s">
        <v>601</v>
      </c>
      <c r="K4832" t="s">
        <v>602</v>
      </c>
      <c r="L4832" t="s">
        <v>57</v>
      </c>
      <c r="M4832" t="s">
        <v>57</v>
      </c>
      <c r="N4832" t="s">
        <v>57</v>
      </c>
      <c r="O4832" t="s">
        <v>57</v>
      </c>
      <c r="P4832">
        <v>24149</v>
      </c>
      <c r="Q4832" t="s">
        <v>603</v>
      </c>
      <c r="R4832" t="s">
        <v>604</v>
      </c>
      <c r="S4832" t="s">
        <v>78</v>
      </c>
      <c r="T4832">
        <v>19.57</v>
      </c>
      <c r="U4832">
        <v>19.57</v>
      </c>
      <c r="V4832">
        <v>129.2980115</v>
      </c>
      <c r="W4832">
        <v>19.57</v>
      </c>
      <c r="X4832" t="s">
        <v>58</v>
      </c>
      <c r="Y4832" t="s">
        <v>58</v>
      </c>
      <c r="Z4832" t="s">
        <v>1</v>
      </c>
      <c r="AA4832" t="s">
        <v>6</v>
      </c>
      <c r="AB4832" t="s">
        <v>57</v>
      </c>
      <c r="AC4832" t="str">
        <f t="shared" si="75"/>
        <v>2017-2</v>
      </c>
    </row>
    <row r="4833" spans="1:29" x14ac:dyDescent="0.25">
      <c r="A4833" t="s">
        <v>779</v>
      </c>
      <c r="B4833" t="s">
        <v>532</v>
      </c>
      <c r="C4833" t="s">
        <v>533</v>
      </c>
      <c r="D4833" t="s">
        <v>55</v>
      </c>
      <c r="E4833">
        <v>-4</v>
      </c>
      <c r="F4833" t="s">
        <v>14</v>
      </c>
      <c r="G4833" t="b">
        <v>0</v>
      </c>
      <c r="H4833" t="s">
        <v>59</v>
      </c>
      <c r="I4833">
        <v>6158806</v>
      </c>
      <c r="J4833" t="s">
        <v>768</v>
      </c>
      <c r="K4833" t="s">
        <v>769</v>
      </c>
      <c r="L4833" t="s">
        <v>57</v>
      </c>
      <c r="M4833" t="s">
        <v>57</v>
      </c>
      <c r="N4833" t="s">
        <v>57</v>
      </c>
      <c r="O4833" t="s">
        <v>57</v>
      </c>
      <c r="P4833">
        <v>24149</v>
      </c>
      <c r="Q4833" t="s">
        <v>603</v>
      </c>
      <c r="R4833" t="s">
        <v>604</v>
      </c>
      <c r="S4833" t="s">
        <v>78</v>
      </c>
      <c r="T4833">
        <v>151.80000000000001</v>
      </c>
      <c r="U4833">
        <v>151.80000000000001</v>
      </c>
      <c r="V4833">
        <v>1002.93501</v>
      </c>
      <c r="W4833">
        <v>151.80000000000001</v>
      </c>
      <c r="X4833" t="s">
        <v>58</v>
      </c>
      <c r="Y4833" t="s">
        <v>58</v>
      </c>
      <c r="Z4833" t="s">
        <v>1</v>
      </c>
      <c r="AA4833" t="s">
        <v>6</v>
      </c>
      <c r="AB4833" t="s">
        <v>57</v>
      </c>
      <c r="AC4833" t="str">
        <f t="shared" si="75"/>
        <v>2017-2</v>
      </c>
    </row>
    <row r="4834" spans="1:29" hidden="1" x14ac:dyDescent="0.25">
      <c r="A4834" t="s">
        <v>779</v>
      </c>
      <c r="B4834" t="s">
        <v>532</v>
      </c>
      <c r="C4834" t="s">
        <v>533</v>
      </c>
      <c r="D4834" t="s">
        <v>55</v>
      </c>
      <c r="E4834">
        <v>-6</v>
      </c>
      <c r="F4834" t="s">
        <v>12</v>
      </c>
      <c r="G4834" t="b">
        <v>0</v>
      </c>
      <c r="H4834" t="s">
        <v>59</v>
      </c>
      <c r="I4834">
        <v>6158806</v>
      </c>
      <c r="J4834" t="s">
        <v>768</v>
      </c>
      <c r="K4834" t="s">
        <v>769</v>
      </c>
      <c r="L4834" t="s">
        <v>57</v>
      </c>
      <c r="M4834" t="s">
        <v>57</v>
      </c>
      <c r="N4834" t="s">
        <v>57</v>
      </c>
      <c r="O4834" t="s">
        <v>57</v>
      </c>
      <c r="P4834">
        <v>24149</v>
      </c>
      <c r="Q4834" t="s">
        <v>603</v>
      </c>
      <c r="R4834" t="s">
        <v>604</v>
      </c>
      <c r="S4834" t="s">
        <v>78</v>
      </c>
      <c r="T4834">
        <v>151.80000000000001</v>
      </c>
      <c r="U4834">
        <v>151.80000000000001</v>
      </c>
      <c r="V4834">
        <v>1002.93501</v>
      </c>
      <c r="W4834">
        <v>151.80000000000001</v>
      </c>
      <c r="X4834" t="s">
        <v>58</v>
      </c>
      <c r="Y4834" t="s">
        <v>58</v>
      </c>
      <c r="Z4834" t="s">
        <v>1</v>
      </c>
      <c r="AA4834" t="s">
        <v>6</v>
      </c>
      <c r="AB4834" t="s">
        <v>57</v>
      </c>
      <c r="AC4834" t="str">
        <f t="shared" si="75"/>
        <v>2017-2</v>
      </c>
    </row>
    <row r="4835" spans="1:29" hidden="1" x14ac:dyDescent="0.25">
      <c r="A4835" t="s">
        <v>779</v>
      </c>
      <c r="B4835" t="s">
        <v>532</v>
      </c>
      <c r="C4835" t="s">
        <v>533</v>
      </c>
      <c r="D4835" t="s">
        <v>55</v>
      </c>
      <c r="E4835">
        <v>-6</v>
      </c>
      <c r="F4835" t="s">
        <v>12</v>
      </c>
      <c r="G4835" t="b">
        <v>0</v>
      </c>
      <c r="H4835" t="s">
        <v>59</v>
      </c>
      <c r="I4835">
        <v>6715530</v>
      </c>
      <c r="J4835" t="s">
        <v>750</v>
      </c>
      <c r="K4835" t="s">
        <v>751</v>
      </c>
      <c r="L4835" t="s">
        <v>57</v>
      </c>
      <c r="M4835" t="s">
        <v>57</v>
      </c>
      <c r="N4835" t="s">
        <v>57</v>
      </c>
      <c r="O4835" t="s">
        <v>57</v>
      </c>
      <c r="P4835">
        <v>10606</v>
      </c>
      <c r="Q4835" t="s">
        <v>62</v>
      </c>
      <c r="R4835" t="s">
        <v>63</v>
      </c>
      <c r="S4835" t="s">
        <v>64</v>
      </c>
      <c r="T4835">
        <v>40.200000000000003</v>
      </c>
      <c r="U4835">
        <v>40.200000000000003</v>
      </c>
      <c r="V4835">
        <v>265.59939000000003</v>
      </c>
      <c r="W4835">
        <v>40.200000000000003</v>
      </c>
      <c r="X4835" t="s">
        <v>58</v>
      </c>
      <c r="Y4835" t="s">
        <v>58</v>
      </c>
      <c r="Z4835" t="s">
        <v>1</v>
      </c>
      <c r="AA4835" t="s">
        <v>6</v>
      </c>
      <c r="AB4835" t="s">
        <v>57</v>
      </c>
      <c r="AC4835" t="str">
        <f t="shared" si="75"/>
        <v>2017-2</v>
      </c>
    </row>
    <row r="4836" spans="1:29" hidden="1" x14ac:dyDescent="0.25">
      <c r="A4836" t="s">
        <v>779</v>
      </c>
      <c r="B4836" t="s">
        <v>532</v>
      </c>
      <c r="C4836" t="s">
        <v>533</v>
      </c>
      <c r="D4836" t="s">
        <v>55</v>
      </c>
      <c r="E4836">
        <v>-5</v>
      </c>
      <c r="F4836" t="s">
        <v>13</v>
      </c>
      <c r="G4836" t="b">
        <v>0</v>
      </c>
      <c r="H4836" t="s">
        <v>59</v>
      </c>
      <c r="I4836">
        <v>6715530</v>
      </c>
      <c r="J4836" t="s">
        <v>750</v>
      </c>
      <c r="K4836" t="s">
        <v>751</v>
      </c>
      <c r="L4836" t="s">
        <v>57</v>
      </c>
      <c r="M4836" t="s">
        <v>57</v>
      </c>
      <c r="N4836" t="s">
        <v>57</v>
      </c>
      <c r="O4836" t="s">
        <v>57</v>
      </c>
      <c r="P4836">
        <v>10606</v>
      </c>
      <c r="Q4836" t="s">
        <v>62</v>
      </c>
      <c r="R4836" t="s">
        <v>63</v>
      </c>
      <c r="S4836" t="s">
        <v>64</v>
      </c>
      <c r="T4836">
        <v>3</v>
      </c>
      <c r="U4836">
        <v>3</v>
      </c>
      <c r="V4836">
        <v>20.269110000000001</v>
      </c>
      <c r="W4836">
        <v>3</v>
      </c>
      <c r="X4836" t="s">
        <v>58</v>
      </c>
      <c r="Y4836" t="s">
        <v>58</v>
      </c>
      <c r="Z4836" t="s">
        <v>1</v>
      </c>
      <c r="AA4836" t="s">
        <v>6</v>
      </c>
      <c r="AB4836" t="s">
        <v>57</v>
      </c>
      <c r="AC4836" t="str">
        <f t="shared" si="75"/>
        <v>2017-2</v>
      </c>
    </row>
    <row r="4837" spans="1:29" x14ac:dyDescent="0.25">
      <c r="A4837" t="s">
        <v>779</v>
      </c>
      <c r="B4837" t="s">
        <v>532</v>
      </c>
      <c r="C4837" t="s">
        <v>533</v>
      </c>
      <c r="D4837" t="s">
        <v>55</v>
      </c>
      <c r="E4837">
        <v>-4</v>
      </c>
      <c r="F4837" t="s">
        <v>14</v>
      </c>
      <c r="G4837" t="b">
        <v>0</v>
      </c>
      <c r="H4837" t="s">
        <v>59</v>
      </c>
      <c r="I4837">
        <v>6715530</v>
      </c>
      <c r="J4837" t="s">
        <v>750</v>
      </c>
      <c r="K4837" t="s">
        <v>751</v>
      </c>
      <c r="L4837" t="s">
        <v>57</v>
      </c>
      <c r="M4837" t="s">
        <v>57</v>
      </c>
      <c r="N4837" t="s">
        <v>57</v>
      </c>
      <c r="O4837" t="s">
        <v>57</v>
      </c>
      <c r="P4837">
        <v>10606</v>
      </c>
      <c r="Q4837" t="s">
        <v>62</v>
      </c>
      <c r="R4837" t="s">
        <v>63</v>
      </c>
      <c r="S4837" t="s">
        <v>64</v>
      </c>
      <c r="T4837">
        <v>40.200000000000003</v>
      </c>
      <c r="U4837">
        <v>40.200000000000003</v>
      </c>
      <c r="V4837">
        <v>265.59939000000003</v>
      </c>
      <c r="W4837">
        <v>40.200000000000003</v>
      </c>
      <c r="X4837" t="s">
        <v>58</v>
      </c>
      <c r="Y4837" t="s">
        <v>58</v>
      </c>
      <c r="Z4837" t="s">
        <v>1</v>
      </c>
      <c r="AA4837" t="s">
        <v>6</v>
      </c>
      <c r="AB4837" t="s">
        <v>57</v>
      </c>
      <c r="AC4837" t="str">
        <f t="shared" si="75"/>
        <v>2017-2</v>
      </c>
    </row>
    <row r="4838" spans="1:29" x14ac:dyDescent="0.25">
      <c r="A4838" t="s">
        <v>780</v>
      </c>
      <c r="B4838" t="s">
        <v>54</v>
      </c>
      <c r="C4838" t="s">
        <v>55</v>
      </c>
      <c r="D4838" t="s">
        <v>55</v>
      </c>
      <c r="E4838">
        <v>-3</v>
      </c>
      <c r="F4838" t="s">
        <v>56</v>
      </c>
      <c r="G4838" t="b">
        <v>0</v>
      </c>
      <c r="H4838" t="s">
        <v>57</v>
      </c>
      <c r="I4838">
        <v>0</v>
      </c>
      <c r="J4838" t="s">
        <v>57</v>
      </c>
      <c r="K4838" t="s">
        <v>57</v>
      </c>
      <c r="L4838" t="s">
        <v>57</v>
      </c>
      <c r="M4838" t="s">
        <v>57</v>
      </c>
      <c r="N4838" t="s">
        <v>57</v>
      </c>
      <c r="O4838" t="s">
        <v>57</v>
      </c>
      <c r="P4838">
        <v>0</v>
      </c>
      <c r="Q4838" t="s">
        <v>57</v>
      </c>
      <c r="R4838" t="s">
        <v>57</v>
      </c>
      <c r="S4838" t="s">
        <v>57</v>
      </c>
      <c r="T4838">
        <v>118.43</v>
      </c>
      <c r="U4838">
        <v>118.43</v>
      </c>
      <c r="V4838">
        <v>118.43</v>
      </c>
      <c r="W4838">
        <v>17.8562812858091</v>
      </c>
      <c r="X4838" t="s">
        <v>58</v>
      </c>
      <c r="Y4838" t="s">
        <v>58</v>
      </c>
      <c r="Z4838" t="s">
        <v>1</v>
      </c>
      <c r="AA4838" t="s">
        <v>1</v>
      </c>
      <c r="AB4838" t="s">
        <v>57</v>
      </c>
      <c r="AC4838" t="str">
        <f t="shared" si="75"/>
        <v>2017-2</v>
      </c>
    </row>
    <row r="4839" spans="1:29" x14ac:dyDescent="0.25">
      <c r="A4839" t="s">
        <v>780</v>
      </c>
      <c r="B4839" t="s">
        <v>532</v>
      </c>
      <c r="C4839" t="s">
        <v>533</v>
      </c>
      <c r="D4839" t="s">
        <v>55</v>
      </c>
      <c r="E4839">
        <v>-3</v>
      </c>
      <c r="F4839" t="s">
        <v>56</v>
      </c>
      <c r="G4839" t="b">
        <v>0</v>
      </c>
      <c r="H4839" t="s">
        <v>57</v>
      </c>
      <c r="I4839">
        <v>0</v>
      </c>
      <c r="J4839" t="s">
        <v>57</v>
      </c>
      <c r="K4839" t="s">
        <v>57</v>
      </c>
      <c r="L4839" t="s">
        <v>57</v>
      </c>
      <c r="M4839" t="s">
        <v>57</v>
      </c>
      <c r="N4839" t="s">
        <v>57</v>
      </c>
      <c r="O4839" t="s">
        <v>57</v>
      </c>
      <c r="P4839">
        <v>0</v>
      </c>
      <c r="Q4839" t="s">
        <v>57</v>
      </c>
      <c r="R4839" t="s">
        <v>57</v>
      </c>
      <c r="S4839" t="s">
        <v>57</v>
      </c>
      <c r="T4839">
        <v>652.02</v>
      </c>
      <c r="U4839">
        <v>652.02</v>
      </c>
      <c r="V4839">
        <v>4324.4574480000001</v>
      </c>
      <c r="W4839">
        <v>652.02</v>
      </c>
      <c r="X4839" t="s">
        <v>58</v>
      </c>
      <c r="Y4839" t="s">
        <v>58</v>
      </c>
      <c r="Z4839" t="s">
        <v>1</v>
      </c>
      <c r="AA4839" t="s">
        <v>1</v>
      </c>
      <c r="AB4839" t="s">
        <v>57</v>
      </c>
      <c r="AC4839" t="str">
        <f t="shared" si="75"/>
        <v>2017-2</v>
      </c>
    </row>
    <row r="4840" spans="1:29" x14ac:dyDescent="0.25">
      <c r="A4840" t="s">
        <v>780</v>
      </c>
      <c r="B4840" t="s">
        <v>532</v>
      </c>
      <c r="C4840" t="s">
        <v>533</v>
      </c>
      <c r="D4840" t="s">
        <v>55</v>
      </c>
      <c r="E4840">
        <v>-4</v>
      </c>
      <c r="F4840" t="s">
        <v>14</v>
      </c>
      <c r="G4840" t="b">
        <v>0</v>
      </c>
      <c r="H4840" t="s">
        <v>59</v>
      </c>
      <c r="I4840">
        <v>4750438</v>
      </c>
      <c r="J4840" t="s">
        <v>601</v>
      </c>
      <c r="K4840" t="s">
        <v>602</v>
      </c>
      <c r="L4840" t="s">
        <v>57</v>
      </c>
      <c r="M4840" t="s">
        <v>57</v>
      </c>
      <c r="N4840" t="s">
        <v>57</v>
      </c>
      <c r="O4840" t="s">
        <v>57</v>
      </c>
      <c r="P4840">
        <v>24149</v>
      </c>
      <c r="Q4840" t="s">
        <v>603</v>
      </c>
      <c r="R4840" t="s">
        <v>604</v>
      </c>
      <c r="S4840" t="s">
        <v>78</v>
      </c>
      <c r="T4840">
        <v>19.57</v>
      </c>
      <c r="U4840">
        <v>19.57</v>
      </c>
      <c r="V4840">
        <v>129.79606799999999</v>
      </c>
      <c r="W4840">
        <v>19.57</v>
      </c>
      <c r="X4840" t="s">
        <v>58</v>
      </c>
      <c r="Y4840" t="s">
        <v>58</v>
      </c>
      <c r="Z4840" t="s">
        <v>1</v>
      </c>
      <c r="AA4840" t="s">
        <v>6</v>
      </c>
      <c r="AB4840" t="s">
        <v>57</v>
      </c>
      <c r="AC4840" t="str">
        <f t="shared" si="75"/>
        <v>2017-2</v>
      </c>
    </row>
    <row r="4841" spans="1:29" hidden="1" x14ac:dyDescent="0.25">
      <c r="A4841" t="s">
        <v>780</v>
      </c>
      <c r="B4841" t="s">
        <v>532</v>
      </c>
      <c r="C4841" t="s">
        <v>533</v>
      </c>
      <c r="D4841" t="s">
        <v>55</v>
      </c>
      <c r="E4841">
        <v>-6</v>
      </c>
      <c r="F4841" t="s">
        <v>12</v>
      </c>
      <c r="G4841" t="b">
        <v>0</v>
      </c>
      <c r="H4841" t="s">
        <v>59</v>
      </c>
      <c r="I4841">
        <v>4750438</v>
      </c>
      <c r="J4841" t="s">
        <v>601</v>
      </c>
      <c r="K4841" t="s">
        <v>602</v>
      </c>
      <c r="L4841" t="s">
        <v>57</v>
      </c>
      <c r="M4841" t="s">
        <v>57</v>
      </c>
      <c r="N4841" t="s">
        <v>57</v>
      </c>
      <c r="O4841" t="s">
        <v>57</v>
      </c>
      <c r="P4841">
        <v>24149</v>
      </c>
      <c r="Q4841" t="s">
        <v>603</v>
      </c>
      <c r="R4841" t="s">
        <v>604</v>
      </c>
      <c r="S4841" t="s">
        <v>78</v>
      </c>
      <c r="T4841">
        <v>19.57</v>
      </c>
      <c r="U4841">
        <v>19.57</v>
      </c>
      <c r="V4841">
        <v>129.79606799999999</v>
      </c>
      <c r="W4841">
        <v>19.57</v>
      </c>
      <c r="X4841" t="s">
        <v>58</v>
      </c>
      <c r="Y4841" t="s">
        <v>58</v>
      </c>
      <c r="Z4841" t="s">
        <v>1</v>
      </c>
      <c r="AA4841" t="s">
        <v>6</v>
      </c>
      <c r="AB4841" t="s">
        <v>57</v>
      </c>
      <c r="AC4841" t="str">
        <f t="shared" si="75"/>
        <v>2017-2</v>
      </c>
    </row>
    <row r="4842" spans="1:29" hidden="1" x14ac:dyDescent="0.25">
      <c r="A4842" t="s">
        <v>780</v>
      </c>
      <c r="B4842" t="s">
        <v>532</v>
      </c>
      <c r="C4842" t="s">
        <v>533</v>
      </c>
      <c r="D4842" t="s">
        <v>55</v>
      </c>
      <c r="E4842">
        <v>-6</v>
      </c>
      <c r="F4842" t="s">
        <v>12</v>
      </c>
      <c r="G4842" t="b">
        <v>0</v>
      </c>
      <c r="H4842" t="s">
        <v>59</v>
      </c>
      <c r="I4842">
        <v>6158806</v>
      </c>
      <c r="J4842" t="s">
        <v>768</v>
      </c>
      <c r="K4842" t="s">
        <v>769</v>
      </c>
      <c r="L4842" t="s">
        <v>57</v>
      </c>
      <c r="M4842" t="s">
        <v>57</v>
      </c>
      <c r="N4842" t="s">
        <v>57</v>
      </c>
      <c r="O4842" t="s">
        <v>57</v>
      </c>
      <c r="P4842">
        <v>24149</v>
      </c>
      <c r="Q4842" t="s">
        <v>603</v>
      </c>
      <c r="R4842" t="s">
        <v>604</v>
      </c>
      <c r="S4842" t="s">
        <v>78</v>
      </c>
      <c r="T4842">
        <v>151.80000000000001</v>
      </c>
      <c r="U4842">
        <v>151.80000000000001</v>
      </c>
      <c r="V4842">
        <v>1006.79832</v>
      </c>
      <c r="W4842">
        <v>151.80000000000001</v>
      </c>
      <c r="X4842" t="s">
        <v>58</v>
      </c>
      <c r="Y4842" t="s">
        <v>58</v>
      </c>
      <c r="Z4842" t="s">
        <v>1</v>
      </c>
      <c r="AA4842" t="s">
        <v>6</v>
      </c>
      <c r="AB4842" t="s">
        <v>57</v>
      </c>
      <c r="AC4842" t="str">
        <f t="shared" si="75"/>
        <v>2017-2</v>
      </c>
    </row>
    <row r="4843" spans="1:29" x14ac:dyDescent="0.25">
      <c r="A4843" t="s">
        <v>780</v>
      </c>
      <c r="B4843" t="s">
        <v>532</v>
      </c>
      <c r="C4843" t="s">
        <v>533</v>
      </c>
      <c r="D4843" t="s">
        <v>55</v>
      </c>
      <c r="E4843">
        <v>-4</v>
      </c>
      <c r="F4843" t="s">
        <v>14</v>
      </c>
      <c r="G4843" t="b">
        <v>0</v>
      </c>
      <c r="H4843" t="s">
        <v>59</v>
      </c>
      <c r="I4843">
        <v>6158806</v>
      </c>
      <c r="J4843" t="s">
        <v>768</v>
      </c>
      <c r="K4843" t="s">
        <v>769</v>
      </c>
      <c r="L4843" t="s">
        <v>57</v>
      </c>
      <c r="M4843" t="s">
        <v>57</v>
      </c>
      <c r="N4843" t="s">
        <v>57</v>
      </c>
      <c r="O4843" t="s">
        <v>57</v>
      </c>
      <c r="P4843">
        <v>24149</v>
      </c>
      <c r="Q4843" t="s">
        <v>603</v>
      </c>
      <c r="R4843" t="s">
        <v>604</v>
      </c>
      <c r="S4843" t="s">
        <v>78</v>
      </c>
      <c r="T4843">
        <v>151.80000000000001</v>
      </c>
      <c r="U4843">
        <v>151.80000000000001</v>
      </c>
      <c r="V4843">
        <v>1006.79832</v>
      </c>
      <c r="W4843">
        <v>151.80000000000001</v>
      </c>
      <c r="X4843" t="s">
        <v>58</v>
      </c>
      <c r="Y4843" t="s">
        <v>58</v>
      </c>
      <c r="Z4843" t="s">
        <v>1</v>
      </c>
      <c r="AA4843" t="s">
        <v>6</v>
      </c>
      <c r="AB4843" t="s">
        <v>57</v>
      </c>
      <c r="AC4843" t="str">
        <f t="shared" si="75"/>
        <v>2017-2</v>
      </c>
    </row>
    <row r="4844" spans="1:29" hidden="1" x14ac:dyDescent="0.25">
      <c r="A4844" t="s">
        <v>780</v>
      </c>
      <c r="B4844" t="s">
        <v>532</v>
      </c>
      <c r="C4844" t="s">
        <v>533</v>
      </c>
      <c r="D4844" t="s">
        <v>55</v>
      </c>
      <c r="E4844">
        <v>-6</v>
      </c>
      <c r="F4844" t="s">
        <v>12</v>
      </c>
      <c r="G4844" t="b">
        <v>0</v>
      </c>
      <c r="H4844" t="s">
        <v>59</v>
      </c>
      <c r="I4844">
        <v>6715530</v>
      </c>
      <c r="J4844" t="s">
        <v>750</v>
      </c>
      <c r="K4844" t="s">
        <v>751</v>
      </c>
      <c r="L4844" t="s">
        <v>57</v>
      </c>
      <c r="M4844" t="s">
        <v>57</v>
      </c>
      <c r="N4844" t="s">
        <v>57</v>
      </c>
      <c r="O4844" t="s">
        <v>57</v>
      </c>
      <c r="P4844">
        <v>10606</v>
      </c>
      <c r="Q4844" t="s">
        <v>62</v>
      </c>
      <c r="R4844" t="s">
        <v>63</v>
      </c>
      <c r="S4844" t="s">
        <v>64</v>
      </c>
      <c r="T4844">
        <v>37.549999999999997</v>
      </c>
      <c r="U4844">
        <v>37.549999999999997</v>
      </c>
      <c r="V4844">
        <v>249.04661999999999</v>
      </c>
      <c r="W4844">
        <v>37.549999999999997</v>
      </c>
      <c r="X4844" t="s">
        <v>58</v>
      </c>
      <c r="Y4844" t="s">
        <v>58</v>
      </c>
      <c r="Z4844" t="s">
        <v>1</v>
      </c>
      <c r="AA4844" t="s">
        <v>6</v>
      </c>
      <c r="AB4844" t="s">
        <v>57</v>
      </c>
      <c r="AC4844" t="str">
        <f t="shared" si="75"/>
        <v>2017-2</v>
      </c>
    </row>
    <row r="4845" spans="1:29" hidden="1" x14ac:dyDescent="0.25">
      <c r="A4845" t="s">
        <v>780</v>
      </c>
      <c r="B4845" t="s">
        <v>532</v>
      </c>
      <c r="C4845" t="s">
        <v>533</v>
      </c>
      <c r="D4845" t="s">
        <v>55</v>
      </c>
      <c r="E4845">
        <v>-5</v>
      </c>
      <c r="F4845" t="s">
        <v>13</v>
      </c>
      <c r="G4845" t="b">
        <v>0</v>
      </c>
      <c r="H4845" t="s">
        <v>59</v>
      </c>
      <c r="I4845">
        <v>6715530</v>
      </c>
      <c r="J4845" t="s">
        <v>750</v>
      </c>
      <c r="K4845" t="s">
        <v>751</v>
      </c>
      <c r="L4845" t="s">
        <v>57</v>
      </c>
      <c r="M4845" t="s">
        <v>57</v>
      </c>
      <c r="N4845" t="s">
        <v>57</v>
      </c>
      <c r="O4845" t="s">
        <v>57</v>
      </c>
      <c r="P4845">
        <v>10606</v>
      </c>
      <c r="Q4845" t="s">
        <v>62</v>
      </c>
      <c r="R4845" t="s">
        <v>63</v>
      </c>
      <c r="S4845" t="s">
        <v>64</v>
      </c>
      <c r="T4845">
        <v>-2.6500000000000101</v>
      </c>
      <c r="U4845">
        <v>-2.6500000000000101</v>
      </c>
      <c r="V4845">
        <v>-16.552769999999999</v>
      </c>
      <c r="W4845">
        <v>-2.6500000000000101</v>
      </c>
      <c r="X4845" t="s">
        <v>58</v>
      </c>
      <c r="Y4845" t="s">
        <v>58</v>
      </c>
      <c r="Z4845" t="s">
        <v>1</v>
      </c>
      <c r="AA4845" t="s">
        <v>6</v>
      </c>
      <c r="AB4845" t="s">
        <v>57</v>
      </c>
      <c r="AC4845" t="str">
        <f t="shared" si="75"/>
        <v>2017-2</v>
      </c>
    </row>
    <row r="4846" spans="1:29" x14ac:dyDescent="0.25">
      <c r="A4846" t="s">
        <v>780</v>
      </c>
      <c r="B4846" t="s">
        <v>532</v>
      </c>
      <c r="C4846" t="s">
        <v>533</v>
      </c>
      <c r="D4846" t="s">
        <v>55</v>
      </c>
      <c r="E4846">
        <v>-4</v>
      </c>
      <c r="F4846" t="s">
        <v>14</v>
      </c>
      <c r="G4846" t="b">
        <v>0</v>
      </c>
      <c r="H4846" t="s">
        <v>59</v>
      </c>
      <c r="I4846">
        <v>6715530</v>
      </c>
      <c r="J4846" t="s">
        <v>750</v>
      </c>
      <c r="K4846" t="s">
        <v>751</v>
      </c>
      <c r="L4846" t="s">
        <v>57</v>
      </c>
      <c r="M4846" t="s">
        <v>57</v>
      </c>
      <c r="N4846" t="s">
        <v>57</v>
      </c>
      <c r="O4846" t="s">
        <v>57</v>
      </c>
      <c r="P4846">
        <v>10606</v>
      </c>
      <c r="Q4846" t="s">
        <v>62</v>
      </c>
      <c r="R4846" t="s">
        <v>63</v>
      </c>
      <c r="S4846" t="s">
        <v>64</v>
      </c>
      <c r="T4846">
        <v>37.549999999999997</v>
      </c>
      <c r="U4846">
        <v>37.549999999999997</v>
      </c>
      <c r="V4846">
        <v>249.04661999999999</v>
      </c>
      <c r="W4846">
        <v>37.549999999999997</v>
      </c>
      <c r="X4846" t="s">
        <v>58</v>
      </c>
      <c r="Y4846" t="s">
        <v>58</v>
      </c>
      <c r="Z4846" t="s">
        <v>1</v>
      </c>
      <c r="AA4846" t="s">
        <v>6</v>
      </c>
      <c r="AB4846" t="s">
        <v>57</v>
      </c>
      <c r="AC4846" t="str">
        <f t="shared" si="75"/>
        <v>2017-2</v>
      </c>
    </row>
    <row r="4847" spans="1:29" x14ac:dyDescent="0.25">
      <c r="A4847" t="s">
        <v>781</v>
      </c>
      <c r="B4847" t="s">
        <v>54</v>
      </c>
      <c r="C4847" t="s">
        <v>55</v>
      </c>
      <c r="D4847" t="s">
        <v>55</v>
      </c>
      <c r="E4847">
        <v>-3</v>
      </c>
      <c r="F4847" t="s">
        <v>56</v>
      </c>
      <c r="G4847" t="b">
        <v>0</v>
      </c>
      <c r="H4847" t="s">
        <v>57</v>
      </c>
      <c r="I4847">
        <v>0</v>
      </c>
      <c r="J4847" t="s">
        <v>57</v>
      </c>
      <c r="K4847" t="s">
        <v>57</v>
      </c>
      <c r="L4847" t="s">
        <v>57</v>
      </c>
      <c r="M4847" t="s">
        <v>57</v>
      </c>
      <c r="N4847" t="s">
        <v>57</v>
      </c>
      <c r="O4847" t="s">
        <v>57</v>
      </c>
      <c r="P4847">
        <v>0</v>
      </c>
      <c r="Q4847" t="s">
        <v>57</v>
      </c>
      <c r="R4847" t="s">
        <v>57</v>
      </c>
      <c r="S4847" t="s">
        <v>57</v>
      </c>
      <c r="T4847">
        <v>118.43</v>
      </c>
      <c r="U4847">
        <v>118.43</v>
      </c>
      <c r="V4847">
        <v>118.43</v>
      </c>
      <c r="W4847">
        <v>17.828593794691901</v>
      </c>
      <c r="X4847" t="s">
        <v>58</v>
      </c>
      <c r="Y4847" t="s">
        <v>58</v>
      </c>
      <c r="Z4847" t="s">
        <v>1</v>
      </c>
      <c r="AA4847" t="s">
        <v>1</v>
      </c>
      <c r="AB4847" t="s">
        <v>57</v>
      </c>
      <c r="AC4847" t="str">
        <f t="shared" si="75"/>
        <v>2017-2</v>
      </c>
    </row>
    <row r="4848" spans="1:29" x14ac:dyDescent="0.25">
      <c r="A4848" t="s">
        <v>781</v>
      </c>
      <c r="B4848" t="s">
        <v>532</v>
      </c>
      <c r="C4848" t="s">
        <v>533</v>
      </c>
      <c r="D4848" t="s">
        <v>55</v>
      </c>
      <c r="E4848">
        <v>-3</v>
      </c>
      <c r="F4848" t="s">
        <v>56</v>
      </c>
      <c r="G4848" t="b">
        <v>0</v>
      </c>
      <c r="H4848" t="s">
        <v>57</v>
      </c>
      <c r="I4848">
        <v>0</v>
      </c>
      <c r="J4848" t="s">
        <v>57</v>
      </c>
      <c r="K4848" t="s">
        <v>57</v>
      </c>
      <c r="L4848" t="s">
        <v>57</v>
      </c>
      <c r="M4848" t="s">
        <v>57</v>
      </c>
      <c r="N4848" t="s">
        <v>57</v>
      </c>
      <c r="O4848" t="s">
        <v>57</v>
      </c>
      <c r="P4848">
        <v>0</v>
      </c>
      <c r="Q4848" t="s">
        <v>57</v>
      </c>
      <c r="R4848" t="s">
        <v>57</v>
      </c>
      <c r="S4848" t="s">
        <v>57</v>
      </c>
      <c r="T4848">
        <v>652.02</v>
      </c>
      <c r="U4848">
        <v>652.02</v>
      </c>
      <c r="V4848">
        <v>4331.1732540000003</v>
      </c>
      <c r="W4848">
        <v>652.02</v>
      </c>
      <c r="X4848" t="s">
        <v>58</v>
      </c>
      <c r="Y4848" t="s">
        <v>58</v>
      </c>
      <c r="Z4848" t="s">
        <v>1</v>
      </c>
      <c r="AA4848" t="s">
        <v>1</v>
      </c>
      <c r="AB4848" t="s">
        <v>57</v>
      </c>
      <c r="AC4848" t="str">
        <f t="shared" si="75"/>
        <v>2017-2</v>
      </c>
    </row>
    <row r="4849" spans="1:29" x14ac:dyDescent="0.25">
      <c r="A4849" t="s">
        <v>781</v>
      </c>
      <c r="B4849" t="s">
        <v>532</v>
      </c>
      <c r="C4849" t="s">
        <v>533</v>
      </c>
      <c r="D4849" t="s">
        <v>55</v>
      </c>
      <c r="E4849">
        <v>-4</v>
      </c>
      <c r="F4849" t="s">
        <v>14</v>
      </c>
      <c r="G4849" t="b">
        <v>0</v>
      </c>
      <c r="H4849" t="s">
        <v>59</v>
      </c>
      <c r="I4849">
        <v>4750438</v>
      </c>
      <c r="J4849" t="s">
        <v>601</v>
      </c>
      <c r="K4849" t="s">
        <v>602</v>
      </c>
      <c r="L4849" t="s">
        <v>57</v>
      </c>
      <c r="M4849" t="s">
        <v>57</v>
      </c>
      <c r="N4849" t="s">
        <v>57</v>
      </c>
      <c r="O4849" t="s">
        <v>57</v>
      </c>
      <c r="P4849">
        <v>24149</v>
      </c>
      <c r="Q4849" t="s">
        <v>603</v>
      </c>
      <c r="R4849" t="s">
        <v>604</v>
      </c>
      <c r="S4849" t="s">
        <v>78</v>
      </c>
      <c r="T4849">
        <v>19.57</v>
      </c>
      <c r="U4849">
        <v>19.57</v>
      </c>
      <c r="V4849">
        <v>129.99763899999999</v>
      </c>
      <c r="W4849">
        <v>19.57</v>
      </c>
      <c r="X4849" t="s">
        <v>58</v>
      </c>
      <c r="Y4849" t="s">
        <v>58</v>
      </c>
      <c r="Z4849" t="s">
        <v>1</v>
      </c>
      <c r="AA4849" t="s">
        <v>6</v>
      </c>
      <c r="AB4849" t="s">
        <v>57</v>
      </c>
      <c r="AC4849" t="str">
        <f t="shared" si="75"/>
        <v>2017-2</v>
      </c>
    </row>
    <row r="4850" spans="1:29" hidden="1" x14ac:dyDescent="0.25">
      <c r="A4850" t="s">
        <v>781</v>
      </c>
      <c r="B4850" t="s">
        <v>532</v>
      </c>
      <c r="C4850" t="s">
        <v>533</v>
      </c>
      <c r="D4850" t="s">
        <v>55</v>
      </c>
      <c r="E4850">
        <v>-6</v>
      </c>
      <c r="F4850" t="s">
        <v>12</v>
      </c>
      <c r="G4850" t="b">
        <v>0</v>
      </c>
      <c r="H4850" t="s">
        <v>59</v>
      </c>
      <c r="I4850">
        <v>4750438</v>
      </c>
      <c r="J4850" t="s">
        <v>601</v>
      </c>
      <c r="K4850" t="s">
        <v>602</v>
      </c>
      <c r="L4850" t="s">
        <v>57</v>
      </c>
      <c r="M4850" t="s">
        <v>57</v>
      </c>
      <c r="N4850" t="s">
        <v>57</v>
      </c>
      <c r="O4850" t="s">
        <v>57</v>
      </c>
      <c r="P4850">
        <v>24149</v>
      </c>
      <c r="Q4850" t="s">
        <v>603</v>
      </c>
      <c r="R4850" t="s">
        <v>604</v>
      </c>
      <c r="S4850" t="s">
        <v>78</v>
      </c>
      <c r="T4850">
        <v>19.57</v>
      </c>
      <c r="U4850">
        <v>19.57</v>
      </c>
      <c r="V4850">
        <v>129.99763899999999</v>
      </c>
      <c r="W4850">
        <v>19.57</v>
      </c>
      <c r="X4850" t="s">
        <v>58</v>
      </c>
      <c r="Y4850" t="s">
        <v>58</v>
      </c>
      <c r="Z4850" t="s">
        <v>1</v>
      </c>
      <c r="AA4850" t="s">
        <v>6</v>
      </c>
      <c r="AB4850" t="s">
        <v>57</v>
      </c>
      <c r="AC4850" t="str">
        <f t="shared" si="75"/>
        <v>2017-2</v>
      </c>
    </row>
    <row r="4851" spans="1:29" hidden="1" x14ac:dyDescent="0.25">
      <c r="A4851" t="s">
        <v>781</v>
      </c>
      <c r="B4851" t="s">
        <v>532</v>
      </c>
      <c r="C4851" t="s">
        <v>533</v>
      </c>
      <c r="D4851" t="s">
        <v>55</v>
      </c>
      <c r="E4851">
        <v>-6</v>
      </c>
      <c r="F4851" t="s">
        <v>12</v>
      </c>
      <c r="G4851" t="b">
        <v>0</v>
      </c>
      <c r="H4851" t="s">
        <v>59</v>
      </c>
      <c r="I4851">
        <v>6158806</v>
      </c>
      <c r="J4851" t="s">
        <v>768</v>
      </c>
      <c r="K4851" t="s">
        <v>769</v>
      </c>
      <c r="L4851" t="s">
        <v>57</v>
      </c>
      <c r="M4851" t="s">
        <v>57</v>
      </c>
      <c r="N4851" t="s">
        <v>57</v>
      </c>
      <c r="O4851" t="s">
        <v>57</v>
      </c>
      <c r="P4851">
        <v>24149</v>
      </c>
      <c r="Q4851" t="s">
        <v>603</v>
      </c>
      <c r="R4851" t="s">
        <v>604</v>
      </c>
      <c r="S4851" t="s">
        <v>78</v>
      </c>
      <c r="T4851">
        <v>151.80000000000001</v>
      </c>
      <c r="U4851">
        <v>151.80000000000001</v>
      </c>
      <c r="V4851">
        <v>1008.36186</v>
      </c>
      <c r="W4851">
        <v>151.80000000000001</v>
      </c>
      <c r="X4851" t="s">
        <v>58</v>
      </c>
      <c r="Y4851" t="s">
        <v>58</v>
      </c>
      <c r="Z4851" t="s">
        <v>1</v>
      </c>
      <c r="AA4851" t="s">
        <v>6</v>
      </c>
      <c r="AB4851" t="s">
        <v>57</v>
      </c>
      <c r="AC4851" t="str">
        <f t="shared" si="75"/>
        <v>2017-2</v>
      </c>
    </row>
    <row r="4852" spans="1:29" x14ac:dyDescent="0.25">
      <c r="A4852" t="s">
        <v>781</v>
      </c>
      <c r="B4852" t="s">
        <v>532</v>
      </c>
      <c r="C4852" t="s">
        <v>533</v>
      </c>
      <c r="D4852" t="s">
        <v>55</v>
      </c>
      <c r="E4852">
        <v>-4</v>
      </c>
      <c r="F4852" t="s">
        <v>14</v>
      </c>
      <c r="G4852" t="b">
        <v>0</v>
      </c>
      <c r="H4852" t="s">
        <v>59</v>
      </c>
      <c r="I4852">
        <v>6158806</v>
      </c>
      <c r="J4852" t="s">
        <v>768</v>
      </c>
      <c r="K4852" t="s">
        <v>769</v>
      </c>
      <c r="L4852" t="s">
        <v>57</v>
      </c>
      <c r="M4852" t="s">
        <v>57</v>
      </c>
      <c r="N4852" t="s">
        <v>57</v>
      </c>
      <c r="O4852" t="s">
        <v>57</v>
      </c>
      <c r="P4852">
        <v>24149</v>
      </c>
      <c r="Q4852" t="s">
        <v>603</v>
      </c>
      <c r="R4852" t="s">
        <v>604</v>
      </c>
      <c r="S4852" t="s">
        <v>78</v>
      </c>
      <c r="T4852">
        <v>151.80000000000001</v>
      </c>
      <c r="U4852">
        <v>151.80000000000001</v>
      </c>
      <c r="V4852">
        <v>1008.36186</v>
      </c>
      <c r="W4852">
        <v>151.80000000000001</v>
      </c>
      <c r="X4852" t="s">
        <v>58</v>
      </c>
      <c r="Y4852" t="s">
        <v>58</v>
      </c>
      <c r="Z4852" t="s">
        <v>1</v>
      </c>
      <c r="AA4852" t="s">
        <v>6</v>
      </c>
      <c r="AB4852" t="s">
        <v>57</v>
      </c>
      <c r="AC4852" t="str">
        <f t="shared" si="75"/>
        <v>2017-2</v>
      </c>
    </row>
    <row r="4853" spans="1:29" hidden="1" x14ac:dyDescent="0.25">
      <c r="A4853" t="s">
        <v>781</v>
      </c>
      <c r="B4853" t="s">
        <v>532</v>
      </c>
      <c r="C4853" t="s">
        <v>533</v>
      </c>
      <c r="D4853" t="s">
        <v>55</v>
      </c>
      <c r="E4853">
        <v>-6</v>
      </c>
      <c r="F4853" t="s">
        <v>12</v>
      </c>
      <c r="G4853" t="b">
        <v>0</v>
      </c>
      <c r="H4853" t="s">
        <v>59</v>
      </c>
      <c r="I4853">
        <v>6715530</v>
      </c>
      <c r="J4853" t="s">
        <v>750</v>
      </c>
      <c r="K4853" t="s">
        <v>751</v>
      </c>
      <c r="L4853" t="s">
        <v>57</v>
      </c>
      <c r="M4853" t="s">
        <v>57</v>
      </c>
      <c r="N4853" t="s">
        <v>57</v>
      </c>
      <c r="O4853" t="s">
        <v>57</v>
      </c>
      <c r="P4853">
        <v>10606</v>
      </c>
      <c r="Q4853" t="s">
        <v>62</v>
      </c>
      <c r="R4853" t="s">
        <v>63</v>
      </c>
      <c r="S4853" t="s">
        <v>64</v>
      </c>
      <c r="T4853">
        <v>37.65</v>
      </c>
      <c r="U4853">
        <v>37.65</v>
      </c>
      <c r="V4853">
        <v>250.097655</v>
      </c>
      <c r="W4853">
        <v>37.65</v>
      </c>
      <c r="X4853" t="s">
        <v>58</v>
      </c>
      <c r="Y4853" t="s">
        <v>58</v>
      </c>
      <c r="Z4853" t="s">
        <v>1</v>
      </c>
      <c r="AA4853" t="s">
        <v>6</v>
      </c>
      <c r="AB4853" t="s">
        <v>57</v>
      </c>
      <c r="AC4853" t="str">
        <f t="shared" si="75"/>
        <v>2017-2</v>
      </c>
    </row>
    <row r="4854" spans="1:29" hidden="1" x14ac:dyDescent="0.25">
      <c r="A4854" t="s">
        <v>781</v>
      </c>
      <c r="B4854" t="s">
        <v>532</v>
      </c>
      <c r="C4854" t="s">
        <v>533</v>
      </c>
      <c r="D4854" t="s">
        <v>55</v>
      </c>
      <c r="E4854">
        <v>-5</v>
      </c>
      <c r="F4854" t="s">
        <v>13</v>
      </c>
      <c r="G4854" t="b">
        <v>0</v>
      </c>
      <c r="H4854" t="s">
        <v>59</v>
      </c>
      <c r="I4854">
        <v>6715530</v>
      </c>
      <c r="J4854" t="s">
        <v>750</v>
      </c>
      <c r="K4854" t="s">
        <v>751</v>
      </c>
      <c r="L4854" t="s">
        <v>57</v>
      </c>
      <c r="M4854" t="s">
        <v>57</v>
      </c>
      <c r="N4854" t="s">
        <v>57</v>
      </c>
      <c r="O4854" t="s">
        <v>57</v>
      </c>
      <c r="P4854">
        <v>10606</v>
      </c>
      <c r="Q4854" t="s">
        <v>62</v>
      </c>
      <c r="R4854" t="s">
        <v>63</v>
      </c>
      <c r="S4854" t="s">
        <v>64</v>
      </c>
      <c r="T4854">
        <v>0.100000000000001</v>
      </c>
      <c r="U4854">
        <v>0.100000000000001</v>
      </c>
      <c r="V4854">
        <v>1.0510350000000099</v>
      </c>
      <c r="W4854">
        <v>0.100000000000001</v>
      </c>
      <c r="X4854" t="s">
        <v>58</v>
      </c>
      <c r="Y4854" t="s">
        <v>58</v>
      </c>
      <c r="Z4854" t="s">
        <v>1</v>
      </c>
      <c r="AA4854" t="s">
        <v>6</v>
      </c>
      <c r="AB4854" t="s">
        <v>57</v>
      </c>
      <c r="AC4854" t="str">
        <f t="shared" si="75"/>
        <v>2017-2</v>
      </c>
    </row>
    <row r="4855" spans="1:29" x14ac:dyDescent="0.25">
      <c r="A4855" t="s">
        <v>781</v>
      </c>
      <c r="B4855" t="s">
        <v>532</v>
      </c>
      <c r="C4855" t="s">
        <v>533</v>
      </c>
      <c r="D4855" t="s">
        <v>55</v>
      </c>
      <c r="E4855">
        <v>-4</v>
      </c>
      <c r="F4855" t="s">
        <v>14</v>
      </c>
      <c r="G4855" t="b">
        <v>0</v>
      </c>
      <c r="H4855" t="s">
        <v>59</v>
      </c>
      <c r="I4855">
        <v>6715530</v>
      </c>
      <c r="J4855" t="s">
        <v>750</v>
      </c>
      <c r="K4855" t="s">
        <v>751</v>
      </c>
      <c r="L4855" t="s">
        <v>57</v>
      </c>
      <c r="M4855" t="s">
        <v>57</v>
      </c>
      <c r="N4855" t="s">
        <v>57</v>
      </c>
      <c r="O4855" t="s">
        <v>57</v>
      </c>
      <c r="P4855">
        <v>10606</v>
      </c>
      <c r="Q4855" t="s">
        <v>62</v>
      </c>
      <c r="R4855" t="s">
        <v>63</v>
      </c>
      <c r="S4855" t="s">
        <v>64</v>
      </c>
      <c r="T4855">
        <v>37.65</v>
      </c>
      <c r="U4855">
        <v>37.65</v>
      </c>
      <c r="V4855">
        <v>250.097655</v>
      </c>
      <c r="W4855">
        <v>37.65</v>
      </c>
      <c r="X4855" t="s">
        <v>58</v>
      </c>
      <c r="Y4855" t="s">
        <v>58</v>
      </c>
      <c r="Z4855" t="s">
        <v>1</v>
      </c>
      <c r="AA4855" t="s">
        <v>6</v>
      </c>
      <c r="AB4855" t="s">
        <v>57</v>
      </c>
      <c r="AC4855" t="str">
        <f t="shared" si="75"/>
        <v>2017-2</v>
      </c>
    </row>
    <row r="4856" spans="1:29" x14ac:dyDescent="0.25">
      <c r="A4856" t="s">
        <v>782</v>
      </c>
      <c r="B4856" t="s">
        <v>54</v>
      </c>
      <c r="C4856" t="s">
        <v>55</v>
      </c>
      <c r="D4856" t="s">
        <v>55</v>
      </c>
      <c r="E4856">
        <v>-3</v>
      </c>
      <c r="F4856" t="s">
        <v>56</v>
      </c>
      <c r="G4856" t="b">
        <v>0</v>
      </c>
      <c r="H4856" t="s">
        <v>57</v>
      </c>
      <c r="I4856">
        <v>0</v>
      </c>
      <c r="J4856" t="s">
        <v>57</v>
      </c>
      <c r="K4856" t="s">
        <v>57</v>
      </c>
      <c r="L4856" t="s">
        <v>57</v>
      </c>
      <c r="M4856" t="s">
        <v>57</v>
      </c>
      <c r="N4856" t="s">
        <v>57</v>
      </c>
      <c r="O4856" t="s">
        <v>57</v>
      </c>
      <c r="P4856">
        <v>0</v>
      </c>
      <c r="Q4856" t="s">
        <v>57</v>
      </c>
      <c r="R4856" t="s">
        <v>57</v>
      </c>
      <c r="S4856" t="s">
        <v>57</v>
      </c>
      <c r="T4856">
        <v>118.43</v>
      </c>
      <c r="U4856">
        <v>118.43</v>
      </c>
      <c r="V4856">
        <v>118.43</v>
      </c>
      <c r="W4856">
        <v>17.844443105110901</v>
      </c>
      <c r="X4856" t="s">
        <v>58</v>
      </c>
      <c r="Y4856" t="s">
        <v>58</v>
      </c>
      <c r="Z4856" t="s">
        <v>1</v>
      </c>
      <c r="AA4856" t="s">
        <v>1</v>
      </c>
      <c r="AB4856" t="s">
        <v>57</v>
      </c>
      <c r="AC4856" t="str">
        <f t="shared" si="75"/>
        <v>2017-2</v>
      </c>
    </row>
    <row r="4857" spans="1:29" x14ac:dyDescent="0.25">
      <c r="A4857" t="s">
        <v>782</v>
      </c>
      <c r="B4857" t="s">
        <v>532</v>
      </c>
      <c r="C4857" t="s">
        <v>533</v>
      </c>
      <c r="D4857" t="s">
        <v>55</v>
      </c>
      <c r="E4857">
        <v>-3</v>
      </c>
      <c r="F4857" t="s">
        <v>56</v>
      </c>
      <c r="G4857" t="b">
        <v>0</v>
      </c>
      <c r="H4857" t="s">
        <v>57</v>
      </c>
      <c r="I4857">
        <v>0</v>
      </c>
      <c r="J4857" t="s">
        <v>57</v>
      </c>
      <c r="K4857" t="s">
        <v>57</v>
      </c>
      <c r="L4857" t="s">
        <v>57</v>
      </c>
      <c r="M4857" t="s">
        <v>57</v>
      </c>
      <c r="N4857" t="s">
        <v>57</v>
      </c>
      <c r="O4857" t="s">
        <v>57</v>
      </c>
      <c r="P4857">
        <v>0</v>
      </c>
      <c r="Q4857" t="s">
        <v>57</v>
      </c>
      <c r="R4857" t="s">
        <v>57</v>
      </c>
      <c r="S4857" t="s">
        <v>57</v>
      </c>
      <c r="T4857">
        <v>652.02</v>
      </c>
      <c r="U4857">
        <v>652.02</v>
      </c>
      <c r="V4857">
        <v>4327.3263360000001</v>
      </c>
      <c r="W4857">
        <v>652.02</v>
      </c>
      <c r="X4857" t="s">
        <v>58</v>
      </c>
      <c r="Y4857" t="s">
        <v>58</v>
      </c>
      <c r="Z4857" t="s">
        <v>1</v>
      </c>
      <c r="AA4857" t="s">
        <v>1</v>
      </c>
      <c r="AB4857" t="s">
        <v>57</v>
      </c>
      <c r="AC4857" t="str">
        <f t="shared" si="75"/>
        <v>2017-2</v>
      </c>
    </row>
    <row r="4858" spans="1:29" hidden="1" x14ac:dyDescent="0.25">
      <c r="A4858" t="s">
        <v>782</v>
      </c>
      <c r="B4858" t="s">
        <v>532</v>
      </c>
      <c r="C4858" t="s">
        <v>533</v>
      </c>
      <c r="D4858" t="s">
        <v>55</v>
      </c>
      <c r="E4858">
        <v>-5</v>
      </c>
      <c r="F4858" t="s">
        <v>13</v>
      </c>
      <c r="G4858" t="b">
        <v>0</v>
      </c>
      <c r="H4858" t="s">
        <v>59</v>
      </c>
      <c r="I4858">
        <v>4750438</v>
      </c>
      <c r="J4858" t="s">
        <v>601</v>
      </c>
      <c r="K4858" t="s">
        <v>602</v>
      </c>
      <c r="L4858" t="s">
        <v>57</v>
      </c>
      <c r="M4858" t="s">
        <v>57</v>
      </c>
      <c r="N4858" t="s">
        <v>57</v>
      </c>
      <c r="O4858" t="s">
        <v>57</v>
      </c>
      <c r="P4858">
        <v>24149</v>
      </c>
      <c r="Q4858" t="s">
        <v>603</v>
      </c>
      <c r="R4858" t="s">
        <v>604</v>
      </c>
      <c r="S4858" t="s">
        <v>78</v>
      </c>
      <c r="T4858">
        <v>-17.12</v>
      </c>
      <c r="U4858">
        <v>-17.12</v>
      </c>
      <c r="V4858">
        <v>-113.73747899999999</v>
      </c>
      <c r="W4858">
        <v>-17.12</v>
      </c>
      <c r="X4858" t="s">
        <v>58</v>
      </c>
      <c r="Y4858" t="s">
        <v>58</v>
      </c>
      <c r="Z4858" t="s">
        <v>1</v>
      </c>
      <c r="AA4858" t="s">
        <v>6</v>
      </c>
      <c r="AB4858" t="s">
        <v>57</v>
      </c>
      <c r="AC4858" t="str">
        <f t="shared" si="75"/>
        <v>2017-2</v>
      </c>
    </row>
    <row r="4859" spans="1:29" x14ac:dyDescent="0.25">
      <c r="A4859" t="s">
        <v>782</v>
      </c>
      <c r="B4859" t="s">
        <v>532</v>
      </c>
      <c r="C4859" t="s">
        <v>533</v>
      </c>
      <c r="D4859" t="s">
        <v>55</v>
      </c>
      <c r="E4859">
        <v>-4</v>
      </c>
      <c r="F4859" t="s">
        <v>14</v>
      </c>
      <c r="G4859" t="b">
        <v>0</v>
      </c>
      <c r="H4859" t="s">
        <v>59</v>
      </c>
      <c r="I4859">
        <v>4750438</v>
      </c>
      <c r="J4859" t="s">
        <v>601</v>
      </c>
      <c r="K4859" t="s">
        <v>602</v>
      </c>
      <c r="L4859" t="s">
        <v>57</v>
      </c>
      <c r="M4859" t="s">
        <v>57</v>
      </c>
      <c r="N4859" t="s">
        <v>57</v>
      </c>
      <c r="O4859" t="s">
        <v>57</v>
      </c>
      <c r="P4859">
        <v>24149</v>
      </c>
      <c r="Q4859" t="s">
        <v>603</v>
      </c>
      <c r="R4859" t="s">
        <v>604</v>
      </c>
      <c r="S4859" t="s">
        <v>78</v>
      </c>
      <c r="T4859">
        <v>2.4500000000000002</v>
      </c>
      <c r="U4859">
        <v>2.4500000000000002</v>
      </c>
      <c r="V4859">
        <v>16.260159999999999</v>
      </c>
      <c r="W4859">
        <v>2.4500000000000002</v>
      </c>
      <c r="X4859" t="s">
        <v>58</v>
      </c>
      <c r="Y4859" t="s">
        <v>58</v>
      </c>
      <c r="Z4859" t="s">
        <v>1</v>
      </c>
      <c r="AA4859" t="s">
        <v>6</v>
      </c>
      <c r="AB4859" t="s">
        <v>57</v>
      </c>
      <c r="AC4859" t="str">
        <f t="shared" si="75"/>
        <v>2017-2</v>
      </c>
    </row>
    <row r="4860" spans="1:29" hidden="1" x14ac:dyDescent="0.25">
      <c r="A4860" t="s">
        <v>782</v>
      </c>
      <c r="B4860" t="s">
        <v>532</v>
      </c>
      <c r="C4860" t="s">
        <v>533</v>
      </c>
      <c r="D4860" t="s">
        <v>55</v>
      </c>
      <c r="E4860">
        <v>-6</v>
      </c>
      <c r="F4860" t="s">
        <v>12</v>
      </c>
      <c r="G4860" t="b">
        <v>0</v>
      </c>
      <c r="H4860" t="s">
        <v>59</v>
      </c>
      <c r="I4860">
        <v>4750438</v>
      </c>
      <c r="J4860" t="s">
        <v>601</v>
      </c>
      <c r="K4860" t="s">
        <v>602</v>
      </c>
      <c r="L4860" t="s">
        <v>57</v>
      </c>
      <c r="M4860" t="s">
        <v>57</v>
      </c>
      <c r="N4860" t="s">
        <v>57</v>
      </c>
      <c r="O4860" t="s">
        <v>57</v>
      </c>
      <c r="P4860">
        <v>24149</v>
      </c>
      <c r="Q4860" t="s">
        <v>603</v>
      </c>
      <c r="R4860" t="s">
        <v>604</v>
      </c>
      <c r="S4860" t="s">
        <v>78</v>
      </c>
      <c r="T4860">
        <v>2.4500000000000002</v>
      </c>
      <c r="U4860">
        <v>2.4500000000000002</v>
      </c>
      <c r="V4860">
        <v>16.260159999999999</v>
      </c>
      <c r="W4860">
        <v>2.4500000000000002</v>
      </c>
      <c r="X4860" t="s">
        <v>58</v>
      </c>
      <c r="Y4860" t="s">
        <v>58</v>
      </c>
      <c r="Z4860" t="s">
        <v>1</v>
      </c>
      <c r="AA4860" t="s">
        <v>6</v>
      </c>
      <c r="AB4860" t="s">
        <v>57</v>
      </c>
      <c r="AC4860" t="str">
        <f t="shared" si="75"/>
        <v>2017-2</v>
      </c>
    </row>
    <row r="4861" spans="1:29" hidden="1" x14ac:dyDescent="0.25">
      <c r="A4861" t="s">
        <v>782</v>
      </c>
      <c r="B4861" t="s">
        <v>532</v>
      </c>
      <c r="C4861" t="s">
        <v>533</v>
      </c>
      <c r="D4861" t="s">
        <v>55</v>
      </c>
      <c r="E4861">
        <v>-6</v>
      </c>
      <c r="F4861" t="s">
        <v>12</v>
      </c>
      <c r="G4861" t="b">
        <v>0</v>
      </c>
      <c r="H4861" t="s">
        <v>59</v>
      </c>
      <c r="I4861">
        <v>6158806</v>
      </c>
      <c r="J4861" t="s">
        <v>768</v>
      </c>
      <c r="K4861" t="s">
        <v>769</v>
      </c>
      <c r="L4861" t="s">
        <v>57</v>
      </c>
      <c r="M4861" t="s">
        <v>57</v>
      </c>
      <c r="N4861" t="s">
        <v>57</v>
      </c>
      <c r="O4861" t="s">
        <v>57</v>
      </c>
      <c r="P4861">
        <v>24149</v>
      </c>
      <c r="Q4861" t="s">
        <v>603</v>
      </c>
      <c r="R4861" t="s">
        <v>604</v>
      </c>
      <c r="S4861" t="s">
        <v>78</v>
      </c>
      <c r="T4861">
        <v>37.47</v>
      </c>
      <c r="U4861">
        <v>37.47</v>
      </c>
      <c r="V4861">
        <v>248.68089599999999</v>
      </c>
      <c r="W4861">
        <v>37.47</v>
      </c>
      <c r="X4861" t="s">
        <v>58</v>
      </c>
      <c r="Y4861" t="s">
        <v>58</v>
      </c>
      <c r="Z4861" t="s">
        <v>1</v>
      </c>
      <c r="AA4861" t="s">
        <v>6</v>
      </c>
      <c r="AB4861" t="s">
        <v>57</v>
      </c>
      <c r="AC4861" t="str">
        <f t="shared" si="75"/>
        <v>2017-2</v>
      </c>
    </row>
    <row r="4862" spans="1:29" x14ac:dyDescent="0.25">
      <c r="A4862" t="s">
        <v>782</v>
      </c>
      <c r="B4862" t="s">
        <v>532</v>
      </c>
      <c r="C4862" t="s">
        <v>533</v>
      </c>
      <c r="D4862" t="s">
        <v>55</v>
      </c>
      <c r="E4862">
        <v>-4</v>
      </c>
      <c r="F4862" t="s">
        <v>14</v>
      </c>
      <c r="G4862" t="b">
        <v>0</v>
      </c>
      <c r="H4862" t="s">
        <v>59</v>
      </c>
      <c r="I4862">
        <v>6158806</v>
      </c>
      <c r="J4862" t="s">
        <v>768</v>
      </c>
      <c r="K4862" t="s">
        <v>769</v>
      </c>
      <c r="L4862" t="s">
        <v>57</v>
      </c>
      <c r="M4862" t="s">
        <v>57</v>
      </c>
      <c r="N4862" t="s">
        <v>57</v>
      </c>
      <c r="O4862" t="s">
        <v>57</v>
      </c>
      <c r="P4862">
        <v>24149</v>
      </c>
      <c r="Q4862" t="s">
        <v>603</v>
      </c>
      <c r="R4862" t="s">
        <v>604</v>
      </c>
      <c r="S4862" t="s">
        <v>78</v>
      </c>
      <c r="T4862">
        <v>37.47</v>
      </c>
      <c r="U4862">
        <v>37.47</v>
      </c>
      <c r="V4862">
        <v>248.68089599999999</v>
      </c>
      <c r="W4862">
        <v>37.47</v>
      </c>
      <c r="X4862" t="s">
        <v>58</v>
      </c>
      <c r="Y4862" t="s">
        <v>58</v>
      </c>
      <c r="Z4862" t="s">
        <v>1</v>
      </c>
      <c r="AA4862" t="s">
        <v>6</v>
      </c>
      <c r="AB4862" t="s">
        <v>57</v>
      </c>
      <c r="AC4862" t="str">
        <f t="shared" si="75"/>
        <v>2017-2</v>
      </c>
    </row>
    <row r="4863" spans="1:29" hidden="1" x14ac:dyDescent="0.25">
      <c r="A4863" t="s">
        <v>782</v>
      </c>
      <c r="B4863" t="s">
        <v>532</v>
      </c>
      <c r="C4863" t="s">
        <v>533</v>
      </c>
      <c r="D4863" t="s">
        <v>55</v>
      </c>
      <c r="E4863">
        <v>-5</v>
      </c>
      <c r="F4863" t="s">
        <v>13</v>
      </c>
      <c r="G4863" t="b">
        <v>0</v>
      </c>
      <c r="H4863" t="s">
        <v>59</v>
      </c>
      <c r="I4863">
        <v>6158806</v>
      </c>
      <c r="J4863" t="s">
        <v>768</v>
      </c>
      <c r="K4863" t="s">
        <v>769</v>
      </c>
      <c r="L4863" t="s">
        <v>57</v>
      </c>
      <c r="M4863" t="s">
        <v>57</v>
      </c>
      <c r="N4863" t="s">
        <v>57</v>
      </c>
      <c r="O4863" t="s">
        <v>57</v>
      </c>
      <c r="P4863">
        <v>24149</v>
      </c>
      <c r="Q4863" t="s">
        <v>603</v>
      </c>
      <c r="R4863" t="s">
        <v>604</v>
      </c>
      <c r="S4863" t="s">
        <v>78</v>
      </c>
      <c r="T4863">
        <v>-114.33</v>
      </c>
      <c r="U4863">
        <v>-114.33</v>
      </c>
      <c r="V4863">
        <v>-759.68096400000002</v>
      </c>
      <c r="W4863">
        <v>-114.33</v>
      </c>
      <c r="X4863" t="s">
        <v>58</v>
      </c>
      <c r="Y4863" t="s">
        <v>58</v>
      </c>
      <c r="Z4863" t="s">
        <v>1</v>
      </c>
      <c r="AA4863" t="s">
        <v>6</v>
      </c>
      <c r="AB4863" t="s">
        <v>57</v>
      </c>
      <c r="AC4863" t="str">
        <f t="shared" si="75"/>
        <v>2017-2</v>
      </c>
    </row>
    <row r="4864" spans="1:29" hidden="1" x14ac:dyDescent="0.25">
      <c r="A4864" t="s">
        <v>782</v>
      </c>
      <c r="B4864" t="s">
        <v>532</v>
      </c>
      <c r="C4864" t="s">
        <v>533</v>
      </c>
      <c r="D4864" t="s">
        <v>55</v>
      </c>
      <c r="E4864">
        <v>-5</v>
      </c>
      <c r="F4864" t="s">
        <v>13</v>
      </c>
      <c r="G4864" t="b">
        <v>0</v>
      </c>
      <c r="H4864" t="s">
        <v>59</v>
      </c>
      <c r="I4864">
        <v>6715530</v>
      </c>
      <c r="J4864" t="s">
        <v>750</v>
      </c>
      <c r="K4864" t="s">
        <v>751</v>
      </c>
      <c r="L4864" t="s">
        <v>57</v>
      </c>
      <c r="M4864" t="s">
        <v>57</v>
      </c>
      <c r="N4864" t="s">
        <v>57</v>
      </c>
      <c r="O4864" t="s">
        <v>57</v>
      </c>
      <c r="P4864">
        <v>10606</v>
      </c>
      <c r="Q4864" t="s">
        <v>62</v>
      </c>
      <c r="R4864" t="s">
        <v>63</v>
      </c>
      <c r="S4864" t="s">
        <v>64</v>
      </c>
      <c r="T4864">
        <v>-0.85000000000000098</v>
      </c>
      <c r="U4864">
        <v>-0.85000000000000098</v>
      </c>
      <c r="V4864">
        <v>-5.8634149999999998</v>
      </c>
      <c r="W4864">
        <v>-0.85000000000000098</v>
      </c>
      <c r="X4864" t="s">
        <v>58</v>
      </c>
      <c r="Y4864" t="s">
        <v>58</v>
      </c>
      <c r="Z4864" t="s">
        <v>1</v>
      </c>
      <c r="AA4864" t="s">
        <v>6</v>
      </c>
      <c r="AB4864" t="s">
        <v>57</v>
      </c>
      <c r="AC4864" t="str">
        <f t="shared" si="75"/>
        <v>2017-2</v>
      </c>
    </row>
    <row r="4865" spans="1:29" x14ac:dyDescent="0.25">
      <c r="A4865" t="s">
        <v>782</v>
      </c>
      <c r="B4865" t="s">
        <v>532</v>
      </c>
      <c r="C4865" t="s">
        <v>533</v>
      </c>
      <c r="D4865" t="s">
        <v>55</v>
      </c>
      <c r="E4865">
        <v>-4</v>
      </c>
      <c r="F4865" t="s">
        <v>14</v>
      </c>
      <c r="G4865" t="b">
        <v>0</v>
      </c>
      <c r="H4865" t="s">
        <v>59</v>
      </c>
      <c r="I4865">
        <v>6715530</v>
      </c>
      <c r="J4865" t="s">
        <v>750</v>
      </c>
      <c r="K4865" t="s">
        <v>751</v>
      </c>
      <c r="L4865" t="s">
        <v>57</v>
      </c>
      <c r="M4865" t="s">
        <v>57</v>
      </c>
      <c r="N4865" t="s">
        <v>57</v>
      </c>
      <c r="O4865" t="s">
        <v>57</v>
      </c>
      <c r="P4865">
        <v>10606</v>
      </c>
      <c r="Q4865" t="s">
        <v>62</v>
      </c>
      <c r="R4865" t="s">
        <v>63</v>
      </c>
      <c r="S4865" t="s">
        <v>64</v>
      </c>
      <c r="T4865">
        <v>36.799999999999997</v>
      </c>
      <c r="U4865">
        <v>36.799999999999997</v>
      </c>
      <c r="V4865">
        <v>244.23424</v>
      </c>
      <c r="W4865">
        <v>36.799999999999997</v>
      </c>
      <c r="X4865" t="s">
        <v>58</v>
      </c>
      <c r="Y4865" t="s">
        <v>58</v>
      </c>
      <c r="Z4865" t="s">
        <v>1</v>
      </c>
      <c r="AA4865" t="s">
        <v>6</v>
      </c>
      <c r="AB4865" t="s">
        <v>57</v>
      </c>
      <c r="AC4865" t="str">
        <f t="shared" si="75"/>
        <v>2017-2</v>
      </c>
    </row>
    <row r="4866" spans="1:29" hidden="1" x14ac:dyDescent="0.25">
      <c r="A4866" t="s">
        <v>782</v>
      </c>
      <c r="B4866" t="s">
        <v>532</v>
      </c>
      <c r="C4866" t="s">
        <v>533</v>
      </c>
      <c r="D4866" t="s">
        <v>55</v>
      </c>
      <c r="E4866">
        <v>-6</v>
      </c>
      <c r="F4866" t="s">
        <v>12</v>
      </c>
      <c r="G4866" t="b">
        <v>0</v>
      </c>
      <c r="H4866" t="s">
        <v>59</v>
      </c>
      <c r="I4866">
        <v>6715530</v>
      </c>
      <c r="J4866" t="s">
        <v>750</v>
      </c>
      <c r="K4866" t="s">
        <v>751</v>
      </c>
      <c r="L4866" t="s">
        <v>57</v>
      </c>
      <c r="M4866" t="s">
        <v>57</v>
      </c>
      <c r="N4866" t="s">
        <v>57</v>
      </c>
      <c r="O4866" t="s">
        <v>57</v>
      </c>
      <c r="P4866">
        <v>10606</v>
      </c>
      <c r="Q4866" t="s">
        <v>62</v>
      </c>
      <c r="R4866" t="s">
        <v>63</v>
      </c>
      <c r="S4866" t="s">
        <v>64</v>
      </c>
      <c r="T4866">
        <v>36.799999999999997</v>
      </c>
      <c r="U4866">
        <v>36.799999999999997</v>
      </c>
      <c r="V4866">
        <v>244.23424</v>
      </c>
      <c r="W4866">
        <v>36.799999999999997</v>
      </c>
      <c r="X4866" t="s">
        <v>58</v>
      </c>
      <c r="Y4866" t="s">
        <v>58</v>
      </c>
      <c r="Z4866" t="s">
        <v>1</v>
      </c>
      <c r="AA4866" t="s">
        <v>6</v>
      </c>
      <c r="AB4866" t="s">
        <v>57</v>
      </c>
      <c r="AC4866" t="str">
        <f t="shared" si="75"/>
        <v>2017-2</v>
      </c>
    </row>
    <row r="4867" spans="1:29" x14ac:dyDescent="0.25">
      <c r="A4867" t="s">
        <v>783</v>
      </c>
      <c r="B4867" t="s">
        <v>54</v>
      </c>
      <c r="C4867" t="s">
        <v>55</v>
      </c>
      <c r="D4867" t="s">
        <v>55</v>
      </c>
      <c r="E4867">
        <v>-3</v>
      </c>
      <c r="F4867" t="s">
        <v>56</v>
      </c>
      <c r="G4867" t="b">
        <v>0</v>
      </c>
      <c r="H4867" t="s">
        <v>57</v>
      </c>
      <c r="I4867">
        <v>0</v>
      </c>
      <c r="J4867" t="s">
        <v>57</v>
      </c>
      <c r="K4867" t="s">
        <v>57</v>
      </c>
      <c r="L4867" t="s">
        <v>57</v>
      </c>
      <c r="M4867" t="s">
        <v>57</v>
      </c>
      <c r="N4867" t="s">
        <v>57</v>
      </c>
      <c r="O4867" t="s">
        <v>57</v>
      </c>
      <c r="P4867">
        <v>0</v>
      </c>
      <c r="Q4867" t="s">
        <v>57</v>
      </c>
      <c r="R4867" t="s">
        <v>57</v>
      </c>
      <c r="S4867" t="s">
        <v>57</v>
      </c>
      <c r="T4867">
        <v>118.43</v>
      </c>
      <c r="U4867">
        <v>118.43</v>
      </c>
      <c r="V4867">
        <v>118.43</v>
      </c>
      <c r="W4867">
        <v>17.854800654309201</v>
      </c>
      <c r="X4867" t="s">
        <v>58</v>
      </c>
      <c r="Y4867" t="s">
        <v>58</v>
      </c>
      <c r="Z4867" t="s">
        <v>1</v>
      </c>
      <c r="AA4867" t="s">
        <v>1</v>
      </c>
      <c r="AB4867" t="s">
        <v>57</v>
      </c>
      <c r="AC4867" t="str">
        <f t="shared" ref="AC4867:AC4930" si="76">+YEAR(A4867)&amp; "-" &amp;ROUNDUP(MONTH(A4867)/3,0)</f>
        <v>2017-2</v>
      </c>
    </row>
    <row r="4868" spans="1:29" x14ac:dyDescent="0.25">
      <c r="A4868" t="s">
        <v>783</v>
      </c>
      <c r="B4868" t="s">
        <v>532</v>
      </c>
      <c r="C4868" t="s">
        <v>533</v>
      </c>
      <c r="D4868" t="s">
        <v>55</v>
      </c>
      <c r="E4868">
        <v>-3</v>
      </c>
      <c r="F4868" t="s">
        <v>56</v>
      </c>
      <c r="G4868" t="b">
        <v>0</v>
      </c>
      <c r="H4868" t="s">
        <v>57</v>
      </c>
      <c r="I4868">
        <v>0</v>
      </c>
      <c r="J4868" t="s">
        <v>57</v>
      </c>
      <c r="K4868" t="s">
        <v>57</v>
      </c>
      <c r="L4868" t="s">
        <v>57</v>
      </c>
      <c r="M4868" t="s">
        <v>57</v>
      </c>
      <c r="N4868" t="s">
        <v>57</v>
      </c>
      <c r="O4868" t="s">
        <v>57</v>
      </c>
      <c r="P4868">
        <v>0</v>
      </c>
      <c r="Q4868" t="s">
        <v>57</v>
      </c>
      <c r="R4868" t="s">
        <v>57</v>
      </c>
      <c r="S4868" t="s">
        <v>57</v>
      </c>
      <c r="T4868">
        <v>652.02</v>
      </c>
      <c r="U4868">
        <v>652.02</v>
      </c>
      <c r="V4868">
        <v>4324.8160589999998</v>
      </c>
      <c r="W4868">
        <v>652.02</v>
      </c>
      <c r="X4868" t="s">
        <v>58</v>
      </c>
      <c r="Y4868" t="s">
        <v>58</v>
      </c>
      <c r="Z4868" t="s">
        <v>1</v>
      </c>
      <c r="AA4868" t="s">
        <v>1</v>
      </c>
      <c r="AB4868" t="s">
        <v>57</v>
      </c>
      <c r="AC4868" t="str">
        <f t="shared" si="76"/>
        <v>2017-2</v>
      </c>
    </row>
    <row r="4869" spans="1:29" hidden="1" x14ac:dyDescent="0.25">
      <c r="A4869" t="s">
        <v>783</v>
      </c>
      <c r="B4869" t="s">
        <v>532</v>
      </c>
      <c r="C4869" t="s">
        <v>533</v>
      </c>
      <c r="D4869" t="s">
        <v>55</v>
      </c>
      <c r="E4869">
        <v>-5</v>
      </c>
      <c r="F4869" t="s">
        <v>13</v>
      </c>
      <c r="G4869" t="b">
        <v>0</v>
      </c>
      <c r="H4869" t="s">
        <v>59</v>
      </c>
      <c r="I4869">
        <v>4750438</v>
      </c>
      <c r="J4869" t="s">
        <v>601</v>
      </c>
      <c r="K4869" t="s">
        <v>602</v>
      </c>
      <c r="L4869" t="s">
        <v>57</v>
      </c>
      <c r="M4869" t="s">
        <v>57</v>
      </c>
      <c r="N4869" t="s">
        <v>57</v>
      </c>
      <c r="O4869" t="s">
        <v>57</v>
      </c>
      <c r="P4869">
        <v>24149</v>
      </c>
      <c r="Q4869" t="s">
        <v>603</v>
      </c>
      <c r="R4869" t="s">
        <v>604</v>
      </c>
      <c r="S4869" t="s">
        <v>78</v>
      </c>
      <c r="T4869">
        <v>5.08</v>
      </c>
      <c r="U4869">
        <v>5.08</v>
      </c>
      <c r="V4869">
        <v>33.685953499999997</v>
      </c>
      <c r="W4869">
        <v>5.08</v>
      </c>
      <c r="X4869" t="s">
        <v>58</v>
      </c>
      <c r="Y4869" t="s">
        <v>58</v>
      </c>
      <c r="Z4869" t="s">
        <v>1</v>
      </c>
      <c r="AA4869" t="s">
        <v>6</v>
      </c>
      <c r="AB4869" t="s">
        <v>57</v>
      </c>
      <c r="AC4869" t="str">
        <f t="shared" si="76"/>
        <v>2017-2</v>
      </c>
    </row>
    <row r="4870" spans="1:29" x14ac:dyDescent="0.25">
      <c r="A4870" t="s">
        <v>783</v>
      </c>
      <c r="B4870" t="s">
        <v>532</v>
      </c>
      <c r="C4870" t="s">
        <v>533</v>
      </c>
      <c r="D4870" t="s">
        <v>55</v>
      </c>
      <c r="E4870">
        <v>-4</v>
      </c>
      <c r="F4870" t="s">
        <v>14</v>
      </c>
      <c r="G4870" t="b">
        <v>0</v>
      </c>
      <c r="H4870" t="s">
        <v>59</v>
      </c>
      <c r="I4870">
        <v>4750438</v>
      </c>
      <c r="J4870" t="s">
        <v>601</v>
      </c>
      <c r="K4870" t="s">
        <v>602</v>
      </c>
      <c r="L4870" t="s">
        <v>57</v>
      </c>
      <c r="M4870" t="s">
        <v>57</v>
      </c>
      <c r="N4870" t="s">
        <v>57</v>
      </c>
      <c r="O4870" t="s">
        <v>57</v>
      </c>
      <c r="P4870">
        <v>24149</v>
      </c>
      <c r="Q4870" t="s">
        <v>603</v>
      </c>
      <c r="R4870" t="s">
        <v>604</v>
      </c>
      <c r="S4870" t="s">
        <v>78</v>
      </c>
      <c r="T4870">
        <v>7.53</v>
      </c>
      <c r="U4870">
        <v>7.53</v>
      </c>
      <c r="V4870">
        <v>49.946113500000003</v>
      </c>
      <c r="W4870">
        <v>7.53</v>
      </c>
      <c r="X4870" t="s">
        <v>58</v>
      </c>
      <c r="Y4870" t="s">
        <v>58</v>
      </c>
      <c r="Z4870" t="s">
        <v>1</v>
      </c>
      <c r="AA4870" t="s">
        <v>6</v>
      </c>
      <c r="AB4870" t="s">
        <v>57</v>
      </c>
      <c r="AC4870" t="str">
        <f t="shared" si="76"/>
        <v>2017-2</v>
      </c>
    </row>
    <row r="4871" spans="1:29" hidden="1" x14ac:dyDescent="0.25">
      <c r="A4871" t="s">
        <v>783</v>
      </c>
      <c r="B4871" t="s">
        <v>532</v>
      </c>
      <c r="C4871" t="s">
        <v>533</v>
      </c>
      <c r="D4871" t="s">
        <v>55</v>
      </c>
      <c r="E4871">
        <v>-6</v>
      </c>
      <c r="F4871" t="s">
        <v>12</v>
      </c>
      <c r="G4871" t="b">
        <v>0</v>
      </c>
      <c r="H4871" t="s">
        <v>59</v>
      </c>
      <c r="I4871">
        <v>4750438</v>
      </c>
      <c r="J4871" t="s">
        <v>601</v>
      </c>
      <c r="K4871" t="s">
        <v>602</v>
      </c>
      <c r="L4871" t="s">
        <v>57</v>
      </c>
      <c r="M4871" t="s">
        <v>57</v>
      </c>
      <c r="N4871" t="s">
        <v>57</v>
      </c>
      <c r="O4871" t="s">
        <v>57</v>
      </c>
      <c r="P4871">
        <v>24149</v>
      </c>
      <c r="Q4871" t="s">
        <v>603</v>
      </c>
      <c r="R4871" t="s">
        <v>604</v>
      </c>
      <c r="S4871" t="s">
        <v>78</v>
      </c>
      <c r="T4871">
        <v>7.53</v>
      </c>
      <c r="U4871">
        <v>7.53</v>
      </c>
      <c r="V4871">
        <v>49.946113500000003</v>
      </c>
      <c r="W4871">
        <v>7.53</v>
      </c>
      <c r="X4871" t="s">
        <v>58</v>
      </c>
      <c r="Y4871" t="s">
        <v>58</v>
      </c>
      <c r="Z4871" t="s">
        <v>1</v>
      </c>
      <c r="AA4871" t="s">
        <v>6</v>
      </c>
      <c r="AB4871" t="s">
        <v>57</v>
      </c>
      <c r="AC4871" t="str">
        <f t="shared" si="76"/>
        <v>2017-2</v>
      </c>
    </row>
    <row r="4872" spans="1:29" hidden="1" x14ac:dyDescent="0.25">
      <c r="A4872" t="s">
        <v>783</v>
      </c>
      <c r="B4872" t="s">
        <v>532</v>
      </c>
      <c r="C4872" t="s">
        <v>533</v>
      </c>
      <c r="D4872" t="s">
        <v>55</v>
      </c>
      <c r="E4872">
        <v>-6</v>
      </c>
      <c r="F4872" t="s">
        <v>12</v>
      </c>
      <c r="G4872" t="b">
        <v>0</v>
      </c>
      <c r="H4872" t="s">
        <v>59</v>
      </c>
      <c r="I4872">
        <v>6158806</v>
      </c>
      <c r="J4872" t="s">
        <v>768</v>
      </c>
      <c r="K4872" t="s">
        <v>769</v>
      </c>
      <c r="L4872" t="s">
        <v>57</v>
      </c>
      <c r="M4872" t="s">
        <v>57</v>
      </c>
      <c r="N4872" t="s">
        <v>57</v>
      </c>
      <c r="O4872" t="s">
        <v>57</v>
      </c>
      <c r="P4872">
        <v>24149</v>
      </c>
      <c r="Q4872" t="s">
        <v>603</v>
      </c>
      <c r="R4872" t="s">
        <v>604</v>
      </c>
      <c r="S4872" t="s">
        <v>78</v>
      </c>
      <c r="T4872">
        <v>65.28</v>
      </c>
      <c r="U4872">
        <v>65.28</v>
      </c>
      <c r="V4872">
        <v>432.99897600000003</v>
      </c>
      <c r="W4872">
        <v>65.28</v>
      </c>
      <c r="X4872" t="s">
        <v>58</v>
      </c>
      <c r="Y4872" t="s">
        <v>58</v>
      </c>
      <c r="Z4872" t="s">
        <v>1</v>
      </c>
      <c r="AA4872" t="s">
        <v>6</v>
      </c>
      <c r="AB4872" t="s">
        <v>57</v>
      </c>
      <c r="AC4872" t="str">
        <f t="shared" si="76"/>
        <v>2017-2</v>
      </c>
    </row>
    <row r="4873" spans="1:29" x14ac:dyDescent="0.25">
      <c r="A4873" t="s">
        <v>783</v>
      </c>
      <c r="B4873" t="s">
        <v>532</v>
      </c>
      <c r="C4873" t="s">
        <v>533</v>
      </c>
      <c r="D4873" t="s">
        <v>55</v>
      </c>
      <c r="E4873">
        <v>-4</v>
      </c>
      <c r="F4873" t="s">
        <v>14</v>
      </c>
      <c r="G4873" t="b">
        <v>0</v>
      </c>
      <c r="H4873" t="s">
        <v>59</v>
      </c>
      <c r="I4873">
        <v>6158806</v>
      </c>
      <c r="J4873" t="s">
        <v>768</v>
      </c>
      <c r="K4873" t="s">
        <v>769</v>
      </c>
      <c r="L4873" t="s">
        <v>57</v>
      </c>
      <c r="M4873" t="s">
        <v>57</v>
      </c>
      <c r="N4873" t="s">
        <v>57</v>
      </c>
      <c r="O4873" t="s">
        <v>57</v>
      </c>
      <c r="P4873">
        <v>24149</v>
      </c>
      <c r="Q4873" t="s">
        <v>603</v>
      </c>
      <c r="R4873" t="s">
        <v>604</v>
      </c>
      <c r="S4873" t="s">
        <v>78</v>
      </c>
      <c r="T4873">
        <v>65.28</v>
      </c>
      <c r="U4873">
        <v>65.28</v>
      </c>
      <c r="V4873">
        <v>432.99897600000003</v>
      </c>
      <c r="W4873">
        <v>65.28</v>
      </c>
      <c r="X4873" t="s">
        <v>58</v>
      </c>
      <c r="Y4873" t="s">
        <v>58</v>
      </c>
      <c r="Z4873" t="s">
        <v>1</v>
      </c>
      <c r="AA4873" t="s">
        <v>6</v>
      </c>
      <c r="AB4873" t="s">
        <v>57</v>
      </c>
      <c r="AC4873" t="str">
        <f t="shared" si="76"/>
        <v>2017-2</v>
      </c>
    </row>
    <row r="4874" spans="1:29" hidden="1" x14ac:dyDescent="0.25">
      <c r="A4874" t="s">
        <v>783</v>
      </c>
      <c r="B4874" t="s">
        <v>532</v>
      </c>
      <c r="C4874" t="s">
        <v>533</v>
      </c>
      <c r="D4874" t="s">
        <v>55</v>
      </c>
      <c r="E4874">
        <v>-5</v>
      </c>
      <c r="F4874" t="s">
        <v>13</v>
      </c>
      <c r="G4874" t="b">
        <v>0</v>
      </c>
      <c r="H4874" t="s">
        <v>59</v>
      </c>
      <c r="I4874">
        <v>6158806</v>
      </c>
      <c r="J4874" t="s">
        <v>768</v>
      </c>
      <c r="K4874" t="s">
        <v>769</v>
      </c>
      <c r="L4874" t="s">
        <v>57</v>
      </c>
      <c r="M4874" t="s">
        <v>57</v>
      </c>
      <c r="N4874" t="s">
        <v>57</v>
      </c>
      <c r="O4874" t="s">
        <v>57</v>
      </c>
      <c r="P4874">
        <v>24149</v>
      </c>
      <c r="Q4874" t="s">
        <v>603</v>
      </c>
      <c r="R4874" t="s">
        <v>604</v>
      </c>
      <c r="S4874" t="s">
        <v>78</v>
      </c>
      <c r="T4874">
        <v>27.81</v>
      </c>
      <c r="U4874">
        <v>27.81</v>
      </c>
      <c r="V4874">
        <v>184.31808000000001</v>
      </c>
      <c r="W4874">
        <v>27.81</v>
      </c>
      <c r="X4874" t="s">
        <v>58</v>
      </c>
      <c r="Y4874" t="s">
        <v>58</v>
      </c>
      <c r="Z4874" t="s">
        <v>1</v>
      </c>
      <c r="AA4874" t="s">
        <v>6</v>
      </c>
      <c r="AB4874" t="s">
        <v>57</v>
      </c>
      <c r="AC4874" t="str">
        <f t="shared" si="76"/>
        <v>2017-2</v>
      </c>
    </row>
    <row r="4875" spans="1:29" x14ac:dyDescent="0.25">
      <c r="A4875" t="s">
        <v>783</v>
      </c>
      <c r="B4875" t="s">
        <v>532</v>
      </c>
      <c r="C4875" t="s">
        <v>533</v>
      </c>
      <c r="D4875" t="s">
        <v>55</v>
      </c>
      <c r="E4875">
        <v>-4</v>
      </c>
      <c r="F4875" t="s">
        <v>14</v>
      </c>
      <c r="G4875" t="b">
        <v>0</v>
      </c>
      <c r="H4875" t="s">
        <v>59</v>
      </c>
      <c r="I4875">
        <v>6715530</v>
      </c>
      <c r="J4875" t="s">
        <v>750</v>
      </c>
      <c r="K4875" t="s">
        <v>751</v>
      </c>
      <c r="L4875" t="s">
        <v>57</v>
      </c>
      <c r="M4875" t="s">
        <v>57</v>
      </c>
      <c r="N4875" t="s">
        <v>57</v>
      </c>
      <c r="O4875" t="s">
        <v>57</v>
      </c>
      <c r="P4875">
        <v>10606</v>
      </c>
      <c r="Q4875" t="s">
        <v>62</v>
      </c>
      <c r="R4875" t="s">
        <v>63</v>
      </c>
      <c r="S4875" t="s">
        <v>64</v>
      </c>
      <c r="T4875">
        <v>36.799999999999997</v>
      </c>
      <c r="U4875">
        <v>36.799999999999997</v>
      </c>
      <c r="V4875">
        <v>244.09255999999999</v>
      </c>
      <c r="W4875">
        <v>36.799999999999997</v>
      </c>
      <c r="X4875" t="s">
        <v>58</v>
      </c>
      <c r="Y4875" t="s">
        <v>58</v>
      </c>
      <c r="Z4875" t="s">
        <v>1</v>
      </c>
      <c r="AA4875" t="s">
        <v>6</v>
      </c>
      <c r="AB4875" t="s">
        <v>57</v>
      </c>
      <c r="AC4875" t="str">
        <f t="shared" si="76"/>
        <v>2017-2</v>
      </c>
    </row>
    <row r="4876" spans="1:29" hidden="1" x14ac:dyDescent="0.25">
      <c r="A4876" t="s">
        <v>783</v>
      </c>
      <c r="B4876" t="s">
        <v>532</v>
      </c>
      <c r="C4876" t="s">
        <v>533</v>
      </c>
      <c r="D4876" t="s">
        <v>55</v>
      </c>
      <c r="E4876">
        <v>-6</v>
      </c>
      <c r="F4876" t="s">
        <v>12</v>
      </c>
      <c r="G4876" t="b">
        <v>0</v>
      </c>
      <c r="H4876" t="s">
        <v>59</v>
      </c>
      <c r="I4876">
        <v>6715530</v>
      </c>
      <c r="J4876" t="s">
        <v>750</v>
      </c>
      <c r="K4876" t="s">
        <v>751</v>
      </c>
      <c r="L4876" t="s">
        <v>57</v>
      </c>
      <c r="M4876" t="s">
        <v>57</v>
      </c>
      <c r="N4876" t="s">
        <v>57</v>
      </c>
      <c r="O4876" t="s">
        <v>57</v>
      </c>
      <c r="P4876">
        <v>10606</v>
      </c>
      <c r="Q4876" t="s">
        <v>62</v>
      </c>
      <c r="R4876" t="s">
        <v>63</v>
      </c>
      <c r="S4876" t="s">
        <v>64</v>
      </c>
      <c r="T4876">
        <v>36.799999999999997</v>
      </c>
      <c r="U4876">
        <v>36.799999999999997</v>
      </c>
      <c r="V4876">
        <v>244.09255999999999</v>
      </c>
      <c r="W4876">
        <v>36.799999999999997</v>
      </c>
      <c r="X4876" t="s">
        <v>58</v>
      </c>
      <c r="Y4876" t="s">
        <v>58</v>
      </c>
      <c r="Z4876" t="s">
        <v>1</v>
      </c>
      <c r="AA4876" t="s">
        <v>6</v>
      </c>
      <c r="AB4876" t="s">
        <v>57</v>
      </c>
      <c r="AC4876" t="str">
        <f t="shared" si="76"/>
        <v>2017-2</v>
      </c>
    </row>
    <row r="4877" spans="1:29" x14ac:dyDescent="0.25">
      <c r="A4877" t="s">
        <v>784</v>
      </c>
      <c r="B4877" t="s">
        <v>54</v>
      </c>
      <c r="C4877" t="s">
        <v>55</v>
      </c>
      <c r="D4877" t="s">
        <v>55</v>
      </c>
      <c r="E4877">
        <v>-3</v>
      </c>
      <c r="F4877" t="s">
        <v>56</v>
      </c>
      <c r="G4877" t="b">
        <v>0</v>
      </c>
      <c r="H4877" t="s">
        <v>57</v>
      </c>
      <c r="I4877">
        <v>0</v>
      </c>
      <c r="J4877" t="s">
        <v>57</v>
      </c>
      <c r="K4877" t="s">
        <v>57</v>
      </c>
      <c r="L4877" t="s">
        <v>57</v>
      </c>
      <c r="M4877" t="s">
        <v>57</v>
      </c>
      <c r="N4877" t="s">
        <v>57</v>
      </c>
      <c r="O4877" t="s">
        <v>57</v>
      </c>
      <c r="P4877">
        <v>0</v>
      </c>
      <c r="Q4877" t="s">
        <v>57</v>
      </c>
      <c r="R4877" t="s">
        <v>57</v>
      </c>
      <c r="S4877" t="s">
        <v>57</v>
      </c>
      <c r="T4877">
        <v>1.99</v>
      </c>
      <c r="U4877">
        <v>1.99</v>
      </c>
      <c r="V4877">
        <v>1.99</v>
      </c>
      <c r="W4877">
        <v>0.30022554632751702</v>
      </c>
      <c r="X4877" t="s">
        <v>58</v>
      </c>
      <c r="Y4877" t="s">
        <v>58</v>
      </c>
      <c r="Z4877" t="s">
        <v>1</v>
      </c>
      <c r="AA4877" t="s">
        <v>1</v>
      </c>
      <c r="AB4877" t="s">
        <v>57</v>
      </c>
      <c r="AC4877" t="str">
        <f t="shared" si="76"/>
        <v>2017-2</v>
      </c>
    </row>
    <row r="4878" spans="1:29" x14ac:dyDescent="0.25">
      <c r="A4878" t="s">
        <v>784</v>
      </c>
      <c r="B4878" t="s">
        <v>532</v>
      </c>
      <c r="C4878" t="s">
        <v>533</v>
      </c>
      <c r="D4878" t="s">
        <v>55</v>
      </c>
      <c r="E4878">
        <v>-3</v>
      </c>
      <c r="F4878" t="s">
        <v>56</v>
      </c>
      <c r="G4878" t="b">
        <v>0</v>
      </c>
      <c r="H4878" t="s">
        <v>57</v>
      </c>
      <c r="I4878">
        <v>0</v>
      </c>
      <c r="J4878" t="s">
        <v>57</v>
      </c>
      <c r="K4878" t="s">
        <v>57</v>
      </c>
      <c r="L4878" t="s">
        <v>57</v>
      </c>
      <c r="M4878" t="s">
        <v>57</v>
      </c>
      <c r="N4878" t="s">
        <v>57</v>
      </c>
      <c r="O4878" t="s">
        <v>57</v>
      </c>
      <c r="P4878">
        <v>0</v>
      </c>
      <c r="Q4878" t="s">
        <v>57</v>
      </c>
      <c r="R4878" t="s">
        <v>57</v>
      </c>
      <c r="S4878" t="s">
        <v>57</v>
      </c>
      <c r="T4878">
        <v>331.52</v>
      </c>
      <c r="U4878">
        <v>331.52</v>
      </c>
      <c r="V4878">
        <v>2197.4305920000002</v>
      </c>
      <c r="W4878">
        <v>331.52</v>
      </c>
      <c r="X4878" t="s">
        <v>58</v>
      </c>
      <c r="Y4878" t="s">
        <v>58</v>
      </c>
      <c r="Z4878" t="s">
        <v>1</v>
      </c>
      <c r="AA4878" t="s">
        <v>1</v>
      </c>
      <c r="AB4878" t="s">
        <v>57</v>
      </c>
      <c r="AC4878" t="str">
        <f t="shared" si="76"/>
        <v>2017-2</v>
      </c>
    </row>
    <row r="4879" spans="1:29" hidden="1" x14ac:dyDescent="0.25">
      <c r="A4879" t="s">
        <v>784</v>
      </c>
      <c r="B4879" t="s">
        <v>54</v>
      </c>
      <c r="C4879" t="s">
        <v>55</v>
      </c>
      <c r="D4879" t="s">
        <v>55</v>
      </c>
      <c r="E4879">
        <v>1</v>
      </c>
      <c r="F4879" t="s">
        <v>227</v>
      </c>
      <c r="G4879" t="b">
        <v>1</v>
      </c>
      <c r="H4879" t="s">
        <v>505</v>
      </c>
      <c r="I4879">
        <v>16752</v>
      </c>
      <c r="J4879" t="s">
        <v>785</v>
      </c>
      <c r="K4879" t="s">
        <v>786</v>
      </c>
      <c r="L4879" t="s">
        <v>57</v>
      </c>
      <c r="M4879" t="s">
        <v>57</v>
      </c>
      <c r="N4879" t="s">
        <v>57</v>
      </c>
      <c r="O4879" t="s">
        <v>57</v>
      </c>
      <c r="P4879">
        <v>16752</v>
      </c>
      <c r="Q4879" t="s">
        <v>785</v>
      </c>
      <c r="R4879" t="s">
        <v>786</v>
      </c>
      <c r="S4879" t="s">
        <v>505</v>
      </c>
      <c r="T4879">
        <v>-15.58</v>
      </c>
      <c r="U4879">
        <v>-116.44</v>
      </c>
      <c r="V4879">
        <v>-116.44</v>
      </c>
      <c r="W4879">
        <v>-17.566966137877401</v>
      </c>
      <c r="X4879" t="s">
        <v>58</v>
      </c>
      <c r="Y4879" t="s">
        <v>58</v>
      </c>
      <c r="Z4879" t="s">
        <v>1</v>
      </c>
      <c r="AA4879" t="s">
        <v>6</v>
      </c>
      <c r="AB4879" t="s">
        <v>57</v>
      </c>
      <c r="AC4879" t="str">
        <f t="shared" si="76"/>
        <v>2017-2</v>
      </c>
    </row>
    <row r="4880" spans="1:29" hidden="1" x14ac:dyDescent="0.25">
      <c r="A4880" t="s">
        <v>784</v>
      </c>
      <c r="B4880" t="s">
        <v>54</v>
      </c>
      <c r="C4880" t="s">
        <v>55</v>
      </c>
      <c r="D4880" t="s">
        <v>55</v>
      </c>
      <c r="E4880">
        <v>-5</v>
      </c>
      <c r="F4880" t="s">
        <v>13</v>
      </c>
      <c r="G4880" t="b">
        <v>0</v>
      </c>
      <c r="H4880" t="s">
        <v>505</v>
      </c>
      <c r="I4880">
        <v>16752</v>
      </c>
      <c r="J4880" t="s">
        <v>785</v>
      </c>
      <c r="K4880" t="s">
        <v>786</v>
      </c>
      <c r="L4880" t="s">
        <v>57</v>
      </c>
      <c r="M4880" t="s">
        <v>57</v>
      </c>
      <c r="N4880" t="s">
        <v>57</v>
      </c>
      <c r="O4880" t="s">
        <v>57</v>
      </c>
      <c r="P4880">
        <v>16752</v>
      </c>
      <c r="Q4880" t="s">
        <v>785</v>
      </c>
      <c r="R4880" t="s">
        <v>786</v>
      </c>
      <c r="S4880" t="s">
        <v>505</v>
      </c>
      <c r="T4880">
        <v>-15.58</v>
      </c>
      <c r="U4880">
        <v>-116.44</v>
      </c>
      <c r="V4880">
        <v>-116.44</v>
      </c>
      <c r="W4880">
        <v>-17.566966137877401</v>
      </c>
      <c r="X4880" t="s">
        <v>58</v>
      </c>
      <c r="Y4880" t="s">
        <v>58</v>
      </c>
      <c r="Z4880" t="s">
        <v>1</v>
      </c>
      <c r="AA4880" t="s">
        <v>1</v>
      </c>
      <c r="AB4880" t="s">
        <v>57</v>
      </c>
      <c r="AC4880" t="str">
        <f t="shared" si="76"/>
        <v>2017-2</v>
      </c>
    </row>
    <row r="4881" spans="1:29" x14ac:dyDescent="0.25">
      <c r="A4881" t="s">
        <v>784</v>
      </c>
      <c r="B4881" t="s">
        <v>532</v>
      </c>
      <c r="C4881" t="s">
        <v>533</v>
      </c>
      <c r="D4881" t="s">
        <v>55</v>
      </c>
      <c r="E4881">
        <v>-4</v>
      </c>
      <c r="F4881" t="s">
        <v>14</v>
      </c>
      <c r="G4881" t="b">
        <v>0</v>
      </c>
      <c r="H4881" t="s">
        <v>488</v>
      </c>
      <c r="I4881">
        <v>21</v>
      </c>
      <c r="J4881" t="s">
        <v>395</v>
      </c>
      <c r="K4881" t="s">
        <v>396</v>
      </c>
      <c r="L4881" t="s">
        <v>57</v>
      </c>
      <c r="M4881" t="s">
        <v>57</v>
      </c>
      <c r="N4881" t="s">
        <v>57</v>
      </c>
      <c r="O4881" t="s">
        <v>57</v>
      </c>
      <c r="P4881">
        <v>21</v>
      </c>
      <c r="Q4881" t="s">
        <v>395</v>
      </c>
      <c r="R4881" t="s">
        <v>396</v>
      </c>
      <c r="S4881" t="s">
        <v>488</v>
      </c>
      <c r="T4881">
        <v>387.65</v>
      </c>
      <c r="U4881">
        <v>387.65</v>
      </c>
      <c r="V4881">
        <v>2569.4798774999999</v>
      </c>
      <c r="W4881">
        <v>387.65</v>
      </c>
      <c r="X4881" t="s">
        <v>58</v>
      </c>
      <c r="Y4881" t="s">
        <v>58</v>
      </c>
      <c r="Z4881" t="s">
        <v>1</v>
      </c>
      <c r="AA4881" t="s">
        <v>1</v>
      </c>
      <c r="AB4881" t="s">
        <v>57</v>
      </c>
      <c r="AC4881" t="str">
        <f t="shared" si="76"/>
        <v>2017-2</v>
      </c>
    </row>
    <row r="4882" spans="1:29" hidden="1" x14ac:dyDescent="0.25">
      <c r="A4882" t="s">
        <v>784</v>
      </c>
      <c r="B4882" t="s">
        <v>532</v>
      </c>
      <c r="C4882" t="s">
        <v>533</v>
      </c>
      <c r="D4882" t="s">
        <v>55</v>
      </c>
      <c r="E4882">
        <v>12</v>
      </c>
      <c r="F4882" t="s">
        <v>15</v>
      </c>
      <c r="G4882" t="b">
        <v>1</v>
      </c>
      <c r="H4882" t="s">
        <v>488</v>
      </c>
      <c r="I4882">
        <v>21</v>
      </c>
      <c r="J4882" t="s">
        <v>395</v>
      </c>
      <c r="K4882" t="s">
        <v>396</v>
      </c>
      <c r="L4882" t="s">
        <v>57</v>
      </c>
      <c r="M4882" t="s">
        <v>57</v>
      </c>
      <c r="N4882" t="s">
        <v>57</v>
      </c>
      <c r="O4882" t="s">
        <v>57</v>
      </c>
      <c r="P4882">
        <v>21</v>
      </c>
      <c r="Q4882" t="s">
        <v>395</v>
      </c>
      <c r="R4882" t="s">
        <v>396</v>
      </c>
      <c r="S4882" t="s">
        <v>488</v>
      </c>
      <c r="T4882">
        <v>-320.5</v>
      </c>
      <c r="U4882">
        <v>-320.5</v>
      </c>
      <c r="V4882">
        <v>-2124.3861750000001</v>
      </c>
      <c r="W4882">
        <v>-320.5</v>
      </c>
      <c r="X4882" t="s">
        <v>58</v>
      </c>
      <c r="Y4882" t="s">
        <v>58</v>
      </c>
      <c r="Z4882" t="s">
        <v>1</v>
      </c>
      <c r="AA4882" t="s">
        <v>6</v>
      </c>
      <c r="AB4882" t="s">
        <v>57</v>
      </c>
      <c r="AC4882" t="str">
        <f t="shared" si="76"/>
        <v>2017-2</v>
      </c>
    </row>
    <row r="4883" spans="1:29" hidden="1" x14ac:dyDescent="0.25">
      <c r="A4883" t="s">
        <v>784</v>
      </c>
      <c r="B4883" t="s">
        <v>532</v>
      </c>
      <c r="C4883" t="s">
        <v>533</v>
      </c>
      <c r="D4883" t="s">
        <v>55</v>
      </c>
      <c r="E4883">
        <v>-5</v>
      </c>
      <c r="F4883" t="s">
        <v>13</v>
      </c>
      <c r="G4883" t="b">
        <v>0</v>
      </c>
      <c r="H4883" t="s">
        <v>488</v>
      </c>
      <c r="I4883">
        <v>21</v>
      </c>
      <c r="J4883" t="s">
        <v>395</v>
      </c>
      <c r="K4883" t="s">
        <v>396</v>
      </c>
      <c r="L4883" t="s">
        <v>57</v>
      </c>
      <c r="M4883" t="s">
        <v>57</v>
      </c>
      <c r="N4883" t="s">
        <v>57</v>
      </c>
      <c r="O4883" t="s">
        <v>57</v>
      </c>
      <c r="P4883">
        <v>21</v>
      </c>
      <c r="Q4883" t="s">
        <v>395</v>
      </c>
      <c r="R4883" t="s">
        <v>396</v>
      </c>
      <c r="S4883" t="s">
        <v>488</v>
      </c>
      <c r="T4883">
        <v>67.150000000000006</v>
      </c>
      <c r="U4883">
        <v>67.150000000000006</v>
      </c>
      <c r="V4883">
        <v>445.09370250000001</v>
      </c>
      <c r="W4883">
        <v>67.150000000000006</v>
      </c>
      <c r="X4883" t="s">
        <v>58</v>
      </c>
      <c r="Y4883" t="s">
        <v>58</v>
      </c>
      <c r="Z4883" t="s">
        <v>1</v>
      </c>
      <c r="AA4883" t="s">
        <v>1</v>
      </c>
      <c r="AB4883" t="s">
        <v>57</v>
      </c>
      <c r="AC4883" t="str">
        <f t="shared" si="76"/>
        <v>2017-2</v>
      </c>
    </row>
    <row r="4884" spans="1:29" hidden="1" x14ac:dyDescent="0.25">
      <c r="A4884" t="s">
        <v>784</v>
      </c>
      <c r="B4884" t="s">
        <v>532</v>
      </c>
      <c r="C4884" t="s">
        <v>533</v>
      </c>
      <c r="D4884" t="s">
        <v>55</v>
      </c>
      <c r="E4884">
        <v>-6</v>
      </c>
      <c r="F4884" t="s">
        <v>12</v>
      </c>
      <c r="G4884" t="b">
        <v>0</v>
      </c>
      <c r="H4884" t="s">
        <v>488</v>
      </c>
      <c r="I4884">
        <v>21</v>
      </c>
      <c r="J4884" t="s">
        <v>395</v>
      </c>
      <c r="K4884" t="s">
        <v>396</v>
      </c>
      <c r="L4884" t="s">
        <v>57</v>
      </c>
      <c r="M4884" t="s">
        <v>57</v>
      </c>
      <c r="N4884" t="s">
        <v>57</v>
      </c>
      <c r="O4884" t="s">
        <v>57</v>
      </c>
      <c r="P4884">
        <v>21</v>
      </c>
      <c r="Q4884" t="s">
        <v>395</v>
      </c>
      <c r="R4884" t="s">
        <v>396</v>
      </c>
      <c r="S4884" t="s">
        <v>488</v>
      </c>
      <c r="T4884">
        <v>56095</v>
      </c>
      <c r="U4884">
        <v>56095</v>
      </c>
      <c r="V4884">
        <v>371817.29324999999</v>
      </c>
      <c r="W4884">
        <v>56095</v>
      </c>
      <c r="X4884" t="s">
        <v>58</v>
      </c>
      <c r="Y4884" t="s">
        <v>58</v>
      </c>
      <c r="Z4884" t="s">
        <v>1</v>
      </c>
      <c r="AA4884" t="s">
        <v>1</v>
      </c>
      <c r="AB4884" t="s">
        <v>57</v>
      </c>
      <c r="AC4884" t="str">
        <f t="shared" si="76"/>
        <v>2017-2</v>
      </c>
    </row>
    <row r="4885" spans="1:29" x14ac:dyDescent="0.25">
      <c r="A4885" t="s">
        <v>784</v>
      </c>
      <c r="B4885" t="s">
        <v>532</v>
      </c>
      <c r="C4885" t="s">
        <v>533</v>
      </c>
      <c r="D4885" t="s">
        <v>55</v>
      </c>
      <c r="E4885">
        <v>-4</v>
      </c>
      <c r="F4885" t="s">
        <v>14</v>
      </c>
      <c r="G4885" t="b">
        <v>0</v>
      </c>
      <c r="H4885" t="s">
        <v>59</v>
      </c>
      <c r="I4885">
        <v>4750438</v>
      </c>
      <c r="J4885" t="s">
        <v>601</v>
      </c>
      <c r="K4885" t="s">
        <v>602</v>
      </c>
      <c r="L4885" t="s">
        <v>57</v>
      </c>
      <c r="M4885" t="s">
        <v>57</v>
      </c>
      <c r="N4885" t="s">
        <v>57</v>
      </c>
      <c r="O4885" t="s">
        <v>57</v>
      </c>
      <c r="P4885">
        <v>24149</v>
      </c>
      <c r="Q4885" t="s">
        <v>603</v>
      </c>
      <c r="R4885" t="s">
        <v>604</v>
      </c>
      <c r="S4885" t="s">
        <v>78</v>
      </c>
      <c r="T4885">
        <v>6.52</v>
      </c>
      <c r="U4885">
        <v>6.52</v>
      </c>
      <c r="V4885">
        <v>43.216842</v>
      </c>
      <c r="W4885">
        <v>6.52</v>
      </c>
      <c r="X4885" t="s">
        <v>58</v>
      </c>
      <c r="Y4885" t="s">
        <v>58</v>
      </c>
      <c r="Z4885" t="s">
        <v>1</v>
      </c>
      <c r="AA4885" t="s">
        <v>6</v>
      </c>
      <c r="AB4885" t="s">
        <v>57</v>
      </c>
      <c r="AC4885" t="str">
        <f t="shared" si="76"/>
        <v>2017-2</v>
      </c>
    </row>
    <row r="4886" spans="1:29" hidden="1" x14ac:dyDescent="0.25">
      <c r="A4886" t="s">
        <v>784</v>
      </c>
      <c r="B4886" t="s">
        <v>532</v>
      </c>
      <c r="C4886" t="s">
        <v>533</v>
      </c>
      <c r="D4886" t="s">
        <v>55</v>
      </c>
      <c r="E4886">
        <v>-5</v>
      </c>
      <c r="F4886" t="s">
        <v>13</v>
      </c>
      <c r="G4886" t="b">
        <v>0</v>
      </c>
      <c r="H4886" t="s">
        <v>59</v>
      </c>
      <c r="I4886">
        <v>4750438</v>
      </c>
      <c r="J4886" t="s">
        <v>601</v>
      </c>
      <c r="K4886" t="s">
        <v>602</v>
      </c>
      <c r="L4886" t="s">
        <v>57</v>
      </c>
      <c r="M4886" t="s">
        <v>57</v>
      </c>
      <c r="N4886" t="s">
        <v>57</v>
      </c>
      <c r="O4886" t="s">
        <v>57</v>
      </c>
      <c r="P4886">
        <v>24149</v>
      </c>
      <c r="Q4886" t="s">
        <v>603</v>
      </c>
      <c r="R4886" t="s">
        <v>604</v>
      </c>
      <c r="S4886" t="s">
        <v>78</v>
      </c>
      <c r="T4886">
        <v>-1.01</v>
      </c>
      <c r="U4886">
        <v>-1.01</v>
      </c>
      <c r="V4886">
        <v>-6.7292715000000003</v>
      </c>
      <c r="W4886">
        <v>-1.01</v>
      </c>
      <c r="X4886" t="s">
        <v>58</v>
      </c>
      <c r="Y4886" t="s">
        <v>58</v>
      </c>
      <c r="Z4886" t="s">
        <v>1</v>
      </c>
      <c r="AA4886" t="s">
        <v>6</v>
      </c>
      <c r="AB4886" t="s">
        <v>57</v>
      </c>
      <c r="AC4886" t="str">
        <f t="shared" si="76"/>
        <v>2017-2</v>
      </c>
    </row>
    <row r="4887" spans="1:29" hidden="1" x14ac:dyDescent="0.25">
      <c r="A4887" t="s">
        <v>784</v>
      </c>
      <c r="B4887" t="s">
        <v>532</v>
      </c>
      <c r="C4887" t="s">
        <v>533</v>
      </c>
      <c r="D4887" t="s">
        <v>55</v>
      </c>
      <c r="E4887">
        <v>-6</v>
      </c>
      <c r="F4887" t="s">
        <v>12</v>
      </c>
      <c r="G4887" t="b">
        <v>0</v>
      </c>
      <c r="H4887" t="s">
        <v>59</v>
      </c>
      <c r="I4887">
        <v>4750438</v>
      </c>
      <c r="J4887" t="s">
        <v>601</v>
      </c>
      <c r="K4887" t="s">
        <v>602</v>
      </c>
      <c r="L4887" t="s">
        <v>57</v>
      </c>
      <c r="M4887" t="s">
        <v>57</v>
      </c>
      <c r="N4887" t="s">
        <v>57</v>
      </c>
      <c r="O4887" t="s">
        <v>57</v>
      </c>
      <c r="P4887">
        <v>24149</v>
      </c>
      <c r="Q4887" t="s">
        <v>603</v>
      </c>
      <c r="R4887" t="s">
        <v>604</v>
      </c>
      <c r="S4887" t="s">
        <v>78</v>
      </c>
      <c r="T4887">
        <v>6.52</v>
      </c>
      <c r="U4887">
        <v>6.52</v>
      </c>
      <c r="V4887">
        <v>43.216842</v>
      </c>
      <c r="W4887">
        <v>6.52</v>
      </c>
      <c r="X4887" t="s">
        <v>58</v>
      </c>
      <c r="Y4887" t="s">
        <v>58</v>
      </c>
      <c r="Z4887" t="s">
        <v>1</v>
      </c>
      <c r="AA4887" t="s">
        <v>6</v>
      </c>
      <c r="AB4887" t="s">
        <v>57</v>
      </c>
      <c r="AC4887" t="str">
        <f t="shared" si="76"/>
        <v>2017-2</v>
      </c>
    </row>
    <row r="4888" spans="1:29" hidden="1" x14ac:dyDescent="0.25">
      <c r="A4888" t="s">
        <v>784</v>
      </c>
      <c r="B4888" t="s">
        <v>532</v>
      </c>
      <c r="C4888" t="s">
        <v>533</v>
      </c>
      <c r="D4888" t="s">
        <v>55</v>
      </c>
      <c r="E4888">
        <v>-6</v>
      </c>
      <c r="F4888" t="s">
        <v>12</v>
      </c>
      <c r="G4888" t="b">
        <v>0</v>
      </c>
      <c r="H4888" t="s">
        <v>59</v>
      </c>
      <c r="I4888">
        <v>6158806</v>
      </c>
      <c r="J4888" t="s">
        <v>768</v>
      </c>
      <c r="K4888" t="s">
        <v>769</v>
      </c>
      <c r="L4888" t="s">
        <v>57</v>
      </c>
      <c r="M4888" t="s">
        <v>57</v>
      </c>
      <c r="N4888" t="s">
        <v>57</v>
      </c>
      <c r="O4888" t="s">
        <v>57</v>
      </c>
      <c r="P4888">
        <v>24149</v>
      </c>
      <c r="Q4888" t="s">
        <v>603</v>
      </c>
      <c r="R4888" t="s">
        <v>604</v>
      </c>
      <c r="S4888" t="s">
        <v>78</v>
      </c>
      <c r="T4888">
        <v>103.05</v>
      </c>
      <c r="U4888">
        <v>103.05</v>
      </c>
      <c r="V4888">
        <v>683.05146749999994</v>
      </c>
      <c r="W4888">
        <v>103.05</v>
      </c>
      <c r="X4888" t="s">
        <v>58</v>
      </c>
      <c r="Y4888" t="s">
        <v>58</v>
      </c>
      <c r="Z4888" t="s">
        <v>1</v>
      </c>
      <c r="AA4888" t="s">
        <v>6</v>
      </c>
      <c r="AB4888" t="s">
        <v>57</v>
      </c>
      <c r="AC4888" t="str">
        <f t="shared" si="76"/>
        <v>2017-2</v>
      </c>
    </row>
    <row r="4889" spans="1:29" hidden="1" x14ac:dyDescent="0.25">
      <c r="A4889" t="s">
        <v>784</v>
      </c>
      <c r="B4889" t="s">
        <v>532</v>
      </c>
      <c r="C4889" t="s">
        <v>533</v>
      </c>
      <c r="D4889" t="s">
        <v>55</v>
      </c>
      <c r="E4889">
        <v>-5</v>
      </c>
      <c r="F4889" t="s">
        <v>13</v>
      </c>
      <c r="G4889" t="b">
        <v>0</v>
      </c>
      <c r="H4889" t="s">
        <v>59</v>
      </c>
      <c r="I4889">
        <v>6158806</v>
      </c>
      <c r="J4889" t="s">
        <v>768</v>
      </c>
      <c r="K4889" t="s">
        <v>769</v>
      </c>
      <c r="L4889" t="s">
        <v>57</v>
      </c>
      <c r="M4889" t="s">
        <v>57</v>
      </c>
      <c r="N4889" t="s">
        <v>57</v>
      </c>
      <c r="O4889" t="s">
        <v>57</v>
      </c>
      <c r="P4889">
        <v>24149</v>
      </c>
      <c r="Q4889" t="s">
        <v>603</v>
      </c>
      <c r="R4889" t="s">
        <v>604</v>
      </c>
      <c r="S4889" t="s">
        <v>78</v>
      </c>
      <c r="T4889">
        <v>37.770000000000003</v>
      </c>
      <c r="U4889">
        <v>37.770000000000003</v>
      </c>
      <c r="V4889">
        <v>250.0524915</v>
      </c>
      <c r="W4889">
        <v>37.770000000000003</v>
      </c>
      <c r="X4889" t="s">
        <v>58</v>
      </c>
      <c r="Y4889" t="s">
        <v>58</v>
      </c>
      <c r="Z4889" t="s">
        <v>1</v>
      </c>
      <c r="AA4889" t="s">
        <v>6</v>
      </c>
      <c r="AB4889" t="s">
        <v>57</v>
      </c>
      <c r="AC4889" t="str">
        <f t="shared" si="76"/>
        <v>2017-2</v>
      </c>
    </row>
    <row r="4890" spans="1:29" x14ac:dyDescent="0.25">
      <c r="A4890" t="s">
        <v>784</v>
      </c>
      <c r="B4890" t="s">
        <v>532</v>
      </c>
      <c r="C4890" t="s">
        <v>533</v>
      </c>
      <c r="D4890" t="s">
        <v>55</v>
      </c>
      <c r="E4890">
        <v>-4</v>
      </c>
      <c r="F4890" t="s">
        <v>14</v>
      </c>
      <c r="G4890" t="b">
        <v>0</v>
      </c>
      <c r="H4890" t="s">
        <v>59</v>
      </c>
      <c r="I4890">
        <v>6158806</v>
      </c>
      <c r="J4890" t="s">
        <v>768</v>
      </c>
      <c r="K4890" t="s">
        <v>769</v>
      </c>
      <c r="L4890" t="s">
        <v>57</v>
      </c>
      <c r="M4890" t="s">
        <v>57</v>
      </c>
      <c r="N4890" t="s">
        <v>57</v>
      </c>
      <c r="O4890" t="s">
        <v>57</v>
      </c>
      <c r="P4890">
        <v>24149</v>
      </c>
      <c r="Q4890" t="s">
        <v>603</v>
      </c>
      <c r="R4890" t="s">
        <v>604</v>
      </c>
      <c r="S4890" t="s">
        <v>78</v>
      </c>
      <c r="T4890">
        <v>103.05</v>
      </c>
      <c r="U4890">
        <v>103.05</v>
      </c>
      <c r="V4890">
        <v>683.05146749999994</v>
      </c>
      <c r="W4890">
        <v>103.05</v>
      </c>
      <c r="X4890" t="s">
        <v>58</v>
      </c>
      <c r="Y4890" t="s">
        <v>58</v>
      </c>
      <c r="Z4890" t="s">
        <v>1</v>
      </c>
      <c r="AA4890" t="s">
        <v>6</v>
      </c>
      <c r="AB4890" t="s">
        <v>57</v>
      </c>
      <c r="AC4890" t="str">
        <f t="shared" si="76"/>
        <v>2017-2</v>
      </c>
    </row>
    <row r="4891" spans="1:29" hidden="1" x14ac:dyDescent="0.25">
      <c r="A4891" t="s">
        <v>784</v>
      </c>
      <c r="B4891" t="s">
        <v>532</v>
      </c>
      <c r="C4891" t="s">
        <v>533</v>
      </c>
      <c r="D4891" t="s">
        <v>55</v>
      </c>
      <c r="E4891">
        <v>-6</v>
      </c>
      <c r="F4891" t="s">
        <v>12</v>
      </c>
      <c r="G4891" t="b">
        <v>0</v>
      </c>
      <c r="H4891" t="s">
        <v>59</v>
      </c>
      <c r="I4891">
        <v>6715530</v>
      </c>
      <c r="J4891" t="s">
        <v>750</v>
      </c>
      <c r="K4891" t="s">
        <v>751</v>
      </c>
      <c r="L4891" t="s">
        <v>57</v>
      </c>
      <c r="M4891" t="s">
        <v>57</v>
      </c>
      <c r="N4891" t="s">
        <v>57</v>
      </c>
      <c r="O4891" t="s">
        <v>57</v>
      </c>
      <c r="P4891">
        <v>10606</v>
      </c>
      <c r="Q4891" t="s">
        <v>62</v>
      </c>
      <c r="R4891" t="s">
        <v>63</v>
      </c>
      <c r="S4891" t="s">
        <v>64</v>
      </c>
      <c r="T4891">
        <v>38.25</v>
      </c>
      <c r="U4891">
        <v>38.25</v>
      </c>
      <c r="V4891">
        <v>253.53438750000001</v>
      </c>
      <c r="W4891">
        <v>38.25</v>
      </c>
      <c r="X4891" t="s">
        <v>58</v>
      </c>
      <c r="Y4891" t="s">
        <v>58</v>
      </c>
      <c r="Z4891" t="s">
        <v>1</v>
      </c>
      <c r="AA4891" t="s">
        <v>6</v>
      </c>
      <c r="AB4891" t="s">
        <v>57</v>
      </c>
      <c r="AC4891" t="str">
        <f t="shared" si="76"/>
        <v>2017-2</v>
      </c>
    </row>
    <row r="4892" spans="1:29" hidden="1" x14ac:dyDescent="0.25">
      <c r="A4892" t="s">
        <v>784</v>
      </c>
      <c r="B4892" t="s">
        <v>532</v>
      </c>
      <c r="C4892" t="s">
        <v>533</v>
      </c>
      <c r="D4892" t="s">
        <v>55</v>
      </c>
      <c r="E4892">
        <v>-5</v>
      </c>
      <c r="F4892" t="s">
        <v>13</v>
      </c>
      <c r="G4892" t="b">
        <v>0</v>
      </c>
      <c r="H4892" t="s">
        <v>59</v>
      </c>
      <c r="I4892">
        <v>6715530</v>
      </c>
      <c r="J4892" t="s">
        <v>750</v>
      </c>
      <c r="K4892" t="s">
        <v>751</v>
      </c>
      <c r="L4892" t="s">
        <v>57</v>
      </c>
      <c r="M4892" t="s">
        <v>57</v>
      </c>
      <c r="N4892" t="s">
        <v>57</v>
      </c>
      <c r="O4892" t="s">
        <v>57</v>
      </c>
      <c r="P4892">
        <v>10606</v>
      </c>
      <c r="Q4892" t="s">
        <v>62</v>
      </c>
      <c r="R4892" t="s">
        <v>63</v>
      </c>
      <c r="S4892" t="s">
        <v>64</v>
      </c>
      <c r="T4892">
        <v>1.45</v>
      </c>
      <c r="U4892">
        <v>1.45</v>
      </c>
      <c r="V4892">
        <v>9.44182750000002</v>
      </c>
      <c r="W4892">
        <v>1.45</v>
      </c>
      <c r="X4892" t="s">
        <v>58</v>
      </c>
      <c r="Y4892" t="s">
        <v>58</v>
      </c>
      <c r="Z4892" t="s">
        <v>1</v>
      </c>
      <c r="AA4892" t="s">
        <v>6</v>
      </c>
      <c r="AB4892" t="s">
        <v>57</v>
      </c>
      <c r="AC4892" t="str">
        <f t="shared" si="76"/>
        <v>2017-2</v>
      </c>
    </row>
    <row r="4893" spans="1:29" x14ac:dyDescent="0.25">
      <c r="A4893" t="s">
        <v>784</v>
      </c>
      <c r="B4893" t="s">
        <v>532</v>
      </c>
      <c r="C4893" t="s">
        <v>533</v>
      </c>
      <c r="D4893" t="s">
        <v>55</v>
      </c>
      <c r="E4893">
        <v>-4</v>
      </c>
      <c r="F4893" t="s">
        <v>14</v>
      </c>
      <c r="G4893" t="b">
        <v>0</v>
      </c>
      <c r="H4893" t="s">
        <v>59</v>
      </c>
      <c r="I4893">
        <v>6715530</v>
      </c>
      <c r="J4893" t="s">
        <v>750</v>
      </c>
      <c r="K4893" t="s">
        <v>751</v>
      </c>
      <c r="L4893" t="s">
        <v>57</v>
      </c>
      <c r="M4893" t="s">
        <v>57</v>
      </c>
      <c r="N4893" t="s">
        <v>57</v>
      </c>
      <c r="O4893" t="s">
        <v>57</v>
      </c>
      <c r="P4893">
        <v>10606</v>
      </c>
      <c r="Q4893" t="s">
        <v>62</v>
      </c>
      <c r="R4893" t="s">
        <v>63</v>
      </c>
      <c r="S4893" t="s">
        <v>64</v>
      </c>
      <c r="T4893">
        <v>38.25</v>
      </c>
      <c r="U4893">
        <v>38.25</v>
      </c>
      <c r="V4893">
        <v>253.53438750000001</v>
      </c>
      <c r="W4893">
        <v>38.25</v>
      </c>
      <c r="X4893" t="s">
        <v>58</v>
      </c>
      <c r="Y4893" t="s">
        <v>58</v>
      </c>
      <c r="Z4893" t="s">
        <v>1</v>
      </c>
      <c r="AA4893" t="s">
        <v>6</v>
      </c>
      <c r="AB4893" t="s">
        <v>57</v>
      </c>
      <c r="AC4893" t="str">
        <f t="shared" si="76"/>
        <v>2017-2</v>
      </c>
    </row>
    <row r="4894" spans="1:29" x14ac:dyDescent="0.25">
      <c r="A4894" t="s">
        <v>787</v>
      </c>
      <c r="B4894" t="s">
        <v>54</v>
      </c>
      <c r="C4894" t="s">
        <v>55</v>
      </c>
      <c r="D4894" t="s">
        <v>55</v>
      </c>
      <c r="E4894">
        <v>-3</v>
      </c>
      <c r="F4894" t="s">
        <v>56</v>
      </c>
      <c r="G4894" t="b">
        <v>0</v>
      </c>
      <c r="H4894" t="s">
        <v>57</v>
      </c>
      <c r="I4894">
        <v>0</v>
      </c>
      <c r="J4894" t="s">
        <v>57</v>
      </c>
      <c r="K4894" t="s">
        <v>57</v>
      </c>
      <c r="L4894" t="s">
        <v>57</v>
      </c>
      <c r="M4894" t="s">
        <v>57</v>
      </c>
      <c r="N4894" t="s">
        <v>57</v>
      </c>
      <c r="O4894" t="s">
        <v>57</v>
      </c>
      <c r="P4894">
        <v>0</v>
      </c>
      <c r="Q4894" t="s">
        <v>57</v>
      </c>
      <c r="R4894" t="s">
        <v>57</v>
      </c>
      <c r="S4894" t="s">
        <v>57</v>
      </c>
      <c r="T4894">
        <v>1.99</v>
      </c>
      <c r="U4894">
        <v>1.99</v>
      </c>
      <c r="V4894">
        <v>1.99</v>
      </c>
      <c r="W4894">
        <v>0.29827927333773002</v>
      </c>
      <c r="X4894" t="s">
        <v>58</v>
      </c>
      <c r="Y4894" t="s">
        <v>58</v>
      </c>
      <c r="Z4894" t="s">
        <v>1</v>
      </c>
      <c r="AA4894" t="s">
        <v>1</v>
      </c>
      <c r="AB4894" t="s">
        <v>57</v>
      </c>
      <c r="AC4894" t="str">
        <f t="shared" si="76"/>
        <v>2017-2</v>
      </c>
    </row>
    <row r="4895" spans="1:29" x14ac:dyDescent="0.25">
      <c r="A4895" t="s">
        <v>787</v>
      </c>
      <c r="B4895" t="s">
        <v>532</v>
      </c>
      <c r="C4895" t="s">
        <v>533</v>
      </c>
      <c r="D4895" t="s">
        <v>55</v>
      </c>
      <c r="E4895">
        <v>-3</v>
      </c>
      <c r="F4895" t="s">
        <v>56</v>
      </c>
      <c r="G4895" t="b">
        <v>0</v>
      </c>
      <c r="H4895" t="s">
        <v>57</v>
      </c>
      <c r="I4895">
        <v>0</v>
      </c>
      <c r="J4895" t="s">
        <v>57</v>
      </c>
      <c r="K4895" t="s">
        <v>57</v>
      </c>
      <c r="L4895" t="s">
        <v>57</v>
      </c>
      <c r="M4895" t="s">
        <v>57</v>
      </c>
      <c r="N4895" t="s">
        <v>57</v>
      </c>
      <c r="O4895" t="s">
        <v>57</v>
      </c>
      <c r="P4895">
        <v>0</v>
      </c>
      <c r="Q4895" t="s">
        <v>57</v>
      </c>
      <c r="R4895" t="s">
        <v>57</v>
      </c>
      <c r="S4895" t="s">
        <v>57</v>
      </c>
      <c r="T4895">
        <v>331.52</v>
      </c>
      <c r="U4895">
        <v>331.52</v>
      </c>
      <c r="V4895">
        <v>2211.7688320000002</v>
      </c>
      <c r="W4895">
        <v>331.52</v>
      </c>
      <c r="X4895" t="s">
        <v>58</v>
      </c>
      <c r="Y4895" t="s">
        <v>58</v>
      </c>
      <c r="Z4895" t="s">
        <v>1</v>
      </c>
      <c r="AA4895" t="s">
        <v>1</v>
      </c>
      <c r="AB4895" t="s">
        <v>57</v>
      </c>
      <c r="AC4895" t="str">
        <f t="shared" si="76"/>
        <v>2017-2</v>
      </c>
    </row>
    <row r="4896" spans="1:29" x14ac:dyDescent="0.25">
      <c r="A4896" t="s">
        <v>787</v>
      </c>
      <c r="B4896" t="s">
        <v>532</v>
      </c>
      <c r="C4896" t="s">
        <v>533</v>
      </c>
      <c r="D4896" t="s">
        <v>55</v>
      </c>
      <c r="E4896">
        <v>-4</v>
      </c>
      <c r="F4896" t="s">
        <v>14</v>
      </c>
      <c r="G4896" t="b">
        <v>0</v>
      </c>
      <c r="H4896" t="s">
        <v>488</v>
      </c>
      <c r="I4896">
        <v>21</v>
      </c>
      <c r="J4896" t="s">
        <v>395</v>
      </c>
      <c r="K4896" t="s">
        <v>396</v>
      </c>
      <c r="L4896" t="s">
        <v>57</v>
      </c>
      <c r="M4896" t="s">
        <v>57</v>
      </c>
      <c r="N4896" t="s">
        <v>57</v>
      </c>
      <c r="O4896" t="s">
        <v>57</v>
      </c>
      <c r="P4896">
        <v>21</v>
      </c>
      <c r="Q4896" t="s">
        <v>395</v>
      </c>
      <c r="R4896" t="s">
        <v>396</v>
      </c>
      <c r="S4896" t="s">
        <v>488</v>
      </c>
      <c r="T4896">
        <v>566.87</v>
      </c>
      <c r="U4896">
        <v>566.87</v>
      </c>
      <c r="V4896">
        <v>3781.9298920000001</v>
      </c>
      <c r="W4896">
        <v>566.87</v>
      </c>
      <c r="X4896" t="s">
        <v>58</v>
      </c>
      <c r="Y4896" t="s">
        <v>58</v>
      </c>
      <c r="Z4896" t="s">
        <v>1</v>
      </c>
      <c r="AA4896" t="s">
        <v>1</v>
      </c>
      <c r="AB4896" t="s">
        <v>57</v>
      </c>
      <c r="AC4896" t="str">
        <f t="shared" si="76"/>
        <v>2017-2</v>
      </c>
    </row>
    <row r="4897" spans="1:29" hidden="1" x14ac:dyDescent="0.25">
      <c r="A4897" t="s">
        <v>787</v>
      </c>
      <c r="B4897" t="s">
        <v>532</v>
      </c>
      <c r="C4897" t="s">
        <v>533</v>
      </c>
      <c r="D4897" t="s">
        <v>55</v>
      </c>
      <c r="E4897">
        <v>-5</v>
      </c>
      <c r="F4897" t="s">
        <v>13</v>
      </c>
      <c r="G4897" t="b">
        <v>0</v>
      </c>
      <c r="H4897" t="s">
        <v>488</v>
      </c>
      <c r="I4897">
        <v>21</v>
      </c>
      <c r="J4897" t="s">
        <v>395</v>
      </c>
      <c r="K4897" t="s">
        <v>396</v>
      </c>
      <c r="L4897" t="s">
        <v>57</v>
      </c>
      <c r="M4897" t="s">
        <v>57</v>
      </c>
      <c r="N4897" t="s">
        <v>57</v>
      </c>
      <c r="O4897" t="s">
        <v>57</v>
      </c>
      <c r="P4897">
        <v>21</v>
      </c>
      <c r="Q4897" t="s">
        <v>395</v>
      </c>
      <c r="R4897" t="s">
        <v>396</v>
      </c>
      <c r="S4897" t="s">
        <v>488</v>
      </c>
      <c r="T4897">
        <v>179.22</v>
      </c>
      <c r="U4897">
        <v>179.22</v>
      </c>
      <c r="V4897">
        <v>1212.4500145</v>
      </c>
      <c r="W4897">
        <v>179.22</v>
      </c>
      <c r="X4897" t="s">
        <v>58</v>
      </c>
      <c r="Y4897" t="s">
        <v>58</v>
      </c>
      <c r="Z4897" t="s">
        <v>1</v>
      </c>
      <c r="AA4897" t="s">
        <v>1</v>
      </c>
      <c r="AB4897" t="s">
        <v>57</v>
      </c>
      <c r="AC4897" t="str">
        <f t="shared" si="76"/>
        <v>2017-2</v>
      </c>
    </row>
    <row r="4898" spans="1:29" hidden="1" x14ac:dyDescent="0.25">
      <c r="A4898" t="s">
        <v>787</v>
      </c>
      <c r="B4898" t="s">
        <v>532</v>
      </c>
      <c r="C4898" t="s">
        <v>533</v>
      </c>
      <c r="D4898" t="s">
        <v>55</v>
      </c>
      <c r="E4898">
        <v>-6</v>
      </c>
      <c r="F4898" t="s">
        <v>12</v>
      </c>
      <c r="G4898" t="b">
        <v>0</v>
      </c>
      <c r="H4898" t="s">
        <v>488</v>
      </c>
      <c r="I4898">
        <v>21</v>
      </c>
      <c r="J4898" t="s">
        <v>395</v>
      </c>
      <c r="K4898" t="s">
        <v>396</v>
      </c>
      <c r="L4898" t="s">
        <v>57</v>
      </c>
      <c r="M4898" t="s">
        <v>57</v>
      </c>
      <c r="N4898" t="s">
        <v>57</v>
      </c>
      <c r="O4898" t="s">
        <v>57</v>
      </c>
      <c r="P4898">
        <v>21</v>
      </c>
      <c r="Q4898" t="s">
        <v>395</v>
      </c>
      <c r="R4898" t="s">
        <v>396</v>
      </c>
      <c r="S4898" t="s">
        <v>488</v>
      </c>
      <c r="T4898">
        <v>55730</v>
      </c>
      <c r="U4898">
        <v>55730</v>
      </c>
      <c r="V4898">
        <v>371808.26799999998</v>
      </c>
      <c r="W4898">
        <v>55730</v>
      </c>
      <c r="X4898" t="s">
        <v>58</v>
      </c>
      <c r="Y4898" t="s">
        <v>58</v>
      </c>
      <c r="Z4898" t="s">
        <v>1</v>
      </c>
      <c r="AA4898" t="s">
        <v>1</v>
      </c>
      <c r="AB4898" t="s">
        <v>57</v>
      </c>
      <c r="AC4898" t="str">
        <f t="shared" si="76"/>
        <v>2017-2</v>
      </c>
    </row>
    <row r="4899" spans="1:29" hidden="1" x14ac:dyDescent="0.25">
      <c r="A4899" t="s">
        <v>787</v>
      </c>
      <c r="B4899" t="s">
        <v>532</v>
      </c>
      <c r="C4899" t="s">
        <v>533</v>
      </c>
      <c r="D4899" t="s">
        <v>55</v>
      </c>
      <c r="E4899">
        <v>-6</v>
      </c>
      <c r="F4899" t="s">
        <v>12</v>
      </c>
      <c r="G4899" t="b">
        <v>0</v>
      </c>
      <c r="H4899" t="s">
        <v>59</v>
      </c>
      <c r="I4899">
        <v>4750438</v>
      </c>
      <c r="J4899" t="s">
        <v>601</v>
      </c>
      <c r="K4899" t="s">
        <v>602</v>
      </c>
      <c r="L4899" t="s">
        <v>57</v>
      </c>
      <c r="M4899" t="s">
        <v>57</v>
      </c>
      <c r="N4899" t="s">
        <v>57</v>
      </c>
      <c r="O4899" t="s">
        <v>57</v>
      </c>
      <c r="P4899">
        <v>24149</v>
      </c>
      <c r="Q4899" t="s">
        <v>603</v>
      </c>
      <c r="R4899" t="s">
        <v>604</v>
      </c>
      <c r="S4899" t="s">
        <v>78</v>
      </c>
      <c r="T4899">
        <v>5</v>
      </c>
      <c r="U4899">
        <v>5</v>
      </c>
      <c r="V4899">
        <v>33.357999999999997</v>
      </c>
      <c r="W4899">
        <v>5</v>
      </c>
      <c r="X4899" t="s">
        <v>58</v>
      </c>
      <c r="Y4899" t="s">
        <v>58</v>
      </c>
      <c r="Z4899" t="s">
        <v>1</v>
      </c>
      <c r="AA4899" t="s">
        <v>6</v>
      </c>
      <c r="AB4899" t="s">
        <v>57</v>
      </c>
      <c r="AC4899" t="str">
        <f t="shared" si="76"/>
        <v>2017-2</v>
      </c>
    </row>
    <row r="4900" spans="1:29" hidden="1" x14ac:dyDescent="0.25">
      <c r="A4900" t="s">
        <v>787</v>
      </c>
      <c r="B4900" t="s">
        <v>532</v>
      </c>
      <c r="C4900" t="s">
        <v>533</v>
      </c>
      <c r="D4900" t="s">
        <v>55</v>
      </c>
      <c r="E4900">
        <v>-5</v>
      </c>
      <c r="F4900" t="s">
        <v>13</v>
      </c>
      <c r="G4900" t="b">
        <v>0</v>
      </c>
      <c r="H4900" t="s">
        <v>59</v>
      </c>
      <c r="I4900">
        <v>4750438</v>
      </c>
      <c r="J4900" t="s">
        <v>601</v>
      </c>
      <c r="K4900" t="s">
        <v>602</v>
      </c>
      <c r="L4900" t="s">
        <v>57</v>
      </c>
      <c r="M4900" t="s">
        <v>57</v>
      </c>
      <c r="N4900" t="s">
        <v>57</v>
      </c>
      <c r="O4900" t="s">
        <v>57</v>
      </c>
      <c r="P4900">
        <v>24149</v>
      </c>
      <c r="Q4900" t="s">
        <v>603</v>
      </c>
      <c r="R4900" t="s">
        <v>604</v>
      </c>
      <c r="S4900" t="s">
        <v>78</v>
      </c>
      <c r="T4900">
        <v>-1.52</v>
      </c>
      <c r="U4900">
        <v>-1.52</v>
      </c>
      <c r="V4900">
        <v>-9.8588419999999992</v>
      </c>
      <c r="W4900">
        <v>-1.52</v>
      </c>
      <c r="X4900" t="s">
        <v>58</v>
      </c>
      <c r="Y4900" t="s">
        <v>58</v>
      </c>
      <c r="Z4900" t="s">
        <v>1</v>
      </c>
      <c r="AA4900" t="s">
        <v>6</v>
      </c>
      <c r="AB4900" t="s">
        <v>57</v>
      </c>
      <c r="AC4900" t="str">
        <f t="shared" si="76"/>
        <v>2017-2</v>
      </c>
    </row>
    <row r="4901" spans="1:29" x14ac:dyDescent="0.25">
      <c r="A4901" t="s">
        <v>787</v>
      </c>
      <c r="B4901" t="s">
        <v>532</v>
      </c>
      <c r="C4901" t="s">
        <v>533</v>
      </c>
      <c r="D4901" t="s">
        <v>55</v>
      </c>
      <c r="E4901">
        <v>-4</v>
      </c>
      <c r="F4901" t="s">
        <v>14</v>
      </c>
      <c r="G4901" t="b">
        <v>0</v>
      </c>
      <c r="H4901" t="s">
        <v>59</v>
      </c>
      <c r="I4901">
        <v>4750438</v>
      </c>
      <c r="J4901" t="s">
        <v>601</v>
      </c>
      <c r="K4901" t="s">
        <v>602</v>
      </c>
      <c r="L4901" t="s">
        <v>57</v>
      </c>
      <c r="M4901" t="s">
        <v>57</v>
      </c>
      <c r="N4901" t="s">
        <v>57</v>
      </c>
      <c r="O4901" t="s">
        <v>57</v>
      </c>
      <c r="P4901">
        <v>24149</v>
      </c>
      <c r="Q4901" t="s">
        <v>603</v>
      </c>
      <c r="R4901" t="s">
        <v>604</v>
      </c>
      <c r="S4901" t="s">
        <v>78</v>
      </c>
      <c r="T4901">
        <v>5</v>
      </c>
      <c r="U4901">
        <v>5</v>
      </c>
      <c r="V4901">
        <v>33.357999999999997</v>
      </c>
      <c r="W4901">
        <v>5</v>
      </c>
      <c r="X4901" t="s">
        <v>58</v>
      </c>
      <c r="Y4901" t="s">
        <v>58</v>
      </c>
      <c r="Z4901" t="s">
        <v>1</v>
      </c>
      <c r="AA4901" t="s">
        <v>6</v>
      </c>
      <c r="AB4901" t="s">
        <v>57</v>
      </c>
      <c r="AC4901" t="str">
        <f t="shared" si="76"/>
        <v>2017-2</v>
      </c>
    </row>
    <row r="4902" spans="1:29" x14ac:dyDescent="0.25">
      <c r="A4902" t="s">
        <v>787</v>
      </c>
      <c r="B4902" t="s">
        <v>532</v>
      </c>
      <c r="C4902" t="s">
        <v>533</v>
      </c>
      <c r="D4902" t="s">
        <v>55</v>
      </c>
      <c r="E4902">
        <v>-4</v>
      </c>
      <c r="F4902" t="s">
        <v>14</v>
      </c>
      <c r="G4902" t="b">
        <v>0</v>
      </c>
      <c r="H4902" t="s">
        <v>59</v>
      </c>
      <c r="I4902">
        <v>6158806</v>
      </c>
      <c r="J4902" t="s">
        <v>768</v>
      </c>
      <c r="K4902" t="s">
        <v>769</v>
      </c>
      <c r="L4902" t="s">
        <v>57</v>
      </c>
      <c r="M4902" t="s">
        <v>57</v>
      </c>
      <c r="N4902" t="s">
        <v>57</v>
      </c>
      <c r="O4902" t="s">
        <v>57</v>
      </c>
      <c r="P4902">
        <v>24149</v>
      </c>
      <c r="Q4902" t="s">
        <v>603</v>
      </c>
      <c r="R4902" t="s">
        <v>604</v>
      </c>
      <c r="S4902" t="s">
        <v>78</v>
      </c>
      <c r="T4902">
        <v>105.75</v>
      </c>
      <c r="U4902">
        <v>105.75</v>
      </c>
      <c r="V4902">
        <v>705.52170000000001</v>
      </c>
      <c r="W4902">
        <v>105.75</v>
      </c>
      <c r="X4902" t="s">
        <v>58</v>
      </c>
      <c r="Y4902" t="s">
        <v>58</v>
      </c>
      <c r="Z4902" t="s">
        <v>1</v>
      </c>
      <c r="AA4902" t="s">
        <v>6</v>
      </c>
      <c r="AB4902" t="s">
        <v>57</v>
      </c>
      <c r="AC4902" t="str">
        <f t="shared" si="76"/>
        <v>2017-2</v>
      </c>
    </row>
    <row r="4903" spans="1:29" hidden="1" x14ac:dyDescent="0.25">
      <c r="A4903" t="s">
        <v>787</v>
      </c>
      <c r="B4903" t="s">
        <v>532</v>
      </c>
      <c r="C4903" t="s">
        <v>533</v>
      </c>
      <c r="D4903" t="s">
        <v>55</v>
      </c>
      <c r="E4903">
        <v>-5</v>
      </c>
      <c r="F4903" t="s">
        <v>13</v>
      </c>
      <c r="G4903" t="b">
        <v>0</v>
      </c>
      <c r="H4903" t="s">
        <v>59</v>
      </c>
      <c r="I4903">
        <v>6158806</v>
      </c>
      <c r="J4903" t="s">
        <v>768</v>
      </c>
      <c r="K4903" t="s">
        <v>769</v>
      </c>
      <c r="L4903" t="s">
        <v>57</v>
      </c>
      <c r="M4903" t="s">
        <v>57</v>
      </c>
      <c r="N4903" t="s">
        <v>57</v>
      </c>
      <c r="O4903" t="s">
        <v>57</v>
      </c>
      <c r="P4903">
        <v>24149</v>
      </c>
      <c r="Q4903" t="s">
        <v>603</v>
      </c>
      <c r="R4903" t="s">
        <v>604</v>
      </c>
      <c r="S4903" t="s">
        <v>78</v>
      </c>
      <c r="T4903">
        <v>2.7</v>
      </c>
      <c r="U4903">
        <v>2.7</v>
      </c>
      <c r="V4903">
        <v>22.470232500000101</v>
      </c>
      <c r="W4903">
        <v>2.7</v>
      </c>
      <c r="X4903" t="s">
        <v>58</v>
      </c>
      <c r="Y4903" t="s">
        <v>58</v>
      </c>
      <c r="Z4903" t="s">
        <v>1</v>
      </c>
      <c r="AA4903" t="s">
        <v>6</v>
      </c>
      <c r="AB4903" t="s">
        <v>57</v>
      </c>
      <c r="AC4903" t="str">
        <f t="shared" si="76"/>
        <v>2017-2</v>
      </c>
    </row>
    <row r="4904" spans="1:29" hidden="1" x14ac:dyDescent="0.25">
      <c r="A4904" t="s">
        <v>787</v>
      </c>
      <c r="B4904" t="s">
        <v>532</v>
      </c>
      <c r="C4904" t="s">
        <v>533</v>
      </c>
      <c r="D4904" t="s">
        <v>55</v>
      </c>
      <c r="E4904">
        <v>-6</v>
      </c>
      <c r="F4904" t="s">
        <v>12</v>
      </c>
      <c r="G4904" t="b">
        <v>0</v>
      </c>
      <c r="H4904" t="s">
        <v>59</v>
      </c>
      <c r="I4904">
        <v>6158806</v>
      </c>
      <c r="J4904" t="s">
        <v>768</v>
      </c>
      <c r="K4904" t="s">
        <v>769</v>
      </c>
      <c r="L4904" t="s">
        <v>57</v>
      </c>
      <c r="M4904" t="s">
        <v>57</v>
      </c>
      <c r="N4904" t="s">
        <v>57</v>
      </c>
      <c r="O4904" t="s">
        <v>57</v>
      </c>
      <c r="P4904">
        <v>24149</v>
      </c>
      <c r="Q4904" t="s">
        <v>603</v>
      </c>
      <c r="R4904" t="s">
        <v>604</v>
      </c>
      <c r="S4904" t="s">
        <v>78</v>
      </c>
      <c r="T4904">
        <v>105.75</v>
      </c>
      <c r="U4904">
        <v>105.75</v>
      </c>
      <c r="V4904">
        <v>705.52170000000001</v>
      </c>
      <c r="W4904">
        <v>105.75</v>
      </c>
      <c r="X4904" t="s">
        <v>58</v>
      </c>
      <c r="Y4904" t="s">
        <v>58</v>
      </c>
      <c r="Z4904" t="s">
        <v>1</v>
      </c>
      <c r="AA4904" t="s">
        <v>6</v>
      </c>
      <c r="AB4904" t="s">
        <v>57</v>
      </c>
      <c r="AC4904" t="str">
        <f t="shared" si="76"/>
        <v>2017-2</v>
      </c>
    </row>
    <row r="4905" spans="1:29" hidden="1" x14ac:dyDescent="0.25">
      <c r="A4905" t="s">
        <v>787</v>
      </c>
      <c r="B4905" t="s">
        <v>532</v>
      </c>
      <c r="C4905" t="s">
        <v>533</v>
      </c>
      <c r="D4905" t="s">
        <v>55</v>
      </c>
      <c r="E4905">
        <v>-6</v>
      </c>
      <c r="F4905" t="s">
        <v>12</v>
      </c>
      <c r="G4905" t="b">
        <v>0</v>
      </c>
      <c r="H4905" t="s">
        <v>59</v>
      </c>
      <c r="I4905">
        <v>6715530</v>
      </c>
      <c r="J4905" t="s">
        <v>750</v>
      </c>
      <c r="K4905" t="s">
        <v>751</v>
      </c>
      <c r="L4905" t="s">
        <v>57</v>
      </c>
      <c r="M4905" t="s">
        <v>57</v>
      </c>
      <c r="N4905" t="s">
        <v>57</v>
      </c>
      <c r="O4905" t="s">
        <v>57</v>
      </c>
      <c r="P4905">
        <v>10606</v>
      </c>
      <c r="Q4905" t="s">
        <v>62</v>
      </c>
      <c r="R4905" t="s">
        <v>63</v>
      </c>
      <c r="S4905" t="s">
        <v>64</v>
      </c>
      <c r="T4905">
        <v>37.5</v>
      </c>
      <c r="U4905">
        <v>37.5</v>
      </c>
      <c r="V4905">
        <v>250.185</v>
      </c>
      <c r="W4905">
        <v>37.5</v>
      </c>
      <c r="X4905" t="s">
        <v>58</v>
      </c>
      <c r="Y4905" t="s">
        <v>58</v>
      </c>
      <c r="Z4905" t="s">
        <v>1</v>
      </c>
      <c r="AA4905" t="s">
        <v>6</v>
      </c>
      <c r="AB4905" t="s">
        <v>57</v>
      </c>
      <c r="AC4905" t="str">
        <f t="shared" si="76"/>
        <v>2017-2</v>
      </c>
    </row>
    <row r="4906" spans="1:29" hidden="1" x14ac:dyDescent="0.25">
      <c r="A4906" t="s">
        <v>787</v>
      </c>
      <c r="B4906" t="s">
        <v>532</v>
      </c>
      <c r="C4906" t="s">
        <v>533</v>
      </c>
      <c r="D4906" t="s">
        <v>55</v>
      </c>
      <c r="E4906">
        <v>-5</v>
      </c>
      <c r="F4906" t="s">
        <v>13</v>
      </c>
      <c r="G4906" t="b">
        <v>0</v>
      </c>
      <c r="H4906" t="s">
        <v>59</v>
      </c>
      <c r="I4906">
        <v>6715530</v>
      </c>
      <c r="J4906" t="s">
        <v>750</v>
      </c>
      <c r="K4906" t="s">
        <v>751</v>
      </c>
      <c r="L4906" t="s">
        <v>57</v>
      </c>
      <c r="M4906" t="s">
        <v>57</v>
      </c>
      <c r="N4906" t="s">
        <v>57</v>
      </c>
      <c r="O4906" t="s">
        <v>57</v>
      </c>
      <c r="P4906">
        <v>10606</v>
      </c>
      <c r="Q4906" t="s">
        <v>62</v>
      </c>
      <c r="R4906" t="s">
        <v>63</v>
      </c>
      <c r="S4906" t="s">
        <v>64</v>
      </c>
      <c r="T4906">
        <v>-0.75</v>
      </c>
      <c r="U4906">
        <v>-0.75</v>
      </c>
      <c r="V4906">
        <v>-3.34938750000001</v>
      </c>
      <c r="W4906">
        <v>-0.75</v>
      </c>
      <c r="X4906" t="s">
        <v>58</v>
      </c>
      <c r="Y4906" t="s">
        <v>58</v>
      </c>
      <c r="Z4906" t="s">
        <v>1</v>
      </c>
      <c r="AA4906" t="s">
        <v>6</v>
      </c>
      <c r="AB4906" t="s">
        <v>57</v>
      </c>
      <c r="AC4906" t="str">
        <f t="shared" si="76"/>
        <v>2017-2</v>
      </c>
    </row>
    <row r="4907" spans="1:29" x14ac:dyDescent="0.25">
      <c r="A4907" t="s">
        <v>787</v>
      </c>
      <c r="B4907" t="s">
        <v>532</v>
      </c>
      <c r="C4907" t="s">
        <v>533</v>
      </c>
      <c r="D4907" t="s">
        <v>55</v>
      </c>
      <c r="E4907">
        <v>-4</v>
      </c>
      <c r="F4907" t="s">
        <v>14</v>
      </c>
      <c r="G4907" t="b">
        <v>0</v>
      </c>
      <c r="H4907" t="s">
        <v>59</v>
      </c>
      <c r="I4907">
        <v>6715530</v>
      </c>
      <c r="J4907" t="s">
        <v>750</v>
      </c>
      <c r="K4907" t="s">
        <v>751</v>
      </c>
      <c r="L4907" t="s">
        <v>57</v>
      </c>
      <c r="M4907" t="s">
        <v>57</v>
      </c>
      <c r="N4907" t="s">
        <v>57</v>
      </c>
      <c r="O4907" t="s">
        <v>57</v>
      </c>
      <c r="P4907">
        <v>10606</v>
      </c>
      <c r="Q4907" t="s">
        <v>62</v>
      </c>
      <c r="R4907" t="s">
        <v>63</v>
      </c>
      <c r="S4907" t="s">
        <v>64</v>
      </c>
      <c r="T4907">
        <v>37.5</v>
      </c>
      <c r="U4907">
        <v>37.5</v>
      </c>
      <c r="V4907">
        <v>250.185</v>
      </c>
      <c r="W4907">
        <v>37.5</v>
      </c>
      <c r="X4907" t="s">
        <v>58</v>
      </c>
      <c r="Y4907" t="s">
        <v>58</v>
      </c>
      <c r="Z4907" t="s">
        <v>1</v>
      </c>
      <c r="AA4907" t="s">
        <v>6</v>
      </c>
      <c r="AB4907" t="s">
        <v>57</v>
      </c>
      <c r="AC4907" t="str">
        <f t="shared" si="76"/>
        <v>2017-2</v>
      </c>
    </row>
    <row r="4908" spans="1:29" x14ac:dyDescent="0.25">
      <c r="A4908" t="s">
        <v>788</v>
      </c>
      <c r="B4908" t="s">
        <v>54</v>
      </c>
      <c r="C4908" t="s">
        <v>55</v>
      </c>
      <c r="D4908" t="s">
        <v>55</v>
      </c>
      <c r="E4908">
        <v>-3</v>
      </c>
      <c r="F4908" t="s">
        <v>56</v>
      </c>
      <c r="G4908" t="b">
        <v>0</v>
      </c>
      <c r="H4908" t="s">
        <v>57</v>
      </c>
      <c r="I4908">
        <v>0</v>
      </c>
      <c r="J4908" t="s">
        <v>57</v>
      </c>
      <c r="K4908" t="s">
        <v>57</v>
      </c>
      <c r="L4908" t="s">
        <v>57</v>
      </c>
      <c r="M4908" t="s">
        <v>57</v>
      </c>
      <c r="N4908" t="s">
        <v>57</v>
      </c>
      <c r="O4908" t="s">
        <v>57</v>
      </c>
      <c r="P4908">
        <v>0</v>
      </c>
      <c r="Q4908" t="s">
        <v>57</v>
      </c>
      <c r="R4908" t="s">
        <v>57</v>
      </c>
      <c r="S4908" t="s">
        <v>57</v>
      </c>
      <c r="T4908">
        <v>1.99</v>
      </c>
      <c r="U4908">
        <v>1.99</v>
      </c>
      <c r="V4908">
        <v>1.99</v>
      </c>
      <c r="W4908">
        <v>0.29958599924727097</v>
      </c>
      <c r="X4908" t="s">
        <v>58</v>
      </c>
      <c r="Y4908" t="s">
        <v>58</v>
      </c>
      <c r="Z4908" t="s">
        <v>1</v>
      </c>
      <c r="AA4908" t="s">
        <v>1</v>
      </c>
      <c r="AB4908" t="s">
        <v>57</v>
      </c>
      <c r="AC4908" t="str">
        <f t="shared" si="76"/>
        <v>2017-2</v>
      </c>
    </row>
    <row r="4909" spans="1:29" x14ac:dyDescent="0.25">
      <c r="A4909" t="s">
        <v>788</v>
      </c>
      <c r="B4909" t="s">
        <v>532</v>
      </c>
      <c r="C4909" t="s">
        <v>533</v>
      </c>
      <c r="D4909" t="s">
        <v>55</v>
      </c>
      <c r="E4909">
        <v>-3</v>
      </c>
      <c r="F4909" t="s">
        <v>56</v>
      </c>
      <c r="G4909" t="b">
        <v>0</v>
      </c>
      <c r="H4909" t="s">
        <v>57</v>
      </c>
      <c r="I4909">
        <v>0</v>
      </c>
      <c r="J4909" t="s">
        <v>57</v>
      </c>
      <c r="K4909" t="s">
        <v>57</v>
      </c>
      <c r="L4909" t="s">
        <v>57</v>
      </c>
      <c r="M4909" t="s">
        <v>57</v>
      </c>
      <c r="N4909" t="s">
        <v>57</v>
      </c>
      <c r="O4909" t="s">
        <v>57</v>
      </c>
      <c r="P4909">
        <v>0</v>
      </c>
      <c r="Q4909" t="s">
        <v>57</v>
      </c>
      <c r="R4909" t="s">
        <v>57</v>
      </c>
      <c r="S4909" t="s">
        <v>57</v>
      </c>
      <c r="T4909">
        <v>331.52</v>
      </c>
      <c r="U4909">
        <v>331.52</v>
      </c>
      <c r="V4909">
        <v>2202.1215999999999</v>
      </c>
      <c r="W4909">
        <v>331.52</v>
      </c>
      <c r="X4909" t="s">
        <v>58</v>
      </c>
      <c r="Y4909" t="s">
        <v>58</v>
      </c>
      <c r="Z4909" t="s">
        <v>1</v>
      </c>
      <c r="AA4909" t="s">
        <v>1</v>
      </c>
      <c r="AB4909" t="s">
        <v>57</v>
      </c>
      <c r="AC4909" t="str">
        <f t="shared" si="76"/>
        <v>2017-2</v>
      </c>
    </row>
    <row r="4910" spans="1:29" x14ac:dyDescent="0.25">
      <c r="A4910" t="s">
        <v>788</v>
      </c>
      <c r="B4910" t="s">
        <v>532</v>
      </c>
      <c r="C4910" t="s">
        <v>533</v>
      </c>
      <c r="D4910" t="s">
        <v>55</v>
      </c>
      <c r="E4910">
        <v>-4</v>
      </c>
      <c r="F4910" t="s">
        <v>14</v>
      </c>
      <c r="G4910" t="b">
        <v>0</v>
      </c>
      <c r="H4910" t="s">
        <v>488</v>
      </c>
      <c r="I4910">
        <v>21</v>
      </c>
      <c r="J4910" t="s">
        <v>395</v>
      </c>
      <c r="K4910" t="s">
        <v>396</v>
      </c>
      <c r="L4910" t="s">
        <v>57</v>
      </c>
      <c r="M4910" t="s">
        <v>57</v>
      </c>
      <c r="N4910" t="s">
        <v>57</v>
      </c>
      <c r="O4910" t="s">
        <v>57</v>
      </c>
      <c r="P4910">
        <v>21</v>
      </c>
      <c r="Q4910" t="s">
        <v>395</v>
      </c>
      <c r="R4910" t="s">
        <v>396</v>
      </c>
      <c r="S4910" t="s">
        <v>488</v>
      </c>
      <c r="T4910">
        <v>430.57</v>
      </c>
      <c r="U4910">
        <v>430.57</v>
      </c>
      <c r="V4910">
        <v>2860.0612249999999</v>
      </c>
      <c r="W4910">
        <v>430.57</v>
      </c>
      <c r="X4910" t="s">
        <v>58</v>
      </c>
      <c r="Y4910" t="s">
        <v>58</v>
      </c>
      <c r="Z4910" t="s">
        <v>1</v>
      </c>
      <c r="AA4910" t="s">
        <v>1</v>
      </c>
      <c r="AB4910" t="s">
        <v>57</v>
      </c>
      <c r="AC4910" t="str">
        <f t="shared" si="76"/>
        <v>2017-2</v>
      </c>
    </row>
    <row r="4911" spans="1:29" hidden="1" x14ac:dyDescent="0.25">
      <c r="A4911" t="s">
        <v>788</v>
      </c>
      <c r="B4911" t="s">
        <v>532</v>
      </c>
      <c r="C4911" t="s">
        <v>533</v>
      </c>
      <c r="D4911" t="s">
        <v>55</v>
      </c>
      <c r="E4911">
        <v>-6</v>
      </c>
      <c r="F4911" t="s">
        <v>12</v>
      </c>
      <c r="G4911" t="b">
        <v>0</v>
      </c>
      <c r="H4911" t="s">
        <v>488</v>
      </c>
      <c r="I4911">
        <v>21</v>
      </c>
      <c r="J4911" t="s">
        <v>395</v>
      </c>
      <c r="K4911" t="s">
        <v>396</v>
      </c>
      <c r="L4911" t="s">
        <v>57</v>
      </c>
      <c r="M4911" t="s">
        <v>57</v>
      </c>
      <c r="N4911" t="s">
        <v>57</v>
      </c>
      <c r="O4911" t="s">
        <v>57</v>
      </c>
      <c r="P4911">
        <v>21</v>
      </c>
      <c r="Q4911" t="s">
        <v>395</v>
      </c>
      <c r="R4911" t="s">
        <v>396</v>
      </c>
      <c r="S4911" t="s">
        <v>488</v>
      </c>
      <c r="T4911">
        <v>55982.5</v>
      </c>
      <c r="U4911">
        <v>55982.5</v>
      </c>
      <c r="V4911">
        <v>371863.75624999998</v>
      </c>
      <c r="W4911">
        <v>55982.5</v>
      </c>
      <c r="X4911" t="s">
        <v>58</v>
      </c>
      <c r="Y4911" t="s">
        <v>58</v>
      </c>
      <c r="Z4911" t="s">
        <v>1</v>
      </c>
      <c r="AA4911" t="s">
        <v>1</v>
      </c>
      <c r="AB4911" t="s">
        <v>57</v>
      </c>
      <c r="AC4911" t="str">
        <f t="shared" si="76"/>
        <v>2017-2</v>
      </c>
    </row>
    <row r="4912" spans="1:29" hidden="1" x14ac:dyDescent="0.25">
      <c r="A4912" t="s">
        <v>788</v>
      </c>
      <c r="B4912" t="s">
        <v>532</v>
      </c>
      <c r="C4912" t="s">
        <v>533</v>
      </c>
      <c r="D4912" t="s">
        <v>55</v>
      </c>
      <c r="E4912">
        <v>-5</v>
      </c>
      <c r="F4912" t="s">
        <v>13</v>
      </c>
      <c r="G4912" t="b">
        <v>0</v>
      </c>
      <c r="H4912" t="s">
        <v>488</v>
      </c>
      <c r="I4912">
        <v>21</v>
      </c>
      <c r="J4912" t="s">
        <v>395</v>
      </c>
      <c r="K4912" t="s">
        <v>396</v>
      </c>
      <c r="L4912" t="s">
        <v>57</v>
      </c>
      <c r="M4912" t="s">
        <v>57</v>
      </c>
      <c r="N4912" t="s">
        <v>57</v>
      </c>
      <c r="O4912" t="s">
        <v>57</v>
      </c>
      <c r="P4912">
        <v>21</v>
      </c>
      <c r="Q4912" t="s">
        <v>395</v>
      </c>
      <c r="R4912" t="s">
        <v>396</v>
      </c>
      <c r="S4912" t="s">
        <v>488</v>
      </c>
      <c r="T4912">
        <v>-136.30000000000001</v>
      </c>
      <c r="U4912">
        <v>-136.30000000000001</v>
      </c>
      <c r="V4912">
        <v>-921.86866699999996</v>
      </c>
      <c r="W4912">
        <v>-136.30000000000001</v>
      </c>
      <c r="X4912" t="s">
        <v>58</v>
      </c>
      <c r="Y4912" t="s">
        <v>58</v>
      </c>
      <c r="Z4912" t="s">
        <v>1</v>
      </c>
      <c r="AA4912" t="s">
        <v>1</v>
      </c>
      <c r="AB4912" t="s">
        <v>57</v>
      </c>
      <c r="AC4912" t="str">
        <f t="shared" si="76"/>
        <v>2017-2</v>
      </c>
    </row>
    <row r="4913" spans="1:29" hidden="1" x14ac:dyDescent="0.25">
      <c r="A4913" t="s">
        <v>788</v>
      </c>
      <c r="B4913" t="s">
        <v>532</v>
      </c>
      <c r="C4913" t="s">
        <v>533</v>
      </c>
      <c r="D4913" t="s">
        <v>55</v>
      </c>
      <c r="E4913">
        <v>-5</v>
      </c>
      <c r="F4913" t="s">
        <v>13</v>
      </c>
      <c r="G4913" t="b">
        <v>0</v>
      </c>
      <c r="H4913" t="s">
        <v>59</v>
      </c>
      <c r="I4913">
        <v>4750438</v>
      </c>
      <c r="J4913" t="s">
        <v>601</v>
      </c>
      <c r="K4913" t="s">
        <v>602</v>
      </c>
      <c r="L4913" t="s">
        <v>57</v>
      </c>
      <c r="M4913" t="s">
        <v>57</v>
      </c>
      <c r="N4913" t="s">
        <v>57</v>
      </c>
      <c r="O4913" t="s">
        <v>57</v>
      </c>
      <c r="P4913">
        <v>24149</v>
      </c>
      <c r="Q4913" t="s">
        <v>603</v>
      </c>
      <c r="R4913" t="s">
        <v>604</v>
      </c>
      <c r="S4913" t="s">
        <v>78</v>
      </c>
      <c r="T4913">
        <v>-5</v>
      </c>
      <c r="U4913">
        <v>-5</v>
      </c>
      <c r="V4913">
        <v>-33.357999999999997</v>
      </c>
      <c r="W4913">
        <v>-5</v>
      </c>
      <c r="X4913" t="s">
        <v>58</v>
      </c>
      <c r="Y4913" t="s">
        <v>58</v>
      </c>
      <c r="Z4913" t="s">
        <v>1</v>
      </c>
      <c r="AA4913" t="s">
        <v>6</v>
      </c>
      <c r="AB4913" t="s">
        <v>57</v>
      </c>
      <c r="AC4913" t="str">
        <f t="shared" si="76"/>
        <v>2017-2</v>
      </c>
    </row>
    <row r="4914" spans="1:29" hidden="1" x14ac:dyDescent="0.25">
      <c r="A4914" t="s">
        <v>788</v>
      </c>
      <c r="B4914" t="s">
        <v>532</v>
      </c>
      <c r="C4914" t="s">
        <v>533</v>
      </c>
      <c r="D4914" t="s">
        <v>55</v>
      </c>
      <c r="E4914">
        <v>-5</v>
      </c>
      <c r="F4914" t="s">
        <v>13</v>
      </c>
      <c r="G4914" t="b">
        <v>0</v>
      </c>
      <c r="H4914" t="s">
        <v>59</v>
      </c>
      <c r="I4914">
        <v>6158806</v>
      </c>
      <c r="J4914" t="s">
        <v>768</v>
      </c>
      <c r="K4914" t="s">
        <v>769</v>
      </c>
      <c r="L4914" t="s">
        <v>57</v>
      </c>
      <c r="M4914" t="s">
        <v>57</v>
      </c>
      <c r="N4914" t="s">
        <v>57</v>
      </c>
      <c r="O4914" t="s">
        <v>57</v>
      </c>
      <c r="P4914">
        <v>24149</v>
      </c>
      <c r="Q4914" t="s">
        <v>603</v>
      </c>
      <c r="R4914" t="s">
        <v>604</v>
      </c>
      <c r="S4914" t="s">
        <v>78</v>
      </c>
      <c r="T4914">
        <v>-105.75</v>
      </c>
      <c r="U4914">
        <v>-105.75</v>
      </c>
      <c r="V4914">
        <v>-705.52170000000001</v>
      </c>
      <c r="W4914">
        <v>-105.75</v>
      </c>
      <c r="X4914" t="s">
        <v>58</v>
      </c>
      <c r="Y4914" t="s">
        <v>58</v>
      </c>
      <c r="Z4914" t="s">
        <v>1</v>
      </c>
      <c r="AA4914" t="s">
        <v>6</v>
      </c>
      <c r="AB4914" t="s">
        <v>57</v>
      </c>
      <c r="AC4914" t="str">
        <f t="shared" si="76"/>
        <v>2017-2</v>
      </c>
    </row>
    <row r="4915" spans="1:29" hidden="1" x14ac:dyDescent="0.25">
      <c r="A4915" t="s">
        <v>788</v>
      </c>
      <c r="B4915" t="s">
        <v>532</v>
      </c>
      <c r="C4915" t="s">
        <v>533</v>
      </c>
      <c r="D4915" t="s">
        <v>55</v>
      </c>
      <c r="E4915">
        <v>-6</v>
      </c>
      <c r="F4915" t="s">
        <v>12</v>
      </c>
      <c r="G4915" t="b">
        <v>0</v>
      </c>
      <c r="H4915" t="s">
        <v>59</v>
      </c>
      <c r="I4915">
        <v>6715530</v>
      </c>
      <c r="J4915" t="s">
        <v>750</v>
      </c>
      <c r="K4915" t="s">
        <v>751</v>
      </c>
      <c r="L4915" t="s">
        <v>57</v>
      </c>
      <c r="M4915" t="s">
        <v>57</v>
      </c>
      <c r="N4915" t="s">
        <v>57</v>
      </c>
      <c r="O4915" t="s">
        <v>57</v>
      </c>
      <c r="P4915">
        <v>10606</v>
      </c>
      <c r="Q4915" t="s">
        <v>62</v>
      </c>
      <c r="R4915" t="s">
        <v>63</v>
      </c>
      <c r="S4915" t="s">
        <v>64</v>
      </c>
      <c r="T4915">
        <v>37.35</v>
      </c>
      <c r="U4915">
        <v>37.35</v>
      </c>
      <c r="V4915">
        <v>248.097375</v>
      </c>
      <c r="W4915">
        <v>37.35</v>
      </c>
      <c r="X4915" t="s">
        <v>58</v>
      </c>
      <c r="Y4915" t="s">
        <v>58</v>
      </c>
      <c r="Z4915" t="s">
        <v>1</v>
      </c>
      <c r="AA4915" t="s">
        <v>6</v>
      </c>
      <c r="AB4915" t="s">
        <v>57</v>
      </c>
      <c r="AC4915" t="str">
        <f t="shared" si="76"/>
        <v>2017-2</v>
      </c>
    </row>
    <row r="4916" spans="1:29" x14ac:dyDescent="0.25">
      <c r="A4916" t="s">
        <v>788</v>
      </c>
      <c r="B4916" t="s">
        <v>532</v>
      </c>
      <c r="C4916" t="s">
        <v>533</v>
      </c>
      <c r="D4916" t="s">
        <v>55</v>
      </c>
      <c r="E4916">
        <v>-4</v>
      </c>
      <c r="F4916" t="s">
        <v>14</v>
      </c>
      <c r="G4916" t="b">
        <v>0</v>
      </c>
      <c r="H4916" t="s">
        <v>59</v>
      </c>
      <c r="I4916">
        <v>6715530</v>
      </c>
      <c r="J4916" t="s">
        <v>750</v>
      </c>
      <c r="K4916" t="s">
        <v>751</v>
      </c>
      <c r="L4916" t="s">
        <v>57</v>
      </c>
      <c r="M4916" t="s">
        <v>57</v>
      </c>
      <c r="N4916" t="s">
        <v>57</v>
      </c>
      <c r="O4916" t="s">
        <v>57</v>
      </c>
      <c r="P4916">
        <v>10606</v>
      </c>
      <c r="Q4916" t="s">
        <v>62</v>
      </c>
      <c r="R4916" t="s">
        <v>63</v>
      </c>
      <c r="S4916" t="s">
        <v>64</v>
      </c>
      <c r="T4916">
        <v>37.35</v>
      </c>
      <c r="U4916">
        <v>37.35</v>
      </c>
      <c r="V4916">
        <v>248.097375</v>
      </c>
      <c r="W4916">
        <v>37.35</v>
      </c>
      <c r="X4916" t="s">
        <v>58</v>
      </c>
      <c r="Y4916" t="s">
        <v>58</v>
      </c>
      <c r="Z4916" t="s">
        <v>1</v>
      </c>
      <c r="AA4916" t="s">
        <v>6</v>
      </c>
      <c r="AB4916" t="s">
        <v>57</v>
      </c>
      <c r="AC4916" t="str">
        <f t="shared" si="76"/>
        <v>2017-2</v>
      </c>
    </row>
    <row r="4917" spans="1:29" hidden="1" x14ac:dyDescent="0.25">
      <c r="A4917" t="s">
        <v>788</v>
      </c>
      <c r="B4917" t="s">
        <v>532</v>
      </c>
      <c r="C4917" t="s">
        <v>533</v>
      </c>
      <c r="D4917" t="s">
        <v>55</v>
      </c>
      <c r="E4917">
        <v>-5</v>
      </c>
      <c r="F4917" t="s">
        <v>13</v>
      </c>
      <c r="G4917" t="b">
        <v>0</v>
      </c>
      <c r="H4917" t="s">
        <v>59</v>
      </c>
      <c r="I4917">
        <v>6715530</v>
      </c>
      <c r="J4917" t="s">
        <v>750</v>
      </c>
      <c r="K4917" t="s">
        <v>751</v>
      </c>
      <c r="L4917" t="s">
        <v>57</v>
      </c>
      <c r="M4917" t="s">
        <v>57</v>
      </c>
      <c r="N4917" t="s">
        <v>57</v>
      </c>
      <c r="O4917" t="s">
        <v>57</v>
      </c>
      <c r="P4917">
        <v>10606</v>
      </c>
      <c r="Q4917" t="s">
        <v>62</v>
      </c>
      <c r="R4917" t="s">
        <v>63</v>
      </c>
      <c r="S4917" t="s">
        <v>64</v>
      </c>
      <c r="T4917">
        <v>-0.149999999999999</v>
      </c>
      <c r="U4917">
        <v>-0.149999999999999</v>
      </c>
      <c r="V4917">
        <v>-2.0876250000000001</v>
      </c>
      <c r="W4917">
        <v>-0.149999999999999</v>
      </c>
      <c r="X4917" t="s">
        <v>58</v>
      </c>
      <c r="Y4917" t="s">
        <v>58</v>
      </c>
      <c r="Z4917" t="s">
        <v>1</v>
      </c>
      <c r="AA4917" t="s">
        <v>6</v>
      </c>
      <c r="AB4917" t="s">
        <v>57</v>
      </c>
      <c r="AC4917" t="str">
        <f t="shared" si="76"/>
        <v>2017-2</v>
      </c>
    </row>
    <row r="4918" spans="1:29" x14ac:dyDescent="0.25">
      <c r="A4918" t="s">
        <v>789</v>
      </c>
      <c r="B4918" t="s">
        <v>54</v>
      </c>
      <c r="C4918" t="s">
        <v>55</v>
      </c>
      <c r="D4918" t="s">
        <v>55</v>
      </c>
      <c r="E4918">
        <v>-3</v>
      </c>
      <c r="F4918" t="s">
        <v>56</v>
      </c>
      <c r="G4918" t="b">
        <v>0</v>
      </c>
      <c r="H4918" t="s">
        <v>57</v>
      </c>
      <c r="I4918">
        <v>0</v>
      </c>
      <c r="J4918" t="s">
        <v>57</v>
      </c>
      <c r="K4918" t="s">
        <v>57</v>
      </c>
      <c r="L4918" t="s">
        <v>57</v>
      </c>
      <c r="M4918" t="s">
        <v>57</v>
      </c>
      <c r="N4918" t="s">
        <v>57</v>
      </c>
      <c r="O4918" t="s">
        <v>57</v>
      </c>
      <c r="P4918">
        <v>0</v>
      </c>
      <c r="Q4918" t="s">
        <v>57</v>
      </c>
      <c r="R4918" t="s">
        <v>57</v>
      </c>
      <c r="S4918" t="s">
        <v>57</v>
      </c>
      <c r="T4918">
        <v>1.99</v>
      </c>
      <c r="U4918">
        <v>1.99</v>
      </c>
      <c r="V4918">
        <v>1.99</v>
      </c>
      <c r="W4918">
        <v>0.29828597980948701</v>
      </c>
      <c r="X4918" t="s">
        <v>58</v>
      </c>
      <c r="Y4918" t="s">
        <v>58</v>
      </c>
      <c r="Z4918" t="s">
        <v>1</v>
      </c>
      <c r="AA4918" t="s">
        <v>1</v>
      </c>
      <c r="AB4918" t="s">
        <v>57</v>
      </c>
      <c r="AC4918" t="str">
        <f t="shared" si="76"/>
        <v>2017-2</v>
      </c>
    </row>
    <row r="4919" spans="1:29" x14ac:dyDescent="0.25">
      <c r="A4919" t="s">
        <v>789</v>
      </c>
      <c r="B4919" t="s">
        <v>532</v>
      </c>
      <c r="C4919" t="s">
        <v>533</v>
      </c>
      <c r="D4919" t="s">
        <v>55</v>
      </c>
      <c r="E4919">
        <v>-3</v>
      </c>
      <c r="F4919" t="s">
        <v>56</v>
      </c>
      <c r="G4919" t="b">
        <v>0</v>
      </c>
      <c r="H4919" t="s">
        <v>57</v>
      </c>
      <c r="I4919">
        <v>0</v>
      </c>
      <c r="J4919" t="s">
        <v>57</v>
      </c>
      <c r="K4919" t="s">
        <v>57</v>
      </c>
      <c r="L4919" t="s">
        <v>57</v>
      </c>
      <c r="M4919" t="s">
        <v>57</v>
      </c>
      <c r="N4919" t="s">
        <v>57</v>
      </c>
      <c r="O4919" t="s">
        <v>57</v>
      </c>
      <c r="P4919">
        <v>0</v>
      </c>
      <c r="Q4919" t="s">
        <v>57</v>
      </c>
      <c r="R4919" t="s">
        <v>57</v>
      </c>
      <c r="S4919" t="s">
        <v>57</v>
      </c>
      <c r="T4919">
        <v>341.3</v>
      </c>
      <c r="U4919">
        <v>341.3</v>
      </c>
      <c r="V4919">
        <v>2276.9658850000001</v>
      </c>
      <c r="W4919">
        <v>341.3</v>
      </c>
      <c r="X4919" t="s">
        <v>58</v>
      </c>
      <c r="Y4919" t="s">
        <v>58</v>
      </c>
      <c r="Z4919" t="s">
        <v>1</v>
      </c>
      <c r="AA4919" t="s">
        <v>1</v>
      </c>
      <c r="AB4919" t="s">
        <v>57</v>
      </c>
      <c r="AC4919" t="str">
        <f t="shared" si="76"/>
        <v>2017-2</v>
      </c>
    </row>
    <row r="4920" spans="1:29" hidden="1" x14ac:dyDescent="0.25">
      <c r="A4920" t="s">
        <v>789</v>
      </c>
      <c r="B4920" t="s">
        <v>532</v>
      </c>
      <c r="C4920" t="s">
        <v>533</v>
      </c>
      <c r="D4920" t="s">
        <v>55</v>
      </c>
      <c r="E4920">
        <v>-6</v>
      </c>
      <c r="F4920" t="s">
        <v>12</v>
      </c>
      <c r="G4920" t="b">
        <v>0</v>
      </c>
      <c r="H4920" t="s">
        <v>488</v>
      </c>
      <c r="I4920">
        <v>21</v>
      </c>
      <c r="J4920" t="s">
        <v>395</v>
      </c>
      <c r="K4920" t="s">
        <v>396</v>
      </c>
      <c r="L4920" t="s">
        <v>57</v>
      </c>
      <c r="M4920" t="s">
        <v>57</v>
      </c>
      <c r="N4920" t="s">
        <v>57</v>
      </c>
      <c r="O4920" t="s">
        <v>57</v>
      </c>
      <c r="P4920">
        <v>21</v>
      </c>
      <c r="Q4920" t="s">
        <v>395</v>
      </c>
      <c r="R4920" t="s">
        <v>396</v>
      </c>
      <c r="S4920" t="s">
        <v>488</v>
      </c>
      <c r="T4920">
        <v>55742.5</v>
      </c>
      <c r="U4920">
        <v>55742.5</v>
      </c>
      <c r="V4920">
        <v>371883.30162500002</v>
      </c>
      <c r="W4920">
        <v>55742.5</v>
      </c>
      <c r="X4920" t="s">
        <v>58</v>
      </c>
      <c r="Y4920" t="s">
        <v>58</v>
      </c>
      <c r="Z4920" t="s">
        <v>1</v>
      </c>
      <c r="AA4920" t="s">
        <v>1</v>
      </c>
      <c r="AB4920" t="s">
        <v>57</v>
      </c>
      <c r="AC4920" t="str">
        <f t="shared" si="76"/>
        <v>2017-2</v>
      </c>
    </row>
    <row r="4921" spans="1:29" hidden="1" x14ac:dyDescent="0.25">
      <c r="A4921" t="s">
        <v>789</v>
      </c>
      <c r="B4921" t="s">
        <v>532</v>
      </c>
      <c r="C4921" t="s">
        <v>533</v>
      </c>
      <c r="D4921" t="s">
        <v>55</v>
      </c>
      <c r="E4921">
        <v>-5</v>
      </c>
      <c r="F4921" t="s">
        <v>13</v>
      </c>
      <c r="G4921" t="b">
        <v>0</v>
      </c>
      <c r="H4921" t="s">
        <v>488</v>
      </c>
      <c r="I4921">
        <v>21</v>
      </c>
      <c r="J4921" t="s">
        <v>395</v>
      </c>
      <c r="K4921" t="s">
        <v>396</v>
      </c>
      <c r="L4921" t="s">
        <v>57</v>
      </c>
      <c r="M4921" t="s">
        <v>57</v>
      </c>
      <c r="N4921" t="s">
        <v>57</v>
      </c>
      <c r="O4921" t="s">
        <v>57</v>
      </c>
      <c r="P4921">
        <v>21</v>
      </c>
      <c r="Q4921" t="s">
        <v>395</v>
      </c>
      <c r="R4921" t="s">
        <v>396</v>
      </c>
      <c r="S4921" t="s">
        <v>488</v>
      </c>
      <c r="T4921">
        <v>91.01</v>
      </c>
      <c r="U4921">
        <v>91.01</v>
      </c>
      <c r="V4921">
        <v>619.63366600000097</v>
      </c>
      <c r="W4921">
        <v>91.01</v>
      </c>
      <c r="X4921" t="s">
        <v>58</v>
      </c>
      <c r="Y4921" t="s">
        <v>58</v>
      </c>
      <c r="Z4921" t="s">
        <v>1</v>
      </c>
      <c r="AA4921" t="s">
        <v>1</v>
      </c>
      <c r="AB4921" t="s">
        <v>57</v>
      </c>
      <c r="AC4921" t="str">
        <f t="shared" si="76"/>
        <v>2017-2</v>
      </c>
    </row>
    <row r="4922" spans="1:29" x14ac:dyDescent="0.25">
      <c r="A4922" t="s">
        <v>789</v>
      </c>
      <c r="B4922" t="s">
        <v>532</v>
      </c>
      <c r="C4922" t="s">
        <v>533</v>
      </c>
      <c r="D4922" t="s">
        <v>55</v>
      </c>
      <c r="E4922">
        <v>-4</v>
      </c>
      <c r="F4922" t="s">
        <v>14</v>
      </c>
      <c r="G4922" t="b">
        <v>0</v>
      </c>
      <c r="H4922" t="s">
        <v>488</v>
      </c>
      <c r="I4922">
        <v>21</v>
      </c>
      <c r="J4922" t="s">
        <v>395</v>
      </c>
      <c r="K4922" t="s">
        <v>396</v>
      </c>
      <c r="L4922" t="s">
        <v>57</v>
      </c>
      <c r="M4922" t="s">
        <v>57</v>
      </c>
      <c r="N4922" t="s">
        <v>57</v>
      </c>
      <c r="O4922" t="s">
        <v>57</v>
      </c>
      <c r="P4922">
        <v>21</v>
      </c>
      <c r="Q4922" t="s">
        <v>395</v>
      </c>
      <c r="R4922" t="s">
        <v>396</v>
      </c>
      <c r="S4922" t="s">
        <v>488</v>
      </c>
      <c r="T4922">
        <v>521.58000000000004</v>
      </c>
      <c r="U4922">
        <v>521.58000000000004</v>
      </c>
      <c r="V4922">
        <v>3479.6948910000001</v>
      </c>
      <c r="W4922">
        <v>521.58000000000004</v>
      </c>
      <c r="X4922" t="s">
        <v>58</v>
      </c>
      <c r="Y4922" t="s">
        <v>58</v>
      </c>
      <c r="Z4922" t="s">
        <v>1</v>
      </c>
      <c r="AA4922" t="s">
        <v>1</v>
      </c>
      <c r="AB4922" t="s">
        <v>57</v>
      </c>
      <c r="AC4922" t="str">
        <f t="shared" si="76"/>
        <v>2017-2</v>
      </c>
    </row>
    <row r="4923" spans="1:29" hidden="1" x14ac:dyDescent="0.25">
      <c r="A4923" t="s">
        <v>789</v>
      </c>
      <c r="B4923" t="s">
        <v>532</v>
      </c>
      <c r="C4923" t="s">
        <v>533</v>
      </c>
      <c r="D4923" t="s">
        <v>55</v>
      </c>
      <c r="E4923">
        <v>-5</v>
      </c>
      <c r="F4923" t="s">
        <v>13</v>
      </c>
      <c r="G4923" t="b">
        <v>0</v>
      </c>
      <c r="H4923" t="s">
        <v>59</v>
      </c>
      <c r="I4923">
        <v>6715530</v>
      </c>
      <c r="J4923" t="s">
        <v>750</v>
      </c>
      <c r="K4923" t="s">
        <v>751</v>
      </c>
      <c r="L4923" t="s">
        <v>57</v>
      </c>
      <c r="M4923" t="s">
        <v>57</v>
      </c>
      <c r="N4923" t="s">
        <v>57</v>
      </c>
      <c r="O4923" t="s">
        <v>57</v>
      </c>
      <c r="P4923">
        <v>10606</v>
      </c>
      <c r="Q4923" t="s">
        <v>62</v>
      </c>
      <c r="R4923" t="s">
        <v>63</v>
      </c>
      <c r="S4923" t="s">
        <v>64</v>
      </c>
      <c r="T4923">
        <v>-27.57</v>
      </c>
      <c r="U4923">
        <v>-27.57</v>
      </c>
      <c r="V4923">
        <v>-182.850594</v>
      </c>
      <c r="W4923">
        <v>-27.57</v>
      </c>
      <c r="X4923" t="s">
        <v>58</v>
      </c>
      <c r="Y4923" t="s">
        <v>58</v>
      </c>
      <c r="Z4923" t="s">
        <v>1</v>
      </c>
      <c r="AA4923" t="s">
        <v>6</v>
      </c>
      <c r="AB4923" t="s">
        <v>57</v>
      </c>
      <c r="AC4923" t="str">
        <f t="shared" si="76"/>
        <v>2017-2</v>
      </c>
    </row>
    <row r="4924" spans="1:29" hidden="1" x14ac:dyDescent="0.25">
      <c r="A4924" t="s">
        <v>789</v>
      </c>
      <c r="B4924" t="s">
        <v>532</v>
      </c>
      <c r="C4924" t="s">
        <v>533</v>
      </c>
      <c r="D4924" t="s">
        <v>55</v>
      </c>
      <c r="E4924">
        <v>4</v>
      </c>
      <c r="F4924" t="s">
        <v>10</v>
      </c>
      <c r="G4924" t="b">
        <v>1</v>
      </c>
      <c r="H4924" t="s">
        <v>59</v>
      </c>
      <c r="I4924">
        <v>6715530</v>
      </c>
      <c r="J4924" t="s">
        <v>750</v>
      </c>
      <c r="K4924" t="s">
        <v>751</v>
      </c>
      <c r="L4924" t="s">
        <v>57</v>
      </c>
      <c r="M4924" t="s">
        <v>57</v>
      </c>
      <c r="N4924" t="s">
        <v>57</v>
      </c>
      <c r="O4924" t="s">
        <v>57</v>
      </c>
      <c r="P4924">
        <v>10606</v>
      </c>
      <c r="Q4924" t="s">
        <v>62</v>
      </c>
      <c r="R4924" t="s">
        <v>63</v>
      </c>
      <c r="S4924" t="s">
        <v>64</v>
      </c>
      <c r="T4924">
        <v>-15</v>
      </c>
      <c r="U4924">
        <v>-15</v>
      </c>
      <c r="V4924">
        <v>-100.07174999999999</v>
      </c>
      <c r="W4924">
        <v>-15</v>
      </c>
      <c r="X4924" t="s">
        <v>58</v>
      </c>
      <c r="Y4924" t="s">
        <v>58</v>
      </c>
      <c r="Z4924" t="s">
        <v>4</v>
      </c>
      <c r="AA4924" t="s">
        <v>6</v>
      </c>
      <c r="AB4924" t="s">
        <v>57</v>
      </c>
      <c r="AC4924" t="str">
        <f t="shared" si="76"/>
        <v>2017-2</v>
      </c>
    </row>
    <row r="4925" spans="1:29" hidden="1" x14ac:dyDescent="0.25">
      <c r="A4925" t="s">
        <v>789</v>
      </c>
      <c r="B4925" t="s">
        <v>532</v>
      </c>
      <c r="C4925" t="s">
        <v>533</v>
      </c>
      <c r="D4925" t="s">
        <v>55</v>
      </c>
      <c r="E4925">
        <v>12</v>
      </c>
      <c r="F4925" t="s">
        <v>15</v>
      </c>
      <c r="G4925" t="b">
        <v>1</v>
      </c>
      <c r="H4925" t="s">
        <v>59</v>
      </c>
      <c r="I4925">
        <v>6715530</v>
      </c>
      <c r="J4925" t="s">
        <v>750</v>
      </c>
      <c r="K4925" t="s">
        <v>751</v>
      </c>
      <c r="L4925" t="s">
        <v>57</v>
      </c>
      <c r="M4925" t="s">
        <v>57</v>
      </c>
      <c r="N4925" t="s">
        <v>57</v>
      </c>
      <c r="O4925" t="s">
        <v>57</v>
      </c>
      <c r="P4925">
        <v>10606</v>
      </c>
      <c r="Q4925" t="s">
        <v>62</v>
      </c>
      <c r="R4925" t="s">
        <v>63</v>
      </c>
      <c r="S4925" t="s">
        <v>64</v>
      </c>
      <c r="T4925">
        <v>25</v>
      </c>
      <c r="U4925">
        <v>25</v>
      </c>
      <c r="V4925">
        <v>166.78625</v>
      </c>
      <c r="W4925">
        <v>25</v>
      </c>
      <c r="X4925" t="s">
        <v>58</v>
      </c>
      <c r="Y4925" t="s">
        <v>58</v>
      </c>
      <c r="Z4925" t="s">
        <v>1</v>
      </c>
      <c r="AA4925" t="s">
        <v>6</v>
      </c>
      <c r="AB4925" t="s">
        <v>57</v>
      </c>
      <c r="AC4925" t="str">
        <f t="shared" si="76"/>
        <v>2017-2</v>
      </c>
    </row>
    <row r="4926" spans="1:29" hidden="1" x14ac:dyDescent="0.25">
      <c r="A4926" t="s">
        <v>789</v>
      </c>
      <c r="B4926" t="s">
        <v>532</v>
      </c>
      <c r="C4926" t="s">
        <v>533</v>
      </c>
      <c r="D4926" t="s">
        <v>55</v>
      </c>
      <c r="E4926">
        <v>30</v>
      </c>
      <c r="F4926" t="s">
        <v>11</v>
      </c>
      <c r="G4926" t="b">
        <v>1</v>
      </c>
      <c r="H4926" t="s">
        <v>59</v>
      </c>
      <c r="I4926">
        <v>6715530</v>
      </c>
      <c r="J4926" t="s">
        <v>750</v>
      </c>
      <c r="K4926" t="s">
        <v>751</v>
      </c>
      <c r="L4926" t="s">
        <v>57</v>
      </c>
      <c r="M4926" t="s">
        <v>57</v>
      </c>
      <c r="N4926" t="s">
        <v>57</v>
      </c>
      <c r="O4926" t="s">
        <v>57</v>
      </c>
      <c r="P4926">
        <v>10606</v>
      </c>
      <c r="Q4926" t="s">
        <v>62</v>
      </c>
      <c r="R4926" t="s">
        <v>63</v>
      </c>
      <c r="S4926" t="s">
        <v>64</v>
      </c>
      <c r="T4926">
        <v>-0.22</v>
      </c>
      <c r="U4926">
        <v>-0.22</v>
      </c>
      <c r="V4926">
        <v>-1.467719</v>
      </c>
      <c r="W4926">
        <v>-0.22</v>
      </c>
      <c r="X4926" t="s">
        <v>58</v>
      </c>
      <c r="Y4926" t="s">
        <v>58</v>
      </c>
      <c r="Z4926" t="s">
        <v>4</v>
      </c>
      <c r="AA4926" t="s">
        <v>6</v>
      </c>
      <c r="AB4926" t="s">
        <v>57</v>
      </c>
      <c r="AC4926" t="str">
        <f t="shared" si="76"/>
        <v>2017-2</v>
      </c>
    </row>
    <row r="4927" spans="1:29" x14ac:dyDescent="0.25">
      <c r="A4927" t="s">
        <v>790</v>
      </c>
      <c r="B4927" t="s">
        <v>54</v>
      </c>
      <c r="C4927" t="s">
        <v>55</v>
      </c>
      <c r="D4927" t="s">
        <v>55</v>
      </c>
      <c r="E4927">
        <v>-3</v>
      </c>
      <c r="F4927" t="s">
        <v>56</v>
      </c>
      <c r="G4927" t="b">
        <v>0</v>
      </c>
      <c r="H4927" t="s">
        <v>57</v>
      </c>
      <c r="I4927">
        <v>0</v>
      </c>
      <c r="J4927" t="s">
        <v>57</v>
      </c>
      <c r="K4927" t="s">
        <v>57</v>
      </c>
      <c r="L4927" t="s">
        <v>57</v>
      </c>
      <c r="M4927" t="s">
        <v>57</v>
      </c>
      <c r="N4927" t="s">
        <v>57</v>
      </c>
      <c r="O4927" t="s">
        <v>57</v>
      </c>
      <c r="P4927">
        <v>0</v>
      </c>
      <c r="Q4927" t="s">
        <v>57</v>
      </c>
      <c r="R4927" t="s">
        <v>57</v>
      </c>
      <c r="S4927" t="s">
        <v>57</v>
      </c>
      <c r="T4927">
        <v>1.99</v>
      </c>
      <c r="U4927">
        <v>1.99</v>
      </c>
      <c r="V4927">
        <v>1.99</v>
      </c>
      <c r="W4927">
        <v>0.29786406023140599</v>
      </c>
      <c r="X4927" t="s">
        <v>58</v>
      </c>
      <c r="Y4927" t="s">
        <v>58</v>
      </c>
      <c r="Z4927" t="s">
        <v>1</v>
      </c>
      <c r="AA4927" t="s">
        <v>1</v>
      </c>
      <c r="AB4927" t="s">
        <v>57</v>
      </c>
      <c r="AC4927" t="str">
        <f t="shared" si="76"/>
        <v>2017-2</v>
      </c>
    </row>
    <row r="4928" spans="1:29" x14ac:dyDescent="0.25">
      <c r="A4928" t="s">
        <v>790</v>
      </c>
      <c r="B4928" t="s">
        <v>532</v>
      </c>
      <c r="C4928" t="s">
        <v>533</v>
      </c>
      <c r="D4928" t="s">
        <v>55</v>
      </c>
      <c r="E4928">
        <v>-3</v>
      </c>
      <c r="F4928" t="s">
        <v>56</v>
      </c>
      <c r="G4928" t="b">
        <v>0</v>
      </c>
      <c r="H4928" t="s">
        <v>57</v>
      </c>
      <c r="I4928">
        <v>0</v>
      </c>
      <c r="J4928" t="s">
        <v>57</v>
      </c>
      <c r="K4928" t="s">
        <v>57</v>
      </c>
      <c r="L4928" t="s">
        <v>57</v>
      </c>
      <c r="M4928" t="s">
        <v>57</v>
      </c>
      <c r="N4928" t="s">
        <v>57</v>
      </c>
      <c r="O4928" t="s">
        <v>57</v>
      </c>
      <c r="P4928">
        <v>0</v>
      </c>
      <c r="Q4928" t="s">
        <v>57</v>
      </c>
      <c r="R4928" t="s">
        <v>57</v>
      </c>
      <c r="S4928" t="s">
        <v>57</v>
      </c>
      <c r="T4928">
        <v>341.3</v>
      </c>
      <c r="U4928">
        <v>341.3</v>
      </c>
      <c r="V4928">
        <v>2280.1911700000001</v>
      </c>
      <c r="W4928">
        <v>341.3</v>
      </c>
      <c r="X4928" t="s">
        <v>58</v>
      </c>
      <c r="Y4928" t="s">
        <v>58</v>
      </c>
      <c r="Z4928" t="s">
        <v>1</v>
      </c>
      <c r="AA4928" t="s">
        <v>1</v>
      </c>
      <c r="AB4928" t="s">
        <v>57</v>
      </c>
      <c r="AC4928" t="str">
        <f t="shared" si="76"/>
        <v>2017-2</v>
      </c>
    </row>
    <row r="4929" spans="1:29" hidden="1" x14ac:dyDescent="0.25">
      <c r="A4929" t="s">
        <v>790</v>
      </c>
      <c r="B4929" t="s">
        <v>532</v>
      </c>
      <c r="C4929" t="s">
        <v>533</v>
      </c>
      <c r="D4929" t="s">
        <v>55</v>
      </c>
      <c r="E4929">
        <v>-6</v>
      </c>
      <c r="F4929" t="s">
        <v>12</v>
      </c>
      <c r="G4929" t="b">
        <v>0</v>
      </c>
      <c r="H4929" t="s">
        <v>488</v>
      </c>
      <c r="I4929">
        <v>21</v>
      </c>
      <c r="J4929" t="s">
        <v>395</v>
      </c>
      <c r="K4929" t="s">
        <v>396</v>
      </c>
      <c r="L4929" t="s">
        <v>57</v>
      </c>
      <c r="M4929" t="s">
        <v>57</v>
      </c>
      <c r="N4929" t="s">
        <v>57</v>
      </c>
      <c r="O4929" t="s">
        <v>57</v>
      </c>
      <c r="P4929">
        <v>21</v>
      </c>
      <c r="Q4929" t="s">
        <v>395</v>
      </c>
      <c r="R4929" t="s">
        <v>396</v>
      </c>
      <c r="S4929" t="s">
        <v>488</v>
      </c>
      <c r="T4929">
        <v>55667.5</v>
      </c>
      <c r="U4929">
        <v>55667.5</v>
      </c>
      <c r="V4929">
        <v>371909.00075000001</v>
      </c>
      <c r="W4929">
        <v>55667.5</v>
      </c>
      <c r="X4929" t="s">
        <v>58</v>
      </c>
      <c r="Y4929" t="s">
        <v>58</v>
      </c>
      <c r="Z4929" t="s">
        <v>1</v>
      </c>
      <c r="AA4929" t="s">
        <v>1</v>
      </c>
      <c r="AB4929" t="s">
        <v>57</v>
      </c>
      <c r="AC4929" t="str">
        <f t="shared" si="76"/>
        <v>2017-2</v>
      </c>
    </row>
    <row r="4930" spans="1:29" hidden="1" x14ac:dyDescent="0.25">
      <c r="A4930" t="s">
        <v>790</v>
      </c>
      <c r="B4930" t="s">
        <v>532</v>
      </c>
      <c r="C4930" t="s">
        <v>533</v>
      </c>
      <c r="D4930" t="s">
        <v>55</v>
      </c>
      <c r="E4930">
        <v>-5</v>
      </c>
      <c r="F4930" t="s">
        <v>13</v>
      </c>
      <c r="G4930" t="b">
        <v>0</v>
      </c>
      <c r="H4930" t="s">
        <v>488</v>
      </c>
      <c r="I4930">
        <v>21</v>
      </c>
      <c r="J4930" t="s">
        <v>395</v>
      </c>
      <c r="K4930" t="s">
        <v>396</v>
      </c>
      <c r="L4930" t="s">
        <v>57</v>
      </c>
      <c r="M4930" t="s">
        <v>57</v>
      </c>
      <c r="N4930" t="s">
        <v>57</v>
      </c>
      <c r="O4930" t="s">
        <v>57</v>
      </c>
      <c r="P4930">
        <v>21</v>
      </c>
      <c r="Q4930" t="s">
        <v>395</v>
      </c>
      <c r="R4930" t="s">
        <v>396</v>
      </c>
      <c r="S4930" t="s">
        <v>488</v>
      </c>
      <c r="T4930">
        <v>34.26</v>
      </c>
      <c r="U4930">
        <v>34.26</v>
      </c>
      <c r="V4930">
        <v>233.816564999999</v>
      </c>
      <c r="W4930">
        <v>34.26</v>
      </c>
      <c r="X4930" t="s">
        <v>58</v>
      </c>
      <c r="Y4930" t="s">
        <v>58</v>
      </c>
      <c r="Z4930" t="s">
        <v>1</v>
      </c>
      <c r="AA4930" t="s">
        <v>1</v>
      </c>
      <c r="AB4930" t="s">
        <v>57</v>
      </c>
      <c r="AC4930" t="str">
        <f t="shared" si="76"/>
        <v>2017-2</v>
      </c>
    </row>
    <row r="4931" spans="1:29" x14ac:dyDescent="0.25">
      <c r="A4931" t="s">
        <v>790</v>
      </c>
      <c r="B4931" t="s">
        <v>532</v>
      </c>
      <c r="C4931" t="s">
        <v>533</v>
      </c>
      <c r="D4931" t="s">
        <v>55</v>
      </c>
      <c r="E4931">
        <v>-4</v>
      </c>
      <c r="F4931" t="s">
        <v>14</v>
      </c>
      <c r="G4931" t="b">
        <v>0</v>
      </c>
      <c r="H4931" t="s">
        <v>488</v>
      </c>
      <c r="I4931">
        <v>21</v>
      </c>
      <c r="J4931" t="s">
        <v>395</v>
      </c>
      <c r="K4931" t="s">
        <v>396</v>
      </c>
      <c r="L4931" t="s">
        <v>57</v>
      </c>
      <c r="M4931" t="s">
        <v>57</v>
      </c>
      <c r="N4931" t="s">
        <v>57</v>
      </c>
      <c r="O4931" t="s">
        <v>57</v>
      </c>
      <c r="P4931">
        <v>21</v>
      </c>
      <c r="Q4931" t="s">
        <v>395</v>
      </c>
      <c r="R4931" t="s">
        <v>396</v>
      </c>
      <c r="S4931" t="s">
        <v>488</v>
      </c>
      <c r="T4931">
        <v>555.84</v>
      </c>
      <c r="U4931">
        <v>555.84</v>
      </c>
      <c r="V4931">
        <v>3713.5114560000002</v>
      </c>
      <c r="W4931">
        <v>555.84</v>
      </c>
      <c r="X4931" t="s">
        <v>58</v>
      </c>
      <c r="Y4931" t="s">
        <v>58</v>
      </c>
      <c r="Z4931" t="s">
        <v>1</v>
      </c>
      <c r="AA4931" t="s">
        <v>1</v>
      </c>
      <c r="AB4931" t="s">
        <v>57</v>
      </c>
      <c r="AC4931" t="str">
        <f t="shared" ref="AC4931:AC4994" si="77">+YEAR(A4931)&amp; "-" &amp;ROUNDUP(MONTH(A4931)/3,0)</f>
        <v>2017-2</v>
      </c>
    </row>
    <row r="4932" spans="1:29" x14ac:dyDescent="0.25">
      <c r="A4932" t="s">
        <v>791</v>
      </c>
      <c r="B4932" t="s">
        <v>54</v>
      </c>
      <c r="C4932" t="s">
        <v>55</v>
      </c>
      <c r="D4932" t="s">
        <v>55</v>
      </c>
      <c r="E4932">
        <v>-3</v>
      </c>
      <c r="F4932" t="s">
        <v>56</v>
      </c>
      <c r="G4932" t="b">
        <v>0</v>
      </c>
      <c r="H4932" t="s">
        <v>57</v>
      </c>
      <c r="I4932">
        <v>0</v>
      </c>
      <c r="J4932" t="s">
        <v>57</v>
      </c>
      <c r="K4932" t="s">
        <v>57</v>
      </c>
      <c r="L4932" t="s">
        <v>57</v>
      </c>
      <c r="M4932" t="s">
        <v>57</v>
      </c>
      <c r="N4932" t="s">
        <v>57</v>
      </c>
      <c r="O4932" t="s">
        <v>57</v>
      </c>
      <c r="P4932">
        <v>0</v>
      </c>
      <c r="Q4932" t="s">
        <v>57</v>
      </c>
      <c r="R4932" t="s">
        <v>57</v>
      </c>
      <c r="S4932" t="s">
        <v>57</v>
      </c>
      <c r="T4932">
        <v>1.99</v>
      </c>
      <c r="U4932">
        <v>1.99</v>
      </c>
      <c r="V4932">
        <v>1.99</v>
      </c>
      <c r="W4932">
        <v>0.29878758304868402</v>
      </c>
      <c r="X4932" t="s">
        <v>58</v>
      </c>
      <c r="Y4932" t="s">
        <v>58</v>
      </c>
      <c r="Z4932" t="s">
        <v>1</v>
      </c>
      <c r="AA4932" t="s">
        <v>1</v>
      </c>
      <c r="AB4932" t="s">
        <v>57</v>
      </c>
      <c r="AC4932" t="str">
        <f t="shared" si="77"/>
        <v>2017-2</v>
      </c>
    </row>
    <row r="4933" spans="1:29" x14ac:dyDescent="0.25">
      <c r="A4933" t="s">
        <v>791</v>
      </c>
      <c r="B4933" t="s">
        <v>532</v>
      </c>
      <c r="C4933" t="s">
        <v>533</v>
      </c>
      <c r="D4933" t="s">
        <v>55</v>
      </c>
      <c r="E4933">
        <v>-3</v>
      </c>
      <c r="F4933" t="s">
        <v>56</v>
      </c>
      <c r="G4933" t="b">
        <v>0</v>
      </c>
      <c r="H4933" t="s">
        <v>57</v>
      </c>
      <c r="I4933">
        <v>0</v>
      </c>
      <c r="J4933" t="s">
        <v>57</v>
      </c>
      <c r="K4933" t="s">
        <v>57</v>
      </c>
      <c r="L4933" t="s">
        <v>57</v>
      </c>
      <c r="M4933" t="s">
        <v>57</v>
      </c>
      <c r="N4933" t="s">
        <v>57</v>
      </c>
      <c r="O4933" t="s">
        <v>57</v>
      </c>
      <c r="P4933">
        <v>0</v>
      </c>
      <c r="Q4933" t="s">
        <v>57</v>
      </c>
      <c r="R4933" t="s">
        <v>57</v>
      </c>
      <c r="S4933" t="s">
        <v>57</v>
      </c>
      <c r="T4933">
        <v>341.3</v>
      </c>
      <c r="U4933">
        <v>341.3</v>
      </c>
      <c r="V4933">
        <v>2273.143325</v>
      </c>
      <c r="W4933">
        <v>341.3</v>
      </c>
      <c r="X4933" t="s">
        <v>58</v>
      </c>
      <c r="Y4933" t="s">
        <v>58</v>
      </c>
      <c r="Z4933" t="s">
        <v>1</v>
      </c>
      <c r="AA4933" t="s">
        <v>1</v>
      </c>
      <c r="AB4933" t="s">
        <v>57</v>
      </c>
      <c r="AC4933" t="str">
        <f t="shared" si="77"/>
        <v>2017-2</v>
      </c>
    </row>
    <row r="4934" spans="1:29" hidden="1" x14ac:dyDescent="0.25">
      <c r="A4934" t="s">
        <v>791</v>
      </c>
      <c r="B4934" t="s">
        <v>532</v>
      </c>
      <c r="C4934" t="s">
        <v>533</v>
      </c>
      <c r="D4934" t="s">
        <v>55</v>
      </c>
      <c r="E4934">
        <v>-6</v>
      </c>
      <c r="F4934" t="s">
        <v>12</v>
      </c>
      <c r="G4934" t="b">
        <v>0</v>
      </c>
      <c r="H4934" t="s">
        <v>488</v>
      </c>
      <c r="I4934">
        <v>21</v>
      </c>
      <c r="J4934" t="s">
        <v>395</v>
      </c>
      <c r="K4934" t="s">
        <v>396</v>
      </c>
      <c r="L4934" t="s">
        <v>57</v>
      </c>
      <c r="M4934" t="s">
        <v>57</v>
      </c>
      <c r="N4934" t="s">
        <v>57</v>
      </c>
      <c r="O4934" t="s">
        <v>57</v>
      </c>
      <c r="P4934">
        <v>21</v>
      </c>
      <c r="Q4934" t="s">
        <v>395</v>
      </c>
      <c r="R4934" t="s">
        <v>396</v>
      </c>
      <c r="S4934" t="s">
        <v>488</v>
      </c>
      <c r="T4934">
        <v>55842.5</v>
      </c>
      <c r="U4934">
        <v>55842.5</v>
      </c>
      <c r="V4934">
        <v>371925.010625</v>
      </c>
      <c r="W4934">
        <v>55842.5</v>
      </c>
      <c r="X4934" t="s">
        <v>58</v>
      </c>
      <c r="Y4934" t="s">
        <v>58</v>
      </c>
      <c r="Z4934" t="s">
        <v>1</v>
      </c>
      <c r="AA4934" t="s">
        <v>1</v>
      </c>
      <c r="AB4934" t="s">
        <v>57</v>
      </c>
      <c r="AC4934" t="str">
        <f t="shared" si="77"/>
        <v>2017-2</v>
      </c>
    </row>
    <row r="4935" spans="1:29" hidden="1" x14ac:dyDescent="0.25">
      <c r="A4935" t="s">
        <v>791</v>
      </c>
      <c r="B4935" t="s">
        <v>532</v>
      </c>
      <c r="C4935" t="s">
        <v>533</v>
      </c>
      <c r="D4935" t="s">
        <v>55</v>
      </c>
      <c r="E4935">
        <v>-5</v>
      </c>
      <c r="F4935" t="s">
        <v>13</v>
      </c>
      <c r="G4935" t="b">
        <v>0</v>
      </c>
      <c r="H4935" t="s">
        <v>488</v>
      </c>
      <c r="I4935">
        <v>21</v>
      </c>
      <c r="J4935" t="s">
        <v>395</v>
      </c>
      <c r="K4935" t="s">
        <v>396</v>
      </c>
      <c r="L4935" t="s">
        <v>57</v>
      </c>
      <c r="M4935" t="s">
        <v>57</v>
      </c>
      <c r="N4935" t="s">
        <v>57</v>
      </c>
      <c r="O4935" t="s">
        <v>57</v>
      </c>
      <c r="P4935">
        <v>21</v>
      </c>
      <c r="Q4935" t="s">
        <v>395</v>
      </c>
      <c r="R4935" t="s">
        <v>396</v>
      </c>
      <c r="S4935" t="s">
        <v>488</v>
      </c>
      <c r="T4935">
        <v>-85.310000000000102</v>
      </c>
      <c r="U4935">
        <v>-85.310000000000102</v>
      </c>
      <c r="V4935">
        <v>-579.66402349999998</v>
      </c>
      <c r="W4935">
        <v>-85.310000000000102</v>
      </c>
      <c r="X4935" t="s">
        <v>58</v>
      </c>
      <c r="Y4935" t="s">
        <v>58</v>
      </c>
      <c r="Z4935" t="s">
        <v>1</v>
      </c>
      <c r="AA4935" t="s">
        <v>1</v>
      </c>
      <c r="AB4935" t="s">
        <v>57</v>
      </c>
      <c r="AC4935" t="str">
        <f t="shared" si="77"/>
        <v>2017-2</v>
      </c>
    </row>
    <row r="4936" spans="1:29" x14ac:dyDescent="0.25">
      <c r="A4936" t="s">
        <v>791</v>
      </c>
      <c r="B4936" t="s">
        <v>532</v>
      </c>
      <c r="C4936" t="s">
        <v>533</v>
      </c>
      <c r="D4936" t="s">
        <v>55</v>
      </c>
      <c r="E4936">
        <v>-4</v>
      </c>
      <c r="F4936" t="s">
        <v>14</v>
      </c>
      <c r="G4936" t="b">
        <v>0</v>
      </c>
      <c r="H4936" t="s">
        <v>488</v>
      </c>
      <c r="I4936">
        <v>21</v>
      </c>
      <c r="J4936" t="s">
        <v>395</v>
      </c>
      <c r="K4936" t="s">
        <v>396</v>
      </c>
      <c r="L4936" t="s">
        <v>57</v>
      </c>
      <c r="M4936" t="s">
        <v>57</v>
      </c>
      <c r="N4936" t="s">
        <v>57</v>
      </c>
      <c r="O4936" t="s">
        <v>57</v>
      </c>
      <c r="P4936">
        <v>21</v>
      </c>
      <c r="Q4936" t="s">
        <v>395</v>
      </c>
      <c r="R4936" t="s">
        <v>396</v>
      </c>
      <c r="S4936" t="s">
        <v>488</v>
      </c>
      <c r="T4936">
        <v>470.53</v>
      </c>
      <c r="U4936">
        <v>470.53</v>
      </c>
      <c r="V4936">
        <v>3133.8474325000002</v>
      </c>
      <c r="W4936">
        <v>470.53</v>
      </c>
      <c r="X4936" t="s">
        <v>58</v>
      </c>
      <c r="Y4936" t="s">
        <v>58</v>
      </c>
      <c r="Z4936" t="s">
        <v>1</v>
      </c>
      <c r="AA4936" t="s">
        <v>1</v>
      </c>
      <c r="AB4936" t="s">
        <v>57</v>
      </c>
      <c r="AC4936" t="str">
        <f t="shared" si="77"/>
        <v>2017-2</v>
      </c>
    </row>
    <row r="4937" spans="1:29" x14ac:dyDescent="0.25">
      <c r="A4937" t="s">
        <v>792</v>
      </c>
      <c r="B4937" t="s">
        <v>54</v>
      </c>
      <c r="C4937" t="s">
        <v>55</v>
      </c>
      <c r="D4937" t="s">
        <v>55</v>
      </c>
      <c r="E4937">
        <v>-3</v>
      </c>
      <c r="F4937" t="s">
        <v>56</v>
      </c>
      <c r="G4937" t="b">
        <v>0</v>
      </c>
      <c r="H4937" t="s">
        <v>57</v>
      </c>
      <c r="I4937">
        <v>0</v>
      </c>
      <c r="J4937" t="s">
        <v>57</v>
      </c>
      <c r="K4937" t="s">
        <v>57</v>
      </c>
      <c r="L4937" t="s">
        <v>57</v>
      </c>
      <c r="M4937" t="s">
        <v>57</v>
      </c>
      <c r="N4937" t="s">
        <v>57</v>
      </c>
      <c r="O4937" t="s">
        <v>57</v>
      </c>
      <c r="P4937">
        <v>0</v>
      </c>
      <c r="Q4937" t="s">
        <v>57</v>
      </c>
      <c r="R4937" t="s">
        <v>57</v>
      </c>
      <c r="S4937" t="s">
        <v>57</v>
      </c>
      <c r="T4937">
        <v>1.99</v>
      </c>
      <c r="U4937">
        <v>1.99</v>
      </c>
      <c r="V4937">
        <v>1.99</v>
      </c>
      <c r="W4937">
        <v>0.29836648099975299</v>
      </c>
      <c r="X4937" t="s">
        <v>58</v>
      </c>
      <c r="Y4937" t="s">
        <v>58</v>
      </c>
      <c r="Z4937" t="s">
        <v>1</v>
      </c>
      <c r="AA4937" t="s">
        <v>1</v>
      </c>
      <c r="AB4937" t="s">
        <v>57</v>
      </c>
      <c r="AC4937" t="str">
        <f t="shared" si="77"/>
        <v>2017-2</v>
      </c>
    </row>
    <row r="4938" spans="1:29" x14ac:dyDescent="0.25">
      <c r="A4938" t="s">
        <v>792</v>
      </c>
      <c r="B4938" t="s">
        <v>532</v>
      </c>
      <c r="C4938" t="s">
        <v>533</v>
      </c>
      <c r="D4938" t="s">
        <v>55</v>
      </c>
      <c r="E4938">
        <v>-3</v>
      </c>
      <c r="F4938" t="s">
        <v>56</v>
      </c>
      <c r="G4938" t="b">
        <v>0</v>
      </c>
      <c r="H4938" t="s">
        <v>57</v>
      </c>
      <c r="I4938">
        <v>0</v>
      </c>
      <c r="J4938" t="s">
        <v>57</v>
      </c>
      <c r="K4938" t="s">
        <v>57</v>
      </c>
      <c r="L4938" t="s">
        <v>57</v>
      </c>
      <c r="M4938" t="s">
        <v>57</v>
      </c>
      <c r="N4938" t="s">
        <v>57</v>
      </c>
      <c r="O4938" t="s">
        <v>57</v>
      </c>
      <c r="P4938">
        <v>0</v>
      </c>
      <c r="Q4938" t="s">
        <v>57</v>
      </c>
      <c r="R4938" t="s">
        <v>57</v>
      </c>
      <c r="S4938" t="s">
        <v>57</v>
      </c>
      <c r="T4938">
        <v>341.3</v>
      </c>
      <c r="U4938">
        <v>341.3</v>
      </c>
      <c r="V4938">
        <v>2276.351545</v>
      </c>
      <c r="W4938">
        <v>341.3</v>
      </c>
      <c r="X4938" t="s">
        <v>58</v>
      </c>
      <c r="Y4938" t="s">
        <v>58</v>
      </c>
      <c r="Z4938" t="s">
        <v>1</v>
      </c>
      <c r="AA4938" t="s">
        <v>1</v>
      </c>
      <c r="AB4938" t="s">
        <v>57</v>
      </c>
      <c r="AC4938" t="str">
        <f t="shared" si="77"/>
        <v>2017-2</v>
      </c>
    </row>
    <row r="4939" spans="1:29" hidden="1" x14ac:dyDescent="0.25">
      <c r="A4939" t="s">
        <v>792</v>
      </c>
      <c r="B4939" t="s">
        <v>532</v>
      </c>
      <c r="C4939" t="s">
        <v>533</v>
      </c>
      <c r="D4939" t="s">
        <v>55</v>
      </c>
      <c r="E4939">
        <v>-6</v>
      </c>
      <c r="F4939" t="s">
        <v>12</v>
      </c>
      <c r="G4939" t="b">
        <v>0</v>
      </c>
      <c r="H4939" t="s">
        <v>488</v>
      </c>
      <c r="I4939">
        <v>21</v>
      </c>
      <c r="J4939" t="s">
        <v>395</v>
      </c>
      <c r="K4939" t="s">
        <v>396</v>
      </c>
      <c r="L4939" t="s">
        <v>57</v>
      </c>
      <c r="M4939" t="s">
        <v>57</v>
      </c>
      <c r="N4939" t="s">
        <v>57</v>
      </c>
      <c r="O4939" t="s">
        <v>57</v>
      </c>
      <c r="P4939">
        <v>21</v>
      </c>
      <c r="Q4939" t="s">
        <v>395</v>
      </c>
      <c r="R4939" t="s">
        <v>396</v>
      </c>
      <c r="S4939" t="s">
        <v>488</v>
      </c>
      <c r="T4939">
        <v>55755</v>
      </c>
      <c r="U4939">
        <v>55755</v>
      </c>
      <c r="V4939">
        <v>371866.33575000003</v>
      </c>
      <c r="W4939">
        <v>55755</v>
      </c>
      <c r="X4939" t="s">
        <v>58</v>
      </c>
      <c r="Y4939" t="s">
        <v>58</v>
      </c>
      <c r="Z4939" t="s">
        <v>1</v>
      </c>
      <c r="AA4939" t="s">
        <v>1</v>
      </c>
      <c r="AB4939" t="s">
        <v>57</v>
      </c>
      <c r="AC4939" t="str">
        <f t="shared" si="77"/>
        <v>2017-2</v>
      </c>
    </row>
    <row r="4940" spans="1:29" hidden="1" x14ac:dyDescent="0.25">
      <c r="A4940" t="s">
        <v>792</v>
      </c>
      <c r="B4940" t="s">
        <v>532</v>
      </c>
      <c r="C4940" t="s">
        <v>533</v>
      </c>
      <c r="D4940" t="s">
        <v>55</v>
      </c>
      <c r="E4940">
        <v>-5</v>
      </c>
      <c r="F4940" t="s">
        <v>13</v>
      </c>
      <c r="G4940" t="b">
        <v>0</v>
      </c>
      <c r="H4940" t="s">
        <v>488</v>
      </c>
      <c r="I4940">
        <v>21</v>
      </c>
      <c r="J4940" t="s">
        <v>395</v>
      </c>
      <c r="K4940" t="s">
        <v>396</v>
      </c>
      <c r="L4940" t="s">
        <v>57</v>
      </c>
      <c r="M4940" t="s">
        <v>57</v>
      </c>
      <c r="N4940" t="s">
        <v>57</v>
      </c>
      <c r="O4940" t="s">
        <v>57</v>
      </c>
      <c r="P4940">
        <v>21</v>
      </c>
      <c r="Q4940" t="s">
        <v>395</v>
      </c>
      <c r="R4940" t="s">
        <v>396</v>
      </c>
      <c r="S4940" t="s">
        <v>488</v>
      </c>
      <c r="T4940">
        <v>39.57</v>
      </c>
      <c r="U4940">
        <v>39.57</v>
      </c>
      <c r="V4940">
        <v>268.34103250000101</v>
      </c>
      <c r="W4940">
        <v>39.57</v>
      </c>
      <c r="X4940" t="s">
        <v>58</v>
      </c>
      <c r="Y4940" t="s">
        <v>58</v>
      </c>
      <c r="Z4940" t="s">
        <v>1</v>
      </c>
      <c r="AA4940" t="s">
        <v>1</v>
      </c>
      <c r="AB4940" t="s">
        <v>57</v>
      </c>
      <c r="AC4940" t="str">
        <f t="shared" si="77"/>
        <v>2017-2</v>
      </c>
    </row>
    <row r="4941" spans="1:29" x14ac:dyDescent="0.25">
      <c r="A4941" t="s">
        <v>792</v>
      </c>
      <c r="B4941" t="s">
        <v>532</v>
      </c>
      <c r="C4941" t="s">
        <v>533</v>
      </c>
      <c r="D4941" t="s">
        <v>55</v>
      </c>
      <c r="E4941">
        <v>-4</v>
      </c>
      <c r="F4941" t="s">
        <v>14</v>
      </c>
      <c r="G4941" t="b">
        <v>0</v>
      </c>
      <c r="H4941" t="s">
        <v>488</v>
      </c>
      <c r="I4941">
        <v>21</v>
      </c>
      <c r="J4941" t="s">
        <v>395</v>
      </c>
      <c r="K4941" t="s">
        <v>396</v>
      </c>
      <c r="L4941" t="s">
        <v>57</v>
      </c>
      <c r="M4941" t="s">
        <v>57</v>
      </c>
      <c r="N4941" t="s">
        <v>57</v>
      </c>
      <c r="O4941" t="s">
        <v>57</v>
      </c>
      <c r="P4941">
        <v>21</v>
      </c>
      <c r="Q4941" t="s">
        <v>395</v>
      </c>
      <c r="R4941" t="s">
        <v>396</v>
      </c>
      <c r="S4941" t="s">
        <v>488</v>
      </c>
      <c r="T4941">
        <v>510.1</v>
      </c>
      <c r="U4941">
        <v>510.1</v>
      </c>
      <c r="V4941">
        <v>3402.1884650000002</v>
      </c>
      <c r="W4941">
        <v>510.1</v>
      </c>
      <c r="X4941" t="s">
        <v>58</v>
      </c>
      <c r="Y4941" t="s">
        <v>58</v>
      </c>
      <c r="Z4941" t="s">
        <v>1</v>
      </c>
      <c r="AA4941" t="s">
        <v>1</v>
      </c>
      <c r="AB4941" t="s">
        <v>57</v>
      </c>
      <c r="AC4941" t="str">
        <f t="shared" si="77"/>
        <v>2017-2</v>
      </c>
    </row>
    <row r="4942" spans="1:29" x14ac:dyDescent="0.25">
      <c r="A4942" t="s">
        <v>793</v>
      </c>
      <c r="B4942" t="s">
        <v>54</v>
      </c>
      <c r="C4942" t="s">
        <v>55</v>
      </c>
      <c r="D4942" t="s">
        <v>55</v>
      </c>
      <c r="E4942">
        <v>-3</v>
      </c>
      <c r="F4942" t="s">
        <v>56</v>
      </c>
      <c r="G4942" t="b">
        <v>0</v>
      </c>
      <c r="H4942" t="s">
        <v>57</v>
      </c>
      <c r="I4942">
        <v>0</v>
      </c>
      <c r="J4942" t="s">
        <v>57</v>
      </c>
      <c r="K4942" t="s">
        <v>57</v>
      </c>
      <c r="L4942" t="s">
        <v>57</v>
      </c>
      <c r="M4942" t="s">
        <v>57</v>
      </c>
      <c r="N4942" t="s">
        <v>57</v>
      </c>
      <c r="O4942" t="s">
        <v>57</v>
      </c>
      <c r="P4942">
        <v>0</v>
      </c>
      <c r="Q4942" t="s">
        <v>57</v>
      </c>
      <c r="R4942" t="s">
        <v>57</v>
      </c>
      <c r="S4942" t="s">
        <v>57</v>
      </c>
      <c r="T4942">
        <v>1.99</v>
      </c>
      <c r="U4942">
        <v>1.99</v>
      </c>
      <c r="V4942">
        <v>1.99</v>
      </c>
      <c r="W4942">
        <v>0.29955217702178899</v>
      </c>
      <c r="X4942" t="s">
        <v>58</v>
      </c>
      <c r="Y4942" t="s">
        <v>58</v>
      </c>
      <c r="Z4942" t="s">
        <v>1</v>
      </c>
      <c r="AA4942" t="s">
        <v>1</v>
      </c>
      <c r="AB4942" t="s">
        <v>57</v>
      </c>
      <c r="AC4942" t="str">
        <f t="shared" si="77"/>
        <v>2017-2</v>
      </c>
    </row>
    <row r="4943" spans="1:29" x14ac:dyDescent="0.25">
      <c r="A4943" t="s">
        <v>793</v>
      </c>
      <c r="B4943" t="s">
        <v>532</v>
      </c>
      <c r="C4943" t="s">
        <v>533</v>
      </c>
      <c r="D4943" t="s">
        <v>55</v>
      </c>
      <c r="E4943">
        <v>-3</v>
      </c>
      <c r="F4943" t="s">
        <v>56</v>
      </c>
      <c r="G4943" t="b">
        <v>0</v>
      </c>
      <c r="H4943" t="s">
        <v>57</v>
      </c>
      <c r="I4943">
        <v>0</v>
      </c>
      <c r="J4943" t="s">
        <v>57</v>
      </c>
      <c r="K4943" t="s">
        <v>57</v>
      </c>
      <c r="L4943" t="s">
        <v>57</v>
      </c>
      <c r="M4943" t="s">
        <v>57</v>
      </c>
      <c r="N4943" t="s">
        <v>57</v>
      </c>
      <c r="O4943" t="s">
        <v>57</v>
      </c>
      <c r="P4943">
        <v>0</v>
      </c>
      <c r="Q4943" t="s">
        <v>57</v>
      </c>
      <c r="R4943" t="s">
        <v>57</v>
      </c>
      <c r="S4943" t="s">
        <v>57</v>
      </c>
      <c r="T4943">
        <v>341.3</v>
      </c>
      <c r="U4943">
        <v>341.3</v>
      </c>
      <c r="V4943">
        <v>2267.3412250000001</v>
      </c>
      <c r="W4943">
        <v>341.3</v>
      </c>
      <c r="X4943" t="s">
        <v>58</v>
      </c>
      <c r="Y4943" t="s">
        <v>58</v>
      </c>
      <c r="Z4943" t="s">
        <v>1</v>
      </c>
      <c r="AA4943" t="s">
        <v>1</v>
      </c>
      <c r="AB4943" t="s">
        <v>57</v>
      </c>
      <c r="AC4943" t="str">
        <f t="shared" si="77"/>
        <v>2017-2</v>
      </c>
    </row>
    <row r="4944" spans="1:29" hidden="1" x14ac:dyDescent="0.25">
      <c r="A4944" t="s">
        <v>793</v>
      </c>
      <c r="B4944" t="s">
        <v>532</v>
      </c>
      <c r="C4944" t="s">
        <v>533</v>
      </c>
      <c r="D4944" t="s">
        <v>55</v>
      </c>
      <c r="E4944">
        <v>-6</v>
      </c>
      <c r="F4944" t="s">
        <v>12</v>
      </c>
      <c r="G4944" t="b">
        <v>0</v>
      </c>
      <c r="H4944" t="s">
        <v>488</v>
      </c>
      <c r="I4944">
        <v>21</v>
      </c>
      <c r="J4944" t="s">
        <v>395</v>
      </c>
      <c r="K4944" t="s">
        <v>396</v>
      </c>
      <c r="L4944" t="s">
        <v>57</v>
      </c>
      <c r="M4944" t="s">
        <v>57</v>
      </c>
      <c r="N4944" t="s">
        <v>57</v>
      </c>
      <c r="O4944" t="s">
        <v>57</v>
      </c>
      <c r="P4944">
        <v>21</v>
      </c>
      <c r="Q4944" t="s">
        <v>395</v>
      </c>
      <c r="R4944" t="s">
        <v>396</v>
      </c>
      <c r="S4944" t="s">
        <v>488</v>
      </c>
      <c r="T4944">
        <v>55972.5</v>
      </c>
      <c r="U4944">
        <v>55972.5</v>
      </c>
      <c r="V4944">
        <v>371839.31062499998</v>
      </c>
      <c r="W4944">
        <v>55972.5</v>
      </c>
      <c r="X4944" t="s">
        <v>58</v>
      </c>
      <c r="Y4944" t="s">
        <v>58</v>
      </c>
      <c r="Z4944" t="s">
        <v>1</v>
      </c>
      <c r="AA4944" t="s">
        <v>1</v>
      </c>
      <c r="AB4944" t="s">
        <v>57</v>
      </c>
      <c r="AC4944" t="str">
        <f t="shared" si="77"/>
        <v>2017-2</v>
      </c>
    </row>
    <row r="4945" spans="1:29" hidden="1" x14ac:dyDescent="0.25">
      <c r="A4945" t="s">
        <v>793</v>
      </c>
      <c r="B4945" t="s">
        <v>532</v>
      </c>
      <c r="C4945" t="s">
        <v>533</v>
      </c>
      <c r="D4945" t="s">
        <v>55</v>
      </c>
      <c r="E4945">
        <v>-5</v>
      </c>
      <c r="F4945" t="s">
        <v>13</v>
      </c>
      <c r="G4945" t="b">
        <v>0</v>
      </c>
      <c r="H4945" t="s">
        <v>488</v>
      </c>
      <c r="I4945">
        <v>21</v>
      </c>
      <c r="J4945" t="s">
        <v>395</v>
      </c>
      <c r="K4945" t="s">
        <v>396</v>
      </c>
      <c r="L4945" t="s">
        <v>57</v>
      </c>
      <c r="M4945" t="s">
        <v>57</v>
      </c>
      <c r="N4945" t="s">
        <v>57</v>
      </c>
      <c r="O4945" t="s">
        <v>57</v>
      </c>
      <c r="P4945">
        <v>21</v>
      </c>
      <c r="Q4945" t="s">
        <v>395</v>
      </c>
      <c r="R4945" t="s">
        <v>396</v>
      </c>
      <c r="S4945" t="s">
        <v>488</v>
      </c>
      <c r="T4945">
        <v>-126.62</v>
      </c>
      <c r="U4945">
        <v>-126.62</v>
      </c>
      <c r="V4945">
        <v>-854.63495499999999</v>
      </c>
      <c r="W4945">
        <v>-126.62</v>
      </c>
      <c r="X4945" t="s">
        <v>58</v>
      </c>
      <c r="Y4945" t="s">
        <v>58</v>
      </c>
      <c r="Z4945" t="s">
        <v>1</v>
      </c>
      <c r="AA4945" t="s">
        <v>1</v>
      </c>
      <c r="AB4945" t="s">
        <v>57</v>
      </c>
      <c r="AC4945" t="str">
        <f t="shared" si="77"/>
        <v>2017-2</v>
      </c>
    </row>
    <row r="4946" spans="1:29" x14ac:dyDescent="0.25">
      <c r="A4946" t="s">
        <v>793</v>
      </c>
      <c r="B4946" t="s">
        <v>532</v>
      </c>
      <c r="C4946" t="s">
        <v>533</v>
      </c>
      <c r="D4946" t="s">
        <v>55</v>
      </c>
      <c r="E4946">
        <v>-4</v>
      </c>
      <c r="F4946" t="s">
        <v>14</v>
      </c>
      <c r="G4946" t="b">
        <v>0</v>
      </c>
      <c r="H4946" t="s">
        <v>488</v>
      </c>
      <c r="I4946">
        <v>21</v>
      </c>
      <c r="J4946" t="s">
        <v>395</v>
      </c>
      <c r="K4946" t="s">
        <v>396</v>
      </c>
      <c r="L4946" t="s">
        <v>57</v>
      </c>
      <c r="M4946" t="s">
        <v>57</v>
      </c>
      <c r="N4946" t="s">
        <v>57</v>
      </c>
      <c r="O4946" t="s">
        <v>57</v>
      </c>
      <c r="P4946">
        <v>21</v>
      </c>
      <c r="Q4946" t="s">
        <v>395</v>
      </c>
      <c r="R4946" t="s">
        <v>396</v>
      </c>
      <c r="S4946" t="s">
        <v>488</v>
      </c>
      <c r="T4946">
        <v>383.48</v>
      </c>
      <c r="U4946">
        <v>383.48</v>
      </c>
      <c r="V4946">
        <v>2547.5535100000002</v>
      </c>
      <c r="W4946">
        <v>383.48</v>
      </c>
      <c r="X4946" t="s">
        <v>58</v>
      </c>
      <c r="Y4946" t="s">
        <v>58</v>
      </c>
      <c r="Z4946" t="s">
        <v>1</v>
      </c>
      <c r="AA4946" t="s">
        <v>1</v>
      </c>
      <c r="AB4946" t="s">
        <v>57</v>
      </c>
      <c r="AC4946" t="str">
        <f t="shared" si="77"/>
        <v>2017-2</v>
      </c>
    </row>
    <row r="4947" spans="1:29" x14ac:dyDescent="0.25">
      <c r="A4947" t="s">
        <v>794</v>
      </c>
      <c r="B4947" t="s">
        <v>54</v>
      </c>
      <c r="C4947" t="s">
        <v>55</v>
      </c>
      <c r="D4947" t="s">
        <v>55</v>
      </c>
      <c r="E4947">
        <v>-3</v>
      </c>
      <c r="F4947" t="s">
        <v>56</v>
      </c>
      <c r="G4947" t="b">
        <v>0</v>
      </c>
      <c r="H4947" t="s">
        <v>57</v>
      </c>
      <c r="I4947">
        <v>0</v>
      </c>
      <c r="J4947" t="s">
        <v>57</v>
      </c>
      <c r="K4947" t="s">
        <v>57</v>
      </c>
      <c r="L4947" t="s">
        <v>57</v>
      </c>
      <c r="M4947" t="s">
        <v>57</v>
      </c>
      <c r="N4947" t="s">
        <v>57</v>
      </c>
      <c r="O4947" t="s">
        <v>57</v>
      </c>
      <c r="P4947">
        <v>0</v>
      </c>
      <c r="Q4947" t="s">
        <v>57</v>
      </c>
      <c r="R4947" t="s">
        <v>57</v>
      </c>
      <c r="S4947" t="s">
        <v>57</v>
      </c>
      <c r="T4947">
        <v>1.99</v>
      </c>
      <c r="U4947">
        <v>1.99</v>
      </c>
      <c r="V4947">
        <v>1.99</v>
      </c>
      <c r="W4947">
        <v>0.29924362039668601</v>
      </c>
      <c r="X4947" t="s">
        <v>58</v>
      </c>
      <c r="Y4947" t="s">
        <v>58</v>
      </c>
      <c r="Z4947" t="s">
        <v>1</v>
      </c>
      <c r="AA4947" t="s">
        <v>1</v>
      </c>
      <c r="AB4947" t="s">
        <v>57</v>
      </c>
      <c r="AC4947" t="str">
        <f t="shared" si="77"/>
        <v>2017-2</v>
      </c>
    </row>
    <row r="4948" spans="1:29" x14ac:dyDescent="0.25">
      <c r="A4948" t="s">
        <v>794</v>
      </c>
      <c r="B4948" t="s">
        <v>532</v>
      </c>
      <c r="C4948" t="s">
        <v>533</v>
      </c>
      <c r="D4948" t="s">
        <v>55</v>
      </c>
      <c r="E4948">
        <v>-3</v>
      </c>
      <c r="F4948" t="s">
        <v>56</v>
      </c>
      <c r="G4948" t="b">
        <v>0</v>
      </c>
      <c r="H4948" t="s">
        <v>57</v>
      </c>
      <c r="I4948">
        <v>0</v>
      </c>
      <c r="J4948" t="s">
        <v>57</v>
      </c>
      <c r="K4948" t="s">
        <v>57</v>
      </c>
      <c r="L4948" t="s">
        <v>57</v>
      </c>
      <c r="M4948" t="s">
        <v>57</v>
      </c>
      <c r="N4948" t="s">
        <v>57</v>
      </c>
      <c r="O4948" t="s">
        <v>57</v>
      </c>
      <c r="P4948">
        <v>0</v>
      </c>
      <c r="Q4948" t="s">
        <v>57</v>
      </c>
      <c r="R4948" t="s">
        <v>57</v>
      </c>
      <c r="S4948" t="s">
        <v>57</v>
      </c>
      <c r="T4948">
        <v>341.3</v>
      </c>
      <c r="U4948">
        <v>341.3</v>
      </c>
      <c r="V4948">
        <v>2269.67913</v>
      </c>
      <c r="W4948">
        <v>341.3</v>
      </c>
      <c r="X4948" t="s">
        <v>58</v>
      </c>
      <c r="Y4948" t="s">
        <v>58</v>
      </c>
      <c r="Z4948" t="s">
        <v>1</v>
      </c>
      <c r="AA4948" t="s">
        <v>1</v>
      </c>
      <c r="AB4948" t="s">
        <v>57</v>
      </c>
      <c r="AC4948" t="str">
        <f t="shared" si="77"/>
        <v>2017-2</v>
      </c>
    </row>
    <row r="4949" spans="1:29" hidden="1" x14ac:dyDescent="0.25">
      <c r="A4949" t="s">
        <v>794</v>
      </c>
      <c r="B4949" t="s">
        <v>532</v>
      </c>
      <c r="C4949" t="s">
        <v>533</v>
      </c>
      <c r="D4949" t="s">
        <v>55</v>
      </c>
      <c r="E4949">
        <v>-6</v>
      </c>
      <c r="F4949" t="s">
        <v>12</v>
      </c>
      <c r="G4949" t="b">
        <v>0</v>
      </c>
      <c r="H4949" t="s">
        <v>488</v>
      </c>
      <c r="I4949">
        <v>21</v>
      </c>
      <c r="J4949" t="s">
        <v>395</v>
      </c>
      <c r="K4949" t="s">
        <v>396</v>
      </c>
      <c r="L4949" t="s">
        <v>57</v>
      </c>
      <c r="M4949" t="s">
        <v>57</v>
      </c>
      <c r="N4949" t="s">
        <v>57</v>
      </c>
      <c r="O4949" t="s">
        <v>57</v>
      </c>
      <c r="P4949">
        <v>21</v>
      </c>
      <c r="Q4949" t="s">
        <v>395</v>
      </c>
      <c r="R4949" t="s">
        <v>396</v>
      </c>
      <c r="S4949" t="s">
        <v>488</v>
      </c>
      <c r="T4949">
        <v>55910</v>
      </c>
      <c r="U4949">
        <v>55910</v>
      </c>
      <c r="V4949">
        <v>371807.09100000001</v>
      </c>
      <c r="W4949">
        <v>55910</v>
      </c>
      <c r="X4949" t="s">
        <v>58</v>
      </c>
      <c r="Y4949" t="s">
        <v>58</v>
      </c>
      <c r="Z4949" t="s">
        <v>1</v>
      </c>
      <c r="AA4949" t="s">
        <v>1</v>
      </c>
      <c r="AB4949" t="s">
        <v>57</v>
      </c>
      <c r="AC4949" t="str">
        <f t="shared" si="77"/>
        <v>2017-2</v>
      </c>
    </row>
    <row r="4950" spans="1:29" hidden="1" x14ac:dyDescent="0.25">
      <c r="A4950" t="s">
        <v>794</v>
      </c>
      <c r="B4950" t="s">
        <v>532</v>
      </c>
      <c r="C4950" t="s">
        <v>533</v>
      </c>
      <c r="D4950" t="s">
        <v>55</v>
      </c>
      <c r="E4950">
        <v>-5</v>
      </c>
      <c r="F4950" t="s">
        <v>13</v>
      </c>
      <c r="G4950" t="b">
        <v>0</v>
      </c>
      <c r="H4950" t="s">
        <v>488</v>
      </c>
      <c r="I4950">
        <v>21</v>
      </c>
      <c r="J4950" t="s">
        <v>395</v>
      </c>
      <c r="K4950" t="s">
        <v>396</v>
      </c>
      <c r="L4950" t="s">
        <v>57</v>
      </c>
      <c r="M4950" t="s">
        <v>57</v>
      </c>
      <c r="N4950" t="s">
        <v>57</v>
      </c>
      <c r="O4950" t="s">
        <v>57</v>
      </c>
      <c r="P4950">
        <v>21</v>
      </c>
      <c r="Q4950" t="s">
        <v>395</v>
      </c>
      <c r="R4950" t="s">
        <v>396</v>
      </c>
      <c r="S4950" t="s">
        <v>488</v>
      </c>
      <c r="T4950">
        <v>12</v>
      </c>
      <c r="U4950">
        <v>12</v>
      </c>
      <c r="V4950">
        <v>82.428038000000001</v>
      </c>
      <c r="W4950">
        <v>12</v>
      </c>
      <c r="X4950" t="s">
        <v>58</v>
      </c>
      <c r="Y4950" t="s">
        <v>58</v>
      </c>
      <c r="Z4950" t="s">
        <v>1</v>
      </c>
      <c r="AA4950" t="s">
        <v>1</v>
      </c>
      <c r="AB4950" t="s">
        <v>57</v>
      </c>
      <c r="AC4950" t="str">
        <f t="shared" si="77"/>
        <v>2017-2</v>
      </c>
    </row>
    <row r="4951" spans="1:29" x14ac:dyDescent="0.25">
      <c r="A4951" t="s">
        <v>794</v>
      </c>
      <c r="B4951" t="s">
        <v>532</v>
      </c>
      <c r="C4951" t="s">
        <v>533</v>
      </c>
      <c r="D4951" t="s">
        <v>55</v>
      </c>
      <c r="E4951">
        <v>-4</v>
      </c>
      <c r="F4951" t="s">
        <v>14</v>
      </c>
      <c r="G4951" t="b">
        <v>0</v>
      </c>
      <c r="H4951" t="s">
        <v>488</v>
      </c>
      <c r="I4951">
        <v>21</v>
      </c>
      <c r="J4951" t="s">
        <v>395</v>
      </c>
      <c r="K4951" t="s">
        <v>396</v>
      </c>
      <c r="L4951" t="s">
        <v>57</v>
      </c>
      <c r="M4951" t="s">
        <v>57</v>
      </c>
      <c r="N4951" t="s">
        <v>57</v>
      </c>
      <c r="O4951" t="s">
        <v>57</v>
      </c>
      <c r="P4951">
        <v>21</v>
      </c>
      <c r="Q4951" t="s">
        <v>395</v>
      </c>
      <c r="R4951" t="s">
        <v>396</v>
      </c>
      <c r="S4951" t="s">
        <v>488</v>
      </c>
      <c r="T4951">
        <v>395.48</v>
      </c>
      <c r="U4951">
        <v>395.48</v>
      </c>
      <c r="V4951">
        <v>2629.9815480000002</v>
      </c>
      <c r="W4951">
        <v>395.48</v>
      </c>
      <c r="X4951" t="s">
        <v>58</v>
      </c>
      <c r="Y4951" t="s">
        <v>58</v>
      </c>
      <c r="Z4951" t="s">
        <v>1</v>
      </c>
      <c r="AA4951" t="s">
        <v>1</v>
      </c>
      <c r="AB4951" t="s">
        <v>57</v>
      </c>
      <c r="AC4951" t="str">
        <f t="shared" si="77"/>
        <v>2017-2</v>
      </c>
    </row>
    <row r="4952" spans="1:29" x14ac:dyDescent="0.25">
      <c r="A4952" t="s">
        <v>795</v>
      </c>
      <c r="B4952" t="s">
        <v>54</v>
      </c>
      <c r="C4952" t="s">
        <v>55</v>
      </c>
      <c r="D4952" t="s">
        <v>55</v>
      </c>
      <c r="E4952">
        <v>-3</v>
      </c>
      <c r="F4952" t="s">
        <v>56</v>
      </c>
      <c r="G4952" t="b">
        <v>0</v>
      </c>
      <c r="H4952" t="s">
        <v>57</v>
      </c>
      <c r="I4952">
        <v>0</v>
      </c>
      <c r="J4952" t="s">
        <v>57</v>
      </c>
      <c r="K4952" t="s">
        <v>57</v>
      </c>
      <c r="L4952" t="s">
        <v>57</v>
      </c>
      <c r="M4952" t="s">
        <v>57</v>
      </c>
      <c r="N4952" t="s">
        <v>57</v>
      </c>
      <c r="O4952" t="s">
        <v>57</v>
      </c>
      <c r="P4952">
        <v>0</v>
      </c>
      <c r="Q4952" t="s">
        <v>57</v>
      </c>
      <c r="R4952" t="s">
        <v>57</v>
      </c>
      <c r="S4952" t="s">
        <v>57</v>
      </c>
      <c r="T4952">
        <v>1.99</v>
      </c>
      <c r="U4952">
        <v>1.99</v>
      </c>
      <c r="V4952">
        <v>1.99</v>
      </c>
      <c r="W4952">
        <v>0.30343460526817401</v>
      </c>
      <c r="X4952" t="s">
        <v>58</v>
      </c>
      <c r="Y4952" t="s">
        <v>58</v>
      </c>
      <c r="Z4952" t="s">
        <v>1</v>
      </c>
      <c r="AA4952" t="s">
        <v>1</v>
      </c>
      <c r="AB4952" t="s">
        <v>57</v>
      </c>
      <c r="AC4952" t="str">
        <f t="shared" si="77"/>
        <v>2017-2</v>
      </c>
    </row>
    <row r="4953" spans="1:29" x14ac:dyDescent="0.25">
      <c r="A4953" t="s">
        <v>795</v>
      </c>
      <c r="B4953" t="s">
        <v>532</v>
      </c>
      <c r="C4953" t="s">
        <v>533</v>
      </c>
      <c r="D4953" t="s">
        <v>55</v>
      </c>
      <c r="E4953">
        <v>-3</v>
      </c>
      <c r="F4953" t="s">
        <v>56</v>
      </c>
      <c r="G4953" t="b">
        <v>0</v>
      </c>
      <c r="H4953" t="s">
        <v>57</v>
      </c>
      <c r="I4953">
        <v>0</v>
      </c>
      <c r="J4953" t="s">
        <v>57</v>
      </c>
      <c r="K4953" t="s">
        <v>57</v>
      </c>
      <c r="L4953" t="s">
        <v>57</v>
      </c>
      <c r="M4953" t="s">
        <v>57</v>
      </c>
      <c r="N4953" t="s">
        <v>57</v>
      </c>
      <c r="O4953" t="s">
        <v>57</v>
      </c>
      <c r="P4953">
        <v>0</v>
      </c>
      <c r="Q4953" t="s">
        <v>57</v>
      </c>
      <c r="R4953" t="s">
        <v>57</v>
      </c>
      <c r="S4953" t="s">
        <v>57</v>
      </c>
      <c r="T4953">
        <v>341.3</v>
      </c>
      <c r="U4953">
        <v>341.3</v>
      </c>
      <c r="V4953">
        <v>2238.3307249999998</v>
      </c>
      <c r="W4953">
        <v>341.3</v>
      </c>
      <c r="X4953" t="s">
        <v>58</v>
      </c>
      <c r="Y4953" t="s">
        <v>58</v>
      </c>
      <c r="Z4953" t="s">
        <v>1</v>
      </c>
      <c r="AA4953" t="s">
        <v>1</v>
      </c>
      <c r="AB4953" t="s">
        <v>57</v>
      </c>
      <c r="AC4953" t="str">
        <f t="shared" si="77"/>
        <v>2017-2</v>
      </c>
    </row>
    <row r="4954" spans="1:29" hidden="1" x14ac:dyDescent="0.25">
      <c r="A4954" t="s">
        <v>795</v>
      </c>
      <c r="B4954" t="s">
        <v>532</v>
      </c>
      <c r="C4954" t="s">
        <v>533</v>
      </c>
      <c r="D4954" t="s">
        <v>55</v>
      </c>
      <c r="E4954">
        <v>-6</v>
      </c>
      <c r="F4954" t="s">
        <v>12</v>
      </c>
      <c r="G4954" t="b">
        <v>0</v>
      </c>
      <c r="H4954" t="s">
        <v>488</v>
      </c>
      <c r="I4954">
        <v>21</v>
      </c>
      <c r="J4954" t="s">
        <v>395</v>
      </c>
      <c r="K4954" t="s">
        <v>396</v>
      </c>
      <c r="L4954" t="s">
        <v>57</v>
      </c>
      <c r="M4954" t="s">
        <v>57</v>
      </c>
      <c r="N4954" t="s">
        <v>57</v>
      </c>
      <c r="O4954" t="s">
        <v>57</v>
      </c>
      <c r="P4954">
        <v>21</v>
      </c>
      <c r="Q4954" t="s">
        <v>395</v>
      </c>
      <c r="R4954" t="s">
        <v>396</v>
      </c>
      <c r="S4954" t="s">
        <v>488</v>
      </c>
      <c r="T4954">
        <v>56685</v>
      </c>
      <c r="U4954">
        <v>56685</v>
      </c>
      <c r="V4954">
        <v>371754.40125</v>
      </c>
      <c r="W4954">
        <v>56685</v>
      </c>
      <c r="X4954" t="s">
        <v>58</v>
      </c>
      <c r="Y4954" t="s">
        <v>58</v>
      </c>
      <c r="Z4954" t="s">
        <v>1</v>
      </c>
      <c r="AA4954" t="s">
        <v>1</v>
      </c>
      <c r="AB4954" t="s">
        <v>57</v>
      </c>
      <c r="AC4954" t="str">
        <f t="shared" si="77"/>
        <v>2017-2</v>
      </c>
    </row>
    <row r="4955" spans="1:29" hidden="1" x14ac:dyDescent="0.25">
      <c r="A4955" t="s">
        <v>795</v>
      </c>
      <c r="B4955" t="s">
        <v>532</v>
      </c>
      <c r="C4955" t="s">
        <v>533</v>
      </c>
      <c r="D4955" t="s">
        <v>55</v>
      </c>
      <c r="E4955">
        <v>-5</v>
      </c>
      <c r="F4955" t="s">
        <v>13</v>
      </c>
      <c r="G4955" t="b">
        <v>0</v>
      </c>
      <c r="H4955" t="s">
        <v>488</v>
      </c>
      <c r="I4955">
        <v>21</v>
      </c>
      <c r="J4955" t="s">
        <v>395</v>
      </c>
      <c r="K4955" t="s">
        <v>396</v>
      </c>
      <c r="L4955" t="s">
        <v>57</v>
      </c>
      <c r="M4955" t="s">
        <v>57</v>
      </c>
      <c r="N4955" t="s">
        <v>57</v>
      </c>
      <c r="O4955" t="s">
        <v>57</v>
      </c>
      <c r="P4955">
        <v>21</v>
      </c>
      <c r="Q4955" t="s">
        <v>395</v>
      </c>
      <c r="R4955" t="s">
        <v>396</v>
      </c>
      <c r="S4955" t="s">
        <v>488</v>
      </c>
      <c r="T4955">
        <v>-228.43</v>
      </c>
      <c r="U4955">
        <v>-228.43</v>
      </c>
      <c r="V4955">
        <v>-1534.4258855</v>
      </c>
      <c r="W4955">
        <v>-228.43</v>
      </c>
      <c r="X4955" t="s">
        <v>58</v>
      </c>
      <c r="Y4955" t="s">
        <v>58</v>
      </c>
      <c r="Z4955" t="s">
        <v>1</v>
      </c>
      <c r="AA4955" t="s">
        <v>1</v>
      </c>
      <c r="AB4955" t="s">
        <v>57</v>
      </c>
      <c r="AC4955" t="str">
        <f t="shared" si="77"/>
        <v>2017-2</v>
      </c>
    </row>
    <row r="4956" spans="1:29" x14ac:dyDescent="0.25">
      <c r="A4956" t="s">
        <v>795</v>
      </c>
      <c r="B4956" t="s">
        <v>532</v>
      </c>
      <c r="C4956" t="s">
        <v>533</v>
      </c>
      <c r="D4956" t="s">
        <v>55</v>
      </c>
      <c r="E4956">
        <v>-4</v>
      </c>
      <c r="F4956" t="s">
        <v>14</v>
      </c>
      <c r="G4956" t="b">
        <v>0</v>
      </c>
      <c r="H4956" t="s">
        <v>488</v>
      </c>
      <c r="I4956">
        <v>21</v>
      </c>
      <c r="J4956" t="s">
        <v>395</v>
      </c>
      <c r="K4956" t="s">
        <v>396</v>
      </c>
      <c r="L4956" t="s">
        <v>57</v>
      </c>
      <c r="M4956" t="s">
        <v>57</v>
      </c>
      <c r="N4956" t="s">
        <v>57</v>
      </c>
      <c r="O4956" t="s">
        <v>57</v>
      </c>
      <c r="P4956">
        <v>21</v>
      </c>
      <c r="Q4956" t="s">
        <v>395</v>
      </c>
      <c r="R4956" t="s">
        <v>396</v>
      </c>
      <c r="S4956" t="s">
        <v>488</v>
      </c>
      <c r="T4956">
        <v>167.05</v>
      </c>
      <c r="U4956">
        <v>167.05</v>
      </c>
      <c r="V4956">
        <v>1095.5556624999999</v>
      </c>
      <c r="W4956">
        <v>167.05</v>
      </c>
      <c r="X4956" t="s">
        <v>58</v>
      </c>
      <c r="Y4956" t="s">
        <v>58</v>
      </c>
      <c r="Z4956" t="s">
        <v>1</v>
      </c>
      <c r="AA4956" t="s">
        <v>1</v>
      </c>
      <c r="AB4956" t="s">
        <v>57</v>
      </c>
      <c r="AC4956" t="str">
        <f t="shared" si="77"/>
        <v>2017-2</v>
      </c>
    </row>
    <row r="4957" spans="1:29" x14ac:dyDescent="0.25">
      <c r="A4957" t="s">
        <v>796</v>
      </c>
      <c r="B4957" t="s">
        <v>54</v>
      </c>
      <c r="C4957" t="s">
        <v>55</v>
      </c>
      <c r="D4957" t="s">
        <v>55</v>
      </c>
      <c r="E4957">
        <v>-3</v>
      </c>
      <c r="F4957" t="s">
        <v>56</v>
      </c>
      <c r="G4957" t="b">
        <v>0</v>
      </c>
      <c r="H4957" t="s">
        <v>57</v>
      </c>
      <c r="I4957">
        <v>0</v>
      </c>
      <c r="J4957" t="s">
        <v>57</v>
      </c>
      <c r="K4957" t="s">
        <v>57</v>
      </c>
      <c r="L4957" t="s">
        <v>57</v>
      </c>
      <c r="M4957" t="s">
        <v>57</v>
      </c>
      <c r="N4957" t="s">
        <v>57</v>
      </c>
      <c r="O4957" t="s">
        <v>57</v>
      </c>
      <c r="P4957">
        <v>0</v>
      </c>
      <c r="Q4957" t="s">
        <v>57</v>
      </c>
      <c r="R4957" t="s">
        <v>57</v>
      </c>
      <c r="S4957" t="s">
        <v>57</v>
      </c>
      <c r="T4957">
        <v>1.99</v>
      </c>
      <c r="U4957">
        <v>1.99</v>
      </c>
      <c r="V4957">
        <v>1.99</v>
      </c>
      <c r="W4957">
        <v>0.30441400304414001</v>
      </c>
      <c r="X4957" t="s">
        <v>58</v>
      </c>
      <c r="Y4957" t="s">
        <v>58</v>
      </c>
      <c r="Z4957" t="s">
        <v>1</v>
      </c>
      <c r="AA4957" t="s">
        <v>1</v>
      </c>
      <c r="AB4957" t="s">
        <v>57</v>
      </c>
      <c r="AC4957" t="str">
        <f t="shared" si="77"/>
        <v>2017-2</v>
      </c>
    </row>
    <row r="4958" spans="1:29" x14ac:dyDescent="0.25">
      <c r="A4958" t="s">
        <v>796</v>
      </c>
      <c r="B4958" t="s">
        <v>532</v>
      </c>
      <c r="C4958" t="s">
        <v>533</v>
      </c>
      <c r="D4958" t="s">
        <v>55</v>
      </c>
      <c r="E4958">
        <v>-3</v>
      </c>
      <c r="F4958" t="s">
        <v>56</v>
      </c>
      <c r="G4958" t="b">
        <v>0</v>
      </c>
      <c r="H4958" t="s">
        <v>57</v>
      </c>
      <c r="I4958">
        <v>0</v>
      </c>
      <c r="J4958" t="s">
        <v>57</v>
      </c>
      <c r="K4958" t="s">
        <v>57</v>
      </c>
      <c r="L4958" t="s">
        <v>57</v>
      </c>
      <c r="M4958" t="s">
        <v>57</v>
      </c>
      <c r="N4958" t="s">
        <v>57</v>
      </c>
      <c r="O4958" t="s">
        <v>57</v>
      </c>
      <c r="P4958">
        <v>0</v>
      </c>
      <c r="Q4958" t="s">
        <v>57</v>
      </c>
      <c r="R4958" t="s">
        <v>57</v>
      </c>
      <c r="S4958" t="s">
        <v>57</v>
      </c>
      <c r="T4958">
        <v>341.3</v>
      </c>
      <c r="U4958">
        <v>341.3</v>
      </c>
      <c r="V4958">
        <v>2231.1292950000002</v>
      </c>
      <c r="W4958">
        <v>341.3</v>
      </c>
      <c r="X4958" t="s">
        <v>58</v>
      </c>
      <c r="Y4958" t="s">
        <v>58</v>
      </c>
      <c r="Z4958" t="s">
        <v>1</v>
      </c>
      <c r="AA4958" t="s">
        <v>1</v>
      </c>
      <c r="AB4958" t="s">
        <v>57</v>
      </c>
      <c r="AC4958" t="str">
        <f t="shared" si="77"/>
        <v>2017-2</v>
      </c>
    </row>
    <row r="4959" spans="1:29" hidden="1" x14ac:dyDescent="0.25">
      <c r="A4959" t="s">
        <v>796</v>
      </c>
      <c r="B4959" t="s">
        <v>532</v>
      </c>
      <c r="C4959" t="s">
        <v>533</v>
      </c>
      <c r="D4959" t="s">
        <v>55</v>
      </c>
      <c r="E4959">
        <v>-6</v>
      </c>
      <c r="F4959" t="s">
        <v>12</v>
      </c>
      <c r="G4959" t="b">
        <v>0</v>
      </c>
      <c r="H4959" t="s">
        <v>488</v>
      </c>
      <c r="I4959">
        <v>21</v>
      </c>
      <c r="J4959" t="s">
        <v>395</v>
      </c>
      <c r="K4959" t="s">
        <v>396</v>
      </c>
      <c r="L4959" t="s">
        <v>57</v>
      </c>
      <c r="M4959" t="s">
        <v>57</v>
      </c>
      <c r="N4959" t="s">
        <v>57</v>
      </c>
      <c r="O4959" t="s">
        <v>57</v>
      </c>
      <c r="P4959">
        <v>21</v>
      </c>
      <c r="Q4959" t="s">
        <v>395</v>
      </c>
      <c r="R4959" t="s">
        <v>396</v>
      </c>
      <c r="S4959" t="s">
        <v>488</v>
      </c>
      <c r="T4959">
        <v>56882.5</v>
      </c>
      <c r="U4959">
        <v>56882.5</v>
      </c>
      <c r="V4959">
        <v>371849.43487499998</v>
      </c>
      <c r="W4959">
        <v>56882.5</v>
      </c>
      <c r="X4959" t="s">
        <v>58</v>
      </c>
      <c r="Y4959" t="s">
        <v>58</v>
      </c>
      <c r="Z4959" t="s">
        <v>1</v>
      </c>
      <c r="AA4959" t="s">
        <v>1</v>
      </c>
      <c r="AB4959" t="s">
        <v>57</v>
      </c>
      <c r="AC4959" t="str">
        <f t="shared" si="77"/>
        <v>2017-2</v>
      </c>
    </row>
    <row r="4960" spans="1:29" hidden="1" x14ac:dyDescent="0.25">
      <c r="A4960" t="s">
        <v>796</v>
      </c>
      <c r="B4960" t="s">
        <v>532</v>
      </c>
      <c r="C4960" t="s">
        <v>533</v>
      </c>
      <c r="D4960" t="s">
        <v>55</v>
      </c>
      <c r="E4960">
        <v>-5</v>
      </c>
      <c r="F4960" t="s">
        <v>13</v>
      </c>
      <c r="G4960" t="b">
        <v>0</v>
      </c>
      <c r="H4960" t="s">
        <v>488</v>
      </c>
      <c r="I4960">
        <v>21</v>
      </c>
      <c r="J4960" t="s">
        <v>395</v>
      </c>
      <c r="K4960" t="s">
        <v>396</v>
      </c>
      <c r="L4960" t="s">
        <v>57</v>
      </c>
      <c r="M4960" t="s">
        <v>57</v>
      </c>
      <c r="N4960" t="s">
        <v>57</v>
      </c>
      <c r="O4960" t="s">
        <v>57</v>
      </c>
      <c r="P4960">
        <v>21</v>
      </c>
      <c r="Q4960" t="s">
        <v>395</v>
      </c>
      <c r="R4960" t="s">
        <v>396</v>
      </c>
      <c r="S4960" t="s">
        <v>488</v>
      </c>
      <c r="T4960">
        <v>-25.11</v>
      </c>
      <c r="U4960">
        <v>-25.11</v>
      </c>
      <c r="V4960">
        <v>-167.67259150000001</v>
      </c>
      <c r="W4960">
        <v>-25.11</v>
      </c>
      <c r="X4960" t="s">
        <v>58</v>
      </c>
      <c r="Y4960" t="s">
        <v>58</v>
      </c>
      <c r="Z4960" t="s">
        <v>1</v>
      </c>
      <c r="AA4960" t="s">
        <v>1</v>
      </c>
      <c r="AB4960" t="s">
        <v>57</v>
      </c>
      <c r="AC4960" t="str">
        <f t="shared" si="77"/>
        <v>2017-2</v>
      </c>
    </row>
    <row r="4961" spans="1:29" x14ac:dyDescent="0.25">
      <c r="A4961" t="s">
        <v>796</v>
      </c>
      <c r="B4961" t="s">
        <v>532</v>
      </c>
      <c r="C4961" t="s">
        <v>533</v>
      </c>
      <c r="D4961" t="s">
        <v>55</v>
      </c>
      <c r="E4961">
        <v>-4</v>
      </c>
      <c r="F4961" t="s">
        <v>14</v>
      </c>
      <c r="G4961" t="b">
        <v>0</v>
      </c>
      <c r="H4961" t="s">
        <v>488</v>
      </c>
      <c r="I4961">
        <v>21</v>
      </c>
      <c r="J4961" t="s">
        <v>395</v>
      </c>
      <c r="K4961" t="s">
        <v>396</v>
      </c>
      <c r="L4961" t="s">
        <v>57</v>
      </c>
      <c r="M4961" t="s">
        <v>57</v>
      </c>
      <c r="N4961" t="s">
        <v>57</v>
      </c>
      <c r="O4961" t="s">
        <v>57</v>
      </c>
      <c r="P4961">
        <v>21</v>
      </c>
      <c r="Q4961" t="s">
        <v>395</v>
      </c>
      <c r="R4961" t="s">
        <v>396</v>
      </c>
      <c r="S4961" t="s">
        <v>488</v>
      </c>
      <c r="T4961">
        <v>141.94</v>
      </c>
      <c r="U4961">
        <v>141.94</v>
      </c>
      <c r="V4961">
        <v>927.88307099999997</v>
      </c>
      <c r="W4961">
        <v>141.94</v>
      </c>
      <c r="X4961" t="s">
        <v>58</v>
      </c>
      <c r="Y4961" t="s">
        <v>58</v>
      </c>
      <c r="Z4961" t="s">
        <v>1</v>
      </c>
      <c r="AA4961" t="s">
        <v>1</v>
      </c>
      <c r="AB4961" t="s">
        <v>57</v>
      </c>
      <c r="AC4961" t="str">
        <f t="shared" si="77"/>
        <v>2017-2</v>
      </c>
    </row>
    <row r="4962" spans="1:29" x14ac:dyDescent="0.25">
      <c r="A4962" t="s">
        <v>797</v>
      </c>
      <c r="B4962" t="s">
        <v>54</v>
      </c>
      <c r="C4962" t="s">
        <v>55</v>
      </c>
      <c r="D4962" t="s">
        <v>55</v>
      </c>
      <c r="E4962">
        <v>-3</v>
      </c>
      <c r="F4962" t="s">
        <v>56</v>
      </c>
      <c r="G4962" t="b">
        <v>0</v>
      </c>
      <c r="H4962" t="s">
        <v>57</v>
      </c>
      <c r="I4962">
        <v>0</v>
      </c>
      <c r="J4962" t="s">
        <v>57</v>
      </c>
      <c r="K4962" t="s">
        <v>57</v>
      </c>
      <c r="L4962" t="s">
        <v>57</v>
      </c>
      <c r="M4962" t="s">
        <v>57</v>
      </c>
      <c r="N4962" t="s">
        <v>57</v>
      </c>
      <c r="O4962" t="s">
        <v>57</v>
      </c>
      <c r="P4962">
        <v>0</v>
      </c>
      <c r="Q4962" t="s">
        <v>57</v>
      </c>
      <c r="R4962" t="s">
        <v>57</v>
      </c>
      <c r="S4962" t="s">
        <v>57</v>
      </c>
      <c r="T4962">
        <v>1.99</v>
      </c>
      <c r="U4962">
        <v>1.99</v>
      </c>
      <c r="V4962">
        <v>1.99</v>
      </c>
      <c r="W4962">
        <v>0.30616326656204801</v>
      </c>
      <c r="X4962" t="s">
        <v>58</v>
      </c>
      <c r="Y4962" t="s">
        <v>58</v>
      </c>
      <c r="Z4962" t="s">
        <v>1</v>
      </c>
      <c r="AA4962" t="s">
        <v>1</v>
      </c>
      <c r="AB4962" t="s">
        <v>57</v>
      </c>
      <c r="AC4962" t="str">
        <f t="shared" si="77"/>
        <v>2017-2</v>
      </c>
    </row>
    <row r="4963" spans="1:29" x14ac:dyDescent="0.25">
      <c r="A4963" t="s">
        <v>797</v>
      </c>
      <c r="B4963" t="s">
        <v>532</v>
      </c>
      <c r="C4963" t="s">
        <v>533</v>
      </c>
      <c r="D4963" t="s">
        <v>55</v>
      </c>
      <c r="E4963">
        <v>-3</v>
      </c>
      <c r="F4963" t="s">
        <v>56</v>
      </c>
      <c r="G4963" t="b">
        <v>0</v>
      </c>
      <c r="H4963" t="s">
        <v>57</v>
      </c>
      <c r="I4963">
        <v>0</v>
      </c>
      <c r="J4963" t="s">
        <v>57</v>
      </c>
      <c r="K4963" t="s">
        <v>57</v>
      </c>
      <c r="L4963" t="s">
        <v>57</v>
      </c>
      <c r="M4963" t="s">
        <v>57</v>
      </c>
      <c r="N4963" t="s">
        <v>57</v>
      </c>
      <c r="O4963" t="s">
        <v>57</v>
      </c>
      <c r="P4963">
        <v>0</v>
      </c>
      <c r="Q4963" t="s">
        <v>57</v>
      </c>
      <c r="R4963" t="s">
        <v>57</v>
      </c>
      <c r="S4963" t="s">
        <v>57</v>
      </c>
      <c r="T4963">
        <v>341.3</v>
      </c>
      <c r="U4963">
        <v>341.3</v>
      </c>
      <c r="V4963">
        <v>2218.3817399999998</v>
      </c>
      <c r="W4963">
        <v>341.3</v>
      </c>
      <c r="X4963" t="s">
        <v>58</v>
      </c>
      <c r="Y4963" t="s">
        <v>58</v>
      </c>
      <c r="Z4963" t="s">
        <v>1</v>
      </c>
      <c r="AA4963" t="s">
        <v>1</v>
      </c>
      <c r="AB4963" t="s">
        <v>57</v>
      </c>
      <c r="AC4963" t="str">
        <f t="shared" si="77"/>
        <v>2017-2</v>
      </c>
    </row>
    <row r="4964" spans="1:29" hidden="1" x14ac:dyDescent="0.25">
      <c r="A4964" t="s">
        <v>797</v>
      </c>
      <c r="B4964" t="s">
        <v>532</v>
      </c>
      <c r="C4964" t="s">
        <v>533</v>
      </c>
      <c r="D4964" t="s">
        <v>55</v>
      </c>
      <c r="E4964">
        <v>-6</v>
      </c>
      <c r="F4964" t="s">
        <v>12</v>
      </c>
      <c r="G4964" t="b">
        <v>0</v>
      </c>
      <c r="H4964" t="s">
        <v>488</v>
      </c>
      <c r="I4964">
        <v>21</v>
      </c>
      <c r="J4964" t="s">
        <v>395</v>
      </c>
      <c r="K4964" t="s">
        <v>396</v>
      </c>
      <c r="L4964" t="s">
        <v>57</v>
      </c>
      <c r="M4964" t="s">
        <v>57</v>
      </c>
      <c r="N4964" t="s">
        <v>57</v>
      </c>
      <c r="O4964" t="s">
        <v>57</v>
      </c>
      <c r="P4964">
        <v>21</v>
      </c>
      <c r="Q4964" t="s">
        <v>395</v>
      </c>
      <c r="R4964" t="s">
        <v>396</v>
      </c>
      <c r="S4964" t="s">
        <v>488</v>
      </c>
      <c r="T4964">
        <v>57197.5</v>
      </c>
      <c r="U4964">
        <v>57197.5</v>
      </c>
      <c r="V4964">
        <v>371772.31050000002</v>
      </c>
      <c r="W4964">
        <v>57197.5</v>
      </c>
      <c r="X4964" t="s">
        <v>58</v>
      </c>
      <c r="Y4964" t="s">
        <v>58</v>
      </c>
      <c r="Z4964" t="s">
        <v>1</v>
      </c>
      <c r="AA4964" t="s">
        <v>1</v>
      </c>
      <c r="AB4964" t="s">
        <v>57</v>
      </c>
      <c r="AC4964" t="str">
        <f t="shared" si="77"/>
        <v>2017-2</v>
      </c>
    </row>
    <row r="4965" spans="1:29" hidden="1" x14ac:dyDescent="0.25">
      <c r="A4965" t="s">
        <v>797</v>
      </c>
      <c r="B4965" t="s">
        <v>532</v>
      </c>
      <c r="C4965" t="s">
        <v>533</v>
      </c>
      <c r="D4965" t="s">
        <v>55</v>
      </c>
      <c r="E4965">
        <v>-5</v>
      </c>
      <c r="F4965" t="s">
        <v>13</v>
      </c>
      <c r="G4965" t="b">
        <v>0</v>
      </c>
      <c r="H4965" t="s">
        <v>488</v>
      </c>
      <c r="I4965">
        <v>21</v>
      </c>
      <c r="J4965" t="s">
        <v>395</v>
      </c>
      <c r="K4965" t="s">
        <v>396</v>
      </c>
      <c r="L4965" t="s">
        <v>57</v>
      </c>
      <c r="M4965" t="s">
        <v>57</v>
      </c>
      <c r="N4965" t="s">
        <v>57</v>
      </c>
      <c r="O4965" t="s">
        <v>57</v>
      </c>
      <c r="P4965">
        <v>21</v>
      </c>
      <c r="Q4965" t="s">
        <v>395</v>
      </c>
      <c r="R4965" t="s">
        <v>396</v>
      </c>
      <c r="S4965" t="s">
        <v>488</v>
      </c>
      <c r="T4965">
        <v>-59.05</v>
      </c>
      <c r="U4965">
        <v>-59.05</v>
      </c>
      <c r="V4965">
        <v>-389.11464899999999</v>
      </c>
      <c r="W4965">
        <v>-59.05</v>
      </c>
      <c r="X4965" t="s">
        <v>58</v>
      </c>
      <c r="Y4965" t="s">
        <v>58</v>
      </c>
      <c r="Z4965" t="s">
        <v>1</v>
      </c>
      <c r="AA4965" t="s">
        <v>1</v>
      </c>
      <c r="AB4965" t="s">
        <v>57</v>
      </c>
      <c r="AC4965" t="str">
        <f t="shared" si="77"/>
        <v>2017-2</v>
      </c>
    </row>
    <row r="4966" spans="1:29" x14ac:dyDescent="0.25">
      <c r="A4966" t="s">
        <v>797</v>
      </c>
      <c r="B4966" t="s">
        <v>532</v>
      </c>
      <c r="C4966" t="s">
        <v>533</v>
      </c>
      <c r="D4966" t="s">
        <v>55</v>
      </c>
      <c r="E4966">
        <v>-4</v>
      </c>
      <c r="F4966" t="s">
        <v>14</v>
      </c>
      <c r="G4966" t="b">
        <v>0</v>
      </c>
      <c r="H4966" t="s">
        <v>488</v>
      </c>
      <c r="I4966">
        <v>21</v>
      </c>
      <c r="J4966" t="s">
        <v>395</v>
      </c>
      <c r="K4966" t="s">
        <v>396</v>
      </c>
      <c r="L4966" t="s">
        <v>57</v>
      </c>
      <c r="M4966" t="s">
        <v>57</v>
      </c>
      <c r="N4966" t="s">
        <v>57</v>
      </c>
      <c r="O4966" t="s">
        <v>57</v>
      </c>
      <c r="P4966">
        <v>21</v>
      </c>
      <c r="Q4966" t="s">
        <v>395</v>
      </c>
      <c r="R4966" t="s">
        <v>396</v>
      </c>
      <c r="S4966" t="s">
        <v>488</v>
      </c>
      <c r="T4966">
        <v>82.89</v>
      </c>
      <c r="U4966">
        <v>82.89</v>
      </c>
      <c r="V4966">
        <v>538.76842199999999</v>
      </c>
      <c r="W4966">
        <v>82.89</v>
      </c>
      <c r="X4966" t="s">
        <v>58</v>
      </c>
      <c r="Y4966" t="s">
        <v>58</v>
      </c>
      <c r="Z4966" t="s">
        <v>1</v>
      </c>
      <c r="AA4966" t="s">
        <v>1</v>
      </c>
      <c r="AB4966" t="s">
        <v>57</v>
      </c>
      <c r="AC4966" t="str">
        <f t="shared" si="77"/>
        <v>2017-2</v>
      </c>
    </row>
    <row r="4967" spans="1:29" x14ac:dyDescent="0.25">
      <c r="A4967" t="s">
        <v>798</v>
      </c>
      <c r="B4967" t="s">
        <v>54</v>
      </c>
      <c r="C4967" t="s">
        <v>55</v>
      </c>
      <c r="D4967" t="s">
        <v>55</v>
      </c>
      <c r="E4967">
        <v>-3</v>
      </c>
      <c r="F4967" t="s">
        <v>56</v>
      </c>
      <c r="G4967" t="b">
        <v>0</v>
      </c>
      <c r="H4967" t="s">
        <v>57</v>
      </c>
      <c r="I4967">
        <v>0</v>
      </c>
      <c r="J4967" t="s">
        <v>57</v>
      </c>
      <c r="K4967" t="s">
        <v>57</v>
      </c>
      <c r="L4967" t="s">
        <v>57</v>
      </c>
      <c r="M4967" t="s">
        <v>57</v>
      </c>
      <c r="N4967" t="s">
        <v>57</v>
      </c>
      <c r="O4967" t="s">
        <v>57</v>
      </c>
      <c r="P4967">
        <v>0</v>
      </c>
      <c r="Q4967" t="s">
        <v>57</v>
      </c>
      <c r="R4967" t="s">
        <v>57</v>
      </c>
      <c r="S4967" t="s">
        <v>57</v>
      </c>
      <c r="T4967">
        <v>1.99</v>
      </c>
      <c r="U4967">
        <v>1.99</v>
      </c>
      <c r="V4967">
        <v>1.99</v>
      </c>
      <c r="W4967">
        <v>0.30576340979979399</v>
      </c>
      <c r="X4967" t="s">
        <v>58</v>
      </c>
      <c r="Y4967" t="s">
        <v>58</v>
      </c>
      <c r="Z4967" t="s">
        <v>1</v>
      </c>
      <c r="AA4967" t="s">
        <v>1</v>
      </c>
      <c r="AB4967" t="s">
        <v>57</v>
      </c>
      <c r="AC4967" t="str">
        <f t="shared" si="77"/>
        <v>2017-2</v>
      </c>
    </row>
    <row r="4968" spans="1:29" x14ac:dyDescent="0.25">
      <c r="A4968" t="s">
        <v>798</v>
      </c>
      <c r="B4968" t="s">
        <v>532</v>
      </c>
      <c r="C4968" t="s">
        <v>533</v>
      </c>
      <c r="D4968" t="s">
        <v>55</v>
      </c>
      <c r="E4968">
        <v>-3</v>
      </c>
      <c r="F4968" t="s">
        <v>56</v>
      </c>
      <c r="G4968" t="b">
        <v>0</v>
      </c>
      <c r="H4968" t="s">
        <v>57</v>
      </c>
      <c r="I4968">
        <v>0</v>
      </c>
      <c r="J4968" t="s">
        <v>57</v>
      </c>
      <c r="K4968" t="s">
        <v>57</v>
      </c>
      <c r="L4968" t="s">
        <v>57</v>
      </c>
      <c r="M4968" t="s">
        <v>57</v>
      </c>
      <c r="N4968" t="s">
        <v>57</v>
      </c>
      <c r="O4968" t="s">
        <v>57</v>
      </c>
      <c r="P4968">
        <v>0</v>
      </c>
      <c r="Q4968" t="s">
        <v>57</v>
      </c>
      <c r="R4968" t="s">
        <v>57</v>
      </c>
      <c r="S4968" t="s">
        <v>57</v>
      </c>
      <c r="T4968">
        <v>341.3</v>
      </c>
      <c r="U4968">
        <v>341.3</v>
      </c>
      <c r="V4968">
        <v>2221.2827900000002</v>
      </c>
      <c r="W4968">
        <v>341.3</v>
      </c>
      <c r="X4968" t="s">
        <v>58</v>
      </c>
      <c r="Y4968" t="s">
        <v>58</v>
      </c>
      <c r="Z4968" t="s">
        <v>1</v>
      </c>
      <c r="AA4968" t="s">
        <v>1</v>
      </c>
      <c r="AB4968" t="s">
        <v>57</v>
      </c>
      <c r="AC4968" t="str">
        <f t="shared" si="77"/>
        <v>2017-2</v>
      </c>
    </row>
    <row r="4969" spans="1:29" hidden="1" x14ac:dyDescent="0.25">
      <c r="A4969" t="s">
        <v>798</v>
      </c>
      <c r="B4969" t="s">
        <v>532</v>
      </c>
      <c r="C4969" t="s">
        <v>533</v>
      </c>
      <c r="D4969" t="s">
        <v>55</v>
      </c>
      <c r="E4969">
        <v>-6</v>
      </c>
      <c r="F4969" t="s">
        <v>12</v>
      </c>
      <c r="G4969" t="b">
        <v>0</v>
      </c>
      <c r="H4969" t="s">
        <v>488</v>
      </c>
      <c r="I4969">
        <v>21</v>
      </c>
      <c r="J4969" t="s">
        <v>395</v>
      </c>
      <c r="K4969" t="s">
        <v>396</v>
      </c>
      <c r="L4969" t="s">
        <v>57</v>
      </c>
      <c r="M4969" t="s">
        <v>57</v>
      </c>
      <c r="N4969" t="s">
        <v>57</v>
      </c>
      <c r="O4969" t="s">
        <v>57</v>
      </c>
      <c r="P4969">
        <v>21</v>
      </c>
      <c r="Q4969" t="s">
        <v>395</v>
      </c>
      <c r="R4969" t="s">
        <v>396</v>
      </c>
      <c r="S4969" t="s">
        <v>488</v>
      </c>
      <c r="T4969">
        <v>57122.5</v>
      </c>
      <c r="U4969">
        <v>57122.5</v>
      </c>
      <c r="V4969">
        <v>371770.36674999999</v>
      </c>
      <c r="W4969">
        <v>57122.5</v>
      </c>
      <c r="X4969" t="s">
        <v>58</v>
      </c>
      <c r="Y4969" t="s">
        <v>58</v>
      </c>
      <c r="Z4969" t="s">
        <v>1</v>
      </c>
      <c r="AA4969" t="s">
        <v>1</v>
      </c>
      <c r="AB4969" t="s">
        <v>57</v>
      </c>
      <c r="AC4969" t="str">
        <f t="shared" si="77"/>
        <v>2017-2</v>
      </c>
    </row>
    <row r="4970" spans="1:29" hidden="1" x14ac:dyDescent="0.25">
      <c r="A4970" t="s">
        <v>798</v>
      </c>
      <c r="B4970" t="s">
        <v>532</v>
      </c>
      <c r="C4970" t="s">
        <v>533</v>
      </c>
      <c r="D4970" t="s">
        <v>55</v>
      </c>
      <c r="E4970">
        <v>-5</v>
      </c>
      <c r="F4970" t="s">
        <v>13</v>
      </c>
      <c r="G4970" t="b">
        <v>0</v>
      </c>
      <c r="H4970" t="s">
        <v>488</v>
      </c>
      <c r="I4970">
        <v>21</v>
      </c>
      <c r="J4970" t="s">
        <v>395</v>
      </c>
      <c r="K4970" t="s">
        <v>396</v>
      </c>
      <c r="L4970" t="s">
        <v>57</v>
      </c>
      <c r="M4970" t="s">
        <v>57</v>
      </c>
      <c r="N4970" t="s">
        <v>57</v>
      </c>
      <c r="O4970" t="s">
        <v>57</v>
      </c>
      <c r="P4970">
        <v>21</v>
      </c>
      <c r="Q4970" t="s">
        <v>395</v>
      </c>
      <c r="R4970" t="s">
        <v>396</v>
      </c>
      <c r="S4970" t="s">
        <v>488</v>
      </c>
      <c r="T4970">
        <v>3.2099999999999902</v>
      </c>
      <c r="U4970">
        <v>3.2099999999999902</v>
      </c>
      <c r="V4970">
        <v>21.596208000000001</v>
      </c>
      <c r="W4970">
        <v>3.2099999999999902</v>
      </c>
      <c r="X4970" t="s">
        <v>58</v>
      </c>
      <c r="Y4970" t="s">
        <v>58</v>
      </c>
      <c r="Z4970" t="s">
        <v>1</v>
      </c>
      <c r="AA4970" t="s">
        <v>1</v>
      </c>
      <c r="AB4970" t="s">
        <v>57</v>
      </c>
      <c r="AC4970" t="str">
        <f t="shared" si="77"/>
        <v>2017-2</v>
      </c>
    </row>
    <row r="4971" spans="1:29" x14ac:dyDescent="0.25">
      <c r="A4971" t="s">
        <v>798</v>
      </c>
      <c r="B4971" t="s">
        <v>532</v>
      </c>
      <c r="C4971" t="s">
        <v>533</v>
      </c>
      <c r="D4971" t="s">
        <v>55</v>
      </c>
      <c r="E4971">
        <v>-4</v>
      </c>
      <c r="F4971" t="s">
        <v>14</v>
      </c>
      <c r="G4971" t="b">
        <v>0</v>
      </c>
      <c r="H4971" t="s">
        <v>488</v>
      </c>
      <c r="I4971">
        <v>21</v>
      </c>
      <c r="J4971" t="s">
        <v>395</v>
      </c>
      <c r="K4971" t="s">
        <v>396</v>
      </c>
      <c r="L4971" t="s">
        <v>57</v>
      </c>
      <c r="M4971" t="s">
        <v>57</v>
      </c>
      <c r="N4971" t="s">
        <v>57</v>
      </c>
      <c r="O4971" t="s">
        <v>57</v>
      </c>
      <c r="P4971">
        <v>21</v>
      </c>
      <c r="Q4971" t="s">
        <v>395</v>
      </c>
      <c r="R4971" t="s">
        <v>396</v>
      </c>
      <c r="S4971" t="s">
        <v>488</v>
      </c>
      <c r="T4971">
        <v>86.1</v>
      </c>
      <c r="U4971">
        <v>86.1</v>
      </c>
      <c r="V4971">
        <v>560.36463000000003</v>
      </c>
      <c r="W4971">
        <v>86.1</v>
      </c>
      <c r="X4971" t="s">
        <v>58</v>
      </c>
      <c r="Y4971" t="s">
        <v>58</v>
      </c>
      <c r="Z4971" t="s">
        <v>1</v>
      </c>
      <c r="AA4971" t="s">
        <v>1</v>
      </c>
      <c r="AB4971" t="s">
        <v>57</v>
      </c>
      <c r="AC4971" t="str">
        <f t="shared" si="77"/>
        <v>2017-2</v>
      </c>
    </row>
    <row r="4972" spans="1:29" x14ac:dyDescent="0.25">
      <c r="A4972" t="s">
        <v>799</v>
      </c>
      <c r="B4972" t="s">
        <v>54</v>
      </c>
      <c r="C4972" t="s">
        <v>55</v>
      </c>
      <c r="D4972" t="s">
        <v>55</v>
      </c>
      <c r="E4972">
        <v>-3</v>
      </c>
      <c r="F4972" t="s">
        <v>56</v>
      </c>
      <c r="G4972" t="b">
        <v>0</v>
      </c>
      <c r="H4972" t="s">
        <v>57</v>
      </c>
      <c r="I4972">
        <v>0</v>
      </c>
      <c r="J4972" t="s">
        <v>57</v>
      </c>
      <c r="K4972" t="s">
        <v>57</v>
      </c>
      <c r="L4972" t="s">
        <v>57</v>
      </c>
      <c r="M4972" t="s">
        <v>57</v>
      </c>
      <c r="N4972" t="s">
        <v>57</v>
      </c>
      <c r="O4972" t="s">
        <v>57</v>
      </c>
      <c r="P4972">
        <v>0</v>
      </c>
      <c r="Q4972" t="s">
        <v>57</v>
      </c>
      <c r="R4972" t="s">
        <v>57</v>
      </c>
      <c r="S4972" t="s">
        <v>57</v>
      </c>
      <c r="T4972">
        <v>1.99</v>
      </c>
      <c r="U4972">
        <v>1.99</v>
      </c>
      <c r="V4972">
        <v>1.99</v>
      </c>
      <c r="W4972">
        <v>0.30414183096438901</v>
      </c>
      <c r="X4972" t="s">
        <v>58</v>
      </c>
      <c r="Y4972" t="s">
        <v>58</v>
      </c>
      <c r="Z4972" t="s">
        <v>1</v>
      </c>
      <c r="AA4972" t="s">
        <v>1</v>
      </c>
      <c r="AB4972" t="s">
        <v>57</v>
      </c>
      <c r="AC4972" t="str">
        <f t="shared" si="77"/>
        <v>2017-3</v>
      </c>
    </row>
    <row r="4973" spans="1:29" x14ac:dyDescent="0.25">
      <c r="A4973" t="s">
        <v>799</v>
      </c>
      <c r="B4973" t="s">
        <v>532</v>
      </c>
      <c r="C4973" t="s">
        <v>533</v>
      </c>
      <c r="D4973" t="s">
        <v>55</v>
      </c>
      <c r="E4973">
        <v>-3</v>
      </c>
      <c r="F4973" t="s">
        <v>56</v>
      </c>
      <c r="G4973" t="b">
        <v>0</v>
      </c>
      <c r="H4973" t="s">
        <v>57</v>
      </c>
      <c r="I4973">
        <v>0</v>
      </c>
      <c r="J4973" t="s">
        <v>57</v>
      </c>
      <c r="K4973" t="s">
        <v>57</v>
      </c>
      <c r="L4973" t="s">
        <v>57</v>
      </c>
      <c r="M4973" t="s">
        <v>57</v>
      </c>
      <c r="N4973" t="s">
        <v>57</v>
      </c>
      <c r="O4973" t="s">
        <v>57</v>
      </c>
      <c r="P4973">
        <v>0</v>
      </c>
      <c r="Q4973" t="s">
        <v>57</v>
      </c>
      <c r="R4973" t="s">
        <v>57</v>
      </c>
      <c r="S4973" t="s">
        <v>57</v>
      </c>
      <c r="T4973">
        <v>341.3</v>
      </c>
      <c r="U4973">
        <v>341.3</v>
      </c>
      <c r="V4973">
        <v>2233.1259</v>
      </c>
      <c r="W4973">
        <v>341.3</v>
      </c>
      <c r="X4973" t="s">
        <v>58</v>
      </c>
      <c r="Y4973" t="s">
        <v>58</v>
      </c>
      <c r="Z4973" t="s">
        <v>1</v>
      </c>
      <c r="AA4973" t="s">
        <v>1</v>
      </c>
      <c r="AB4973" t="s">
        <v>57</v>
      </c>
      <c r="AC4973" t="str">
        <f t="shared" si="77"/>
        <v>2017-3</v>
      </c>
    </row>
    <row r="4974" spans="1:29" hidden="1" x14ac:dyDescent="0.25">
      <c r="A4974" t="s">
        <v>799</v>
      </c>
      <c r="B4974" t="s">
        <v>532</v>
      </c>
      <c r="C4974" t="s">
        <v>533</v>
      </c>
      <c r="D4974" t="s">
        <v>55</v>
      </c>
      <c r="E4974">
        <v>-6</v>
      </c>
      <c r="F4974" t="s">
        <v>12</v>
      </c>
      <c r="G4974" t="b">
        <v>0</v>
      </c>
      <c r="H4974" t="s">
        <v>488</v>
      </c>
      <c r="I4974">
        <v>21</v>
      </c>
      <c r="J4974" t="s">
        <v>395</v>
      </c>
      <c r="K4974" t="s">
        <v>396</v>
      </c>
      <c r="L4974" t="s">
        <v>57</v>
      </c>
      <c r="M4974" t="s">
        <v>57</v>
      </c>
      <c r="N4974" t="s">
        <v>57</v>
      </c>
      <c r="O4974" t="s">
        <v>57</v>
      </c>
      <c r="P4974">
        <v>21</v>
      </c>
      <c r="Q4974" t="s">
        <v>395</v>
      </c>
      <c r="R4974" t="s">
        <v>396</v>
      </c>
      <c r="S4974" t="s">
        <v>488</v>
      </c>
      <c r="T4974">
        <v>56817.5</v>
      </c>
      <c r="U4974">
        <v>56817.5</v>
      </c>
      <c r="V4974">
        <v>371756.90250000003</v>
      </c>
      <c r="W4974">
        <v>56817.5</v>
      </c>
      <c r="X4974" t="s">
        <v>58</v>
      </c>
      <c r="Y4974" t="s">
        <v>58</v>
      </c>
      <c r="Z4974" t="s">
        <v>1</v>
      </c>
      <c r="AA4974" t="s">
        <v>1</v>
      </c>
      <c r="AB4974" t="s">
        <v>57</v>
      </c>
      <c r="AC4974" t="str">
        <f t="shared" si="77"/>
        <v>2017-3</v>
      </c>
    </row>
    <row r="4975" spans="1:29" hidden="1" x14ac:dyDescent="0.25">
      <c r="A4975" t="s">
        <v>799</v>
      </c>
      <c r="B4975" t="s">
        <v>532</v>
      </c>
      <c r="C4975" t="s">
        <v>533</v>
      </c>
      <c r="D4975" t="s">
        <v>55</v>
      </c>
      <c r="E4975">
        <v>-5</v>
      </c>
      <c r="F4975" t="s">
        <v>13</v>
      </c>
      <c r="G4975" t="b">
        <v>0</v>
      </c>
      <c r="H4975" t="s">
        <v>488</v>
      </c>
      <c r="I4975">
        <v>21</v>
      </c>
      <c r="J4975" t="s">
        <v>395</v>
      </c>
      <c r="K4975" t="s">
        <v>396</v>
      </c>
      <c r="L4975" t="s">
        <v>57</v>
      </c>
      <c r="M4975" t="s">
        <v>57</v>
      </c>
      <c r="N4975" t="s">
        <v>57</v>
      </c>
      <c r="O4975" t="s">
        <v>57</v>
      </c>
      <c r="P4975">
        <v>21</v>
      </c>
      <c r="Q4975" t="s">
        <v>395</v>
      </c>
      <c r="R4975" t="s">
        <v>396</v>
      </c>
      <c r="S4975" t="s">
        <v>488</v>
      </c>
      <c r="T4975">
        <v>29.94</v>
      </c>
      <c r="U4975">
        <v>29.94</v>
      </c>
      <c r="V4975">
        <v>198.88508999999999</v>
      </c>
      <c r="W4975">
        <v>29.94</v>
      </c>
      <c r="X4975" t="s">
        <v>58</v>
      </c>
      <c r="Y4975" t="s">
        <v>58</v>
      </c>
      <c r="Z4975" t="s">
        <v>1</v>
      </c>
      <c r="AA4975" t="s">
        <v>1</v>
      </c>
      <c r="AB4975" t="s">
        <v>57</v>
      </c>
      <c r="AC4975" t="str">
        <f t="shared" si="77"/>
        <v>2017-3</v>
      </c>
    </row>
    <row r="4976" spans="1:29" x14ac:dyDescent="0.25">
      <c r="A4976" t="s">
        <v>799</v>
      </c>
      <c r="B4976" t="s">
        <v>532</v>
      </c>
      <c r="C4976" t="s">
        <v>533</v>
      </c>
      <c r="D4976" t="s">
        <v>55</v>
      </c>
      <c r="E4976">
        <v>-4</v>
      </c>
      <c r="F4976" t="s">
        <v>14</v>
      </c>
      <c r="G4976" t="b">
        <v>0</v>
      </c>
      <c r="H4976" t="s">
        <v>488</v>
      </c>
      <c r="I4976">
        <v>21</v>
      </c>
      <c r="J4976" t="s">
        <v>395</v>
      </c>
      <c r="K4976" t="s">
        <v>396</v>
      </c>
      <c r="L4976" t="s">
        <v>57</v>
      </c>
      <c r="M4976" t="s">
        <v>57</v>
      </c>
      <c r="N4976" t="s">
        <v>57</v>
      </c>
      <c r="O4976" t="s">
        <v>57</v>
      </c>
      <c r="P4976">
        <v>21</v>
      </c>
      <c r="Q4976" t="s">
        <v>395</v>
      </c>
      <c r="R4976" t="s">
        <v>396</v>
      </c>
      <c r="S4976" t="s">
        <v>488</v>
      </c>
      <c r="T4976">
        <v>116.04</v>
      </c>
      <c r="U4976">
        <v>116.04</v>
      </c>
      <c r="V4976">
        <v>759.24972000000002</v>
      </c>
      <c r="W4976">
        <v>116.04</v>
      </c>
      <c r="X4976" t="s">
        <v>58</v>
      </c>
      <c r="Y4976" t="s">
        <v>58</v>
      </c>
      <c r="Z4976" t="s">
        <v>1</v>
      </c>
      <c r="AA4976" t="s">
        <v>1</v>
      </c>
      <c r="AB4976" t="s">
        <v>57</v>
      </c>
      <c r="AC4976" t="str">
        <f t="shared" si="77"/>
        <v>2017-3</v>
      </c>
    </row>
    <row r="4977" spans="1:29" x14ac:dyDescent="0.25">
      <c r="A4977" t="s">
        <v>800</v>
      </c>
      <c r="B4977" t="s">
        <v>54</v>
      </c>
      <c r="C4977" t="s">
        <v>55</v>
      </c>
      <c r="D4977" t="s">
        <v>55</v>
      </c>
      <c r="E4977">
        <v>-3</v>
      </c>
      <c r="F4977" t="s">
        <v>56</v>
      </c>
      <c r="G4977" t="b">
        <v>0</v>
      </c>
      <c r="H4977" t="s">
        <v>57</v>
      </c>
      <c r="I4977">
        <v>0</v>
      </c>
      <c r="J4977" t="s">
        <v>57</v>
      </c>
      <c r="K4977" t="s">
        <v>57</v>
      </c>
      <c r="L4977" t="s">
        <v>57</v>
      </c>
      <c r="M4977" t="s">
        <v>57</v>
      </c>
      <c r="N4977" t="s">
        <v>57</v>
      </c>
      <c r="O4977" t="s">
        <v>57</v>
      </c>
      <c r="P4977">
        <v>0</v>
      </c>
      <c r="Q4977" t="s">
        <v>57</v>
      </c>
      <c r="R4977" t="s">
        <v>57</v>
      </c>
      <c r="S4977" t="s">
        <v>57</v>
      </c>
      <c r="T4977">
        <v>1.99</v>
      </c>
      <c r="U4977">
        <v>1.99</v>
      </c>
      <c r="V4977">
        <v>1.99</v>
      </c>
      <c r="W4977">
        <v>0.30364758569652001</v>
      </c>
      <c r="X4977" t="s">
        <v>58</v>
      </c>
      <c r="Y4977" t="s">
        <v>58</v>
      </c>
      <c r="Z4977" t="s">
        <v>1</v>
      </c>
      <c r="AA4977" t="s">
        <v>1</v>
      </c>
      <c r="AB4977" t="s">
        <v>57</v>
      </c>
      <c r="AC4977" t="str">
        <f t="shared" si="77"/>
        <v>2017-3</v>
      </c>
    </row>
    <row r="4978" spans="1:29" x14ac:dyDescent="0.25">
      <c r="A4978" t="s">
        <v>800</v>
      </c>
      <c r="B4978" t="s">
        <v>532</v>
      </c>
      <c r="C4978" t="s">
        <v>533</v>
      </c>
      <c r="D4978" t="s">
        <v>55</v>
      </c>
      <c r="E4978">
        <v>-3</v>
      </c>
      <c r="F4978" t="s">
        <v>56</v>
      </c>
      <c r="G4978" t="b">
        <v>0</v>
      </c>
      <c r="H4978" t="s">
        <v>57</v>
      </c>
      <c r="I4978">
        <v>0</v>
      </c>
      <c r="J4978" t="s">
        <v>57</v>
      </c>
      <c r="K4978" t="s">
        <v>57</v>
      </c>
      <c r="L4978" t="s">
        <v>57</v>
      </c>
      <c r="M4978" t="s">
        <v>57</v>
      </c>
      <c r="N4978" t="s">
        <v>57</v>
      </c>
      <c r="O4978" t="s">
        <v>57</v>
      </c>
      <c r="P4978">
        <v>0</v>
      </c>
      <c r="Q4978" t="s">
        <v>57</v>
      </c>
      <c r="R4978" t="s">
        <v>57</v>
      </c>
      <c r="S4978" t="s">
        <v>57</v>
      </c>
      <c r="T4978">
        <v>341.3</v>
      </c>
      <c r="U4978">
        <v>341.3</v>
      </c>
      <c r="V4978">
        <v>2236.760745</v>
      </c>
      <c r="W4978">
        <v>341.3</v>
      </c>
      <c r="X4978" t="s">
        <v>58</v>
      </c>
      <c r="Y4978" t="s">
        <v>58</v>
      </c>
      <c r="Z4978" t="s">
        <v>1</v>
      </c>
      <c r="AA4978" t="s">
        <v>1</v>
      </c>
      <c r="AB4978" t="s">
        <v>57</v>
      </c>
      <c r="AC4978" t="str">
        <f t="shared" si="77"/>
        <v>2017-3</v>
      </c>
    </row>
    <row r="4979" spans="1:29" hidden="1" x14ac:dyDescent="0.25">
      <c r="A4979" t="s">
        <v>800</v>
      </c>
      <c r="B4979" t="s">
        <v>532</v>
      </c>
      <c r="C4979" t="s">
        <v>533</v>
      </c>
      <c r="D4979" t="s">
        <v>55</v>
      </c>
      <c r="E4979">
        <v>-6</v>
      </c>
      <c r="F4979" t="s">
        <v>12</v>
      </c>
      <c r="G4979" t="b">
        <v>0</v>
      </c>
      <c r="H4979" t="s">
        <v>488</v>
      </c>
      <c r="I4979">
        <v>21</v>
      </c>
      <c r="J4979" t="s">
        <v>395</v>
      </c>
      <c r="K4979" t="s">
        <v>396</v>
      </c>
      <c r="L4979" t="s">
        <v>57</v>
      </c>
      <c r="M4979" t="s">
        <v>57</v>
      </c>
      <c r="N4979" t="s">
        <v>57</v>
      </c>
      <c r="O4979" t="s">
        <v>57</v>
      </c>
      <c r="P4979">
        <v>21</v>
      </c>
      <c r="Q4979" t="s">
        <v>395</v>
      </c>
      <c r="R4979" t="s">
        <v>396</v>
      </c>
      <c r="S4979" t="s">
        <v>488</v>
      </c>
      <c r="T4979">
        <v>56735</v>
      </c>
      <c r="U4979">
        <v>56735</v>
      </c>
      <c r="V4979">
        <v>371821.33275</v>
      </c>
      <c r="W4979">
        <v>56735</v>
      </c>
      <c r="X4979" t="s">
        <v>58</v>
      </c>
      <c r="Y4979" t="s">
        <v>58</v>
      </c>
      <c r="Z4979" t="s">
        <v>1</v>
      </c>
      <c r="AA4979" t="s">
        <v>1</v>
      </c>
      <c r="AB4979" t="s">
        <v>57</v>
      </c>
      <c r="AC4979" t="str">
        <f t="shared" si="77"/>
        <v>2017-3</v>
      </c>
    </row>
    <row r="4980" spans="1:29" hidden="1" x14ac:dyDescent="0.25">
      <c r="A4980" t="s">
        <v>800</v>
      </c>
      <c r="B4980" t="s">
        <v>532</v>
      </c>
      <c r="C4980" t="s">
        <v>533</v>
      </c>
      <c r="D4980" t="s">
        <v>55</v>
      </c>
      <c r="E4980">
        <v>-5</v>
      </c>
      <c r="F4980" t="s">
        <v>13</v>
      </c>
      <c r="G4980" t="b">
        <v>0</v>
      </c>
      <c r="H4980" t="s">
        <v>488</v>
      </c>
      <c r="I4980">
        <v>21</v>
      </c>
      <c r="J4980" t="s">
        <v>395</v>
      </c>
      <c r="K4980" t="s">
        <v>396</v>
      </c>
      <c r="L4980" t="s">
        <v>57</v>
      </c>
      <c r="M4980" t="s">
        <v>57</v>
      </c>
      <c r="N4980" t="s">
        <v>57</v>
      </c>
      <c r="O4980" t="s">
        <v>57</v>
      </c>
      <c r="P4980">
        <v>21</v>
      </c>
      <c r="Q4980" t="s">
        <v>395</v>
      </c>
      <c r="R4980" t="s">
        <v>396</v>
      </c>
      <c r="S4980" t="s">
        <v>488</v>
      </c>
      <c r="T4980">
        <v>18.39</v>
      </c>
      <c r="U4980">
        <v>18.39</v>
      </c>
      <c r="V4980">
        <v>121.75744950000001</v>
      </c>
      <c r="W4980">
        <v>18.39</v>
      </c>
      <c r="X4980" t="s">
        <v>58</v>
      </c>
      <c r="Y4980" t="s">
        <v>58</v>
      </c>
      <c r="Z4980" t="s">
        <v>1</v>
      </c>
      <c r="AA4980" t="s">
        <v>1</v>
      </c>
      <c r="AB4980" t="s">
        <v>57</v>
      </c>
      <c r="AC4980" t="str">
        <f t="shared" si="77"/>
        <v>2017-3</v>
      </c>
    </row>
    <row r="4981" spans="1:29" x14ac:dyDescent="0.25">
      <c r="A4981" t="s">
        <v>800</v>
      </c>
      <c r="B4981" t="s">
        <v>532</v>
      </c>
      <c r="C4981" t="s">
        <v>533</v>
      </c>
      <c r="D4981" t="s">
        <v>55</v>
      </c>
      <c r="E4981">
        <v>-4</v>
      </c>
      <c r="F4981" t="s">
        <v>14</v>
      </c>
      <c r="G4981" t="b">
        <v>0</v>
      </c>
      <c r="H4981" t="s">
        <v>488</v>
      </c>
      <c r="I4981">
        <v>21</v>
      </c>
      <c r="J4981" t="s">
        <v>395</v>
      </c>
      <c r="K4981" t="s">
        <v>396</v>
      </c>
      <c r="L4981" t="s">
        <v>57</v>
      </c>
      <c r="M4981" t="s">
        <v>57</v>
      </c>
      <c r="N4981" t="s">
        <v>57</v>
      </c>
      <c r="O4981" t="s">
        <v>57</v>
      </c>
      <c r="P4981">
        <v>21</v>
      </c>
      <c r="Q4981" t="s">
        <v>395</v>
      </c>
      <c r="R4981" t="s">
        <v>396</v>
      </c>
      <c r="S4981" t="s">
        <v>488</v>
      </c>
      <c r="T4981">
        <v>134.43</v>
      </c>
      <c r="U4981">
        <v>134.43</v>
      </c>
      <c r="V4981">
        <v>881.00716950000003</v>
      </c>
      <c r="W4981">
        <v>134.43</v>
      </c>
      <c r="X4981" t="s">
        <v>58</v>
      </c>
      <c r="Y4981" t="s">
        <v>58</v>
      </c>
      <c r="Z4981" t="s">
        <v>1</v>
      </c>
      <c r="AA4981" t="s">
        <v>1</v>
      </c>
      <c r="AB4981" t="s">
        <v>57</v>
      </c>
      <c r="AC4981" t="str">
        <f t="shared" si="77"/>
        <v>2017-3</v>
      </c>
    </row>
    <row r="4982" spans="1:29" x14ac:dyDescent="0.25">
      <c r="A4982" t="s">
        <v>801</v>
      </c>
      <c r="B4982" t="s">
        <v>54</v>
      </c>
      <c r="C4982" t="s">
        <v>55</v>
      </c>
      <c r="D4982" t="s">
        <v>55</v>
      </c>
      <c r="E4982">
        <v>-3</v>
      </c>
      <c r="F4982" t="s">
        <v>56</v>
      </c>
      <c r="G4982" t="b">
        <v>0</v>
      </c>
      <c r="H4982" t="s">
        <v>57</v>
      </c>
      <c r="I4982">
        <v>0</v>
      </c>
      <c r="J4982" t="s">
        <v>57</v>
      </c>
      <c r="K4982" t="s">
        <v>57</v>
      </c>
      <c r="L4982" t="s">
        <v>57</v>
      </c>
      <c r="M4982" t="s">
        <v>57</v>
      </c>
      <c r="N4982" t="s">
        <v>57</v>
      </c>
      <c r="O4982" t="s">
        <v>57</v>
      </c>
      <c r="P4982">
        <v>0</v>
      </c>
      <c r="Q4982" t="s">
        <v>57</v>
      </c>
      <c r="R4982" t="s">
        <v>57</v>
      </c>
      <c r="S4982" t="s">
        <v>57</v>
      </c>
      <c r="T4982">
        <v>1.99</v>
      </c>
      <c r="U4982">
        <v>1.99</v>
      </c>
      <c r="V4982">
        <v>1.99</v>
      </c>
      <c r="W4982">
        <v>0.30374027916631702</v>
      </c>
      <c r="X4982" t="s">
        <v>58</v>
      </c>
      <c r="Y4982" t="s">
        <v>58</v>
      </c>
      <c r="Z4982" t="s">
        <v>1</v>
      </c>
      <c r="AA4982" t="s">
        <v>1</v>
      </c>
      <c r="AB4982" t="s">
        <v>57</v>
      </c>
      <c r="AC4982" t="str">
        <f t="shared" si="77"/>
        <v>2017-3</v>
      </c>
    </row>
    <row r="4983" spans="1:29" x14ac:dyDescent="0.25">
      <c r="A4983" t="s">
        <v>801</v>
      </c>
      <c r="B4983" t="s">
        <v>532</v>
      </c>
      <c r="C4983" t="s">
        <v>533</v>
      </c>
      <c r="D4983" t="s">
        <v>55</v>
      </c>
      <c r="E4983">
        <v>-3</v>
      </c>
      <c r="F4983" t="s">
        <v>56</v>
      </c>
      <c r="G4983" t="b">
        <v>0</v>
      </c>
      <c r="H4983" t="s">
        <v>57</v>
      </c>
      <c r="I4983">
        <v>0</v>
      </c>
      <c r="J4983" t="s">
        <v>57</v>
      </c>
      <c r="K4983" t="s">
        <v>57</v>
      </c>
      <c r="L4983" t="s">
        <v>57</v>
      </c>
      <c r="M4983" t="s">
        <v>57</v>
      </c>
      <c r="N4983" t="s">
        <v>57</v>
      </c>
      <c r="O4983" t="s">
        <v>57</v>
      </c>
      <c r="P4983">
        <v>0</v>
      </c>
      <c r="Q4983" t="s">
        <v>57</v>
      </c>
      <c r="R4983" t="s">
        <v>57</v>
      </c>
      <c r="S4983" t="s">
        <v>57</v>
      </c>
      <c r="T4983">
        <v>341.3</v>
      </c>
      <c r="U4983">
        <v>341.3</v>
      </c>
      <c r="V4983">
        <v>2236.0781449999999</v>
      </c>
      <c r="W4983">
        <v>341.3</v>
      </c>
      <c r="X4983" t="s">
        <v>58</v>
      </c>
      <c r="Y4983" t="s">
        <v>58</v>
      </c>
      <c r="Z4983" t="s">
        <v>1</v>
      </c>
      <c r="AA4983" t="s">
        <v>1</v>
      </c>
      <c r="AB4983" t="s">
        <v>57</v>
      </c>
      <c r="AC4983" t="str">
        <f t="shared" si="77"/>
        <v>2017-3</v>
      </c>
    </row>
    <row r="4984" spans="1:29" hidden="1" x14ac:dyDescent="0.25">
      <c r="A4984" t="s">
        <v>801</v>
      </c>
      <c r="B4984" t="s">
        <v>532</v>
      </c>
      <c r="C4984" t="s">
        <v>533</v>
      </c>
      <c r="D4984" t="s">
        <v>55</v>
      </c>
      <c r="E4984">
        <v>-6</v>
      </c>
      <c r="F4984" t="s">
        <v>12</v>
      </c>
      <c r="G4984" t="b">
        <v>0</v>
      </c>
      <c r="H4984" t="s">
        <v>488</v>
      </c>
      <c r="I4984">
        <v>21</v>
      </c>
      <c r="J4984" t="s">
        <v>395</v>
      </c>
      <c r="K4984" t="s">
        <v>396</v>
      </c>
      <c r="L4984" t="s">
        <v>57</v>
      </c>
      <c r="M4984" t="s">
        <v>57</v>
      </c>
      <c r="N4984" t="s">
        <v>57</v>
      </c>
      <c r="O4984" t="s">
        <v>57</v>
      </c>
      <c r="P4984">
        <v>21</v>
      </c>
      <c r="Q4984" t="s">
        <v>395</v>
      </c>
      <c r="R4984" t="s">
        <v>396</v>
      </c>
      <c r="S4984" t="s">
        <v>488</v>
      </c>
      <c r="T4984">
        <v>56755</v>
      </c>
      <c r="U4984">
        <v>56755</v>
      </c>
      <c r="V4984">
        <v>371838.89575000003</v>
      </c>
      <c r="W4984">
        <v>56755</v>
      </c>
      <c r="X4984" t="s">
        <v>58</v>
      </c>
      <c r="Y4984" t="s">
        <v>58</v>
      </c>
      <c r="Z4984" t="s">
        <v>1</v>
      </c>
      <c r="AA4984" t="s">
        <v>1</v>
      </c>
      <c r="AB4984" t="s">
        <v>57</v>
      </c>
      <c r="AC4984" t="str">
        <f t="shared" si="77"/>
        <v>2017-3</v>
      </c>
    </row>
    <row r="4985" spans="1:29" hidden="1" x14ac:dyDescent="0.25">
      <c r="A4985" t="s">
        <v>801</v>
      </c>
      <c r="B4985" t="s">
        <v>532</v>
      </c>
      <c r="C4985" t="s">
        <v>533</v>
      </c>
      <c r="D4985" t="s">
        <v>55</v>
      </c>
      <c r="E4985">
        <v>-5</v>
      </c>
      <c r="F4985" t="s">
        <v>13</v>
      </c>
      <c r="G4985" t="b">
        <v>0</v>
      </c>
      <c r="H4985" t="s">
        <v>488</v>
      </c>
      <c r="I4985">
        <v>21</v>
      </c>
      <c r="J4985" t="s">
        <v>395</v>
      </c>
      <c r="K4985" t="s">
        <v>396</v>
      </c>
      <c r="L4985" t="s">
        <v>57</v>
      </c>
      <c r="M4985" t="s">
        <v>57</v>
      </c>
      <c r="N4985" t="s">
        <v>57</v>
      </c>
      <c r="O4985" t="s">
        <v>57</v>
      </c>
      <c r="P4985">
        <v>21</v>
      </c>
      <c r="Q4985" t="s">
        <v>395</v>
      </c>
      <c r="R4985" t="s">
        <v>396</v>
      </c>
      <c r="S4985" t="s">
        <v>488</v>
      </c>
      <c r="T4985">
        <v>-2.5999999999999899</v>
      </c>
      <c r="U4985">
        <v>-2.5999999999999899</v>
      </c>
      <c r="V4985">
        <v>-17.3031499999998</v>
      </c>
      <c r="W4985">
        <v>-2.5999999999999899</v>
      </c>
      <c r="X4985" t="s">
        <v>58</v>
      </c>
      <c r="Y4985" t="s">
        <v>58</v>
      </c>
      <c r="Z4985" t="s">
        <v>1</v>
      </c>
      <c r="AA4985" t="s">
        <v>1</v>
      </c>
      <c r="AB4985" t="s">
        <v>57</v>
      </c>
      <c r="AC4985" t="str">
        <f t="shared" si="77"/>
        <v>2017-3</v>
      </c>
    </row>
    <row r="4986" spans="1:29" x14ac:dyDescent="0.25">
      <c r="A4986" t="s">
        <v>801</v>
      </c>
      <c r="B4986" t="s">
        <v>532</v>
      </c>
      <c r="C4986" t="s">
        <v>533</v>
      </c>
      <c r="D4986" t="s">
        <v>55</v>
      </c>
      <c r="E4986">
        <v>-4</v>
      </c>
      <c r="F4986" t="s">
        <v>14</v>
      </c>
      <c r="G4986" t="b">
        <v>0</v>
      </c>
      <c r="H4986" t="s">
        <v>488</v>
      </c>
      <c r="I4986">
        <v>21</v>
      </c>
      <c r="J4986" t="s">
        <v>395</v>
      </c>
      <c r="K4986" t="s">
        <v>396</v>
      </c>
      <c r="L4986" t="s">
        <v>57</v>
      </c>
      <c r="M4986" t="s">
        <v>57</v>
      </c>
      <c r="N4986" t="s">
        <v>57</v>
      </c>
      <c r="O4986" t="s">
        <v>57</v>
      </c>
      <c r="P4986">
        <v>21</v>
      </c>
      <c r="Q4986" t="s">
        <v>395</v>
      </c>
      <c r="R4986" t="s">
        <v>396</v>
      </c>
      <c r="S4986" t="s">
        <v>488</v>
      </c>
      <c r="T4986">
        <v>131.83000000000001</v>
      </c>
      <c r="U4986">
        <v>131.83000000000001</v>
      </c>
      <c r="V4986">
        <v>863.70401949999996</v>
      </c>
      <c r="W4986">
        <v>131.83000000000001</v>
      </c>
      <c r="X4986" t="s">
        <v>58</v>
      </c>
      <c r="Y4986" t="s">
        <v>58</v>
      </c>
      <c r="Z4986" t="s">
        <v>1</v>
      </c>
      <c r="AA4986" t="s">
        <v>1</v>
      </c>
      <c r="AB4986" t="s">
        <v>57</v>
      </c>
      <c r="AC4986" t="str">
        <f t="shared" si="77"/>
        <v>2017-3</v>
      </c>
    </row>
    <row r="4987" spans="1:29" x14ac:dyDescent="0.25">
      <c r="A4987" t="s">
        <v>802</v>
      </c>
      <c r="B4987" t="s">
        <v>54</v>
      </c>
      <c r="C4987" t="s">
        <v>55</v>
      </c>
      <c r="D4987" t="s">
        <v>55</v>
      </c>
      <c r="E4987">
        <v>-3</v>
      </c>
      <c r="F4987" t="s">
        <v>56</v>
      </c>
      <c r="G4987" t="b">
        <v>0</v>
      </c>
      <c r="H4987" t="s">
        <v>57</v>
      </c>
      <c r="I4987">
        <v>0</v>
      </c>
      <c r="J4987" t="s">
        <v>57</v>
      </c>
      <c r="K4987" t="s">
        <v>57</v>
      </c>
      <c r="L4987" t="s">
        <v>57</v>
      </c>
      <c r="M4987" t="s">
        <v>57</v>
      </c>
      <c r="N4987" t="s">
        <v>57</v>
      </c>
      <c r="O4987" t="s">
        <v>57</v>
      </c>
      <c r="P4987">
        <v>0</v>
      </c>
      <c r="Q4987" t="s">
        <v>57</v>
      </c>
      <c r="R4987" t="s">
        <v>57</v>
      </c>
      <c r="S4987" t="s">
        <v>57</v>
      </c>
      <c r="T4987">
        <v>1.99</v>
      </c>
      <c r="U4987">
        <v>1.99</v>
      </c>
      <c r="V4987">
        <v>1.99</v>
      </c>
      <c r="W4987">
        <v>0.30569060731045999</v>
      </c>
      <c r="X4987" t="s">
        <v>58</v>
      </c>
      <c r="Y4987" t="s">
        <v>58</v>
      </c>
      <c r="Z4987" t="s">
        <v>1</v>
      </c>
      <c r="AA4987" t="s">
        <v>1</v>
      </c>
      <c r="AB4987" t="s">
        <v>57</v>
      </c>
      <c r="AC4987" t="str">
        <f t="shared" si="77"/>
        <v>2017-3</v>
      </c>
    </row>
    <row r="4988" spans="1:29" x14ac:dyDescent="0.25">
      <c r="A4988" t="s">
        <v>802</v>
      </c>
      <c r="B4988" t="s">
        <v>532</v>
      </c>
      <c r="C4988" t="s">
        <v>533</v>
      </c>
      <c r="D4988" t="s">
        <v>55</v>
      </c>
      <c r="E4988">
        <v>-3</v>
      </c>
      <c r="F4988" t="s">
        <v>56</v>
      </c>
      <c r="G4988" t="b">
        <v>0</v>
      </c>
      <c r="H4988" t="s">
        <v>57</v>
      </c>
      <c r="I4988">
        <v>0</v>
      </c>
      <c r="J4988" t="s">
        <v>57</v>
      </c>
      <c r="K4988" t="s">
        <v>57</v>
      </c>
      <c r="L4988" t="s">
        <v>57</v>
      </c>
      <c r="M4988" t="s">
        <v>57</v>
      </c>
      <c r="N4988" t="s">
        <v>57</v>
      </c>
      <c r="O4988" t="s">
        <v>57</v>
      </c>
      <c r="P4988">
        <v>0</v>
      </c>
      <c r="Q4988" t="s">
        <v>57</v>
      </c>
      <c r="R4988" t="s">
        <v>57</v>
      </c>
      <c r="S4988" t="s">
        <v>57</v>
      </c>
      <c r="T4988">
        <v>341.3</v>
      </c>
      <c r="U4988">
        <v>341.3</v>
      </c>
      <c r="V4988">
        <v>2221.8118049999998</v>
      </c>
      <c r="W4988">
        <v>341.3</v>
      </c>
      <c r="X4988" t="s">
        <v>58</v>
      </c>
      <c r="Y4988" t="s">
        <v>58</v>
      </c>
      <c r="Z4988" t="s">
        <v>1</v>
      </c>
      <c r="AA4988" t="s">
        <v>1</v>
      </c>
      <c r="AB4988" t="s">
        <v>57</v>
      </c>
      <c r="AC4988" t="str">
        <f t="shared" si="77"/>
        <v>2017-3</v>
      </c>
    </row>
    <row r="4989" spans="1:29" hidden="1" x14ac:dyDescent="0.25">
      <c r="A4989" t="s">
        <v>802</v>
      </c>
      <c r="B4989" t="s">
        <v>532</v>
      </c>
      <c r="C4989" t="s">
        <v>533</v>
      </c>
      <c r="D4989" t="s">
        <v>55</v>
      </c>
      <c r="E4989">
        <v>-6</v>
      </c>
      <c r="F4989" t="s">
        <v>12</v>
      </c>
      <c r="G4989" t="b">
        <v>0</v>
      </c>
      <c r="H4989" t="s">
        <v>488</v>
      </c>
      <c r="I4989">
        <v>21</v>
      </c>
      <c r="J4989" t="s">
        <v>395</v>
      </c>
      <c r="K4989" t="s">
        <v>396</v>
      </c>
      <c r="L4989" t="s">
        <v>57</v>
      </c>
      <c r="M4989" t="s">
        <v>57</v>
      </c>
      <c r="N4989" t="s">
        <v>57</v>
      </c>
      <c r="O4989" t="s">
        <v>57</v>
      </c>
      <c r="P4989">
        <v>21</v>
      </c>
      <c r="Q4989" t="s">
        <v>395</v>
      </c>
      <c r="R4989" t="s">
        <v>396</v>
      </c>
      <c r="S4989" t="s">
        <v>488</v>
      </c>
      <c r="T4989">
        <v>57117.5</v>
      </c>
      <c r="U4989">
        <v>57117.5</v>
      </c>
      <c r="V4989">
        <v>371826.35737500002</v>
      </c>
      <c r="W4989">
        <v>57117.5</v>
      </c>
      <c r="X4989" t="s">
        <v>58</v>
      </c>
      <c r="Y4989" t="s">
        <v>58</v>
      </c>
      <c r="Z4989" t="s">
        <v>1</v>
      </c>
      <c r="AA4989" t="s">
        <v>1</v>
      </c>
      <c r="AB4989" t="s">
        <v>57</v>
      </c>
      <c r="AC4989" t="str">
        <f t="shared" si="77"/>
        <v>2017-3</v>
      </c>
    </row>
    <row r="4990" spans="1:29" hidden="1" x14ac:dyDescent="0.25">
      <c r="A4990" t="s">
        <v>802</v>
      </c>
      <c r="B4990" t="s">
        <v>532</v>
      </c>
      <c r="C4990" t="s">
        <v>533</v>
      </c>
      <c r="D4990" t="s">
        <v>55</v>
      </c>
      <c r="E4990">
        <v>-5</v>
      </c>
      <c r="F4990" t="s">
        <v>13</v>
      </c>
      <c r="G4990" t="b">
        <v>0</v>
      </c>
      <c r="H4990" t="s">
        <v>488</v>
      </c>
      <c r="I4990">
        <v>21</v>
      </c>
      <c r="J4990" t="s">
        <v>395</v>
      </c>
      <c r="K4990" t="s">
        <v>396</v>
      </c>
      <c r="L4990" t="s">
        <v>57</v>
      </c>
      <c r="M4990" t="s">
        <v>57</v>
      </c>
      <c r="N4990" t="s">
        <v>57</v>
      </c>
      <c r="O4990" t="s">
        <v>57</v>
      </c>
      <c r="P4990">
        <v>21</v>
      </c>
      <c r="Q4990" t="s">
        <v>395</v>
      </c>
      <c r="R4990" t="s">
        <v>396</v>
      </c>
      <c r="S4990" t="s">
        <v>488</v>
      </c>
      <c r="T4990">
        <v>-57.95</v>
      </c>
      <c r="U4990">
        <v>-57.95</v>
      </c>
      <c r="V4990">
        <v>-382.75630150000001</v>
      </c>
      <c r="W4990">
        <v>-57.95</v>
      </c>
      <c r="X4990" t="s">
        <v>58</v>
      </c>
      <c r="Y4990" t="s">
        <v>58</v>
      </c>
      <c r="Z4990" t="s">
        <v>1</v>
      </c>
      <c r="AA4990" t="s">
        <v>1</v>
      </c>
      <c r="AB4990" t="s">
        <v>57</v>
      </c>
      <c r="AC4990" t="str">
        <f t="shared" si="77"/>
        <v>2017-3</v>
      </c>
    </row>
    <row r="4991" spans="1:29" x14ac:dyDescent="0.25">
      <c r="A4991" t="s">
        <v>802</v>
      </c>
      <c r="B4991" t="s">
        <v>532</v>
      </c>
      <c r="C4991" t="s">
        <v>533</v>
      </c>
      <c r="D4991" t="s">
        <v>55</v>
      </c>
      <c r="E4991">
        <v>-4</v>
      </c>
      <c r="F4991" t="s">
        <v>14</v>
      </c>
      <c r="G4991" t="b">
        <v>0</v>
      </c>
      <c r="H4991" t="s">
        <v>488</v>
      </c>
      <c r="I4991">
        <v>21</v>
      </c>
      <c r="J4991" t="s">
        <v>395</v>
      </c>
      <c r="K4991" t="s">
        <v>396</v>
      </c>
      <c r="L4991" t="s">
        <v>57</v>
      </c>
      <c r="M4991" t="s">
        <v>57</v>
      </c>
      <c r="N4991" t="s">
        <v>57</v>
      </c>
      <c r="O4991" t="s">
        <v>57</v>
      </c>
      <c r="P4991">
        <v>21</v>
      </c>
      <c r="Q4991" t="s">
        <v>395</v>
      </c>
      <c r="R4991" t="s">
        <v>396</v>
      </c>
      <c r="S4991" t="s">
        <v>488</v>
      </c>
      <c r="T4991">
        <v>73.88</v>
      </c>
      <c r="U4991">
        <v>73.88</v>
      </c>
      <c r="V4991">
        <v>480.94771800000001</v>
      </c>
      <c r="W4991">
        <v>73.88</v>
      </c>
      <c r="X4991" t="s">
        <v>58</v>
      </c>
      <c r="Y4991" t="s">
        <v>58</v>
      </c>
      <c r="Z4991" t="s">
        <v>1</v>
      </c>
      <c r="AA4991" t="s">
        <v>1</v>
      </c>
      <c r="AB4991" t="s">
        <v>57</v>
      </c>
      <c r="AC4991" t="str">
        <f t="shared" si="77"/>
        <v>2017-3</v>
      </c>
    </row>
    <row r="4992" spans="1:29" x14ac:dyDescent="0.25">
      <c r="A4992" t="s">
        <v>803</v>
      </c>
      <c r="B4992" t="s">
        <v>54</v>
      </c>
      <c r="C4992" t="s">
        <v>55</v>
      </c>
      <c r="D4992" t="s">
        <v>55</v>
      </c>
      <c r="E4992">
        <v>-3</v>
      </c>
      <c r="F4992" t="s">
        <v>56</v>
      </c>
      <c r="G4992" t="b">
        <v>0</v>
      </c>
      <c r="H4992" t="s">
        <v>57</v>
      </c>
      <c r="I4992">
        <v>0</v>
      </c>
      <c r="J4992" t="s">
        <v>57</v>
      </c>
      <c r="K4992" t="s">
        <v>57</v>
      </c>
      <c r="L4992" t="s">
        <v>57</v>
      </c>
      <c r="M4992" t="s">
        <v>57</v>
      </c>
      <c r="N4992" t="s">
        <v>57</v>
      </c>
      <c r="O4992" t="s">
        <v>57</v>
      </c>
      <c r="P4992">
        <v>0</v>
      </c>
      <c r="Q4992" t="s">
        <v>57</v>
      </c>
      <c r="R4992" t="s">
        <v>57</v>
      </c>
      <c r="S4992" t="s">
        <v>57</v>
      </c>
      <c r="T4992">
        <v>1.99</v>
      </c>
      <c r="U4992">
        <v>1.99</v>
      </c>
      <c r="V4992">
        <v>1.99</v>
      </c>
      <c r="W4992">
        <v>0.30507435229189001</v>
      </c>
      <c r="X4992" t="s">
        <v>58</v>
      </c>
      <c r="Y4992" t="s">
        <v>58</v>
      </c>
      <c r="Z4992" t="s">
        <v>1</v>
      </c>
      <c r="AA4992" t="s">
        <v>1</v>
      </c>
      <c r="AB4992" t="s">
        <v>57</v>
      </c>
      <c r="AC4992" t="str">
        <f t="shared" si="77"/>
        <v>2017-3</v>
      </c>
    </row>
    <row r="4993" spans="1:29" x14ac:dyDescent="0.25">
      <c r="A4993" t="s">
        <v>803</v>
      </c>
      <c r="B4993" t="s">
        <v>532</v>
      </c>
      <c r="C4993" t="s">
        <v>533</v>
      </c>
      <c r="D4993" t="s">
        <v>55</v>
      </c>
      <c r="E4993">
        <v>-3</v>
      </c>
      <c r="F4993" t="s">
        <v>56</v>
      </c>
      <c r="G4993" t="b">
        <v>0</v>
      </c>
      <c r="H4993" t="s">
        <v>57</v>
      </c>
      <c r="I4993">
        <v>0</v>
      </c>
      <c r="J4993" t="s">
        <v>57</v>
      </c>
      <c r="K4993" t="s">
        <v>57</v>
      </c>
      <c r="L4993" t="s">
        <v>57</v>
      </c>
      <c r="M4993" t="s">
        <v>57</v>
      </c>
      <c r="N4993" t="s">
        <v>57</v>
      </c>
      <c r="O4993" t="s">
        <v>57</v>
      </c>
      <c r="P4993">
        <v>0</v>
      </c>
      <c r="Q4993" t="s">
        <v>57</v>
      </c>
      <c r="R4993" t="s">
        <v>57</v>
      </c>
      <c r="S4993" t="s">
        <v>57</v>
      </c>
      <c r="T4993">
        <v>341.3</v>
      </c>
      <c r="U4993">
        <v>341.3</v>
      </c>
      <c r="V4993">
        <v>2226.2999</v>
      </c>
      <c r="W4993">
        <v>341.3</v>
      </c>
      <c r="X4993" t="s">
        <v>58</v>
      </c>
      <c r="Y4993" t="s">
        <v>58</v>
      </c>
      <c r="Z4993" t="s">
        <v>1</v>
      </c>
      <c r="AA4993" t="s">
        <v>1</v>
      </c>
      <c r="AB4993" t="s">
        <v>57</v>
      </c>
      <c r="AC4993" t="str">
        <f t="shared" si="77"/>
        <v>2017-3</v>
      </c>
    </row>
    <row r="4994" spans="1:29" hidden="1" x14ac:dyDescent="0.25">
      <c r="A4994" t="s">
        <v>803</v>
      </c>
      <c r="B4994" t="s">
        <v>532</v>
      </c>
      <c r="C4994" t="s">
        <v>533</v>
      </c>
      <c r="D4994" t="s">
        <v>55</v>
      </c>
      <c r="E4994">
        <v>-6</v>
      </c>
      <c r="F4994" t="s">
        <v>12</v>
      </c>
      <c r="G4994" t="b">
        <v>0</v>
      </c>
      <c r="H4994" t="s">
        <v>488</v>
      </c>
      <c r="I4994">
        <v>21</v>
      </c>
      <c r="J4994" t="s">
        <v>395</v>
      </c>
      <c r="K4994" t="s">
        <v>396</v>
      </c>
      <c r="L4994" t="s">
        <v>57</v>
      </c>
      <c r="M4994" t="s">
        <v>57</v>
      </c>
      <c r="N4994" t="s">
        <v>57</v>
      </c>
      <c r="O4994" t="s">
        <v>57</v>
      </c>
      <c r="P4994">
        <v>21</v>
      </c>
      <c r="Q4994" t="s">
        <v>395</v>
      </c>
      <c r="R4994" t="s">
        <v>396</v>
      </c>
      <c r="S4994" t="s">
        <v>488</v>
      </c>
      <c r="T4994">
        <v>57000</v>
      </c>
      <c r="U4994">
        <v>57000</v>
      </c>
      <c r="V4994">
        <v>371811</v>
      </c>
      <c r="W4994">
        <v>57000</v>
      </c>
      <c r="X4994" t="s">
        <v>58</v>
      </c>
      <c r="Y4994" t="s">
        <v>58</v>
      </c>
      <c r="Z4994" t="s">
        <v>1</v>
      </c>
      <c r="AA4994" t="s">
        <v>1</v>
      </c>
      <c r="AB4994" t="s">
        <v>57</v>
      </c>
      <c r="AC4994" t="str">
        <f t="shared" si="77"/>
        <v>2017-3</v>
      </c>
    </row>
    <row r="4995" spans="1:29" hidden="1" x14ac:dyDescent="0.25">
      <c r="A4995" t="s">
        <v>803</v>
      </c>
      <c r="B4995" t="s">
        <v>532</v>
      </c>
      <c r="C4995" t="s">
        <v>533</v>
      </c>
      <c r="D4995" t="s">
        <v>55</v>
      </c>
      <c r="E4995">
        <v>-5</v>
      </c>
      <c r="F4995" t="s">
        <v>13</v>
      </c>
      <c r="G4995" t="b">
        <v>0</v>
      </c>
      <c r="H4995" t="s">
        <v>488</v>
      </c>
      <c r="I4995">
        <v>21</v>
      </c>
      <c r="J4995" t="s">
        <v>395</v>
      </c>
      <c r="K4995" t="s">
        <v>396</v>
      </c>
      <c r="L4995" t="s">
        <v>57</v>
      </c>
      <c r="M4995" t="s">
        <v>57</v>
      </c>
      <c r="N4995" t="s">
        <v>57</v>
      </c>
      <c r="O4995" t="s">
        <v>57</v>
      </c>
      <c r="P4995">
        <v>21</v>
      </c>
      <c r="Q4995" t="s">
        <v>395</v>
      </c>
      <c r="R4995" t="s">
        <v>396</v>
      </c>
      <c r="S4995" t="s">
        <v>488</v>
      </c>
      <c r="T4995">
        <v>6.74000000000001</v>
      </c>
      <c r="U4995">
        <v>6.74000000000001</v>
      </c>
      <c r="V4995">
        <v>44.936542000000102</v>
      </c>
      <c r="W4995">
        <v>6.74000000000001</v>
      </c>
      <c r="X4995" t="s">
        <v>58</v>
      </c>
      <c r="Y4995" t="s">
        <v>58</v>
      </c>
      <c r="Z4995" t="s">
        <v>1</v>
      </c>
      <c r="AA4995" t="s">
        <v>1</v>
      </c>
      <c r="AB4995" t="s">
        <v>57</v>
      </c>
      <c r="AC4995" t="str">
        <f t="shared" ref="AC4995:AC5058" si="78">+YEAR(A4995)&amp; "-" &amp;ROUNDUP(MONTH(A4995)/3,0)</f>
        <v>2017-3</v>
      </c>
    </row>
    <row r="4996" spans="1:29" x14ac:dyDescent="0.25">
      <c r="A4996" t="s">
        <v>803</v>
      </c>
      <c r="B4996" t="s">
        <v>532</v>
      </c>
      <c r="C4996" t="s">
        <v>533</v>
      </c>
      <c r="D4996" t="s">
        <v>55</v>
      </c>
      <c r="E4996">
        <v>-4</v>
      </c>
      <c r="F4996" t="s">
        <v>14</v>
      </c>
      <c r="G4996" t="b">
        <v>0</v>
      </c>
      <c r="H4996" t="s">
        <v>488</v>
      </c>
      <c r="I4996">
        <v>21</v>
      </c>
      <c r="J4996" t="s">
        <v>395</v>
      </c>
      <c r="K4996" t="s">
        <v>396</v>
      </c>
      <c r="L4996" t="s">
        <v>57</v>
      </c>
      <c r="M4996" t="s">
        <v>57</v>
      </c>
      <c r="N4996" t="s">
        <v>57</v>
      </c>
      <c r="O4996" t="s">
        <v>57</v>
      </c>
      <c r="P4996">
        <v>21</v>
      </c>
      <c r="Q4996" t="s">
        <v>395</v>
      </c>
      <c r="R4996" t="s">
        <v>396</v>
      </c>
      <c r="S4996" t="s">
        <v>488</v>
      </c>
      <c r="T4996">
        <v>80.62</v>
      </c>
      <c r="U4996">
        <v>80.62</v>
      </c>
      <c r="V4996">
        <v>525.88426000000004</v>
      </c>
      <c r="W4996">
        <v>80.62</v>
      </c>
      <c r="X4996" t="s">
        <v>58</v>
      </c>
      <c r="Y4996" t="s">
        <v>58</v>
      </c>
      <c r="Z4996" t="s">
        <v>1</v>
      </c>
      <c r="AA4996" t="s">
        <v>1</v>
      </c>
      <c r="AB4996" t="s">
        <v>57</v>
      </c>
      <c r="AC4996" t="str">
        <f t="shared" si="78"/>
        <v>2017-3</v>
      </c>
    </row>
    <row r="4997" spans="1:29" x14ac:dyDescent="0.25">
      <c r="A4997" t="s">
        <v>804</v>
      </c>
      <c r="B4997" t="s">
        <v>54</v>
      </c>
      <c r="C4997" t="s">
        <v>55</v>
      </c>
      <c r="D4997" t="s">
        <v>55</v>
      </c>
      <c r="E4997">
        <v>-3</v>
      </c>
      <c r="F4997" t="s">
        <v>56</v>
      </c>
      <c r="G4997" t="b">
        <v>0</v>
      </c>
      <c r="H4997" t="s">
        <v>57</v>
      </c>
      <c r="I4997">
        <v>0</v>
      </c>
      <c r="J4997" t="s">
        <v>57</v>
      </c>
      <c r="K4997" t="s">
        <v>57</v>
      </c>
      <c r="L4997" t="s">
        <v>57</v>
      </c>
      <c r="M4997" t="s">
        <v>57</v>
      </c>
      <c r="N4997" t="s">
        <v>57</v>
      </c>
      <c r="O4997" t="s">
        <v>57</v>
      </c>
      <c r="P4997">
        <v>0</v>
      </c>
      <c r="Q4997" t="s">
        <v>57</v>
      </c>
      <c r="R4997" t="s">
        <v>57</v>
      </c>
      <c r="S4997" t="s">
        <v>57</v>
      </c>
      <c r="T4997">
        <v>1.99</v>
      </c>
      <c r="U4997">
        <v>1.99</v>
      </c>
      <c r="V4997">
        <v>1.99</v>
      </c>
      <c r="W4997">
        <v>0.30507201385854799</v>
      </c>
      <c r="X4997" t="s">
        <v>58</v>
      </c>
      <c r="Y4997" t="s">
        <v>58</v>
      </c>
      <c r="Z4997" t="s">
        <v>1</v>
      </c>
      <c r="AA4997" t="s">
        <v>1</v>
      </c>
      <c r="AB4997" t="s">
        <v>57</v>
      </c>
      <c r="AC4997" t="str">
        <f t="shared" si="78"/>
        <v>2017-3</v>
      </c>
    </row>
    <row r="4998" spans="1:29" x14ac:dyDescent="0.25">
      <c r="A4998" t="s">
        <v>804</v>
      </c>
      <c r="B4998" t="s">
        <v>532</v>
      </c>
      <c r="C4998" t="s">
        <v>533</v>
      </c>
      <c r="D4998" t="s">
        <v>55</v>
      </c>
      <c r="E4998">
        <v>-3</v>
      </c>
      <c r="F4998" t="s">
        <v>56</v>
      </c>
      <c r="G4998" t="b">
        <v>0</v>
      </c>
      <c r="H4998" t="s">
        <v>57</v>
      </c>
      <c r="I4998">
        <v>0</v>
      </c>
      <c r="J4998" t="s">
        <v>57</v>
      </c>
      <c r="K4998" t="s">
        <v>57</v>
      </c>
      <c r="L4998" t="s">
        <v>57</v>
      </c>
      <c r="M4998" t="s">
        <v>57</v>
      </c>
      <c r="N4998" t="s">
        <v>57</v>
      </c>
      <c r="O4998" t="s">
        <v>57</v>
      </c>
      <c r="P4998">
        <v>0</v>
      </c>
      <c r="Q4998" t="s">
        <v>57</v>
      </c>
      <c r="R4998" t="s">
        <v>57</v>
      </c>
      <c r="S4998" t="s">
        <v>57</v>
      </c>
      <c r="T4998">
        <v>341.3</v>
      </c>
      <c r="U4998">
        <v>341.3</v>
      </c>
      <c r="V4998">
        <v>2226.316965</v>
      </c>
      <c r="W4998">
        <v>341.3</v>
      </c>
      <c r="X4998" t="s">
        <v>58</v>
      </c>
      <c r="Y4998" t="s">
        <v>58</v>
      </c>
      <c r="Z4998" t="s">
        <v>1</v>
      </c>
      <c r="AA4998" t="s">
        <v>1</v>
      </c>
      <c r="AB4998" t="s">
        <v>57</v>
      </c>
      <c r="AC4998" t="str">
        <f t="shared" si="78"/>
        <v>2017-3</v>
      </c>
    </row>
    <row r="4999" spans="1:29" hidden="1" x14ac:dyDescent="0.25">
      <c r="A4999" t="s">
        <v>804</v>
      </c>
      <c r="B4999" t="s">
        <v>532</v>
      </c>
      <c r="C4999" t="s">
        <v>533</v>
      </c>
      <c r="D4999" t="s">
        <v>55</v>
      </c>
      <c r="E4999">
        <v>-6</v>
      </c>
      <c r="F4999" t="s">
        <v>12</v>
      </c>
      <c r="G4999" t="b">
        <v>0</v>
      </c>
      <c r="H4999" t="s">
        <v>488</v>
      </c>
      <c r="I4999">
        <v>21</v>
      </c>
      <c r="J4999" t="s">
        <v>395</v>
      </c>
      <c r="K4999" t="s">
        <v>396</v>
      </c>
      <c r="L4999" t="s">
        <v>57</v>
      </c>
      <c r="M4999" t="s">
        <v>57</v>
      </c>
      <c r="N4999" t="s">
        <v>57</v>
      </c>
      <c r="O4999" t="s">
        <v>57</v>
      </c>
      <c r="P4999">
        <v>21</v>
      </c>
      <c r="Q4999" t="s">
        <v>395</v>
      </c>
      <c r="R4999" t="s">
        <v>396</v>
      </c>
      <c r="S4999" t="s">
        <v>488</v>
      </c>
      <c r="T4999">
        <v>56995</v>
      </c>
      <c r="U4999">
        <v>56995</v>
      </c>
      <c r="V4999">
        <v>371781.23475</v>
      </c>
      <c r="W4999">
        <v>56995</v>
      </c>
      <c r="X4999" t="s">
        <v>58</v>
      </c>
      <c r="Y4999" t="s">
        <v>58</v>
      </c>
      <c r="Z4999" t="s">
        <v>1</v>
      </c>
      <c r="AA4999" t="s">
        <v>1</v>
      </c>
      <c r="AB4999" t="s">
        <v>57</v>
      </c>
      <c r="AC4999" t="str">
        <f t="shared" si="78"/>
        <v>2017-3</v>
      </c>
    </row>
    <row r="5000" spans="1:29" hidden="1" x14ac:dyDescent="0.25">
      <c r="A5000" t="s">
        <v>804</v>
      </c>
      <c r="B5000" t="s">
        <v>532</v>
      </c>
      <c r="C5000" t="s">
        <v>533</v>
      </c>
      <c r="D5000" t="s">
        <v>55</v>
      </c>
      <c r="E5000">
        <v>-5</v>
      </c>
      <c r="F5000" t="s">
        <v>13</v>
      </c>
      <c r="G5000" t="b">
        <v>0</v>
      </c>
      <c r="H5000" t="s">
        <v>488</v>
      </c>
      <c r="I5000">
        <v>21</v>
      </c>
      <c r="J5000" t="s">
        <v>395</v>
      </c>
      <c r="K5000" t="s">
        <v>396</v>
      </c>
      <c r="L5000" t="s">
        <v>57</v>
      </c>
      <c r="M5000" t="s">
        <v>57</v>
      </c>
      <c r="N5000" t="s">
        <v>57</v>
      </c>
      <c r="O5000" t="s">
        <v>57</v>
      </c>
      <c r="P5000">
        <v>21</v>
      </c>
      <c r="Q5000" t="s">
        <v>395</v>
      </c>
      <c r="R5000" t="s">
        <v>396</v>
      </c>
      <c r="S5000" t="s">
        <v>488</v>
      </c>
      <c r="T5000">
        <v>-23.32</v>
      </c>
      <c r="U5000">
        <v>-23.32</v>
      </c>
      <c r="V5000">
        <v>-152.113495</v>
      </c>
      <c r="W5000">
        <v>-23.32</v>
      </c>
      <c r="X5000" t="s">
        <v>58</v>
      </c>
      <c r="Y5000" t="s">
        <v>58</v>
      </c>
      <c r="Z5000" t="s">
        <v>1</v>
      </c>
      <c r="AA5000" t="s">
        <v>1</v>
      </c>
      <c r="AB5000" t="s">
        <v>57</v>
      </c>
      <c r="AC5000" t="str">
        <f t="shared" si="78"/>
        <v>2017-3</v>
      </c>
    </row>
    <row r="5001" spans="1:29" x14ac:dyDescent="0.25">
      <c r="A5001" t="s">
        <v>804</v>
      </c>
      <c r="B5001" t="s">
        <v>532</v>
      </c>
      <c r="C5001" t="s">
        <v>533</v>
      </c>
      <c r="D5001" t="s">
        <v>55</v>
      </c>
      <c r="E5001">
        <v>-4</v>
      </c>
      <c r="F5001" t="s">
        <v>14</v>
      </c>
      <c r="G5001" t="b">
        <v>0</v>
      </c>
      <c r="H5001" t="s">
        <v>488</v>
      </c>
      <c r="I5001">
        <v>21</v>
      </c>
      <c r="J5001" t="s">
        <v>395</v>
      </c>
      <c r="K5001" t="s">
        <v>396</v>
      </c>
      <c r="L5001" t="s">
        <v>57</v>
      </c>
      <c r="M5001" t="s">
        <v>57</v>
      </c>
      <c r="N5001" t="s">
        <v>57</v>
      </c>
      <c r="O5001" t="s">
        <v>57</v>
      </c>
      <c r="P5001">
        <v>21</v>
      </c>
      <c r="Q5001" t="s">
        <v>395</v>
      </c>
      <c r="R5001" t="s">
        <v>396</v>
      </c>
      <c r="S5001" t="s">
        <v>488</v>
      </c>
      <c r="T5001">
        <v>57.3</v>
      </c>
      <c r="U5001">
        <v>57.3</v>
      </c>
      <c r="V5001">
        <v>373.77076499999998</v>
      </c>
      <c r="W5001">
        <v>57.3</v>
      </c>
      <c r="X5001" t="s">
        <v>58</v>
      </c>
      <c r="Y5001" t="s">
        <v>58</v>
      </c>
      <c r="Z5001" t="s">
        <v>1</v>
      </c>
      <c r="AA5001" t="s">
        <v>1</v>
      </c>
      <c r="AB5001" t="s">
        <v>57</v>
      </c>
      <c r="AC5001" t="str">
        <f t="shared" si="78"/>
        <v>2017-3</v>
      </c>
    </row>
    <row r="5002" spans="1:29" x14ac:dyDescent="0.25">
      <c r="A5002" t="s">
        <v>805</v>
      </c>
      <c r="B5002" t="s">
        <v>54</v>
      </c>
      <c r="C5002" t="s">
        <v>55</v>
      </c>
      <c r="D5002" t="s">
        <v>55</v>
      </c>
      <c r="E5002">
        <v>-3</v>
      </c>
      <c r="F5002" t="s">
        <v>56</v>
      </c>
      <c r="G5002" t="b">
        <v>0</v>
      </c>
      <c r="H5002" t="s">
        <v>57</v>
      </c>
      <c r="I5002">
        <v>0</v>
      </c>
      <c r="J5002" t="s">
        <v>57</v>
      </c>
      <c r="K5002" t="s">
        <v>57</v>
      </c>
      <c r="L5002" t="s">
        <v>57</v>
      </c>
      <c r="M5002" t="s">
        <v>57</v>
      </c>
      <c r="N5002" t="s">
        <v>57</v>
      </c>
      <c r="O5002" t="s">
        <v>57</v>
      </c>
      <c r="P5002">
        <v>0</v>
      </c>
      <c r="Q5002" t="s">
        <v>57</v>
      </c>
      <c r="R5002" t="s">
        <v>57</v>
      </c>
      <c r="S5002" t="s">
        <v>57</v>
      </c>
      <c r="T5002">
        <v>1.99</v>
      </c>
      <c r="U5002">
        <v>1.99</v>
      </c>
      <c r="V5002">
        <v>1.99</v>
      </c>
      <c r="W5002">
        <v>0.30688328411377802</v>
      </c>
      <c r="X5002" t="s">
        <v>58</v>
      </c>
      <c r="Y5002" t="s">
        <v>58</v>
      </c>
      <c r="Z5002" t="s">
        <v>1</v>
      </c>
      <c r="AA5002" t="s">
        <v>1</v>
      </c>
      <c r="AB5002" t="s">
        <v>57</v>
      </c>
      <c r="AC5002" t="str">
        <f t="shared" si="78"/>
        <v>2017-3</v>
      </c>
    </row>
    <row r="5003" spans="1:29" x14ac:dyDescent="0.25">
      <c r="A5003" t="s">
        <v>805</v>
      </c>
      <c r="B5003" t="s">
        <v>532</v>
      </c>
      <c r="C5003" t="s">
        <v>533</v>
      </c>
      <c r="D5003" t="s">
        <v>55</v>
      </c>
      <c r="E5003">
        <v>-3</v>
      </c>
      <c r="F5003" t="s">
        <v>56</v>
      </c>
      <c r="G5003" t="b">
        <v>0</v>
      </c>
      <c r="H5003" t="s">
        <v>57</v>
      </c>
      <c r="I5003">
        <v>0</v>
      </c>
      <c r="J5003" t="s">
        <v>57</v>
      </c>
      <c r="K5003" t="s">
        <v>57</v>
      </c>
      <c r="L5003" t="s">
        <v>57</v>
      </c>
      <c r="M5003" t="s">
        <v>57</v>
      </c>
      <c r="N5003" t="s">
        <v>57</v>
      </c>
      <c r="O5003" t="s">
        <v>57</v>
      </c>
      <c r="P5003">
        <v>0</v>
      </c>
      <c r="Q5003" t="s">
        <v>57</v>
      </c>
      <c r="R5003" t="s">
        <v>57</v>
      </c>
      <c r="S5003" t="s">
        <v>57</v>
      </c>
      <c r="T5003">
        <v>341.3</v>
      </c>
      <c r="U5003">
        <v>341.3</v>
      </c>
      <c r="V5003">
        <v>2213.176915</v>
      </c>
      <c r="W5003">
        <v>341.3</v>
      </c>
      <c r="X5003" t="s">
        <v>58</v>
      </c>
      <c r="Y5003" t="s">
        <v>58</v>
      </c>
      <c r="Z5003" t="s">
        <v>1</v>
      </c>
      <c r="AA5003" t="s">
        <v>1</v>
      </c>
      <c r="AB5003" t="s">
        <v>57</v>
      </c>
      <c r="AC5003" t="str">
        <f t="shared" si="78"/>
        <v>2017-3</v>
      </c>
    </row>
    <row r="5004" spans="1:29" hidden="1" x14ac:dyDescent="0.25">
      <c r="A5004" t="s">
        <v>805</v>
      </c>
      <c r="B5004" t="s">
        <v>532</v>
      </c>
      <c r="C5004" t="s">
        <v>533</v>
      </c>
      <c r="D5004" t="s">
        <v>55</v>
      </c>
      <c r="E5004">
        <v>-6</v>
      </c>
      <c r="F5004" t="s">
        <v>12</v>
      </c>
      <c r="G5004" t="b">
        <v>0</v>
      </c>
      <c r="H5004" t="s">
        <v>488</v>
      </c>
      <c r="I5004">
        <v>21</v>
      </c>
      <c r="J5004" t="s">
        <v>395</v>
      </c>
      <c r="K5004" t="s">
        <v>396</v>
      </c>
      <c r="L5004" t="s">
        <v>57</v>
      </c>
      <c r="M5004" t="s">
        <v>57</v>
      </c>
      <c r="N5004" t="s">
        <v>57</v>
      </c>
      <c r="O5004" t="s">
        <v>57</v>
      </c>
      <c r="P5004">
        <v>21</v>
      </c>
      <c r="Q5004" t="s">
        <v>395</v>
      </c>
      <c r="R5004" t="s">
        <v>396</v>
      </c>
      <c r="S5004" t="s">
        <v>488</v>
      </c>
      <c r="T5004">
        <v>57332.5</v>
      </c>
      <c r="U5004">
        <v>57332.5</v>
      </c>
      <c r="V5004">
        <v>371775.46287500003</v>
      </c>
      <c r="W5004">
        <v>57332.5</v>
      </c>
      <c r="X5004" t="s">
        <v>58</v>
      </c>
      <c r="Y5004" t="s">
        <v>58</v>
      </c>
      <c r="Z5004" t="s">
        <v>1</v>
      </c>
      <c r="AA5004" t="s">
        <v>1</v>
      </c>
      <c r="AB5004" t="s">
        <v>57</v>
      </c>
      <c r="AC5004" t="str">
        <f t="shared" si="78"/>
        <v>2017-3</v>
      </c>
    </row>
    <row r="5005" spans="1:29" hidden="1" x14ac:dyDescent="0.25">
      <c r="A5005" t="s">
        <v>805</v>
      </c>
      <c r="B5005" t="s">
        <v>532</v>
      </c>
      <c r="C5005" t="s">
        <v>533</v>
      </c>
      <c r="D5005" t="s">
        <v>55</v>
      </c>
      <c r="E5005">
        <v>-5</v>
      </c>
      <c r="F5005" t="s">
        <v>13</v>
      </c>
      <c r="G5005" t="b">
        <v>0</v>
      </c>
      <c r="H5005" t="s">
        <v>488</v>
      </c>
      <c r="I5005">
        <v>21</v>
      </c>
      <c r="J5005" t="s">
        <v>395</v>
      </c>
      <c r="K5005" t="s">
        <v>396</v>
      </c>
      <c r="L5005" t="s">
        <v>57</v>
      </c>
      <c r="M5005" t="s">
        <v>57</v>
      </c>
      <c r="N5005" t="s">
        <v>57</v>
      </c>
      <c r="O5005" t="s">
        <v>57</v>
      </c>
      <c r="P5005">
        <v>21</v>
      </c>
      <c r="Q5005" t="s">
        <v>395</v>
      </c>
      <c r="R5005" t="s">
        <v>396</v>
      </c>
      <c r="S5005" t="s">
        <v>488</v>
      </c>
      <c r="T5005">
        <v>-24.52</v>
      </c>
      <c r="U5005">
        <v>-24.52</v>
      </c>
      <c r="V5005">
        <v>-161.20721599999999</v>
      </c>
      <c r="W5005">
        <v>-24.52</v>
      </c>
      <c r="X5005" t="s">
        <v>58</v>
      </c>
      <c r="Y5005" t="s">
        <v>58</v>
      </c>
      <c r="Z5005" t="s">
        <v>1</v>
      </c>
      <c r="AA5005" t="s">
        <v>1</v>
      </c>
      <c r="AB5005" t="s">
        <v>57</v>
      </c>
      <c r="AC5005" t="str">
        <f t="shared" si="78"/>
        <v>2017-3</v>
      </c>
    </row>
    <row r="5006" spans="1:29" x14ac:dyDescent="0.25">
      <c r="A5006" t="s">
        <v>805</v>
      </c>
      <c r="B5006" t="s">
        <v>532</v>
      </c>
      <c r="C5006" t="s">
        <v>533</v>
      </c>
      <c r="D5006" t="s">
        <v>55</v>
      </c>
      <c r="E5006">
        <v>-4</v>
      </c>
      <c r="F5006" t="s">
        <v>14</v>
      </c>
      <c r="G5006" t="b">
        <v>0</v>
      </c>
      <c r="H5006" t="s">
        <v>488</v>
      </c>
      <c r="I5006">
        <v>21</v>
      </c>
      <c r="J5006" t="s">
        <v>395</v>
      </c>
      <c r="K5006" t="s">
        <v>396</v>
      </c>
      <c r="L5006" t="s">
        <v>57</v>
      </c>
      <c r="M5006" t="s">
        <v>57</v>
      </c>
      <c r="N5006" t="s">
        <v>57</v>
      </c>
      <c r="O5006" t="s">
        <v>57</v>
      </c>
      <c r="P5006">
        <v>21</v>
      </c>
      <c r="Q5006" t="s">
        <v>395</v>
      </c>
      <c r="R5006" t="s">
        <v>396</v>
      </c>
      <c r="S5006" t="s">
        <v>488</v>
      </c>
      <c r="T5006">
        <v>32.78</v>
      </c>
      <c r="U5006">
        <v>32.78</v>
      </c>
      <c r="V5006">
        <v>212.56354899999999</v>
      </c>
      <c r="W5006">
        <v>32.78</v>
      </c>
      <c r="X5006" t="s">
        <v>58</v>
      </c>
      <c r="Y5006" t="s">
        <v>58</v>
      </c>
      <c r="Z5006" t="s">
        <v>1</v>
      </c>
      <c r="AA5006" t="s">
        <v>1</v>
      </c>
      <c r="AB5006" t="s">
        <v>57</v>
      </c>
      <c r="AC5006" t="str">
        <f t="shared" si="78"/>
        <v>2017-3</v>
      </c>
    </row>
    <row r="5007" spans="1:29" x14ac:dyDescent="0.25">
      <c r="A5007" t="s">
        <v>806</v>
      </c>
      <c r="B5007" t="s">
        <v>54</v>
      </c>
      <c r="C5007" t="s">
        <v>55</v>
      </c>
      <c r="D5007" t="s">
        <v>55</v>
      </c>
      <c r="E5007">
        <v>-3</v>
      </c>
      <c r="F5007" t="s">
        <v>56</v>
      </c>
      <c r="G5007" t="b">
        <v>0</v>
      </c>
      <c r="H5007" t="s">
        <v>57</v>
      </c>
      <c r="I5007">
        <v>0</v>
      </c>
      <c r="J5007" t="s">
        <v>57</v>
      </c>
      <c r="K5007" t="s">
        <v>57</v>
      </c>
      <c r="L5007" t="s">
        <v>57</v>
      </c>
      <c r="M5007" t="s">
        <v>57</v>
      </c>
      <c r="N5007" t="s">
        <v>57</v>
      </c>
      <c r="O5007" t="s">
        <v>57</v>
      </c>
      <c r="P5007">
        <v>0</v>
      </c>
      <c r="Q5007" t="s">
        <v>57</v>
      </c>
      <c r="R5007" t="s">
        <v>57</v>
      </c>
      <c r="S5007" t="s">
        <v>57</v>
      </c>
      <c r="T5007">
        <v>1.99</v>
      </c>
      <c r="U5007">
        <v>1.99</v>
      </c>
      <c r="V5007">
        <v>1.99</v>
      </c>
      <c r="W5007">
        <v>0.30535991038684002</v>
      </c>
      <c r="X5007" t="s">
        <v>58</v>
      </c>
      <c r="Y5007" t="s">
        <v>58</v>
      </c>
      <c r="Z5007" t="s">
        <v>1</v>
      </c>
      <c r="AA5007" t="s">
        <v>1</v>
      </c>
      <c r="AB5007" t="s">
        <v>57</v>
      </c>
      <c r="AC5007" t="str">
        <f t="shared" si="78"/>
        <v>2017-3</v>
      </c>
    </row>
    <row r="5008" spans="1:29" x14ac:dyDescent="0.25">
      <c r="A5008" t="s">
        <v>806</v>
      </c>
      <c r="B5008" t="s">
        <v>532</v>
      </c>
      <c r="C5008" t="s">
        <v>533</v>
      </c>
      <c r="D5008" t="s">
        <v>55</v>
      </c>
      <c r="E5008">
        <v>-3</v>
      </c>
      <c r="F5008" t="s">
        <v>56</v>
      </c>
      <c r="G5008" t="b">
        <v>0</v>
      </c>
      <c r="H5008" t="s">
        <v>57</v>
      </c>
      <c r="I5008">
        <v>0</v>
      </c>
      <c r="J5008" t="s">
        <v>57</v>
      </c>
      <c r="K5008" t="s">
        <v>57</v>
      </c>
      <c r="L5008" t="s">
        <v>57</v>
      </c>
      <c r="M5008" t="s">
        <v>57</v>
      </c>
      <c r="N5008" t="s">
        <v>57</v>
      </c>
      <c r="O5008" t="s">
        <v>57</v>
      </c>
      <c r="P5008">
        <v>0</v>
      </c>
      <c r="Q5008" t="s">
        <v>57</v>
      </c>
      <c r="R5008" t="s">
        <v>57</v>
      </c>
      <c r="S5008" t="s">
        <v>57</v>
      </c>
      <c r="T5008">
        <v>341.3</v>
      </c>
      <c r="U5008">
        <v>341.3</v>
      </c>
      <c r="V5008">
        <v>2224.2179700000002</v>
      </c>
      <c r="W5008">
        <v>341.3</v>
      </c>
      <c r="X5008" t="s">
        <v>58</v>
      </c>
      <c r="Y5008" t="s">
        <v>58</v>
      </c>
      <c r="Z5008" t="s">
        <v>1</v>
      </c>
      <c r="AA5008" t="s">
        <v>1</v>
      </c>
      <c r="AB5008" t="s">
        <v>57</v>
      </c>
      <c r="AC5008" t="str">
        <f t="shared" si="78"/>
        <v>2017-3</v>
      </c>
    </row>
    <row r="5009" spans="1:29" hidden="1" x14ac:dyDescent="0.25">
      <c r="A5009" t="s">
        <v>806</v>
      </c>
      <c r="B5009" t="s">
        <v>532</v>
      </c>
      <c r="C5009" t="s">
        <v>533</v>
      </c>
      <c r="D5009" t="s">
        <v>55</v>
      </c>
      <c r="E5009">
        <v>-6</v>
      </c>
      <c r="F5009" t="s">
        <v>12</v>
      </c>
      <c r="G5009" t="b">
        <v>0</v>
      </c>
      <c r="H5009" t="s">
        <v>488</v>
      </c>
      <c r="I5009">
        <v>21</v>
      </c>
      <c r="J5009" t="s">
        <v>395</v>
      </c>
      <c r="K5009" t="s">
        <v>396</v>
      </c>
      <c r="L5009" t="s">
        <v>57</v>
      </c>
      <c r="M5009" t="s">
        <v>57</v>
      </c>
      <c r="N5009" t="s">
        <v>57</v>
      </c>
      <c r="O5009" t="s">
        <v>57</v>
      </c>
      <c r="P5009">
        <v>21</v>
      </c>
      <c r="Q5009" t="s">
        <v>395</v>
      </c>
      <c r="R5009" t="s">
        <v>396</v>
      </c>
      <c r="S5009" t="s">
        <v>488</v>
      </c>
      <c r="T5009">
        <v>57060</v>
      </c>
      <c r="U5009">
        <v>57060</v>
      </c>
      <c r="V5009">
        <v>371854.31400000001</v>
      </c>
      <c r="W5009">
        <v>57060</v>
      </c>
      <c r="X5009" t="s">
        <v>58</v>
      </c>
      <c r="Y5009" t="s">
        <v>58</v>
      </c>
      <c r="Z5009" t="s">
        <v>1</v>
      </c>
      <c r="AA5009" t="s">
        <v>1</v>
      </c>
      <c r="AB5009" t="s">
        <v>57</v>
      </c>
      <c r="AC5009" t="str">
        <f t="shared" si="78"/>
        <v>2017-3</v>
      </c>
    </row>
    <row r="5010" spans="1:29" hidden="1" x14ac:dyDescent="0.25">
      <c r="A5010" t="s">
        <v>806</v>
      </c>
      <c r="B5010" t="s">
        <v>532</v>
      </c>
      <c r="C5010" t="s">
        <v>533</v>
      </c>
      <c r="D5010" t="s">
        <v>55</v>
      </c>
      <c r="E5010">
        <v>-5</v>
      </c>
      <c r="F5010" t="s">
        <v>13</v>
      </c>
      <c r="G5010" t="b">
        <v>0</v>
      </c>
      <c r="H5010" t="s">
        <v>488</v>
      </c>
      <c r="I5010">
        <v>21</v>
      </c>
      <c r="J5010" t="s">
        <v>395</v>
      </c>
      <c r="K5010" t="s">
        <v>396</v>
      </c>
      <c r="L5010" t="s">
        <v>57</v>
      </c>
      <c r="M5010" t="s">
        <v>57</v>
      </c>
      <c r="N5010" t="s">
        <v>57</v>
      </c>
      <c r="O5010" t="s">
        <v>57</v>
      </c>
      <c r="P5010">
        <v>21</v>
      </c>
      <c r="Q5010" t="s">
        <v>395</v>
      </c>
      <c r="R5010" t="s">
        <v>396</v>
      </c>
      <c r="S5010" t="s">
        <v>488</v>
      </c>
      <c r="T5010">
        <v>16.649999999999999</v>
      </c>
      <c r="U5010">
        <v>16.649999999999999</v>
      </c>
      <c r="V5010">
        <v>109.566818</v>
      </c>
      <c r="W5010">
        <v>16.649999999999999</v>
      </c>
      <c r="X5010" t="s">
        <v>58</v>
      </c>
      <c r="Y5010" t="s">
        <v>58</v>
      </c>
      <c r="Z5010" t="s">
        <v>1</v>
      </c>
      <c r="AA5010" t="s">
        <v>1</v>
      </c>
      <c r="AB5010" t="s">
        <v>57</v>
      </c>
      <c r="AC5010" t="str">
        <f t="shared" si="78"/>
        <v>2017-3</v>
      </c>
    </row>
    <row r="5011" spans="1:29" x14ac:dyDescent="0.25">
      <c r="A5011" t="s">
        <v>806</v>
      </c>
      <c r="B5011" t="s">
        <v>532</v>
      </c>
      <c r="C5011" t="s">
        <v>533</v>
      </c>
      <c r="D5011" t="s">
        <v>55</v>
      </c>
      <c r="E5011">
        <v>-4</v>
      </c>
      <c r="F5011" t="s">
        <v>14</v>
      </c>
      <c r="G5011" t="b">
        <v>0</v>
      </c>
      <c r="H5011" t="s">
        <v>488</v>
      </c>
      <c r="I5011">
        <v>21</v>
      </c>
      <c r="J5011" t="s">
        <v>395</v>
      </c>
      <c r="K5011" t="s">
        <v>396</v>
      </c>
      <c r="L5011" t="s">
        <v>57</v>
      </c>
      <c r="M5011" t="s">
        <v>57</v>
      </c>
      <c r="N5011" t="s">
        <v>57</v>
      </c>
      <c r="O5011" t="s">
        <v>57</v>
      </c>
      <c r="P5011">
        <v>21</v>
      </c>
      <c r="Q5011" t="s">
        <v>395</v>
      </c>
      <c r="R5011" t="s">
        <v>396</v>
      </c>
      <c r="S5011" t="s">
        <v>488</v>
      </c>
      <c r="T5011">
        <v>49.43</v>
      </c>
      <c r="U5011">
        <v>49.43</v>
      </c>
      <c r="V5011">
        <v>322.13036699999998</v>
      </c>
      <c r="W5011">
        <v>49.43</v>
      </c>
      <c r="X5011" t="s">
        <v>58</v>
      </c>
      <c r="Y5011" t="s">
        <v>58</v>
      </c>
      <c r="Z5011" t="s">
        <v>1</v>
      </c>
      <c r="AA5011" t="s">
        <v>1</v>
      </c>
      <c r="AB5011" t="s">
        <v>57</v>
      </c>
      <c r="AC5011" t="str">
        <f t="shared" si="78"/>
        <v>2017-3</v>
      </c>
    </row>
    <row r="5012" spans="1:29" x14ac:dyDescent="0.25">
      <c r="A5012" t="s">
        <v>807</v>
      </c>
      <c r="B5012" t="s">
        <v>54</v>
      </c>
      <c r="C5012" t="s">
        <v>55</v>
      </c>
      <c r="D5012" t="s">
        <v>55</v>
      </c>
      <c r="E5012">
        <v>-3</v>
      </c>
      <c r="F5012" t="s">
        <v>56</v>
      </c>
      <c r="G5012" t="b">
        <v>0</v>
      </c>
      <c r="H5012" t="s">
        <v>57</v>
      </c>
      <c r="I5012">
        <v>0</v>
      </c>
      <c r="J5012" t="s">
        <v>57</v>
      </c>
      <c r="K5012" t="s">
        <v>57</v>
      </c>
      <c r="L5012" t="s">
        <v>57</v>
      </c>
      <c r="M5012" t="s">
        <v>57</v>
      </c>
      <c r="N5012" t="s">
        <v>57</v>
      </c>
      <c r="O5012" t="s">
        <v>57</v>
      </c>
      <c r="P5012">
        <v>0</v>
      </c>
      <c r="Q5012" t="s">
        <v>57</v>
      </c>
      <c r="R5012" t="s">
        <v>57</v>
      </c>
      <c r="S5012" t="s">
        <v>57</v>
      </c>
      <c r="T5012">
        <v>1.99</v>
      </c>
      <c r="U5012">
        <v>1.99</v>
      </c>
      <c r="V5012">
        <v>1.99</v>
      </c>
      <c r="W5012">
        <v>0.30500655227643703</v>
      </c>
      <c r="X5012" t="s">
        <v>58</v>
      </c>
      <c r="Y5012" t="s">
        <v>58</v>
      </c>
      <c r="Z5012" t="s">
        <v>1</v>
      </c>
      <c r="AA5012" t="s">
        <v>1</v>
      </c>
      <c r="AB5012" t="s">
        <v>57</v>
      </c>
      <c r="AC5012" t="str">
        <f t="shared" si="78"/>
        <v>2017-3</v>
      </c>
    </row>
    <row r="5013" spans="1:29" x14ac:dyDescent="0.25">
      <c r="A5013" t="s">
        <v>807</v>
      </c>
      <c r="B5013" t="s">
        <v>532</v>
      </c>
      <c r="C5013" t="s">
        <v>533</v>
      </c>
      <c r="D5013" t="s">
        <v>55</v>
      </c>
      <c r="E5013">
        <v>-3</v>
      </c>
      <c r="F5013" t="s">
        <v>56</v>
      </c>
      <c r="G5013" t="b">
        <v>0</v>
      </c>
      <c r="H5013" t="s">
        <v>57</v>
      </c>
      <c r="I5013">
        <v>0</v>
      </c>
      <c r="J5013" t="s">
        <v>57</v>
      </c>
      <c r="K5013" t="s">
        <v>57</v>
      </c>
      <c r="L5013" t="s">
        <v>57</v>
      </c>
      <c r="M5013" t="s">
        <v>57</v>
      </c>
      <c r="N5013" t="s">
        <v>57</v>
      </c>
      <c r="O5013" t="s">
        <v>57</v>
      </c>
      <c r="P5013">
        <v>0</v>
      </c>
      <c r="Q5013" t="s">
        <v>57</v>
      </c>
      <c r="R5013" t="s">
        <v>57</v>
      </c>
      <c r="S5013" t="s">
        <v>57</v>
      </c>
      <c r="T5013">
        <v>341.3</v>
      </c>
      <c r="U5013">
        <v>341.3</v>
      </c>
      <c r="V5013">
        <v>2226.794785</v>
      </c>
      <c r="W5013">
        <v>341.3</v>
      </c>
      <c r="X5013" t="s">
        <v>58</v>
      </c>
      <c r="Y5013" t="s">
        <v>58</v>
      </c>
      <c r="Z5013" t="s">
        <v>1</v>
      </c>
      <c r="AA5013" t="s">
        <v>1</v>
      </c>
      <c r="AB5013" t="s">
        <v>57</v>
      </c>
      <c r="AC5013" t="str">
        <f t="shared" si="78"/>
        <v>2017-3</v>
      </c>
    </row>
    <row r="5014" spans="1:29" hidden="1" x14ac:dyDescent="0.25">
      <c r="A5014" t="s">
        <v>807</v>
      </c>
      <c r="B5014" t="s">
        <v>532</v>
      </c>
      <c r="C5014" t="s">
        <v>533</v>
      </c>
      <c r="D5014" t="s">
        <v>55</v>
      </c>
      <c r="E5014">
        <v>-6</v>
      </c>
      <c r="F5014" t="s">
        <v>12</v>
      </c>
      <c r="G5014" t="b">
        <v>0</v>
      </c>
      <c r="H5014" t="s">
        <v>488</v>
      </c>
      <c r="I5014">
        <v>21</v>
      </c>
      <c r="J5014" t="s">
        <v>395</v>
      </c>
      <c r="K5014" t="s">
        <v>396</v>
      </c>
      <c r="L5014" t="s">
        <v>57</v>
      </c>
      <c r="M5014" t="s">
        <v>57</v>
      </c>
      <c r="N5014" t="s">
        <v>57</v>
      </c>
      <c r="O5014" t="s">
        <v>57</v>
      </c>
      <c r="P5014">
        <v>21</v>
      </c>
      <c r="Q5014" t="s">
        <v>395</v>
      </c>
      <c r="R5014" t="s">
        <v>396</v>
      </c>
      <c r="S5014" t="s">
        <v>488</v>
      </c>
      <c r="T5014">
        <v>56987.5</v>
      </c>
      <c r="U5014">
        <v>56987.5</v>
      </c>
      <c r="V5014">
        <v>371812.09437499999</v>
      </c>
      <c r="W5014">
        <v>56987.5</v>
      </c>
      <c r="X5014" t="s">
        <v>58</v>
      </c>
      <c r="Y5014" t="s">
        <v>58</v>
      </c>
      <c r="Z5014" t="s">
        <v>1</v>
      </c>
      <c r="AA5014" t="s">
        <v>1</v>
      </c>
      <c r="AB5014" t="s">
        <v>57</v>
      </c>
      <c r="AC5014" t="str">
        <f t="shared" si="78"/>
        <v>2017-3</v>
      </c>
    </row>
    <row r="5015" spans="1:29" hidden="1" x14ac:dyDescent="0.25">
      <c r="A5015" t="s">
        <v>807</v>
      </c>
      <c r="B5015" t="s">
        <v>532</v>
      </c>
      <c r="C5015" t="s">
        <v>533</v>
      </c>
      <c r="D5015" t="s">
        <v>55</v>
      </c>
      <c r="E5015">
        <v>-5</v>
      </c>
      <c r="F5015" t="s">
        <v>13</v>
      </c>
      <c r="G5015" t="b">
        <v>0</v>
      </c>
      <c r="H5015" t="s">
        <v>488</v>
      </c>
      <c r="I5015">
        <v>21</v>
      </c>
      <c r="J5015" t="s">
        <v>395</v>
      </c>
      <c r="K5015" t="s">
        <v>396</v>
      </c>
      <c r="L5015" t="s">
        <v>57</v>
      </c>
      <c r="M5015" t="s">
        <v>57</v>
      </c>
      <c r="N5015" t="s">
        <v>57</v>
      </c>
      <c r="O5015" t="s">
        <v>57</v>
      </c>
      <c r="P5015">
        <v>21</v>
      </c>
      <c r="Q5015" t="s">
        <v>395</v>
      </c>
      <c r="R5015" t="s">
        <v>396</v>
      </c>
      <c r="S5015" t="s">
        <v>488</v>
      </c>
      <c r="T5015">
        <v>-3.82</v>
      </c>
      <c r="U5015">
        <v>-3.82</v>
      </c>
      <c r="V5015">
        <v>-24.550202500000001</v>
      </c>
      <c r="W5015">
        <v>-3.82</v>
      </c>
      <c r="X5015" t="s">
        <v>58</v>
      </c>
      <c r="Y5015" t="s">
        <v>58</v>
      </c>
      <c r="Z5015" t="s">
        <v>1</v>
      </c>
      <c r="AA5015" t="s">
        <v>1</v>
      </c>
      <c r="AB5015" t="s">
        <v>57</v>
      </c>
      <c r="AC5015" t="str">
        <f t="shared" si="78"/>
        <v>2017-3</v>
      </c>
    </row>
    <row r="5016" spans="1:29" x14ac:dyDescent="0.25">
      <c r="A5016" t="s">
        <v>807</v>
      </c>
      <c r="B5016" t="s">
        <v>532</v>
      </c>
      <c r="C5016" t="s">
        <v>533</v>
      </c>
      <c r="D5016" t="s">
        <v>55</v>
      </c>
      <c r="E5016">
        <v>-4</v>
      </c>
      <c r="F5016" t="s">
        <v>14</v>
      </c>
      <c r="G5016" t="b">
        <v>0</v>
      </c>
      <c r="H5016" t="s">
        <v>488</v>
      </c>
      <c r="I5016">
        <v>21</v>
      </c>
      <c r="J5016" t="s">
        <v>395</v>
      </c>
      <c r="K5016" t="s">
        <v>396</v>
      </c>
      <c r="L5016" t="s">
        <v>57</v>
      </c>
      <c r="M5016" t="s">
        <v>57</v>
      </c>
      <c r="N5016" t="s">
        <v>57</v>
      </c>
      <c r="O5016" t="s">
        <v>57</v>
      </c>
      <c r="P5016">
        <v>21</v>
      </c>
      <c r="Q5016" t="s">
        <v>395</v>
      </c>
      <c r="R5016" t="s">
        <v>396</v>
      </c>
      <c r="S5016" t="s">
        <v>488</v>
      </c>
      <c r="T5016">
        <v>45.61</v>
      </c>
      <c r="U5016">
        <v>45.61</v>
      </c>
      <c r="V5016">
        <v>297.58016450000002</v>
      </c>
      <c r="W5016">
        <v>45.61</v>
      </c>
      <c r="X5016" t="s">
        <v>58</v>
      </c>
      <c r="Y5016" t="s">
        <v>58</v>
      </c>
      <c r="Z5016" t="s">
        <v>1</v>
      </c>
      <c r="AA5016" t="s">
        <v>1</v>
      </c>
      <c r="AB5016" t="s">
        <v>57</v>
      </c>
      <c r="AC5016" t="str">
        <f t="shared" si="78"/>
        <v>2017-3</v>
      </c>
    </row>
    <row r="5017" spans="1:29" x14ac:dyDescent="0.25">
      <c r="A5017" t="s">
        <v>808</v>
      </c>
      <c r="B5017" t="s">
        <v>54</v>
      </c>
      <c r="C5017" t="s">
        <v>55</v>
      </c>
      <c r="D5017" t="s">
        <v>55</v>
      </c>
      <c r="E5017">
        <v>-3</v>
      </c>
      <c r="F5017" t="s">
        <v>56</v>
      </c>
      <c r="G5017" t="b">
        <v>0</v>
      </c>
      <c r="H5017" t="s">
        <v>57</v>
      </c>
      <c r="I5017">
        <v>0</v>
      </c>
      <c r="J5017" t="s">
        <v>57</v>
      </c>
      <c r="K5017" t="s">
        <v>57</v>
      </c>
      <c r="L5017" t="s">
        <v>57</v>
      </c>
      <c r="M5017" t="s">
        <v>57</v>
      </c>
      <c r="N5017" t="s">
        <v>57</v>
      </c>
      <c r="O5017" t="s">
        <v>57</v>
      </c>
      <c r="P5017">
        <v>0</v>
      </c>
      <c r="Q5017" t="s">
        <v>57</v>
      </c>
      <c r="R5017" t="s">
        <v>57</v>
      </c>
      <c r="S5017" t="s">
        <v>57</v>
      </c>
      <c r="T5017">
        <v>1.99</v>
      </c>
      <c r="U5017">
        <v>1.99</v>
      </c>
      <c r="V5017">
        <v>1.99</v>
      </c>
      <c r="W5017">
        <v>0.30688801671691501</v>
      </c>
      <c r="X5017" t="s">
        <v>58</v>
      </c>
      <c r="Y5017" t="s">
        <v>58</v>
      </c>
      <c r="Z5017" t="s">
        <v>1</v>
      </c>
      <c r="AA5017" t="s">
        <v>1</v>
      </c>
      <c r="AB5017" t="s">
        <v>57</v>
      </c>
      <c r="AC5017" t="str">
        <f t="shared" si="78"/>
        <v>2017-3</v>
      </c>
    </row>
    <row r="5018" spans="1:29" x14ac:dyDescent="0.25">
      <c r="A5018" t="s">
        <v>808</v>
      </c>
      <c r="B5018" t="s">
        <v>532</v>
      </c>
      <c r="C5018" t="s">
        <v>533</v>
      </c>
      <c r="D5018" t="s">
        <v>55</v>
      </c>
      <c r="E5018">
        <v>-3</v>
      </c>
      <c r="F5018" t="s">
        <v>56</v>
      </c>
      <c r="G5018" t="b">
        <v>0</v>
      </c>
      <c r="H5018" t="s">
        <v>57</v>
      </c>
      <c r="I5018">
        <v>0</v>
      </c>
      <c r="J5018" t="s">
        <v>57</v>
      </c>
      <c r="K5018" t="s">
        <v>57</v>
      </c>
      <c r="L5018" t="s">
        <v>57</v>
      </c>
      <c r="M5018" t="s">
        <v>57</v>
      </c>
      <c r="N5018" t="s">
        <v>57</v>
      </c>
      <c r="O5018" t="s">
        <v>57</v>
      </c>
      <c r="P5018">
        <v>0</v>
      </c>
      <c r="Q5018" t="s">
        <v>57</v>
      </c>
      <c r="R5018" t="s">
        <v>57</v>
      </c>
      <c r="S5018" t="s">
        <v>57</v>
      </c>
      <c r="T5018">
        <v>341.3</v>
      </c>
      <c r="U5018">
        <v>341.3</v>
      </c>
      <c r="V5018">
        <v>2213.142785</v>
      </c>
      <c r="W5018">
        <v>341.3</v>
      </c>
      <c r="X5018" t="s">
        <v>58</v>
      </c>
      <c r="Y5018" t="s">
        <v>58</v>
      </c>
      <c r="Z5018" t="s">
        <v>1</v>
      </c>
      <c r="AA5018" t="s">
        <v>1</v>
      </c>
      <c r="AB5018" t="s">
        <v>57</v>
      </c>
      <c r="AC5018" t="str">
        <f t="shared" si="78"/>
        <v>2017-3</v>
      </c>
    </row>
    <row r="5019" spans="1:29" hidden="1" x14ac:dyDescent="0.25">
      <c r="A5019" t="s">
        <v>808</v>
      </c>
      <c r="B5019" t="s">
        <v>532</v>
      </c>
      <c r="C5019" t="s">
        <v>533</v>
      </c>
      <c r="D5019" t="s">
        <v>55</v>
      </c>
      <c r="E5019">
        <v>-6</v>
      </c>
      <c r="F5019" t="s">
        <v>12</v>
      </c>
      <c r="G5019" t="b">
        <v>0</v>
      </c>
      <c r="H5019" t="s">
        <v>488</v>
      </c>
      <c r="I5019">
        <v>21</v>
      </c>
      <c r="J5019" t="s">
        <v>395</v>
      </c>
      <c r="K5019" t="s">
        <v>396</v>
      </c>
      <c r="L5019" t="s">
        <v>57</v>
      </c>
      <c r="M5019" t="s">
        <v>57</v>
      </c>
      <c r="N5019" t="s">
        <v>57</v>
      </c>
      <c r="O5019" t="s">
        <v>57</v>
      </c>
      <c r="P5019">
        <v>21</v>
      </c>
      <c r="Q5019" t="s">
        <v>395</v>
      </c>
      <c r="R5019" t="s">
        <v>396</v>
      </c>
      <c r="S5019" t="s">
        <v>488</v>
      </c>
      <c r="T5019">
        <v>57342.5</v>
      </c>
      <c r="U5019">
        <v>57342.5</v>
      </c>
      <c r="V5019">
        <v>371834.57412499998</v>
      </c>
      <c r="W5019">
        <v>57342.5</v>
      </c>
      <c r="X5019" t="s">
        <v>58</v>
      </c>
      <c r="Y5019" t="s">
        <v>58</v>
      </c>
      <c r="Z5019" t="s">
        <v>1</v>
      </c>
      <c r="AA5019" t="s">
        <v>1</v>
      </c>
      <c r="AB5019" t="s">
        <v>57</v>
      </c>
      <c r="AC5019" t="str">
        <f t="shared" si="78"/>
        <v>2017-3</v>
      </c>
    </row>
    <row r="5020" spans="1:29" hidden="1" x14ac:dyDescent="0.25">
      <c r="A5020" t="s">
        <v>808</v>
      </c>
      <c r="B5020" t="s">
        <v>532</v>
      </c>
      <c r="C5020" t="s">
        <v>533</v>
      </c>
      <c r="D5020" t="s">
        <v>55</v>
      </c>
      <c r="E5020">
        <v>-5</v>
      </c>
      <c r="F5020" t="s">
        <v>13</v>
      </c>
      <c r="G5020" t="b">
        <v>0</v>
      </c>
      <c r="H5020" t="s">
        <v>488</v>
      </c>
      <c r="I5020">
        <v>21</v>
      </c>
      <c r="J5020" t="s">
        <v>395</v>
      </c>
      <c r="K5020" t="s">
        <v>396</v>
      </c>
      <c r="L5020" t="s">
        <v>57</v>
      </c>
      <c r="M5020" t="s">
        <v>57</v>
      </c>
      <c r="N5020" t="s">
        <v>57</v>
      </c>
      <c r="O5020" t="s">
        <v>57</v>
      </c>
      <c r="P5020">
        <v>21</v>
      </c>
      <c r="Q5020" t="s">
        <v>395</v>
      </c>
      <c r="R5020" t="s">
        <v>396</v>
      </c>
      <c r="S5020" t="s">
        <v>488</v>
      </c>
      <c r="T5020">
        <v>-28.74</v>
      </c>
      <c r="U5020">
        <v>-28.74</v>
      </c>
      <c r="V5020">
        <v>-188.18749299999999</v>
      </c>
      <c r="W5020">
        <v>-28.74</v>
      </c>
      <c r="X5020" t="s">
        <v>58</v>
      </c>
      <c r="Y5020" t="s">
        <v>58</v>
      </c>
      <c r="Z5020" t="s">
        <v>1</v>
      </c>
      <c r="AA5020" t="s">
        <v>1</v>
      </c>
      <c r="AB5020" t="s">
        <v>57</v>
      </c>
      <c r="AC5020" t="str">
        <f t="shared" si="78"/>
        <v>2017-3</v>
      </c>
    </row>
    <row r="5021" spans="1:29" x14ac:dyDescent="0.25">
      <c r="A5021" t="s">
        <v>808</v>
      </c>
      <c r="B5021" t="s">
        <v>532</v>
      </c>
      <c r="C5021" t="s">
        <v>533</v>
      </c>
      <c r="D5021" t="s">
        <v>55</v>
      </c>
      <c r="E5021">
        <v>-4</v>
      </c>
      <c r="F5021" t="s">
        <v>14</v>
      </c>
      <c r="G5021" t="b">
        <v>0</v>
      </c>
      <c r="H5021" t="s">
        <v>488</v>
      </c>
      <c r="I5021">
        <v>21</v>
      </c>
      <c r="J5021" t="s">
        <v>395</v>
      </c>
      <c r="K5021" t="s">
        <v>396</v>
      </c>
      <c r="L5021" t="s">
        <v>57</v>
      </c>
      <c r="M5021" t="s">
        <v>57</v>
      </c>
      <c r="N5021" t="s">
        <v>57</v>
      </c>
      <c r="O5021" t="s">
        <v>57</v>
      </c>
      <c r="P5021">
        <v>21</v>
      </c>
      <c r="Q5021" t="s">
        <v>395</v>
      </c>
      <c r="R5021" t="s">
        <v>396</v>
      </c>
      <c r="S5021" t="s">
        <v>488</v>
      </c>
      <c r="T5021">
        <v>16.87</v>
      </c>
      <c r="U5021">
        <v>16.87</v>
      </c>
      <c r="V5021">
        <v>109.39267150000001</v>
      </c>
      <c r="W5021">
        <v>16.87</v>
      </c>
      <c r="X5021" t="s">
        <v>58</v>
      </c>
      <c r="Y5021" t="s">
        <v>58</v>
      </c>
      <c r="Z5021" t="s">
        <v>1</v>
      </c>
      <c r="AA5021" t="s">
        <v>1</v>
      </c>
      <c r="AB5021" t="s">
        <v>57</v>
      </c>
      <c r="AC5021" t="str">
        <f t="shared" si="78"/>
        <v>2017-3</v>
      </c>
    </row>
    <row r="5022" spans="1:29" x14ac:dyDescent="0.25">
      <c r="A5022" t="s">
        <v>809</v>
      </c>
      <c r="B5022" t="s">
        <v>54</v>
      </c>
      <c r="C5022" t="s">
        <v>55</v>
      </c>
      <c r="D5022" t="s">
        <v>55</v>
      </c>
      <c r="E5022">
        <v>-3</v>
      </c>
      <c r="F5022" t="s">
        <v>56</v>
      </c>
      <c r="G5022" t="b">
        <v>0</v>
      </c>
      <c r="H5022" t="s">
        <v>57</v>
      </c>
      <c r="I5022">
        <v>0</v>
      </c>
      <c r="J5022" t="s">
        <v>57</v>
      </c>
      <c r="K5022" t="s">
        <v>57</v>
      </c>
      <c r="L5022" t="s">
        <v>57</v>
      </c>
      <c r="M5022" t="s">
        <v>57</v>
      </c>
      <c r="N5022" t="s">
        <v>57</v>
      </c>
      <c r="O5022" t="s">
        <v>57</v>
      </c>
      <c r="P5022">
        <v>0</v>
      </c>
      <c r="Q5022" t="s">
        <v>57</v>
      </c>
      <c r="R5022" t="s">
        <v>57</v>
      </c>
      <c r="S5022" t="s">
        <v>57</v>
      </c>
      <c r="T5022">
        <v>1.99</v>
      </c>
      <c r="U5022">
        <v>1.99</v>
      </c>
      <c r="V5022">
        <v>1.99</v>
      </c>
      <c r="W5022">
        <v>0.30715327565848899</v>
      </c>
      <c r="X5022" t="s">
        <v>58</v>
      </c>
      <c r="Y5022" t="s">
        <v>58</v>
      </c>
      <c r="Z5022" t="s">
        <v>1</v>
      </c>
      <c r="AA5022" t="s">
        <v>1</v>
      </c>
      <c r="AB5022" t="s">
        <v>57</v>
      </c>
      <c r="AC5022" t="str">
        <f t="shared" si="78"/>
        <v>2017-3</v>
      </c>
    </row>
    <row r="5023" spans="1:29" x14ac:dyDescent="0.25">
      <c r="A5023" t="s">
        <v>809</v>
      </c>
      <c r="B5023" t="s">
        <v>532</v>
      </c>
      <c r="C5023" t="s">
        <v>533</v>
      </c>
      <c r="D5023" t="s">
        <v>55</v>
      </c>
      <c r="E5023">
        <v>-3</v>
      </c>
      <c r="F5023" t="s">
        <v>56</v>
      </c>
      <c r="G5023" t="b">
        <v>0</v>
      </c>
      <c r="H5023" t="s">
        <v>57</v>
      </c>
      <c r="I5023">
        <v>0</v>
      </c>
      <c r="J5023" t="s">
        <v>57</v>
      </c>
      <c r="K5023" t="s">
        <v>57</v>
      </c>
      <c r="L5023" t="s">
        <v>57</v>
      </c>
      <c r="M5023" t="s">
        <v>57</v>
      </c>
      <c r="N5023" t="s">
        <v>57</v>
      </c>
      <c r="O5023" t="s">
        <v>57</v>
      </c>
      <c r="P5023">
        <v>0</v>
      </c>
      <c r="Q5023" t="s">
        <v>57</v>
      </c>
      <c r="R5023" t="s">
        <v>57</v>
      </c>
      <c r="S5023" t="s">
        <v>57</v>
      </c>
      <c r="T5023">
        <v>341.3</v>
      </c>
      <c r="U5023">
        <v>341.3</v>
      </c>
      <c r="V5023">
        <v>2211.2315050000002</v>
      </c>
      <c r="W5023">
        <v>341.3</v>
      </c>
      <c r="X5023" t="s">
        <v>58</v>
      </c>
      <c r="Y5023" t="s">
        <v>58</v>
      </c>
      <c r="Z5023" t="s">
        <v>1</v>
      </c>
      <c r="AA5023" t="s">
        <v>1</v>
      </c>
      <c r="AB5023" t="s">
        <v>57</v>
      </c>
      <c r="AC5023" t="str">
        <f t="shared" si="78"/>
        <v>2017-3</v>
      </c>
    </row>
    <row r="5024" spans="1:29" hidden="1" x14ac:dyDescent="0.25">
      <c r="A5024" t="s">
        <v>809</v>
      </c>
      <c r="B5024" t="s">
        <v>532</v>
      </c>
      <c r="C5024" t="s">
        <v>533</v>
      </c>
      <c r="D5024" t="s">
        <v>55</v>
      </c>
      <c r="E5024">
        <v>-6</v>
      </c>
      <c r="F5024" t="s">
        <v>12</v>
      </c>
      <c r="G5024" t="b">
        <v>0</v>
      </c>
      <c r="H5024" t="s">
        <v>488</v>
      </c>
      <c r="I5024">
        <v>21</v>
      </c>
      <c r="J5024" t="s">
        <v>395</v>
      </c>
      <c r="K5024" t="s">
        <v>396</v>
      </c>
      <c r="L5024" t="s">
        <v>57</v>
      </c>
      <c r="M5024" t="s">
        <v>57</v>
      </c>
      <c r="N5024" t="s">
        <v>57</v>
      </c>
      <c r="O5024" t="s">
        <v>57</v>
      </c>
      <c r="P5024">
        <v>21</v>
      </c>
      <c r="Q5024" t="s">
        <v>395</v>
      </c>
      <c r="R5024" t="s">
        <v>396</v>
      </c>
      <c r="S5024" t="s">
        <v>488</v>
      </c>
      <c r="T5024">
        <v>57392.5</v>
      </c>
      <c r="U5024">
        <v>57392.5</v>
      </c>
      <c r="V5024">
        <v>371837.39862499997</v>
      </c>
      <c r="W5024">
        <v>57392.5</v>
      </c>
      <c r="X5024" t="s">
        <v>58</v>
      </c>
      <c r="Y5024" t="s">
        <v>58</v>
      </c>
      <c r="Z5024" t="s">
        <v>1</v>
      </c>
      <c r="AA5024" t="s">
        <v>1</v>
      </c>
      <c r="AB5024" t="s">
        <v>57</v>
      </c>
      <c r="AC5024" t="str">
        <f t="shared" si="78"/>
        <v>2017-3</v>
      </c>
    </row>
    <row r="5025" spans="1:29" hidden="1" x14ac:dyDescent="0.25">
      <c r="A5025" t="s">
        <v>809</v>
      </c>
      <c r="B5025" t="s">
        <v>532</v>
      </c>
      <c r="C5025" t="s">
        <v>533</v>
      </c>
      <c r="D5025" t="s">
        <v>55</v>
      </c>
      <c r="E5025">
        <v>-5</v>
      </c>
      <c r="F5025" t="s">
        <v>13</v>
      </c>
      <c r="G5025" t="b">
        <v>0</v>
      </c>
      <c r="H5025" t="s">
        <v>488</v>
      </c>
      <c r="I5025">
        <v>21</v>
      </c>
      <c r="J5025" t="s">
        <v>395</v>
      </c>
      <c r="K5025" t="s">
        <v>396</v>
      </c>
      <c r="L5025" t="s">
        <v>57</v>
      </c>
      <c r="M5025" t="s">
        <v>57</v>
      </c>
      <c r="N5025" t="s">
        <v>57</v>
      </c>
      <c r="O5025" t="s">
        <v>57</v>
      </c>
      <c r="P5025">
        <v>21</v>
      </c>
      <c r="Q5025" t="s">
        <v>395</v>
      </c>
      <c r="R5025" t="s">
        <v>396</v>
      </c>
      <c r="S5025" t="s">
        <v>488</v>
      </c>
      <c r="T5025">
        <v>-3.31</v>
      </c>
      <c r="U5025">
        <v>-3.31</v>
      </c>
      <c r="V5025">
        <v>-21.539465499999999</v>
      </c>
      <c r="W5025">
        <v>-3.31</v>
      </c>
      <c r="X5025" t="s">
        <v>58</v>
      </c>
      <c r="Y5025" t="s">
        <v>58</v>
      </c>
      <c r="Z5025" t="s">
        <v>1</v>
      </c>
      <c r="AA5025" t="s">
        <v>1</v>
      </c>
      <c r="AB5025" t="s">
        <v>57</v>
      </c>
      <c r="AC5025" t="str">
        <f t="shared" si="78"/>
        <v>2017-3</v>
      </c>
    </row>
    <row r="5026" spans="1:29" x14ac:dyDescent="0.25">
      <c r="A5026" t="s">
        <v>809</v>
      </c>
      <c r="B5026" t="s">
        <v>532</v>
      </c>
      <c r="C5026" t="s">
        <v>533</v>
      </c>
      <c r="D5026" t="s">
        <v>55</v>
      </c>
      <c r="E5026">
        <v>-4</v>
      </c>
      <c r="F5026" t="s">
        <v>14</v>
      </c>
      <c r="G5026" t="b">
        <v>0</v>
      </c>
      <c r="H5026" t="s">
        <v>488</v>
      </c>
      <c r="I5026">
        <v>21</v>
      </c>
      <c r="J5026" t="s">
        <v>395</v>
      </c>
      <c r="K5026" t="s">
        <v>396</v>
      </c>
      <c r="L5026" t="s">
        <v>57</v>
      </c>
      <c r="M5026" t="s">
        <v>57</v>
      </c>
      <c r="N5026" t="s">
        <v>57</v>
      </c>
      <c r="O5026" t="s">
        <v>57</v>
      </c>
      <c r="P5026">
        <v>21</v>
      </c>
      <c r="Q5026" t="s">
        <v>395</v>
      </c>
      <c r="R5026" t="s">
        <v>396</v>
      </c>
      <c r="S5026" t="s">
        <v>488</v>
      </c>
      <c r="T5026">
        <v>13.56</v>
      </c>
      <c r="U5026">
        <v>13.56</v>
      </c>
      <c r="V5026">
        <v>87.853206</v>
      </c>
      <c r="W5026">
        <v>13.56</v>
      </c>
      <c r="X5026" t="s">
        <v>58</v>
      </c>
      <c r="Y5026" t="s">
        <v>58</v>
      </c>
      <c r="Z5026" t="s">
        <v>1</v>
      </c>
      <c r="AA5026" t="s">
        <v>1</v>
      </c>
      <c r="AB5026" t="s">
        <v>57</v>
      </c>
      <c r="AC5026" t="str">
        <f t="shared" si="78"/>
        <v>2017-3</v>
      </c>
    </row>
    <row r="5027" spans="1:29" x14ac:dyDescent="0.25">
      <c r="A5027" t="s">
        <v>810</v>
      </c>
      <c r="B5027" t="s">
        <v>54</v>
      </c>
      <c r="C5027" t="s">
        <v>55</v>
      </c>
      <c r="D5027" t="s">
        <v>55</v>
      </c>
      <c r="E5027">
        <v>-3</v>
      </c>
      <c r="F5027" t="s">
        <v>56</v>
      </c>
      <c r="G5027" t="b">
        <v>0</v>
      </c>
      <c r="H5027" t="s">
        <v>57</v>
      </c>
      <c r="I5027">
        <v>0</v>
      </c>
      <c r="J5027" t="s">
        <v>57</v>
      </c>
      <c r="K5027" t="s">
        <v>57</v>
      </c>
      <c r="L5027" t="s">
        <v>57</v>
      </c>
      <c r="M5027" t="s">
        <v>57</v>
      </c>
      <c r="N5027" t="s">
        <v>57</v>
      </c>
      <c r="O5027" t="s">
        <v>57</v>
      </c>
      <c r="P5027">
        <v>0</v>
      </c>
      <c r="Q5027" t="s">
        <v>57</v>
      </c>
      <c r="R5027" t="s">
        <v>57</v>
      </c>
      <c r="S5027" t="s">
        <v>57</v>
      </c>
      <c r="T5027">
        <v>1.99</v>
      </c>
      <c r="U5027">
        <v>1.99</v>
      </c>
      <c r="V5027">
        <v>1.99</v>
      </c>
      <c r="W5027">
        <v>0.30916463405160999</v>
      </c>
      <c r="X5027" t="s">
        <v>58</v>
      </c>
      <c r="Y5027" t="s">
        <v>58</v>
      </c>
      <c r="Z5027" t="s">
        <v>1</v>
      </c>
      <c r="AA5027" t="s">
        <v>1</v>
      </c>
      <c r="AB5027" t="s">
        <v>57</v>
      </c>
      <c r="AC5027" t="str">
        <f t="shared" si="78"/>
        <v>2017-3</v>
      </c>
    </row>
    <row r="5028" spans="1:29" x14ac:dyDescent="0.25">
      <c r="A5028" t="s">
        <v>810</v>
      </c>
      <c r="B5028" t="s">
        <v>532</v>
      </c>
      <c r="C5028" t="s">
        <v>533</v>
      </c>
      <c r="D5028" t="s">
        <v>55</v>
      </c>
      <c r="E5028">
        <v>-3</v>
      </c>
      <c r="F5028" t="s">
        <v>56</v>
      </c>
      <c r="G5028" t="b">
        <v>0</v>
      </c>
      <c r="H5028" t="s">
        <v>57</v>
      </c>
      <c r="I5028">
        <v>0</v>
      </c>
      <c r="J5028" t="s">
        <v>57</v>
      </c>
      <c r="K5028" t="s">
        <v>57</v>
      </c>
      <c r="L5028" t="s">
        <v>57</v>
      </c>
      <c r="M5028" t="s">
        <v>57</v>
      </c>
      <c r="N5028" t="s">
        <v>57</v>
      </c>
      <c r="O5028" t="s">
        <v>57</v>
      </c>
      <c r="P5028">
        <v>0</v>
      </c>
      <c r="Q5028" t="s">
        <v>57</v>
      </c>
      <c r="R5028" t="s">
        <v>57</v>
      </c>
      <c r="S5028" t="s">
        <v>57</v>
      </c>
      <c r="T5028">
        <v>341.3</v>
      </c>
      <c r="U5028">
        <v>341.3</v>
      </c>
      <c r="V5028">
        <v>2196.8457100000001</v>
      </c>
      <c r="W5028">
        <v>341.3</v>
      </c>
      <c r="X5028" t="s">
        <v>58</v>
      </c>
      <c r="Y5028" t="s">
        <v>58</v>
      </c>
      <c r="Z5028" t="s">
        <v>1</v>
      </c>
      <c r="AA5028" t="s">
        <v>1</v>
      </c>
      <c r="AB5028" t="s">
        <v>57</v>
      </c>
      <c r="AC5028" t="str">
        <f t="shared" si="78"/>
        <v>2017-3</v>
      </c>
    </row>
    <row r="5029" spans="1:29" hidden="1" x14ac:dyDescent="0.25">
      <c r="A5029" t="s">
        <v>810</v>
      </c>
      <c r="B5029" t="s">
        <v>532</v>
      </c>
      <c r="C5029" t="s">
        <v>533</v>
      </c>
      <c r="D5029" t="s">
        <v>55</v>
      </c>
      <c r="E5029">
        <v>-6</v>
      </c>
      <c r="F5029" t="s">
        <v>12</v>
      </c>
      <c r="G5029" t="b">
        <v>0</v>
      </c>
      <c r="H5029" t="s">
        <v>488</v>
      </c>
      <c r="I5029">
        <v>21</v>
      </c>
      <c r="J5029" t="s">
        <v>395</v>
      </c>
      <c r="K5029" t="s">
        <v>396</v>
      </c>
      <c r="L5029" t="s">
        <v>57</v>
      </c>
      <c r="M5029" t="s">
        <v>57</v>
      </c>
      <c r="N5029" t="s">
        <v>57</v>
      </c>
      <c r="O5029" t="s">
        <v>57</v>
      </c>
      <c r="P5029">
        <v>21</v>
      </c>
      <c r="Q5029" t="s">
        <v>395</v>
      </c>
      <c r="R5029" t="s">
        <v>396</v>
      </c>
      <c r="S5029" t="s">
        <v>488</v>
      </c>
      <c r="T5029">
        <v>57765</v>
      </c>
      <c r="U5029">
        <v>57765</v>
      </c>
      <c r="V5029">
        <v>371815.9755</v>
      </c>
      <c r="W5029">
        <v>57765</v>
      </c>
      <c r="X5029" t="s">
        <v>58</v>
      </c>
      <c r="Y5029" t="s">
        <v>58</v>
      </c>
      <c r="Z5029" t="s">
        <v>1</v>
      </c>
      <c r="AA5029" t="s">
        <v>1</v>
      </c>
      <c r="AB5029" t="s">
        <v>57</v>
      </c>
      <c r="AC5029" t="str">
        <f t="shared" si="78"/>
        <v>2017-3</v>
      </c>
    </row>
    <row r="5030" spans="1:29" hidden="1" x14ac:dyDescent="0.25">
      <c r="A5030" t="s">
        <v>810</v>
      </c>
      <c r="B5030" t="s">
        <v>532</v>
      </c>
      <c r="C5030" t="s">
        <v>533</v>
      </c>
      <c r="D5030" t="s">
        <v>55</v>
      </c>
      <c r="E5030">
        <v>-5</v>
      </c>
      <c r="F5030" t="s">
        <v>13</v>
      </c>
      <c r="G5030" t="b">
        <v>0</v>
      </c>
      <c r="H5030" t="s">
        <v>488</v>
      </c>
      <c r="I5030">
        <v>21</v>
      </c>
      <c r="J5030" t="s">
        <v>395</v>
      </c>
      <c r="K5030" t="s">
        <v>396</v>
      </c>
      <c r="L5030" t="s">
        <v>57</v>
      </c>
      <c r="M5030" t="s">
        <v>57</v>
      </c>
      <c r="N5030" t="s">
        <v>57</v>
      </c>
      <c r="O5030" t="s">
        <v>57</v>
      </c>
      <c r="P5030">
        <v>21</v>
      </c>
      <c r="Q5030" t="s">
        <v>395</v>
      </c>
      <c r="R5030" t="s">
        <v>396</v>
      </c>
      <c r="S5030" t="s">
        <v>488</v>
      </c>
      <c r="T5030">
        <v>-6.62</v>
      </c>
      <c r="U5030">
        <v>-6.62</v>
      </c>
      <c r="V5030">
        <v>-43.182507999999999</v>
      </c>
      <c r="W5030">
        <v>-6.62</v>
      </c>
      <c r="X5030" t="s">
        <v>58</v>
      </c>
      <c r="Y5030" t="s">
        <v>58</v>
      </c>
      <c r="Z5030" t="s">
        <v>1</v>
      </c>
      <c r="AA5030" t="s">
        <v>1</v>
      </c>
      <c r="AB5030" t="s">
        <v>57</v>
      </c>
      <c r="AC5030" t="str">
        <f t="shared" si="78"/>
        <v>2017-3</v>
      </c>
    </row>
    <row r="5031" spans="1:29" x14ac:dyDescent="0.25">
      <c r="A5031" t="s">
        <v>810</v>
      </c>
      <c r="B5031" t="s">
        <v>532</v>
      </c>
      <c r="C5031" t="s">
        <v>533</v>
      </c>
      <c r="D5031" t="s">
        <v>55</v>
      </c>
      <c r="E5031">
        <v>-4</v>
      </c>
      <c r="F5031" t="s">
        <v>14</v>
      </c>
      <c r="G5031" t="b">
        <v>0</v>
      </c>
      <c r="H5031" t="s">
        <v>488</v>
      </c>
      <c r="I5031">
        <v>21</v>
      </c>
      <c r="J5031" t="s">
        <v>395</v>
      </c>
      <c r="K5031" t="s">
        <v>396</v>
      </c>
      <c r="L5031" t="s">
        <v>57</v>
      </c>
      <c r="M5031" t="s">
        <v>57</v>
      </c>
      <c r="N5031" t="s">
        <v>57</v>
      </c>
      <c r="O5031" t="s">
        <v>57</v>
      </c>
      <c r="P5031">
        <v>21</v>
      </c>
      <c r="Q5031" t="s">
        <v>395</v>
      </c>
      <c r="R5031" t="s">
        <v>396</v>
      </c>
      <c r="S5031" t="s">
        <v>488</v>
      </c>
      <c r="T5031">
        <v>6.94</v>
      </c>
      <c r="U5031">
        <v>6.94</v>
      </c>
      <c r="V5031">
        <v>44.670698000000002</v>
      </c>
      <c r="W5031">
        <v>6.94</v>
      </c>
      <c r="X5031" t="s">
        <v>58</v>
      </c>
      <c r="Y5031" t="s">
        <v>58</v>
      </c>
      <c r="Z5031" t="s">
        <v>1</v>
      </c>
      <c r="AA5031" t="s">
        <v>1</v>
      </c>
      <c r="AB5031" t="s">
        <v>57</v>
      </c>
      <c r="AC5031" t="str">
        <f t="shared" si="78"/>
        <v>2017-3</v>
      </c>
    </row>
    <row r="5032" spans="1:29" x14ac:dyDescent="0.25">
      <c r="A5032" t="s">
        <v>811</v>
      </c>
      <c r="B5032" t="s">
        <v>54</v>
      </c>
      <c r="C5032" t="s">
        <v>55</v>
      </c>
      <c r="D5032" t="s">
        <v>55</v>
      </c>
      <c r="E5032">
        <v>-3</v>
      </c>
      <c r="F5032" t="s">
        <v>56</v>
      </c>
      <c r="G5032" t="b">
        <v>0</v>
      </c>
      <c r="H5032" t="s">
        <v>57</v>
      </c>
      <c r="I5032">
        <v>0</v>
      </c>
      <c r="J5032" t="s">
        <v>57</v>
      </c>
      <c r="K5032" t="s">
        <v>57</v>
      </c>
      <c r="L5032" t="s">
        <v>57</v>
      </c>
      <c r="M5032" t="s">
        <v>57</v>
      </c>
      <c r="N5032" t="s">
        <v>57</v>
      </c>
      <c r="O5032" t="s">
        <v>57</v>
      </c>
      <c r="P5032">
        <v>0</v>
      </c>
      <c r="Q5032" t="s">
        <v>57</v>
      </c>
      <c r="R5032" t="s">
        <v>57</v>
      </c>
      <c r="S5032" t="s">
        <v>57</v>
      </c>
      <c r="T5032">
        <v>1.99</v>
      </c>
      <c r="U5032">
        <v>1.99</v>
      </c>
      <c r="V5032">
        <v>1.99</v>
      </c>
      <c r="W5032">
        <v>0.30817834079259099</v>
      </c>
      <c r="X5032" t="s">
        <v>58</v>
      </c>
      <c r="Y5032" t="s">
        <v>58</v>
      </c>
      <c r="Z5032" t="s">
        <v>1</v>
      </c>
      <c r="AA5032" t="s">
        <v>1</v>
      </c>
      <c r="AB5032" t="s">
        <v>57</v>
      </c>
      <c r="AC5032" t="str">
        <f t="shared" si="78"/>
        <v>2017-3</v>
      </c>
    </row>
    <row r="5033" spans="1:29" x14ac:dyDescent="0.25">
      <c r="A5033" t="s">
        <v>811</v>
      </c>
      <c r="B5033" t="s">
        <v>532</v>
      </c>
      <c r="C5033" t="s">
        <v>533</v>
      </c>
      <c r="D5033" t="s">
        <v>55</v>
      </c>
      <c r="E5033">
        <v>-3</v>
      </c>
      <c r="F5033" t="s">
        <v>56</v>
      </c>
      <c r="G5033" t="b">
        <v>0</v>
      </c>
      <c r="H5033" t="s">
        <v>57</v>
      </c>
      <c r="I5033">
        <v>0</v>
      </c>
      <c r="J5033" t="s">
        <v>57</v>
      </c>
      <c r="K5033" t="s">
        <v>57</v>
      </c>
      <c r="L5033" t="s">
        <v>57</v>
      </c>
      <c r="M5033" t="s">
        <v>57</v>
      </c>
      <c r="N5033" t="s">
        <v>57</v>
      </c>
      <c r="O5033" t="s">
        <v>57</v>
      </c>
      <c r="P5033">
        <v>0</v>
      </c>
      <c r="Q5033" t="s">
        <v>57</v>
      </c>
      <c r="R5033" t="s">
        <v>57</v>
      </c>
      <c r="S5033" t="s">
        <v>57</v>
      </c>
      <c r="T5033">
        <v>341.3</v>
      </c>
      <c r="U5033">
        <v>341.3</v>
      </c>
      <c r="V5033">
        <v>2203.8764900000001</v>
      </c>
      <c r="W5033">
        <v>341.3</v>
      </c>
      <c r="X5033" t="s">
        <v>58</v>
      </c>
      <c r="Y5033" t="s">
        <v>58</v>
      </c>
      <c r="Z5033" t="s">
        <v>1</v>
      </c>
      <c r="AA5033" t="s">
        <v>1</v>
      </c>
      <c r="AB5033" t="s">
        <v>57</v>
      </c>
      <c r="AC5033" t="str">
        <f t="shared" si="78"/>
        <v>2017-3</v>
      </c>
    </row>
    <row r="5034" spans="1:29" hidden="1" x14ac:dyDescent="0.25">
      <c r="A5034" t="s">
        <v>811</v>
      </c>
      <c r="B5034" t="s">
        <v>532</v>
      </c>
      <c r="C5034" t="s">
        <v>533</v>
      </c>
      <c r="D5034" t="s">
        <v>55</v>
      </c>
      <c r="E5034">
        <v>-6</v>
      </c>
      <c r="F5034" t="s">
        <v>12</v>
      </c>
      <c r="G5034" t="b">
        <v>0</v>
      </c>
      <c r="H5034" t="s">
        <v>488</v>
      </c>
      <c r="I5034">
        <v>21</v>
      </c>
      <c r="J5034" t="s">
        <v>395</v>
      </c>
      <c r="K5034" t="s">
        <v>396</v>
      </c>
      <c r="L5034" t="s">
        <v>57</v>
      </c>
      <c r="M5034" t="s">
        <v>57</v>
      </c>
      <c r="N5034" t="s">
        <v>57</v>
      </c>
      <c r="O5034" t="s">
        <v>57</v>
      </c>
      <c r="P5034">
        <v>21</v>
      </c>
      <c r="Q5034" t="s">
        <v>395</v>
      </c>
      <c r="R5034" t="s">
        <v>396</v>
      </c>
      <c r="S5034" t="s">
        <v>488</v>
      </c>
      <c r="T5034">
        <v>57577.5</v>
      </c>
      <c r="U5034">
        <v>57577.5</v>
      </c>
      <c r="V5034">
        <v>371795.19075000001</v>
      </c>
      <c r="W5034">
        <v>57577.5</v>
      </c>
      <c r="X5034" t="s">
        <v>58</v>
      </c>
      <c r="Y5034" t="s">
        <v>58</v>
      </c>
      <c r="Z5034" t="s">
        <v>1</v>
      </c>
      <c r="AA5034" t="s">
        <v>1</v>
      </c>
      <c r="AB5034" t="s">
        <v>57</v>
      </c>
      <c r="AC5034" t="str">
        <f t="shared" si="78"/>
        <v>2017-3</v>
      </c>
    </row>
    <row r="5035" spans="1:29" hidden="1" x14ac:dyDescent="0.25">
      <c r="A5035" t="s">
        <v>811</v>
      </c>
      <c r="B5035" t="s">
        <v>532</v>
      </c>
      <c r="C5035" t="s">
        <v>533</v>
      </c>
      <c r="D5035" t="s">
        <v>55</v>
      </c>
      <c r="E5035">
        <v>-5</v>
      </c>
      <c r="F5035" t="s">
        <v>13</v>
      </c>
      <c r="G5035" t="b">
        <v>0</v>
      </c>
      <c r="H5035" t="s">
        <v>488</v>
      </c>
      <c r="I5035">
        <v>21</v>
      </c>
      <c r="J5035" t="s">
        <v>395</v>
      </c>
      <c r="K5035" t="s">
        <v>396</v>
      </c>
      <c r="L5035" t="s">
        <v>57</v>
      </c>
      <c r="M5035" t="s">
        <v>57</v>
      </c>
      <c r="N5035" t="s">
        <v>57</v>
      </c>
      <c r="O5035" t="s">
        <v>57</v>
      </c>
      <c r="P5035">
        <v>21</v>
      </c>
      <c r="Q5035" t="s">
        <v>395</v>
      </c>
      <c r="R5035" t="s">
        <v>396</v>
      </c>
      <c r="S5035" t="s">
        <v>488</v>
      </c>
      <c r="T5035">
        <v>-0.7</v>
      </c>
      <c r="U5035">
        <v>-0.7</v>
      </c>
      <c r="V5035">
        <v>-4.3771459999999998</v>
      </c>
      <c r="W5035">
        <v>-0.7</v>
      </c>
      <c r="X5035" t="s">
        <v>58</v>
      </c>
      <c r="Y5035" t="s">
        <v>58</v>
      </c>
      <c r="Z5035" t="s">
        <v>1</v>
      </c>
      <c r="AA5035" t="s">
        <v>1</v>
      </c>
      <c r="AB5035" t="s">
        <v>57</v>
      </c>
      <c r="AC5035" t="str">
        <f t="shared" si="78"/>
        <v>2017-3</v>
      </c>
    </row>
    <row r="5036" spans="1:29" x14ac:dyDescent="0.25">
      <c r="A5036" t="s">
        <v>811</v>
      </c>
      <c r="B5036" t="s">
        <v>532</v>
      </c>
      <c r="C5036" t="s">
        <v>533</v>
      </c>
      <c r="D5036" t="s">
        <v>55</v>
      </c>
      <c r="E5036">
        <v>-4</v>
      </c>
      <c r="F5036" t="s">
        <v>14</v>
      </c>
      <c r="G5036" t="b">
        <v>0</v>
      </c>
      <c r="H5036" t="s">
        <v>488</v>
      </c>
      <c r="I5036">
        <v>21</v>
      </c>
      <c r="J5036" t="s">
        <v>395</v>
      </c>
      <c r="K5036" t="s">
        <v>396</v>
      </c>
      <c r="L5036" t="s">
        <v>57</v>
      </c>
      <c r="M5036" t="s">
        <v>57</v>
      </c>
      <c r="N5036" t="s">
        <v>57</v>
      </c>
      <c r="O5036" t="s">
        <v>57</v>
      </c>
      <c r="P5036">
        <v>21</v>
      </c>
      <c r="Q5036" t="s">
        <v>395</v>
      </c>
      <c r="R5036" t="s">
        <v>396</v>
      </c>
      <c r="S5036" t="s">
        <v>488</v>
      </c>
      <c r="T5036">
        <v>6.24</v>
      </c>
      <c r="U5036">
        <v>6.24</v>
      </c>
      <c r="V5036">
        <v>40.293551999999998</v>
      </c>
      <c r="W5036">
        <v>6.24</v>
      </c>
      <c r="X5036" t="s">
        <v>58</v>
      </c>
      <c r="Y5036" t="s">
        <v>58</v>
      </c>
      <c r="Z5036" t="s">
        <v>1</v>
      </c>
      <c r="AA5036" t="s">
        <v>1</v>
      </c>
      <c r="AB5036" t="s">
        <v>57</v>
      </c>
      <c r="AC5036" t="str">
        <f t="shared" si="78"/>
        <v>2017-3</v>
      </c>
    </row>
    <row r="5037" spans="1:29" x14ac:dyDescent="0.25">
      <c r="A5037" t="s">
        <v>812</v>
      </c>
      <c r="B5037" t="s">
        <v>54</v>
      </c>
      <c r="C5037" t="s">
        <v>55</v>
      </c>
      <c r="D5037" t="s">
        <v>55</v>
      </c>
      <c r="E5037">
        <v>-3</v>
      </c>
      <c r="F5037" t="s">
        <v>56</v>
      </c>
      <c r="G5037" t="b">
        <v>0</v>
      </c>
      <c r="H5037" t="s">
        <v>57</v>
      </c>
      <c r="I5037">
        <v>0</v>
      </c>
      <c r="J5037" t="s">
        <v>57</v>
      </c>
      <c r="K5037" t="s">
        <v>57</v>
      </c>
      <c r="L5037" t="s">
        <v>57</v>
      </c>
      <c r="M5037" t="s">
        <v>57</v>
      </c>
      <c r="N5037" t="s">
        <v>57</v>
      </c>
      <c r="O5037" t="s">
        <v>57</v>
      </c>
      <c r="P5037">
        <v>0</v>
      </c>
      <c r="Q5037" t="s">
        <v>57</v>
      </c>
      <c r="R5037" t="s">
        <v>57</v>
      </c>
      <c r="S5037" t="s">
        <v>57</v>
      </c>
      <c r="T5037">
        <v>1.99</v>
      </c>
      <c r="U5037">
        <v>1.99</v>
      </c>
      <c r="V5037">
        <v>1.99</v>
      </c>
      <c r="W5037">
        <v>0.31126335382353398</v>
      </c>
      <c r="X5037" t="s">
        <v>58</v>
      </c>
      <c r="Y5037" t="s">
        <v>58</v>
      </c>
      <c r="Z5037" t="s">
        <v>1</v>
      </c>
      <c r="AA5037" t="s">
        <v>1</v>
      </c>
      <c r="AB5037" t="s">
        <v>57</v>
      </c>
      <c r="AC5037" t="str">
        <f t="shared" si="78"/>
        <v>2017-3</v>
      </c>
    </row>
    <row r="5038" spans="1:29" x14ac:dyDescent="0.25">
      <c r="A5038" t="s">
        <v>812</v>
      </c>
      <c r="B5038" t="s">
        <v>532</v>
      </c>
      <c r="C5038" t="s">
        <v>533</v>
      </c>
      <c r="D5038" t="s">
        <v>55</v>
      </c>
      <c r="E5038">
        <v>-3</v>
      </c>
      <c r="F5038" t="s">
        <v>56</v>
      </c>
      <c r="G5038" t="b">
        <v>0</v>
      </c>
      <c r="H5038" t="s">
        <v>57</v>
      </c>
      <c r="I5038">
        <v>0</v>
      </c>
      <c r="J5038" t="s">
        <v>57</v>
      </c>
      <c r="K5038" t="s">
        <v>57</v>
      </c>
      <c r="L5038" t="s">
        <v>57</v>
      </c>
      <c r="M5038" t="s">
        <v>57</v>
      </c>
      <c r="N5038" t="s">
        <v>57</v>
      </c>
      <c r="O5038" t="s">
        <v>57</v>
      </c>
      <c r="P5038">
        <v>0</v>
      </c>
      <c r="Q5038" t="s">
        <v>57</v>
      </c>
      <c r="R5038" t="s">
        <v>57</v>
      </c>
      <c r="S5038" t="s">
        <v>57</v>
      </c>
      <c r="T5038">
        <v>341.3</v>
      </c>
      <c r="U5038">
        <v>341.3</v>
      </c>
      <c r="V5038">
        <v>2182.0332899999999</v>
      </c>
      <c r="W5038">
        <v>341.3</v>
      </c>
      <c r="X5038" t="s">
        <v>58</v>
      </c>
      <c r="Y5038" t="s">
        <v>58</v>
      </c>
      <c r="Z5038" t="s">
        <v>1</v>
      </c>
      <c r="AA5038" t="s">
        <v>1</v>
      </c>
      <c r="AB5038" t="s">
        <v>57</v>
      </c>
      <c r="AC5038" t="str">
        <f t="shared" si="78"/>
        <v>2017-3</v>
      </c>
    </row>
    <row r="5039" spans="1:29" hidden="1" x14ac:dyDescent="0.25">
      <c r="A5039" t="s">
        <v>812</v>
      </c>
      <c r="B5039" t="s">
        <v>532</v>
      </c>
      <c r="C5039" t="s">
        <v>533</v>
      </c>
      <c r="D5039" t="s">
        <v>55</v>
      </c>
      <c r="E5039">
        <v>-6</v>
      </c>
      <c r="F5039" t="s">
        <v>12</v>
      </c>
      <c r="G5039" t="b">
        <v>0</v>
      </c>
      <c r="H5039" t="s">
        <v>488</v>
      </c>
      <c r="I5039">
        <v>21</v>
      </c>
      <c r="J5039" t="s">
        <v>395</v>
      </c>
      <c r="K5039" t="s">
        <v>396</v>
      </c>
      <c r="L5039" t="s">
        <v>57</v>
      </c>
      <c r="M5039" t="s">
        <v>57</v>
      </c>
      <c r="N5039" t="s">
        <v>57</v>
      </c>
      <c r="O5039" t="s">
        <v>57</v>
      </c>
      <c r="P5039">
        <v>21</v>
      </c>
      <c r="Q5039" t="s">
        <v>395</v>
      </c>
      <c r="R5039" t="s">
        <v>396</v>
      </c>
      <c r="S5039" t="s">
        <v>488</v>
      </c>
      <c r="T5039">
        <v>58157.5</v>
      </c>
      <c r="U5039">
        <v>58157.5</v>
      </c>
      <c r="V5039">
        <v>371818.34474999999</v>
      </c>
      <c r="W5039">
        <v>58157.5</v>
      </c>
      <c r="X5039" t="s">
        <v>58</v>
      </c>
      <c r="Y5039" t="s">
        <v>58</v>
      </c>
      <c r="Z5039" t="s">
        <v>1</v>
      </c>
      <c r="AA5039" t="s">
        <v>1</v>
      </c>
      <c r="AB5039" t="s">
        <v>57</v>
      </c>
      <c r="AC5039" t="str">
        <f t="shared" si="78"/>
        <v>2017-3</v>
      </c>
    </row>
    <row r="5040" spans="1:29" hidden="1" x14ac:dyDescent="0.25">
      <c r="A5040" t="s">
        <v>812</v>
      </c>
      <c r="B5040" t="s">
        <v>532</v>
      </c>
      <c r="C5040" t="s">
        <v>533</v>
      </c>
      <c r="D5040" t="s">
        <v>55</v>
      </c>
      <c r="E5040">
        <v>-5</v>
      </c>
      <c r="F5040" t="s">
        <v>13</v>
      </c>
      <c r="G5040" t="b">
        <v>0</v>
      </c>
      <c r="H5040" t="s">
        <v>488</v>
      </c>
      <c r="I5040">
        <v>21</v>
      </c>
      <c r="J5040" t="s">
        <v>395</v>
      </c>
      <c r="K5040" t="s">
        <v>396</v>
      </c>
      <c r="L5040" t="s">
        <v>57</v>
      </c>
      <c r="M5040" t="s">
        <v>57</v>
      </c>
      <c r="N5040" t="s">
        <v>57</v>
      </c>
      <c r="O5040" t="s">
        <v>57</v>
      </c>
      <c r="P5040">
        <v>21</v>
      </c>
      <c r="Q5040" t="s">
        <v>395</v>
      </c>
      <c r="R5040" t="s">
        <v>396</v>
      </c>
      <c r="S5040" t="s">
        <v>488</v>
      </c>
      <c r="T5040">
        <v>-4.8899999999999997</v>
      </c>
      <c r="U5040">
        <v>-4.8899999999999997</v>
      </c>
      <c r="V5040">
        <v>-31.662597000000002</v>
      </c>
      <c r="W5040">
        <v>-4.8899999999999997</v>
      </c>
      <c r="X5040" t="s">
        <v>58</v>
      </c>
      <c r="Y5040" t="s">
        <v>58</v>
      </c>
      <c r="Z5040" t="s">
        <v>1</v>
      </c>
      <c r="AA5040" t="s">
        <v>1</v>
      </c>
      <c r="AB5040" t="s">
        <v>57</v>
      </c>
      <c r="AC5040" t="str">
        <f t="shared" si="78"/>
        <v>2017-3</v>
      </c>
    </row>
    <row r="5041" spans="1:29" x14ac:dyDescent="0.25">
      <c r="A5041" t="s">
        <v>812</v>
      </c>
      <c r="B5041" t="s">
        <v>532</v>
      </c>
      <c r="C5041" t="s">
        <v>533</v>
      </c>
      <c r="D5041" t="s">
        <v>55</v>
      </c>
      <c r="E5041">
        <v>-4</v>
      </c>
      <c r="F5041" t="s">
        <v>14</v>
      </c>
      <c r="G5041" t="b">
        <v>0</v>
      </c>
      <c r="H5041" t="s">
        <v>488</v>
      </c>
      <c r="I5041">
        <v>21</v>
      </c>
      <c r="J5041" t="s">
        <v>395</v>
      </c>
      <c r="K5041" t="s">
        <v>396</v>
      </c>
      <c r="L5041" t="s">
        <v>57</v>
      </c>
      <c r="M5041" t="s">
        <v>57</v>
      </c>
      <c r="N5041" t="s">
        <v>57</v>
      </c>
      <c r="O5041" t="s">
        <v>57</v>
      </c>
      <c r="P5041">
        <v>21</v>
      </c>
      <c r="Q5041" t="s">
        <v>395</v>
      </c>
      <c r="R5041" t="s">
        <v>396</v>
      </c>
      <c r="S5041" t="s">
        <v>488</v>
      </c>
      <c r="T5041">
        <v>1.35</v>
      </c>
      <c r="U5041">
        <v>1.35</v>
      </c>
      <c r="V5041">
        <v>8.6309550000000002</v>
      </c>
      <c r="W5041">
        <v>1.35</v>
      </c>
      <c r="X5041" t="s">
        <v>58</v>
      </c>
      <c r="Y5041" t="s">
        <v>58</v>
      </c>
      <c r="Z5041" t="s">
        <v>1</v>
      </c>
      <c r="AA5041" t="s">
        <v>1</v>
      </c>
      <c r="AB5041" t="s">
        <v>57</v>
      </c>
      <c r="AC5041" t="str">
        <f t="shared" si="78"/>
        <v>2017-3</v>
      </c>
    </row>
    <row r="5042" spans="1:29" x14ac:dyDescent="0.25">
      <c r="A5042" t="s">
        <v>813</v>
      </c>
      <c r="B5042" t="s">
        <v>54</v>
      </c>
      <c r="C5042" t="s">
        <v>55</v>
      </c>
      <c r="D5042" t="s">
        <v>55</v>
      </c>
      <c r="E5042">
        <v>-3</v>
      </c>
      <c r="F5042" t="s">
        <v>56</v>
      </c>
      <c r="G5042" t="b">
        <v>0</v>
      </c>
      <c r="H5042" t="s">
        <v>57</v>
      </c>
      <c r="I5042">
        <v>0</v>
      </c>
      <c r="J5042" t="s">
        <v>57</v>
      </c>
      <c r="K5042" t="s">
        <v>57</v>
      </c>
      <c r="L5042" t="s">
        <v>57</v>
      </c>
      <c r="M5042" t="s">
        <v>57</v>
      </c>
      <c r="N5042" t="s">
        <v>57</v>
      </c>
      <c r="O5042" t="s">
        <v>57</v>
      </c>
      <c r="P5042">
        <v>0</v>
      </c>
      <c r="Q5042" t="s">
        <v>57</v>
      </c>
      <c r="R5042" t="s">
        <v>57</v>
      </c>
      <c r="S5042" t="s">
        <v>57</v>
      </c>
      <c r="T5042">
        <v>1.99</v>
      </c>
      <c r="U5042">
        <v>1.99</v>
      </c>
      <c r="V5042">
        <v>1.99</v>
      </c>
      <c r="W5042">
        <v>0.31210790464240901</v>
      </c>
      <c r="X5042" t="s">
        <v>58</v>
      </c>
      <c r="Y5042" t="s">
        <v>58</v>
      </c>
      <c r="Z5042" t="s">
        <v>1</v>
      </c>
      <c r="AA5042" t="s">
        <v>1</v>
      </c>
      <c r="AB5042" t="s">
        <v>57</v>
      </c>
      <c r="AC5042" t="str">
        <f t="shared" si="78"/>
        <v>2017-3</v>
      </c>
    </row>
    <row r="5043" spans="1:29" x14ac:dyDescent="0.25">
      <c r="A5043" t="s">
        <v>813</v>
      </c>
      <c r="B5043" t="s">
        <v>532</v>
      </c>
      <c r="C5043" t="s">
        <v>533</v>
      </c>
      <c r="D5043" t="s">
        <v>55</v>
      </c>
      <c r="E5043">
        <v>-3</v>
      </c>
      <c r="F5043" t="s">
        <v>56</v>
      </c>
      <c r="G5043" t="b">
        <v>0</v>
      </c>
      <c r="H5043" t="s">
        <v>57</v>
      </c>
      <c r="I5043">
        <v>0</v>
      </c>
      <c r="J5043" t="s">
        <v>57</v>
      </c>
      <c r="K5043" t="s">
        <v>57</v>
      </c>
      <c r="L5043" t="s">
        <v>57</v>
      </c>
      <c r="M5043" t="s">
        <v>57</v>
      </c>
      <c r="N5043" t="s">
        <v>57</v>
      </c>
      <c r="O5043" t="s">
        <v>57</v>
      </c>
      <c r="P5043">
        <v>0</v>
      </c>
      <c r="Q5043" t="s">
        <v>57</v>
      </c>
      <c r="R5043" t="s">
        <v>57</v>
      </c>
      <c r="S5043" t="s">
        <v>57</v>
      </c>
      <c r="T5043">
        <v>341.3</v>
      </c>
      <c r="U5043">
        <v>341.3</v>
      </c>
      <c r="V5043">
        <v>2176.1288</v>
      </c>
      <c r="W5043">
        <v>341.3</v>
      </c>
      <c r="X5043" t="s">
        <v>58</v>
      </c>
      <c r="Y5043" t="s">
        <v>58</v>
      </c>
      <c r="Z5043" t="s">
        <v>1</v>
      </c>
      <c r="AA5043" t="s">
        <v>1</v>
      </c>
      <c r="AB5043" t="s">
        <v>57</v>
      </c>
      <c r="AC5043" t="str">
        <f t="shared" si="78"/>
        <v>2017-3</v>
      </c>
    </row>
    <row r="5044" spans="1:29" hidden="1" x14ac:dyDescent="0.25">
      <c r="A5044" t="s">
        <v>813</v>
      </c>
      <c r="B5044" t="s">
        <v>532</v>
      </c>
      <c r="C5044" t="s">
        <v>533</v>
      </c>
      <c r="D5044" t="s">
        <v>55</v>
      </c>
      <c r="E5044">
        <v>-6</v>
      </c>
      <c r="F5044" t="s">
        <v>12</v>
      </c>
      <c r="G5044" t="b">
        <v>0</v>
      </c>
      <c r="H5044" t="s">
        <v>488</v>
      </c>
      <c r="I5044">
        <v>21</v>
      </c>
      <c r="J5044" t="s">
        <v>395</v>
      </c>
      <c r="K5044" t="s">
        <v>396</v>
      </c>
      <c r="L5044" t="s">
        <v>57</v>
      </c>
      <c r="M5044" t="s">
        <v>57</v>
      </c>
      <c r="N5044" t="s">
        <v>57</v>
      </c>
      <c r="O5044" t="s">
        <v>57</v>
      </c>
      <c r="P5044">
        <v>21</v>
      </c>
      <c r="Q5044" t="s">
        <v>395</v>
      </c>
      <c r="R5044" t="s">
        <v>396</v>
      </c>
      <c r="S5044" t="s">
        <v>488</v>
      </c>
      <c r="T5044">
        <v>58312.5</v>
      </c>
      <c r="U5044">
        <v>58312.5</v>
      </c>
      <c r="V5044">
        <v>371800.5</v>
      </c>
      <c r="W5044">
        <v>58312.5</v>
      </c>
      <c r="X5044" t="s">
        <v>58</v>
      </c>
      <c r="Y5044" t="s">
        <v>58</v>
      </c>
      <c r="Z5044" t="s">
        <v>1</v>
      </c>
      <c r="AA5044" t="s">
        <v>1</v>
      </c>
      <c r="AB5044" t="s">
        <v>57</v>
      </c>
      <c r="AC5044" t="str">
        <f t="shared" si="78"/>
        <v>2017-3</v>
      </c>
    </row>
    <row r="5045" spans="1:29" hidden="1" x14ac:dyDescent="0.25">
      <c r="A5045" t="s">
        <v>813</v>
      </c>
      <c r="B5045" t="s">
        <v>532</v>
      </c>
      <c r="C5045" t="s">
        <v>533</v>
      </c>
      <c r="D5045" t="s">
        <v>55</v>
      </c>
      <c r="E5045">
        <v>-5</v>
      </c>
      <c r="F5045" t="s">
        <v>13</v>
      </c>
      <c r="G5045" t="b">
        <v>0</v>
      </c>
      <c r="H5045" t="s">
        <v>488</v>
      </c>
      <c r="I5045">
        <v>21</v>
      </c>
      <c r="J5045" t="s">
        <v>395</v>
      </c>
      <c r="K5045" t="s">
        <v>396</v>
      </c>
      <c r="L5045" t="s">
        <v>57</v>
      </c>
      <c r="M5045" t="s">
        <v>57</v>
      </c>
      <c r="N5045" t="s">
        <v>57</v>
      </c>
      <c r="O5045" t="s">
        <v>57</v>
      </c>
      <c r="P5045">
        <v>21</v>
      </c>
      <c r="Q5045" t="s">
        <v>395</v>
      </c>
      <c r="R5045" t="s">
        <v>396</v>
      </c>
      <c r="S5045" t="s">
        <v>488</v>
      </c>
      <c r="T5045">
        <v>-1.27</v>
      </c>
      <c r="U5045">
        <v>-1.27</v>
      </c>
      <c r="V5045">
        <v>-8.1208749999999998</v>
      </c>
      <c r="W5045">
        <v>-1.27</v>
      </c>
      <c r="X5045" t="s">
        <v>58</v>
      </c>
      <c r="Y5045" t="s">
        <v>58</v>
      </c>
      <c r="Z5045" t="s">
        <v>1</v>
      </c>
      <c r="AA5045" t="s">
        <v>1</v>
      </c>
      <c r="AB5045" t="s">
        <v>57</v>
      </c>
      <c r="AC5045" t="str">
        <f t="shared" si="78"/>
        <v>2017-3</v>
      </c>
    </row>
    <row r="5046" spans="1:29" x14ac:dyDescent="0.25">
      <c r="A5046" t="s">
        <v>813</v>
      </c>
      <c r="B5046" t="s">
        <v>532</v>
      </c>
      <c r="C5046" t="s">
        <v>533</v>
      </c>
      <c r="D5046" t="s">
        <v>55</v>
      </c>
      <c r="E5046">
        <v>-4</v>
      </c>
      <c r="F5046" t="s">
        <v>14</v>
      </c>
      <c r="G5046" t="b">
        <v>0</v>
      </c>
      <c r="H5046" t="s">
        <v>488</v>
      </c>
      <c r="I5046">
        <v>21</v>
      </c>
      <c r="J5046" t="s">
        <v>395</v>
      </c>
      <c r="K5046" t="s">
        <v>396</v>
      </c>
      <c r="L5046" t="s">
        <v>57</v>
      </c>
      <c r="M5046" t="s">
        <v>57</v>
      </c>
      <c r="N5046" t="s">
        <v>57</v>
      </c>
      <c r="O5046" t="s">
        <v>57</v>
      </c>
      <c r="P5046">
        <v>21</v>
      </c>
      <c r="Q5046" t="s">
        <v>395</v>
      </c>
      <c r="R5046" t="s">
        <v>396</v>
      </c>
      <c r="S5046" t="s">
        <v>488</v>
      </c>
      <c r="T5046">
        <v>0.08</v>
      </c>
      <c r="U5046">
        <v>0.08</v>
      </c>
      <c r="V5046">
        <v>0.51007999999999998</v>
      </c>
      <c r="W5046">
        <v>0.08</v>
      </c>
      <c r="X5046" t="s">
        <v>58</v>
      </c>
      <c r="Y5046" t="s">
        <v>58</v>
      </c>
      <c r="Z5046" t="s">
        <v>1</v>
      </c>
      <c r="AA5046" t="s">
        <v>1</v>
      </c>
      <c r="AB5046" t="s">
        <v>57</v>
      </c>
      <c r="AC5046" t="str">
        <f t="shared" si="78"/>
        <v>2017-3</v>
      </c>
    </row>
    <row r="5047" spans="1:29" x14ac:dyDescent="0.25">
      <c r="A5047" t="s">
        <v>814</v>
      </c>
      <c r="B5047" t="s">
        <v>54</v>
      </c>
      <c r="C5047" t="s">
        <v>55</v>
      </c>
      <c r="D5047" t="s">
        <v>55</v>
      </c>
      <c r="E5047">
        <v>-3</v>
      </c>
      <c r="F5047" t="s">
        <v>56</v>
      </c>
      <c r="G5047" t="b">
        <v>0</v>
      </c>
      <c r="H5047" t="s">
        <v>57</v>
      </c>
      <c r="I5047">
        <v>0</v>
      </c>
      <c r="J5047" t="s">
        <v>57</v>
      </c>
      <c r="K5047" t="s">
        <v>57</v>
      </c>
      <c r="L5047" t="s">
        <v>57</v>
      </c>
      <c r="M5047" t="s">
        <v>57</v>
      </c>
      <c r="N5047" t="s">
        <v>57</v>
      </c>
      <c r="O5047" t="s">
        <v>57</v>
      </c>
      <c r="P5047">
        <v>0</v>
      </c>
      <c r="Q5047" t="s">
        <v>57</v>
      </c>
      <c r="R5047" t="s">
        <v>57</v>
      </c>
      <c r="S5047" t="s">
        <v>57</v>
      </c>
      <c r="T5047">
        <v>1.99</v>
      </c>
      <c r="U5047">
        <v>1.99</v>
      </c>
      <c r="V5047">
        <v>1.99</v>
      </c>
      <c r="W5047">
        <v>0.31153135664861098</v>
      </c>
      <c r="X5047" t="s">
        <v>58</v>
      </c>
      <c r="Y5047" t="s">
        <v>58</v>
      </c>
      <c r="Z5047" t="s">
        <v>1</v>
      </c>
      <c r="AA5047" t="s">
        <v>1</v>
      </c>
      <c r="AB5047" t="s">
        <v>57</v>
      </c>
      <c r="AC5047" t="str">
        <f t="shared" si="78"/>
        <v>2017-3</v>
      </c>
    </row>
    <row r="5048" spans="1:29" x14ac:dyDescent="0.25">
      <c r="A5048" t="s">
        <v>814</v>
      </c>
      <c r="B5048" t="s">
        <v>532</v>
      </c>
      <c r="C5048" t="s">
        <v>533</v>
      </c>
      <c r="D5048" t="s">
        <v>55</v>
      </c>
      <c r="E5048">
        <v>-3</v>
      </c>
      <c r="F5048" t="s">
        <v>56</v>
      </c>
      <c r="G5048" t="b">
        <v>0</v>
      </c>
      <c r="H5048" t="s">
        <v>57</v>
      </c>
      <c r="I5048">
        <v>0</v>
      </c>
      <c r="J5048" t="s">
        <v>57</v>
      </c>
      <c r="K5048" t="s">
        <v>57</v>
      </c>
      <c r="L5048" t="s">
        <v>57</v>
      </c>
      <c r="M5048" t="s">
        <v>57</v>
      </c>
      <c r="N5048" t="s">
        <v>57</v>
      </c>
      <c r="O5048" t="s">
        <v>57</v>
      </c>
      <c r="P5048">
        <v>0</v>
      </c>
      <c r="Q5048" t="s">
        <v>57</v>
      </c>
      <c r="R5048" t="s">
        <v>57</v>
      </c>
      <c r="S5048" t="s">
        <v>57</v>
      </c>
      <c r="T5048">
        <v>341.3</v>
      </c>
      <c r="U5048">
        <v>341.3</v>
      </c>
      <c r="V5048">
        <v>2180.1561400000001</v>
      </c>
      <c r="W5048">
        <v>341.3</v>
      </c>
      <c r="X5048" t="s">
        <v>58</v>
      </c>
      <c r="Y5048" t="s">
        <v>58</v>
      </c>
      <c r="Z5048" t="s">
        <v>1</v>
      </c>
      <c r="AA5048" t="s">
        <v>1</v>
      </c>
      <c r="AB5048" t="s">
        <v>57</v>
      </c>
      <c r="AC5048" t="str">
        <f t="shared" si="78"/>
        <v>2017-3</v>
      </c>
    </row>
    <row r="5049" spans="1:29" hidden="1" x14ac:dyDescent="0.25">
      <c r="A5049" t="s">
        <v>814</v>
      </c>
      <c r="B5049" t="s">
        <v>532</v>
      </c>
      <c r="C5049" t="s">
        <v>533</v>
      </c>
      <c r="D5049" t="s">
        <v>55</v>
      </c>
      <c r="E5049">
        <v>-6</v>
      </c>
      <c r="F5049" t="s">
        <v>12</v>
      </c>
      <c r="G5049" t="b">
        <v>0</v>
      </c>
      <c r="H5049" t="s">
        <v>488</v>
      </c>
      <c r="I5049">
        <v>21</v>
      </c>
      <c r="J5049" t="s">
        <v>395</v>
      </c>
      <c r="K5049" t="s">
        <v>396</v>
      </c>
      <c r="L5049" t="s">
        <v>57</v>
      </c>
      <c r="M5049" t="s">
        <v>57</v>
      </c>
      <c r="N5049" t="s">
        <v>57</v>
      </c>
      <c r="O5049" t="s">
        <v>57</v>
      </c>
      <c r="P5049">
        <v>21</v>
      </c>
      <c r="Q5049" t="s">
        <v>395</v>
      </c>
      <c r="R5049" t="s">
        <v>396</v>
      </c>
      <c r="S5049" t="s">
        <v>488</v>
      </c>
      <c r="T5049">
        <v>58205</v>
      </c>
      <c r="U5049">
        <v>58205</v>
      </c>
      <c r="V5049">
        <v>371801.89899999998</v>
      </c>
      <c r="W5049">
        <v>58205</v>
      </c>
      <c r="X5049" t="s">
        <v>58</v>
      </c>
      <c r="Y5049" t="s">
        <v>58</v>
      </c>
      <c r="Z5049" t="s">
        <v>1</v>
      </c>
      <c r="AA5049" t="s">
        <v>1</v>
      </c>
      <c r="AB5049" t="s">
        <v>57</v>
      </c>
      <c r="AC5049" t="str">
        <f t="shared" si="78"/>
        <v>2017-3</v>
      </c>
    </row>
    <row r="5050" spans="1:29" hidden="1" x14ac:dyDescent="0.25">
      <c r="A5050" t="s">
        <v>814</v>
      </c>
      <c r="B5050" t="s">
        <v>532</v>
      </c>
      <c r="C5050" t="s">
        <v>533</v>
      </c>
      <c r="D5050" t="s">
        <v>55</v>
      </c>
      <c r="E5050">
        <v>-5</v>
      </c>
      <c r="F5050" t="s">
        <v>13</v>
      </c>
      <c r="G5050" t="b">
        <v>0</v>
      </c>
      <c r="H5050" t="s">
        <v>488</v>
      </c>
      <c r="I5050">
        <v>21</v>
      </c>
      <c r="J5050" t="s">
        <v>395</v>
      </c>
      <c r="K5050" t="s">
        <v>396</v>
      </c>
      <c r="L5050" t="s">
        <v>57</v>
      </c>
      <c r="M5050" t="s">
        <v>57</v>
      </c>
      <c r="N5050" t="s">
        <v>57</v>
      </c>
      <c r="O5050" t="s">
        <v>57</v>
      </c>
      <c r="P5050">
        <v>21</v>
      </c>
      <c r="Q5050" t="s">
        <v>395</v>
      </c>
      <c r="R5050" t="s">
        <v>396</v>
      </c>
      <c r="S5050" t="s">
        <v>488</v>
      </c>
      <c r="T5050">
        <v>-0.04</v>
      </c>
      <c r="U5050">
        <v>-0.04</v>
      </c>
      <c r="V5050">
        <v>-0.25456800000000002</v>
      </c>
      <c r="W5050">
        <v>-0.04</v>
      </c>
      <c r="X5050" t="s">
        <v>58</v>
      </c>
      <c r="Y5050" t="s">
        <v>58</v>
      </c>
      <c r="Z5050" t="s">
        <v>1</v>
      </c>
      <c r="AA5050" t="s">
        <v>1</v>
      </c>
      <c r="AB5050" t="s">
        <v>57</v>
      </c>
      <c r="AC5050" t="str">
        <f t="shared" si="78"/>
        <v>2017-3</v>
      </c>
    </row>
    <row r="5051" spans="1:29" x14ac:dyDescent="0.25">
      <c r="A5051" t="s">
        <v>814</v>
      </c>
      <c r="B5051" t="s">
        <v>532</v>
      </c>
      <c r="C5051" t="s">
        <v>533</v>
      </c>
      <c r="D5051" t="s">
        <v>55</v>
      </c>
      <c r="E5051">
        <v>-4</v>
      </c>
      <c r="F5051" t="s">
        <v>14</v>
      </c>
      <c r="G5051" t="b">
        <v>0</v>
      </c>
      <c r="H5051" t="s">
        <v>488</v>
      </c>
      <c r="I5051">
        <v>21</v>
      </c>
      <c r="J5051" t="s">
        <v>395</v>
      </c>
      <c r="K5051" t="s">
        <v>396</v>
      </c>
      <c r="L5051" t="s">
        <v>57</v>
      </c>
      <c r="M5051" t="s">
        <v>57</v>
      </c>
      <c r="N5051" t="s">
        <v>57</v>
      </c>
      <c r="O5051" t="s">
        <v>57</v>
      </c>
      <c r="P5051">
        <v>21</v>
      </c>
      <c r="Q5051" t="s">
        <v>395</v>
      </c>
      <c r="R5051" t="s">
        <v>396</v>
      </c>
      <c r="S5051" t="s">
        <v>488</v>
      </c>
      <c r="T5051">
        <v>0.04</v>
      </c>
      <c r="U5051">
        <v>0.04</v>
      </c>
      <c r="V5051">
        <v>0.25551200000000002</v>
      </c>
      <c r="W5051">
        <v>0.04</v>
      </c>
      <c r="X5051" t="s">
        <v>58</v>
      </c>
      <c r="Y5051" t="s">
        <v>58</v>
      </c>
      <c r="Z5051" t="s">
        <v>1</v>
      </c>
      <c r="AA5051" t="s">
        <v>1</v>
      </c>
      <c r="AB5051" t="s">
        <v>57</v>
      </c>
      <c r="AC5051" t="str">
        <f t="shared" si="78"/>
        <v>2017-3</v>
      </c>
    </row>
    <row r="5052" spans="1:29" x14ac:dyDescent="0.25">
      <c r="A5052" t="s">
        <v>815</v>
      </c>
      <c r="B5052" t="s">
        <v>54</v>
      </c>
      <c r="C5052" t="s">
        <v>55</v>
      </c>
      <c r="D5052" t="s">
        <v>55</v>
      </c>
      <c r="E5052">
        <v>-3</v>
      </c>
      <c r="F5052" t="s">
        <v>56</v>
      </c>
      <c r="G5052" t="b">
        <v>0</v>
      </c>
      <c r="H5052" t="s">
        <v>57</v>
      </c>
      <c r="I5052">
        <v>0</v>
      </c>
      <c r="J5052" t="s">
        <v>57</v>
      </c>
      <c r="K5052" t="s">
        <v>57</v>
      </c>
      <c r="L5052" t="s">
        <v>57</v>
      </c>
      <c r="M5052" t="s">
        <v>57</v>
      </c>
      <c r="N5052" t="s">
        <v>57</v>
      </c>
      <c r="O5052" t="s">
        <v>57</v>
      </c>
      <c r="P5052">
        <v>0</v>
      </c>
      <c r="Q5052" t="s">
        <v>57</v>
      </c>
      <c r="R5052" t="s">
        <v>57</v>
      </c>
      <c r="S5052" t="s">
        <v>57</v>
      </c>
      <c r="T5052">
        <v>1.99</v>
      </c>
      <c r="U5052">
        <v>1.99</v>
      </c>
      <c r="V5052">
        <v>1.99</v>
      </c>
      <c r="W5052">
        <v>0.31164600772067702</v>
      </c>
      <c r="X5052" t="s">
        <v>58</v>
      </c>
      <c r="Y5052" t="s">
        <v>58</v>
      </c>
      <c r="Z5052" t="s">
        <v>1</v>
      </c>
      <c r="AA5052" t="s">
        <v>1</v>
      </c>
      <c r="AB5052" t="s">
        <v>57</v>
      </c>
      <c r="AC5052" t="str">
        <f t="shared" si="78"/>
        <v>2017-3</v>
      </c>
    </row>
    <row r="5053" spans="1:29" x14ac:dyDescent="0.25">
      <c r="A5053" t="s">
        <v>815</v>
      </c>
      <c r="B5053" t="s">
        <v>532</v>
      </c>
      <c r="C5053" t="s">
        <v>533</v>
      </c>
      <c r="D5053" t="s">
        <v>55</v>
      </c>
      <c r="E5053">
        <v>-3</v>
      </c>
      <c r="F5053" t="s">
        <v>56</v>
      </c>
      <c r="G5053" t="b">
        <v>0</v>
      </c>
      <c r="H5053" t="s">
        <v>57</v>
      </c>
      <c r="I5053">
        <v>0</v>
      </c>
      <c r="J5053" t="s">
        <v>57</v>
      </c>
      <c r="K5053" t="s">
        <v>57</v>
      </c>
      <c r="L5053" t="s">
        <v>57</v>
      </c>
      <c r="M5053" t="s">
        <v>57</v>
      </c>
      <c r="N5053" t="s">
        <v>57</v>
      </c>
      <c r="O5053" t="s">
        <v>57</v>
      </c>
      <c r="P5053">
        <v>0</v>
      </c>
      <c r="Q5053" t="s">
        <v>57</v>
      </c>
      <c r="R5053" t="s">
        <v>57</v>
      </c>
      <c r="S5053" t="s">
        <v>57</v>
      </c>
      <c r="T5053">
        <v>341.3</v>
      </c>
      <c r="U5053">
        <v>341.3</v>
      </c>
      <c r="V5053">
        <v>2179.3540849999999</v>
      </c>
      <c r="W5053">
        <v>341.3</v>
      </c>
      <c r="X5053" t="s">
        <v>58</v>
      </c>
      <c r="Y5053" t="s">
        <v>58</v>
      </c>
      <c r="Z5053" t="s">
        <v>1</v>
      </c>
      <c r="AA5053" t="s">
        <v>1</v>
      </c>
      <c r="AB5053" t="s">
        <v>57</v>
      </c>
      <c r="AC5053" t="str">
        <f t="shared" si="78"/>
        <v>2017-3</v>
      </c>
    </row>
    <row r="5054" spans="1:29" hidden="1" x14ac:dyDescent="0.25">
      <c r="A5054" t="s">
        <v>815</v>
      </c>
      <c r="B5054" t="s">
        <v>532</v>
      </c>
      <c r="C5054" t="s">
        <v>533</v>
      </c>
      <c r="D5054" t="s">
        <v>55</v>
      </c>
      <c r="E5054">
        <v>-6</v>
      </c>
      <c r="F5054" t="s">
        <v>12</v>
      </c>
      <c r="G5054" t="b">
        <v>0</v>
      </c>
      <c r="H5054" t="s">
        <v>488</v>
      </c>
      <c r="I5054">
        <v>21</v>
      </c>
      <c r="J5054" t="s">
        <v>395</v>
      </c>
      <c r="K5054" t="s">
        <v>396</v>
      </c>
      <c r="L5054" t="s">
        <v>57</v>
      </c>
      <c r="M5054" t="s">
        <v>57</v>
      </c>
      <c r="N5054" t="s">
        <v>57</v>
      </c>
      <c r="O5054" t="s">
        <v>57</v>
      </c>
      <c r="P5054">
        <v>21</v>
      </c>
      <c r="Q5054" t="s">
        <v>395</v>
      </c>
      <c r="R5054" t="s">
        <v>396</v>
      </c>
      <c r="S5054" t="s">
        <v>488</v>
      </c>
      <c r="T5054">
        <v>58232.5</v>
      </c>
      <c r="U5054">
        <v>58232.5</v>
      </c>
      <c r="V5054">
        <v>371840.71712500002</v>
      </c>
      <c r="W5054">
        <v>58232.5</v>
      </c>
      <c r="X5054" t="s">
        <v>58</v>
      </c>
      <c r="Y5054" t="s">
        <v>58</v>
      </c>
      <c r="Z5054" t="s">
        <v>1</v>
      </c>
      <c r="AA5054" t="s">
        <v>1</v>
      </c>
      <c r="AB5054" t="s">
        <v>57</v>
      </c>
      <c r="AC5054" t="str">
        <f t="shared" si="78"/>
        <v>2017-3</v>
      </c>
    </row>
    <row r="5055" spans="1:29" hidden="1" x14ac:dyDescent="0.25">
      <c r="A5055" t="s">
        <v>815</v>
      </c>
      <c r="B5055" t="s">
        <v>532</v>
      </c>
      <c r="C5055" t="s">
        <v>533</v>
      </c>
      <c r="D5055" t="s">
        <v>55</v>
      </c>
      <c r="E5055">
        <v>-5</v>
      </c>
      <c r="F5055" t="s">
        <v>13</v>
      </c>
      <c r="G5055" t="b">
        <v>0</v>
      </c>
      <c r="H5055" t="s">
        <v>488</v>
      </c>
      <c r="I5055">
        <v>21</v>
      </c>
      <c r="J5055" t="s">
        <v>395</v>
      </c>
      <c r="K5055" t="s">
        <v>396</v>
      </c>
      <c r="L5055" t="s">
        <v>57</v>
      </c>
      <c r="M5055" t="s">
        <v>57</v>
      </c>
      <c r="N5055" t="s">
        <v>57</v>
      </c>
      <c r="O5055" t="s">
        <v>57</v>
      </c>
      <c r="P5055">
        <v>21</v>
      </c>
      <c r="Q5055" t="s">
        <v>395</v>
      </c>
      <c r="R5055" t="s">
        <v>396</v>
      </c>
      <c r="S5055" t="s">
        <v>488</v>
      </c>
      <c r="T5055">
        <v>-0.01</v>
      </c>
      <c r="U5055">
        <v>-0.01</v>
      </c>
      <c r="V5055">
        <v>-6.3948500000000005E-2</v>
      </c>
      <c r="W5055">
        <v>-0.01</v>
      </c>
      <c r="X5055" t="s">
        <v>58</v>
      </c>
      <c r="Y5055" t="s">
        <v>58</v>
      </c>
      <c r="Z5055" t="s">
        <v>1</v>
      </c>
      <c r="AA5055" t="s">
        <v>1</v>
      </c>
      <c r="AB5055" t="s">
        <v>57</v>
      </c>
      <c r="AC5055" t="str">
        <f t="shared" si="78"/>
        <v>2017-3</v>
      </c>
    </row>
    <row r="5056" spans="1:29" x14ac:dyDescent="0.25">
      <c r="A5056" t="s">
        <v>815</v>
      </c>
      <c r="B5056" t="s">
        <v>532</v>
      </c>
      <c r="C5056" t="s">
        <v>533</v>
      </c>
      <c r="D5056" t="s">
        <v>55</v>
      </c>
      <c r="E5056">
        <v>-4</v>
      </c>
      <c r="F5056" t="s">
        <v>14</v>
      </c>
      <c r="G5056" t="b">
        <v>0</v>
      </c>
      <c r="H5056" t="s">
        <v>488</v>
      </c>
      <c r="I5056">
        <v>21</v>
      </c>
      <c r="J5056" t="s">
        <v>395</v>
      </c>
      <c r="K5056" t="s">
        <v>396</v>
      </c>
      <c r="L5056" t="s">
        <v>57</v>
      </c>
      <c r="M5056" t="s">
        <v>57</v>
      </c>
      <c r="N5056" t="s">
        <v>57</v>
      </c>
      <c r="O5056" t="s">
        <v>57</v>
      </c>
      <c r="P5056">
        <v>21</v>
      </c>
      <c r="Q5056" t="s">
        <v>395</v>
      </c>
      <c r="R5056" t="s">
        <v>396</v>
      </c>
      <c r="S5056" t="s">
        <v>488</v>
      </c>
      <c r="T5056">
        <v>0.03</v>
      </c>
      <c r="U5056">
        <v>0.03</v>
      </c>
      <c r="V5056">
        <v>0.1915635</v>
      </c>
      <c r="W5056">
        <v>0.03</v>
      </c>
      <c r="X5056" t="s">
        <v>58</v>
      </c>
      <c r="Y5056" t="s">
        <v>58</v>
      </c>
      <c r="Z5056" t="s">
        <v>1</v>
      </c>
      <c r="AA5056" t="s">
        <v>1</v>
      </c>
      <c r="AB5056" t="s">
        <v>57</v>
      </c>
      <c r="AC5056" t="str">
        <f t="shared" si="78"/>
        <v>2017-3</v>
      </c>
    </row>
    <row r="5057" spans="1:29" x14ac:dyDescent="0.25">
      <c r="A5057" t="s">
        <v>816</v>
      </c>
      <c r="B5057" t="s">
        <v>54</v>
      </c>
      <c r="C5057" t="s">
        <v>55</v>
      </c>
      <c r="D5057" t="s">
        <v>55</v>
      </c>
      <c r="E5057">
        <v>-3</v>
      </c>
      <c r="F5057" t="s">
        <v>56</v>
      </c>
      <c r="G5057" t="b">
        <v>0</v>
      </c>
      <c r="H5057" t="s">
        <v>57</v>
      </c>
      <c r="I5057">
        <v>0</v>
      </c>
      <c r="J5057" t="s">
        <v>57</v>
      </c>
      <c r="K5057" t="s">
        <v>57</v>
      </c>
      <c r="L5057" t="s">
        <v>57</v>
      </c>
      <c r="M5057" t="s">
        <v>57</v>
      </c>
      <c r="N5057" t="s">
        <v>57</v>
      </c>
      <c r="O5057" t="s">
        <v>57</v>
      </c>
      <c r="P5057">
        <v>0</v>
      </c>
      <c r="Q5057" t="s">
        <v>57</v>
      </c>
      <c r="R5057" t="s">
        <v>57</v>
      </c>
      <c r="S5057" t="s">
        <v>57</v>
      </c>
      <c r="T5057">
        <v>1.99</v>
      </c>
      <c r="U5057">
        <v>1.99</v>
      </c>
      <c r="V5057">
        <v>1.99</v>
      </c>
      <c r="W5057">
        <v>0.31403119797378898</v>
      </c>
      <c r="X5057" t="s">
        <v>58</v>
      </c>
      <c r="Y5057" t="s">
        <v>58</v>
      </c>
      <c r="Z5057" t="s">
        <v>1</v>
      </c>
      <c r="AA5057" t="s">
        <v>1</v>
      </c>
      <c r="AB5057" t="s">
        <v>57</v>
      </c>
      <c r="AC5057" t="str">
        <f t="shared" si="78"/>
        <v>2017-3</v>
      </c>
    </row>
    <row r="5058" spans="1:29" x14ac:dyDescent="0.25">
      <c r="A5058" t="s">
        <v>816</v>
      </c>
      <c r="B5058" t="s">
        <v>532</v>
      </c>
      <c r="C5058" t="s">
        <v>533</v>
      </c>
      <c r="D5058" t="s">
        <v>55</v>
      </c>
      <c r="E5058">
        <v>-3</v>
      </c>
      <c r="F5058" t="s">
        <v>56</v>
      </c>
      <c r="G5058" t="b">
        <v>0</v>
      </c>
      <c r="H5058" t="s">
        <v>57</v>
      </c>
      <c r="I5058">
        <v>0</v>
      </c>
      <c r="J5058" t="s">
        <v>57</v>
      </c>
      <c r="K5058" t="s">
        <v>57</v>
      </c>
      <c r="L5058" t="s">
        <v>57</v>
      </c>
      <c r="M5058" t="s">
        <v>57</v>
      </c>
      <c r="N5058" t="s">
        <v>57</v>
      </c>
      <c r="O5058" t="s">
        <v>57</v>
      </c>
      <c r="P5058">
        <v>0</v>
      </c>
      <c r="Q5058" t="s">
        <v>57</v>
      </c>
      <c r="R5058" t="s">
        <v>57</v>
      </c>
      <c r="S5058" t="s">
        <v>57</v>
      </c>
      <c r="T5058">
        <v>341.3</v>
      </c>
      <c r="U5058">
        <v>341.3</v>
      </c>
      <c r="V5058">
        <v>2162.801035</v>
      </c>
      <c r="W5058">
        <v>341.3</v>
      </c>
      <c r="X5058" t="s">
        <v>58</v>
      </c>
      <c r="Y5058" t="s">
        <v>58</v>
      </c>
      <c r="Z5058" t="s">
        <v>1</v>
      </c>
      <c r="AA5058" t="s">
        <v>1</v>
      </c>
      <c r="AB5058" t="s">
        <v>57</v>
      </c>
      <c r="AC5058" t="str">
        <f t="shared" si="78"/>
        <v>2017-3</v>
      </c>
    </row>
    <row r="5059" spans="1:29" hidden="1" x14ac:dyDescent="0.25">
      <c r="A5059" t="s">
        <v>816</v>
      </c>
      <c r="B5059" t="s">
        <v>532</v>
      </c>
      <c r="C5059" t="s">
        <v>533</v>
      </c>
      <c r="D5059" t="s">
        <v>55</v>
      </c>
      <c r="E5059">
        <v>-6</v>
      </c>
      <c r="F5059" t="s">
        <v>12</v>
      </c>
      <c r="G5059" t="b">
        <v>0</v>
      </c>
      <c r="H5059" t="s">
        <v>488</v>
      </c>
      <c r="I5059">
        <v>21</v>
      </c>
      <c r="J5059" t="s">
        <v>395</v>
      </c>
      <c r="K5059" t="s">
        <v>396</v>
      </c>
      <c r="L5059" t="s">
        <v>57</v>
      </c>
      <c r="M5059" t="s">
        <v>57</v>
      </c>
      <c r="N5059" t="s">
        <v>57</v>
      </c>
      <c r="O5059" t="s">
        <v>57</v>
      </c>
      <c r="P5059">
        <v>21</v>
      </c>
      <c r="Q5059" t="s">
        <v>395</v>
      </c>
      <c r="R5059" t="s">
        <v>396</v>
      </c>
      <c r="S5059" t="s">
        <v>488</v>
      </c>
      <c r="T5059">
        <v>58672.5</v>
      </c>
      <c r="U5059">
        <v>58672.5</v>
      </c>
      <c r="V5059">
        <v>371804.698875</v>
      </c>
      <c r="W5059">
        <v>58672.5</v>
      </c>
      <c r="X5059" t="s">
        <v>58</v>
      </c>
      <c r="Y5059" t="s">
        <v>58</v>
      </c>
      <c r="Z5059" t="s">
        <v>1</v>
      </c>
      <c r="AA5059" t="s">
        <v>1</v>
      </c>
      <c r="AB5059" t="s">
        <v>57</v>
      </c>
      <c r="AC5059" t="str">
        <f t="shared" ref="AC5059:AC5122" si="79">+YEAR(A5059)&amp; "-" &amp;ROUNDUP(MONTH(A5059)/3,0)</f>
        <v>2017-3</v>
      </c>
    </row>
    <row r="5060" spans="1:29" hidden="1" x14ac:dyDescent="0.25">
      <c r="A5060" t="s">
        <v>816</v>
      </c>
      <c r="B5060" t="s">
        <v>532</v>
      </c>
      <c r="C5060" t="s">
        <v>533</v>
      </c>
      <c r="D5060" t="s">
        <v>55</v>
      </c>
      <c r="E5060">
        <v>-5</v>
      </c>
      <c r="F5060" t="s">
        <v>13</v>
      </c>
      <c r="G5060" t="b">
        <v>0</v>
      </c>
      <c r="H5060" t="s">
        <v>488</v>
      </c>
      <c r="I5060">
        <v>21</v>
      </c>
      <c r="J5060" t="s">
        <v>395</v>
      </c>
      <c r="K5060" t="s">
        <v>396</v>
      </c>
      <c r="L5060" t="s">
        <v>57</v>
      </c>
      <c r="M5060" t="s">
        <v>57</v>
      </c>
      <c r="N5060" t="s">
        <v>57</v>
      </c>
      <c r="O5060" t="s">
        <v>57</v>
      </c>
      <c r="P5060">
        <v>21</v>
      </c>
      <c r="Q5060" t="s">
        <v>395</v>
      </c>
      <c r="R5060" t="s">
        <v>396</v>
      </c>
      <c r="S5060" t="s">
        <v>488</v>
      </c>
      <c r="T5060">
        <v>-0.03</v>
      </c>
      <c r="U5060">
        <v>-0.03</v>
      </c>
      <c r="V5060">
        <v>-0.1915635</v>
      </c>
      <c r="W5060">
        <v>-0.03</v>
      </c>
      <c r="X5060" t="s">
        <v>58</v>
      </c>
      <c r="Y5060" t="s">
        <v>58</v>
      </c>
      <c r="Z5060" t="s">
        <v>1</v>
      </c>
      <c r="AA5060" t="s">
        <v>1</v>
      </c>
      <c r="AB5060" t="s">
        <v>57</v>
      </c>
      <c r="AC5060" t="str">
        <f t="shared" si="79"/>
        <v>2017-3</v>
      </c>
    </row>
    <row r="5061" spans="1:29" x14ac:dyDescent="0.25">
      <c r="A5061" t="s">
        <v>817</v>
      </c>
      <c r="B5061" t="s">
        <v>54</v>
      </c>
      <c r="C5061" t="s">
        <v>55</v>
      </c>
      <c r="D5061" t="s">
        <v>55</v>
      </c>
      <c r="E5061">
        <v>-3</v>
      </c>
      <c r="F5061" t="s">
        <v>56</v>
      </c>
      <c r="G5061" t="b">
        <v>0</v>
      </c>
      <c r="H5061" t="s">
        <v>57</v>
      </c>
      <c r="I5061">
        <v>0</v>
      </c>
      <c r="J5061" t="s">
        <v>57</v>
      </c>
      <c r="K5061" t="s">
        <v>57</v>
      </c>
      <c r="L5061" t="s">
        <v>57</v>
      </c>
      <c r="M5061" t="s">
        <v>57</v>
      </c>
      <c r="N5061" t="s">
        <v>57</v>
      </c>
      <c r="O5061" t="s">
        <v>57</v>
      </c>
      <c r="P5061">
        <v>0</v>
      </c>
      <c r="Q5061" t="s">
        <v>57</v>
      </c>
      <c r="R5061" t="s">
        <v>57</v>
      </c>
      <c r="S5061" t="s">
        <v>57</v>
      </c>
      <c r="T5061">
        <v>1.99</v>
      </c>
      <c r="U5061">
        <v>1.99</v>
      </c>
      <c r="V5061">
        <v>1.99</v>
      </c>
      <c r="W5061">
        <v>0.31248282522160398</v>
      </c>
      <c r="X5061" t="s">
        <v>58</v>
      </c>
      <c r="Y5061" t="s">
        <v>58</v>
      </c>
      <c r="Z5061" t="s">
        <v>1</v>
      </c>
      <c r="AA5061" t="s">
        <v>1</v>
      </c>
      <c r="AB5061" t="s">
        <v>57</v>
      </c>
      <c r="AC5061" t="str">
        <f t="shared" si="79"/>
        <v>2017-3</v>
      </c>
    </row>
    <row r="5062" spans="1:29" x14ac:dyDescent="0.25">
      <c r="A5062" t="s">
        <v>817</v>
      </c>
      <c r="B5062" t="s">
        <v>532</v>
      </c>
      <c r="C5062" t="s">
        <v>533</v>
      </c>
      <c r="D5062" t="s">
        <v>55</v>
      </c>
      <c r="E5062">
        <v>-3</v>
      </c>
      <c r="F5062" t="s">
        <v>56</v>
      </c>
      <c r="G5062" t="b">
        <v>0</v>
      </c>
      <c r="H5062" t="s">
        <v>57</v>
      </c>
      <c r="I5062">
        <v>0</v>
      </c>
      <c r="J5062" t="s">
        <v>57</v>
      </c>
      <c r="K5062" t="s">
        <v>57</v>
      </c>
      <c r="L5062" t="s">
        <v>57</v>
      </c>
      <c r="M5062" t="s">
        <v>57</v>
      </c>
      <c r="N5062" t="s">
        <v>57</v>
      </c>
      <c r="O5062" t="s">
        <v>57</v>
      </c>
      <c r="P5062">
        <v>0</v>
      </c>
      <c r="Q5062" t="s">
        <v>57</v>
      </c>
      <c r="R5062" t="s">
        <v>57</v>
      </c>
      <c r="S5062" t="s">
        <v>57</v>
      </c>
      <c r="T5062">
        <v>341.3</v>
      </c>
      <c r="U5062">
        <v>341.3</v>
      </c>
      <c r="V5062">
        <v>2173.5178550000001</v>
      </c>
      <c r="W5062">
        <v>341.3</v>
      </c>
      <c r="X5062" t="s">
        <v>58</v>
      </c>
      <c r="Y5062" t="s">
        <v>58</v>
      </c>
      <c r="Z5062" t="s">
        <v>1</v>
      </c>
      <c r="AA5062" t="s">
        <v>1</v>
      </c>
      <c r="AB5062" t="s">
        <v>57</v>
      </c>
      <c r="AC5062" t="str">
        <f t="shared" si="79"/>
        <v>2017-3</v>
      </c>
    </row>
    <row r="5063" spans="1:29" hidden="1" x14ac:dyDescent="0.25">
      <c r="A5063" t="s">
        <v>817</v>
      </c>
      <c r="B5063" t="s">
        <v>532</v>
      </c>
      <c r="C5063" t="s">
        <v>533</v>
      </c>
      <c r="D5063" t="s">
        <v>55</v>
      </c>
      <c r="E5063">
        <v>-6</v>
      </c>
      <c r="F5063" t="s">
        <v>12</v>
      </c>
      <c r="G5063" t="b">
        <v>0</v>
      </c>
      <c r="H5063" t="s">
        <v>488</v>
      </c>
      <c r="I5063">
        <v>21</v>
      </c>
      <c r="J5063" t="s">
        <v>395</v>
      </c>
      <c r="K5063" t="s">
        <v>396</v>
      </c>
      <c r="L5063" t="s">
        <v>57</v>
      </c>
      <c r="M5063" t="s">
        <v>57</v>
      </c>
      <c r="N5063" t="s">
        <v>57</v>
      </c>
      <c r="O5063" t="s">
        <v>57</v>
      </c>
      <c r="P5063">
        <v>21</v>
      </c>
      <c r="Q5063" t="s">
        <v>395</v>
      </c>
      <c r="R5063" t="s">
        <v>396</v>
      </c>
      <c r="S5063" t="s">
        <v>488</v>
      </c>
      <c r="T5063">
        <v>58382.5</v>
      </c>
      <c r="U5063">
        <v>58382.5</v>
      </c>
      <c r="V5063">
        <v>371800.193875</v>
      </c>
      <c r="W5063">
        <v>58382.5</v>
      </c>
      <c r="X5063" t="s">
        <v>58</v>
      </c>
      <c r="Y5063" t="s">
        <v>58</v>
      </c>
      <c r="Z5063" t="s">
        <v>1</v>
      </c>
      <c r="AA5063" t="s">
        <v>1</v>
      </c>
      <c r="AB5063" t="s">
        <v>57</v>
      </c>
      <c r="AC5063" t="str">
        <f t="shared" si="79"/>
        <v>2017-3</v>
      </c>
    </row>
    <row r="5064" spans="1:29" x14ac:dyDescent="0.25">
      <c r="A5064" t="s">
        <v>818</v>
      </c>
      <c r="B5064" t="s">
        <v>54</v>
      </c>
      <c r="C5064" t="s">
        <v>55</v>
      </c>
      <c r="D5064" t="s">
        <v>55</v>
      </c>
      <c r="E5064">
        <v>-3</v>
      </c>
      <c r="F5064" t="s">
        <v>56</v>
      </c>
      <c r="G5064" t="b">
        <v>0</v>
      </c>
      <c r="H5064" t="s">
        <v>57</v>
      </c>
      <c r="I5064">
        <v>0</v>
      </c>
      <c r="J5064" t="s">
        <v>57</v>
      </c>
      <c r="K5064" t="s">
        <v>57</v>
      </c>
      <c r="L5064" t="s">
        <v>57</v>
      </c>
      <c r="M5064" t="s">
        <v>57</v>
      </c>
      <c r="N5064" t="s">
        <v>57</v>
      </c>
      <c r="O5064" t="s">
        <v>57</v>
      </c>
      <c r="P5064">
        <v>0</v>
      </c>
      <c r="Q5064" t="s">
        <v>57</v>
      </c>
      <c r="R5064" t="s">
        <v>57</v>
      </c>
      <c r="S5064" t="s">
        <v>57</v>
      </c>
      <c r="T5064">
        <v>1.99</v>
      </c>
      <c r="U5064">
        <v>1.99</v>
      </c>
      <c r="V5064">
        <v>1.99</v>
      </c>
      <c r="W5064">
        <v>0.31442565966187402</v>
      </c>
      <c r="X5064" t="s">
        <v>58</v>
      </c>
      <c r="Y5064" t="s">
        <v>58</v>
      </c>
      <c r="Z5064" t="s">
        <v>1</v>
      </c>
      <c r="AA5064" t="s">
        <v>1</v>
      </c>
      <c r="AB5064" t="s">
        <v>57</v>
      </c>
      <c r="AC5064" t="str">
        <f t="shared" si="79"/>
        <v>2017-3</v>
      </c>
    </row>
    <row r="5065" spans="1:29" x14ac:dyDescent="0.25">
      <c r="A5065" t="s">
        <v>818</v>
      </c>
      <c r="B5065" t="s">
        <v>532</v>
      </c>
      <c r="C5065" t="s">
        <v>533</v>
      </c>
      <c r="D5065" t="s">
        <v>55</v>
      </c>
      <c r="E5065">
        <v>-3</v>
      </c>
      <c r="F5065" t="s">
        <v>56</v>
      </c>
      <c r="G5065" t="b">
        <v>0</v>
      </c>
      <c r="H5065" t="s">
        <v>57</v>
      </c>
      <c r="I5065">
        <v>0</v>
      </c>
      <c r="J5065" t="s">
        <v>57</v>
      </c>
      <c r="K5065" t="s">
        <v>57</v>
      </c>
      <c r="L5065" t="s">
        <v>57</v>
      </c>
      <c r="M5065" t="s">
        <v>57</v>
      </c>
      <c r="N5065" t="s">
        <v>57</v>
      </c>
      <c r="O5065" t="s">
        <v>57</v>
      </c>
      <c r="P5065">
        <v>0</v>
      </c>
      <c r="Q5065" t="s">
        <v>57</v>
      </c>
      <c r="R5065" t="s">
        <v>57</v>
      </c>
      <c r="S5065" t="s">
        <v>57</v>
      </c>
      <c r="T5065">
        <v>341.3</v>
      </c>
      <c r="U5065">
        <v>341.3</v>
      </c>
      <c r="V5065">
        <v>2160.0877</v>
      </c>
      <c r="W5065">
        <v>341.3</v>
      </c>
      <c r="X5065" t="s">
        <v>58</v>
      </c>
      <c r="Y5065" t="s">
        <v>58</v>
      </c>
      <c r="Z5065" t="s">
        <v>1</v>
      </c>
      <c r="AA5065" t="s">
        <v>1</v>
      </c>
      <c r="AB5065" t="s">
        <v>57</v>
      </c>
      <c r="AC5065" t="str">
        <f t="shared" si="79"/>
        <v>2017-3</v>
      </c>
    </row>
    <row r="5066" spans="1:29" hidden="1" x14ac:dyDescent="0.25">
      <c r="A5066" t="s">
        <v>818</v>
      </c>
      <c r="B5066" t="s">
        <v>532</v>
      </c>
      <c r="C5066" t="s">
        <v>533</v>
      </c>
      <c r="D5066" t="s">
        <v>55</v>
      </c>
      <c r="E5066">
        <v>-6</v>
      </c>
      <c r="F5066" t="s">
        <v>12</v>
      </c>
      <c r="G5066" t="b">
        <v>0</v>
      </c>
      <c r="H5066" t="s">
        <v>488</v>
      </c>
      <c r="I5066">
        <v>21</v>
      </c>
      <c r="J5066" t="s">
        <v>395</v>
      </c>
      <c r="K5066" t="s">
        <v>396</v>
      </c>
      <c r="L5066" t="s">
        <v>57</v>
      </c>
      <c r="M5066" t="s">
        <v>57</v>
      </c>
      <c r="N5066" t="s">
        <v>57</v>
      </c>
      <c r="O5066" t="s">
        <v>57</v>
      </c>
      <c r="P5066">
        <v>21</v>
      </c>
      <c r="Q5066" t="s">
        <v>395</v>
      </c>
      <c r="R5066" t="s">
        <v>396</v>
      </c>
      <c r="S5066" t="s">
        <v>488</v>
      </c>
      <c r="T5066">
        <v>58747.5</v>
      </c>
      <c r="U5066">
        <v>58747.5</v>
      </c>
      <c r="V5066">
        <v>371812.92749999999</v>
      </c>
      <c r="W5066">
        <v>58747.5</v>
      </c>
      <c r="X5066" t="s">
        <v>58</v>
      </c>
      <c r="Y5066" t="s">
        <v>58</v>
      </c>
      <c r="Z5066" t="s">
        <v>1</v>
      </c>
      <c r="AA5066" t="s">
        <v>1</v>
      </c>
      <c r="AB5066" t="s">
        <v>57</v>
      </c>
      <c r="AC5066" t="str">
        <f t="shared" si="79"/>
        <v>2017-3</v>
      </c>
    </row>
    <row r="5067" spans="1:29" x14ac:dyDescent="0.25">
      <c r="A5067" t="s">
        <v>819</v>
      </c>
      <c r="B5067" t="s">
        <v>54</v>
      </c>
      <c r="C5067" t="s">
        <v>55</v>
      </c>
      <c r="D5067" t="s">
        <v>55</v>
      </c>
      <c r="E5067">
        <v>-3</v>
      </c>
      <c r="F5067" t="s">
        <v>56</v>
      </c>
      <c r="G5067" t="b">
        <v>0</v>
      </c>
      <c r="H5067" t="s">
        <v>57</v>
      </c>
      <c r="I5067">
        <v>0</v>
      </c>
      <c r="J5067" t="s">
        <v>57</v>
      </c>
      <c r="K5067" t="s">
        <v>57</v>
      </c>
      <c r="L5067" t="s">
        <v>57</v>
      </c>
      <c r="M5067" t="s">
        <v>57</v>
      </c>
      <c r="N5067" t="s">
        <v>57</v>
      </c>
      <c r="O5067" t="s">
        <v>57</v>
      </c>
      <c r="P5067">
        <v>0</v>
      </c>
      <c r="Q5067" t="s">
        <v>57</v>
      </c>
      <c r="R5067" t="s">
        <v>57</v>
      </c>
      <c r="S5067" t="s">
        <v>57</v>
      </c>
      <c r="T5067">
        <v>1.99</v>
      </c>
      <c r="U5067">
        <v>1.99</v>
      </c>
      <c r="V5067">
        <v>1.99</v>
      </c>
      <c r="W5067">
        <v>0.31684114158340998</v>
      </c>
      <c r="X5067" t="s">
        <v>58</v>
      </c>
      <c r="Y5067" t="s">
        <v>58</v>
      </c>
      <c r="Z5067" t="s">
        <v>1</v>
      </c>
      <c r="AA5067" t="s">
        <v>1</v>
      </c>
      <c r="AB5067" t="s">
        <v>57</v>
      </c>
      <c r="AC5067" t="str">
        <f t="shared" si="79"/>
        <v>2017-3</v>
      </c>
    </row>
    <row r="5068" spans="1:29" x14ac:dyDescent="0.25">
      <c r="A5068" t="s">
        <v>819</v>
      </c>
      <c r="B5068" t="s">
        <v>532</v>
      </c>
      <c r="C5068" t="s">
        <v>533</v>
      </c>
      <c r="D5068" t="s">
        <v>55</v>
      </c>
      <c r="E5068">
        <v>-3</v>
      </c>
      <c r="F5068" t="s">
        <v>56</v>
      </c>
      <c r="G5068" t="b">
        <v>0</v>
      </c>
      <c r="H5068" t="s">
        <v>57</v>
      </c>
      <c r="I5068">
        <v>0</v>
      </c>
      <c r="J5068" t="s">
        <v>57</v>
      </c>
      <c r="K5068" t="s">
        <v>57</v>
      </c>
      <c r="L5068" t="s">
        <v>57</v>
      </c>
      <c r="M5068" t="s">
        <v>57</v>
      </c>
      <c r="N5068" t="s">
        <v>57</v>
      </c>
      <c r="O5068" t="s">
        <v>57</v>
      </c>
      <c r="P5068">
        <v>0</v>
      </c>
      <c r="Q5068" t="s">
        <v>57</v>
      </c>
      <c r="R5068" t="s">
        <v>57</v>
      </c>
      <c r="S5068" t="s">
        <v>57</v>
      </c>
      <c r="T5068">
        <v>341.3</v>
      </c>
      <c r="U5068">
        <v>341.3</v>
      </c>
      <c r="V5068">
        <v>2143.6199750000001</v>
      </c>
      <c r="W5068">
        <v>341.3</v>
      </c>
      <c r="X5068" t="s">
        <v>58</v>
      </c>
      <c r="Y5068" t="s">
        <v>58</v>
      </c>
      <c r="Z5068" t="s">
        <v>1</v>
      </c>
      <c r="AA5068" t="s">
        <v>1</v>
      </c>
      <c r="AB5068" t="s">
        <v>57</v>
      </c>
      <c r="AC5068" t="str">
        <f t="shared" si="79"/>
        <v>2017-3</v>
      </c>
    </row>
    <row r="5069" spans="1:29" hidden="1" x14ac:dyDescent="0.25">
      <c r="A5069" t="s">
        <v>819</v>
      </c>
      <c r="B5069" t="s">
        <v>532</v>
      </c>
      <c r="C5069" t="s">
        <v>533</v>
      </c>
      <c r="D5069" t="s">
        <v>55</v>
      </c>
      <c r="E5069">
        <v>-6</v>
      </c>
      <c r="F5069" t="s">
        <v>12</v>
      </c>
      <c r="G5069" t="b">
        <v>0</v>
      </c>
      <c r="H5069" t="s">
        <v>488</v>
      </c>
      <c r="I5069">
        <v>21</v>
      </c>
      <c r="J5069" t="s">
        <v>395</v>
      </c>
      <c r="K5069" t="s">
        <v>396</v>
      </c>
      <c r="L5069" t="s">
        <v>57</v>
      </c>
      <c r="M5069" t="s">
        <v>57</v>
      </c>
      <c r="N5069" t="s">
        <v>57</v>
      </c>
      <c r="O5069" t="s">
        <v>57</v>
      </c>
      <c r="P5069">
        <v>21</v>
      </c>
      <c r="Q5069" t="s">
        <v>395</v>
      </c>
      <c r="R5069" t="s">
        <v>396</v>
      </c>
      <c r="S5069" t="s">
        <v>488</v>
      </c>
      <c r="T5069">
        <v>59205</v>
      </c>
      <c r="U5069">
        <v>59205</v>
      </c>
      <c r="V5069">
        <v>371851.80375000002</v>
      </c>
      <c r="W5069">
        <v>59205</v>
      </c>
      <c r="X5069" t="s">
        <v>58</v>
      </c>
      <c r="Y5069" t="s">
        <v>58</v>
      </c>
      <c r="Z5069" t="s">
        <v>1</v>
      </c>
      <c r="AA5069" t="s">
        <v>1</v>
      </c>
      <c r="AB5069" t="s">
        <v>57</v>
      </c>
      <c r="AC5069" t="str">
        <f t="shared" si="79"/>
        <v>2017-3</v>
      </c>
    </row>
    <row r="5070" spans="1:29" x14ac:dyDescent="0.25">
      <c r="A5070" t="s">
        <v>820</v>
      </c>
      <c r="B5070" t="s">
        <v>54</v>
      </c>
      <c r="C5070" t="s">
        <v>55</v>
      </c>
      <c r="D5070" t="s">
        <v>55</v>
      </c>
      <c r="E5070">
        <v>-3</v>
      </c>
      <c r="F5070" t="s">
        <v>56</v>
      </c>
      <c r="G5070" t="b">
        <v>0</v>
      </c>
      <c r="H5070" t="s">
        <v>57</v>
      </c>
      <c r="I5070">
        <v>0</v>
      </c>
      <c r="J5070" t="s">
        <v>57</v>
      </c>
      <c r="K5070" t="s">
        <v>57</v>
      </c>
      <c r="L5070" t="s">
        <v>57</v>
      </c>
      <c r="M5070" t="s">
        <v>57</v>
      </c>
      <c r="N5070" t="s">
        <v>57</v>
      </c>
      <c r="O5070" t="s">
        <v>57</v>
      </c>
      <c r="P5070">
        <v>0</v>
      </c>
      <c r="Q5070" t="s">
        <v>57</v>
      </c>
      <c r="R5070" t="s">
        <v>57</v>
      </c>
      <c r="S5070" t="s">
        <v>57</v>
      </c>
      <c r="T5070">
        <v>1.99</v>
      </c>
      <c r="U5070">
        <v>1.99</v>
      </c>
      <c r="V5070">
        <v>1.99</v>
      </c>
      <c r="W5070">
        <v>0.31580784917398003</v>
      </c>
      <c r="X5070" t="s">
        <v>58</v>
      </c>
      <c r="Y5070" t="s">
        <v>58</v>
      </c>
      <c r="Z5070" t="s">
        <v>1</v>
      </c>
      <c r="AA5070" t="s">
        <v>1</v>
      </c>
      <c r="AB5070" t="s">
        <v>57</v>
      </c>
      <c r="AC5070" t="str">
        <f t="shared" si="79"/>
        <v>2017-3</v>
      </c>
    </row>
    <row r="5071" spans="1:29" x14ac:dyDescent="0.25">
      <c r="A5071" t="s">
        <v>820</v>
      </c>
      <c r="B5071" t="s">
        <v>532</v>
      </c>
      <c r="C5071" t="s">
        <v>533</v>
      </c>
      <c r="D5071" t="s">
        <v>55</v>
      </c>
      <c r="E5071">
        <v>-3</v>
      </c>
      <c r="F5071" t="s">
        <v>56</v>
      </c>
      <c r="G5071" t="b">
        <v>0</v>
      </c>
      <c r="H5071" t="s">
        <v>57</v>
      </c>
      <c r="I5071">
        <v>0</v>
      </c>
      <c r="J5071" t="s">
        <v>57</v>
      </c>
      <c r="K5071" t="s">
        <v>57</v>
      </c>
      <c r="L5071" t="s">
        <v>57</v>
      </c>
      <c r="M5071" t="s">
        <v>57</v>
      </c>
      <c r="N5071" t="s">
        <v>57</v>
      </c>
      <c r="O5071" t="s">
        <v>57</v>
      </c>
      <c r="P5071">
        <v>0</v>
      </c>
      <c r="Q5071" t="s">
        <v>57</v>
      </c>
      <c r="R5071" t="s">
        <v>57</v>
      </c>
      <c r="S5071" t="s">
        <v>57</v>
      </c>
      <c r="T5071">
        <v>341.3</v>
      </c>
      <c r="U5071">
        <v>341.3</v>
      </c>
      <c r="V5071">
        <v>2150.6336900000001</v>
      </c>
      <c r="W5071">
        <v>341.3</v>
      </c>
      <c r="X5071" t="s">
        <v>58</v>
      </c>
      <c r="Y5071" t="s">
        <v>58</v>
      </c>
      <c r="Z5071" t="s">
        <v>1</v>
      </c>
      <c r="AA5071" t="s">
        <v>1</v>
      </c>
      <c r="AB5071" t="s">
        <v>57</v>
      </c>
      <c r="AC5071" t="str">
        <f t="shared" si="79"/>
        <v>2017-3</v>
      </c>
    </row>
    <row r="5072" spans="1:29" hidden="1" x14ac:dyDescent="0.25">
      <c r="A5072" t="s">
        <v>820</v>
      </c>
      <c r="B5072" t="s">
        <v>532</v>
      </c>
      <c r="C5072" t="s">
        <v>533</v>
      </c>
      <c r="D5072" t="s">
        <v>55</v>
      </c>
      <c r="E5072">
        <v>-6</v>
      </c>
      <c r="F5072" t="s">
        <v>12</v>
      </c>
      <c r="G5072" t="b">
        <v>0</v>
      </c>
      <c r="H5072" t="s">
        <v>488</v>
      </c>
      <c r="I5072">
        <v>21</v>
      </c>
      <c r="J5072" t="s">
        <v>395</v>
      </c>
      <c r="K5072" t="s">
        <v>396</v>
      </c>
      <c r="L5072" t="s">
        <v>57</v>
      </c>
      <c r="M5072" t="s">
        <v>57</v>
      </c>
      <c r="N5072" t="s">
        <v>57</v>
      </c>
      <c r="O5072" t="s">
        <v>57</v>
      </c>
      <c r="P5072">
        <v>21</v>
      </c>
      <c r="Q5072" t="s">
        <v>395</v>
      </c>
      <c r="R5072" t="s">
        <v>396</v>
      </c>
      <c r="S5072" t="s">
        <v>488</v>
      </c>
      <c r="T5072">
        <v>59012.5</v>
      </c>
      <c r="U5072">
        <v>59012.5</v>
      </c>
      <c r="V5072">
        <v>371855.46625</v>
      </c>
      <c r="W5072">
        <v>59012.5</v>
      </c>
      <c r="X5072" t="s">
        <v>58</v>
      </c>
      <c r="Y5072" t="s">
        <v>58</v>
      </c>
      <c r="Z5072" t="s">
        <v>1</v>
      </c>
      <c r="AA5072" t="s">
        <v>1</v>
      </c>
      <c r="AB5072" t="s">
        <v>57</v>
      </c>
      <c r="AC5072" t="str">
        <f t="shared" si="79"/>
        <v>2017-3</v>
      </c>
    </row>
    <row r="5073" spans="1:29" x14ac:dyDescent="0.25">
      <c r="A5073" t="s">
        <v>821</v>
      </c>
      <c r="B5073" t="s">
        <v>54</v>
      </c>
      <c r="C5073" t="s">
        <v>55</v>
      </c>
      <c r="D5073" t="s">
        <v>55</v>
      </c>
      <c r="E5073">
        <v>-3</v>
      </c>
      <c r="F5073" t="s">
        <v>56</v>
      </c>
      <c r="G5073" t="b">
        <v>0</v>
      </c>
      <c r="H5073" t="s">
        <v>57</v>
      </c>
      <c r="I5073">
        <v>0</v>
      </c>
      <c r="J5073" t="s">
        <v>57</v>
      </c>
      <c r="K5073" t="s">
        <v>57</v>
      </c>
      <c r="L5073" t="s">
        <v>57</v>
      </c>
      <c r="M5073" t="s">
        <v>57</v>
      </c>
      <c r="N5073" t="s">
        <v>57</v>
      </c>
      <c r="O5073" t="s">
        <v>57</v>
      </c>
      <c r="P5073">
        <v>0</v>
      </c>
      <c r="Q5073" t="s">
        <v>57</v>
      </c>
      <c r="R5073" t="s">
        <v>57</v>
      </c>
      <c r="S5073" t="s">
        <v>57</v>
      </c>
      <c r="T5073">
        <v>1.99</v>
      </c>
      <c r="U5073">
        <v>1.99</v>
      </c>
      <c r="V5073">
        <v>1.99</v>
      </c>
      <c r="W5073">
        <v>0.31720224432542699</v>
      </c>
      <c r="X5073" t="s">
        <v>58</v>
      </c>
      <c r="Y5073" t="s">
        <v>58</v>
      </c>
      <c r="Z5073" t="s">
        <v>1</v>
      </c>
      <c r="AA5073" t="s">
        <v>1</v>
      </c>
      <c r="AB5073" t="s">
        <v>57</v>
      </c>
      <c r="AC5073" t="str">
        <f t="shared" si="79"/>
        <v>2017-3</v>
      </c>
    </row>
    <row r="5074" spans="1:29" x14ac:dyDescent="0.25">
      <c r="A5074" t="s">
        <v>821</v>
      </c>
      <c r="B5074" t="s">
        <v>532</v>
      </c>
      <c r="C5074" t="s">
        <v>533</v>
      </c>
      <c r="D5074" t="s">
        <v>55</v>
      </c>
      <c r="E5074">
        <v>-3</v>
      </c>
      <c r="F5074" t="s">
        <v>56</v>
      </c>
      <c r="G5074" t="b">
        <v>0</v>
      </c>
      <c r="H5074" t="s">
        <v>57</v>
      </c>
      <c r="I5074">
        <v>0</v>
      </c>
      <c r="J5074" t="s">
        <v>57</v>
      </c>
      <c r="K5074" t="s">
        <v>57</v>
      </c>
      <c r="L5074" t="s">
        <v>57</v>
      </c>
      <c r="M5074" t="s">
        <v>57</v>
      </c>
      <c r="N5074" t="s">
        <v>57</v>
      </c>
      <c r="O5074" t="s">
        <v>57</v>
      </c>
      <c r="P5074">
        <v>0</v>
      </c>
      <c r="Q5074" t="s">
        <v>57</v>
      </c>
      <c r="R5074" t="s">
        <v>57</v>
      </c>
      <c r="S5074" t="s">
        <v>57</v>
      </c>
      <c r="T5074">
        <v>341.3</v>
      </c>
      <c r="U5074">
        <v>341.3</v>
      </c>
      <c r="V5074">
        <v>2141.1796800000002</v>
      </c>
      <c r="W5074">
        <v>341.3</v>
      </c>
      <c r="X5074" t="s">
        <v>58</v>
      </c>
      <c r="Y5074" t="s">
        <v>58</v>
      </c>
      <c r="Z5074" t="s">
        <v>1</v>
      </c>
      <c r="AA5074" t="s">
        <v>1</v>
      </c>
      <c r="AB5074" t="s">
        <v>57</v>
      </c>
      <c r="AC5074" t="str">
        <f t="shared" si="79"/>
        <v>2017-3</v>
      </c>
    </row>
    <row r="5075" spans="1:29" x14ac:dyDescent="0.25">
      <c r="A5075" t="s">
        <v>822</v>
      </c>
      <c r="B5075" t="s">
        <v>54</v>
      </c>
      <c r="C5075" t="s">
        <v>55</v>
      </c>
      <c r="D5075" t="s">
        <v>55</v>
      </c>
      <c r="E5075">
        <v>-3</v>
      </c>
      <c r="F5075" t="s">
        <v>56</v>
      </c>
      <c r="G5075" t="b">
        <v>0</v>
      </c>
      <c r="H5075" t="s">
        <v>57</v>
      </c>
      <c r="I5075">
        <v>0</v>
      </c>
      <c r="J5075" t="s">
        <v>57</v>
      </c>
      <c r="K5075" t="s">
        <v>57</v>
      </c>
      <c r="L5075" t="s">
        <v>57</v>
      </c>
      <c r="M5075" t="s">
        <v>57</v>
      </c>
      <c r="N5075" t="s">
        <v>57</v>
      </c>
      <c r="O5075" t="s">
        <v>57</v>
      </c>
      <c r="P5075">
        <v>0</v>
      </c>
      <c r="Q5075" t="s">
        <v>57</v>
      </c>
      <c r="R5075" t="s">
        <v>57</v>
      </c>
      <c r="S5075" t="s">
        <v>57</v>
      </c>
      <c r="T5075">
        <v>1.99</v>
      </c>
      <c r="U5075">
        <v>1.99</v>
      </c>
      <c r="V5075">
        <v>1.99</v>
      </c>
      <c r="W5075">
        <v>0.31751096928599898</v>
      </c>
      <c r="X5075" t="s">
        <v>58</v>
      </c>
      <c r="Y5075" t="s">
        <v>58</v>
      </c>
      <c r="Z5075" t="s">
        <v>1</v>
      </c>
      <c r="AA5075" t="s">
        <v>1</v>
      </c>
      <c r="AB5075" t="s">
        <v>57</v>
      </c>
      <c r="AC5075" t="str">
        <f t="shared" si="79"/>
        <v>2017-3</v>
      </c>
    </row>
    <row r="5076" spans="1:29" x14ac:dyDescent="0.25">
      <c r="A5076" t="s">
        <v>822</v>
      </c>
      <c r="B5076" t="s">
        <v>532</v>
      </c>
      <c r="C5076" t="s">
        <v>533</v>
      </c>
      <c r="D5076" t="s">
        <v>55</v>
      </c>
      <c r="E5076">
        <v>-3</v>
      </c>
      <c r="F5076" t="s">
        <v>56</v>
      </c>
      <c r="G5076" t="b">
        <v>0</v>
      </c>
      <c r="H5076" t="s">
        <v>57</v>
      </c>
      <c r="I5076">
        <v>0</v>
      </c>
      <c r="J5076" t="s">
        <v>57</v>
      </c>
      <c r="K5076" t="s">
        <v>57</v>
      </c>
      <c r="L5076" t="s">
        <v>57</v>
      </c>
      <c r="M5076" t="s">
        <v>57</v>
      </c>
      <c r="N5076" t="s">
        <v>57</v>
      </c>
      <c r="O5076" t="s">
        <v>57</v>
      </c>
      <c r="P5076">
        <v>0</v>
      </c>
      <c r="Q5076" t="s">
        <v>57</v>
      </c>
      <c r="R5076" t="s">
        <v>57</v>
      </c>
      <c r="S5076" t="s">
        <v>57</v>
      </c>
      <c r="T5076">
        <v>341.3</v>
      </c>
      <c r="U5076">
        <v>341.3</v>
      </c>
      <c r="V5076">
        <v>2139.0977499999999</v>
      </c>
      <c r="W5076">
        <v>341.3</v>
      </c>
      <c r="X5076" t="s">
        <v>58</v>
      </c>
      <c r="Y5076" t="s">
        <v>58</v>
      </c>
      <c r="Z5076" t="s">
        <v>1</v>
      </c>
      <c r="AA5076" t="s">
        <v>1</v>
      </c>
      <c r="AB5076" t="s">
        <v>57</v>
      </c>
      <c r="AC5076" t="str">
        <f t="shared" si="79"/>
        <v>2017-3</v>
      </c>
    </row>
    <row r="5077" spans="1:29" x14ac:dyDescent="0.25">
      <c r="A5077" t="s">
        <v>823</v>
      </c>
      <c r="B5077" t="s">
        <v>54</v>
      </c>
      <c r="C5077" t="s">
        <v>55</v>
      </c>
      <c r="D5077" t="s">
        <v>55</v>
      </c>
      <c r="E5077">
        <v>-3</v>
      </c>
      <c r="F5077" t="s">
        <v>56</v>
      </c>
      <c r="G5077" t="b">
        <v>0</v>
      </c>
      <c r="H5077" t="s">
        <v>57</v>
      </c>
      <c r="I5077">
        <v>0</v>
      </c>
      <c r="J5077" t="s">
        <v>57</v>
      </c>
      <c r="K5077" t="s">
        <v>57</v>
      </c>
      <c r="L5077" t="s">
        <v>57</v>
      </c>
      <c r="M5077" t="s">
        <v>57</v>
      </c>
      <c r="N5077" t="s">
        <v>57</v>
      </c>
      <c r="O5077" t="s">
        <v>57</v>
      </c>
      <c r="P5077">
        <v>0</v>
      </c>
      <c r="Q5077" t="s">
        <v>57</v>
      </c>
      <c r="R5077" t="s">
        <v>57</v>
      </c>
      <c r="S5077" t="s">
        <v>57</v>
      </c>
      <c r="T5077">
        <v>1.99</v>
      </c>
      <c r="U5077">
        <v>1.99</v>
      </c>
      <c r="V5077">
        <v>1.99</v>
      </c>
      <c r="W5077">
        <v>0.31493570722057401</v>
      </c>
      <c r="X5077" t="s">
        <v>58</v>
      </c>
      <c r="Y5077" t="s">
        <v>58</v>
      </c>
      <c r="Z5077" t="s">
        <v>1</v>
      </c>
      <c r="AA5077" t="s">
        <v>1</v>
      </c>
      <c r="AB5077" t="s">
        <v>57</v>
      </c>
      <c r="AC5077" t="str">
        <f t="shared" si="79"/>
        <v>2017-3</v>
      </c>
    </row>
    <row r="5078" spans="1:29" x14ac:dyDescent="0.25">
      <c r="A5078" t="s">
        <v>823</v>
      </c>
      <c r="B5078" t="s">
        <v>532</v>
      </c>
      <c r="C5078" t="s">
        <v>533</v>
      </c>
      <c r="D5078" t="s">
        <v>55</v>
      </c>
      <c r="E5078">
        <v>-3</v>
      </c>
      <c r="F5078" t="s">
        <v>56</v>
      </c>
      <c r="G5078" t="b">
        <v>0</v>
      </c>
      <c r="H5078" t="s">
        <v>57</v>
      </c>
      <c r="I5078">
        <v>0</v>
      </c>
      <c r="J5078" t="s">
        <v>57</v>
      </c>
      <c r="K5078" t="s">
        <v>57</v>
      </c>
      <c r="L5078" t="s">
        <v>57</v>
      </c>
      <c r="M5078" t="s">
        <v>57</v>
      </c>
      <c r="N5078" t="s">
        <v>57</v>
      </c>
      <c r="O5078" t="s">
        <v>57</v>
      </c>
      <c r="P5078">
        <v>0</v>
      </c>
      <c r="Q5078" t="s">
        <v>57</v>
      </c>
      <c r="R5078" t="s">
        <v>57</v>
      </c>
      <c r="S5078" t="s">
        <v>57</v>
      </c>
      <c r="T5078">
        <v>341.3</v>
      </c>
      <c r="U5078">
        <v>341.3</v>
      </c>
      <c r="V5078">
        <v>2156.589375</v>
      </c>
      <c r="W5078">
        <v>341.3</v>
      </c>
      <c r="X5078" t="s">
        <v>58</v>
      </c>
      <c r="Y5078" t="s">
        <v>58</v>
      </c>
      <c r="Z5078" t="s">
        <v>1</v>
      </c>
      <c r="AA5078" t="s">
        <v>1</v>
      </c>
      <c r="AB5078" t="s">
        <v>57</v>
      </c>
      <c r="AC5078" t="str">
        <f t="shared" si="79"/>
        <v>2017-3</v>
      </c>
    </row>
    <row r="5079" spans="1:29" x14ac:dyDescent="0.25">
      <c r="A5079" t="s">
        <v>824</v>
      </c>
      <c r="B5079" t="s">
        <v>54</v>
      </c>
      <c r="C5079" t="s">
        <v>55</v>
      </c>
      <c r="D5079" t="s">
        <v>55</v>
      </c>
      <c r="E5079">
        <v>-3</v>
      </c>
      <c r="F5079" t="s">
        <v>56</v>
      </c>
      <c r="G5079" t="b">
        <v>0</v>
      </c>
      <c r="H5079" t="s">
        <v>57</v>
      </c>
      <c r="I5079">
        <v>0</v>
      </c>
      <c r="J5079" t="s">
        <v>57</v>
      </c>
      <c r="K5079" t="s">
        <v>57</v>
      </c>
      <c r="L5079" t="s">
        <v>57</v>
      </c>
      <c r="M5079" t="s">
        <v>57</v>
      </c>
      <c r="N5079" t="s">
        <v>57</v>
      </c>
      <c r="O5079" t="s">
        <v>57</v>
      </c>
      <c r="P5079">
        <v>0</v>
      </c>
      <c r="Q5079" t="s">
        <v>57</v>
      </c>
      <c r="R5079" t="s">
        <v>57</v>
      </c>
      <c r="S5079" t="s">
        <v>57</v>
      </c>
      <c r="T5079">
        <v>1.99</v>
      </c>
      <c r="U5079">
        <v>1.99</v>
      </c>
      <c r="V5079">
        <v>1.99</v>
      </c>
      <c r="W5079">
        <v>0.31555996035678902</v>
      </c>
      <c r="X5079" t="s">
        <v>58</v>
      </c>
      <c r="Y5079" t="s">
        <v>58</v>
      </c>
      <c r="Z5079" t="s">
        <v>1</v>
      </c>
      <c r="AA5079" t="s">
        <v>1</v>
      </c>
      <c r="AB5079" t="s">
        <v>57</v>
      </c>
      <c r="AC5079" t="str">
        <f t="shared" si="79"/>
        <v>2017-3</v>
      </c>
    </row>
    <row r="5080" spans="1:29" x14ac:dyDescent="0.25">
      <c r="A5080" t="s">
        <v>824</v>
      </c>
      <c r="B5080" t="s">
        <v>532</v>
      </c>
      <c r="C5080" t="s">
        <v>533</v>
      </c>
      <c r="D5080" t="s">
        <v>55</v>
      </c>
      <c r="E5080">
        <v>-3</v>
      </c>
      <c r="F5080" t="s">
        <v>56</v>
      </c>
      <c r="G5080" t="b">
        <v>0</v>
      </c>
      <c r="H5080" t="s">
        <v>57</v>
      </c>
      <c r="I5080">
        <v>0</v>
      </c>
      <c r="J5080" t="s">
        <v>57</v>
      </c>
      <c r="K5080" t="s">
        <v>57</v>
      </c>
      <c r="L5080" t="s">
        <v>57</v>
      </c>
      <c r="M5080" t="s">
        <v>57</v>
      </c>
      <c r="N5080" t="s">
        <v>57</v>
      </c>
      <c r="O5080" t="s">
        <v>57</v>
      </c>
      <c r="P5080">
        <v>0</v>
      </c>
      <c r="Q5080" t="s">
        <v>57</v>
      </c>
      <c r="R5080" t="s">
        <v>57</v>
      </c>
      <c r="S5080" t="s">
        <v>57</v>
      </c>
      <c r="T5080">
        <v>341.3</v>
      </c>
      <c r="U5080">
        <v>341.3</v>
      </c>
      <c r="V5080">
        <v>2152.3231249999999</v>
      </c>
      <c r="W5080">
        <v>341.3</v>
      </c>
      <c r="X5080" t="s">
        <v>58</v>
      </c>
      <c r="Y5080" t="s">
        <v>58</v>
      </c>
      <c r="Z5080" t="s">
        <v>1</v>
      </c>
      <c r="AA5080" t="s">
        <v>1</v>
      </c>
      <c r="AB5080" t="s">
        <v>57</v>
      </c>
      <c r="AC5080" t="str">
        <f t="shared" si="79"/>
        <v>2017-3</v>
      </c>
    </row>
    <row r="5081" spans="1:29" hidden="1" x14ac:dyDescent="0.25">
      <c r="A5081" t="s">
        <v>824</v>
      </c>
      <c r="B5081" t="s">
        <v>54</v>
      </c>
      <c r="C5081" t="s">
        <v>55</v>
      </c>
      <c r="D5081" t="s">
        <v>55</v>
      </c>
      <c r="E5081">
        <v>-6</v>
      </c>
      <c r="F5081" t="s">
        <v>12</v>
      </c>
      <c r="G5081" t="b">
        <v>0</v>
      </c>
      <c r="H5081" t="s">
        <v>505</v>
      </c>
      <c r="I5081">
        <v>1375</v>
      </c>
      <c r="J5081" t="s">
        <v>526</v>
      </c>
      <c r="K5081" t="s">
        <v>527</v>
      </c>
      <c r="L5081" t="s">
        <v>57</v>
      </c>
      <c r="M5081" t="s">
        <v>57</v>
      </c>
      <c r="N5081" t="s">
        <v>57</v>
      </c>
      <c r="O5081" t="s">
        <v>57</v>
      </c>
      <c r="P5081">
        <v>1375</v>
      </c>
      <c r="Q5081" t="s">
        <v>526</v>
      </c>
      <c r="R5081" t="s">
        <v>527</v>
      </c>
      <c r="S5081" t="s">
        <v>505</v>
      </c>
      <c r="T5081">
        <v>-2480.91</v>
      </c>
      <c r="U5081">
        <v>-15723.464880937499</v>
      </c>
      <c r="V5081">
        <v>-15723.464880937499</v>
      </c>
      <c r="W5081">
        <v>-2480.91</v>
      </c>
      <c r="X5081" t="s">
        <v>58</v>
      </c>
      <c r="Y5081" t="s">
        <v>58</v>
      </c>
      <c r="Z5081" t="s">
        <v>1</v>
      </c>
      <c r="AA5081" t="s">
        <v>1</v>
      </c>
      <c r="AB5081" t="s">
        <v>57</v>
      </c>
      <c r="AC5081" t="str">
        <f t="shared" si="79"/>
        <v>2017-3</v>
      </c>
    </row>
    <row r="5082" spans="1:29" hidden="1" x14ac:dyDescent="0.25">
      <c r="A5082" t="s">
        <v>824</v>
      </c>
      <c r="B5082" t="s">
        <v>54</v>
      </c>
      <c r="C5082" t="s">
        <v>55</v>
      </c>
      <c r="D5082" t="s">
        <v>55</v>
      </c>
      <c r="E5082">
        <v>-5</v>
      </c>
      <c r="F5082" t="s">
        <v>13</v>
      </c>
      <c r="G5082" t="b">
        <v>0</v>
      </c>
      <c r="H5082" t="s">
        <v>505</v>
      </c>
      <c r="I5082">
        <v>1375</v>
      </c>
      <c r="J5082" t="s">
        <v>526</v>
      </c>
      <c r="K5082" t="s">
        <v>527</v>
      </c>
      <c r="L5082" t="s">
        <v>57</v>
      </c>
      <c r="M5082" t="s">
        <v>57</v>
      </c>
      <c r="N5082" t="s">
        <v>57</v>
      </c>
      <c r="O5082" t="s">
        <v>57</v>
      </c>
      <c r="P5082">
        <v>1375</v>
      </c>
      <c r="Q5082" t="s">
        <v>526</v>
      </c>
      <c r="R5082" t="s">
        <v>527</v>
      </c>
      <c r="S5082" t="s">
        <v>505</v>
      </c>
      <c r="T5082">
        <v>-3.23</v>
      </c>
      <c r="U5082">
        <v>-20.37</v>
      </c>
      <c r="V5082">
        <v>-20.37</v>
      </c>
      <c r="W5082">
        <v>-3.23012884043608</v>
      </c>
      <c r="X5082" t="s">
        <v>58</v>
      </c>
      <c r="Y5082" t="s">
        <v>58</v>
      </c>
      <c r="Z5082" t="s">
        <v>1</v>
      </c>
      <c r="AA5082" t="s">
        <v>1</v>
      </c>
      <c r="AB5082" t="s">
        <v>57</v>
      </c>
      <c r="AC5082" t="str">
        <f t="shared" si="79"/>
        <v>2017-3</v>
      </c>
    </row>
    <row r="5083" spans="1:29" x14ac:dyDescent="0.25">
      <c r="A5083" t="s">
        <v>824</v>
      </c>
      <c r="B5083" t="s">
        <v>54</v>
      </c>
      <c r="C5083" t="s">
        <v>55</v>
      </c>
      <c r="D5083" t="s">
        <v>55</v>
      </c>
      <c r="E5083">
        <v>-4</v>
      </c>
      <c r="F5083" t="s">
        <v>14</v>
      </c>
      <c r="G5083" t="b">
        <v>0</v>
      </c>
      <c r="H5083" t="s">
        <v>505</v>
      </c>
      <c r="I5083">
        <v>1375</v>
      </c>
      <c r="J5083" t="s">
        <v>526</v>
      </c>
      <c r="K5083" t="s">
        <v>527</v>
      </c>
      <c r="L5083" t="s">
        <v>57</v>
      </c>
      <c r="M5083" t="s">
        <v>57</v>
      </c>
      <c r="N5083" t="s">
        <v>57</v>
      </c>
      <c r="O5083" t="s">
        <v>57</v>
      </c>
      <c r="P5083">
        <v>1375</v>
      </c>
      <c r="Q5083" t="s">
        <v>526</v>
      </c>
      <c r="R5083" t="s">
        <v>527</v>
      </c>
      <c r="S5083" t="s">
        <v>505</v>
      </c>
      <c r="T5083">
        <v>-3.23</v>
      </c>
      <c r="U5083">
        <v>-20.37</v>
      </c>
      <c r="V5083">
        <v>-20.37</v>
      </c>
      <c r="W5083">
        <v>-3.23012884043608</v>
      </c>
      <c r="X5083" t="s">
        <v>58</v>
      </c>
      <c r="Y5083" t="s">
        <v>58</v>
      </c>
      <c r="Z5083" t="s">
        <v>1</v>
      </c>
      <c r="AA5083" t="s">
        <v>1</v>
      </c>
      <c r="AB5083" t="s">
        <v>57</v>
      </c>
      <c r="AC5083" t="str">
        <f t="shared" si="79"/>
        <v>2017-3</v>
      </c>
    </row>
    <row r="5084" spans="1:29" x14ac:dyDescent="0.25">
      <c r="A5084" t="s">
        <v>825</v>
      </c>
      <c r="B5084" t="s">
        <v>54</v>
      </c>
      <c r="C5084" t="s">
        <v>55</v>
      </c>
      <c r="D5084" t="s">
        <v>55</v>
      </c>
      <c r="E5084">
        <v>-3</v>
      </c>
      <c r="F5084" t="s">
        <v>56</v>
      </c>
      <c r="G5084" t="b">
        <v>0</v>
      </c>
      <c r="H5084" t="s">
        <v>57</v>
      </c>
      <c r="I5084">
        <v>0</v>
      </c>
      <c r="J5084" t="s">
        <v>57</v>
      </c>
      <c r="K5084" t="s">
        <v>57</v>
      </c>
      <c r="L5084" t="s">
        <v>57</v>
      </c>
      <c r="M5084" t="s">
        <v>57</v>
      </c>
      <c r="N5084" t="s">
        <v>57</v>
      </c>
      <c r="O5084" t="s">
        <v>57</v>
      </c>
      <c r="P5084">
        <v>0</v>
      </c>
      <c r="Q5084" t="s">
        <v>57</v>
      </c>
      <c r="R5084" t="s">
        <v>57</v>
      </c>
      <c r="S5084" t="s">
        <v>57</v>
      </c>
      <c r="T5084">
        <v>-12.02</v>
      </c>
      <c r="U5084">
        <v>-12.02</v>
      </c>
      <c r="V5084">
        <v>-12.02</v>
      </c>
      <c r="W5084">
        <v>-1.89884915839277</v>
      </c>
      <c r="X5084" t="s">
        <v>58</v>
      </c>
      <c r="Y5084" t="s">
        <v>58</v>
      </c>
      <c r="Z5084" t="s">
        <v>1</v>
      </c>
      <c r="AA5084" t="s">
        <v>1</v>
      </c>
      <c r="AB5084" t="s">
        <v>57</v>
      </c>
      <c r="AC5084" t="str">
        <f t="shared" si="79"/>
        <v>2017-3</v>
      </c>
    </row>
    <row r="5085" spans="1:29" x14ac:dyDescent="0.25">
      <c r="A5085" t="s">
        <v>825</v>
      </c>
      <c r="B5085" t="s">
        <v>532</v>
      </c>
      <c r="C5085" t="s">
        <v>533</v>
      </c>
      <c r="D5085" t="s">
        <v>55</v>
      </c>
      <c r="E5085">
        <v>-3</v>
      </c>
      <c r="F5085" t="s">
        <v>56</v>
      </c>
      <c r="G5085" t="b">
        <v>0</v>
      </c>
      <c r="H5085" t="s">
        <v>57</v>
      </c>
      <c r="I5085">
        <v>0</v>
      </c>
      <c r="J5085" t="s">
        <v>57</v>
      </c>
      <c r="K5085" t="s">
        <v>57</v>
      </c>
      <c r="L5085" t="s">
        <v>57</v>
      </c>
      <c r="M5085" t="s">
        <v>57</v>
      </c>
      <c r="N5085" t="s">
        <v>57</v>
      </c>
      <c r="O5085" t="s">
        <v>57</v>
      </c>
      <c r="P5085">
        <v>0</v>
      </c>
      <c r="Q5085" t="s">
        <v>57</v>
      </c>
      <c r="R5085" t="s">
        <v>57</v>
      </c>
      <c r="S5085" t="s">
        <v>57</v>
      </c>
      <c r="T5085">
        <v>341.3</v>
      </c>
      <c r="U5085">
        <v>341.3</v>
      </c>
      <c r="V5085">
        <v>2160.4801950000001</v>
      </c>
      <c r="W5085">
        <v>341.3</v>
      </c>
      <c r="X5085" t="s">
        <v>58</v>
      </c>
      <c r="Y5085" t="s">
        <v>58</v>
      </c>
      <c r="Z5085" t="s">
        <v>1</v>
      </c>
      <c r="AA5085" t="s">
        <v>1</v>
      </c>
      <c r="AB5085" t="s">
        <v>57</v>
      </c>
      <c r="AC5085" t="str">
        <f t="shared" si="79"/>
        <v>2017-3</v>
      </c>
    </row>
    <row r="5086" spans="1:29" hidden="1" x14ac:dyDescent="0.25">
      <c r="A5086" t="s">
        <v>825</v>
      </c>
      <c r="B5086" t="s">
        <v>54</v>
      </c>
      <c r="C5086" t="s">
        <v>55</v>
      </c>
      <c r="D5086" t="s">
        <v>55</v>
      </c>
      <c r="E5086">
        <v>1</v>
      </c>
      <c r="F5086" t="s">
        <v>227</v>
      </c>
      <c r="G5086" t="b">
        <v>1</v>
      </c>
      <c r="H5086" t="s">
        <v>505</v>
      </c>
      <c r="I5086">
        <v>1375</v>
      </c>
      <c r="J5086" t="s">
        <v>526</v>
      </c>
      <c r="K5086" t="s">
        <v>527</v>
      </c>
      <c r="L5086" t="s">
        <v>57</v>
      </c>
      <c r="M5086" t="s">
        <v>57</v>
      </c>
      <c r="N5086" t="s">
        <v>57</v>
      </c>
      <c r="O5086" t="s">
        <v>57</v>
      </c>
      <c r="P5086">
        <v>1375</v>
      </c>
      <c r="Q5086" t="s">
        <v>526</v>
      </c>
      <c r="R5086" t="s">
        <v>527</v>
      </c>
      <c r="S5086" t="s">
        <v>505</v>
      </c>
      <c r="T5086">
        <v>-1.91</v>
      </c>
      <c r="U5086">
        <v>-12.1</v>
      </c>
      <c r="V5086">
        <v>-12.1</v>
      </c>
      <c r="W5086">
        <v>-1.9114870895634399</v>
      </c>
      <c r="X5086" t="s">
        <v>58</v>
      </c>
      <c r="Y5086" t="s">
        <v>58</v>
      </c>
      <c r="Z5086" t="s">
        <v>1</v>
      </c>
      <c r="AA5086" t="s">
        <v>6</v>
      </c>
      <c r="AB5086" t="s">
        <v>57</v>
      </c>
      <c r="AC5086" t="str">
        <f t="shared" si="79"/>
        <v>2017-3</v>
      </c>
    </row>
    <row r="5087" spans="1:29" hidden="1" x14ac:dyDescent="0.25">
      <c r="A5087" t="s">
        <v>825</v>
      </c>
      <c r="B5087" t="s">
        <v>54</v>
      </c>
      <c r="C5087" t="s">
        <v>55</v>
      </c>
      <c r="D5087" t="s">
        <v>55</v>
      </c>
      <c r="E5087">
        <v>56</v>
      </c>
      <c r="F5087" t="s">
        <v>529</v>
      </c>
      <c r="G5087" t="b">
        <v>1</v>
      </c>
      <c r="H5087" t="s">
        <v>505</v>
      </c>
      <c r="I5087">
        <v>1375</v>
      </c>
      <c r="J5087" t="s">
        <v>526</v>
      </c>
      <c r="K5087" t="s">
        <v>527</v>
      </c>
      <c r="L5087" t="s">
        <v>57</v>
      </c>
      <c r="M5087" t="s">
        <v>57</v>
      </c>
      <c r="N5087" t="s">
        <v>57</v>
      </c>
      <c r="O5087" t="s">
        <v>57</v>
      </c>
      <c r="P5087">
        <v>1375</v>
      </c>
      <c r="Q5087" t="s">
        <v>526</v>
      </c>
      <c r="R5087" t="s">
        <v>527</v>
      </c>
      <c r="S5087" t="s">
        <v>505</v>
      </c>
      <c r="T5087">
        <v>-0.29997193067</v>
      </c>
      <c r="U5087">
        <v>-1.91</v>
      </c>
      <c r="V5087">
        <v>-1.91</v>
      </c>
      <c r="W5087">
        <v>-0.30173060669968299</v>
      </c>
      <c r="X5087" t="s">
        <v>58</v>
      </c>
      <c r="Y5087" t="s">
        <v>58</v>
      </c>
      <c r="Z5087" t="s">
        <v>3</v>
      </c>
      <c r="AA5087" t="s">
        <v>6</v>
      </c>
      <c r="AB5087" t="s">
        <v>57</v>
      </c>
      <c r="AC5087" t="str">
        <f t="shared" si="79"/>
        <v>2017-3</v>
      </c>
    </row>
    <row r="5088" spans="1:29" hidden="1" x14ac:dyDescent="0.25">
      <c r="A5088" t="s">
        <v>825</v>
      </c>
      <c r="B5088" t="s">
        <v>54</v>
      </c>
      <c r="C5088" t="s">
        <v>55</v>
      </c>
      <c r="D5088" t="s">
        <v>55</v>
      </c>
      <c r="E5088">
        <v>-5</v>
      </c>
      <c r="F5088" t="s">
        <v>13</v>
      </c>
      <c r="G5088" t="b">
        <v>0</v>
      </c>
      <c r="H5088" t="s">
        <v>505</v>
      </c>
      <c r="I5088">
        <v>1375</v>
      </c>
      <c r="J5088" t="s">
        <v>526</v>
      </c>
      <c r="K5088" t="s">
        <v>527</v>
      </c>
      <c r="L5088" t="s">
        <v>57</v>
      </c>
      <c r="M5088" t="s">
        <v>57</v>
      </c>
      <c r="N5088" t="s">
        <v>57</v>
      </c>
      <c r="O5088" t="s">
        <v>57</v>
      </c>
      <c r="P5088">
        <v>1375</v>
      </c>
      <c r="Q5088" t="s">
        <v>526</v>
      </c>
      <c r="R5088" t="s">
        <v>527</v>
      </c>
      <c r="S5088" t="s">
        <v>505</v>
      </c>
      <c r="T5088">
        <v>1.0200280693299999</v>
      </c>
      <c r="U5088">
        <v>6.36</v>
      </c>
      <c r="V5088">
        <v>6.36</v>
      </c>
      <c r="W5088">
        <v>1.0169111441729499</v>
      </c>
      <c r="X5088" t="s">
        <v>58</v>
      </c>
      <c r="Y5088" t="s">
        <v>58</v>
      </c>
      <c r="Z5088" t="s">
        <v>1</v>
      </c>
      <c r="AA5088" t="s">
        <v>1</v>
      </c>
      <c r="AB5088" t="s">
        <v>57</v>
      </c>
      <c r="AC5088" t="str">
        <f t="shared" si="79"/>
        <v>2017-3</v>
      </c>
    </row>
    <row r="5089" spans="1:29" x14ac:dyDescent="0.25">
      <c r="A5089" t="s">
        <v>826</v>
      </c>
      <c r="B5089" t="s">
        <v>54</v>
      </c>
      <c r="C5089" t="s">
        <v>55</v>
      </c>
      <c r="D5089" t="s">
        <v>55</v>
      </c>
      <c r="E5089">
        <v>-3</v>
      </c>
      <c r="F5089" t="s">
        <v>56</v>
      </c>
      <c r="G5089" t="b">
        <v>0</v>
      </c>
      <c r="H5089" t="s">
        <v>57</v>
      </c>
      <c r="I5089">
        <v>0</v>
      </c>
      <c r="J5089" t="s">
        <v>57</v>
      </c>
      <c r="K5089" t="s">
        <v>57</v>
      </c>
      <c r="L5089" t="s">
        <v>57</v>
      </c>
      <c r="M5089" t="s">
        <v>57</v>
      </c>
      <c r="N5089" t="s">
        <v>57</v>
      </c>
      <c r="O5089" t="s">
        <v>57</v>
      </c>
      <c r="P5089">
        <v>0</v>
      </c>
      <c r="Q5089" t="s">
        <v>57</v>
      </c>
      <c r="R5089" t="s">
        <v>57</v>
      </c>
      <c r="S5089" t="s">
        <v>57</v>
      </c>
      <c r="T5089">
        <v>-12.02</v>
      </c>
      <c r="U5089">
        <v>-12.02</v>
      </c>
      <c r="V5089">
        <v>-12.02</v>
      </c>
      <c r="W5089">
        <v>-1.8998996309263201</v>
      </c>
      <c r="X5089" t="s">
        <v>58</v>
      </c>
      <c r="Y5089" t="s">
        <v>58</v>
      </c>
      <c r="Z5089" t="s">
        <v>1</v>
      </c>
      <c r="AA5089" t="s">
        <v>1</v>
      </c>
      <c r="AB5089" t="s">
        <v>57</v>
      </c>
      <c r="AC5089" t="str">
        <f t="shared" si="79"/>
        <v>2017-3</v>
      </c>
    </row>
    <row r="5090" spans="1:29" x14ac:dyDescent="0.25">
      <c r="A5090" t="s">
        <v>826</v>
      </c>
      <c r="B5090" t="s">
        <v>532</v>
      </c>
      <c r="C5090" t="s">
        <v>533</v>
      </c>
      <c r="D5090" t="s">
        <v>55</v>
      </c>
      <c r="E5090">
        <v>-3</v>
      </c>
      <c r="F5090" t="s">
        <v>56</v>
      </c>
      <c r="G5090" t="b">
        <v>0</v>
      </c>
      <c r="H5090" t="s">
        <v>57</v>
      </c>
      <c r="I5090">
        <v>0</v>
      </c>
      <c r="J5090" t="s">
        <v>57</v>
      </c>
      <c r="K5090" t="s">
        <v>57</v>
      </c>
      <c r="L5090" t="s">
        <v>57</v>
      </c>
      <c r="M5090" t="s">
        <v>57</v>
      </c>
      <c r="N5090" t="s">
        <v>57</v>
      </c>
      <c r="O5090" t="s">
        <v>57</v>
      </c>
      <c r="P5090">
        <v>0</v>
      </c>
      <c r="Q5090" t="s">
        <v>57</v>
      </c>
      <c r="R5090" t="s">
        <v>57</v>
      </c>
      <c r="S5090" t="s">
        <v>57</v>
      </c>
      <c r="T5090">
        <v>341.3</v>
      </c>
      <c r="U5090">
        <v>341.3</v>
      </c>
      <c r="V5090">
        <v>2159.2856449999999</v>
      </c>
      <c r="W5090">
        <v>341.3</v>
      </c>
      <c r="X5090" t="s">
        <v>58</v>
      </c>
      <c r="Y5090" t="s">
        <v>58</v>
      </c>
      <c r="Z5090" t="s">
        <v>1</v>
      </c>
      <c r="AA5090" t="s">
        <v>1</v>
      </c>
      <c r="AB5090" t="s">
        <v>57</v>
      </c>
      <c r="AC5090" t="str">
        <f t="shared" si="79"/>
        <v>2017-3</v>
      </c>
    </row>
    <row r="5091" spans="1:29" x14ac:dyDescent="0.25">
      <c r="A5091" t="s">
        <v>827</v>
      </c>
      <c r="B5091" t="s">
        <v>54</v>
      </c>
      <c r="C5091" t="s">
        <v>55</v>
      </c>
      <c r="D5091" t="s">
        <v>55</v>
      </c>
      <c r="E5091">
        <v>-3</v>
      </c>
      <c r="F5091" t="s">
        <v>56</v>
      </c>
      <c r="G5091" t="b">
        <v>0</v>
      </c>
      <c r="H5091" t="s">
        <v>57</v>
      </c>
      <c r="I5091">
        <v>0</v>
      </c>
      <c r="J5091" t="s">
        <v>57</v>
      </c>
      <c r="K5091" t="s">
        <v>57</v>
      </c>
      <c r="L5091" t="s">
        <v>57</v>
      </c>
      <c r="M5091" t="s">
        <v>57</v>
      </c>
      <c r="N5091" t="s">
        <v>57</v>
      </c>
      <c r="O5091" t="s">
        <v>57</v>
      </c>
      <c r="P5091">
        <v>0</v>
      </c>
      <c r="Q5091" t="s">
        <v>57</v>
      </c>
      <c r="R5091" t="s">
        <v>57</v>
      </c>
      <c r="S5091" t="s">
        <v>57</v>
      </c>
      <c r="T5091">
        <v>-12.02</v>
      </c>
      <c r="U5091">
        <v>-12.02</v>
      </c>
      <c r="V5091">
        <v>-12.02</v>
      </c>
      <c r="W5091">
        <v>-1.9026061905930201</v>
      </c>
      <c r="X5091" t="s">
        <v>58</v>
      </c>
      <c r="Y5091" t="s">
        <v>58</v>
      </c>
      <c r="Z5091" t="s">
        <v>1</v>
      </c>
      <c r="AA5091" t="s">
        <v>1</v>
      </c>
      <c r="AB5091" t="s">
        <v>57</v>
      </c>
      <c r="AC5091" t="str">
        <f t="shared" si="79"/>
        <v>2017-3</v>
      </c>
    </row>
    <row r="5092" spans="1:29" x14ac:dyDescent="0.25">
      <c r="A5092" t="s">
        <v>827</v>
      </c>
      <c r="B5092" t="s">
        <v>532</v>
      </c>
      <c r="C5092" t="s">
        <v>533</v>
      </c>
      <c r="D5092" t="s">
        <v>55</v>
      </c>
      <c r="E5092">
        <v>-3</v>
      </c>
      <c r="F5092" t="s">
        <v>56</v>
      </c>
      <c r="G5092" t="b">
        <v>0</v>
      </c>
      <c r="H5092" t="s">
        <v>57</v>
      </c>
      <c r="I5092">
        <v>0</v>
      </c>
      <c r="J5092" t="s">
        <v>57</v>
      </c>
      <c r="K5092" t="s">
        <v>57</v>
      </c>
      <c r="L5092" t="s">
        <v>57</v>
      </c>
      <c r="M5092" t="s">
        <v>57</v>
      </c>
      <c r="N5092" t="s">
        <v>57</v>
      </c>
      <c r="O5092" t="s">
        <v>57</v>
      </c>
      <c r="P5092">
        <v>0</v>
      </c>
      <c r="Q5092" t="s">
        <v>57</v>
      </c>
      <c r="R5092" t="s">
        <v>57</v>
      </c>
      <c r="S5092" t="s">
        <v>57</v>
      </c>
      <c r="T5092">
        <v>341.3</v>
      </c>
      <c r="U5092">
        <v>341.3</v>
      </c>
      <c r="V5092">
        <v>2156.213945</v>
      </c>
      <c r="W5092">
        <v>341.3</v>
      </c>
      <c r="X5092" t="s">
        <v>58</v>
      </c>
      <c r="Y5092" t="s">
        <v>58</v>
      </c>
      <c r="Z5092" t="s">
        <v>1</v>
      </c>
      <c r="AA5092" t="s">
        <v>1</v>
      </c>
      <c r="AB5092" t="s">
        <v>57</v>
      </c>
      <c r="AC5092" t="str">
        <f t="shared" si="79"/>
        <v>2017-3</v>
      </c>
    </row>
    <row r="5093" spans="1:29" x14ac:dyDescent="0.25">
      <c r="A5093" t="s">
        <v>828</v>
      </c>
      <c r="B5093" t="s">
        <v>54</v>
      </c>
      <c r="C5093" t="s">
        <v>55</v>
      </c>
      <c r="D5093" t="s">
        <v>55</v>
      </c>
      <c r="E5093">
        <v>-3</v>
      </c>
      <c r="F5093" t="s">
        <v>56</v>
      </c>
      <c r="G5093" t="b">
        <v>0</v>
      </c>
      <c r="H5093" t="s">
        <v>57</v>
      </c>
      <c r="I5093">
        <v>0</v>
      </c>
      <c r="J5093" t="s">
        <v>57</v>
      </c>
      <c r="K5093" t="s">
        <v>57</v>
      </c>
      <c r="L5093" t="s">
        <v>57</v>
      </c>
      <c r="M5093" t="s">
        <v>57</v>
      </c>
      <c r="N5093" t="s">
        <v>57</v>
      </c>
      <c r="O5093" t="s">
        <v>57</v>
      </c>
      <c r="P5093">
        <v>0</v>
      </c>
      <c r="Q5093" t="s">
        <v>57</v>
      </c>
      <c r="R5093" t="s">
        <v>57</v>
      </c>
      <c r="S5093" t="s">
        <v>57</v>
      </c>
      <c r="T5093">
        <v>-12.02</v>
      </c>
      <c r="U5093">
        <v>-12.02</v>
      </c>
      <c r="V5093">
        <v>-12.02</v>
      </c>
      <c r="W5093">
        <v>-1.9108634654669501</v>
      </c>
      <c r="X5093" t="s">
        <v>58</v>
      </c>
      <c r="Y5093" t="s">
        <v>58</v>
      </c>
      <c r="Z5093" t="s">
        <v>1</v>
      </c>
      <c r="AA5093" t="s">
        <v>1</v>
      </c>
      <c r="AB5093" t="s">
        <v>57</v>
      </c>
      <c r="AC5093" t="str">
        <f t="shared" si="79"/>
        <v>2017-3</v>
      </c>
    </row>
    <row r="5094" spans="1:29" x14ac:dyDescent="0.25">
      <c r="A5094" t="s">
        <v>828</v>
      </c>
      <c r="B5094" t="s">
        <v>532</v>
      </c>
      <c r="C5094" t="s">
        <v>533</v>
      </c>
      <c r="D5094" t="s">
        <v>55</v>
      </c>
      <c r="E5094">
        <v>-3</v>
      </c>
      <c r="F5094" t="s">
        <v>56</v>
      </c>
      <c r="G5094" t="b">
        <v>0</v>
      </c>
      <c r="H5094" t="s">
        <v>57</v>
      </c>
      <c r="I5094">
        <v>0</v>
      </c>
      <c r="J5094" t="s">
        <v>57</v>
      </c>
      <c r="K5094" t="s">
        <v>57</v>
      </c>
      <c r="L5094" t="s">
        <v>57</v>
      </c>
      <c r="M5094" t="s">
        <v>57</v>
      </c>
      <c r="N5094" t="s">
        <v>57</v>
      </c>
      <c r="O5094" t="s">
        <v>57</v>
      </c>
      <c r="P5094">
        <v>0</v>
      </c>
      <c r="Q5094" t="s">
        <v>57</v>
      </c>
      <c r="R5094" t="s">
        <v>57</v>
      </c>
      <c r="S5094" t="s">
        <v>57</v>
      </c>
      <c r="T5094">
        <v>341.3</v>
      </c>
      <c r="U5094">
        <v>341.3</v>
      </c>
      <c r="V5094">
        <v>2146.8964550000001</v>
      </c>
      <c r="W5094">
        <v>341.3</v>
      </c>
      <c r="X5094" t="s">
        <v>58</v>
      </c>
      <c r="Y5094" t="s">
        <v>58</v>
      </c>
      <c r="Z5094" t="s">
        <v>1</v>
      </c>
      <c r="AA5094" t="s">
        <v>1</v>
      </c>
      <c r="AB5094" t="s">
        <v>57</v>
      </c>
      <c r="AC5094" t="str">
        <f t="shared" si="79"/>
        <v>2017-3</v>
      </c>
    </row>
    <row r="5095" spans="1:29" hidden="1" x14ac:dyDescent="0.25">
      <c r="A5095" t="s">
        <v>828</v>
      </c>
      <c r="B5095" t="s">
        <v>532</v>
      </c>
      <c r="C5095" t="s">
        <v>533</v>
      </c>
      <c r="D5095" t="s">
        <v>55</v>
      </c>
      <c r="E5095">
        <v>-6</v>
      </c>
      <c r="F5095" t="s">
        <v>12</v>
      </c>
      <c r="G5095" t="b">
        <v>0</v>
      </c>
      <c r="H5095" t="s">
        <v>505</v>
      </c>
      <c r="I5095">
        <v>1375</v>
      </c>
      <c r="J5095" t="s">
        <v>526</v>
      </c>
      <c r="K5095" t="s">
        <v>527</v>
      </c>
      <c r="L5095" t="s">
        <v>57</v>
      </c>
      <c r="M5095" t="s">
        <v>57</v>
      </c>
      <c r="N5095" t="s">
        <v>57</v>
      </c>
      <c r="O5095" t="s">
        <v>57</v>
      </c>
      <c r="P5095">
        <v>1375</v>
      </c>
      <c r="Q5095" t="s">
        <v>526</v>
      </c>
      <c r="R5095" t="s">
        <v>527</v>
      </c>
      <c r="S5095" t="s">
        <v>505</v>
      </c>
      <c r="T5095">
        <v>-2441.3200000000002</v>
      </c>
      <c r="U5095">
        <v>-2441.3200000000002</v>
      </c>
      <c r="V5095">
        <v>-15356.757261999999</v>
      </c>
      <c r="W5095">
        <v>-2441.3200000000002</v>
      </c>
      <c r="X5095" t="s">
        <v>58</v>
      </c>
      <c r="Y5095" t="s">
        <v>58</v>
      </c>
      <c r="Z5095" t="s">
        <v>1</v>
      </c>
      <c r="AA5095" t="s">
        <v>1</v>
      </c>
      <c r="AB5095" t="s">
        <v>57</v>
      </c>
      <c r="AC5095" t="str">
        <f t="shared" si="79"/>
        <v>2017-3</v>
      </c>
    </row>
    <row r="5096" spans="1:29" hidden="1" x14ac:dyDescent="0.25">
      <c r="A5096" t="s">
        <v>828</v>
      </c>
      <c r="B5096" t="s">
        <v>532</v>
      </c>
      <c r="C5096" t="s">
        <v>533</v>
      </c>
      <c r="D5096" t="s">
        <v>55</v>
      </c>
      <c r="E5096">
        <v>-5</v>
      </c>
      <c r="F5096" t="s">
        <v>13</v>
      </c>
      <c r="G5096" t="b">
        <v>0</v>
      </c>
      <c r="H5096" t="s">
        <v>505</v>
      </c>
      <c r="I5096">
        <v>1375</v>
      </c>
      <c r="J5096" t="s">
        <v>526</v>
      </c>
      <c r="K5096" t="s">
        <v>527</v>
      </c>
      <c r="L5096" t="s">
        <v>57</v>
      </c>
      <c r="M5096" t="s">
        <v>57</v>
      </c>
      <c r="N5096" t="s">
        <v>57</v>
      </c>
      <c r="O5096" t="s">
        <v>57</v>
      </c>
      <c r="P5096">
        <v>1375</v>
      </c>
      <c r="Q5096" t="s">
        <v>526</v>
      </c>
      <c r="R5096" t="s">
        <v>527</v>
      </c>
      <c r="S5096" t="s">
        <v>505</v>
      </c>
      <c r="T5096">
        <v>-2.3199999999999998</v>
      </c>
      <c r="U5096">
        <v>-2.3199999999999998</v>
      </c>
      <c r="V5096">
        <v>-14.593612</v>
      </c>
      <c r="W5096">
        <v>-2.3199999999999998</v>
      </c>
      <c r="X5096" t="s">
        <v>58</v>
      </c>
      <c r="Y5096" t="s">
        <v>58</v>
      </c>
      <c r="Z5096" t="s">
        <v>1</v>
      </c>
      <c r="AA5096" t="s">
        <v>1</v>
      </c>
      <c r="AB5096" t="s">
        <v>57</v>
      </c>
      <c r="AC5096" t="str">
        <f t="shared" si="79"/>
        <v>2017-3</v>
      </c>
    </row>
    <row r="5097" spans="1:29" x14ac:dyDescent="0.25">
      <c r="A5097" t="s">
        <v>828</v>
      </c>
      <c r="B5097" t="s">
        <v>532</v>
      </c>
      <c r="C5097" t="s">
        <v>533</v>
      </c>
      <c r="D5097" t="s">
        <v>55</v>
      </c>
      <c r="E5097">
        <v>-4</v>
      </c>
      <c r="F5097" t="s">
        <v>14</v>
      </c>
      <c r="G5097" t="b">
        <v>0</v>
      </c>
      <c r="H5097" t="s">
        <v>505</v>
      </c>
      <c r="I5097">
        <v>1375</v>
      </c>
      <c r="J5097" t="s">
        <v>526</v>
      </c>
      <c r="K5097" t="s">
        <v>527</v>
      </c>
      <c r="L5097" t="s">
        <v>57</v>
      </c>
      <c r="M5097" t="s">
        <v>57</v>
      </c>
      <c r="N5097" t="s">
        <v>57</v>
      </c>
      <c r="O5097" t="s">
        <v>57</v>
      </c>
      <c r="P5097">
        <v>1375</v>
      </c>
      <c r="Q5097" t="s">
        <v>526</v>
      </c>
      <c r="R5097" t="s">
        <v>527</v>
      </c>
      <c r="S5097" t="s">
        <v>505</v>
      </c>
      <c r="T5097">
        <v>-2.3199999999999998</v>
      </c>
      <c r="U5097">
        <v>-2.3199999999999998</v>
      </c>
      <c r="V5097">
        <v>-14.593612</v>
      </c>
      <c r="W5097">
        <v>-2.3199999999999998</v>
      </c>
      <c r="X5097" t="s">
        <v>58</v>
      </c>
      <c r="Y5097" t="s">
        <v>58</v>
      </c>
      <c r="Z5097" t="s">
        <v>1</v>
      </c>
      <c r="AA5097" t="s">
        <v>1</v>
      </c>
      <c r="AB5097" t="s">
        <v>57</v>
      </c>
      <c r="AC5097" t="str">
        <f t="shared" si="79"/>
        <v>2017-3</v>
      </c>
    </row>
    <row r="5098" spans="1:29" hidden="1" x14ac:dyDescent="0.25">
      <c r="A5098" t="s">
        <v>828</v>
      </c>
      <c r="B5098" t="s">
        <v>54</v>
      </c>
      <c r="C5098" t="s">
        <v>55</v>
      </c>
      <c r="D5098" t="s">
        <v>55</v>
      </c>
      <c r="E5098">
        <v>-6</v>
      </c>
      <c r="F5098" t="s">
        <v>12</v>
      </c>
      <c r="G5098" t="b">
        <v>0</v>
      </c>
      <c r="H5098" t="s">
        <v>505</v>
      </c>
      <c r="I5098">
        <v>1411</v>
      </c>
      <c r="J5098" t="s">
        <v>829</v>
      </c>
      <c r="K5098" t="s">
        <v>830</v>
      </c>
      <c r="L5098" t="s">
        <v>57</v>
      </c>
      <c r="M5098" t="s">
        <v>57</v>
      </c>
      <c r="N5098" t="s">
        <v>57</v>
      </c>
      <c r="O5098" t="s">
        <v>57</v>
      </c>
      <c r="P5098">
        <v>1411</v>
      </c>
      <c r="Q5098" t="s">
        <v>829</v>
      </c>
      <c r="R5098" t="s">
        <v>830</v>
      </c>
      <c r="S5098" t="s">
        <v>505</v>
      </c>
      <c r="T5098">
        <v>-516.97</v>
      </c>
      <c r="U5098">
        <v>-3824.7879405975</v>
      </c>
      <c r="V5098">
        <v>-3824.7879405975</v>
      </c>
      <c r="W5098">
        <v>-611.09604084033504</v>
      </c>
      <c r="X5098" t="s">
        <v>58</v>
      </c>
      <c r="Y5098" t="s">
        <v>58</v>
      </c>
      <c r="Z5098" t="s">
        <v>1</v>
      </c>
      <c r="AA5098" t="s">
        <v>1</v>
      </c>
      <c r="AB5098" t="s">
        <v>57</v>
      </c>
      <c r="AC5098" t="str">
        <f t="shared" si="79"/>
        <v>2017-3</v>
      </c>
    </row>
    <row r="5099" spans="1:29" hidden="1" x14ac:dyDescent="0.25">
      <c r="A5099" t="s">
        <v>828</v>
      </c>
      <c r="B5099" t="s">
        <v>54</v>
      </c>
      <c r="C5099" t="s">
        <v>55</v>
      </c>
      <c r="D5099" t="s">
        <v>55</v>
      </c>
      <c r="E5099">
        <v>-5</v>
      </c>
      <c r="F5099" t="s">
        <v>13</v>
      </c>
      <c r="G5099" t="b">
        <v>0</v>
      </c>
      <c r="H5099" t="s">
        <v>505</v>
      </c>
      <c r="I5099">
        <v>1411</v>
      </c>
      <c r="J5099" t="s">
        <v>829</v>
      </c>
      <c r="K5099" t="s">
        <v>830</v>
      </c>
      <c r="L5099" t="s">
        <v>57</v>
      </c>
      <c r="M5099" t="s">
        <v>57</v>
      </c>
      <c r="N5099" t="s">
        <v>57</v>
      </c>
      <c r="O5099" t="s">
        <v>57</v>
      </c>
      <c r="P5099">
        <v>1411</v>
      </c>
      <c r="Q5099" t="s">
        <v>829</v>
      </c>
      <c r="R5099" t="s">
        <v>830</v>
      </c>
      <c r="S5099" t="s">
        <v>505</v>
      </c>
      <c r="T5099">
        <v>3.51</v>
      </c>
      <c r="U5099">
        <v>26.1</v>
      </c>
      <c r="V5099">
        <v>26.1</v>
      </c>
      <c r="W5099">
        <v>4.1492126829190701</v>
      </c>
      <c r="X5099" t="s">
        <v>58</v>
      </c>
      <c r="Y5099" t="s">
        <v>58</v>
      </c>
      <c r="Z5099" t="s">
        <v>1</v>
      </c>
      <c r="AA5099" t="s">
        <v>1</v>
      </c>
      <c r="AB5099" t="s">
        <v>57</v>
      </c>
      <c r="AC5099" t="str">
        <f t="shared" si="79"/>
        <v>2017-3</v>
      </c>
    </row>
    <row r="5100" spans="1:29" x14ac:dyDescent="0.25">
      <c r="A5100" t="s">
        <v>828</v>
      </c>
      <c r="B5100" t="s">
        <v>54</v>
      </c>
      <c r="C5100" t="s">
        <v>55</v>
      </c>
      <c r="D5100" t="s">
        <v>55</v>
      </c>
      <c r="E5100">
        <v>-4</v>
      </c>
      <c r="F5100" t="s">
        <v>14</v>
      </c>
      <c r="G5100" t="b">
        <v>0</v>
      </c>
      <c r="H5100" t="s">
        <v>505</v>
      </c>
      <c r="I5100">
        <v>1411</v>
      </c>
      <c r="J5100" t="s">
        <v>829</v>
      </c>
      <c r="K5100" t="s">
        <v>830</v>
      </c>
      <c r="L5100" t="s">
        <v>57</v>
      </c>
      <c r="M5100" t="s">
        <v>57</v>
      </c>
      <c r="N5100" t="s">
        <v>57</v>
      </c>
      <c r="O5100" t="s">
        <v>57</v>
      </c>
      <c r="P5100">
        <v>1411</v>
      </c>
      <c r="Q5100" t="s">
        <v>829</v>
      </c>
      <c r="R5100" t="s">
        <v>830</v>
      </c>
      <c r="S5100" t="s">
        <v>505</v>
      </c>
      <c r="T5100">
        <v>3.51</v>
      </c>
      <c r="U5100">
        <v>26.1</v>
      </c>
      <c r="V5100">
        <v>26.1</v>
      </c>
      <c r="W5100">
        <v>4.1492126829190701</v>
      </c>
      <c r="X5100" t="s">
        <v>58</v>
      </c>
      <c r="Y5100" t="s">
        <v>58</v>
      </c>
      <c r="Z5100" t="s">
        <v>1</v>
      </c>
      <c r="AA5100" t="s">
        <v>1</v>
      </c>
      <c r="AB5100" t="s">
        <v>57</v>
      </c>
      <c r="AC5100" t="str">
        <f t="shared" si="79"/>
        <v>2017-3</v>
      </c>
    </row>
    <row r="5101" spans="1:29" x14ac:dyDescent="0.25">
      <c r="A5101" t="s">
        <v>831</v>
      </c>
      <c r="B5101" t="s">
        <v>54</v>
      </c>
      <c r="C5101" t="s">
        <v>55</v>
      </c>
      <c r="D5101" t="s">
        <v>55</v>
      </c>
      <c r="E5101">
        <v>-3</v>
      </c>
      <c r="F5101" t="s">
        <v>56</v>
      </c>
      <c r="G5101" t="b">
        <v>0</v>
      </c>
      <c r="H5101" t="s">
        <v>57</v>
      </c>
      <c r="I5101">
        <v>0</v>
      </c>
      <c r="J5101" t="s">
        <v>57</v>
      </c>
      <c r="K5101" t="s">
        <v>57</v>
      </c>
      <c r="L5101" t="s">
        <v>57</v>
      </c>
      <c r="M5101" t="s">
        <v>57</v>
      </c>
      <c r="N5101" t="s">
        <v>57</v>
      </c>
      <c r="O5101" t="s">
        <v>57</v>
      </c>
      <c r="P5101">
        <v>0</v>
      </c>
      <c r="Q5101" t="s">
        <v>57</v>
      </c>
      <c r="R5101" t="s">
        <v>57</v>
      </c>
      <c r="S5101" t="s">
        <v>57</v>
      </c>
      <c r="T5101">
        <v>-5.88</v>
      </c>
      <c r="U5101">
        <v>-5.88</v>
      </c>
      <c r="V5101">
        <v>-5.88</v>
      </c>
      <c r="W5101">
        <v>-0.93144825947487198</v>
      </c>
      <c r="X5101" t="s">
        <v>58</v>
      </c>
      <c r="Y5101" t="s">
        <v>58</v>
      </c>
      <c r="Z5101" t="s">
        <v>1</v>
      </c>
      <c r="AA5101" t="s">
        <v>1</v>
      </c>
      <c r="AB5101" t="s">
        <v>57</v>
      </c>
      <c r="AC5101" t="str">
        <f t="shared" si="79"/>
        <v>2017-3</v>
      </c>
    </row>
    <row r="5102" spans="1:29" x14ac:dyDescent="0.25">
      <c r="A5102" t="s">
        <v>831</v>
      </c>
      <c r="B5102" t="s">
        <v>532</v>
      </c>
      <c r="C5102" t="s">
        <v>533</v>
      </c>
      <c r="D5102" t="s">
        <v>55</v>
      </c>
      <c r="E5102">
        <v>-3</v>
      </c>
      <c r="F5102" t="s">
        <v>56</v>
      </c>
      <c r="G5102" t="b">
        <v>0</v>
      </c>
      <c r="H5102" t="s">
        <v>57</v>
      </c>
      <c r="I5102">
        <v>0</v>
      </c>
      <c r="J5102" t="s">
        <v>57</v>
      </c>
      <c r="K5102" t="s">
        <v>57</v>
      </c>
      <c r="L5102" t="s">
        <v>57</v>
      </c>
      <c r="M5102" t="s">
        <v>57</v>
      </c>
      <c r="N5102" t="s">
        <v>57</v>
      </c>
      <c r="O5102" t="s">
        <v>57</v>
      </c>
      <c r="P5102">
        <v>0</v>
      </c>
      <c r="Q5102" t="s">
        <v>57</v>
      </c>
      <c r="R5102" t="s">
        <v>57</v>
      </c>
      <c r="S5102" t="s">
        <v>57</v>
      </c>
      <c r="T5102">
        <v>329.74</v>
      </c>
      <c r="U5102">
        <v>329.74</v>
      </c>
      <c r="V5102">
        <v>2081.5661850000001</v>
      </c>
      <c r="W5102">
        <v>329.74</v>
      </c>
      <c r="X5102" t="s">
        <v>58</v>
      </c>
      <c r="Y5102" t="s">
        <v>58</v>
      </c>
      <c r="Z5102" t="s">
        <v>1</v>
      </c>
      <c r="AA5102" t="s">
        <v>1</v>
      </c>
      <c r="AB5102" t="s">
        <v>57</v>
      </c>
      <c r="AC5102" t="str">
        <f t="shared" si="79"/>
        <v>2017-3</v>
      </c>
    </row>
    <row r="5103" spans="1:29" hidden="1" x14ac:dyDescent="0.25">
      <c r="A5103" t="s">
        <v>831</v>
      </c>
      <c r="B5103" t="s">
        <v>532</v>
      </c>
      <c r="C5103" t="s">
        <v>533</v>
      </c>
      <c r="D5103" t="s">
        <v>55</v>
      </c>
      <c r="E5103">
        <v>1</v>
      </c>
      <c r="F5103" t="s">
        <v>227</v>
      </c>
      <c r="G5103" t="b">
        <v>1</v>
      </c>
      <c r="H5103" t="s">
        <v>505</v>
      </c>
      <c r="I5103">
        <v>1375</v>
      </c>
      <c r="J5103" t="s">
        <v>526</v>
      </c>
      <c r="K5103" t="s">
        <v>527</v>
      </c>
      <c r="L5103" t="s">
        <v>57</v>
      </c>
      <c r="M5103" t="s">
        <v>57</v>
      </c>
      <c r="N5103" t="s">
        <v>57</v>
      </c>
      <c r="O5103" t="s">
        <v>57</v>
      </c>
      <c r="P5103">
        <v>1375</v>
      </c>
      <c r="Q5103" t="s">
        <v>526</v>
      </c>
      <c r="R5103" t="s">
        <v>527</v>
      </c>
      <c r="S5103" t="s">
        <v>505</v>
      </c>
      <c r="T5103">
        <v>-11.44</v>
      </c>
      <c r="U5103">
        <v>-11.44</v>
      </c>
      <c r="V5103">
        <v>-72.217860000000002</v>
      </c>
      <c r="W5103">
        <v>-11.44</v>
      </c>
      <c r="X5103" t="s">
        <v>58</v>
      </c>
      <c r="Y5103" t="s">
        <v>58</v>
      </c>
      <c r="Z5103" t="s">
        <v>1</v>
      </c>
      <c r="AA5103" t="s">
        <v>6</v>
      </c>
      <c r="AB5103" t="s">
        <v>57</v>
      </c>
      <c r="AC5103" t="str">
        <f t="shared" si="79"/>
        <v>2017-3</v>
      </c>
    </row>
    <row r="5104" spans="1:29" hidden="1" x14ac:dyDescent="0.25">
      <c r="A5104" t="s">
        <v>831</v>
      </c>
      <c r="B5104" t="s">
        <v>532</v>
      </c>
      <c r="C5104" t="s">
        <v>533</v>
      </c>
      <c r="D5104" t="s">
        <v>55</v>
      </c>
      <c r="E5104">
        <v>56</v>
      </c>
      <c r="F5104" t="s">
        <v>529</v>
      </c>
      <c r="G5104" t="b">
        <v>1</v>
      </c>
      <c r="H5104" t="s">
        <v>505</v>
      </c>
      <c r="I5104">
        <v>1375</v>
      </c>
      <c r="J5104" t="s">
        <v>526</v>
      </c>
      <c r="K5104" t="s">
        <v>527</v>
      </c>
      <c r="L5104" t="s">
        <v>57</v>
      </c>
      <c r="M5104" t="s">
        <v>57</v>
      </c>
      <c r="N5104" t="s">
        <v>57</v>
      </c>
      <c r="O5104" t="s">
        <v>57</v>
      </c>
      <c r="P5104">
        <v>1375</v>
      </c>
      <c r="Q5104" t="s">
        <v>526</v>
      </c>
      <c r="R5104" t="s">
        <v>527</v>
      </c>
      <c r="S5104" t="s">
        <v>505</v>
      </c>
      <c r="T5104">
        <v>-0.1344439392</v>
      </c>
      <c r="U5104">
        <v>-0.12</v>
      </c>
      <c r="V5104">
        <v>-0.75753000000000004</v>
      </c>
      <c r="W5104">
        <v>-0.12</v>
      </c>
      <c r="X5104" t="s">
        <v>58</v>
      </c>
      <c r="Y5104" t="s">
        <v>58</v>
      </c>
      <c r="Z5104" t="s">
        <v>3</v>
      </c>
      <c r="AA5104" t="s">
        <v>6</v>
      </c>
      <c r="AB5104" t="s">
        <v>57</v>
      </c>
      <c r="AC5104" t="str">
        <f t="shared" si="79"/>
        <v>2017-3</v>
      </c>
    </row>
    <row r="5105" spans="1:29" hidden="1" x14ac:dyDescent="0.25">
      <c r="A5105" t="s">
        <v>831</v>
      </c>
      <c r="B5105" t="s">
        <v>532</v>
      </c>
      <c r="C5105" t="s">
        <v>533</v>
      </c>
      <c r="D5105" t="s">
        <v>55</v>
      </c>
      <c r="E5105">
        <v>-5</v>
      </c>
      <c r="F5105" t="s">
        <v>13</v>
      </c>
      <c r="G5105" t="b">
        <v>0</v>
      </c>
      <c r="H5105" t="s">
        <v>505</v>
      </c>
      <c r="I5105">
        <v>1375</v>
      </c>
      <c r="J5105" t="s">
        <v>526</v>
      </c>
      <c r="K5105" t="s">
        <v>527</v>
      </c>
      <c r="L5105" t="s">
        <v>57</v>
      </c>
      <c r="M5105" t="s">
        <v>57</v>
      </c>
      <c r="N5105" t="s">
        <v>57</v>
      </c>
      <c r="O5105" t="s">
        <v>57</v>
      </c>
      <c r="P5105">
        <v>1375</v>
      </c>
      <c r="Q5105" t="s">
        <v>526</v>
      </c>
      <c r="R5105" t="s">
        <v>527</v>
      </c>
      <c r="S5105" t="s">
        <v>505</v>
      </c>
      <c r="T5105">
        <v>-9.2544439391999997</v>
      </c>
      <c r="U5105">
        <v>-9.24</v>
      </c>
      <c r="V5105">
        <v>-58.381777999999997</v>
      </c>
      <c r="W5105">
        <v>-9.24</v>
      </c>
      <c r="X5105" t="s">
        <v>58</v>
      </c>
      <c r="Y5105" t="s">
        <v>58</v>
      </c>
      <c r="Z5105" t="s">
        <v>1</v>
      </c>
      <c r="AA5105" t="s">
        <v>1</v>
      </c>
      <c r="AB5105" t="s">
        <v>57</v>
      </c>
      <c r="AC5105" t="str">
        <f t="shared" si="79"/>
        <v>2017-3</v>
      </c>
    </row>
    <row r="5106" spans="1:29" hidden="1" x14ac:dyDescent="0.25">
      <c r="A5106" t="s">
        <v>831</v>
      </c>
      <c r="B5106" t="s">
        <v>54</v>
      </c>
      <c r="C5106" t="s">
        <v>55</v>
      </c>
      <c r="D5106" t="s">
        <v>55</v>
      </c>
      <c r="E5106">
        <v>-5</v>
      </c>
      <c r="F5106" t="s">
        <v>13</v>
      </c>
      <c r="G5106" t="b">
        <v>0</v>
      </c>
      <c r="H5106" t="s">
        <v>505</v>
      </c>
      <c r="I5106">
        <v>1411</v>
      </c>
      <c r="J5106" t="s">
        <v>829</v>
      </c>
      <c r="K5106" t="s">
        <v>830</v>
      </c>
      <c r="L5106" t="s">
        <v>57</v>
      </c>
      <c r="M5106" t="s">
        <v>57</v>
      </c>
      <c r="N5106" t="s">
        <v>57</v>
      </c>
      <c r="O5106" t="s">
        <v>57</v>
      </c>
      <c r="P5106">
        <v>1411</v>
      </c>
      <c r="Q5106" t="s">
        <v>829</v>
      </c>
      <c r="R5106" t="s">
        <v>830</v>
      </c>
      <c r="S5106" t="s">
        <v>505</v>
      </c>
      <c r="T5106">
        <v>-2.68</v>
      </c>
      <c r="U5106">
        <v>-19.96</v>
      </c>
      <c r="V5106">
        <v>-19.96</v>
      </c>
      <c r="W5106">
        <v>-3.1765779357803501</v>
      </c>
      <c r="X5106" t="s">
        <v>58</v>
      </c>
      <c r="Y5106" t="s">
        <v>58</v>
      </c>
      <c r="Z5106" t="s">
        <v>1</v>
      </c>
      <c r="AA5106" t="s">
        <v>1</v>
      </c>
      <c r="AB5106" t="s">
        <v>57</v>
      </c>
      <c r="AC5106" t="str">
        <f t="shared" si="79"/>
        <v>2017-3</v>
      </c>
    </row>
    <row r="5107" spans="1:29" hidden="1" x14ac:dyDescent="0.25">
      <c r="A5107" t="s">
        <v>831</v>
      </c>
      <c r="B5107" t="s">
        <v>54</v>
      </c>
      <c r="C5107" t="s">
        <v>55</v>
      </c>
      <c r="D5107" t="s">
        <v>55</v>
      </c>
      <c r="E5107">
        <v>1</v>
      </c>
      <c r="F5107" t="s">
        <v>227</v>
      </c>
      <c r="G5107" t="b">
        <v>1</v>
      </c>
      <c r="H5107" t="s">
        <v>505</v>
      </c>
      <c r="I5107">
        <v>1411</v>
      </c>
      <c r="J5107" t="s">
        <v>829</v>
      </c>
      <c r="K5107" t="s">
        <v>830</v>
      </c>
      <c r="L5107" t="s">
        <v>57</v>
      </c>
      <c r="M5107" t="s">
        <v>57</v>
      </c>
      <c r="N5107" t="s">
        <v>57</v>
      </c>
      <c r="O5107" t="s">
        <v>57</v>
      </c>
      <c r="P5107">
        <v>1411</v>
      </c>
      <c r="Q5107" t="s">
        <v>829</v>
      </c>
      <c r="R5107" t="s">
        <v>830</v>
      </c>
      <c r="S5107" t="s">
        <v>505</v>
      </c>
      <c r="T5107">
        <v>0.83</v>
      </c>
      <c r="U5107">
        <v>6.14</v>
      </c>
      <c r="V5107">
        <v>6.14</v>
      </c>
      <c r="W5107">
        <v>0.972634747138727</v>
      </c>
      <c r="X5107" t="s">
        <v>58</v>
      </c>
      <c r="Y5107" t="s">
        <v>58</v>
      </c>
      <c r="Z5107" t="s">
        <v>1</v>
      </c>
      <c r="AA5107" t="s">
        <v>6</v>
      </c>
      <c r="AB5107" t="s">
        <v>57</v>
      </c>
      <c r="AC5107" t="str">
        <f t="shared" si="79"/>
        <v>2017-3</v>
      </c>
    </row>
    <row r="5108" spans="1:29" x14ac:dyDescent="0.25">
      <c r="A5108" t="s">
        <v>832</v>
      </c>
      <c r="B5108" t="s">
        <v>54</v>
      </c>
      <c r="C5108" t="s">
        <v>55</v>
      </c>
      <c r="D5108" t="s">
        <v>55</v>
      </c>
      <c r="E5108">
        <v>-3</v>
      </c>
      <c r="F5108" t="s">
        <v>56</v>
      </c>
      <c r="G5108" t="b">
        <v>0</v>
      </c>
      <c r="H5108" t="s">
        <v>57</v>
      </c>
      <c r="I5108">
        <v>0</v>
      </c>
      <c r="J5108" t="s">
        <v>57</v>
      </c>
      <c r="K5108" t="s">
        <v>57</v>
      </c>
      <c r="L5108" t="s">
        <v>57</v>
      </c>
      <c r="M5108" t="s">
        <v>57</v>
      </c>
      <c r="N5108" t="s">
        <v>57</v>
      </c>
      <c r="O5108" t="s">
        <v>57</v>
      </c>
      <c r="P5108">
        <v>0</v>
      </c>
      <c r="Q5108" t="s">
        <v>57</v>
      </c>
      <c r="R5108" t="s">
        <v>57</v>
      </c>
      <c r="S5108" t="s">
        <v>57</v>
      </c>
      <c r="T5108">
        <v>-5.88</v>
      </c>
      <c r="U5108">
        <v>-5.88</v>
      </c>
      <c r="V5108">
        <v>-5.88</v>
      </c>
      <c r="W5108">
        <v>-0.92780333094018996</v>
      </c>
      <c r="X5108" t="s">
        <v>58</v>
      </c>
      <c r="Y5108" t="s">
        <v>58</v>
      </c>
      <c r="Z5108" t="s">
        <v>1</v>
      </c>
      <c r="AA5108" t="s">
        <v>1</v>
      </c>
      <c r="AB5108" t="s">
        <v>57</v>
      </c>
      <c r="AC5108" t="str">
        <f t="shared" si="79"/>
        <v>2017-3</v>
      </c>
    </row>
    <row r="5109" spans="1:29" x14ac:dyDescent="0.25">
      <c r="A5109" t="s">
        <v>832</v>
      </c>
      <c r="B5109" t="s">
        <v>532</v>
      </c>
      <c r="C5109" t="s">
        <v>533</v>
      </c>
      <c r="D5109" t="s">
        <v>55</v>
      </c>
      <c r="E5109">
        <v>-3</v>
      </c>
      <c r="F5109" t="s">
        <v>56</v>
      </c>
      <c r="G5109" t="b">
        <v>0</v>
      </c>
      <c r="H5109" t="s">
        <v>57</v>
      </c>
      <c r="I5109">
        <v>0</v>
      </c>
      <c r="J5109" t="s">
        <v>57</v>
      </c>
      <c r="K5109" t="s">
        <v>57</v>
      </c>
      <c r="L5109" t="s">
        <v>57</v>
      </c>
      <c r="M5109" t="s">
        <v>57</v>
      </c>
      <c r="N5109" t="s">
        <v>57</v>
      </c>
      <c r="O5109" t="s">
        <v>57</v>
      </c>
      <c r="P5109">
        <v>0</v>
      </c>
      <c r="Q5109" t="s">
        <v>57</v>
      </c>
      <c r="R5109" t="s">
        <v>57</v>
      </c>
      <c r="S5109" t="s">
        <v>57</v>
      </c>
      <c r="T5109">
        <v>329.74</v>
      </c>
      <c r="U5109">
        <v>329.74</v>
      </c>
      <c r="V5109">
        <v>2089.7437369999998</v>
      </c>
      <c r="W5109">
        <v>329.74</v>
      </c>
      <c r="X5109" t="s">
        <v>58</v>
      </c>
      <c r="Y5109" t="s">
        <v>58</v>
      </c>
      <c r="Z5109" t="s">
        <v>1</v>
      </c>
      <c r="AA5109" t="s">
        <v>1</v>
      </c>
      <c r="AB5109" t="s">
        <v>57</v>
      </c>
      <c r="AC5109" t="str">
        <f t="shared" si="79"/>
        <v>2017-3</v>
      </c>
    </row>
    <row r="5110" spans="1:29" x14ac:dyDescent="0.25">
      <c r="A5110" t="s">
        <v>833</v>
      </c>
      <c r="B5110" t="s">
        <v>54</v>
      </c>
      <c r="C5110" t="s">
        <v>55</v>
      </c>
      <c r="D5110" t="s">
        <v>55</v>
      </c>
      <c r="E5110">
        <v>-3</v>
      </c>
      <c r="F5110" t="s">
        <v>56</v>
      </c>
      <c r="G5110" t="b">
        <v>0</v>
      </c>
      <c r="H5110" t="s">
        <v>57</v>
      </c>
      <c r="I5110">
        <v>0</v>
      </c>
      <c r="J5110" t="s">
        <v>57</v>
      </c>
      <c r="K5110" t="s">
        <v>57</v>
      </c>
      <c r="L5110" t="s">
        <v>57</v>
      </c>
      <c r="M5110" t="s">
        <v>57</v>
      </c>
      <c r="N5110" t="s">
        <v>57</v>
      </c>
      <c r="O5110" t="s">
        <v>57</v>
      </c>
      <c r="P5110">
        <v>0</v>
      </c>
      <c r="Q5110" t="s">
        <v>57</v>
      </c>
      <c r="R5110" t="s">
        <v>57</v>
      </c>
      <c r="S5110" t="s">
        <v>57</v>
      </c>
      <c r="T5110">
        <v>-5.88</v>
      </c>
      <c r="U5110">
        <v>-5.88</v>
      </c>
      <c r="V5110">
        <v>-5.88</v>
      </c>
      <c r="W5110">
        <v>-0.930320865767989</v>
      </c>
      <c r="X5110" t="s">
        <v>58</v>
      </c>
      <c r="Y5110" t="s">
        <v>58</v>
      </c>
      <c r="Z5110" t="s">
        <v>1</v>
      </c>
      <c r="AA5110" t="s">
        <v>1</v>
      </c>
      <c r="AB5110" t="s">
        <v>57</v>
      </c>
      <c r="AC5110" t="str">
        <f t="shared" si="79"/>
        <v>2017-3</v>
      </c>
    </row>
    <row r="5111" spans="1:29" x14ac:dyDescent="0.25">
      <c r="A5111" t="s">
        <v>833</v>
      </c>
      <c r="B5111" t="s">
        <v>532</v>
      </c>
      <c r="C5111" t="s">
        <v>533</v>
      </c>
      <c r="D5111" t="s">
        <v>55</v>
      </c>
      <c r="E5111">
        <v>-3</v>
      </c>
      <c r="F5111" t="s">
        <v>56</v>
      </c>
      <c r="G5111" t="b">
        <v>0</v>
      </c>
      <c r="H5111" t="s">
        <v>57</v>
      </c>
      <c r="I5111">
        <v>0</v>
      </c>
      <c r="J5111" t="s">
        <v>57</v>
      </c>
      <c r="K5111" t="s">
        <v>57</v>
      </c>
      <c r="L5111" t="s">
        <v>57</v>
      </c>
      <c r="M5111" t="s">
        <v>57</v>
      </c>
      <c r="N5111" t="s">
        <v>57</v>
      </c>
      <c r="O5111" t="s">
        <v>57</v>
      </c>
      <c r="P5111">
        <v>0</v>
      </c>
      <c r="Q5111" t="s">
        <v>57</v>
      </c>
      <c r="R5111" t="s">
        <v>57</v>
      </c>
      <c r="S5111" t="s">
        <v>57</v>
      </c>
      <c r="T5111">
        <v>329.74</v>
      </c>
      <c r="U5111">
        <v>329.74</v>
      </c>
      <c r="V5111">
        <v>2084.0886959999998</v>
      </c>
      <c r="W5111">
        <v>329.74</v>
      </c>
      <c r="X5111" t="s">
        <v>58</v>
      </c>
      <c r="Y5111" t="s">
        <v>58</v>
      </c>
      <c r="Z5111" t="s">
        <v>1</v>
      </c>
      <c r="AA5111" t="s">
        <v>1</v>
      </c>
      <c r="AB5111" t="s">
        <v>57</v>
      </c>
      <c r="AC5111" t="str">
        <f t="shared" si="79"/>
        <v>2017-3</v>
      </c>
    </row>
    <row r="5112" spans="1:29" x14ac:dyDescent="0.25">
      <c r="A5112" t="s">
        <v>834</v>
      </c>
      <c r="B5112" t="s">
        <v>54</v>
      </c>
      <c r="C5112" t="s">
        <v>55</v>
      </c>
      <c r="D5112" t="s">
        <v>55</v>
      </c>
      <c r="E5112">
        <v>-3</v>
      </c>
      <c r="F5112" t="s">
        <v>56</v>
      </c>
      <c r="G5112" t="b">
        <v>0</v>
      </c>
      <c r="H5112" t="s">
        <v>57</v>
      </c>
      <c r="I5112">
        <v>0</v>
      </c>
      <c r="J5112" t="s">
        <v>57</v>
      </c>
      <c r="K5112" t="s">
        <v>57</v>
      </c>
      <c r="L5112" t="s">
        <v>57</v>
      </c>
      <c r="M5112" t="s">
        <v>57</v>
      </c>
      <c r="N5112" t="s">
        <v>57</v>
      </c>
      <c r="O5112" t="s">
        <v>57</v>
      </c>
      <c r="P5112">
        <v>0</v>
      </c>
      <c r="Q5112" t="s">
        <v>57</v>
      </c>
      <c r="R5112" t="s">
        <v>57</v>
      </c>
      <c r="S5112" t="s">
        <v>57</v>
      </c>
      <c r="T5112">
        <v>-5.88</v>
      </c>
      <c r="U5112">
        <v>-5.88</v>
      </c>
      <c r="V5112">
        <v>-5.88</v>
      </c>
      <c r="W5112">
        <v>-0.92696230668579405</v>
      </c>
      <c r="X5112" t="s">
        <v>58</v>
      </c>
      <c r="Y5112" t="s">
        <v>58</v>
      </c>
      <c r="Z5112" t="s">
        <v>1</v>
      </c>
      <c r="AA5112" t="s">
        <v>1</v>
      </c>
      <c r="AB5112" t="s">
        <v>57</v>
      </c>
      <c r="AC5112" t="str">
        <f t="shared" si="79"/>
        <v>2017-3</v>
      </c>
    </row>
    <row r="5113" spans="1:29" x14ac:dyDescent="0.25">
      <c r="A5113" t="s">
        <v>834</v>
      </c>
      <c r="B5113" t="s">
        <v>532</v>
      </c>
      <c r="C5113" t="s">
        <v>533</v>
      </c>
      <c r="D5113" t="s">
        <v>55</v>
      </c>
      <c r="E5113">
        <v>-3</v>
      </c>
      <c r="F5113" t="s">
        <v>56</v>
      </c>
      <c r="G5113" t="b">
        <v>0</v>
      </c>
      <c r="H5113" t="s">
        <v>57</v>
      </c>
      <c r="I5113">
        <v>0</v>
      </c>
      <c r="J5113" t="s">
        <v>57</v>
      </c>
      <c r="K5113" t="s">
        <v>57</v>
      </c>
      <c r="L5113" t="s">
        <v>57</v>
      </c>
      <c r="M5113" t="s">
        <v>57</v>
      </c>
      <c r="N5113" t="s">
        <v>57</v>
      </c>
      <c r="O5113" t="s">
        <v>57</v>
      </c>
      <c r="P5113">
        <v>0</v>
      </c>
      <c r="Q5113" t="s">
        <v>57</v>
      </c>
      <c r="R5113" t="s">
        <v>57</v>
      </c>
      <c r="S5113" t="s">
        <v>57</v>
      </c>
      <c r="T5113">
        <v>329.74</v>
      </c>
      <c r="U5113">
        <v>329.74</v>
      </c>
      <c r="V5113">
        <v>2091.6397419999998</v>
      </c>
      <c r="W5113">
        <v>329.74</v>
      </c>
      <c r="X5113" t="s">
        <v>58</v>
      </c>
      <c r="Y5113" t="s">
        <v>58</v>
      </c>
      <c r="Z5113" t="s">
        <v>1</v>
      </c>
      <c r="AA5113" t="s">
        <v>1</v>
      </c>
      <c r="AB5113" t="s">
        <v>57</v>
      </c>
      <c r="AC5113" t="str">
        <f t="shared" si="79"/>
        <v>2017-3</v>
      </c>
    </row>
    <row r="5114" spans="1:29" x14ac:dyDescent="0.25">
      <c r="A5114" t="s">
        <v>835</v>
      </c>
      <c r="B5114" t="s">
        <v>54</v>
      </c>
      <c r="C5114" t="s">
        <v>55</v>
      </c>
      <c r="D5114" t="s">
        <v>55</v>
      </c>
      <c r="E5114">
        <v>-3</v>
      </c>
      <c r="F5114" t="s">
        <v>56</v>
      </c>
      <c r="G5114" t="b">
        <v>0</v>
      </c>
      <c r="H5114" t="s">
        <v>57</v>
      </c>
      <c r="I5114">
        <v>0</v>
      </c>
      <c r="J5114" t="s">
        <v>57</v>
      </c>
      <c r="K5114" t="s">
        <v>57</v>
      </c>
      <c r="L5114" t="s">
        <v>57</v>
      </c>
      <c r="M5114" t="s">
        <v>57</v>
      </c>
      <c r="N5114" t="s">
        <v>57</v>
      </c>
      <c r="O5114" t="s">
        <v>57</v>
      </c>
      <c r="P5114">
        <v>0</v>
      </c>
      <c r="Q5114" t="s">
        <v>57</v>
      </c>
      <c r="R5114" t="s">
        <v>57</v>
      </c>
      <c r="S5114" t="s">
        <v>57</v>
      </c>
      <c r="T5114">
        <v>-5.88</v>
      </c>
      <c r="U5114">
        <v>-5.88</v>
      </c>
      <c r="V5114">
        <v>-5.88</v>
      </c>
      <c r="W5114">
        <v>-0.929805974161514</v>
      </c>
      <c r="X5114" t="s">
        <v>58</v>
      </c>
      <c r="Y5114" t="s">
        <v>58</v>
      </c>
      <c r="Z5114" t="s">
        <v>1</v>
      </c>
      <c r="AA5114" t="s">
        <v>1</v>
      </c>
      <c r="AB5114" t="s">
        <v>57</v>
      </c>
      <c r="AC5114" t="str">
        <f t="shared" si="79"/>
        <v>2017-3</v>
      </c>
    </row>
    <row r="5115" spans="1:29" x14ac:dyDescent="0.25">
      <c r="A5115" t="s">
        <v>835</v>
      </c>
      <c r="B5115" t="s">
        <v>532</v>
      </c>
      <c r="C5115" t="s">
        <v>533</v>
      </c>
      <c r="D5115" t="s">
        <v>55</v>
      </c>
      <c r="E5115">
        <v>-3</v>
      </c>
      <c r="F5115" t="s">
        <v>56</v>
      </c>
      <c r="G5115" t="b">
        <v>0</v>
      </c>
      <c r="H5115" t="s">
        <v>57</v>
      </c>
      <c r="I5115">
        <v>0</v>
      </c>
      <c r="J5115" t="s">
        <v>57</v>
      </c>
      <c r="K5115" t="s">
        <v>57</v>
      </c>
      <c r="L5115" t="s">
        <v>57</v>
      </c>
      <c r="M5115" t="s">
        <v>57</v>
      </c>
      <c r="N5115" t="s">
        <v>57</v>
      </c>
      <c r="O5115" t="s">
        <v>57</v>
      </c>
      <c r="P5115">
        <v>0</v>
      </c>
      <c r="Q5115" t="s">
        <v>57</v>
      </c>
      <c r="R5115" t="s">
        <v>57</v>
      </c>
      <c r="S5115" t="s">
        <v>57</v>
      </c>
      <c r="T5115">
        <v>329.74</v>
      </c>
      <c r="U5115">
        <v>329.74</v>
      </c>
      <c r="V5115">
        <v>2085.2427859999998</v>
      </c>
      <c r="W5115">
        <v>329.74</v>
      </c>
      <c r="X5115" t="s">
        <v>58</v>
      </c>
      <c r="Y5115" t="s">
        <v>58</v>
      </c>
      <c r="Z5115" t="s">
        <v>1</v>
      </c>
      <c r="AA5115" t="s">
        <v>1</v>
      </c>
      <c r="AB5115" t="s">
        <v>57</v>
      </c>
      <c r="AC5115" t="str">
        <f t="shared" si="79"/>
        <v>2017-3</v>
      </c>
    </row>
    <row r="5116" spans="1:29" x14ac:dyDescent="0.25">
      <c r="A5116" t="s">
        <v>836</v>
      </c>
      <c r="B5116" t="s">
        <v>54</v>
      </c>
      <c r="C5116" t="s">
        <v>55</v>
      </c>
      <c r="D5116" t="s">
        <v>55</v>
      </c>
      <c r="E5116">
        <v>-3</v>
      </c>
      <c r="F5116" t="s">
        <v>56</v>
      </c>
      <c r="G5116" t="b">
        <v>0</v>
      </c>
      <c r="H5116" t="s">
        <v>57</v>
      </c>
      <c r="I5116">
        <v>0</v>
      </c>
      <c r="J5116" t="s">
        <v>57</v>
      </c>
      <c r="K5116" t="s">
        <v>57</v>
      </c>
      <c r="L5116" t="s">
        <v>57</v>
      </c>
      <c r="M5116" t="s">
        <v>57</v>
      </c>
      <c r="N5116" t="s">
        <v>57</v>
      </c>
      <c r="O5116" t="s">
        <v>57</v>
      </c>
      <c r="P5116">
        <v>0</v>
      </c>
      <c r="Q5116" t="s">
        <v>57</v>
      </c>
      <c r="R5116" t="s">
        <v>57</v>
      </c>
      <c r="S5116" t="s">
        <v>57</v>
      </c>
      <c r="T5116">
        <v>-5.88</v>
      </c>
      <c r="U5116">
        <v>-5.88</v>
      </c>
      <c r="V5116">
        <v>-5.88</v>
      </c>
      <c r="W5116">
        <v>-0.93402273106340405</v>
      </c>
      <c r="X5116" t="s">
        <v>58</v>
      </c>
      <c r="Y5116" t="s">
        <v>58</v>
      </c>
      <c r="Z5116" t="s">
        <v>1</v>
      </c>
      <c r="AA5116" t="s">
        <v>1</v>
      </c>
      <c r="AB5116" t="s">
        <v>57</v>
      </c>
      <c r="AC5116" t="str">
        <f t="shared" si="79"/>
        <v>2017-3</v>
      </c>
    </row>
    <row r="5117" spans="1:29" x14ac:dyDescent="0.25">
      <c r="A5117" t="s">
        <v>836</v>
      </c>
      <c r="B5117" t="s">
        <v>532</v>
      </c>
      <c r="C5117" t="s">
        <v>533</v>
      </c>
      <c r="D5117" t="s">
        <v>55</v>
      </c>
      <c r="E5117">
        <v>-3</v>
      </c>
      <c r="F5117" t="s">
        <v>56</v>
      </c>
      <c r="G5117" t="b">
        <v>0</v>
      </c>
      <c r="H5117" t="s">
        <v>57</v>
      </c>
      <c r="I5117">
        <v>0</v>
      </c>
      <c r="J5117" t="s">
        <v>57</v>
      </c>
      <c r="K5117" t="s">
        <v>57</v>
      </c>
      <c r="L5117" t="s">
        <v>57</v>
      </c>
      <c r="M5117" t="s">
        <v>57</v>
      </c>
      <c r="N5117" t="s">
        <v>57</v>
      </c>
      <c r="O5117" t="s">
        <v>57</v>
      </c>
      <c r="P5117">
        <v>0</v>
      </c>
      <c r="Q5117" t="s">
        <v>57</v>
      </c>
      <c r="R5117" t="s">
        <v>57</v>
      </c>
      <c r="S5117" t="s">
        <v>57</v>
      </c>
      <c r="T5117">
        <v>329.74</v>
      </c>
      <c r="U5117">
        <v>329.74</v>
      </c>
      <c r="V5117">
        <v>2075.8287089999999</v>
      </c>
      <c r="W5117">
        <v>329.74</v>
      </c>
      <c r="X5117" t="s">
        <v>58</v>
      </c>
      <c r="Y5117" t="s">
        <v>58</v>
      </c>
      <c r="Z5117" t="s">
        <v>1</v>
      </c>
      <c r="AA5117" t="s">
        <v>1</v>
      </c>
      <c r="AB5117" t="s">
        <v>57</v>
      </c>
      <c r="AC5117" t="str">
        <f t="shared" si="79"/>
        <v>2017-3</v>
      </c>
    </row>
    <row r="5118" spans="1:29" hidden="1" x14ac:dyDescent="0.25">
      <c r="A5118" t="s">
        <v>836</v>
      </c>
      <c r="B5118" t="s">
        <v>54</v>
      </c>
      <c r="C5118" t="s">
        <v>55</v>
      </c>
      <c r="D5118" t="s">
        <v>55</v>
      </c>
      <c r="E5118">
        <v>-6</v>
      </c>
      <c r="F5118" t="s">
        <v>12</v>
      </c>
      <c r="G5118" t="b">
        <v>0</v>
      </c>
      <c r="H5118" t="s">
        <v>505</v>
      </c>
      <c r="I5118">
        <v>1375</v>
      </c>
      <c r="J5118" t="s">
        <v>526</v>
      </c>
      <c r="K5118" t="s">
        <v>527</v>
      </c>
      <c r="L5118" t="s">
        <v>57</v>
      </c>
      <c r="M5118" t="s">
        <v>57</v>
      </c>
      <c r="N5118" t="s">
        <v>57</v>
      </c>
      <c r="O5118" t="s">
        <v>57</v>
      </c>
      <c r="P5118">
        <v>1375</v>
      </c>
      <c r="Q5118" t="s">
        <v>526</v>
      </c>
      <c r="R5118" t="s">
        <v>527</v>
      </c>
      <c r="S5118" t="s">
        <v>505</v>
      </c>
      <c r="T5118">
        <v>-2428.37</v>
      </c>
      <c r="U5118">
        <v>-15363.8762748975</v>
      </c>
      <c r="V5118">
        <v>-15363.8762748975</v>
      </c>
      <c r="W5118">
        <v>-2428.37</v>
      </c>
      <c r="X5118" t="s">
        <v>58</v>
      </c>
      <c r="Y5118" t="s">
        <v>58</v>
      </c>
      <c r="Z5118" t="s">
        <v>1</v>
      </c>
      <c r="AA5118" t="s">
        <v>1</v>
      </c>
      <c r="AB5118" t="s">
        <v>57</v>
      </c>
      <c r="AC5118" t="str">
        <f t="shared" si="79"/>
        <v>2017-3</v>
      </c>
    </row>
    <row r="5119" spans="1:29" hidden="1" x14ac:dyDescent="0.25">
      <c r="A5119" t="s">
        <v>836</v>
      </c>
      <c r="B5119" t="s">
        <v>54</v>
      </c>
      <c r="C5119" t="s">
        <v>55</v>
      </c>
      <c r="D5119" t="s">
        <v>55</v>
      </c>
      <c r="E5119">
        <v>-5</v>
      </c>
      <c r="F5119" t="s">
        <v>13</v>
      </c>
      <c r="G5119" t="b">
        <v>0</v>
      </c>
      <c r="H5119" t="s">
        <v>505</v>
      </c>
      <c r="I5119">
        <v>1375</v>
      </c>
      <c r="J5119" t="s">
        <v>526</v>
      </c>
      <c r="K5119" t="s">
        <v>527</v>
      </c>
      <c r="L5119" t="s">
        <v>57</v>
      </c>
      <c r="M5119" t="s">
        <v>57</v>
      </c>
      <c r="N5119" t="s">
        <v>57</v>
      </c>
      <c r="O5119" t="s">
        <v>57</v>
      </c>
      <c r="P5119">
        <v>1375</v>
      </c>
      <c r="Q5119" t="s">
        <v>526</v>
      </c>
      <c r="R5119" t="s">
        <v>527</v>
      </c>
      <c r="S5119" t="s">
        <v>505</v>
      </c>
      <c r="T5119">
        <v>-3.52</v>
      </c>
      <c r="U5119">
        <v>-22.16</v>
      </c>
      <c r="V5119">
        <v>-22.16</v>
      </c>
      <c r="W5119">
        <v>-3.5200584558443899</v>
      </c>
      <c r="X5119" t="s">
        <v>58</v>
      </c>
      <c r="Y5119" t="s">
        <v>58</v>
      </c>
      <c r="Z5119" t="s">
        <v>1</v>
      </c>
      <c r="AA5119" t="s">
        <v>1</v>
      </c>
      <c r="AB5119" t="s">
        <v>57</v>
      </c>
      <c r="AC5119" t="str">
        <f t="shared" si="79"/>
        <v>2017-3</v>
      </c>
    </row>
    <row r="5120" spans="1:29" x14ac:dyDescent="0.25">
      <c r="A5120" t="s">
        <v>836</v>
      </c>
      <c r="B5120" t="s">
        <v>54</v>
      </c>
      <c r="C5120" t="s">
        <v>55</v>
      </c>
      <c r="D5120" t="s">
        <v>55</v>
      </c>
      <c r="E5120">
        <v>-4</v>
      </c>
      <c r="F5120" t="s">
        <v>14</v>
      </c>
      <c r="G5120" t="b">
        <v>0</v>
      </c>
      <c r="H5120" t="s">
        <v>505</v>
      </c>
      <c r="I5120">
        <v>1375</v>
      </c>
      <c r="J5120" t="s">
        <v>526</v>
      </c>
      <c r="K5120" t="s">
        <v>527</v>
      </c>
      <c r="L5120" t="s">
        <v>57</v>
      </c>
      <c r="M5120" t="s">
        <v>57</v>
      </c>
      <c r="N5120" t="s">
        <v>57</v>
      </c>
      <c r="O5120" t="s">
        <v>57</v>
      </c>
      <c r="P5120">
        <v>1375</v>
      </c>
      <c r="Q5120" t="s">
        <v>526</v>
      </c>
      <c r="R5120" t="s">
        <v>527</v>
      </c>
      <c r="S5120" t="s">
        <v>505</v>
      </c>
      <c r="T5120">
        <v>-3.52</v>
      </c>
      <c r="U5120">
        <v>-22.16</v>
      </c>
      <c r="V5120">
        <v>-22.16</v>
      </c>
      <c r="W5120">
        <v>-3.5200584558443899</v>
      </c>
      <c r="X5120" t="s">
        <v>58</v>
      </c>
      <c r="Y5120" t="s">
        <v>58</v>
      </c>
      <c r="Z5120" t="s">
        <v>1</v>
      </c>
      <c r="AA5120" t="s">
        <v>1</v>
      </c>
      <c r="AB5120" t="s">
        <v>57</v>
      </c>
      <c r="AC5120" t="str">
        <f t="shared" si="79"/>
        <v>2017-3</v>
      </c>
    </row>
    <row r="5121" spans="1:29" x14ac:dyDescent="0.25">
      <c r="A5121" t="s">
        <v>837</v>
      </c>
      <c r="B5121" t="s">
        <v>54</v>
      </c>
      <c r="C5121" t="s">
        <v>55</v>
      </c>
      <c r="D5121" t="s">
        <v>55</v>
      </c>
      <c r="E5121">
        <v>-3</v>
      </c>
      <c r="F5121" t="s">
        <v>56</v>
      </c>
      <c r="G5121" t="b">
        <v>0</v>
      </c>
      <c r="H5121" t="s">
        <v>57</v>
      </c>
      <c r="I5121">
        <v>0</v>
      </c>
      <c r="J5121" t="s">
        <v>57</v>
      </c>
      <c r="K5121" t="s">
        <v>57</v>
      </c>
      <c r="L5121" t="s">
        <v>57</v>
      </c>
      <c r="M5121" t="s">
        <v>57</v>
      </c>
      <c r="N5121" t="s">
        <v>57</v>
      </c>
      <c r="O5121" t="s">
        <v>57</v>
      </c>
      <c r="P5121">
        <v>0</v>
      </c>
      <c r="Q5121" t="s">
        <v>57</v>
      </c>
      <c r="R5121" t="s">
        <v>57</v>
      </c>
      <c r="S5121" t="s">
        <v>57</v>
      </c>
      <c r="T5121">
        <v>-119.03</v>
      </c>
      <c r="U5121">
        <v>-119.03</v>
      </c>
      <c r="V5121">
        <v>-119.03</v>
      </c>
      <c r="W5121">
        <v>-18.821352898390298</v>
      </c>
      <c r="X5121" t="s">
        <v>58</v>
      </c>
      <c r="Y5121" t="s">
        <v>58</v>
      </c>
      <c r="Z5121" t="s">
        <v>1</v>
      </c>
      <c r="AA5121" t="s">
        <v>1</v>
      </c>
      <c r="AB5121" t="s">
        <v>57</v>
      </c>
      <c r="AC5121" t="str">
        <f t="shared" si="79"/>
        <v>2017-3</v>
      </c>
    </row>
    <row r="5122" spans="1:29" x14ac:dyDescent="0.25">
      <c r="A5122" t="s">
        <v>837</v>
      </c>
      <c r="B5122" t="s">
        <v>532</v>
      </c>
      <c r="C5122" t="s">
        <v>533</v>
      </c>
      <c r="D5122" t="s">
        <v>55</v>
      </c>
      <c r="E5122">
        <v>-3</v>
      </c>
      <c r="F5122" t="s">
        <v>56</v>
      </c>
      <c r="G5122" t="b">
        <v>0</v>
      </c>
      <c r="H5122" t="s">
        <v>57</v>
      </c>
      <c r="I5122">
        <v>0</v>
      </c>
      <c r="J5122" t="s">
        <v>57</v>
      </c>
      <c r="K5122" t="s">
        <v>57</v>
      </c>
      <c r="L5122" t="s">
        <v>57</v>
      </c>
      <c r="M5122" t="s">
        <v>57</v>
      </c>
      <c r="N5122" t="s">
        <v>57</v>
      </c>
      <c r="O5122" t="s">
        <v>57</v>
      </c>
      <c r="P5122">
        <v>0</v>
      </c>
      <c r="Q5122" t="s">
        <v>57</v>
      </c>
      <c r="R5122" t="s">
        <v>57</v>
      </c>
      <c r="S5122" t="s">
        <v>57</v>
      </c>
      <c r="T5122">
        <v>319.74</v>
      </c>
      <c r="U5122">
        <v>319.74</v>
      </c>
      <c r="V5122">
        <v>2022.099708</v>
      </c>
      <c r="W5122">
        <v>319.74</v>
      </c>
      <c r="X5122" t="s">
        <v>58</v>
      </c>
      <c r="Y5122" t="s">
        <v>58</v>
      </c>
      <c r="Z5122" t="s">
        <v>1</v>
      </c>
      <c r="AA5122" t="s">
        <v>1</v>
      </c>
      <c r="AB5122" t="s">
        <v>57</v>
      </c>
      <c r="AC5122" t="str">
        <f t="shared" si="79"/>
        <v>2017-3</v>
      </c>
    </row>
    <row r="5123" spans="1:29" hidden="1" x14ac:dyDescent="0.25">
      <c r="A5123" t="s">
        <v>837</v>
      </c>
      <c r="B5123" t="s">
        <v>532</v>
      </c>
      <c r="C5123" t="s">
        <v>533</v>
      </c>
      <c r="D5123" t="s">
        <v>55</v>
      </c>
      <c r="E5123">
        <v>4</v>
      </c>
      <c r="F5123" t="s">
        <v>10</v>
      </c>
      <c r="G5123" t="b">
        <v>1</v>
      </c>
      <c r="H5123" t="s">
        <v>110</v>
      </c>
      <c r="I5123">
        <v>207</v>
      </c>
      <c r="J5123" t="s">
        <v>838</v>
      </c>
      <c r="K5123" t="s">
        <v>839</v>
      </c>
      <c r="L5123" t="s">
        <v>57</v>
      </c>
      <c r="M5123" t="s">
        <v>57</v>
      </c>
      <c r="N5123" t="s">
        <v>57</v>
      </c>
      <c r="O5123" t="s">
        <v>57</v>
      </c>
      <c r="P5123">
        <v>207</v>
      </c>
      <c r="Q5123" t="s">
        <v>838</v>
      </c>
      <c r="R5123" t="s">
        <v>839</v>
      </c>
      <c r="S5123" t="s">
        <v>110</v>
      </c>
      <c r="T5123">
        <v>-10</v>
      </c>
      <c r="U5123">
        <v>-10</v>
      </c>
      <c r="V5123">
        <v>-63.241999999999997</v>
      </c>
      <c r="W5123">
        <v>-10</v>
      </c>
      <c r="X5123" t="s">
        <v>58</v>
      </c>
      <c r="Y5123" t="s">
        <v>58</v>
      </c>
      <c r="Z5123" t="s">
        <v>4</v>
      </c>
      <c r="AA5123" t="s">
        <v>6</v>
      </c>
      <c r="AB5123" t="s">
        <v>57</v>
      </c>
      <c r="AC5123" t="str">
        <f t="shared" ref="AC5123:AC5186" si="80">+YEAR(A5123)&amp; "-" &amp;ROUNDUP(MONTH(A5123)/3,0)</f>
        <v>2017-3</v>
      </c>
    </row>
    <row r="5124" spans="1:29" hidden="1" x14ac:dyDescent="0.25">
      <c r="A5124" t="s">
        <v>837</v>
      </c>
      <c r="B5124" t="s">
        <v>532</v>
      </c>
      <c r="C5124" t="s">
        <v>533</v>
      </c>
      <c r="D5124" t="s">
        <v>55</v>
      </c>
      <c r="E5124">
        <v>-6</v>
      </c>
      <c r="F5124" t="s">
        <v>12</v>
      </c>
      <c r="G5124" t="b">
        <v>0</v>
      </c>
      <c r="H5124" t="s">
        <v>110</v>
      </c>
      <c r="I5124">
        <v>207</v>
      </c>
      <c r="J5124" t="s">
        <v>838</v>
      </c>
      <c r="K5124" t="s">
        <v>839</v>
      </c>
      <c r="L5124" t="s">
        <v>57</v>
      </c>
      <c r="M5124" t="s">
        <v>57</v>
      </c>
      <c r="N5124" t="s">
        <v>57</v>
      </c>
      <c r="O5124" t="s">
        <v>57</v>
      </c>
      <c r="P5124">
        <v>207</v>
      </c>
      <c r="Q5124" t="s">
        <v>838</v>
      </c>
      <c r="R5124" t="s">
        <v>839</v>
      </c>
      <c r="S5124" t="s">
        <v>110</v>
      </c>
      <c r="T5124">
        <v>966.9</v>
      </c>
      <c r="U5124">
        <v>966.9</v>
      </c>
      <c r="V5124">
        <v>6114.8689800000002</v>
      </c>
      <c r="W5124">
        <v>966.9</v>
      </c>
      <c r="X5124" t="s">
        <v>58</v>
      </c>
      <c r="Y5124" t="s">
        <v>58</v>
      </c>
      <c r="Z5124" t="s">
        <v>1</v>
      </c>
      <c r="AA5124" t="s">
        <v>1</v>
      </c>
      <c r="AB5124" t="s">
        <v>57</v>
      </c>
      <c r="AC5124" t="str">
        <f t="shared" si="80"/>
        <v>2017-3</v>
      </c>
    </row>
    <row r="5125" spans="1:29" hidden="1" x14ac:dyDescent="0.25">
      <c r="A5125" t="s">
        <v>837</v>
      </c>
      <c r="B5125" t="s">
        <v>532</v>
      </c>
      <c r="C5125" t="s">
        <v>533</v>
      </c>
      <c r="D5125" t="s">
        <v>55</v>
      </c>
      <c r="E5125">
        <v>-5</v>
      </c>
      <c r="F5125" t="s">
        <v>13</v>
      </c>
      <c r="G5125" t="b">
        <v>0</v>
      </c>
      <c r="H5125" t="s">
        <v>110</v>
      </c>
      <c r="I5125">
        <v>207</v>
      </c>
      <c r="J5125" t="s">
        <v>838</v>
      </c>
      <c r="K5125" t="s">
        <v>839</v>
      </c>
      <c r="L5125" t="s">
        <v>57</v>
      </c>
      <c r="M5125" t="s">
        <v>57</v>
      </c>
      <c r="N5125" t="s">
        <v>57</v>
      </c>
      <c r="O5125" t="s">
        <v>57</v>
      </c>
      <c r="P5125">
        <v>207</v>
      </c>
      <c r="Q5125" t="s">
        <v>838</v>
      </c>
      <c r="R5125" t="s">
        <v>839</v>
      </c>
      <c r="S5125" t="s">
        <v>110</v>
      </c>
      <c r="T5125">
        <v>-7.23</v>
      </c>
      <c r="U5125">
        <v>-7.23</v>
      </c>
      <c r="V5125">
        <v>-45.723965999999997</v>
      </c>
      <c r="W5125">
        <v>-7.23</v>
      </c>
      <c r="X5125" t="s">
        <v>58</v>
      </c>
      <c r="Y5125" t="s">
        <v>58</v>
      </c>
      <c r="Z5125" t="s">
        <v>1</v>
      </c>
      <c r="AA5125" t="s">
        <v>1</v>
      </c>
      <c r="AB5125" t="s">
        <v>57</v>
      </c>
      <c r="AC5125" t="str">
        <f t="shared" si="80"/>
        <v>2017-3</v>
      </c>
    </row>
    <row r="5126" spans="1:29" x14ac:dyDescent="0.25">
      <c r="A5126" t="s">
        <v>837</v>
      </c>
      <c r="B5126" t="s">
        <v>532</v>
      </c>
      <c r="C5126" t="s">
        <v>533</v>
      </c>
      <c r="D5126" t="s">
        <v>55</v>
      </c>
      <c r="E5126">
        <v>-4</v>
      </c>
      <c r="F5126" t="s">
        <v>14</v>
      </c>
      <c r="G5126" t="b">
        <v>0</v>
      </c>
      <c r="H5126" t="s">
        <v>110</v>
      </c>
      <c r="I5126">
        <v>207</v>
      </c>
      <c r="J5126" t="s">
        <v>838</v>
      </c>
      <c r="K5126" t="s">
        <v>839</v>
      </c>
      <c r="L5126" t="s">
        <v>57</v>
      </c>
      <c r="M5126" t="s">
        <v>57</v>
      </c>
      <c r="N5126" t="s">
        <v>57</v>
      </c>
      <c r="O5126" t="s">
        <v>57</v>
      </c>
      <c r="P5126">
        <v>207</v>
      </c>
      <c r="Q5126" t="s">
        <v>838</v>
      </c>
      <c r="R5126" t="s">
        <v>839</v>
      </c>
      <c r="S5126" t="s">
        <v>110</v>
      </c>
      <c r="T5126">
        <v>2.77</v>
      </c>
      <c r="U5126">
        <v>2.77</v>
      </c>
      <c r="V5126">
        <v>17.518034</v>
      </c>
      <c r="W5126">
        <v>2.77</v>
      </c>
      <c r="X5126" t="s">
        <v>58</v>
      </c>
      <c r="Y5126" t="s">
        <v>58</v>
      </c>
      <c r="Z5126" t="s">
        <v>1</v>
      </c>
      <c r="AA5126" t="s">
        <v>1</v>
      </c>
      <c r="AB5126" t="s">
        <v>57</v>
      </c>
      <c r="AC5126" t="str">
        <f t="shared" si="80"/>
        <v>2017-3</v>
      </c>
    </row>
    <row r="5127" spans="1:29" hidden="1" x14ac:dyDescent="0.25">
      <c r="A5127" t="s">
        <v>837</v>
      </c>
      <c r="B5127" t="s">
        <v>54</v>
      </c>
      <c r="C5127" t="s">
        <v>55</v>
      </c>
      <c r="D5127" t="s">
        <v>55</v>
      </c>
      <c r="E5127">
        <v>-5</v>
      </c>
      <c r="F5127" t="s">
        <v>13</v>
      </c>
      <c r="G5127" t="b">
        <v>0</v>
      </c>
      <c r="H5127" t="s">
        <v>505</v>
      </c>
      <c r="I5127">
        <v>1375</v>
      </c>
      <c r="J5127" t="s">
        <v>526</v>
      </c>
      <c r="K5127" t="s">
        <v>527</v>
      </c>
      <c r="L5127" t="s">
        <v>57</v>
      </c>
      <c r="M5127" t="s">
        <v>57</v>
      </c>
      <c r="N5127" t="s">
        <v>57</v>
      </c>
      <c r="O5127" t="s">
        <v>57</v>
      </c>
      <c r="P5127">
        <v>1375</v>
      </c>
      <c r="Q5127" t="s">
        <v>526</v>
      </c>
      <c r="R5127" t="s">
        <v>527</v>
      </c>
      <c r="S5127" t="s">
        <v>505</v>
      </c>
      <c r="T5127">
        <v>-14.285907151576</v>
      </c>
      <c r="U5127">
        <v>-90.99</v>
      </c>
      <c r="V5127">
        <v>-90.99</v>
      </c>
      <c r="W5127">
        <v>-14.371532575432299</v>
      </c>
      <c r="X5127" t="s">
        <v>58</v>
      </c>
      <c r="Y5127" t="s">
        <v>58</v>
      </c>
      <c r="Z5127" t="s">
        <v>1</v>
      </c>
      <c r="AA5127" t="s">
        <v>1</v>
      </c>
      <c r="AB5127" t="s">
        <v>57</v>
      </c>
      <c r="AC5127" t="str">
        <f t="shared" si="80"/>
        <v>2017-3</v>
      </c>
    </row>
    <row r="5128" spans="1:29" hidden="1" x14ac:dyDescent="0.25">
      <c r="A5128" t="s">
        <v>837</v>
      </c>
      <c r="B5128" t="s">
        <v>54</v>
      </c>
      <c r="C5128" t="s">
        <v>55</v>
      </c>
      <c r="D5128" t="s">
        <v>55</v>
      </c>
      <c r="E5128">
        <v>1</v>
      </c>
      <c r="F5128" t="s">
        <v>227</v>
      </c>
      <c r="G5128" t="b">
        <v>1</v>
      </c>
      <c r="H5128" t="s">
        <v>505</v>
      </c>
      <c r="I5128">
        <v>1375</v>
      </c>
      <c r="J5128" t="s">
        <v>526</v>
      </c>
      <c r="K5128" t="s">
        <v>527</v>
      </c>
      <c r="L5128" t="s">
        <v>57</v>
      </c>
      <c r="M5128" t="s">
        <v>57</v>
      </c>
      <c r="N5128" t="s">
        <v>57</v>
      </c>
      <c r="O5128" t="s">
        <v>57</v>
      </c>
      <c r="P5128">
        <v>1375</v>
      </c>
      <c r="Q5128" t="s">
        <v>526</v>
      </c>
      <c r="R5128" t="s">
        <v>527</v>
      </c>
      <c r="S5128" t="s">
        <v>505</v>
      </c>
      <c r="T5128">
        <v>-17.72</v>
      </c>
      <c r="U5128">
        <v>-112.6</v>
      </c>
      <c r="V5128">
        <v>-112.6</v>
      </c>
      <c r="W5128">
        <v>-17.804623509692899</v>
      </c>
      <c r="X5128" t="s">
        <v>58</v>
      </c>
      <c r="Y5128" t="s">
        <v>58</v>
      </c>
      <c r="Z5128" t="s">
        <v>1</v>
      </c>
      <c r="AA5128" t="s">
        <v>6</v>
      </c>
      <c r="AB5128" t="s">
        <v>57</v>
      </c>
      <c r="AC5128" t="str">
        <f t="shared" si="80"/>
        <v>2017-3</v>
      </c>
    </row>
    <row r="5129" spans="1:29" hidden="1" x14ac:dyDescent="0.25">
      <c r="A5129" t="s">
        <v>837</v>
      </c>
      <c r="B5129" t="s">
        <v>54</v>
      </c>
      <c r="C5129" t="s">
        <v>55</v>
      </c>
      <c r="D5129" t="s">
        <v>55</v>
      </c>
      <c r="E5129">
        <v>56</v>
      </c>
      <c r="F5129" t="s">
        <v>529</v>
      </c>
      <c r="G5129" t="b">
        <v>1</v>
      </c>
      <c r="H5129" t="s">
        <v>505</v>
      </c>
      <c r="I5129">
        <v>1375</v>
      </c>
      <c r="J5129" t="s">
        <v>526</v>
      </c>
      <c r="K5129" t="s">
        <v>527</v>
      </c>
      <c r="L5129" t="s">
        <v>57</v>
      </c>
      <c r="M5129" t="s">
        <v>57</v>
      </c>
      <c r="N5129" t="s">
        <v>57</v>
      </c>
      <c r="O5129" t="s">
        <v>57</v>
      </c>
      <c r="P5129">
        <v>1375</v>
      </c>
      <c r="Q5129" t="s">
        <v>526</v>
      </c>
      <c r="R5129" t="s">
        <v>527</v>
      </c>
      <c r="S5129" t="s">
        <v>505</v>
      </c>
      <c r="T5129">
        <v>-8.5907151575999999E-2</v>
      </c>
      <c r="U5129">
        <v>-0.55000000000000004</v>
      </c>
      <c r="V5129">
        <v>-0.55000000000000004</v>
      </c>
      <c r="W5129">
        <v>-8.6967521583757604E-2</v>
      </c>
      <c r="X5129" t="s">
        <v>58</v>
      </c>
      <c r="Y5129" t="s">
        <v>58</v>
      </c>
      <c r="Z5129" t="s">
        <v>3</v>
      </c>
      <c r="AA5129" t="s">
        <v>6</v>
      </c>
      <c r="AB5129" t="s">
        <v>57</v>
      </c>
      <c r="AC5129" t="str">
        <f t="shared" si="80"/>
        <v>2017-3</v>
      </c>
    </row>
    <row r="5130" spans="1:29" x14ac:dyDescent="0.25">
      <c r="A5130" t="s">
        <v>840</v>
      </c>
      <c r="B5130" t="s">
        <v>54</v>
      </c>
      <c r="C5130" t="s">
        <v>55</v>
      </c>
      <c r="D5130" t="s">
        <v>55</v>
      </c>
      <c r="E5130">
        <v>-3</v>
      </c>
      <c r="F5130" t="s">
        <v>56</v>
      </c>
      <c r="G5130" t="b">
        <v>0</v>
      </c>
      <c r="H5130" t="s">
        <v>57</v>
      </c>
      <c r="I5130">
        <v>0</v>
      </c>
      <c r="J5130" t="s">
        <v>57</v>
      </c>
      <c r="K5130" t="s">
        <v>57</v>
      </c>
      <c r="L5130" t="s">
        <v>57</v>
      </c>
      <c r="M5130" t="s">
        <v>57</v>
      </c>
      <c r="N5130" t="s">
        <v>57</v>
      </c>
      <c r="O5130" t="s">
        <v>57</v>
      </c>
      <c r="P5130">
        <v>0</v>
      </c>
      <c r="Q5130" t="s">
        <v>57</v>
      </c>
      <c r="R5130" t="s">
        <v>57</v>
      </c>
      <c r="S5130" t="s">
        <v>57</v>
      </c>
      <c r="T5130">
        <v>-119.03</v>
      </c>
      <c r="U5130">
        <v>-119.03</v>
      </c>
      <c r="V5130">
        <v>-119.03</v>
      </c>
      <c r="W5130">
        <v>-18.895300383366799</v>
      </c>
      <c r="X5130" t="s">
        <v>58</v>
      </c>
      <c r="Y5130" t="s">
        <v>58</v>
      </c>
      <c r="Z5130" t="s">
        <v>1</v>
      </c>
      <c r="AA5130" t="s">
        <v>1</v>
      </c>
      <c r="AB5130" t="s">
        <v>57</v>
      </c>
      <c r="AC5130" t="str">
        <f t="shared" si="80"/>
        <v>2017-3</v>
      </c>
    </row>
    <row r="5131" spans="1:29" x14ac:dyDescent="0.25">
      <c r="A5131" t="s">
        <v>840</v>
      </c>
      <c r="B5131" t="s">
        <v>532</v>
      </c>
      <c r="C5131" t="s">
        <v>533</v>
      </c>
      <c r="D5131" t="s">
        <v>55</v>
      </c>
      <c r="E5131">
        <v>-3</v>
      </c>
      <c r="F5131" t="s">
        <v>56</v>
      </c>
      <c r="G5131" t="b">
        <v>0</v>
      </c>
      <c r="H5131" t="s">
        <v>57</v>
      </c>
      <c r="I5131">
        <v>0</v>
      </c>
      <c r="J5131" t="s">
        <v>57</v>
      </c>
      <c r="K5131" t="s">
        <v>57</v>
      </c>
      <c r="L5131" t="s">
        <v>57</v>
      </c>
      <c r="M5131" t="s">
        <v>57</v>
      </c>
      <c r="N5131" t="s">
        <v>57</v>
      </c>
      <c r="O5131" t="s">
        <v>57</v>
      </c>
      <c r="P5131">
        <v>0</v>
      </c>
      <c r="Q5131" t="s">
        <v>57</v>
      </c>
      <c r="R5131" t="s">
        <v>57</v>
      </c>
      <c r="S5131" t="s">
        <v>57</v>
      </c>
      <c r="T5131">
        <v>319.74</v>
      </c>
      <c r="U5131">
        <v>319.74</v>
      </c>
      <c r="V5131">
        <v>2014.1861429999999</v>
      </c>
      <c r="W5131">
        <v>319.74</v>
      </c>
      <c r="X5131" t="s">
        <v>58</v>
      </c>
      <c r="Y5131" t="s">
        <v>58</v>
      </c>
      <c r="Z5131" t="s">
        <v>1</v>
      </c>
      <c r="AA5131" t="s">
        <v>1</v>
      </c>
      <c r="AB5131" t="s">
        <v>57</v>
      </c>
      <c r="AC5131" t="str">
        <f t="shared" si="80"/>
        <v>2017-3</v>
      </c>
    </row>
    <row r="5132" spans="1:29" hidden="1" x14ac:dyDescent="0.25">
      <c r="A5132" t="s">
        <v>840</v>
      </c>
      <c r="B5132" t="s">
        <v>532</v>
      </c>
      <c r="C5132" t="s">
        <v>533</v>
      </c>
      <c r="D5132" t="s">
        <v>55</v>
      </c>
      <c r="E5132">
        <v>-6</v>
      </c>
      <c r="F5132" t="s">
        <v>12</v>
      </c>
      <c r="G5132" t="b">
        <v>0</v>
      </c>
      <c r="H5132" t="s">
        <v>110</v>
      </c>
      <c r="I5132">
        <v>207</v>
      </c>
      <c r="J5132" t="s">
        <v>838</v>
      </c>
      <c r="K5132" t="s">
        <v>839</v>
      </c>
      <c r="L5132" t="s">
        <v>57</v>
      </c>
      <c r="M5132" t="s">
        <v>57</v>
      </c>
      <c r="N5132" t="s">
        <v>57</v>
      </c>
      <c r="O5132" t="s">
        <v>57</v>
      </c>
      <c r="P5132">
        <v>207</v>
      </c>
      <c r="Q5132" t="s">
        <v>838</v>
      </c>
      <c r="R5132" t="s">
        <v>839</v>
      </c>
      <c r="S5132" t="s">
        <v>110</v>
      </c>
      <c r="T5132">
        <v>958</v>
      </c>
      <c r="U5132">
        <v>958</v>
      </c>
      <c r="V5132">
        <v>6034.8730999999998</v>
      </c>
      <c r="W5132">
        <v>958</v>
      </c>
      <c r="X5132" t="s">
        <v>58</v>
      </c>
      <c r="Y5132" t="s">
        <v>58</v>
      </c>
      <c r="Z5132" t="s">
        <v>1</v>
      </c>
      <c r="AA5132" t="s">
        <v>1</v>
      </c>
      <c r="AB5132" t="s">
        <v>57</v>
      </c>
      <c r="AC5132" t="str">
        <f t="shared" si="80"/>
        <v>2017-3</v>
      </c>
    </row>
    <row r="5133" spans="1:29" hidden="1" x14ac:dyDescent="0.25">
      <c r="A5133" t="s">
        <v>840</v>
      </c>
      <c r="B5133" t="s">
        <v>532</v>
      </c>
      <c r="C5133" t="s">
        <v>533</v>
      </c>
      <c r="D5133" t="s">
        <v>55</v>
      </c>
      <c r="E5133">
        <v>-5</v>
      </c>
      <c r="F5133" t="s">
        <v>13</v>
      </c>
      <c r="G5133" t="b">
        <v>0</v>
      </c>
      <c r="H5133" t="s">
        <v>110</v>
      </c>
      <c r="I5133">
        <v>207</v>
      </c>
      <c r="J5133" t="s">
        <v>838</v>
      </c>
      <c r="K5133" t="s">
        <v>839</v>
      </c>
      <c r="L5133" t="s">
        <v>57</v>
      </c>
      <c r="M5133" t="s">
        <v>57</v>
      </c>
      <c r="N5133" t="s">
        <v>57</v>
      </c>
      <c r="O5133" t="s">
        <v>57</v>
      </c>
      <c r="P5133">
        <v>207</v>
      </c>
      <c r="Q5133" t="s">
        <v>838</v>
      </c>
      <c r="R5133" t="s">
        <v>839</v>
      </c>
      <c r="S5133" t="s">
        <v>110</v>
      </c>
      <c r="T5133">
        <v>-8.9</v>
      </c>
      <c r="U5133">
        <v>-8.9</v>
      </c>
      <c r="V5133">
        <v>-56.1336625</v>
      </c>
      <c r="W5133">
        <v>-8.9</v>
      </c>
      <c r="X5133" t="s">
        <v>58</v>
      </c>
      <c r="Y5133" t="s">
        <v>58</v>
      </c>
      <c r="Z5133" t="s">
        <v>1</v>
      </c>
      <c r="AA5133" t="s">
        <v>1</v>
      </c>
      <c r="AB5133" t="s">
        <v>57</v>
      </c>
      <c r="AC5133" t="str">
        <f t="shared" si="80"/>
        <v>2017-3</v>
      </c>
    </row>
    <row r="5134" spans="1:29" x14ac:dyDescent="0.25">
      <c r="A5134" t="s">
        <v>840</v>
      </c>
      <c r="B5134" t="s">
        <v>532</v>
      </c>
      <c r="C5134" t="s">
        <v>533</v>
      </c>
      <c r="D5134" t="s">
        <v>55</v>
      </c>
      <c r="E5134">
        <v>-4</v>
      </c>
      <c r="F5134" t="s">
        <v>14</v>
      </c>
      <c r="G5134" t="b">
        <v>0</v>
      </c>
      <c r="H5134" t="s">
        <v>110</v>
      </c>
      <c r="I5134">
        <v>207</v>
      </c>
      <c r="J5134" t="s">
        <v>838</v>
      </c>
      <c r="K5134" t="s">
        <v>839</v>
      </c>
      <c r="L5134" t="s">
        <v>57</v>
      </c>
      <c r="M5134" t="s">
        <v>57</v>
      </c>
      <c r="N5134" t="s">
        <v>57</v>
      </c>
      <c r="O5134" t="s">
        <v>57</v>
      </c>
      <c r="P5134">
        <v>207</v>
      </c>
      <c r="Q5134" t="s">
        <v>838</v>
      </c>
      <c r="R5134" t="s">
        <v>839</v>
      </c>
      <c r="S5134" t="s">
        <v>110</v>
      </c>
      <c r="T5134">
        <v>-6.13</v>
      </c>
      <c r="U5134">
        <v>-6.13</v>
      </c>
      <c r="V5134">
        <v>-38.6156285</v>
      </c>
      <c r="W5134">
        <v>-6.13</v>
      </c>
      <c r="X5134" t="s">
        <v>58</v>
      </c>
      <c r="Y5134" t="s">
        <v>58</v>
      </c>
      <c r="Z5134" t="s">
        <v>1</v>
      </c>
      <c r="AA5134" t="s">
        <v>1</v>
      </c>
      <c r="AB5134" t="s">
        <v>57</v>
      </c>
      <c r="AC5134" t="str">
        <f t="shared" si="80"/>
        <v>2017-3</v>
      </c>
    </row>
    <row r="5135" spans="1:29" x14ac:dyDescent="0.25">
      <c r="A5135" t="s">
        <v>841</v>
      </c>
      <c r="B5135" t="s">
        <v>54</v>
      </c>
      <c r="C5135" t="s">
        <v>55</v>
      </c>
      <c r="D5135" t="s">
        <v>55</v>
      </c>
      <c r="E5135">
        <v>-3</v>
      </c>
      <c r="F5135" t="s">
        <v>56</v>
      </c>
      <c r="G5135" t="b">
        <v>0</v>
      </c>
      <c r="H5135" t="s">
        <v>57</v>
      </c>
      <c r="I5135">
        <v>0</v>
      </c>
      <c r="J5135" t="s">
        <v>57</v>
      </c>
      <c r="K5135" t="s">
        <v>57</v>
      </c>
      <c r="L5135" t="s">
        <v>57</v>
      </c>
      <c r="M5135" t="s">
        <v>57</v>
      </c>
      <c r="N5135" t="s">
        <v>57</v>
      </c>
      <c r="O5135" t="s">
        <v>57</v>
      </c>
      <c r="P5135">
        <v>0</v>
      </c>
      <c r="Q5135" t="s">
        <v>57</v>
      </c>
      <c r="R5135" t="s">
        <v>57</v>
      </c>
      <c r="S5135" t="s">
        <v>57</v>
      </c>
      <c r="T5135">
        <v>-119.03</v>
      </c>
      <c r="U5135">
        <v>-119.03</v>
      </c>
      <c r="V5135">
        <v>-119.03</v>
      </c>
      <c r="W5135">
        <v>-18.883459720150999</v>
      </c>
      <c r="X5135" t="s">
        <v>58</v>
      </c>
      <c r="Y5135" t="s">
        <v>58</v>
      </c>
      <c r="Z5135" t="s">
        <v>1</v>
      </c>
      <c r="AA5135" t="s">
        <v>1</v>
      </c>
      <c r="AB5135" t="s">
        <v>57</v>
      </c>
      <c r="AC5135" t="str">
        <f t="shared" si="80"/>
        <v>2017-3</v>
      </c>
    </row>
    <row r="5136" spans="1:29" x14ac:dyDescent="0.25">
      <c r="A5136" t="s">
        <v>841</v>
      </c>
      <c r="B5136" t="s">
        <v>532</v>
      </c>
      <c r="C5136" t="s">
        <v>533</v>
      </c>
      <c r="D5136" t="s">
        <v>55</v>
      </c>
      <c r="E5136">
        <v>-3</v>
      </c>
      <c r="F5136" t="s">
        <v>56</v>
      </c>
      <c r="G5136" t="b">
        <v>0</v>
      </c>
      <c r="H5136" t="s">
        <v>57</v>
      </c>
      <c r="I5136">
        <v>0</v>
      </c>
      <c r="J5136" t="s">
        <v>57</v>
      </c>
      <c r="K5136" t="s">
        <v>57</v>
      </c>
      <c r="L5136" t="s">
        <v>57</v>
      </c>
      <c r="M5136" t="s">
        <v>57</v>
      </c>
      <c r="N5136" t="s">
        <v>57</v>
      </c>
      <c r="O5136" t="s">
        <v>57</v>
      </c>
      <c r="P5136">
        <v>0</v>
      </c>
      <c r="Q5136" t="s">
        <v>57</v>
      </c>
      <c r="R5136" t="s">
        <v>57</v>
      </c>
      <c r="S5136" t="s">
        <v>57</v>
      </c>
      <c r="T5136">
        <v>319.74</v>
      </c>
      <c r="U5136">
        <v>319.74</v>
      </c>
      <c r="V5136">
        <v>2015.449116</v>
      </c>
      <c r="W5136">
        <v>319.74</v>
      </c>
      <c r="X5136" t="s">
        <v>58</v>
      </c>
      <c r="Y5136" t="s">
        <v>58</v>
      </c>
      <c r="Z5136" t="s">
        <v>1</v>
      </c>
      <c r="AA5136" t="s">
        <v>1</v>
      </c>
      <c r="AB5136" t="s">
        <v>57</v>
      </c>
      <c r="AC5136" t="str">
        <f t="shared" si="80"/>
        <v>2017-3</v>
      </c>
    </row>
    <row r="5137" spans="1:29" hidden="1" x14ac:dyDescent="0.25">
      <c r="A5137" t="s">
        <v>841</v>
      </c>
      <c r="B5137" t="s">
        <v>532</v>
      </c>
      <c r="C5137" t="s">
        <v>533</v>
      </c>
      <c r="D5137" t="s">
        <v>55</v>
      </c>
      <c r="E5137">
        <v>-6</v>
      </c>
      <c r="F5137" t="s">
        <v>12</v>
      </c>
      <c r="G5137" t="b">
        <v>0</v>
      </c>
      <c r="H5137" t="s">
        <v>110</v>
      </c>
      <c r="I5137">
        <v>207</v>
      </c>
      <c r="J5137" t="s">
        <v>838</v>
      </c>
      <c r="K5137" t="s">
        <v>839</v>
      </c>
      <c r="L5137" t="s">
        <v>57</v>
      </c>
      <c r="M5137" t="s">
        <v>57</v>
      </c>
      <c r="N5137" t="s">
        <v>57</v>
      </c>
      <c r="O5137" t="s">
        <v>57</v>
      </c>
      <c r="P5137">
        <v>207</v>
      </c>
      <c r="Q5137" t="s">
        <v>838</v>
      </c>
      <c r="R5137" t="s">
        <v>839</v>
      </c>
      <c r="S5137" t="s">
        <v>110</v>
      </c>
      <c r="T5137">
        <v>952.45</v>
      </c>
      <c r="U5137">
        <v>952.45</v>
      </c>
      <c r="V5137">
        <v>6003.6733299999996</v>
      </c>
      <c r="W5137">
        <v>952.45</v>
      </c>
      <c r="X5137" t="s">
        <v>58</v>
      </c>
      <c r="Y5137" t="s">
        <v>58</v>
      </c>
      <c r="Z5137" t="s">
        <v>1</v>
      </c>
      <c r="AA5137" t="s">
        <v>1</v>
      </c>
      <c r="AB5137" t="s">
        <v>57</v>
      </c>
      <c r="AC5137" t="str">
        <f t="shared" si="80"/>
        <v>2017-3</v>
      </c>
    </row>
    <row r="5138" spans="1:29" hidden="1" x14ac:dyDescent="0.25">
      <c r="A5138" t="s">
        <v>841</v>
      </c>
      <c r="B5138" t="s">
        <v>532</v>
      </c>
      <c r="C5138" t="s">
        <v>533</v>
      </c>
      <c r="D5138" t="s">
        <v>55</v>
      </c>
      <c r="E5138">
        <v>-5</v>
      </c>
      <c r="F5138" t="s">
        <v>13</v>
      </c>
      <c r="G5138" t="b">
        <v>0</v>
      </c>
      <c r="H5138" t="s">
        <v>110</v>
      </c>
      <c r="I5138">
        <v>207</v>
      </c>
      <c r="J5138" t="s">
        <v>838</v>
      </c>
      <c r="K5138" t="s">
        <v>839</v>
      </c>
      <c r="L5138" t="s">
        <v>57</v>
      </c>
      <c r="M5138" t="s">
        <v>57</v>
      </c>
      <c r="N5138" t="s">
        <v>57</v>
      </c>
      <c r="O5138" t="s">
        <v>57</v>
      </c>
      <c r="P5138">
        <v>207</v>
      </c>
      <c r="Q5138" t="s">
        <v>838</v>
      </c>
      <c r="R5138" t="s">
        <v>839</v>
      </c>
      <c r="S5138" t="s">
        <v>110</v>
      </c>
      <c r="T5138">
        <v>-5.55</v>
      </c>
      <c r="U5138">
        <v>-5.55</v>
      </c>
      <c r="V5138">
        <v>-35.008083499999998</v>
      </c>
      <c r="W5138">
        <v>-5.55</v>
      </c>
      <c r="X5138" t="s">
        <v>58</v>
      </c>
      <c r="Y5138" t="s">
        <v>58</v>
      </c>
      <c r="Z5138" t="s">
        <v>1</v>
      </c>
      <c r="AA5138" t="s">
        <v>1</v>
      </c>
      <c r="AB5138" t="s">
        <v>57</v>
      </c>
      <c r="AC5138" t="str">
        <f t="shared" si="80"/>
        <v>2017-3</v>
      </c>
    </row>
    <row r="5139" spans="1:29" x14ac:dyDescent="0.25">
      <c r="A5139" t="s">
        <v>841</v>
      </c>
      <c r="B5139" t="s">
        <v>532</v>
      </c>
      <c r="C5139" t="s">
        <v>533</v>
      </c>
      <c r="D5139" t="s">
        <v>55</v>
      </c>
      <c r="E5139">
        <v>-4</v>
      </c>
      <c r="F5139" t="s">
        <v>14</v>
      </c>
      <c r="G5139" t="b">
        <v>0</v>
      </c>
      <c r="H5139" t="s">
        <v>110</v>
      </c>
      <c r="I5139">
        <v>207</v>
      </c>
      <c r="J5139" t="s">
        <v>838</v>
      </c>
      <c r="K5139" t="s">
        <v>839</v>
      </c>
      <c r="L5139" t="s">
        <v>57</v>
      </c>
      <c r="M5139" t="s">
        <v>57</v>
      </c>
      <c r="N5139" t="s">
        <v>57</v>
      </c>
      <c r="O5139" t="s">
        <v>57</v>
      </c>
      <c r="P5139">
        <v>207</v>
      </c>
      <c r="Q5139" t="s">
        <v>838</v>
      </c>
      <c r="R5139" t="s">
        <v>839</v>
      </c>
      <c r="S5139" t="s">
        <v>110</v>
      </c>
      <c r="T5139">
        <v>-11.68</v>
      </c>
      <c r="U5139">
        <v>-11.68</v>
      </c>
      <c r="V5139">
        <v>-73.623711999999998</v>
      </c>
      <c r="W5139">
        <v>-11.68</v>
      </c>
      <c r="X5139" t="s">
        <v>58</v>
      </c>
      <c r="Y5139" t="s">
        <v>58</v>
      </c>
      <c r="Z5139" t="s">
        <v>1</v>
      </c>
      <c r="AA5139" t="s">
        <v>1</v>
      </c>
      <c r="AB5139" t="s">
        <v>57</v>
      </c>
      <c r="AC5139" t="str">
        <f t="shared" si="80"/>
        <v>2017-3</v>
      </c>
    </row>
    <row r="5140" spans="1:29" x14ac:dyDescent="0.25">
      <c r="A5140" t="s">
        <v>842</v>
      </c>
      <c r="B5140" t="s">
        <v>54</v>
      </c>
      <c r="C5140" t="s">
        <v>55</v>
      </c>
      <c r="D5140" t="s">
        <v>55</v>
      </c>
      <c r="E5140">
        <v>-3</v>
      </c>
      <c r="F5140" t="s">
        <v>56</v>
      </c>
      <c r="G5140" t="b">
        <v>0</v>
      </c>
      <c r="H5140" t="s">
        <v>57</v>
      </c>
      <c r="I5140">
        <v>0</v>
      </c>
      <c r="J5140" t="s">
        <v>57</v>
      </c>
      <c r="K5140" t="s">
        <v>57</v>
      </c>
      <c r="L5140" t="s">
        <v>57</v>
      </c>
      <c r="M5140" t="s">
        <v>57</v>
      </c>
      <c r="N5140" t="s">
        <v>57</v>
      </c>
      <c r="O5140" t="s">
        <v>57</v>
      </c>
      <c r="P5140">
        <v>0</v>
      </c>
      <c r="Q5140" t="s">
        <v>57</v>
      </c>
      <c r="R5140" t="s">
        <v>57</v>
      </c>
      <c r="S5140" t="s">
        <v>57</v>
      </c>
      <c r="T5140">
        <v>-119.03</v>
      </c>
      <c r="U5140">
        <v>-119.03</v>
      </c>
      <c r="V5140">
        <v>-119.03</v>
      </c>
      <c r="W5140">
        <v>-19.0753205128205</v>
      </c>
      <c r="X5140" t="s">
        <v>58</v>
      </c>
      <c r="Y5140" t="s">
        <v>58</v>
      </c>
      <c r="Z5140" t="s">
        <v>1</v>
      </c>
      <c r="AA5140" t="s">
        <v>1</v>
      </c>
      <c r="AB5140" t="s">
        <v>57</v>
      </c>
      <c r="AC5140" t="str">
        <f t="shared" si="80"/>
        <v>2017-3</v>
      </c>
    </row>
    <row r="5141" spans="1:29" x14ac:dyDescent="0.25">
      <c r="A5141" t="s">
        <v>842</v>
      </c>
      <c r="B5141" t="s">
        <v>532</v>
      </c>
      <c r="C5141" t="s">
        <v>533</v>
      </c>
      <c r="D5141" t="s">
        <v>55</v>
      </c>
      <c r="E5141">
        <v>-3</v>
      </c>
      <c r="F5141" t="s">
        <v>56</v>
      </c>
      <c r="G5141" t="b">
        <v>0</v>
      </c>
      <c r="H5141" t="s">
        <v>57</v>
      </c>
      <c r="I5141">
        <v>0</v>
      </c>
      <c r="J5141" t="s">
        <v>57</v>
      </c>
      <c r="K5141" t="s">
        <v>57</v>
      </c>
      <c r="L5141" t="s">
        <v>57</v>
      </c>
      <c r="M5141" t="s">
        <v>57</v>
      </c>
      <c r="N5141" t="s">
        <v>57</v>
      </c>
      <c r="O5141" t="s">
        <v>57</v>
      </c>
      <c r="P5141">
        <v>0</v>
      </c>
      <c r="Q5141" t="s">
        <v>57</v>
      </c>
      <c r="R5141" t="s">
        <v>57</v>
      </c>
      <c r="S5141" t="s">
        <v>57</v>
      </c>
      <c r="T5141">
        <v>319.74</v>
      </c>
      <c r="U5141">
        <v>319.74</v>
      </c>
      <c r="V5141">
        <v>1995.1776</v>
      </c>
      <c r="W5141">
        <v>319.74</v>
      </c>
      <c r="X5141" t="s">
        <v>58</v>
      </c>
      <c r="Y5141" t="s">
        <v>58</v>
      </c>
      <c r="Z5141" t="s">
        <v>1</v>
      </c>
      <c r="AA5141" t="s">
        <v>1</v>
      </c>
      <c r="AB5141" t="s">
        <v>57</v>
      </c>
      <c r="AC5141" t="str">
        <f t="shared" si="80"/>
        <v>2017-3</v>
      </c>
    </row>
    <row r="5142" spans="1:29" hidden="1" x14ac:dyDescent="0.25">
      <c r="A5142" t="s">
        <v>842</v>
      </c>
      <c r="B5142" t="s">
        <v>532</v>
      </c>
      <c r="C5142" t="s">
        <v>533</v>
      </c>
      <c r="D5142" t="s">
        <v>55</v>
      </c>
      <c r="E5142">
        <v>-6</v>
      </c>
      <c r="F5142" t="s">
        <v>12</v>
      </c>
      <c r="G5142" t="b">
        <v>0</v>
      </c>
      <c r="H5142" t="s">
        <v>110</v>
      </c>
      <c r="I5142">
        <v>207</v>
      </c>
      <c r="J5142" t="s">
        <v>838</v>
      </c>
      <c r="K5142" t="s">
        <v>839</v>
      </c>
      <c r="L5142" t="s">
        <v>57</v>
      </c>
      <c r="M5142" t="s">
        <v>57</v>
      </c>
      <c r="N5142" t="s">
        <v>57</v>
      </c>
      <c r="O5142" t="s">
        <v>57</v>
      </c>
      <c r="P5142">
        <v>207</v>
      </c>
      <c r="Q5142" t="s">
        <v>838</v>
      </c>
      <c r="R5142" t="s">
        <v>839</v>
      </c>
      <c r="S5142" t="s">
        <v>110</v>
      </c>
      <c r="T5142">
        <v>945.26</v>
      </c>
      <c r="U5142">
        <v>945.26</v>
      </c>
      <c r="V5142">
        <v>5898.4224000000004</v>
      </c>
      <c r="W5142">
        <v>945.26</v>
      </c>
      <c r="X5142" t="s">
        <v>58</v>
      </c>
      <c r="Y5142" t="s">
        <v>58</v>
      </c>
      <c r="Z5142" t="s">
        <v>1</v>
      </c>
      <c r="AA5142" t="s">
        <v>1</v>
      </c>
      <c r="AB5142" t="s">
        <v>57</v>
      </c>
      <c r="AC5142" t="str">
        <f t="shared" si="80"/>
        <v>2017-3</v>
      </c>
    </row>
    <row r="5143" spans="1:29" hidden="1" x14ac:dyDescent="0.25">
      <c r="A5143" t="s">
        <v>842</v>
      </c>
      <c r="B5143" t="s">
        <v>532</v>
      </c>
      <c r="C5143" t="s">
        <v>533</v>
      </c>
      <c r="D5143" t="s">
        <v>55</v>
      </c>
      <c r="E5143">
        <v>-5</v>
      </c>
      <c r="F5143" t="s">
        <v>13</v>
      </c>
      <c r="G5143" t="b">
        <v>0</v>
      </c>
      <c r="H5143" t="s">
        <v>110</v>
      </c>
      <c r="I5143">
        <v>207</v>
      </c>
      <c r="J5143" t="s">
        <v>838</v>
      </c>
      <c r="K5143" t="s">
        <v>839</v>
      </c>
      <c r="L5143" t="s">
        <v>57</v>
      </c>
      <c r="M5143" t="s">
        <v>57</v>
      </c>
      <c r="N5143" t="s">
        <v>57</v>
      </c>
      <c r="O5143" t="s">
        <v>57</v>
      </c>
      <c r="P5143">
        <v>207</v>
      </c>
      <c r="Q5143" t="s">
        <v>838</v>
      </c>
      <c r="R5143" t="s">
        <v>839</v>
      </c>
      <c r="S5143" t="s">
        <v>110</v>
      </c>
      <c r="T5143">
        <v>-7.19</v>
      </c>
      <c r="U5143">
        <v>-7.19</v>
      </c>
      <c r="V5143">
        <v>-44.125087999999998</v>
      </c>
      <c r="W5143">
        <v>-7.19</v>
      </c>
      <c r="X5143" t="s">
        <v>58</v>
      </c>
      <c r="Y5143" t="s">
        <v>58</v>
      </c>
      <c r="Z5143" t="s">
        <v>1</v>
      </c>
      <c r="AA5143" t="s">
        <v>1</v>
      </c>
      <c r="AB5143" t="s">
        <v>57</v>
      </c>
      <c r="AC5143" t="str">
        <f t="shared" si="80"/>
        <v>2017-3</v>
      </c>
    </row>
    <row r="5144" spans="1:29" x14ac:dyDescent="0.25">
      <c r="A5144" t="s">
        <v>842</v>
      </c>
      <c r="B5144" t="s">
        <v>532</v>
      </c>
      <c r="C5144" t="s">
        <v>533</v>
      </c>
      <c r="D5144" t="s">
        <v>55</v>
      </c>
      <c r="E5144">
        <v>-4</v>
      </c>
      <c r="F5144" t="s">
        <v>14</v>
      </c>
      <c r="G5144" t="b">
        <v>0</v>
      </c>
      <c r="H5144" t="s">
        <v>110</v>
      </c>
      <c r="I5144">
        <v>207</v>
      </c>
      <c r="J5144" t="s">
        <v>838</v>
      </c>
      <c r="K5144" t="s">
        <v>839</v>
      </c>
      <c r="L5144" t="s">
        <v>57</v>
      </c>
      <c r="M5144" t="s">
        <v>57</v>
      </c>
      <c r="N5144" t="s">
        <v>57</v>
      </c>
      <c r="O5144" t="s">
        <v>57</v>
      </c>
      <c r="P5144">
        <v>207</v>
      </c>
      <c r="Q5144" t="s">
        <v>838</v>
      </c>
      <c r="R5144" t="s">
        <v>839</v>
      </c>
      <c r="S5144" t="s">
        <v>110</v>
      </c>
      <c r="T5144">
        <v>-18.87</v>
      </c>
      <c r="U5144">
        <v>-18.87</v>
      </c>
      <c r="V5144">
        <v>-117.7488</v>
      </c>
      <c r="W5144">
        <v>-18.87</v>
      </c>
      <c r="X5144" t="s">
        <v>58</v>
      </c>
      <c r="Y5144" t="s">
        <v>58</v>
      </c>
      <c r="Z5144" t="s">
        <v>1</v>
      </c>
      <c r="AA5144" t="s">
        <v>1</v>
      </c>
      <c r="AB5144" t="s">
        <v>57</v>
      </c>
      <c r="AC5144" t="str">
        <f t="shared" si="80"/>
        <v>2017-3</v>
      </c>
    </row>
    <row r="5145" spans="1:29" x14ac:dyDescent="0.25">
      <c r="A5145" t="s">
        <v>843</v>
      </c>
      <c r="B5145" t="s">
        <v>54</v>
      </c>
      <c r="C5145" t="s">
        <v>55</v>
      </c>
      <c r="D5145" t="s">
        <v>55</v>
      </c>
      <c r="E5145">
        <v>-3</v>
      </c>
      <c r="F5145" t="s">
        <v>56</v>
      </c>
      <c r="G5145" t="b">
        <v>0</v>
      </c>
      <c r="H5145" t="s">
        <v>57</v>
      </c>
      <c r="I5145">
        <v>0</v>
      </c>
      <c r="J5145" t="s">
        <v>57</v>
      </c>
      <c r="K5145" t="s">
        <v>57</v>
      </c>
      <c r="L5145" t="s">
        <v>57</v>
      </c>
      <c r="M5145" t="s">
        <v>57</v>
      </c>
      <c r="N5145" t="s">
        <v>57</v>
      </c>
      <c r="O5145" t="s">
        <v>57</v>
      </c>
      <c r="P5145">
        <v>0</v>
      </c>
      <c r="Q5145" t="s">
        <v>57</v>
      </c>
      <c r="R5145" t="s">
        <v>57</v>
      </c>
      <c r="S5145" t="s">
        <v>57</v>
      </c>
      <c r="T5145">
        <v>-119.03</v>
      </c>
      <c r="U5145">
        <v>-119.03</v>
      </c>
      <c r="V5145">
        <v>-119.03</v>
      </c>
      <c r="W5145">
        <v>-19.166545899553999</v>
      </c>
      <c r="X5145" t="s">
        <v>58</v>
      </c>
      <c r="Y5145" t="s">
        <v>58</v>
      </c>
      <c r="Z5145" t="s">
        <v>1</v>
      </c>
      <c r="AA5145" t="s">
        <v>1</v>
      </c>
      <c r="AB5145" t="s">
        <v>57</v>
      </c>
      <c r="AC5145" t="str">
        <f t="shared" si="80"/>
        <v>2017-3</v>
      </c>
    </row>
    <row r="5146" spans="1:29" x14ac:dyDescent="0.25">
      <c r="A5146" t="s">
        <v>843</v>
      </c>
      <c r="B5146" t="s">
        <v>532</v>
      </c>
      <c r="C5146" t="s">
        <v>533</v>
      </c>
      <c r="D5146" t="s">
        <v>55</v>
      </c>
      <c r="E5146">
        <v>-3</v>
      </c>
      <c r="F5146" t="s">
        <v>56</v>
      </c>
      <c r="G5146" t="b">
        <v>0</v>
      </c>
      <c r="H5146" t="s">
        <v>57</v>
      </c>
      <c r="I5146">
        <v>0</v>
      </c>
      <c r="J5146" t="s">
        <v>57</v>
      </c>
      <c r="K5146" t="s">
        <v>57</v>
      </c>
      <c r="L5146" t="s">
        <v>57</v>
      </c>
      <c r="M5146" t="s">
        <v>57</v>
      </c>
      <c r="N5146" t="s">
        <v>57</v>
      </c>
      <c r="O5146" t="s">
        <v>57</v>
      </c>
      <c r="P5146">
        <v>0</v>
      </c>
      <c r="Q5146" t="s">
        <v>57</v>
      </c>
      <c r="R5146" t="s">
        <v>57</v>
      </c>
      <c r="S5146" t="s">
        <v>57</v>
      </c>
      <c r="T5146">
        <v>319.74</v>
      </c>
      <c r="U5146">
        <v>319.74</v>
      </c>
      <c r="V5146">
        <v>1985.6813219999999</v>
      </c>
      <c r="W5146">
        <v>319.74</v>
      </c>
      <c r="X5146" t="s">
        <v>58</v>
      </c>
      <c r="Y5146" t="s">
        <v>58</v>
      </c>
      <c r="Z5146" t="s">
        <v>1</v>
      </c>
      <c r="AA5146" t="s">
        <v>1</v>
      </c>
      <c r="AB5146" t="s">
        <v>57</v>
      </c>
      <c r="AC5146" t="str">
        <f t="shared" si="80"/>
        <v>2017-3</v>
      </c>
    </row>
    <row r="5147" spans="1:29" hidden="1" x14ac:dyDescent="0.25">
      <c r="A5147" t="s">
        <v>843</v>
      </c>
      <c r="B5147" t="s">
        <v>532</v>
      </c>
      <c r="C5147" t="s">
        <v>533</v>
      </c>
      <c r="D5147" t="s">
        <v>55</v>
      </c>
      <c r="E5147">
        <v>-6</v>
      </c>
      <c r="F5147" t="s">
        <v>12</v>
      </c>
      <c r="G5147" t="b">
        <v>0</v>
      </c>
      <c r="H5147" t="s">
        <v>110</v>
      </c>
      <c r="I5147">
        <v>207</v>
      </c>
      <c r="J5147" t="s">
        <v>838</v>
      </c>
      <c r="K5147" t="s">
        <v>839</v>
      </c>
      <c r="L5147" t="s">
        <v>57</v>
      </c>
      <c r="M5147" t="s">
        <v>57</v>
      </c>
      <c r="N5147" t="s">
        <v>57</v>
      </c>
      <c r="O5147" t="s">
        <v>57</v>
      </c>
      <c r="P5147">
        <v>207</v>
      </c>
      <c r="Q5147" t="s">
        <v>838</v>
      </c>
      <c r="R5147" t="s">
        <v>839</v>
      </c>
      <c r="S5147" t="s">
        <v>110</v>
      </c>
      <c r="T5147">
        <v>946.02</v>
      </c>
      <c r="U5147">
        <v>946.02</v>
      </c>
      <c r="V5147">
        <v>5875.0680060000004</v>
      </c>
      <c r="W5147">
        <v>946.02</v>
      </c>
      <c r="X5147" t="s">
        <v>58</v>
      </c>
      <c r="Y5147" t="s">
        <v>58</v>
      </c>
      <c r="Z5147" t="s">
        <v>1</v>
      </c>
      <c r="AA5147" t="s">
        <v>1</v>
      </c>
      <c r="AB5147" t="s">
        <v>57</v>
      </c>
      <c r="AC5147" t="str">
        <f t="shared" si="80"/>
        <v>2017-3</v>
      </c>
    </row>
    <row r="5148" spans="1:29" hidden="1" x14ac:dyDescent="0.25">
      <c r="A5148" t="s">
        <v>843</v>
      </c>
      <c r="B5148" t="s">
        <v>532</v>
      </c>
      <c r="C5148" t="s">
        <v>533</v>
      </c>
      <c r="D5148" t="s">
        <v>55</v>
      </c>
      <c r="E5148">
        <v>-5</v>
      </c>
      <c r="F5148" t="s">
        <v>13</v>
      </c>
      <c r="G5148" t="b">
        <v>0</v>
      </c>
      <c r="H5148" t="s">
        <v>110</v>
      </c>
      <c r="I5148">
        <v>207</v>
      </c>
      <c r="J5148" t="s">
        <v>838</v>
      </c>
      <c r="K5148" t="s">
        <v>839</v>
      </c>
      <c r="L5148" t="s">
        <v>57</v>
      </c>
      <c r="M5148" t="s">
        <v>57</v>
      </c>
      <c r="N5148" t="s">
        <v>57</v>
      </c>
      <c r="O5148" t="s">
        <v>57</v>
      </c>
      <c r="P5148">
        <v>207</v>
      </c>
      <c r="Q5148" t="s">
        <v>838</v>
      </c>
      <c r="R5148" t="s">
        <v>839</v>
      </c>
      <c r="S5148" t="s">
        <v>110</v>
      </c>
      <c r="T5148">
        <v>0.76000000000000201</v>
      </c>
      <c r="U5148">
        <v>0.76000000000000201</v>
      </c>
      <c r="V5148">
        <v>5.2802670000000198</v>
      </c>
      <c r="W5148">
        <v>0.76000000000000201</v>
      </c>
      <c r="X5148" t="s">
        <v>58</v>
      </c>
      <c r="Y5148" t="s">
        <v>58</v>
      </c>
      <c r="Z5148" t="s">
        <v>1</v>
      </c>
      <c r="AA5148" t="s">
        <v>1</v>
      </c>
      <c r="AB5148" t="s">
        <v>57</v>
      </c>
      <c r="AC5148" t="str">
        <f t="shared" si="80"/>
        <v>2017-3</v>
      </c>
    </row>
    <row r="5149" spans="1:29" x14ac:dyDescent="0.25">
      <c r="A5149" t="s">
        <v>843</v>
      </c>
      <c r="B5149" t="s">
        <v>532</v>
      </c>
      <c r="C5149" t="s">
        <v>533</v>
      </c>
      <c r="D5149" t="s">
        <v>55</v>
      </c>
      <c r="E5149">
        <v>-4</v>
      </c>
      <c r="F5149" t="s">
        <v>14</v>
      </c>
      <c r="G5149" t="b">
        <v>0</v>
      </c>
      <c r="H5149" t="s">
        <v>110</v>
      </c>
      <c r="I5149">
        <v>207</v>
      </c>
      <c r="J5149" t="s">
        <v>838</v>
      </c>
      <c r="K5149" t="s">
        <v>839</v>
      </c>
      <c r="L5149" t="s">
        <v>57</v>
      </c>
      <c r="M5149" t="s">
        <v>57</v>
      </c>
      <c r="N5149" t="s">
        <v>57</v>
      </c>
      <c r="O5149" t="s">
        <v>57</v>
      </c>
      <c r="P5149">
        <v>207</v>
      </c>
      <c r="Q5149" t="s">
        <v>838</v>
      </c>
      <c r="R5149" t="s">
        <v>839</v>
      </c>
      <c r="S5149" t="s">
        <v>110</v>
      </c>
      <c r="T5149">
        <v>-18.11</v>
      </c>
      <c r="U5149">
        <v>-18.11</v>
      </c>
      <c r="V5149">
        <v>-112.46853299999999</v>
      </c>
      <c r="W5149">
        <v>-18.11</v>
      </c>
      <c r="X5149" t="s">
        <v>58</v>
      </c>
      <c r="Y5149" t="s">
        <v>58</v>
      </c>
      <c r="Z5149" t="s">
        <v>1</v>
      </c>
      <c r="AA5149" t="s">
        <v>1</v>
      </c>
      <c r="AB5149" t="s">
        <v>57</v>
      </c>
      <c r="AC5149" t="str">
        <f t="shared" si="80"/>
        <v>2017-3</v>
      </c>
    </row>
    <row r="5150" spans="1:29" x14ac:dyDescent="0.25">
      <c r="A5150" t="s">
        <v>844</v>
      </c>
      <c r="B5150" t="s">
        <v>54</v>
      </c>
      <c r="C5150" t="s">
        <v>55</v>
      </c>
      <c r="D5150" t="s">
        <v>55</v>
      </c>
      <c r="E5150">
        <v>-3</v>
      </c>
      <c r="F5150" t="s">
        <v>56</v>
      </c>
      <c r="G5150" t="b">
        <v>0</v>
      </c>
      <c r="H5150" t="s">
        <v>57</v>
      </c>
      <c r="I5150">
        <v>0</v>
      </c>
      <c r="J5150" t="s">
        <v>57</v>
      </c>
      <c r="K5150" t="s">
        <v>57</v>
      </c>
      <c r="L5150" t="s">
        <v>57</v>
      </c>
      <c r="M5150" t="s">
        <v>57</v>
      </c>
      <c r="N5150" t="s">
        <v>57</v>
      </c>
      <c r="O5150" t="s">
        <v>57</v>
      </c>
      <c r="P5150">
        <v>0</v>
      </c>
      <c r="Q5150" t="s">
        <v>57</v>
      </c>
      <c r="R5150" t="s">
        <v>57</v>
      </c>
      <c r="S5150" t="s">
        <v>57</v>
      </c>
      <c r="T5150">
        <v>-119.03</v>
      </c>
      <c r="U5150">
        <v>-119.03</v>
      </c>
      <c r="V5150">
        <v>-119.03</v>
      </c>
      <c r="W5150">
        <v>-19.156366679541701</v>
      </c>
      <c r="X5150" t="s">
        <v>58</v>
      </c>
      <c r="Y5150" t="s">
        <v>58</v>
      </c>
      <c r="Z5150" t="s">
        <v>1</v>
      </c>
      <c r="AA5150" t="s">
        <v>1</v>
      </c>
      <c r="AB5150" t="s">
        <v>57</v>
      </c>
      <c r="AC5150" t="str">
        <f t="shared" si="80"/>
        <v>2017-3</v>
      </c>
    </row>
    <row r="5151" spans="1:29" x14ac:dyDescent="0.25">
      <c r="A5151" t="s">
        <v>844</v>
      </c>
      <c r="B5151" t="s">
        <v>532</v>
      </c>
      <c r="C5151" t="s">
        <v>533</v>
      </c>
      <c r="D5151" t="s">
        <v>55</v>
      </c>
      <c r="E5151">
        <v>-3</v>
      </c>
      <c r="F5151" t="s">
        <v>56</v>
      </c>
      <c r="G5151" t="b">
        <v>0</v>
      </c>
      <c r="H5151" t="s">
        <v>57</v>
      </c>
      <c r="I5151">
        <v>0</v>
      </c>
      <c r="J5151" t="s">
        <v>57</v>
      </c>
      <c r="K5151" t="s">
        <v>57</v>
      </c>
      <c r="L5151" t="s">
        <v>57</v>
      </c>
      <c r="M5151" t="s">
        <v>57</v>
      </c>
      <c r="N5151" t="s">
        <v>57</v>
      </c>
      <c r="O5151" t="s">
        <v>57</v>
      </c>
      <c r="P5151">
        <v>0</v>
      </c>
      <c r="Q5151" t="s">
        <v>57</v>
      </c>
      <c r="R5151" t="s">
        <v>57</v>
      </c>
      <c r="S5151" t="s">
        <v>57</v>
      </c>
      <c r="T5151">
        <v>319.74</v>
      </c>
      <c r="U5151">
        <v>319.74</v>
      </c>
      <c r="V5151">
        <v>1986.7364640000001</v>
      </c>
      <c r="W5151">
        <v>319.74</v>
      </c>
      <c r="X5151" t="s">
        <v>58</v>
      </c>
      <c r="Y5151" t="s">
        <v>58</v>
      </c>
      <c r="Z5151" t="s">
        <v>1</v>
      </c>
      <c r="AA5151" t="s">
        <v>1</v>
      </c>
      <c r="AB5151" t="s">
        <v>57</v>
      </c>
      <c r="AC5151" t="str">
        <f t="shared" si="80"/>
        <v>2017-3</v>
      </c>
    </row>
    <row r="5152" spans="1:29" hidden="1" x14ac:dyDescent="0.25">
      <c r="A5152" t="s">
        <v>844</v>
      </c>
      <c r="B5152" t="s">
        <v>532</v>
      </c>
      <c r="C5152" t="s">
        <v>533</v>
      </c>
      <c r="D5152" t="s">
        <v>55</v>
      </c>
      <c r="E5152">
        <v>-6</v>
      </c>
      <c r="F5152" t="s">
        <v>12</v>
      </c>
      <c r="G5152" t="b">
        <v>0</v>
      </c>
      <c r="H5152" t="s">
        <v>110</v>
      </c>
      <c r="I5152">
        <v>207</v>
      </c>
      <c r="J5152" t="s">
        <v>838</v>
      </c>
      <c r="K5152" t="s">
        <v>839</v>
      </c>
      <c r="L5152" t="s">
        <v>57</v>
      </c>
      <c r="M5152" t="s">
        <v>57</v>
      </c>
      <c r="N5152" t="s">
        <v>57</v>
      </c>
      <c r="O5152" t="s">
        <v>57</v>
      </c>
      <c r="P5152">
        <v>207</v>
      </c>
      <c r="Q5152" t="s">
        <v>838</v>
      </c>
      <c r="R5152" t="s">
        <v>839</v>
      </c>
      <c r="S5152" t="s">
        <v>110</v>
      </c>
      <c r="T5152">
        <v>954.06</v>
      </c>
      <c r="U5152">
        <v>954.06</v>
      </c>
      <c r="V5152">
        <v>5928.1472160000003</v>
      </c>
      <c r="W5152">
        <v>954.06</v>
      </c>
      <c r="X5152" t="s">
        <v>58</v>
      </c>
      <c r="Y5152" t="s">
        <v>58</v>
      </c>
      <c r="Z5152" t="s">
        <v>1</v>
      </c>
      <c r="AA5152" t="s">
        <v>1</v>
      </c>
      <c r="AB5152" t="s">
        <v>57</v>
      </c>
      <c r="AC5152" t="str">
        <f t="shared" si="80"/>
        <v>2017-3</v>
      </c>
    </row>
    <row r="5153" spans="1:29" hidden="1" x14ac:dyDescent="0.25">
      <c r="A5153" t="s">
        <v>844</v>
      </c>
      <c r="B5153" t="s">
        <v>532</v>
      </c>
      <c r="C5153" t="s">
        <v>533</v>
      </c>
      <c r="D5153" t="s">
        <v>55</v>
      </c>
      <c r="E5153">
        <v>-5</v>
      </c>
      <c r="F5153" t="s">
        <v>13</v>
      </c>
      <c r="G5153" t="b">
        <v>0</v>
      </c>
      <c r="H5153" t="s">
        <v>110</v>
      </c>
      <c r="I5153">
        <v>207</v>
      </c>
      <c r="J5153" t="s">
        <v>838</v>
      </c>
      <c r="K5153" t="s">
        <v>839</v>
      </c>
      <c r="L5153" t="s">
        <v>57</v>
      </c>
      <c r="M5153" t="s">
        <v>57</v>
      </c>
      <c r="N5153" t="s">
        <v>57</v>
      </c>
      <c r="O5153" t="s">
        <v>57</v>
      </c>
      <c r="P5153">
        <v>207</v>
      </c>
      <c r="Q5153" t="s">
        <v>838</v>
      </c>
      <c r="R5153" t="s">
        <v>839</v>
      </c>
      <c r="S5153" t="s">
        <v>110</v>
      </c>
      <c r="T5153">
        <v>8.0399999999999991</v>
      </c>
      <c r="U5153">
        <v>8.0399999999999991</v>
      </c>
      <c r="V5153">
        <v>49.897581000000002</v>
      </c>
      <c r="W5153">
        <v>8.0399999999999991</v>
      </c>
      <c r="X5153" t="s">
        <v>58</v>
      </c>
      <c r="Y5153" t="s">
        <v>58</v>
      </c>
      <c r="Z5153" t="s">
        <v>1</v>
      </c>
      <c r="AA5153" t="s">
        <v>1</v>
      </c>
      <c r="AB5153" t="s">
        <v>57</v>
      </c>
      <c r="AC5153" t="str">
        <f t="shared" si="80"/>
        <v>2017-3</v>
      </c>
    </row>
    <row r="5154" spans="1:29" x14ac:dyDescent="0.25">
      <c r="A5154" t="s">
        <v>844</v>
      </c>
      <c r="B5154" t="s">
        <v>532</v>
      </c>
      <c r="C5154" t="s">
        <v>533</v>
      </c>
      <c r="D5154" t="s">
        <v>55</v>
      </c>
      <c r="E5154">
        <v>-4</v>
      </c>
      <c r="F5154" t="s">
        <v>14</v>
      </c>
      <c r="G5154" t="b">
        <v>0</v>
      </c>
      <c r="H5154" t="s">
        <v>110</v>
      </c>
      <c r="I5154">
        <v>207</v>
      </c>
      <c r="J5154" t="s">
        <v>838</v>
      </c>
      <c r="K5154" t="s">
        <v>839</v>
      </c>
      <c r="L5154" t="s">
        <v>57</v>
      </c>
      <c r="M5154" t="s">
        <v>57</v>
      </c>
      <c r="N5154" t="s">
        <v>57</v>
      </c>
      <c r="O5154" t="s">
        <v>57</v>
      </c>
      <c r="P5154">
        <v>207</v>
      </c>
      <c r="Q5154" t="s">
        <v>838</v>
      </c>
      <c r="R5154" t="s">
        <v>839</v>
      </c>
      <c r="S5154" t="s">
        <v>110</v>
      </c>
      <c r="T5154">
        <v>-10.07</v>
      </c>
      <c r="U5154">
        <v>-10.07</v>
      </c>
      <c r="V5154">
        <v>-62.570951999999998</v>
      </c>
      <c r="W5154">
        <v>-10.07</v>
      </c>
      <c r="X5154" t="s">
        <v>58</v>
      </c>
      <c r="Y5154" t="s">
        <v>58</v>
      </c>
      <c r="Z5154" t="s">
        <v>1</v>
      </c>
      <c r="AA5154" t="s">
        <v>1</v>
      </c>
      <c r="AB5154" t="s">
        <v>57</v>
      </c>
      <c r="AC5154" t="str">
        <f t="shared" si="80"/>
        <v>2017-3</v>
      </c>
    </row>
    <row r="5155" spans="1:29" x14ac:dyDescent="0.25">
      <c r="A5155" t="s">
        <v>845</v>
      </c>
      <c r="B5155" t="s">
        <v>54</v>
      </c>
      <c r="C5155" t="s">
        <v>55</v>
      </c>
      <c r="D5155" t="s">
        <v>55</v>
      </c>
      <c r="E5155">
        <v>-3</v>
      </c>
      <c r="F5155" t="s">
        <v>56</v>
      </c>
      <c r="G5155" t="b">
        <v>0</v>
      </c>
      <c r="H5155" t="s">
        <v>57</v>
      </c>
      <c r="I5155">
        <v>0</v>
      </c>
      <c r="J5155" t="s">
        <v>57</v>
      </c>
      <c r="K5155" t="s">
        <v>57</v>
      </c>
      <c r="L5155" t="s">
        <v>57</v>
      </c>
      <c r="M5155" t="s">
        <v>57</v>
      </c>
      <c r="N5155" t="s">
        <v>57</v>
      </c>
      <c r="O5155" t="s">
        <v>57</v>
      </c>
      <c r="P5155">
        <v>0</v>
      </c>
      <c r="Q5155" t="s">
        <v>57</v>
      </c>
      <c r="R5155" t="s">
        <v>57</v>
      </c>
      <c r="S5155" t="s">
        <v>57</v>
      </c>
      <c r="T5155">
        <v>-119.03</v>
      </c>
      <c r="U5155">
        <v>-119.03</v>
      </c>
      <c r="V5155">
        <v>-119.03</v>
      </c>
      <c r="W5155">
        <v>-19.016807259713701</v>
      </c>
      <c r="X5155" t="s">
        <v>58</v>
      </c>
      <c r="Y5155" t="s">
        <v>58</v>
      </c>
      <c r="Z5155" t="s">
        <v>1</v>
      </c>
      <c r="AA5155" t="s">
        <v>1</v>
      </c>
      <c r="AB5155" t="s">
        <v>57</v>
      </c>
      <c r="AC5155" t="str">
        <f t="shared" si="80"/>
        <v>2017-3</v>
      </c>
    </row>
    <row r="5156" spans="1:29" x14ac:dyDescent="0.25">
      <c r="A5156" t="s">
        <v>845</v>
      </c>
      <c r="B5156" t="s">
        <v>532</v>
      </c>
      <c r="C5156" t="s">
        <v>533</v>
      </c>
      <c r="D5156" t="s">
        <v>55</v>
      </c>
      <c r="E5156">
        <v>-3</v>
      </c>
      <c r="F5156" t="s">
        <v>56</v>
      </c>
      <c r="G5156" t="b">
        <v>0</v>
      </c>
      <c r="H5156" t="s">
        <v>57</v>
      </c>
      <c r="I5156">
        <v>0</v>
      </c>
      <c r="J5156" t="s">
        <v>57</v>
      </c>
      <c r="K5156" t="s">
        <v>57</v>
      </c>
      <c r="L5156" t="s">
        <v>57</v>
      </c>
      <c r="M5156" t="s">
        <v>57</v>
      </c>
      <c r="N5156" t="s">
        <v>57</v>
      </c>
      <c r="O5156" t="s">
        <v>57</v>
      </c>
      <c r="P5156">
        <v>0</v>
      </c>
      <c r="Q5156" t="s">
        <v>57</v>
      </c>
      <c r="R5156" t="s">
        <v>57</v>
      </c>
      <c r="S5156" t="s">
        <v>57</v>
      </c>
      <c r="T5156">
        <v>319.74</v>
      </c>
      <c r="U5156">
        <v>319.74</v>
      </c>
      <c r="V5156">
        <v>2001.3166080000001</v>
      </c>
      <c r="W5156">
        <v>319.74</v>
      </c>
      <c r="X5156" t="s">
        <v>58</v>
      </c>
      <c r="Y5156" t="s">
        <v>58</v>
      </c>
      <c r="Z5156" t="s">
        <v>1</v>
      </c>
      <c r="AA5156" t="s">
        <v>1</v>
      </c>
      <c r="AB5156" t="s">
        <v>57</v>
      </c>
      <c r="AC5156" t="str">
        <f t="shared" si="80"/>
        <v>2017-3</v>
      </c>
    </row>
    <row r="5157" spans="1:29" hidden="1" x14ac:dyDescent="0.25">
      <c r="A5157" t="s">
        <v>845</v>
      </c>
      <c r="B5157" t="s">
        <v>532</v>
      </c>
      <c r="C5157" t="s">
        <v>533</v>
      </c>
      <c r="D5157" t="s">
        <v>55</v>
      </c>
      <c r="E5157">
        <v>-6</v>
      </c>
      <c r="F5157" t="s">
        <v>12</v>
      </c>
      <c r="G5157" t="b">
        <v>0</v>
      </c>
      <c r="H5157" t="s">
        <v>110</v>
      </c>
      <c r="I5157">
        <v>207</v>
      </c>
      <c r="J5157" t="s">
        <v>838</v>
      </c>
      <c r="K5157" t="s">
        <v>839</v>
      </c>
      <c r="L5157" t="s">
        <v>57</v>
      </c>
      <c r="M5157" t="s">
        <v>57</v>
      </c>
      <c r="N5157" t="s">
        <v>57</v>
      </c>
      <c r="O5157" t="s">
        <v>57</v>
      </c>
      <c r="P5157">
        <v>207</v>
      </c>
      <c r="Q5157" t="s">
        <v>838</v>
      </c>
      <c r="R5157" t="s">
        <v>839</v>
      </c>
      <c r="S5157" t="s">
        <v>110</v>
      </c>
      <c r="T5157">
        <v>967.59</v>
      </c>
      <c r="U5157">
        <v>967.59</v>
      </c>
      <c r="V5157">
        <v>6056.339328</v>
      </c>
      <c r="W5157">
        <v>967.59</v>
      </c>
      <c r="X5157" t="s">
        <v>58</v>
      </c>
      <c r="Y5157" t="s">
        <v>58</v>
      </c>
      <c r="Z5157" t="s">
        <v>1</v>
      </c>
      <c r="AA5157" t="s">
        <v>1</v>
      </c>
      <c r="AB5157" t="s">
        <v>57</v>
      </c>
      <c r="AC5157" t="str">
        <f t="shared" si="80"/>
        <v>2017-3</v>
      </c>
    </row>
    <row r="5158" spans="1:29" hidden="1" x14ac:dyDescent="0.25">
      <c r="A5158" t="s">
        <v>845</v>
      </c>
      <c r="B5158" t="s">
        <v>532</v>
      </c>
      <c r="C5158" t="s">
        <v>533</v>
      </c>
      <c r="D5158" t="s">
        <v>55</v>
      </c>
      <c r="E5158">
        <v>-5</v>
      </c>
      <c r="F5158" t="s">
        <v>13</v>
      </c>
      <c r="G5158" t="b">
        <v>0</v>
      </c>
      <c r="H5158" t="s">
        <v>110</v>
      </c>
      <c r="I5158">
        <v>207</v>
      </c>
      <c r="J5158" t="s">
        <v>838</v>
      </c>
      <c r="K5158" t="s">
        <v>839</v>
      </c>
      <c r="L5158" t="s">
        <v>57</v>
      </c>
      <c r="M5158" t="s">
        <v>57</v>
      </c>
      <c r="N5158" t="s">
        <v>57</v>
      </c>
      <c r="O5158" t="s">
        <v>57</v>
      </c>
      <c r="P5158">
        <v>207</v>
      </c>
      <c r="Q5158" t="s">
        <v>838</v>
      </c>
      <c r="R5158" t="s">
        <v>839</v>
      </c>
      <c r="S5158" t="s">
        <v>110</v>
      </c>
      <c r="T5158">
        <v>13.53</v>
      </c>
      <c r="U5158">
        <v>13.53</v>
      </c>
      <c r="V5158">
        <v>84.227784</v>
      </c>
      <c r="W5158">
        <v>13.53</v>
      </c>
      <c r="X5158" t="s">
        <v>58</v>
      </c>
      <c r="Y5158" t="s">
        <v>58</v>
      </c>
      <c r="Z5158" t="s">
        <v>1</v>
      </c>
      <c r="AA5158" t="s">
        <v>1</v>
      </c>
      <c r="AB5158" t="s">
        <v>57</v>
      </c>
      <c r="AC5158" t="str">
        <f t="shared" si="80"/>
        <v>2017-3</v>
      </c>
    </row>
    <row r="5159" spans="1:29" x14ac:dyDescent="0.25">
      <c r="A5159" t="s">
        <v>845</v>
      </c>
      <c r="B5159" t="s">
        <v>532</v>
      </c>
      <c r="C5159" t="s">
        <v>533</v>
      </c>
      <c r="D5159" t="s">
        <v>55</v>
      </c>
      <c r="E5159">
        <v>-4</v>
      </c>
      <c r="F5159" t="s">
        <v>14</v>
      </c>
      <c r="G5159" t="b">
        <v>0</v>
      </c>
      <c r="H5159" t="s">
        <v>110</v>
      </c>
      <c r="I5159">
        <v>207</v>
      </c>
      <c r="J5159" t="s">
        <v>838</v>
      </c>
      <c r="K5159" t="s">
        <v>839</v>
      </c>
      <c r="L5159" t="s">
        <v>57</v>
      </c>
      <c r="M5159" t="s">
        <v>57</v>
      </c>
      <c r="N5159" t="s">
        <v>57</v>
      </c>
      <c r="O5159" t="s">
        <v>57</v>
      </c>
      <c r="P5159">
        <v>207</v>
      </c>
      <c r="Q5159" t="s">
        <v>838</v>
      </c>
      <c r="R5159" t="s">
        <v>839</v>
      </c>
      <c r="S5159" t="s">
        <v>110</v>
      </c>
      <c r="T5159">
        <v>3.46</v>
      </c>
      <c r="U5159">
        <v>3.46</v>
      </c>
      <c r="V5159">
        <v>21.656832000000001</v>
      </c>
      <c r="W5159">
        <v>3.46</v>
      </c>
      <c r="X5159" t="s">
        <v>58</v>
      </c>
      <c r="Y5159" t="s">
        <v>58</v>
      </c>
      <c r="Z5159" t="s">
        <v>1</v>
      </c>
      <c r="AA5159" t="s">
        <v>1</v>
      </c>
      <c r="AB5159" t="s">
        <v>57</v>
      </c>
      <c r="AC5159" t="str">
        <f t="shared" si="80"/>
        <v>2017-3</v>
      </c>
    </row>
    <row r="5160" spans="1:29" x14ac:dyDescent="0.25">
      <c r="A5160" t="s">
        <v>846</v>
      </c>
      <c r="B5160" t="s">
        <v>54</v>
      </c>
      <c r="C5160" t="s">
        <v>55</v>
      </c>
      <c r="D5160" t="s">
        <v>55</v>
      </c>
      <c r="E5160">
        <v>-3</v>
      </c>
      <c r="F5160" t="s">
        <v>56</v>
      </c>
      <c r="G5160" t="b">
        <v>0</v>
      </c>
      <c r="H5160" t="s">
        <v>57</v>
      </c>
      <c r="I5160">
        <v>0</v>
      </c>
      <c r="J5160" t="s">
        <v>57</v>
      </c>
      <c r="K5160" t="s">
        <v>57</v>
      </c>
      <c r="L5160" t="s">
        <v>57</v>
      </c>
      <c r="M5160" t="s">
        <v>57</v>
      </c>
      <c r="N5160" t="s">
        <v>57</v>
      </c>
      <c r="O5160" t="s">
        <v>57</v>
      </c>
      <c r="P5160">
        <v>0</v>
      </c>
      <c r="Q5160" t="s">
        <v>57</v>
      </c>
      <c r="R5160" t="s">
        <v>57</v>
      </c>
      <c r="S5160" t="s">
        <v>57</v>
      </c>
      <c r="T5160">
        <v>-122.26</v>
      </c>
      <c r="U5160">
        <v>-122.26</v>
      </c>
      <c r="V5160">
        <v>-122.26</v>
      </c>
      <c r="W5160">
        <v>-19.5769483274888</v>
      </c>
      <c r="X5160" t="s">
        <v>58</v>
      </c>
      <c r="Y5160" t="s">
        <v>58</v>
      </c>
      <c r="Z5160" t="s">
        <v>1</v>
      </c>
      <c r="AA5160" t="s">
        <v>1</v>
      </c>
      <c r="AB5160" t="s">
        <v>57</v>
      </c>
      <c r="AC5160" t="str">
        <f t="shared" si="80"/>
        <v>2017-3</v>
      </c>
    </row>
    <row r="5161" spans="1:29" x14ac:dyDescent="0.25">
      <c r="A5161" t="s">
        <v>846</v>
      </c>
      <c r="B5161" t="s">
        <v>532</v>
      </c>
      <c r="C5161" t="s">
        <v>533</v>
      </c>
      <c r="D5161" t="s">
        <v>55</v>
      </c>
      <c r="E5161">
        <v>-3</v>
      </c>
      <c r="F5161" t="s">
        <v>56</v>
      </c>
      <c r="G5161" t="b">
        <v>0</v>
      </c>
      <c r="H5161" t="s">
        <v>57</v>
      </c>
      <c r="I5161">
        <v>0</v>
      </c>
      <c r="J5161" t="s">
        <v>57</v>
      </c>
      <c r="K5161" t="s">
        <v>57</v>
      </c>
      <c r="L5161" t="s">
        <v>57</v>
      </c>
      <c r="M5161" t="s">
        <v>57</v>
      </c>
      <c r="N5161" t="s">
        <v>57</v>
      </c>
      <c r="O5161" t="s">
        <v>57</v>
      </c>
      <c r="P5161">
        <v>0</v>
      </c>
      <c r="Q5161" t="s">
        <v>57</v>
      </c>
      <c r="R5161" t="s">
        <v>57</v>
      </c>
      <c r="S5161" t="s">
        <v>57</v>
      </c>
      <c r="T5161">
        <v>318.75</v>
      </c>
      <c r="U5161">
        <v>318.75</v>
      </c>
      <c r="V5161">
        <v>1990.6256249999999</v>
      </c>
      <c r="W5161">
        <v>318.75</v>
      </c>
      <c r="X5161" t="s">
        <v>58</v>
      </c>
      <c r="Y5161" t="s">
        <v>58</v>
      </c>
      <c r="Z5161" t="s">
        <v>1</v>
      </c>
      <c r="AA5161" t="s">
        <v>1</v>
      </c>
      <c r="AB5161" t="s">
        <v>57</v>
      </c>
      <c r="AC5161" t="str">
        <f t="shared" si="80"/>
        <v>2017-3</v>
      </c>
    </row>
    <row r="5162" spans="1:29" hidden="1" x14ac:dyDescent="0.25">
      <c r="A5162" t="s">
        <v>846</v>
      </c>
      <c r="B5162" t="s">
        <v>532</v>
      </c>
      <c r="C5162" t="s">
        <v>533</v>
      </c>
      <c r="D5162" t="s">
        <v>55</v>
      </c>
      <c r="E5162">
        <v>10</v>
      </c>
      <c r="F5162" t="s">
        <v>9</v>
      </c>
      <c r="G5162" t="b">
        <v>1</v>
      </c>
      <c r="H5162" t="s">
        <v>110</v>
      </c>
      <c r="I5162">
        <v>207</v>
      </c>
      <c r="J5162" t="s">
        <v>838</v>
      </c>
      <c r="K5162" t="s">
        <v>839</v>
      </c>
      <c r="L5162" t="s">
        <v>57</v>
      </c>
      <c r="M5162" t="s">
        <v>57</v>
      </c>
      <c r="N5162" t="s">
        <v>57</v>
      </c>
      <c r="O5162" t="s">
        <v>57</v>
      </c>
      <c r="P5162">
        <v>207</v>
      </c>
      <c r="Q5162" t="s">
        <v>838</v>
      </c>
      <c r="R5162" t="s">
        <v>839</v>
      </c>
      <c r="S5162" t="s">
        <v>110</v>
      </c>
      <c r="T5162">
        <v>-0.71</v>
      </c>
      <c r="U5162">
        <v>-0.71</v>
      </c>
      <c r="V5162">
        <v>-4.4340210000000004</v>
      </c>
      <c r="W5162">
        <v>-0.71</v>
      </c>
      <c r="X5162" t="s">
        <v>58</v>
      </c>
      <c r="Y5162" t="s">
        <v>58</v>
      </c>
      <c r="Z5162" t="s">
        <v>2</v>
      </c>
      <c r="AA5162" t="s">
        <v>6</v>
      </c>
      <c r="AB5162" t="s">
        <v>57</v>
      </c>
      <c r="AC5162" t="str">
        <f t="shared" si="80"/>
        <v>2017-3</v>
      </c>
    </row>
    <row r="5163" spans="1:29" x14ac:dyDescent="0.25">
      <c r="A5163" t="s">
        <v>846</v>
      </c>
      <c r="B5163" t="s">
        <v>532</v>
      </c>
      <c r="C5163" t="s">
        <v>533</v>
      </c>
      <c r="D5163" t="s">
        <v>55</v>
      </c>
      <c r="E5163">
        <v>-4</v>
      </c>
      <c r="F5163" t="s">
        <v>14</v>
      </c>
      <c r="G5163" t="b">
        <v>0</v>
      </c>
      <c r="H5163" t="s">
        <v>110</v>
      </c>
      <c r="I5163">
        <v>207</v>
      </c>
      <c r="J5163" t="s">
        <v>838</v>
      </c>
      <c r="K5163" t="s">
        <v>839</v>
      </c>
      <c r="L5163" t="s">
        <v>57</v>
      </c>
      <c r="M5163" t="s">
        <v>57</v>
      </c>
      <c r="N5163" t="s">
        <v>57</v>
      </c>
      <c r="O5163" t="s">
        <v>57</v>
      </c>
      <c r="P5163">
        <v>207</v>
      </c>
      <c r="Q5163" t="s">
        <v>838</v>
      </c>
      <c r="R5163" t="s">
        <v>839</v>
      </c>
      <c r="S5163" t="s">
        <v>110</v>
      </c>
      <c r="T5163">
        <v>16.47</v>
      </c>
      <c r="U5163">
        <v>16.47</v>
      </c>
      <c r="V5163">
        <v>102.856797</v>
      </c>
      <c r="W5163">
        <v>16.47</v>
      </c>
      <c r="X5163" t="s">
        <v>58</v>
      </c>
      <c r="Y5163" t="s">
        <v>58</v>
      </c>
      <c r="Z5163" t="s">
        <v>1</v>
      </c>
      <c r="AA5163" t="s">
        <v>1</v>
      </c>
      <c r="AB5163" t="s">
        <v>57</v>
      </c>
      <c r="AC5163" t="str">
        <f t="shared" si="80"/>
        <v>2017-3</v>
      </c>
    </row>
    <row r="5164" spans="1:29" hidden="1" x14ac:dyDescent="0.25">
      <c r="A5164" t="s">
        <v>846</v>
      </c>
      <c r="B5164" t="s">
        <v>532</v>
      </c>
      <c r="C5164" t="s">
        <v>533</v>
      </c>
      <c r="D5164" t="s">
        <v>55</v>
      </c>
      <c r="E5164">
        <v>-6</v>
      </c>
      <c r="F5164" t="s">
        <v>12</v>
      </c>
      <c r="G5164" t="b">
        <v>0</v>
      </c>
      <c r="H5164" t="s">
        <v>110</v>
      </c>
      <c r="I5164">
        <v>207</v>
      </c>
      <c r="J5164" t="s">
        <v>838</v>
      </c>
      <c r="K5164" t="s">
        <v>839</v>
      </c>
      <c r="L5164" t="s">
        <v>57</v>
      </c>
      <c r="M5164" t="s">
        <v>57</v>
      </c>
      <c r="N5164" t="s">
        <v>57</v>
      </c>
      <c r="O5164" t="s">
        <v>57</v>
      </c>
      <c r="P5164">
        <v>207</v>
      </c>
      <c r="Q5164" t="s">
        <v>838</v>
      </c>
      <c r="R5164" t="s">
        <v>839</v>
      </c>
      <c r="S5164" t="s">
        <v>110</v>
      </c>
      <c r="T5164">
        <v>980.6</v>
      </c>
      <c r="U5164">
        <v>980.6</v>
      </c>
      <c r="V5164">
        <v>6123.94506</v>
      </c>
      <c r="W5164">
        <v>980.6</v>
      </c>
      <c r="X5164" t="s">
        <v>58</v>
      </c>
      <c r="Y5164" t="s">
        <v>58</v>
      </c>
      <c r="Z5164" t="s">
        <v>1</v>
      </c>
      <c r="AA5164" t="s">
        <v>1</v>
      </c>
      <c r="AB5164" t="s">
        <v>57</v>
      </c>
      <c r="AC5164" t="str">
        <f t="shared" si="80"/>
        <v>2017-3</v>
      </c>
    </row>
    <row r="5165" spans="1:29" hidden="1" x14ac:dyDescent="0.25">
      <c r="A5165" t="s">
        <v>846</v>
      </c>
      <c r="B5165" t="s">
        <v>532</v>
      </c>
      <c r="C5165" t="s">
        <v>533</v>
      </c>
      <c r="D5165" t="s">
        <v>55</v>
      </c>
      <c r="E5165">
        <v>-5</v>
      </c>
      <c r="F5165" t="s">
        <v>13</v>
      </c>
      <c r="G5165" t="b">
        <v>0</v>
      </c>
      <c r="H5165" t="s">
        <v>110</v>
      </c>
      <c r="I5165">
        <v>207</v>
      </c>
      <c r="J5165" t="s">
        <v>838</v>
      </c>
      <c r="K5165" t="s">
        <v>839</v>
      </c>
      <c r="L5165" t="s">
        <v>57</v>
      </c>
      <c r="M5165" t="s">
        <v>57</v>
      </c>
      <c r="N5165" t="s">
        <v>57</v>
      </c>
      <c r="O5165" t="s">
        <v>57</v>
      </c>
      <c r="P5165">
        <v>207</v>
      </c>
      <c r="Q5165" t="s">
        <v>838</v>
      </c>
      <c r="R5165" t="s">
        <v>839</v>
      </c>
      <c r="S5165" t="s">
        <v>110</v>
      </c>
      <c r="T5165">
        <v>12.3</v>
      </c>
      <c r="U5165">
        <v>12.3</v>
      </c>
      <c r="V5165">
        <v>76.765944000000005</v>
      </c>
      <c r="W5165">
        <v>12.3</v>
      </c>
      <c r="X5165" t="s">
        <v>58</v>
      </c>
      <c r="Y5165" t="s">
        <v>58</v>
      </c>
      <c r="Z5165" t="s">
        <v>1</v>
      </c>
      <c r="AA5165" t="s">
        <v>1</v>
      </c>
      <c r="AB5165" t="s">
        <v>57</v>
      </c>
      <c r="AC5165" t="str">
        <f t="shared" si="80"/>
        <v>2017-3</v>
      </c>
    </row>
    <row r="5166" spans="1:29" hidden="1" x14ac:dyDescent="0.25">
      <c r="A5166" t="s">
        <v>846</v>
      </c>
      <c r="B5166" t="s">
        <v>54</v>
      </c>
      <c r="C5166" t="s">
        <v>55</v>
      </c>
      <c r="D5166" t="s">
        <v>55</v>
      </c>
      <c r="E5166">
        <v>-5</v>
      </c>
      <c r="F5166" t="s">
        <v>13</v>
      </c>
      <c r="G5166" t="b">
        <v>0</v>
      </c>
      <c r="H5166" t="s">
        <v>505</v>
      </c>
      <c r="I5166">
        <v>1375</v>
      </c>
      <c r="J5166" t="s">
        <v>526</v>
      </c>
      <c r="K5166" t="s">
        <v>527</v>
      </c>
      <c r="L5166" t="s">
        <v>57</v>
      </c>
      <c r="M5166" t="s">
        <v>57</v>
      </c>
      <c r="N5166" t="s">
        <v>57</v>
      </c>
      <c r="O5166" t="s">
        <v>57</v>
      </c>
      <c r="P5166">
        <v>1375</v>
      </c>
      <c r="Q5166" t="s">
        <v>526</v>
      </c>
      <c r="R5166" t="s">
        <v>527</v>
      </c>
      <c r="S5166" t="s">
        <v>505</v>
      </c>
      <c r="T5166">
        <v>-0.18</v>
      </c>
      <c r="U5166">
        <v>-1.1200000000000001</v>
      </c>
      <c r="V5166">
        <v>-1.1200000000000001</v>
      </c>
      <c r="W5166">
        <v>-0.17934060303277799</v>
      </c>
      <c r="X5166" t="s">
        <v>58</v>
      </c>
      <c r="Y5166" t="s">
        <v>58</v>
      </c>
      <c r="Z5166" t="s">
        <v>1</v>
      </c>
      <c r="AA5166" t="s">
        <v>1</v>
      </c>
      <c r="AB5166" t="s">
        <v>57</v>
      </c>
      <c r="AC5166" t="str">
        <f t="shared" si="80"/>
        <v>2017-3</v>
      </c>
    </row>
    <row r="5167" spans="1:29" hidden="1" x14ac:dyDescent="0.25">
      <c r="A5167" t="s">
        <v>846</v>
      </c>
      <c r="B5167" t="s">
        <v>54</v>
      </c>
      <c r="C5167" t="s">
        <v>55</v>
      </c>
      <c r="D5167" t="s">
        <v>55</v>
      </c>
      <c r="E5167">
        <v>10</v>
      </c>
      <c r="F5167" t="s">
        <v>9</v>
      </c>
      <c r="G5167" t="b">
        <v>1</v>
      </c>
      <c r="H5167" t="s">
        <v>505</v>
      </c>
      <c r="I5167">
        <v>1375</v>
      </c>
      <c r="J5167" t="s">
        <v>526</v>
      </c>
      <c r="K5167" t="s">
        <v>527</v>
      </c>
      <c r="L5167" t="s">
        <v>57</v>
      </c>
      <c r="M5167" t="s">
        <v>57</v>
      </c>
      <c r="N5167" t="s">
        <v>57</v>
      </c>
      <c r="O5167" t="s">
        <v>57</v>
      </c>
      <c r="P5167">
        <v>1375</v>
      </c>
      <c r="Q5167" t="s">
        <v>526</v>
      </c>
      <c r="R5167" t="s">
        <v>527</v>
      </c>
      <c r="S5167" t="s">
        <v>505</v>
      </c>
      <c r="T5167">
        <v>-0.18</v>
      </c>
      <c r="U5167">
        <v>-1.1200000000000001</v>
      </c>
      <c r="V5167">
        <v>-1.1200000000000001</v>
      </c>
      <c r="W5167">
        <v>-0.17934060303277799</v>
      </c>
      <c r="X5167" t="s">
        <v>58</v>
      </c>
      <c r="Y5167" t="s">
        <v>58</v>
      </c>
      <c r="Z5167" t="s">
        <v>2</v>
      </c>
      <c r="AA5167" t="s">
        <v>6</v>
      </c>
      <c r="AB5167" t="s">
        <v>57</v>
      </c>
      <c r="AC5167" t="str">
        <f t="shared" si="80"/>
        <v>2017-3</v>
      </c>
    </row>
    <row r="5168" spans="1:29" hidden="1" x14ac:dyDescent="0.25">
      <c r="A5168" t="s">
        <v>846</v>
      </c>
      <c r="B5168" t="s">
        <v>532</v>
      </c>
      <c r="C5168" t="s">
        <v>533</v>
      </c>
      <c r="D5168" t="s">
        <v>55</v>
      </c>
      <c r="E5168">
        <v>-5</v>
      </c>
      <c r="F5168" t="s">
        <v>13</v>
      </c>
      <c r="G5168" t="b">
        <v>0</v>
      </c>
      <c r="H5168" t="s">
        <v>505</v>
      </c>
      <c r="I5168">
        <v>1375</v>
      </c>
      <c r="J5168" t="s">
        <v>526</v>
      </c>
      <c r="K5168" t="s">
        <v>527</v>
      </c>
      <c r="L5168" t="s">
        <v>57</v>
      </c>
      <c r="M5168" t="s">
        <v>57</v>
      </c>
      <c r="N5168" t="s">
        <v>57</v>
      </c>
      <c r="O5168" t="s">
        <v>57</v>
      </c>
      <c r="P5168">
        <v>1375</v>
      </c>
      <c r="Q5168" t="s">
        <v>526</v>
      </c>
      <c r="R5168" t="s">
        <v>527</v>
      </c>
      <c r="S5168" t="s">
        <v>505</v>
      </c>
      <c r="T5168">
        <v>-0.28000000000000003</v>
      </c>
      <c r="U5168">
        <v>-0.28000000000000003</v>
      </c>
      <c r="V5168">
        <v>-1.7486280000000001</v>
      </c>
      <c r="W5168">
        <v>-0.28000000000000003</v>
      </c>
      <c r="X5168" t="s">
        <v>58</v>
      </c>
      <c r="Y5168" t="s">
        <v>58</v>
      </c>
      <c r="Z5168" t="s">
        <v>1</v>
      </c>
      <c r="AA5168" t="s">
        <v>1</v>
      </c>
      <c r="AB5168" t="s">
        <v>57</v>
      </c>
      <c r="AC5168" t="str">
        <f t="shared" si="80"/>
        <v>2017-3</v>
      </c>
    </row>
    <row r="5169" spans="1:29" hidden="1" x14ac:dyDescent="0.25">
      <c r="A5169" t="s">
        <v>846</v>
      </c>
      <c r="B5169" t="s">
        <v>532</v>
      </c>
      <c r="C5169" t="s">
        <v>533</v>
      </c>
      <c r="D5169" t="s">
        <v>55</v>
      </c>
      <c r="E5169">
        <v>10</v>
      </c>
      <c r="F5169" t="s">
        <v>9</v>
      </c>
      <c r="G5169" t="b">
        <v>1</v>
      </c>
      <c r="H5169" t="s">
        <v>505</v>
      </c>
      <c r="I5169">
        <v>1375</v>
      </c>
      <c r="J5169" t="s">
        <v>526</v>
      </c>
      <c r="K5169" t="s">
        <v>527</v>
      </c>
      <c r="L5169" t="s">
        <v>57</v>
      </c>
      <c r="M5169" t="s">
        <v>57</v>
      </c>
      <c r="N5169" t="s">
        <v>57</v>
      </c>
      <c r="O5169" t="s">
        <v>57</v>
      </c>
      <c r="P5169">
        <v>1375</v>
      </c>
      <c r="Q5169" t="s">
        <v>526</v>
      </c>
      <c r="R5169" t="s">
        <v>527</v>
      </c>
      <c r="S5169" t="s">
        <v>505</v>
      </c>
      <c r="T5169">
        <v>-0.28000000000000003</v>
      </c>
      <c r="U5169">
        <v>-0.28000000000000003</v>
      </c>
      <c r="V5169">
        <v>-1.7486280000000001</v>
      </c>
      <c r="W5169">
        <v>-0.28000000000000003</v>
      </c>
      <c r="X5169" t="s">
        <v>58</v>
      </c>
      <c r="Y5169" t="s">
        <v>58</v>
      </c>
      <c r="Z5169" t="s">
        <v>2</v>
      </c>
      <c r="AA5169" t="s">
        <v>6</v>
      </c>
      <c r="AB5169" t="s">
        <v>57</v>
      </c>
      <c r="AC5169" t="str">
        <f t="shared" si="80"/>
        <v>2017-3</v>
      </c>
    </row>
    <row r="5170" spans="1:29" hidden="1" x14ac:dyDescent="0.25">
      <c r="A5170" t="s">
        <v>846</v>
      </c>
      <c r="B5170" t="s">
        <v>54</v>
      </c>
      <c r="C5170" t="s">
        <v>55</v>
      </c>
      <c r="D5170" t="s">
        <v>55</v>
      </c>
      <c r="E5170">
        <v>10</v>
      </c>
      <c r="F5170" t="s">
        <v>9</v>
      </c>
      <c r="G5170" t="b">
        <v>1</v>
      </c>
      <c r="H5170" t="s">
        <v>505</v>
      </c>
      <c r="I5170">
        <v>1411</v>
      </c>
      <c r="J5170" t="s">
        <v>829</v>
      </c>
      <c r="K5170" t="s">
        <v>830</v>
      </c>
      <c r="L5170" t="s">
        <v>57</v>
      </c>
      <c r="M5170" t="s">
        <v>57</v>
      </c>
      <c r="N5170" t="s">
        <v>57</v>
      </c>
      <c r="O5170" t="s">
        <v>57</v>
      </c>
      <c r="P5170">
        <v>1411</v>
      </c>
      <c r="Q5170" t="s">
        <v>829</v>
      </c>
      <c r="R5170" t="s">
        <v>830</v>
      </c>
      <c r="S5170" t="s">
        <v>505</v>
      </c>
      <c r="T5170">
        <v>-0.11</v>
      </c>
      <c r="U5170">
        <v>-0.82</v>
      </c>
      <c r="V5170">
        <v>-0.82</v>
      </c>
      <c r="W5170">
        <v>-0.131302941506141</v>
      </c>
      <c r="X5170" t="s">
        <v>58</v>
      </c>
      <c r="Y5170" t="s">
        <v>58</v>
      </c>
      <c r="Z5170" t="s">
        <v>2</v>
      </c>
      <c r="AA5170" t="s">
        <v>6</v>
      </c>
      <c r="AB5170" t="s">
        <v>57</v>
      </c>
      <c r="AC5170" t="str">
        <f t="shared" si="80"/>
        <v>2017-3</v>
      </c>
    </row>
    <row r="5171" spans="1:29" hidden="1" x14ac:dyDescent="0.25">
      <c r="A5171" t="s">
        <v>846</v>
      </c>
      <c r="B5171" t="s">
        <v>54</v>
      </c>
      <c r="C5171" t="s">
        <v>55</v>
      </c>
      <c r="D5171" t="s">
        <v>55</v>
      </c>
      <c r="E5171">
        <v>-5</v>
      </c>
      <c r="F5171" t="s">
        <v>13</v>
      </c>
      <c r="G5171" t="b">
        <v>0</v>
      </c>
      <c r="H5171" t="s">
        <v>505</v>
      </c>
      <c r="I5171">
        <v>1411</v>
      </c>
      <c r="J5171" t="s">
        <v>829</v>
      </c>
      <c r="K5171" t="s">
        <v>830</v>
      </c>
      <c r="L5171" t="s">
        <v>57</v>
      </c>
      <c r="M5171" t="s">
        <v>57</v>
      </c>
      <c r="N5171" t="s">
        <v>57</v>
      </c>
      <c r="O5171" t="s">
        <v>57</v>
      </c>
      <c r="P5171">
        <v>1411</v>
      </c>
      <c r="Q5171" t="s">
        <v>829</v>
      </c>
      <c r="R5171" t="s">
        <v>830</v>
      </c>
      <c r="S5171" t="s">
        <v>505</v>
      </c>
      <c r="T5171">
        <v>-0.11</v>
      </c>
      <c r="U5171">
        <v>-0.82</v>
      </c>
      <c r="V5171">
        <v>-0.82</v>
      </c>
      <c r="W5171">
        <v>-0.131302941506141</v>
      </c>
      <c r="X5171" t="s">
        <v>58</v>
      </c>
      <c r="Y5171" t="s">
        <v>58</v>
      </c>
      <c r="Z5171" t="s">
        <v>1</v>
      </c>
      <c r="AA5171" t="s">
        <v>1</v>
      </c>
      <c r="AB5171" t="s">
        <v>57</v>
      </c>
      <c r="AC5171" t="str">
        <f t="shared" si="80"/>
        <v>2017-3</v>
      </c>
    </row>
    <row r="5172" spans="1:29" hidden="1" x14ac:dyDescent="0.25">
      <c r="A5172" t="s">
        <v>847</v>
      </c>
      <c r="B5172" t="s">
        <v>54</v>
      </c>
      <c r="C5172" t="s">
        <v>55</v>
      </c>
      <c r="D5172" t="s">
        <v>55</v>
      </c>
      <c r="E5172">
        <v>-5</v>
      </c>
      <c r="F5172" t="s">
        <v>13</v>
      </c>
      <c r="G5172" t="b">
        <v>0</v>
      </c>
      <c r="H5172" t="s">
        <v>57</v>
      </c>
      <c r="I5172">
        <v>0</v>
      </c>
      <c r="J5172" t="s">
        <v>57</v>
      </c>
      <c r="K5172" t="s">
        <v>57</v>
      </c>
      <c r="L5172" t="s">
        <v>57</v>
      </c>
      <c r="M5172" t="s">
        <v>57</v>
      </c>
      <c r="N5172" t="s">
        <v>57</v>
      </c>
      <c r="O5172" t="s">
        <v>57</v>
      </c>
      <c r="P5172">
        <v>0</v>
      </c>
      <c r="Q5172" t="s">
        <v>57</v>
      </c>
      <c r="R5172" t="s">
        <v>57</v>
      </c>
      <c r="S5172" t="s">
        <v>57</v>
      </c>
      <c r="T5172">
        <v>-1.29</v>
      </c>
      <c r="U5172">
        <v>-1.29</v>
      </c>
      <c r="V5172">
        <v>-1.29</v>
      </c>
      <c r="W5172">
        <v>-0.20577444568511699</v>
      </c>
      <c r="X5172" t="s">
        <v>58</v>
      </c>
      <c r="Y5172" t="s">
        <v>58</v>
      </c>
      <c r="Z5172" t="s">
        <v>1</v>
      </c>
      <c r="AA5172" t="s">
        <v>1</v>
      </c>
      <c r="AB5172" t="s">
        <v>57</v>
      </c>
      <c r="AC5172" t="str">
        <f t="shared" si="80"/>
        <v>2017-3</v>
      </c>
    </row>
    <row r="5173" spans="1:29" x14ac:dyDescent="0.25">
      <c r="A5173" t="s">
        <v>847</v>
      </c>
      <c r="B5173" t="s">
        <v>54</v>
      </c>
      <c r="C5173" t="s">
        <v>55</v>
      </c>
      <c r="D5173" t="s">
        <v>55</v>
      </c>
      <c r="E5173">
        <v>-3</v>
      </c>
      <c r="F5173" t="s">
        <v>56</v>
      </c>
      <c r="G5173" t="b">
        <v>0</v>
      </c>
      <c r="H5173" t="s">
        <v>57</v>
      </c>
      <c r="I5173">
        <v>0</v>
      </c>
      <c r="J5173" t="s">
        <v>57</v>
      </c>
      <c r="K5173" t="s">
        <v>57</v>
      </c>
      <c r="L5173" t="s">
        <v>57</v>
      </c>
      <c r="M5173" t="s">
        <v>57</v>
      </c>
      <c r="N5173" t="s">
        <v>57</v>
      </c>
      <c r="O5173" t="s">
        <v>57</v>
      </c>
      <c r="P5173">
        <v>0</v>
      </c>
      <c r="Q5173" t="s">
        <v>57</v>
      </c>
      <c r="R5173" t="s">
        <v>57</v>
      </c>
      <c r="S5173" t="s">
        <v>57</v>
      </c>
      <c r="T5173">
        <v>-122.26</v>
      </c>
      <c r="U5173">
        <v>-122.26</v>
      </c>
      <c r="V5173">
        <v>-122.26</v>
      </c>
      <c r="W5173">
        <v>-19.502312968575499</v>
      </c>
      <c r="X5173" t="s">
        <v>58</v>
      </c>
      <c r="Y5173" t="s">
        <v>58</v>
      </c>
      <c r="Z5173" t="s">
        <v>1</v>
      </c>
      <c r="AA5173" t="s">
        <v>1</v>
      </c>
      <c r="AB5173" t="s">
        <v>57</v>
      </c>
      <c r="AC5173" t="str">
        <f t="shared" si="80"/>
        <v>2017-3</v>
      </c>
    </row>
    <row r="5174" spans="1:29" hidden="1" x14ac:dyDescent="0.25">
      <c r="A5174" t="s">
        <v>847</v>
      </c>
      <c r="B5174" t="s">
        <v>54</v>
      </c>
      <c r="C5174" t="s">
        <v>55</v>
      </c>
      <c r="D5174" t="s">
        <v>55</v>
      </c>
      <c r="E5174">
        <v>45</v>
      </c>
      <c r="F5174" t="s">
        <v>17</v>
      </c>
      <c r="G5174" t="b">
        <v>1</v>
      </c>
      <c r="H5174" t="s">
        <v>57</v>
      </c>
      <c r="I5174">
        <v>0</v>
      </c>
      <c r="J5174" t="s">
        <v>57</v>
      </c>
      <c r="K5174" t="s">
        <v>57</v>
      </c>
      <c r="L5174" t="s">
        <v>57</v>
      </c>
      <c r="M5174" t="s">
        <v>57</v>
      </c>
      <c r="N5174" t="s">
        <v>57</v>
      </c>
      <c r="O5174" t="s">
        <v>57</v>
      </c>
      <c r="P5174">
        <v>0</v>
      </c>
      <c r="Q5174" t="s">
        <v>57</v>
      </c>
      <c r="R5174" t="s">
        <v>57</v>
      </c>
      <c r="S5174" t="s">
        <v>57</v>
      </c>
      <c r="T5174">
        <v>-1.29</v>
      </c>
      <c r="U5174">
        <v>-1.29</v>
      </c>
      <c r="V5174">
        <v>-1.29</v>
      </c>
      <c r="W5174">
        <v>-0.20577444568511699</v>
      </c>
      <c r="X5174" t="s">
        <v>58</v>
      </c>
      <c r="Y5174" t="s">
        <v>58</v>
      </c>
      <c r="Z5174" t="s">
        <v>2</v>
      </c>
      <c r="AA5174" t="s">
        <v>8</v>
      </c>
      <c r="AB5174" t="s">
        <v>57</v>
      </c>
      <c r="AC5174" t="str">
        <f t="shared" si="80"/>
        <v>2017-3</v>
      </c>
    </row>
    <row r="5175" spans="1:29" x14ac:dyDescent="0.25">
      <c r="A5175" t="s">
        <v>847</v>
      </c>
      <c r="B5175" t="s">
        <v>532</v>
      </c>
      <c r="C5175" t="s">
        <v>533</v>
      </c>
      <c r="D5175" t="s">
        <v>55</v>
      </c>
      <c r="E5175">
        <v>-3</v>
      </c>
      <c r="F5175" t="s">
        <v>56</v>
      </c>
      <c r="G5175" t="b">
        <v>0</v>
      </c>
      <c r="H5175" t="s">
        <v>57</v>
      </c>
      <c r="I5175">
        <v>0</v>
      </c>
      <c r="J5175" t="s">
        <v>57</v>
      </c>
      <c r="K5175" t="s">
        <v>57</v>
      </c>
      <c r="L5175" t="s">
        <v>57</v>
      </c>
      <c r="M5175" t="s">
        <v>57</v>
      </c>
      <c r="N5175" t="s">
        <v>57</v>
      </c>
      <c r="O5175" t="s">
        <v>57</v>
      </c>
      <c r="P5175">
        <v>0</v>
      </c>
      <c r="Q5175" t="s">
        <v>57</v>
      </c>
      <c r="R5175" t="s">
        <v>57</v>
      </c>
      <c r="S5175" t="s">
        <v>57</v>
      </c>
      <c r="T5175">
        <v>318.75</v>
      </c>
      <c r="U5175">
        <v>318.75</v>
      </c>
      <c r="V5175">
        <v>1998.2437500000001</v>
      </c>
      <c r="W5175">
        <v>318.75</v>
      </c>
      <c r="X5175" t="s">
        <v>58</v>
      </c>
      <c r="Y5175" t="s">
        <v>58</v>
      </c>
      <c r="Z5175" t="s">
        <v>1</v>
      </c>
      <c r="AA5175" t="s">
        <v>1</v>
      </c>
      <c r="AB5175" t="s">
        <v>57</v>
      </c>
      <c r="AC5175" t="str">
        <f t="shared" si="80"/>
        <v>2017-3</v>
      </c>
    </row>
    <row r="5176" spans="1:29" hidden="1" x14ac:dyDescent="0.25">
      <c r="A5176" t="s">
        <v>847</v>
      </c>
      <c r="B5176" t="s">
        <v>532</v>
      </c>
      <c r="C5176" t="s">
        <v>533</v>
      </c>
      <c r="D5176" t="s">
        <v>55</v>
      </c>
      <c r="E5176">
        <v>-6</v>
      </c>
      <c r="F5176" t="s">
        <v>12</v>
      </c>
      <c r="G5176" t="b">
        <v>0</v>
      </c>
      <c r="H5176" t="s">
        <v>110</v>
      </c>
      <c r="I5176">
        <v>207</v>
      </c>
      <c r="J5176" t="s">
        <v>838</v>
      </c>
      <c r="K5176" t="s">
        <v>839</v>
      </c>
      <c r="L5176" t="s">
        <v>57</v>
      </c>
      <c r="M5176" t="s">
        <v>57</v>
      </c>
      <c r="N5176" t="s">
        <v>57</v>
      </c>
      <c r="O5176" t="s">
        <v>57</v>
      </c>
      <c r="P5176">
        <v>207</v>
      </c>
      <c r="Q5176" t="s">
        <v>838</v>
      </c>
      <c r="R5176" t="s">
        <v>839</v>
      </c>
      <c r="S5176" t="s">
        <v>110</v>
      </c>
      <c r="T5176">
        <v>978.25</v>
      </c>
      <c r="U5176">
        <v>978.25</v>
      </c>
      <c r="V5176">
        <v>6132.6492500000004</v>
      </c>
      <c r="W5176">
        <v>978.25</v>
      </c>
      <c r="X5176" t="s">
        <v>58</v>
      </c>
      <c r="Y5176" t="s">
        <v>58</v>
      </c>
      <c r="Z5176" t="s">
        <v>1</v>
      </c>
      <c r="AA5176" t="s">
        <v>1</v>
      </c>
      <c r="AB5176" t="s">
        <v>57</v>
      </c>
      <c r="AC5176" t="str">
        <f t="shared" si="80"/>
        <v>2017-3</v>
      </c>
    </row>
    <row r="5177" spans="1:29" hidden="1" x14ac:dyDescent="0.25">
      <c r="A5177" t="s">
        <v>847</v>
      </c>
      <c r="B5177" t="s">
        <v>532</v>
      </c>
      <c r="C5177" t="s">
        <v>533</v>
      </c>
      <c r="D5177" t="s">
        <v>55</v>
      </c>
      <c r="E5177">
        <v>-5</v>
      </c>
      <c r="F5177" t="s">
        <v>13</v>
      </c>
      <c r="G5177" t="b">
        <v>0</v>
      </c>
      <c r="H5177" t="s">
        <v>110</v>
      </c>
      <c r="I5177">
        <v>207</v>
      </c>
      <c r="J5177" t="s">
        <v>838</v>
      </c>
      <c r="K5177" t="s">
        <v>839</v>
      </c>
      <c r="L5177" t="s">
        <v>57</v>
      </c>
      <c r="M5177" t="s">
        <v>57</v>
      </c>
      <c r="N5177" t="s">
        <v>57</v>
      </c>
      <c r="O5177" t="s">
        <v>57</v>
      </c>
      <c r="P5177">
        <v>207</v>
      </c>
      <c r="Q5177" t="s">
        <v>838</v>
      </c>
      <c r="R5177" t="s">
        <v>839</v>
      </c>
      <c r="S5177" t="s">
        <v>110</v>
      </c>
      <c r="T5177">
        <v>-2.35</v>
      </c>
      <c r="U5177">
        <v>-2.35</v>
      </c>
      <c r="V5177">
        <v>-14.338517</v>
      </c>
      <c r="W5177">
        <v>-2.35</v>
      </c>
      <c r="X5177" t="s">
        <v>58</v>
      </c>
      <c r="Y5177" t="s">
        <v>58</v>
      </c>
      <c r="Z5177" t="s">
        <v>1</v>
      </c>
      <c r="AA5177" t="s">
        <v>1</v>
      </c>
      <c r="AB5177" t="s">
        <v>57</v>
      </c>
      <c r="AC5177" t="str">
        <f t="shared" si="80"/>
        <v>2017-3</v>
      </c>
    </row>
    <row r="5178" spans="1:29" x14ac:dyDescent="0.25">
      <c r="A5178" t="s">
        <v>847</v>
      </c>
      <c r="B5178" t="s">
        <v>532</v>
      </c>
      <c r="C5178" t="s">
        <v>533</v>
      </c>
      <c r="D5178" t="s">
        <v>55</v>
      </c>
      <c r="E5178">
        <v>-4</v>
      </c>
      <c r="F5178" t="s">
        <v>14</v>
      </c>
      <c r="G5178" t="b">
        <v>0</v>
      </c>
      <c r="H5178" t="s">
        <v>110</v>
      </c>
      <c r="I5178">
        <v>207</v>
      </c>
      <c r="J5178" t="s">
        <v>838</v>
      </c>
      <c r="K5178" t="s">
        <v>839</v>
      </c>
      <c r="L5178" t="s">
        <v>57</v>
      </c>
      <c r="M5178" t="s">
        <v>57</v>
      </c>
      <c r="N5178" t="s">
        <v>57</v>
      </c>
      <c r="O5178" t="s">
        <v>57</v>
      </c>
      <c r="P5178">
        <v>207</v>
      </c>
      <c r="Q5178" t="s">
        <v>838</v>
      </c>
      <c r="R5178" t="s">
        <v>839</v>
      </c>
      <c r="S5178" t="s">
        <v>110</v>
      </c>
      <c r="T5178">
        <v>14.12</v>
      </c>
      <c r="U5178">
        <v>14.12</v>
      </c>
      <c r="V5178">
        <v>88.518280000000004</v>
      </c>
      <c r="W5178">
        <v>14.12</v>
      </c>
      <c r="X5178" t="s">
        <v>58</v>
      </c>
      <c r="Y5178" t="s">
        <v>58</v>
      </c>
      <c r="Z5178" t="s">
        <v>1</v>
      </c>
      <c r="AA5178" t="s">
        <v>1</v>
      </c>
      <c r="AB5178" t="s">
        <v>57</v>
      </c>
      <c r="AC5178" t="str">
        <f t="shared" si="80"/>
        <v>2017-3</v>
      </c>
    </row>
    <row r="5179" spans="1:29" x14ac:dyDescent="0.25">
      <c r="A5179" t="s">
        <v>848</v>
      </c>
      <c r="B5179" t="s">
        <v>54</v>
      </c>
      <c r="C5179" t="s">
        <v>55</v>
      </c>
      <c r="D5179" t="s">
        <v>55</v>
      </c>
      <c r="E5179">
        <v>-3</v>
      </c>
      <c r="F5179" t="s">
        <v>56</v>
      </c>
      <c r="G5179" t="b">
        <v>0</v>
      </c>
      <c r="H5179" t="s">
        <v>57</v>
      </c>
      <c r="I5179">
        <v>0</v>
      </c>
      <c r="J5179" t="s">
        <v>57</v>
      </c>
      <c r="K5179" t="s">
        <v>57</v>
      </c>
      <c r="L5179" t="s">
        <v>57</v>
      </c>
      <c r="M5179" t="s">
        <v>57</v>
      </c>
      <c r="N5179" t="s">
        <v>57</v>
      </c>
      <c r="O5179" t="s">
        <v>57</v>
      </c>
      <c r="P5179">
        <v>0</v>
      </c>
      <c r="Q5179" t="s">
        <v>57</v>
      </c>
      <c r="R5179" t="s">
        <v>57</v>
      </c>
      <c r="S5179" t="s">
        <v>57</v>
      </c>
      <c r="T5179">
        <v>-122.26</v>
      </c>
      <c r="U5179">
        <v>-122.26</v>
      </c>
      <c r="V5179">
        <v>-122.26</v>
      </c>
      <c r="W5179">
        <v>-19.556906342477799</v>
      </c>
      <c r="X5179" t="s">
        <v>58</v>
      </c>
      <c r="Y5179" t="s">
        <v>58</v>
      </c>
      <c r="Z5179" t="s">
        <v>1</v>
      </c>
      <c r="AA5179" t="s">
        <v>1</v>
      </c>
      <c r="AB5179" t="s">
        <v>57</v>
      </c>
      <c r="AC5179" t="str">
        <f t="shared" si="80"/>
        <v>2017-3</v>
      </c>
    </row>
    <row r="5180" spans="1:29" x14ac:dyDescent="0.25">
      <c r="A5180" t="s">
        <v>848</v>
      </c>
      <c r="B5180" t="s">
        <v>532</v>
      </c>
      <c r="C5180" t="s">
        <v>533</v>
      </c>
      <c r="D5180" t="s">
        <v>55</v>
      </c>
      <c r="E5180">
        <v>-3</v>
      </c>
      <c r="F5180" t="s">
        <v>56</v>
      </c>
      <c r="G5180" t="b">
        <v>0</v>
      </c>
      <c r="H5180" t="s">
        <v>57</v>
      </c>
      <c r="I5180">
        <v>0</v>
      </c>
      <c r="J5180" t="s">
        <v>57</v>
      </c>
      <c r="K5180" t="s">
        <v>57</v>
      </c>
      <c r="L5180" t="s">
        <v>57</v>
      </c>
      <c r="M5180" t="s">
        <v>57</v>
      </c>
      <c r="N5180" t="s">
        <v>57</v>
      </c>
      <c r="O5180" t="s">
        <v>57</v>
      </c>
      <c r="P5180">
        <v>0</v>
      </c>
      <c r="Q5180" t="s">
        <v>57</v>
      </c>
      <c r="R5180" t="s">
        <v>57</v>
      </c>
      <c r="S5180" t="s">
        <v>57</v>
      </c>
      <c r="T5180">
        <v>318.75</v>
      </c>
      <c r="U5180">
        <v>318.75</v>
      </c>
      <c r="V5180">
        <v>1992.6656250000001</v>
      </c>
      <c r="W5180">
        <v>318.75</v>
      </c>
      <c r="X5180" t="s">
        <v>58</v>
      </c>
      <c r="Y5180" t="s">
        <v>58</v>
      </c>
      <c r="Z5180" t="s">
        <v>1</v>
      </c>
      <c r="AA5180" t="s">
        <v>1</v>
      </c>
      <c r="AB5180" t="s">
        <v>57</v>
      </c>
      <c r="AC5180" t="str">
        <f t="shared" si="80"/>
        <v>2017-3</v>
      </c>
    </row>
    <row r="5181" spans="1:29" hidden="1" x14ac:dyDescent="0.25">
      <c r="A5181" t="s">
        <v>848</v>
      </c>
      <c r="B5181" t="s">
        <v>532</v>
      </c>
      <c r="C5181" t="s">
        <v>533</v>
      </c>
      <c r="D5181" t="s">
        <v>55</v>
      </c>
      <c r="E5181">
        <v>-6</v>
      </c>
      <c r="F5181" t="s">
        <v>12</v>
      </c>
      <c r="G5181" t="b">
        <v>0</v>
      </c>
      <c r="H5181" t="s">
        <v>110</v>
      </c>
      <c r="I5181">
        <v>207</v>
      </c>
      <c r="J5181" t="s">
        <v>838</v>
      </c>
      <c r="K5181" t="s">
        <v>839</v>
      </c>
      <c r="L5181" t="s">
        <v>57</v>
      </c>
      <c r="M5181" t="s">
        <v>57</v>
      </c>
      <c r="N5181" t="s">
        <v>57</v>
      </c>
      <c r="O5181" t="s">
        <v>57</v>
      </c>
      <c r="P5181">
        <v>207</v>
      </c>
      <c r="Q5181" t="s">
        <v>838</v>
      </c>
      <c r="R5181" t="s">
        <v>839</v>
      </c>
      <c r="S5181" t="s">
        <v>110</v>
      </c>
      <c r="T5181">
        <v>978.25</v>
      </c>
      <c r="U5181">
        <v>978.25</v>
      </c>
      <c r="V5181">
        <v>6115.5298750000002</v>
      </c>
      <c r="W5181">
        <v>978.25</v>
      </c>
      <c r="X5181" t="s">
        <v>58</v>
      </c>
      <c r="Y5181" t="s">
        <v>58</v>
      </c>
      <c r="Z5181" t="s">
        <v>1</v>
      </c>
      <c r="AA5181" t="s">
        <v>1</v>
      </c>
      <c r="AB5181" t="s">
        <v>57</v>
      </c>
      <c r="AC5181" t="str">
        <f t="shared" si="80"/>
        <v>2017-3</v>
      </c>
    </row>
    <row r="5182" spans="1:29" x14ac:dyDescent="0.25">
      <c r="A5182" t="s">
        <v>848</v>
      </c>
      <c r="B5182" t="s">
        <v>532</v>
      </c>
      <c r="C5182" t="s">
        <v>533</v>
      </c>
      <c r="D5182" t="s">
        <v>55</v>
      </c>
      <c r="E5182">
        <v>-4</v>
      </c>
      <c r="F5182" t="s">
        <v>14</v>
      </c>
      <c r="G5182" t="b">
        <v>0</v>
      </c>
      <c r="H5182" t="s">
        <v>110</v>
      </c>
      <c r="I5182">
        <v>207</v>
      </c>
      <c r="J5182" t="s">
        <v>838</v>
      </c>
      <c r="K5182" t="s">
        <v>839</v>
      </c>
      <c r="L5182" t="s">
        <v>57</v>
      </c>
      <c r="M5182" t="s">
        <v>57</v>
      </c>
      <c r="N5182" t="s">
        <v>57</v>
      </c>
      <c r="O5182" t="s">
        <v>57</v>
      </c>
      <c r="P5182">
        <v>207</v>
      </c>
      <c r="Q5182" t="s">
        <v>838</v>
      </c>
      <c r="R5182" t="s">
        <v>839</v>
      </c>
      <c r="S5182" t="s">
        <v>110</v>
      </c>
      <c r="T5182">
        <v>14.12</v>
      </c>
      <c r="U5182">
        <v>14.12</v>
      </c>
      <c r="V5182">
        <v>88.271180000000001</v>
      </c>
      <c r="W5182">
        <v>14.12</v>
      </c>
      <c r="X5182" t="s">
        <v>58</v>
      </c>
      <c r="Y5182" t="s">
        <v>58</v>
      </c>
      <c r="Z5182" t="s">
        <v>1</v>
      </c>
      <c r="AA5182" t="s">
        <v>1</v>
      </c>
      <c r="AB5182" t="s">
        <v>57</v>
      </c>
      <c r="AC5182" t="str">
        <f t="shared" si="80"/>
        <v>2017-3</v>
      </c>
    </row>
    <row r="5183" spans="1:29" x14ac:dyDescent="0.25">
      <c r="A5183" t="s">
        <v>849</v>
      </c>
      <c r="B5183" t="s">
        <v>54</v>
      </c>
      <c r="C5183" t="s">
        <v>55</v>
      </c>
      <c r="D5183" t="s">
        <v>55</v>
      </c>
      <c r="E5183">
        <v>-3</v>
      </c>
      <c r="F5183" t="s">
        <v>56</v>
      </c>
      <c r="G5183" t="b">
        <v>0</v>
      </c>
      <c r="H5183" t="s">
        <v>57</v>
      </c>
      <c r="I5183">
        <v>0</v>
      </c>
      <c r="J5183" t="s">
        <v>57</v>
      </c>
      <c r="K5183" t="s">
        <v>57</v>
      </c>
      <c r="L5183" t="s">
        <v>57</v>
      </c>
      <c r="M5183" t="s">
        <v>57</v>
      </c>
      <c r="N5183" t="s">
        <v>57</v>
      </c>
      <c r="O5183" t="s">
        <v>57</v>
      </c>
      <c r="P5183">
        <v>0</v>
      </c>
      <c r="Q5183" t="s">
        <v>57</v>
      </c>
      <c r="R5183" t="s">
        <v>57</v>
      </c>
      <c r="S5183" t="s">
        <v>57</v>
      </c>
      <c r="T5183">
        <v>-122.26</v>
      </c>
      <c r="U5183">
        <v>-122.26</v>
      </c>
      <c r="V5183">
        <v>-122.26</v>
      </c>
      <c r="W5183">
        <v>-19.581024376181201</v>
      </c>
      <c r="X5183" t="s">
        <v>58</v>
      </c>
      <c r="Y5183" t="s">
        <v>58</v>
      </c>
      <c r="Z5183" t="s">
        <v>1</v>
      </c>
      <c r="AA5183" t="s">
        <v>1</v>
      </c>
      <c r="AB5183" t="s">
        <v>57</v>
      </c>
      <c r="AC5183" t="str">
        <f t="shared" si="80"/>
        <v>2017-3</v>
      </c>
    </row>
    <row r="5184" spans="1:29" x14ac:dyDescent="0.25">
      <c r="A5184" t="s">
        <v>849</v>
      </c>
      <c r="B5184" t="s">
        <v>532</v>
      </c>
      <c r="C5184" t="s">
        <v>533</v>
      </c>
      <c r="D5184" t="s">
        <v>55</v>
      </c>
      <c r="E5184">
        <v>-3</v>
      </c>
      <c r="F5184" t="s">
        <v>56</v>
      </c>
      <c r="G5184" t="b">
        <v>0</v>
      </c>
      <c r="H5184" t="s">
        <v>57</v>
      </c>
      <c r="I5184">
        <v>0</v>
      </c>
      <c r="J5184" t="s">
        <v>57</v>
      </c>
      <c r="K5184" t="s">
        <v>57</v>
      </c>
      <c r="L5184" t="s">
        <v>57</v>
      </c>
      <c r="M5184" t="s">
        <v>57</v>
      </c>
      <c r="N5184" t="s">
        <v>57</v>
      </c>
      <c r="O5184" t="s">
        <v>57</v>
      </c>
      <c r="P5184">
        <v>0</v>
      </c>
      <c r="Q5184" t="s">
        <v>57</v>
      </c>
      <c r="R5184" t="s">
        <v>57</v>
      </c>
      <c r="S5184" t="s">
        <v>57</v>
      </c>
      <c r="T5184">
        <v>318.75</v>
      </c>
      <c r="U5184">
        <v>318.75</v>
      </c>
      <c r="V5184">
        <v>1990.2112500000001</v>
      </c>
      <c r="W5184">
        <v>318.75</v>
      </c>
      <c r="X5184" t="s">
        <v>58</v>
      </c>
      <c r="Y5184" t="s">
        <v>58</v>
      </c>
      <c r="Z5184" t="s">
        <v>1</v>
      </c>
      <c r="AA5184" t="s">
        <v>1</v>
      </c>
      <c r="AB5184" t="s">
        <v>57</v>
      </c>
      <c r="AC5184" t="str">
        <f t="shared" si="80"/>
        <v>2017-3</v>
      </c>
    </row>
    <row r="5185" spans="1:29" hidden="1" x14ac:dyDescent="0.25">
      <c r="A5185" t="s">
        <v>849</v>
      </c>
      <c r="B5185" t="s">
        <v>532</v>
      </c>
      <c r="C5185" t="s">
        <v>533</v>
      </c>
      <c r="D5185" t="s">
        <v>55</v>
      </c>
      <c r="E5185">
        <v>-6</v>
      </c>
      <c r="F5185" t="s">
        <v>12</v>
      </c>
      <c r="G5185" t="b">
        <v>0</v>
      </c>
      <c r="H5185" t="s">
        <v>110</v>
      </c>
      <c r="I5185">
        <v>207</v>
      </c>
      <c r="J5185" t="s">
        <v>838</v>
      </c>
      <c r="K5185" t="s">
        <v>839</v>
      </c>
      <c r="L5185" t="s">
        <v>57</v>
      </c>
      <c r="M5185" t="s">
        <v>57</v>
      </c>
      <c r="N5185" t="s">
        <v>57</v>
      </c>
      <c r="O5185" t="s">
        <v>57</v>
      </c>
      <c r="P5185">
        <v>207</v>
      </c>
      <c r="Q5185" t="s">
        <v>838</v>
      </c>
      <c r="R5185" t="s">
        <v>839</v>
      </c>
      <c r="S5185" t="s">
        <v>110</v>
      </c>
      <c r="T5185">
        <v>965.27</v>
      </c>
      <c r="U5185">
        <v>965.27</v>
      </c>
      <c r="V5185">
        <v>6026.9528259999997</v>
      </c>
      <c r="W5185">
        <v>965.27</v>
      </c>
      <c r="X5185" t="s">
        <v>58</v>
      </c>
      <c r="Y5185" t="s">
        <v>58</v>
      </c>
      <c r="Z5185" t="s">
        <v>1</v>
      </c>
      <c r="AA5185" t="s">
        <v>1</v>
      </c>
      <c r="AB5185" t="s">
        <v>57</v>
      </c>
      <c r="AC5185" t="str">
        <f t="shared" si="80"/>
        <v>2017-3</v>
      </c>
    </row>
    <row r="5186" spans="1:29" hidden="1" x14ac:dyDescent="0.25">
      <c r="A5186" t="s">
        <v>849</v>
      </c>
      <c r="B5186" t="s">
        <v>532</v>
      </c>
      <c r="C5186" t="s">
        <v>533</v>
      </c>
      <c r="D5186" t="s">
        <v>55</v>
      </c>
      <c r="E5186">
        <v>-5</v>
      </c>
      <c r="F5186" t="s">
        <v>13</v>
      </c>
      <c r="G5186" t="b">
        <v>0</v>
      </c>
      <c r="H5186" t="s">
        <v>110</v>
      </c>
      <c r="I5186">
        <v>207</v>
      </c>
      <c r="J5186" t="s">
        <v>838</v>
      </c>
      <c r="K5186" t="s">
        <v>839</v>
      </c>
      <c r="L5186" t="s">
        <v>57</v>
      </c>
      <c r="M5186" t="s">
        <v>57</v>
      </c>
      <c r="N5186" t="s">
        <v>57</v>
      </c>
      <c r="O5186" t="s">
        <v>57</v>
      </c>
      <c r="P5186">
        <v>207</v>
      </c>
      <c r="Q5186" t="s">
        <v>838</v>
      </c>
      <c r="R5186" t="s">
        <v>839</v>
      </c>
      <c r="S5186" t="s">
        <v>110</v>
      </c>
      <c r="T5186">
        <v>-12.98</v>
      </c>
      <c r="U5186">
        <v>-12.98</v>
      </c>
      <c r="V5186">
        <v>-81.153248000000005</v>
      </c>
      <c r="W5186">
        <v>-12.98</v>
      </c>
      <c r="X5186" t="s">
        <v>58</v>
      </c>
      <c r="Y5186" t="s">
        <v>58</v>
      </c>
      <c r="Z5186" t="s">
        <v>1</v>
      </c>
      <c r="AA5186" t="s">
        <v>1</v>
      </c>
      <c r="AB5186" t="s">
        <v>57</v>
      </c>
      <c r="AC5186" t="str">
        <f t="shared" si="80"/>
        <v>2017-3</v>
      </c>
    </row>
    <row r="5187" spans="1:29" x14ac:dyDescent="0.25">
      <c r="A5187" t="s">
        <v>849</v>
      </c>
      <c r="B5187" t="s">
        <v>532</v>
      </c>
      <c r="C5187" t="s">
        <v>533</v>
      </c>
      <c r="D5187" t="s">
        <v>55</v>
      </c>
      <c r="E5187">
        <v>-4</v>
      </c>
      <c r="F5187" t="s">
        <v>14</v>
      </c>
      <c r="G5187" t="b">
        <v>0</v>
      </c>
      <c r="H5187" t="s">
        <v>110</v>
      </c>
      <c r="I5187">
        <v>207</v>
      </c>
      <c r="J5187" t="s">
        <v>838</v>
      </c>
      <c r="K5187" t="s">
        <v>839</v>
      </c>
      <c r="L5187" t="s">
        <v>57</v>
      </c>
      <c r="M5187" t="s">
        <v>57</v>
      </c>
      <c r="N5187" t="s">
        <v>57</v>
      </c>
      <c r="O5187" t="s">
        <v>57</v>
      </c>
      <c r="P5187">
        <v>207</v>
      </c>
      <c r="Q5187" t="s">
        <v>838</v>
      </c>
      <c r="R5187" t="s">
        <v>839</v>
      </c>
      <c r="S5187" t="s">
        <v>110</v>
      </c>
      <c r="T5187">
        <v>1.1399999999999999</v>
      </c>
      <c r="U5187">
        <v>1.1399999999999999</v>
      </c>
      <c r="V5187">
        <v>7.1179319999999997</v>
      </c>
      <c r="W5187">
        <v>1.1399999999999999</v>
      </c>
      <c r="X5187" t="s">
        <v>58</v>
      </c>
      <c r="Y5187" t="s">
        <v>58</v>
      </c>
      <c r="Z5187" t="s">
        <v>1</v>
      </c>
      <c r="AA5187" t="s">
        <v>1</v>
      </c>
      <c r="AB5187" t="s">
        <v>57</v>
      </c>
      <c r="AC5187" t="str">
        <f t="shared" ref="AC5187:AC5250" si="81">+YEAR(A5187)&amp; "-" &amp;ROUNDUP(MONTH(A5187)/3,0)</f>
        <v>2017-3</v>
      </c>
    </row>
    <row r="5188" spans="1:29" x14ac:dyDescent="0.25">
      <c r="A5188" t="s">
        <v>850</v>
      </c>
      <c r="B5188" t="s">
        <v>54</v>
      </c>
      <c r="C5188" t="s">
        <v>55</v>
      </c>
      <c r="D5188" t="s">
        <v>55</v>
      </c>
      <c r="E5188">
        <v>-3</v>
      </c>
      <c r="F5188" t="s">
        <v>56</v>
      </c>
      <c r="G5188" t="b">
        <v>0</v>
      </c>
      <c r="H5188" t="s">
        <v>57</v>
      </c>
      <c r="I5188">
        <v>0</v>
      </c>
      <c r="J5188" t="s">
        <v>57</v>
      </c>
      <c r="K5188" t="s">
        <v>57</v>
      </c>
      <c r="L5188" t="s">
        <v>57</v>
      </c>
      <c r="M5188" t="s">
        <v>57</v>
      </c>
      <c r="N5188" t="s">
        <v>57</v>
      </c>
      <c r="O5188" t="s">
        <v>57</v>
      </c>
      <c r="P5188">
        <v>0</v>
      </c>
      <c r="Q5188" t="s">
        <v>57</v>
      </c>
      <c r="R5188" t="s">
        <v>57</v>
      </c>
      <c r="S5188" t="s">
        <v>57</v>
      </c>
      <c r="T5188">
        <v>-122.26</v>
      </c>
      <c r="U5188">
        <v>-122.26</v>
      </c>
      <c r="V5188">
        <v>-122.26</v>
      </c>
      <c r="W5188">
        <v>-19.5840041006912</v>
      </c>
      <c r="X5188" t="s">
        <v>58</v>
      </c>
      <c r="Y5188" t="s">
        <v>58</v>
      </c>
      <c r="Z5188" t="s">
        <v>1</v>
      </c>
      <c r="AA5188" t="s">
        <v>1</v>
      </c>
      <c r="AB5188" t="s">
        <v>57</v>
      </c>
      <c r="AC5188" t="str">
        <f t="shared" si="81"/>
        <v>2017-3</v>
      </c>
    </row>
    <row r="5189" spans="1:29" x14ac:dyDescent="0.25">
      <c r="A5189" t="s">
        <v>850</v>
      </c>
      <c r="B5189" t="s">
        <v>532</v>
      </c>
      <c r="C5189" t="s">
        <v>533</v>
      </c>
      <c r="D5189" t="s">
        <v>55</v>
      </c>
      <c r="E5189">
        <v>-3</v>
      </c>
      <c r="F5189" t="s">
        <v>56</v>
      </c>
      <c r="G5189" t="b">
        <v>0</v>
      </c>
      <c r="H5189" t="s">
        <v>57</v>
      </c>
      <c r="I5189">
        <v>0</v>
      </c>
      <c r="J5189" t="s">
        <v>57</v>
      </c>
      <c r="K5189" t="s">
        <v>57</v>
      </c>
      <c r="L5189" t="s">
        <v>57</v>
      </c>
      <c r="M5189" t="s">
        <v>57</v>
      </c>
      <c r="N5189" t="s">
        <v>57</v>
      </c>
      <c r="O5189" t="s">
        <v>57</v>
      </c>
      <c r="P5189">
        <v>0</v>
      </c>
      <c r="Q5189" t="s">
        <v>57</v>
      </c>
      <c r="R5189" t="s">
        <v>57</v>
      </c>
      <c r="S5189" t="s">
        <v>57</v>
      </c>
      <c r="T5189">
        <v>312.94</v>
      </c>
      <c r="U5189">
        <v>312.94</v>
      </c>
      <c r="V5189">
        <v>1953.637479</v>
      </c>
      <c r="W5189">
        <v>312.94</v>
      </c>
      <c r="X5189" t="s">
        <v>58</v>
      </c>
      <c r="Y5189" t="s">
        <v>58</v>
      </c>
      <c r="Z5189" t="s">
        <v>1</v>
      </c>
      <c r="AA5189" t="s">
        <v>1</v>
      </c>
      <c r="AB5189" t="s">
        <v>57</v>
      </c>
      <c r="AC5189" t="str">
        <f t="shared" si="81"/>
        <v>2017-3</v>
      </c>
    </row>
    <row r="5190" spans="1:29" hidden="1" x14ac:dyDescent="0.25">
      <c r="A5190" t="s">
        <v>850</v>
      </c>
      <c r="B5190" t="s">
        <v>532</v>
      </c>
      <c r="C5190" t="s">
        <v>533</v>
      </c>
      <c r="D5190" t="s">
        <v>55</v>
      </c>
      <c r="E5190">
        <v>1</v>
      </c>
      <c r="F5190" t="s">
        <v>227</v>
      </c>
      <c r="G5190" t="b">
        <v>1</v>
      </c>
      <c r="H5190" t="s">
        <v>110</v>
      </c>
      <c r="I5190">
        <v>207</v>
      </c>
      <c r="J5190" t="s">
        <v>838</v>
      </c>
      <c r="K5190" t="s">
        <v>839</v>
      </c>
      <c r="L5190" t="s">
        <v>57</v>
      </c>
      <c r="M5190" t="s">
        <v>57</v>
      </c>
      <c r="N5190" t="s">
        <v>57</v>
      </c>
      <c r="O5190" t="s">
        <v>57</v>
      </c>
      <c r="P5190">
        <v>207</v>
      </c>
      <c r="Q5190" t="s">
        <v>838</v>
      </c>
      <c r="R5190" t="s">
        <v>839</v>
      </c>
      <c r="S5190" t="s">
        <v>110</v>
      </c>
      <c r="T5190">
        <v>4.1900000000000004</v>
      </c>
      <c r="U5190">
        <v>4.1900000000000004</v>
      </c>
      <c r="V5190">
        <v>26.157541500000001</v>
      </c>
      <c r="W5190">
        <v>4.1900000000000004</v>
      </c>
      <c r="X5190" t="s">
        <v>58</v>
      </c>
      <c r="Y5190" t="s">
        <v>58</v>
      </c>
      <c r="Z5190" t="s">
        <v>1</v>
      </c>
      <c r="AA5190" t="s">
        <v>6</v>
      </c>
      <c r="AB5190" t="s">
        <v>57</v>
      </c>
      <c r="AC5190" t="str">
        <f t="shared" si="81"/>
        <v>2017-3</v>
      </c>
    </row>
    <row r="5191" spans="1:29" hidden="1" x14ac:dyDescent="0.25">
      <c r="A5191" t="s">
        <v>850</v>
      </c>
      <c r="B5191" t="s">
        <v>532</v>
      </c>
      <c r="C5191" t="s">
        <v>533</v>
      </c>
      <c r="D5191" t="s">
        <v>55</v>
      </c>
      <c r="E5191">
        <v>4</v>
      </c>
      <c r="F5191" t="s">
        <v>10</v>
      </c>
      <c r="G5191" t="b">
        <v>1</v>
      </c>
      <c r="H5191" t="s">
        <v>110</v>
      </c>
      <c r="I5191">
        <v>207</v>
      </c>
      <c r="J5191" t="s">
        <v>838</v>
      </c>
      <c r="K5191" t="s">
        <v>839</v>
      </c>
      <c r="L5191" t="s">
        <v>57</v>
      </c>
      <c r="M5191" t="s">
        <v>57</v>
      </c>
      <c r="N5191" t="s">
        <v>57</v>
      </c>
      <c r="O5191" t="s">
        <v>57</v>
      </c>
      <c r="P5191">
        <v>207</v>
      </c>
      <c r="Q5191" t="s">
        <v>838</v>
      </c>
      <c r="R5191" t="s">
        <v>839</v>
      </c>
      <c r="S5191" t="s">
        <v>110</v>
      </c>
      <c r="T5191">
        <v>-10</v>
      </c>
      <c r="U5191">
        <v>-10</v>
      </c>
      <c r="V5191">
        <v>-62.4285</v>
      </c>
      <c r="W5191">
        <v>-10</v>
      </c>
      <c r="X5191" t="s">
        <v>58</v>
      </c>
      <c r="Y5191" t="s">
        <v>58</v>
      </c>
      <c r="Z5191" t="s">
        <v>4</v>
      </c>
      <c r="AA5191" t="s">
        <v>6</v>
      </c>
      <c r="AB5191" t="s">
        <v>57</v>
      </c>
      <c r="AC5191" t="str">
        <f t="shared" si="81"/>
        <v>2017-3</v>
      </c>
    </row>
    <row r="5192" spans="1:29" hidden="1" x14ac:dyDescent="0.25">
      <c r="A5192" t="s">
        <v>850</v>
      </c>
      <c r="B5192" t="s">
        <v>532</v>
      </c>
      <c r="C5192" t="s">
        <v>533</v>
      </c>
      <c r="D5192" t="s">
        <v>55</v>
      </c>
      <c r="E5192">
        <v>-5</v>
      </c>
      <c r="F5192" t="s">
        <v>13</v>
      </c>
      <c r="G5192" t="b">
        <v>0</v>
      </c>
      <c r="H5192" t="s">
        <v>110</v>
      </c>
      <c r="I5192">
        <v>207</v>
      </c>
      <c r="J5192" t="s">
        <v>838</v>
      </c>
      <c r="K5192" t="s">
        <v>839</v>
      </c>
      <c r="L5192" t="s">
        <v>57</v>
      </c>
      <c r="M5192" t="s">
        <v>57</v>
      </c>
      <c r="N5192" t="s">
        <v>57</v>
      </c>
      <c r="O5192" t="s">
        <v>57</v>
      </c>
      <c r="P5192">
        <v>207</v>
      </c>
      <c r="Q5192" t="s">
        <v>838</v>
      </c>
      <c r="R5192" t="s">
        <v>839</v>
      </c>
      <c r="S5192" t="s">
        <v>110</v>
      </c>
      <c r="T5192">
        <v>-6.95</v>
      </c>
      <c r="U5192">
        <v>-6.95</v>
      </c>
      <c r="V5192">
        <v>-43.388890500000002</v>
      </c>
      <c r="W5192">
        <v>-6.95</v>
      </c>
      <c r="X5192" t="s">
        <v>58</v>
      </c>
      <c r="Y5192" t="s">
        <v>58</v>
      </c>
      <c r="Z5192" t="s">
        <v>1</v>
      </c>
      <c r="AA5192" t="s">
        <v>1</v>
      </c>
      <c r="AB5192" t="s">
        <v>57</v>
      </c>
      <c r="AC5192" t="str">
        <f t="shared" si="81"/>
        <v>2017-3</v>
      </c>
    </row>
    <row r="5193" spans="1:29" x14ac:dyDescent="0.25">
      <c r="A5193" t="s">
        <v>851</v>
      </c>
      <c r="B5193" t="s">
        <v>54</v>
      </c>
      <c r="C5193" t="s">
        <v>55</v>
      </c>
      <c r="D5193" t="s">
        <v>55</v>
      </c>
      <c r="E5193">
        <v>-3</v>
      </c>
      <c r="F5193" t="s">
        <v>56</v>
      </c>
      <c r="G5193" t="b">
        <v>0</v>
      </c>
      <c r="H5193" t="s">
        <v>57</v>
      </c>
      <c r="I5193">
        <v>0</v>
      </c>
      <c r="J5193" t="s">
        <v>57</v>
      </c>
      <c r="K5193" t="s">
        <v>57</v>
      </c>
      <c r="L5193" t="s">
        <v>57</v>
      </c>
      <c r="M5193" t="s">
        <v>57</v>
      </c>
      <c r="N5193" t="s">
        <v>57</v>
      </c>
      <c r="O5193" t="s">
        <v>57</v>
      </c>
      <c r="P5193">
        <v>0</v>
      </c>
      <c r="Q5193" t="s">
        <v>57</v>
      </c>
      <c r="R5193" t="s">
        <v>57</v>
      </c>
      <c r="S5193" t="s">
        <v>57</v>
      </c>
      <c r="T5193">
        <v>-122.26</v>
      </c>
      <c r="U5193">
        <v>-122.26</v>
      </c>
      <c r="V5193">
        <v>-122.26</v>
      </c>
      <c r="W5193">
        <v>-19.751211631663999</v>
      </c>
      <c r="X5193" t="s">
        <v>58</v>
      </c>
      <c r="Y5193" t="s">
        <v>58</v>
      </c>
      <c r="Z5193" t="s">
        <v>1</v>
      </c>
      <c r="AA5193" t="s">
        <v>1</v>
      </c>
      <c r="AB5193" t="s">
        <v>57</v>
      </c>
      <c r="AC5193" t="str">
        <f t="shared" si="81"/>
        <v>2017-3</v>
      </c>
    </row>
    <row r="5194" spans="1:29" x14ac:dyDescent="0.25">
      <c r="A5194" t="s">
        <v>851</v>
      </c>
      <c r="B5194" t="s">
        <v>532</v>
      </c>
      <c r="C5194" t="s">
        <v>533</v>
      </c>
      <c r="D5194" t="s">
        <v>55</v>
      </c>
      <c r="E5194">
        <v>-3</v>
      </c>
      <c r="F5194" t="s">
        <v>56</v>
      </c>
      <c r="G5194" t="b">
        <v>0</v>
      </c>
      <c r="H5194" t="s">
        <v>57</v>
      </c>
      <c r="I5194">
        <v>0</v>
      </c>
      <c r="J5194" t="s">
        <v>57</v>
      </c>
      <c r="K5194" t="s">
        <v>57</v>
      </c>
      <c r="L5194" t="s">
        <v>57</v>
      </c>
      <c r="M5194" t="s">
        <v>57</v>
      </c>
      <c r="N5194" t="s">
        <v>57</v>
      </c>
      <c r="O5194" t="s">
        <v>57</v>
      </c>
      <c r="P5194">
        <v>0</v>
      </c>
      <c r="Q5194" t="s">
        <v>57</v>
      </c>
      <c r="R5194" t="s">
        <v>57</v>
      </c>
      <c r="S5194" t="s">
        <v>57</v>
      </c>
      <c r="T5194">
        <v>312.94</v>
      </c>
      <c r="U5194">
        <v>312.94</v>
      </c>
      <c r="V5194">
        <v>1937.0986</v>
      </c>
      <c r="W5194">
        <v>312.94</v>
      </c>
      <c r="X5194" t="s">
        <v>58</v>
      </c>
      <c r="Y5194" t="s">
        <v>58</v>
      </c>
      <c r="Z5194" t="s">
        <v>1</v>
      </c>
      <c r="AA5194" t="s">
        <v>1</v>
      </c>
      <c r="AB5194" t="s">
        <v>57</v>
      </c>
      <c r="AC5194" t="str">
        <f t="shared" si="81"/>
        <v>2017-3</v>
      </c>
    </row>
    <row r="5195" spans="1:29" x14ac:dyDescent="0.25">
      <c r="A5195" t="s">
        <v>852</v>
      </c>
      <c r="B5195" t="s">
        <v>54</v>
      </c>
      <c r="C5195" t="s">
        <v>55</v>
      </c>
      <c r="D5195" t="s">
        <v>55</v>
      </c>
      <c r="E5195">
        <v>-3</v>
      </c>
      <c r="F5195" t="s">
        <v>56</v>
      </c>
      <c r="G5195" t="b">
        <v>0</v>
      </c>
      <c r="H5195" t="s">
        <v>57</v>
      </c>
      <c r="I5195">
        <v>0</v>
      </c>
      <c r="J5195" t="s">
        <v>57</v>
      </c>
      <c r="K5195" t="s">
        <v>57</v>
      </c>
      <c r="L5195" t="s">
        <v>57</v>
      </c>
      <c r="M5195" t="s">
        <v>57</v>
      </c>
      <c r="N5195" t="s">
        <v>57</v>
      </c>
      <c r="O5195" t="s">
        <v>57</v>
      </c>
      <c r="P5195">
        <v>0</v>
      </c>
      <c r="Q5195" t="s">
        <v>57</v>
      </c>
      <c r="R5195" t="s">
        <v>57</v>
      </c>
      <c r="S5195" t="s">
        <v>57</v>
      </c>
      <c r="T5195">
        <v>-122.26</v>
      </c>
      <c r="U5195">
        <v>-122.26</v>
      </c>
      <c r="V5195">
        <v>-122.26</v>
      </c>
      <c r="W5195">
        <v>-19.775331785942502</v>
      </c>
      <c r="X5195" t="s">
        <v>58</v>
      </c>
      <c r="Y5195" t="s">
        <v>58</v>
      </c>
      <c r="Z5195" t="s">
        <v>1</v>
      </c>
      <c r="AA5195" t="s">
        <v>1</v>
      </c>
      <c r="AB5195" t="s">
        <v>57</v>
      </c>
      <c r="AC5195" t="str">
        <f t="shared" si="81"/>
        <v>2017-3</v>
      </c>
    </row>
    <row r="5196" spans="1:29" x14ac:dyDescent="0.25">
      <c r="A5196" t="s">
        <v>852</v>
      </c>
      <c r="B5196" t="s">
        <v>532</v>
      </c>
      <c r="C5196" t="s">
        <v>533</v>
      </c>
      <c r="D5196" t="s">
        <v>55</v>
      </c>
      <c r="E5196">
        <v>-3</v>
      </c>
      <c r="F5196" t="s">
        <v>56</v>
      </c>
      <c r="G5196" t="b">
        <v>0</v>
      </c>
      <c r="H5196" t="s">
        <v>57</v>
      </c>
      <c r="I5196">
        <v>0</v>
      </c>
      <c r="J5196" t="s">
        <v>57</v>
      </c>
      <c r="K5196" t="s">
        <v>57</v>
      </c>
      <c r="L5196" t="s">
        <v>57</v>
      </c>
      <c r="M5196" t="s">
        <v>57</v>
      </c>
      <c r="N5196" t="s">
        <v>57</v>
      </c>
      <c r="O5196" t="s">
        <v>57</v>
      </c>
      <c r="P5196">
        <v>0</v>
      </c>
      <c r="Q5196" t="s">
        <v>57</v>
      </c>
      <c r="R5196" t="s">
        <v>57</v>
      </c>
      <c r="S5196" t="s">
        <v>57</v>
      </c>
      <c r="T5196">
        <v>312.94</v>
      </c>
      <c r="U5196">
        <v>312.94</v>
      </c>
      <c r="V5196">
        <v>1934.735903</v>
      </c>
      <c r="W5196">
        <v>312.94</v>
      </c>
      <c r="X5196" t="s">
        <v>58</v>
      </c>
      <c r="Y5196" t="s">
        <v>58</v>
      </c>
      <c r="Z5196" t="s">
        <v>1</v>
      </c>
      <c r="AA5196" t="s">
        <v>1</v>
      </c>
      <c r="AB5196" t="s">
        <v>57</v>
      </c>
      <c r="AC5196" t="str">
        <f t="shared" si="81"/>
        <v>2017-3</v>
      </c>
    </row>
    <row r="5197" spans="1:29" x14ac:dyDescent="0.25">
      <c r="A5197" t="s">
        <v>853</v>
      </c>
      <c r="B5197" t="s">
        <v>54</v>
      </c>
      <c r="C5197" t="s">
        <v>55</v>
      </c>
      <c r="D5197" t="s">
        <v>55</v>
      </c>
      <c r="E5197">
        <v>-3</v>
      </c>
      <c r="F5197" t="s">
        <v>56</v>
      </c>
      <c r="G5197" t="b">
        <v>0</v>
      </c>
      <c r="H5197" t="s">
        <v>57</v>
      </c>
      <c r="I5197">
        <v>0</v>
      </c>
      <c r="J5197" t="s">
        <v>57</v>
      </c>
      <c r="K5197" t="s">
        <v>57</v>
      </c>
      <c r="L5197" t="s">
        <v>57</v>
      </c>
      <c r="M5197" t="s">
        <v>57</v>
      </c>
      <c r="N5197" t="s">
        <v>57</v>
      </c>
      <c r="O5197" t="s">
        <v>57</v>
      </c>
      <c r="P5197">
        <v>0</v>
      </c>
      <c r="Q5197" t="s">
        <v>57</v>
      </c>
      <c r="R5197" t="s">
        <v>57</v>
      </c>
      <c r="S5197" t="s">
        <v>57</v>
      </c>
      <c r="T5197">
        <v>-122.26</v>
      </c>
      <c r="U5197">
        <v>-122.26</v>
      </c>
      <c r="V5197">
        <v>-122.26</v>
      </c>
      <c r="W5197">
        <v>-19.643789615752301</v>
      </c>
      <c r="X5197" t="s">
        <v>58</v>
      </c>
      <c r="Y5197" t="s">
        <v>58</v>
      </c>
      <c r="Z5197" t="s">
        <v>1</v>
      </c>
      <c r="AA5197" t="s">
        <v>1</v>
      </c>
      <c r="AB5197" t="s">
        <v>57</v>
      </c>
      <c r="AC5197" t="str">
        <f t="shared" si="81"/>
        <v>2017-3</v>
      </c>
    </row>
    <row r="5198" spans="1:29" x14ac:dyDescent="0.25">
      <c r="A5198" t="s">
        <v>853</v>
      </c>
      <c r="B5198" t="s">
        <v>532</v>
      </c>
      <c r="C5198" t="s">
        <v>533</v>
      </c>
      <c r="D5198" t="s">
        <v>55</v>
      </c>
      <c r="E5198">
        <v>-3</v>
      </c>
      <c r="F5198" t="s">
        <v>56</v>
      </c>
      <c r="G5198" t="b">
        <v>0</v>
      </c>
      <c r="H5198" t="s">
        <v>57</v>
      </c>
      <c r="I5198">
        <v>0</v>
      </c>
      <c r="J5198" t="s">
        <v>57</v>
      </c>
      <c r="K5198" t="s">
        <v>57</v>
      </c>
      <c r="L5198" t="s">
        <v>57</v>
      </c>
      <c r="M5198" t="s">
        <v>57</v>
      </c>
      <c r="N5198" t="s">
        <v>57</v>
      </c>
      <c r="O5198" t="s">
        <v>57</v>
      </c>
      <c r="P5198">
        <v>0</v>
      </c>
      <c r="Q5198" t="s">
        <v>57</v>
      </c>
      <c r="R5198" t="s">
        <v>57</v>
      </c>
      <c r="S5198" t="s">
        <v>57</v>
      </c>
      <c r="T5198">
        <v>312.94</v>
      </c>
      <c r="U5198">
        <v>312.94</v>
      </c>
      <c r="V5198">
        <v>1947.6916189999999</v>
      </c>
      <c r="W5198">
        <v>312.94</v>
      </c>
      <c r="X5198" t="s">
        <v>58</v>
      </c>
      <c r="Y5198" t="s">
        <v>58</v>
      </c>
      <c r="Z5198" t="s">
        <v>1</v>
      </c>
      <c r="AA5198" t="s">
        <v>1</v>
      </c>
      <c r="AB5198" t="s">
        <v>57</v>
      </c>
      <c r="AC5198" t="str">
        <f t="shared" si="81"/>
        <v>2017-3</v>
      </c>
    </row>
    <row r="5199" spans="1:29" x14ac:dyDescent="0.25">
      <c r="A5199" t="s">
        <v>854</v>
      </c>
      <c r="B5199" t="s">
        <v>54</v>
      </c>
      <c r="C5199" t="s">
        <v>55</v>
      </c>
      <c r="D5199" t="s">
        <v>55</v>
      </c>
      <c r="E5199">
        <v>-3</v>
      </c>
      <c r="F5199" t="s">
        <v>56</v>
      </c>
      <c r="G5199" t="b">
        <v>0</v>
      </c>
      <c r="H5199" t="s">
        <v>57</v>
      </c>
      <c r="I5199">
        <v>0</v>
      </c>
      <c r="J5199" t="s">
        <v>57</v>
      </c>
      <c r="K5199" t="s">
        <v>57</v>
      </c>
      <c r="L5199" t="s">
        <v>57</v>
      </c>
      <c r="M5199" t="s">
        <v>57</v>
      </c>
      <c r="N5199" t="s">
        <v>57</v>
      </c>
      <c r="O5199" t="s">
        <v>57</v>
      </c>
      <c r="P5199">
        <v>0</v>
      </c>
      <c r="Q5199" t="s">
        <v>57</v>
      </c>
      <c r="R5199" t="s">
        <v>57</v>
      </c>
      <c r="S5199" t="s">
        <v>57</v>
      </c>
      <c r="T5199">
        <v>-122.26</v>
      </c>
      <c r="U5199">
        <v>-122.26</v>
      </c>
      <c r="V5199">
        <v>-122.26</v>
      </c>
      <c r="W5199">
        <v>-19.663535769428702</v>
      </c>
      <c r="X5199" t="s">
        <v>58</v>
      </c>
      <c r="Y5199" t="s">
        <v>58</v>
      </c>
      <c r="Z5199" t="s">
        <v>1</v>
      </c>
      <c r="AA5199" t="s">
        <v>1</v>
      </c>
      <c r="AB5199" t="s">
        <v>57</v>
      </c>
      <c r="AC5199" t="str">
        <f t="shared" si="81"/>
        <v>2017-3</v>
      </c>
    </row>
    <row r="5200" spans="1:29" x14ac:dyDescent="0.25">
      <c r="A5200" t="s">
        <v>854</v>
      </c>
      <c r="B5200" t="s">
        <v>532</v>
      </c>
      <c r="C5200" t="s">
        <v>533</v>
      </c>
      <c r="D5200" t="s">
        <v>55</v>
      </c>
      <c r="E5200">
        <v>-3</v>
      </c>
      <c r="F5200" t="s">
        <v>56</v>
      </c>
      <c r="G5200" t="b">
        <v>0</v>
      </c>
      <c r="H5200" t="s">
        <v>57</v>
      </c>
      <c r="I5200">
        <v>0</v>
      </c>
      <c r="J5200" t="s">
        <v>57</v>
      </c>
      <c r="K5200" t="s">
        <v>57</v>
      </c>
      <c r="L5200" t="s">
        <v>57</v>
      </c>
      <c r="M5200" t="s">
        <v>57</v>
      </c>
      <c r="N5200" t="s">
        <v>57</v>
      </c>
      <c r="O5200" t="s">
        <v>57</v>
      </c>
      <c r="P5200">
        <v>0</v>
      </c>
      <c r="Q5200" t="s">
        <v>57</v>
      </c>
      <c r="R5200" t="s">
        <v>57</v>
      </c>
      <c r="S5200" t="s">
        <v>57</v>
      </c>
      <c r="T5200">
        <v>312.94</v>
      </c>
      <c r="U5200">
        <v>312.94</v>
      </c>
      <c r="V5200">
        <v>1945.7357440000001</v>
      </c>
      <c r="W5200">
        <v>312.94</v>
      </c>
      <c r="X5200" t="s">
        <v>58</v>
      </c>
      <c r="Y5200" t="s">
        <v>58</v>
      </c>
      <c r="Z5200" t="s">
        <v>1</v>
      </c>
      <c r="AA5200" t="s">
        <v>1</v>
      </c>
      <c r="AB5200" t="s">
        <v>57</v>
      </c>
      <c r="AC5200" t="str">
        <f t="shared" si="81"/>
        <v>2017-3</v>
      </c>
    </row>
    <row r="5201" spans="1:29" x14ac:dyDescent="0.25">
      <c r="A5201" t="s">
        <v>855</v>
      </c>
      <c r="B5201" t="s">
        <v>54</v>
      </c>
      <c r="C5201" t="s">
        <v>55</v>
      </c>
      <c r="D5201" t="s">
        <v>55</v>
      </c>
      <c r="E5201">
        <v>-3</v>
      </c>
      <c r="F5201" t="s">
        <v>56</v>
      </c>
      <c r="G5201" t="b">
        <v>0</v>
      </c>
      <c r="H5201" t="s">
        <v>57</v>
      </c>
      <c r="I5201">
        <v>0</v>
      </c>
      <c r="J5201" t="s">
        <v>57</v>
      </c>
      <c r="K5201" t="s">
        <v>57</v>
      </c>
      <c r="L5201" t="s">
        <v>57</v>
      </c>
      <c r="M5201" t="s">
        <v>57</v>
      </c>
      <c r="N5201" t="s">
        <v>57</v>
      </c>
      <c r="O5201" t="s">
        <v>57</v>
      </c>
      <c r="P5201">
        <v>0</v>
      </c>
      <c r="Q5201" t="s">
        <v>57</v>
      </c>
      <c r="R5201" t="s">
        <v>57</v>
      </c>
      <c r="S5201" t="s">
        <v>57</v>
      </c>
      <c r="T5201">
        <v>-122.26</v>
      </c>
      <c r="U5201">
        <v>-122.26</v>
      </c>
      <c r="V5201">
        <v>-122.26</v>
      </c>
      <c r="W5201">
        <v>-19.531131434961502</v>
      </c>
      <c r="X5201" t="s">
        <v>58</v>
      </c>
      <c r="Y5201" t="s">
        <v>58</v>
      </c>
      <c r="Z5201" t="s">
        <v>1</v>
      </c>
      <c r="AA5201" t="s">
        <v>1</v>
      </c>
      <c r="AB5201" t="s">
        <v>57</v>
      </c>
      <c r="AC5201" t="str">
        <f t="shared" si="81"/>
        <v>2017-3</v>
      </c>
    </row>
    <row r="5202" spans="1:29" x14ac:dyDescent="0.25">
      <c r="A5202" t="s">
        <v>855</v>
      </c>
      <c r="B5202" t="s">
        <v>532</v>
      </c>
      <c r="C5202" t="s">
        <v>533</v>
      </c>
      <c r="D5202" t="s">
        <v>55</v>
      </c>
      <c r="E5202">
        <v>-3</v>
      </c>
      <c r="F5202" t="s">
        <v>56</v>
      </c>
      <c r="G5202" t="b">
        <v>0</v>
      </c>
      <c r="H5202" t="s">
        <v>57</v>
      </c>
      <c r="I5202">
        <v>0</v>
      </c>
      <c r="J5202" t="s">
        <v>57</v>
      </c>
      <c r="K5202" t="s">
        <v>57</v>
      </c>
      <c r="L5202" t="s">
        <v>57</v>
      </c>
      <c r="M5202" t="s">
        <v>57</v>
      </c>
      <c r="N5202" t="s">
        <v>57</v>
      </c>
      <c r="O5202" t="s">
        <v>57</v>
      </c>
      <c r="P5202">
        <v>0</v>
      </c>
      <c r="Q5202" t="s">
        <v>57</v>
      </c>
      <c r="R5202" t="s">
        <v>57</v>
      </c>
      <c r="S5202" t="s">
        <v>57</v>
      </c>
      <c r="T5202">
        <v>312.94</v>
      </c>
      <c r="U5202">
        <v>312.94</v>
      </c>
      <c r="V5202">
        <v>1958.9261650000001</v>
      </c>
      <c r="W5202">
        <v>312.94</v>
      </c>
      <c r="X5202" t="s">
        <v>58</v>
      </c>
      <c r="Y5202" t="s">
        <v>58</v>
      </c>
      <c r="Z5202" t="s">
        <v>1</v>
      </c>
      <c r="AA5202" t="s">
        <v>1</v>
      </c>
      <c r="AB5202" t="s">
        <v>57</v>
      </c>
      <c r="AC5202" t="str">
        <f t="shared" si="81"/>
        <v>2017-3</v>
      </c>
    </row>
    <row r="5203" spans="1:29" x14ac:dyDescent="0.25">
      <c r="A5203" t="s">
        <v>856</v>
      </c>
      <c r="B5203" t="s">
        <v>54</v>
      </c>
      <c r="C5203" t="s">
        <v>55</v>
      </c>
      <c r="D5203" t="s">
        <v>55</v>
      </c>
      <c r="E5203">
        <v>-3</v>
      </c>
      <c r="F5203" t="s">
        <v>56</v>
      </c>
      <c r="G5203" t="b">
        <v>0</v>
      </c>
      <c r="H5203" t="s">
        <v>57</v>
      </c>
      <c r="I5203">
        <v>0</v>
      </c>
      <c r="J5203" t="s">
        <v>57</v>
      </c>
      <c r="K5203" t="s">
        <v>57</v>
      </c>
      <c r="L5203" t="s">
        <v>57</v>
      </c>
      <c r="M5203" t="s">
        <v>57</v>
      </c>
      <c r="N5203" t="s">
        <v>57</v>
      </c>
      <c r="O5203" t="s">
        <v>57</v>
      </c>
      <c r="P5203">
        <v>0</v>
      </c>
      <c r="Q5203" t="s">
        <v>57</v>
      </c>
      <c r="R5203" t="s">
        <v>57</v>
      </c>
      <c r="S5203" t="s">
        <v>57</v>
      </c>
      <c r="T5203">
        <v>-122.26</v>
      </c>
      <c r="U5203">
        <v>-122.26</v>
      </c>
      <c r="V5203">
        <v>-122.26</v>
      </c>
      <c r="W5203">
        <v>-19.584631526675398</v>
      </c>
      <c r="X5203" t="s">
        <v>58</v>
      </c>
      <c r="Y5203" t="s">
        <v>58</v>
      </c>
      <c r="Z5203" t="s">
        <v>1</v>
      </c>
      <c r="AA5203" t="s">
        <v>1</v>
      </c>
      <c r="AB5203" t="s">
        <v>57</v>
      </c>
      <c r="AC5203" t="str">
        <f t="shared" si="81"/>
        <v>2017-3</v>
      </c>
    </row>
    <row r="5204" spans="1:29" x14ac:dyDescent="0.25">
      <c r="A5204" t="s">
        <v>856</v>
      </c>
      <c r="B5204" t="s">
        <v>532</v>
      </c>
      <c r="C5204" t="s">
        <v>533</v>
      </c>
      <c r="D5204" t="s">
        <v>55</v>
      </c>
      <c r="E5204">
        <v>-3</v>
      </c>
      <c r="F5204" t="s">
        <v>56</v>
      </c>
      <c r="G5204" t="b">
        <v>0</v>
      </c>
      <c r="H5204" t="s">
        <v>57</v>
      </c>
      <c r="I5204">
        <v>0</v>
      </c>
      <c r="J5204" t="s">
        <v>57</v>
      </c>
      <c r="K5204" t="s">
        <v>57</v>
      </c>
      <c r="L5204" t="s">
        <v>57</v>
      </c>
      <c r="M5204" t="s">
        <v>57</v>
      </c>
      <c r="N5204" t="s">
        <v>57</v>
      </c>
      <c r="O5204" t="s">
        <v>57</v>
      </c>
      <c r="P5204">
        <v>0</v>
      </c>
      <c r="Q5204" t="s">
        <v>57</v>
      </c>
      <c r="R5204" t="s">
        <v>57</v>
      </c>
      <c r="S5204" t="s">
        <v>57</v>
      </c>
      <c r="T5204">
        <v>312.94</v>
      </c>
      <c r="U5204">
        <v>312.94</v>
      </c>
      <c r="V5204">
        <v>1953.574891</v>
      </c>
      <c r="W5204">
        <v>312.94</v>
      </c>
      <c r="X5204" t="s">
        <v>58</v>
      </c>
      <c r="Y5204" t="s">
        <v>58</v>
      </c>
      <c r="Z5204" t="s">
        <v>1</v>
      </c>
      <c r="AA5204" t="s">
        <v>1</v>
      </c>
      <c r="AB5204" t="s">
        <v>57</v>
      </c>
      <c r="AC5204" t="str">
        <f t="shared" si="81"/>
        <v>2017-3</v>
      </c>
    </row>
    <row r="5205" spans="1:29" x14ac:dyDescent="0.25">
      <c r="A5205" t="s">
        <v>857</v>
      </c>
      <c r="B5205" t="s">
        <v>54</v>
      </c>
      <c r="C5205" t="s">
        <v>55</v>
      </c>
      <c r="D5205" t="s">
        <v>55</v>
      </c>
      <c r="E5205">
        <v>-3</v>
      </c>
      <c r="F5205" t="s">
        <v>56</v>
      </c>
      <c r="G5205" t="b">
        <v>0</v>
      </c>
      <c r="H5205" t="s">
        <v>57</v>
      </c>
      <c r="I5205">
        <v>0</v>
      </c>
      <c r="J5205" t="s">
        <v>57</v>
      </c>
      <c r="K5205" t="s">
        <v>57</v>
      </c>
      <c r="L5205" t="s">
        <v>57</v>
      </c>
      <c r="M5205" t="s">
        <v>57</v>
      </c>
      <c r="N5205" t="s">
        <v>57</v>
      </c>
      <c r="O5205" t="s">
        <v>57</v>
      </c>
      <c r="P5205">
        <v>0</v>
      </c>
      <c r="Q5205" t="s">
        <v>57</v>
      </c>
      <c r="R5205" t="s">
        <v>57</v>
      </c>
      <c r="S5205" t="s">
        <v>57</v>
      </c>
      <c r="T5205">
        <v>-122.26</v>
      </c>
      <c r="U5205">
        <v>-122.26</v>
      </c>
      <c r="V5205">
        <v>-122.26</v>
      </c>
      <c r="W5205">
        <v>-19.624555574282301</v>
      </c>
      <c r="X5205" t="s">
        <v>58</v>
      </c>
      <c r="Y5205" t="s">
        <v>58</v>
      </c>
      <c r="Z5205" t="s">
        <v>1</v>
      </c>
      <c r="AA5205" t="s">
        <v>1</v>
      </c>
      <c r="AB5205" t="s">
        <v>57</v>
      </c>
      <c r="AC5205" t="str">
        <f t="shared" si="81"/>
        <v>2017-3</v>
      </c>
    </row>
    <row r="5206" spans="1:29" x14ac:dyDescent="0.25">
      <c r="A5206" t="s">
        <v>857</v>
      </c>
      <c r="B5206" t="s">
        <v>532</v>
      </c>
      <c r="C5206" t="s">
        <v>533</v>
      </c>
      <c r="D5206" t="s">
        <v>55</v>
      </c>
      <c r="E5206">
        <v>-3</v>
      </c>
      <c r="F5206" t="s">
        <v>56</v>
      </c>
      <c r="G5206" t="b">
        <v>0</v>
      </c>
      <c r="H5206" t="s">
        <v>57</v>
      </c>
      <c r="I5206">
        <v>0</v>
      </c>
      <c r="J5206" t="s">
        <v>57</v>
      </c>
      <c r="K5206" t="s">
        <v>57</v>
      </c>
      <c r="L5206" t="s">
        <v>57</v>
      </c>
      <c r="M5206" t="s">
        <v>57</v>
      </c>
      <c r="N5206" t="s">
        <v>57</v>
      </c>
      <c r="O5206" t="s">
        <v>57</v>
      </c>
      <c r="P5206">
        <v>0</v>
      </c>
      <c r="Q5206" t="s">
        <v>57</v>
      </c>
      <c r="R5206" t="s">
        <v>57</v>
      </c>
      <c r="S5206" t="s">
        <v>57</v>
      </c>
      <c r="T5206">
        <v>312.94</v>
      </c>
      <c r="U5206">
        <v>312.94</v>
      </c>
      <c r="V5206">
        <v>1949.600553</v>
      </c>
      <c r="W5206">
        <v>312.94</v>
      </c>
      <c r="X5206" t="s">
        <v>58</v>
      </c>
      <c r="Y5206" t="s">
        <v>58</v>
      </c>
      <c r="Z5206" t="s">
        <v>1</v>
      </c>
      <c r="AA5206" t="s">
        <v>1</v>
      </c>
      <c r="AB5206" t="s">
        <v>57</v>
      </c>
      <c r="AC5206" t="str">
        <f t="shared" si="81"/>
        <v>2017-3</v>
      </c>
    </row>
    <row r="5207" spans="1:29" x14ac:dyDescent="0.25">
      <c r="A5207" t="s">
        <v>858</v>
      </c>
      <c r="B5207" t="s">
        <v>54</v>
      </c>
      <c r="C5207" t="s">
        <v>55</v>
      </c>
      <c r="D5207" t="s">
        <v>55</v>
      </c>
      <c r="E5207">
        <v>-3</v>
      </c>
      <c r="F5207" t="s">
        <v>56</v>
      </c>
      <c r="G5207" t="b">
        <v>0</v>
      </c>
      <c r="H5207" t="s">
        <v>57</v>
      </c>
      <c r="I5207">
        <v>0</v>
      </c>
      <c r="J5207" t="s">
        <v>57</v>
      </c>
      <c r="K5207" t="s">
        <v>57</v>
      </c>
      <c r="L5207" t="s">
        <v>57</v>
      </c>
      <c r="M5207" t="s">
        <v>57</v>
      </c>
      <c r="N5207" t="s">
        <v>57</v>
      </c>
      <c r="O5207" t="s">
        <v>57</v>
      </c>
      <c r="P5207">
        <v>0</v>
      </c>
      <c r="Q5207" t="s">
        <v>57</v>
      </c>
      <c r="R5207" t="s">
        <v>57</v>
      </c>
      <c r="S5207" t="s">
        <v>57</v>
      </c>
      <c r="T5207">
        <v>-122.26</v>
      </c>
      <c r="U5207">
        <v>-122.26</v>
      </c>
      <c r="V5207">
        <v>-122.26</v>
      </c>
      <c r="W5207">
        <v>-19.6406339108573</v>
      </c>
      <c r="X5207" t="s">
        <v>58</v>
      </c>
      <c r="Y5207" t="s">
        <v>58</v>
      </c>
      <c r="Z5207" t="s">
        <v>1</v>
      </c>
      <c r="AA5207" t="s">
        <v>1</v>
      </c>
      <c r="AB5207" t="s">
        <v>57</v>
      </c>
      <c r="AC5207" t="str">
        <f t="shared" si="81"/>
        <v>2017-3</v>
      </c>
    </row>
    <row r="5208" spans="1:29" x14ac:dyDescent="0.25">
      <c r="A5208" t="s">
        <v>858</v>
      </c>
      <c r="B5208" t="s">
        <v>532</v>
      </c>
      <c r="C5208" t="s">
        <v>533</v>
      </c>
      <c r="D5208" t="s">
        <v>55</v>
      </c>
      <c r="E5208">
        <v>-3</v>
      </c>
      <c r="F5208" t="s">
        <v>56</v>
      </c>
      <c r="G5208" t="b">
        <v>0</v>
      </c>
      <c r="H5208" t="s">
        <v>57</v>
      </c>
      <c r="I5208">
        <v>0</v>
      </c>
      <c r="J5208" t="s">
        <v>57</v>
      </c>
      <c r="K5208" t="s">
        <v>57</v>
      </c>
      <c r="L5208" t="s">
        <v>57</v>
      </c>
      <c r="M5208" t="s">
        <v>57</v>
      </c>
      <c r="N5208" t="s">
        <v>57</v>
      </c>
      <c r="O5208" t="s">
        <v>57</v>
      </c>
      <c r="P5208">
        <v>0</v>
      </c>
      <c r="Q5208" t="s">
        <v>57</v>
      </c>
      <c r="R5208" t="s">
        <v>57</v>
      </c>
      <c r="S5208" t="s">
        <v>57</v>
      </c>
      <c r="T5208">
        <v>312.94</v>
      </c>
      <c r="U5208">
        <v>312.94</v>
      </c>
      <c r="V5208">
        <v>1948.004559</v>
      </c>
      <c r="W5208">
        <v>312.94</v>
      </c>
      <c r="X5208" t="s">
        <v>58</v>
      </c>
      <c r="Y5208" t="s">
        <v>58</v>
      </c>
      <c r="Z5208" t="s">
        <v>1</v>
      </c>
      <c r="AA5208" t="s">
        <v>1</v>
      </c>
      <c r="AB5208" t="s">
        <v>57</v>
      </c>
      <c r="AC5208" t="str">
        <f t="shared" si="81"/>
        <v>2017-3</v>
      </c>
    </row>
    <row r="5209" spans="1:29" x14ac:dyDescent="0.25">
      <c r="A5209" t="s">
        <v>859</v>
      </c>
      <c r="B5209" t="s">
        <v>54</v>
      </c>
      <c r="C5209" t="s">
        <v>55</v>
      </c>
      <c r="D5209" t="s">
        <v>55</v>
      </c>
      <c r="E5209">
        <v>-3</v>
      </c>
      <c r="F5209" t="s">
        <v>56</v>
      </c>
      <c r="G5209" t="b">
        <v>0</v>
      </c>
      <c r="H5209" t="s">
        <v>57</v>
      </c>
      <c r="I5209">
        <v>0</v>
      </c>
      <c r="J5209" t="s">
        <v>57</v>
      </c>
      <c r="K5209" t="s">
        <v>57</v>
      </c>
      <c r="L5209" t="s">
        <v>57</v>
      </c>
      <c r="M5209" t="s">
        <v>57</v>
      </c>
      <c r="N5209" t="s">
        <v>57</v>
      </c>
      <c r="O5209" t="s">
        <v>57</v>
      </c>
      <c r="P5209">
        <v>0</v>
      </c>
      <c r="Q5209" t="s">
        <v>57</v>
      </c>
      <c r="R5209" t="s">
        <v>57</v>
      </c>
      <c r="S5209" t="s">
        <v>57</v>
      </c>
      <c r="T5209">
        <v>-122.26</v>
      </c>
      <c r="U5209">
        <v>-122.26</v>
      </c>
      <c r="V5209">
        <v>-122.26</v>
      </c>
      <c r="W5209">
        <v>-19.7082292254373</v>
      </c>
      <c r="X5209" t="s">
        <v>58</v>
      </c>
      <c r="Y5209" t="s">
        <v>58</v>
      </c>
      <c r="Z5209" t="s">
        <v>1</v>
      </c>
      <c r="AA5209" t="s">
        <v>1</v>
      </c>
      <c r="AB5209" t="s">
        <v>57</v>
      </c>
      <c r="AC5209" t="str">
        <f t="shared" si="81"/>
        <v>2017-3</v>
      </c>
    </row>
    <row r="5210" spans="1:29" x14ac:dyDescent="0.25">
      <c r="A5210" t="s">
        <v>859</v>
      </c>
      <c r="B5210" t="s">
        <v>532</v>
      </c>
      <c r="C5210" t="s">
        <v>533</v>
      </c>
      <c r="D5210" t="s">
        <v>55</v>
      </c>
      <c r="E5210">
        <v>-3</v>
      </c>
      <c r="F5210" t="s">
        <v>56</v>
      </c>
      <c r="G5210" t="b">
        <v>0</v>
      </c>
      <c r="H5210" t="s">
        <v>57</v>
      </c>
      <c r="I5210">
        <v>0</v>
      </c>
      <c r="J5210" t="s">
        <v>57</v>
      </c>
      <c r="K5210" t="s">
        <v>57</v>
      </c>
      <c r="L5210" t="s">
        <v>57</v>
      </c>
      <c r="M5210" t="s">
        <v>57</v>
      </c>
      <c r="N5210" t="s">
        <v>57</v>
      </c>
      <c r="O5210" t="s">
        <v>57</v>
      </c>
      <c r="P5210">
        <v>0</v>
      </c>
      <c r="Q5210" t="s">
        <v>57</v>
      </c>
      <c r="R5210" t="s">
        <v>57</v>
      </c>
      <c r="S5210" t="s">
        <v>57</v>
      </c>
      <c r="T5210">
        <v>312.94</v>
      </c>
      <c r="U5210">
        <v>312.94</v>
      </c>
      <c r="V5210">
        <v>1941.32329</v>
      </c>
      <c r="W5210">
        <v>312.94</v>
      </c>
      <c r="X5210" t="s">
        <v>58</v>
      </c>
      <c r="Y5210" t="s">
        <v>58</v>
      </c>
      <c r="Z5210" t="s">
        <v>1</v>
      </c>
      <c r="AA5210" t="s">
        <v>1</v>
      </c>
      <c r="AB5210" t="s">
        <v>57</v>
      </c>
      <c r="AC5210" t="str">
        <f t="shared" si="81"/>
        <v>2017-3</v>
      </c>
    </row>
    <row r="5211" spans="1:29" x14ac:dyDescent="0.25">
      <c r="A5211" t="s">
        <v>860</v>
      </c>
      <c r="B5211" t="s">
        <v>54</v>
      </c>
      <c r="C5211" t="s">
        <v>55</v>
      </c>
      <c r="D5211" t="s">
        <v>55</v>
      </c>
      <c r="E5211">
        <v>-3</v>
      </c>
      <c r="F5211" t="s">
        <v>56</v>
      </c>
      <c r="G5211" t="b">
        <v>0</v>
      </c>
      <c r="H5211" t="s">
        <v>57</v>
      </c>
      <c r="I5211">
        <v>0</v>
      </c>
      <c r="J5211" t="s">
        <v>57</v>
      </c>
      <c r="K5211" t="s">
        <v>57</v>
      </c>
      <c r="L5211" t="s">
        <v>57</v>
      </c>
      <c r="M5211" t="s">
        <v>57</v>
      </c>
      <c r="N5211" t="s">
        <v>57</v>
      </c>
      <c r="O5211" t="s">
        <v>57</v>
      </c>
      <c r="P5211">
        <v>0</v>
      </c>
      <c r="Q5211" t="s">
        <v>57</v>
      </c>
      <c r="R5211" t="s">
        <v>57</v>
      </c>
      <c r="S5211" t="s">
        <v>57</v>
      </c>
      <c r="T5211">
        <v>-122.26</v>
      </c>
      <c r="U5211">
        <v>-122.26</v>
      </c>
      <c r="V5211">
        <v>-122.26</v>
      </c>
      <c r="W5211">
        <v>-19.543151265205601</v>
      </c>
      <c r="X5211" t="s">
        <v>58</v>
      </c>
      <c r="Y5211" t="s">
        <v>58</v>
      </c>
      <c r="Z5211" t="s">
        <v>1</v>
      </c>
      <c r="AA5211" t="s">
        <v>1</v>
      </c>
      <c r="AB5211" t="s">
        <v>57</v>
      </c>
      <c r="AC5211" t="str">
        <f t="shared" si="81"/>
        <v>2017-3</v>
      </c>
    </row>
    <row r="5212" spans="1:29" x14ac:dyDescent="0.25">
      <c r="A5212" t="s">
        <v>860</v>
      </c>
      <c r="B5212" t="s">
        <v>532</v>
      </c>
      <c r="C5212" t="s">
        <v>533</v>
      </c>
      <c r="D5212" t="s">
        <v>55</v>
      </c>
      <c r="E5212">
        <v>-3</v>
      </c>
      <c r="F5212" t="s">
        <v>56</v>
      </c>
      <c r="G5212" t="b">
        <v>0</v>
      </c>
      <c r="H5212" t="s">
        <v>57</v>
      </c>
      <c r="I5212">
        <v>0</v>
      </c>
      <c r="J5212" t="s">
        <v>57</v>
      </c>
      <c r="K5212" t="s">
        <v>57</v>
      </c>
      <c r="L5212" t="s">
        <v>57</v>
      </c>
      <c r="M5212" t="s">
        <v>57</v>
      </c>
      <c r="N5212" t="s">
        <v>57</v>
      </c>
      <c r="O5212" t="s">
        <v>57</v>
      </c>
      <c r="P5212">
        <v>0</v>
      </c>
      <c r="Q5212" t="s">
        <v>57</v>
      </c>
      <c r="R5212" t="s">
        <v>57</v>
      </c>
      <c r="S5212" t="s">
        <v>57</v>
      </c>
      <c r="T5212">
        <v>312.94</v>
      </c>
      <c r="U5212">
        <v>312.94</v>
      </c>
      <c r="V5212">
        <v>1957.721346</v>
      </c>
      <c r="W5212">
        <v>312.94</v>
      </c>
      <c r="X5212" t="s">
        <v>58</v>
      </c>
      <c r="Y5212" t="s">
        <v>58</v>
      </c>
      <c r="Z5212" t="s">
        <v>1</v>
      </c>
      <c r="AA5212" t="s">
        <v>1</v>
      </c>
      <c r="AB5212" t="s">
        <v>57</v>
      </c>
      <c r="AC5212" t="str">
        <f t="shared" si="81"/>
        <v>2017-3</v>
      </c>
    </row>
    <row r="5213" spans="1:29" x14ac:dyDescent="0.25">
      <c r="A5213" t="s">
        <v>861</v>
      </c>
      <c r="B5213" t="s">
        <v>54</v>
      </c>
      <c r="C5213" t="s">
        <v>55</v>
      </c>
      <c r="D5213" t="s">
        <v>55</v>
      </c>
      <c r="E5213">
        <v>-3</v>
      </c>
      <c r="F5213" t="s">
        <v>56</v>
      </c>
      <c r="G5213" t="b">
        <v>0</v>
      </c>
      <c r="H5213" t="s">
        <v>57</v>
      </c>
      <c r="I5213">
        <v>0</v>
      </c>
      <c r="J5213" t="s">
        <v>57</v>
      </c>
      <c r="K5213" t="s">
        <v>57</v>
      </c>
      <c r="L5213" t="s">
        <v>57</v>
      </c>
      <c r="M5213" t="s">
        <v>57</v>
      </c>
      <c r="N5213" t="s">
        <v>57</v>
      </c>
      <c r="O5213" t="s">
        <v>57</v>
      </c>
      <c r="P5213">
        <v>0</v>
      </c>
      <c r="Q5213" t="s">
        <v>57</v>
      </c>
      <c r="R5213" t="s">
        <v>57</v>
      </c>
      <c r="S5213" t="s">
        <v>57</v>
      </c>
      <c r="T5213">
        <v>-122.26</v>
      </c>
      <c r="U5213">
        <v>-122.26</v>
      </c>
      <c r="V5213">
        <v>-122.26</v>
      </c>
      <c r="W5213">
        <v>-19.620461384152499</v>
      </c>
      <c r="X5213" t="s">
        <v>58</v>
      </c>
      <c r="Y5213" t="s">
        <v>58</v>
      </c>
      <c r="Z5213" t="s">
        <v>1</v>
      </c>
      <c r="AA5213" t="s">
        <v>1</v>
      </c>
      <c r="AB5213" t="s">
        <v>57</v>
      </c>
      <c r="AC5213" t="str">
        <f t="shared" si="81"/>
        <v>2017-3</v>
      </c>
    </row>
    <row r="5214" spans="1:29" x14ac:dyDescent="0.25">
      <c r="A5214" t="s">
        <v>861</v>
      </c>
      <c r="B5214" t="s">
        <v>532</v>
      </c>
      <c r="C5214" t="s">
        <v>533</v>
      </c>
      <c r="D5214" t="s">
        <v>55</v>
      </c>
      <c r="E5214">
        <v>-3</v>
      </c>
      <c r="F5214" t="s">
        <v>56</v>
      </c>
      <c r="G5214" t="b">
        <v>0</v>
      </c>
      <c r="H5214" t="s">
        <v>57</v>
      </c>
      <c r="I5214">
        <v>0</v>
      </c>
      <c r="J5214" t="s">
        <v>57</v>
      </c>
      <c r="K5214" t="s">
        <v>57</v>
      </c>
      <c r="L5214" t="s">
        <v>57</v>
      </c>
      <c r="M5214" t="s">
        <v>57</v>
      </c>
      <c r="N5214" t="s">
        <v>57</v>
      </c>
      <c r="O5214" t="s">
        <v>57</v>
      </c>
      <c r="P5214">
        <v>0</v>
      </c>
      <c r="Q5214" t="s">
        <v>57</v>
      </c>
      <c r="R5214" t="s">
        <v>57</v>
      </c>
      <c r="S5214" t="s">
        <v>57</v>
      </c>
      <c r="T5214">
        <v>312.94</v>
      </c>
      <c r="U5214">
        <v>312.94</v>
      </c>
      <c r="V5214">
        <v>1950.0073749999999</v>
      </c>
      <c r="W5214">
        <v>312.94</v>
      </c>
      <c r="X5214" t="s">
        <v>58</v>
      </c>
      <c r="Y5214" t="s">
        <v>58</v>
      </c>
      <c r="Z5214" t="s">
        <v>1</v>
      </c>
      <c r="AA5214" t="s">
        <v>1</v>
      </c>
      <c r="AB5214" t="s">
        <v>57</v>
      </c>
      <c r="AC5214" t="str">
        <f t="shared" si="81"/>
        <v>2017-3</v>
      </c>
    </row>
    <row r="5215" spans="1:29" x14ac:dyDescent="0.25">
      <c r="A5215" t="s">
        <v>862</v>
      </c>
      <c r="B5215" t="s">
        <v>54</v>
      </c>
      <c r="C5215" t="s">
        <v>55</v>
      </c>
      <c r="D5215" t="s">
        <v>55</v>
      </c>
      <c r="E5215">
        <v>-3</v>
      </c>
      <c r="F5215" t="s">
        <v>56</v>
      </c>
      <c r="G5215" t="b">
        <v>0</v>
      </c>
      <c r="H5215" t="s">
        <v>57</v>
      </c>
      <c r="I5215">
        <v>0</v>
      </c>
      <c r="J5215" t="s">
        <v>57</v>
      </c>
      <c r="K5215" t="s">
        <v>57</v>
      </c>
      <c r="L5215" t="s">
        <v>57</v>
      </c>
      <c r="M5215" t="s">
        <v>57</v>
      </c>
      <c r="N5215" t="s">
        <v>57</v>
      </c>
      <c r="O5215" t="s">
        <v>57</v>
      </c>
      <c r="P5215">
        <v>0</v>
      </c>
      <c r="Q5215" t="s">
        <v>57</v>
      </c>
      <c r="R5215" t="s">
        <v>57</v>
      </c>
      <c r="S5215" t="s">
        <v>57</v>
      </c>
      <c r="T5215">
        <v>13.84</v>
      </c>
      <c r="U5215">
        <v>13.84</v>
      </c>
      <c r="V5215">
        <v>13.84</v>
      </c>
      <c r="W5215">
        <v>2.2225077081192199</v>
      </c>
      <c r="X5215" t="s">
        <v>58</v>
      </c>
      <c r="Y5215" t="s">
        <v>58</v>
      </c>
      <c r="Z5215" t="s">
        <v>1</v>
      </c>
      <c r="AA5215" t="s">
        <v>1</v>
      </c>
      <c r="AB5215" t="s">
        <v>57</v>
      </c>
      <c r="AC5215" t="str">
        <f t="shared" si="81"/>
        <v>2017-3</v>
      </c>
    </row>
    <row r="5216" spans="1:29" x14ac:dyDescent="0.25">
      <c r="A5216" t="s">
        <v>862</v>
      </c>
      <c r="B5216" t="s">
        <v>532</v>
      </c>
      <c r="C5216" t="s">
        <v>533</v>
      </c>
      <c r="D5216" t="s">
        <v>55</v>
      </c>
      <c r="E5216">
        <v>-3</v>
      </c>
      <c r="F5216" t="s">
        <v>56</v>
      </c>
      <c r="G5216" t="b">
        <v>0</v>
      </c>
      <c r="H5216" t="s">
        <v>57</v>
      </c>
      <c r="I5216">
        <v>0</v>
      </c>
      <c r="J5216" t="s">
        <v>57</v>
      </c>
      <c r="K5216" t="s">
        <v>57</v>
      </c>
      <c r="L5216" t="s">
        <v>57</v>
      </c>
      <c r="M5216" t="s">
        <v>57</v>
      </c>
      <c r="N5216" t="s">
        <v>57</v>
      </c>
      <c r="O5216" t="s">
        <v>57</v>
      </c>
      <c r="P5216">
        <v>0</v>
      </c>
      <c r="Q5216" t="s">
        <v>57</v>
      </c>
      <c r="R5216" t="s">
        <v>57</v>
      </c>
      <c r="S5216" t="s">
        <v>57</v>
      </c>
      <c r="T5216">
        <v>290.94</v>
      </c>
      <c r="U5216">
        <v>290.94</v>
      </c>
      <c r="V5216">
        <v>1811.7415679999999</v>
      </c>
      <c r="W5216">
        <v>290.94</v>
      </c>
      <c r="X5216" t="s">
        <v>58</v>
      </c>
      <c r="Y5216" t="s">
        <v>58</v>
      </c>
      <c r="Z5216" t="s">
        <v>1</v>
      </c>
      <c r="AA5216" t="s">
        <v>1</v>
      </c>
      <c r="AB5216" t="s">
        <v>57</v>
      </c>
      <c r="AC5216" t="str">
        <f t="shared" si="81"/>
        <v>2017-3</v>
      </c>
    </row>
    <row r="5217" spans="1:29" hidden="1" x14ac:dyDescent="0.25">
      <c r="A5217" t="s">
        <v>862</v>
      </c>
      <c r="B5217" t="s">
        <v>54</v>
      </c>
      <c r="C5217" t="s">
        <v>55</v>
      </c>
      <c r="D5217" t="s">
        <v>55</v>
      </c>
      <c r="E5217">
        <v>76</v>
      </c>
      <c r="F5217" t="s">
        <v>390</v>
      </c>
      <c r="G5217" t="b">
        <v>1</v>
      </c>
      <c r="H5217" t="s">
        <v>391</v>
      </c>
      <c r="I5217">
        <v>9465</v>
      </c>
      <c r="J5217" t="s">
        <v>534</v>
      </c>
      <c r="K5217" t="s">
        <v>535</v>
      </c>
      <c r="L5217" t="s">
        <v>57</v>
      </c>
      <c r="M5217" t="s">
        <v>57</v>
      </c>
      <c r="N5217" t="s">
        <v>57</v>
      </c>
      <c r="O5217" t="s">
        <v>57</v>
      </c>
      <c r="P5217">
        <v>9465</v>
      </c>
      <c r="Q5217" t="s">
        <v>534</v>
      </c>
      <c r="R5217" t="s">
        <v>535</v>
      </c>
      <c r="S5217" t="s">
        <v>391</v>
      </c>
      <c r="T5217">
        <v>22</v>
      </c>
      <c r="U5217">
        <v>136.1</v>
      </c>
      <c r="V5217">
        <v>136.1</v>
      </c>
      <c r="W5217">
        <v>21.855729701952701</v>
      </c>
      <c r="X5217" t="s">
        <v>58</v>
      </c>
      <c r="Y5217" t="s">
        <v>58</v>
      </c>
      <c r="Z5217" t="s">
        <v>1</v>
      </c>
      <c r="AA5217" t="s">
        <v>6</v>
      </c>
      <c r="AB5217" t="s">
        <v>57</v>
      </c>
      <c r="AC5217" t="str">
        <f t="shared" si="81"/>
        <v>2017-3</v>
      </c>
    </row>
    <row r="5218" spans="1:29" hidden="1" x14ac:dyDescent="0.25">
      <c r="A5218" t="s">
        <v>862</v>
      </c>
      <c r="B5218" t="s">
        <v>54</v>
      </c>
      <c r="C5218" t="s">
        <v>55</v>
      </c>
      <c r="D5218" t="s">
        <v>55</v>
      </c>
      <c r="E5218">
        <v>-5</v>
      </c>
      <c r="F5218" t="s">
        <v>13</v>
      </c>
      <c r="G5218" t="b">
        <v>0</v>
      </c>
      <c r="H5218" t="s">
        <v>391</v>
      </c>
      <c r="I5218">
        <v>9465</v>
      </c>
      <c r="J5218" t="s">
        <v>534</v>
      </c>
      <c r="K5218" t="s">
        <v>535</v>
      </c>
      <c r="L5218" t="s">
        <v>57</v>
      </c>
      <c r="M5218" t="s">
        <v>57</v>
      </c>
      <c r="N5218" t="s">
        <v>57</v>
      </c>
      <c r="O5218" t="s">
        <v>57</v>
      </c>
      <c r="P5218">
        <v>9465</v>
      </c>
      <c r="Q5218" t="s">
        <v>534</v>
      </c>
      <c r="R5218" t="s">
        <v>535</v>
      </c>
      <c r="S5218" t="s">
        <v>391</v>
      </c>
      <c r="T5218">
        <v>0</v>
      </c>
      <c r="U5218">
        <v>136.1</v>
      </c>
      <c r="V5218">
        <v>136.1</v>
      </c>
      <c r="W5218">
        <v>21.855729701952701</v>
      </c>
      <c r="X5218" t="s">
        <v>58</v>
      </c>
      <c r="Y5218" t="s">
        <v>58</v>
      </c>
      <c r="Z5218" t="s">
        <v>1</v>
      </c>
      <c r="AA5218" t="s">
        <v>1</v>
      </c>
      <c r="AB5218" t="s">
        <v>57</v>
      </c>
      <c r="AC5218" t="str">
        <f t="shared" si="81"/>
        <v>2017-3</v>
      </c>
    </row>
    <row r="5219" spans="1:29" hidden="1" x14ac:dyDescent="0.25">
      <c r="A5219" t="s">
        <v>862</v>
      </c>
      <c r="B5219" t="s">
        <v>532</v>
      </c>
      <c r="C5219" t="s">
        <v>533</v>
      </c>
      <c r="D5219" t="s">
        <v>55</v>
      </c>
      <c r="E5219">
        <v>-5</v>
      </c>
      <c r="F5219" t="s">
        <v>13</v>
      </c>
      <c r="G5219" t="b">
        <v>0</v>
      </c>
      <c r="H5219" t="s">
        <v>391</v>
      </c>
      <c r="I5219">
        <v>9465</v>
      </c>
      <c r="J5219" t="s">
        <v>534</v>
      </c>
      <c r="K5219" t="s">
        <v>535</v>
      </c>
      <c r="L5219" t="s">
        <v>57</v>
      </c>
      <c r="M5219" t="s">
        <v>57</v>
      </c>
      <c r="N5219" t="s">
        <v>57</v>
      </c>
      <c r="O5219" t="s">
        <v>57</v>
      </c>
      <c r="P5219">
        <v>9465</v>
      </c>
      <c r="Q5219" t="s">
        <v>534</v>
      </c>
      <c r="R5219" t="s">
        <v>535</v>
      </c>
      <c r="S5219" t="s">
        <v>391</v>
      </c>
      <c r="T5219">
        <v>0</v>
      </c>
      <c r="U5219">
        <v>-22</v>
      </c>
      <c r="V5219">
        <v>-136.9984</v>
      </c>
      <c r="W5219">
        <v>-22</v>
      </c>
      <c r="X5219" t="s">
        <v>58</v>
      </c>
      <c r="Y5219" t="s">
        <v>58</v>
      </c>
      <c r="Z5219" t="s">
        <v>1</v>
      </c>
      <c r="AA5219" t="s">
        <v>1</v>
      </c>
      <c r="AB5219" t="s">
        <v>57</v>
      </c>
      <c r="AC5219" t="str">
        <f t="shared" si="81"/>
        <v>2017-3</v>
      </c>
    </row>
    <row r="5220" spans="1:29" hidden="1" x14ac:dyDescent="0.25">
      <c r="A5220" t="s">
        <v>862</v>
      </c>
      <c r="B5220" t="s">
        <v>532</v>
      </c>
      <c r="C5220" t="s">
        <v>533</v>
      </c>
      <c r="D5220" t="s">
        <v>55</v>
      </c>
      <c r="E5220">
        <v>76</v>
      </c>
      <c r="F5220" t="s">
        <v>390</v>
      </c>
      <c r="G5220" t="b">
        <v>1</v>
      </c>
      <c r="H5220" t="s">
        <v>391</v>
      </c>
      <c r="I5220">
        <v>9465</v>
      </c>
      <c r="J5220" t="s">
        <v>534</v>
      </c>
      <c r="K5220" t="s">
        <v>535</v>
      </c>
      <c r="L5220" t="s">
        <v>57</v>
      </c>
      <c r="M5220" t="s">
        <v>57</v>
      </c>
      <c r="N5220" t="s">
        <v>57</v>
      </c>
      <c r="O5220" t="s">
        <v>57</v>
      </c>
      <c r="P5220">
        <v>9465</v>
      </c>
      <c r="Q5220" t="s">
        <v>534</v>
      </c>
      <c r="R5220" t="s">
        <v>535</v>
      </c>
      <c r="S5220" t="s">
        <v>391</v>
      </c>
      <c r="T5220">
        <v>-22</v>
      </c>
      <c r="U5220">
        <v>-22</v>
      </c>
      <c r="V5220">
        <v>-136.9984</v>
      </c>
      <c r="W5220">
        <v>-22</v>
      </c>
      <c r="X5220" t="s">
        <v>58</v>
      </c>
      <c r="Y5220" t="s">
        <v>58</v>
      </c>
      <c r="Z5220" t="s">
        <v>1</v>
      </c>
      <c r="AA5220" t="s">
        <v>6</v>
      </c>
      <c r="AB5220" t="s">
        <v>57</v>
      </c>
      <c r="AC5220" t="str">
        <f t="shared" si="81"/>
        <v>2017-3</v>
      </c>
    </row>
    <row r="5221" spans="1:29" x14ac:dyDescent="0.25">
      <c r="A5221" t="s">
        <v>863</v>
      </c>
      <c r="B5221" t="s">
        <v>54</v>
      </c>
      <c r="C5221" t="s">
        <v>55</v>
      </c>
      <c r="D5221" t="s">
        <v>55</v>
      </c>
      <c r="E5221">
        <v>-3</v>
      </c>
      <c r="F5221" t="s">
        <v>56</v>
      </c>
      <c r="G5221" t="b">
        <v>0</v>
      </c>
      <c r="H5221" t="s">
        <v>57</v>
      </c>
      <c r="I5221">
        <v>0</v>
      </c>
      <c r="J5221" t="s">
        <v>57</v>
      </c>
      <c r="K5221" t="s">
        <v>57</v>
      </c>
      <c r="L5221" t="s">
        <v>57</v>
      </c>
      <c r="M5221" t="s">
        <v>57</v>
      </c>
      <c r="N5221" t="s">
        <v>57</v>
      </c>
      <c r="O5221" t="s">
        <v>57</v>
      </c>
      <c r="P5221">
        <v>0</v>
      </c>
      <c r="Q5221" t="s">
        <v>57</v>
      </c>
      <c r="R5221" t="s">
        <v>57</v>
      </c>
      <c r="S5221" t="s">
        <v>57</v>
      </c>
      <c r="T5221">
        <v>13.84</v>
      </c>
      <c r="U5221">
        <v>13.84</v>
      </c>
      <c r="V5221">
        <v>13.84</v>
      </c>
      <c r="W5221">
        <v>2.20419019103513</v>
      </c>
      <c r="X5221" t="s">
        <v>58</v>
      </c>
      <c r="Y5221" t="s">
        <v>58</v>
      </c>
      <c r="Z5221" t="s">
        <v>1</v>
      </c>
      <c r="AA5221" t="s">
        <v>1</v>
      </c>
      <c r="AB5221" t="s">
        <v>57</v>
      </c>
      <c r="AC5221" t="str">
        <f t="shared" si="81"/>
        <v>2017-3</v>
      </c>
    </row>
    <row r="5222" spans="1:29" x14ac:dyDescent="0.25">
      <c r="A5222" t="s">
        <v>863</v>
      </c>
      <c r="B5222" t="s">
        <v>532</v>
      </c>
      <c r="C5222" t="s">
        <v>533</v>
      </c>
      <c r="D5222" t="s">
        <v>55</v>
      </c>
      <c r="E5222">
        <v>-3</v>
      </c>
      <c r="F5222" t="s">
        <v>56</v>
      </c>
      <c r="G5222" t="b">
        <v>0</v>
      </c>
      <c r="H5222" t="s">
        <v>57</v>
      </c>
      <c r="I5222">
        <v>0</v>
      </c>
      <c r="J5222" t="s">
        <v>57</v>
      </c>
      <c r="K5222" t="s">
        <v>57</v>
      </c>
      <c r="L5222" t="s">
        <v>57</v>
      </c>
      <c r="M5222" t="s">
        <v>57</v>
      </c>
      <c r="N5222" t="s">
        <v>57</v>
      </c>
      <c r="O5222" t="s">
        <v>57</v>
      </c>
      <c r="P5222">
        <v>0</v>
      </c>
      <c r="Q5222" t="s">
        <v>57</v>
      </c>
      <c r="R5222" t="s">
        <v>57</v>
      </c>
      <c r="S5222" t="s">
        <v>57</v>
      </c>
      <c r="T5222">
        <v>290.94</v>
      </c>
      <c r="U5222">
        <v>290.94</v>
      </c>
      <c r="V5222">
        <v>1826.7977129999999</v>
      </c>
      <c r="W5222">
        <v>290.94</v>
      </c>
      <c r="X5222" t="s">
        <v>58</v>
      </c>
      <c r="Y5222" t="s">
        <v>58</v>
      </c>
      <c r="Z5222" t="s">
        <v>1</v>
      </c>
      <c r="AA5222" t="s">
        <v>1</v>
      </c>
      <c r="AB5222" t="s">
        <v>57</v>
      </c>
      <c r="AC5222" t="str">
        <f t="shared" si="81"/>
        <v>2017-3</v>
      </c>
    </row>
    <row r="5223" spans="1:29" x14ac:dyDescent="0.25">
      <c r="A5223" t="s">
        <v>864</v>
      </c>
      <c r="B5223" t="s">
        <v>54</v>
      </c>
      <c r="C5223" t="s">
        <v>55</v>
      </c>
      <c r="D5223" t="s">
        <v>55</v>
      </c>
      <c r="E5223">
        <v>-3</v>
      </c>
      <c r="F5223" t="s">
        <v>56</v>
      </c>
      <c r="G5223" t="b">
        <v>0</v>
      </c>
      <c r="H5223" t="s">
        <v>57</v>
      </c>
      <c r="I5223">
        <v>0</v>
      </c>
      <c r="J5223" t="s">
        <v>57</v>
      </c>
      <c r="K5223" t="s">
        <v>57</v>
      </c>
      <c r="L5223" t="s">
        <v>57</v>
      </c>
      <c r="M5223" t="s">
        <v>57</v>
      </c>
      <c r="N5223" t="s">
        <v>57</v>
      </c>
      <c r="O5223" t="s">
        <v>57</v>
      </c>
      <c r="P5223">
        <v>0</v>
      </c>
      <c r="Q5223" t="s">
        <v>57</v>
      </c>
      <c r="R5223" t="s">
        <v>57</v>
      </c>
      <c r="S5223" t="s">
        <v>57</v>
      </c>
      <c r="T5223">
        <v>13.84</v>
      </c>
      <c r="U5223">
        <v>13.84</v>
      </c>
      <c r="V5223">
        <v>13.84</v>
      </c>
      <c r="W5223">
        <v>2.1937263231308202</v>
      </c>
      <c r="X5223" t="s">
        <v>58</v>
      </c>
      <c r="Y5223" t="s">
        <v>58</v>
      </c>
      <c r="Z5223" t="s">
        <v>1</v>
      </c>
      <c r="AA5223" t="s">
        <v>1</v>
      </c>
      <c r="AB5223" t="s">
        <v>57</v>
      </c>
      <c r="AC5223" t="str">
        <f t="shared" si="81"/>
        <v>2017-3</v>
      </c>
    </row>
    <row r="5224" spans="1:29" x14ac:dyDescent="0.25">
      <c r="A5224" t="s">
        <v>864</v>
      </c>
      <c r="B5224" t="s">
        <v>532</v>
      </c>
      <c r="C5224" t="s">
        <v>533</v>
      </c>
      <c r="D5224" t="s">
        <v>55</v>
      </c>
      <c r="E5224">
        <v>-3</v>
      </c>
      <c r="F5224" t="s">
        <v>56</v>
      </c>
      <c r="G5224" t="b">
        <v>0</v>
      </c>
      <c r="H5224" t="s">
        <v>57</v>
      </c>
      <c r="I5224">
        <v>0</v>
      </c>
      <c r="J5224" t="s">
        <v>57</v>
      </c>
      <c r="K5224" t="s">
        <v>57</v>
      </c>
      <c r="L5224" t="s">
        <v>57</v>
      </c>
      <c r="M5224" t="s">
        <v>57</v>
      </c>
      <c r="N5224" t="s">
        <v>57</v>
      </c>
      <c r="O5224" t="s">
        <v>57</v>
      </c>
      <c r="P5224">
        <v>0</v>
      </c>
      <c r="Q5224" t="s">
        <v>57</v>
      </c>
      <c r="R5224" t="s">
        <v>57</v>
      </c>
      <c r="S5224" t="s">
        <v>57</v>
      </c>
      <c r="T5224">
        <v>290.94</v>
      </c>
      <c r="U5224">
        <v>290.94</v>
      </c>
      <c r="V5224">
        <v>1835.511366</v>
      </c>
      <c r="W5224">
        <v>290.94</v>
      </c>
      <c r="X5224" t="s">
        <v>58</v>
      </c>
      <c r="Y5224" t="s">
        <v>58</v>
      </c>
      <c r="Z5224" t="s">
        <v>1</v>
      </c>
      <c r="AA5224" t="s">
        <v>1</v>
      </c>
      <c r="AB5224" t="s">
        <v>57</v>
      </c>
      <c r="AC5224" t="str">
        <f t="shared" si="81"/>
        <v>2017-3</v>
      </c>
    </row>
    <row r="5225" spans="1:29" x14ac:dyDescent="0.25">
      <c r="A5225" t="s">
        <v>865</v>
      </c>
      <c r="B5225" t="s">
        <v>54</v>
      </c>
      <c r="C5225" t="s">
        <v>55</v>
      </c>
      <c r="D5225" t="s">
        <v>55</v>
      </c>
      <c r="E5225">
        <v>-3</v>
      </c>
      <c r="F5225" t="s">
        <v>56</v>
      </c>
      <c r="G5225" t="b">
        <v>0</v>
      </c>
      <c r="H5225" t="s">
        <v>57</v>
      </c>
      <c r="I5225">
        <v>0</v>
      </c>
      <c r="J5225" t="s">
        <v>57</v>
      </c>
      <c r="K5225" t="s">
        <v>57</v>
      </c>
      <c r="L5225" t="s">
        <v>57</v>
      </c>
      <c r="M5225" t="s">
        <v>57</v>
      </c>
      <c r="N5225" t="s">
        <v>57</v>
      </c>
      <c r="O5225" t="s">
        <v>57</v>
      </c>
      <c r="P5225">
        <v>0</v>
      </c>
      <c r="Q5225" t="s">
        <v>57</v>
      </c>
      <c r="R5225" t="s">
        <v>57</v>
      </c>
      <c r="S5225" t="s">
        <v>57</v>
      </c>
      <c r="T5225">
        <v>13.84</v>
      </c>
      <c r="U5225">
        <v>13.84</v>
      </c>
      <c r="V5225">
        <v>13.84</v>
      </c>
      <c r="W5225">
        <v>2.18420554257938</v>
      </c>
      <c r="X5225" t="s">
        <v>58</v>
      </c>
      <c r="Y5225" t="s">
        <v>58</v>
      </c>
      <c r="Z5225" t="s">
        <v>1</v>
      </c>
      <c r="AA5225" t="s">
        <v>1</v>
      </c>
      <c r="AB5225" t="s">
        <v>57</v>
      </c>
      <c r="AC5225" t="str">
        <f t="shared" si="81"/>
        <v>2017-3</v>
      </c>
    </row>
    <row r="5226" spans="1:29" x14ac:dyDescent="0.25">
      <c r="A5226" t="s">
        <v>865</v>
      </c>
      <c r="B5226" t="s">
        <v>532</v>
      </c>
      <c r="C5226" t="s">
        <v>533</v>
      </c>
      <c r="D5226" t="s">
        <v>55</v>
      </c>
      <c r="E5226">
        <v>-3</v>
      </c>
      <c r="F5226" t="s">
        <v>56</v>
      </c>
      <c r="G5226" t="b">
        <v>0</v>
      </c>
      <c r="H5226" t="s">
        <v>57</v>
      </c>
      <c r="I5226">
        <v>0</v>
      </c>
      <c r="J5226" t="s">
        <v>57</v>
      </c>
      <c r="K5226" t="s">
        <v>57</v>
      </c>
      <c r="L5226" t="s">
        <v>57</v>
      </c>
      <c r="M5226" t="s">
        <v>57</v>
      </c>
      <c r="N5226" t="s">
        <v>57</v>
      </c>
      <c r="O5226" t="s">
        <v>57</v>
      </c>
      <c r="P5226">
        <v>0</v>
      </c>
      <c r="Q5226" t="s">
        <v>57</v>
      </c>
      <c r="R5226" t="s">
        <v>57</v>
      </c>
      <c r="S5226" t="s">
        <v>57</v>
      </c>
      <c r="T5226">
        <v>290.94</v>
      </c>
      <c r="U5226">
        <v>290.94</v>
      </c>
      <c r="V5226">
        <v>1843.5122160000001</v>
      </c>
      <c r="W5226">
        <v>290.94</v>
      </c>
      <c r="X5226" t="s">
        <v>58</v>
      </c>
      <c r="Y5226" t="s">
        <v>58</v>
      </c>
      <c r="Z5226" t="s">
        <v>1</v>
      </c>
      <c r="AA5226" t="s">
        <v>1</v>
      </c>
      <c r="AB5226" t="s">
        <v>57</v>
      </c>
      <c r="AC5226" t="str">
        <f t="shared" si="81"/>
        <v>2017-3</v>
      </c>
    </row>
    <row r="5227" spans="1:29" x14ac:dyDescent="0.25">
      <c r="A5227" t="s">
        <v>866</v>
      </c>
      <c r="B5227" t="s">
        <v>54</v>
      </c>
      <c r="C5227" t="s">
        <v>55</v>
      </c>
      <c r="D5227" t="s">
        <v>55</v>
      </c>
      <c r="E5227">
        <v>-3</v>
      </c>
      <c r="F5227" t="s">
        <v>56</v>
      </c>
      <c r="G5227" t="b">
        <v>0</v>
      </c>
      <c r="H5227" t="s">
        <v>57</v>
      </c>
      <c r="I5227">
        <v>0</v>
      </c>
      <c r="J5227" t="s">
        <v>57</v>
      </c>
      <c r="K5227" t="s">
        <v>57</v>
      </c>
      <c r="L5227" t="s">
        <v>57</v>
      </c>
      <c r="M5227" t="s">
        <v>57</v>
      </c>
      <c r="N5227" t="s">
        <v>57</v>
      </c>
      <c r="O5227" t="s">
        <v>57</v>
      </c>
      <c r="P5227">
        <v>0</v>
      </c>
      <c r="Q5227" t="s">
        <v>57</v>
      </c>
      <c r="R5227" t="s">
        <v>57</v>
      </c>
      <c r="S5227" t="s">
        <v>57</v>
      </c>
      <c r="T5227">
        <v>13.84</v>
      </c>
      <c r="U5227">
        <v>13.84</v>
      </c>
      <c r="V5227">
        <v>13.84</v>
      </c>
      <c r="W5227">
        <v>2.1919196718455498</v>
      </c>
      <c r="X5227" t="s">
        <v>58</v>
      </c>
      <c r="Y5227" t="s">
        <v>58</v>
      </c>
      <c r="Z5227" t="s">
        <v>1</v>
      </c>
      <c r="AA5227" t="s">
        <v>1</v>
      </c>
      <c r="AB5227" t="s">
        <v>57</v>
      </c>
      <c r="AC5227" t="str">
        <f t="shared" si="81"/>
        <v>2017-3</v>
      </c>
    </row>
    <row r="5228" spans="1:29" x14ac:dyDescent="0.25">
      <c r="A5228" t="s">
        <v>866</v>
      </c>
      <c r="B5228" t="s">
        <v>532</v>
      </c>
      <c r="C5228" t="s">
        <v>533</v>
      </c>
      <c r="D5228" t="s">
        <v>55</v>
      </c>
      <c r="E5228">
        <v>-3</v>
      </c>
      <c r="F5228" t="s">
        <v>56</v>
      </c>
      <c r="G5228" t="b">
        <v>0</v>
      </c>
      <c r="H5228" t="s">
        <v>57</v>
      </c>
      <c r="I5228">
        <v>0</v>
      </c>
      <c r="J5228" t="s">
        <v>57</v>
      </c>
      <c r="K5228" t="s">
        <v>57</v>
      </c>
      <c r="L5228" t="s">
        <v>57</v>
      </c>
      <c r="M5228" t="s">
        <v>57</v>
      </c>
      <c r="N5228" t="s">
        <v>57</v>
      </c>
      <c r="O5228" t="s">
        <v>57</v>
      </c>
      <c r="P5228">
        <v>0</v>
      </c>
      <c r="Q5228" t="s">
        <v>57</v>
      </c>
      <c r="R5228" t="s">
        <v>57</v>
      </c>
      <c r="S5228" t="s">
        <v>57</v>
      </c>
      <c r="T5228">
        <v>290.94</v>
      </c>
      <c r="U5228">
        <v>290.94</v>
      </c>
      <c r="V5228">
        <v>1837.0242539999999</v>
      </c>
      <c r="W5228">
        <v>290.94</v>
      </c>
      <c r="X5228" t="s">
        <v>58</v>
      </c>
      <c r="Y5228" t="s">
        <v>58</v>
      </c>
      <c r="Z5228" t="s">
        <v>1</v>
      </c>
      <c r="AA5228" t="s">
        <v>1</v>
      </c>
      <c r="AB5228" t="s">
        <v>57</v>
      </c>
      <c r="AC5228" t="str">
        <f t="shared" si="81"/>
        <v>2017-3</v>
      </c>
    </row>
    <row r="5229" spans="1:29" x14ac:dyDescent="0.25">
      <c r="A5229" t="s">
        <v>867</v>
      </c>
      <c r="B5229" t="s">
        <v>54</v>
      </c>
      <c r="C5229" t="s">
        <v>55</v>
      </c>
      <c r="D5229" t="s">
        <v>55</v>
      </c>
      <c r="E5229">
        <v>-3</v>
      </c>
      <c r="F5229" t="s">
        <v>56</v>
      </c>
      <c r="G5229" t="b">
        <v>0</v>
      </c>
      <c r="H5229" t="s">
        <v>57</v>
      </c>
      <c r="I5229">
        <v>0</v>
      </c>
      <c r="J5229" t="s">
        <v>57</v>
      </c>
      <c r="K5229" t="s">
        <v>57</v>
      </c>
      <c r="L5229" t="s">
        <v>57</v>
      </c>
      <c r="M5229" t="s">
        <v>57</v>
      </c>
      <c r="N5229" t="s">
        <v>57</v>
      </c>
      <c r="O5229" t="s">
        <v>57</v>
      </c>
      <c r="P5229">
        <v>0</v>
      </c>
      <c r="Q5229" t="s">
        <v>57</v>
      </c>
      <c r="R5229" t="s">
        <v>57</v>
      </c>
      <c r="S5229" t="s">
        <v>57</v>
      </c>
      <c r="T5229">
        <v>13.84</v>
      </c>
      <c r="U5229">
        <v>13.84</v>
      </c>
      <c r="V5229">
        <v>13.84</v>
      </c>
      <c r="W5229">
        <v>2.1973660186236299</v>
      </c>
      <c r="X5229" t="s">
        <v>58</v>
      </c>
      <c r="Y5229" t="s">
        <v>58</v>
      </c>
      <c r="Z5229" t="s">
        <v>1</v>
      </c>
      <c r="AA5229" t="s">
        <v>1</v>
      </c>
      <c r="AB5229" t="s">
        <v>57</v>
      </c>
      <c r="AC5229" t="str">
        <f t="shared" si="81"/>
        <v>2017-3</v>
      </c>
    </row>
    <row r="5230" spans="1:29" x14ac:dyDescent="0.25">
      <c r="A5230" t="s">
        <v>867</v>
      </c>
      <c r="B5230" t="s">
        <v>532</v>
      </c>
      <c r="C5230" t="s">
        <v>533</v>
      </c>
      <c r="D5230" t="s">
        <v>55</v>
      </c>
      <c r="E5230">
        <v>-3</v>
      </c>
      <c r="F5230" t="s">
        <v>56</v>
      </c>
      <c r="G5230" t="b">
        <v>0</v>
      </c>
      <c r="H5230" t="s">
        <v>57</v>
      </c>
      <c r="I5230">
        <v>0</v>
      </c>
      <c r="J5230" t="s">
        <v>57</v>
      </c>
      <c r="K5230" t="s">
        <v>57</v>
      </c>
      <c r="L5230" t="s">
        <v>57</v>
      </c>
      <c r="M5230" t="s">
        <v>57</v>
      </c>
      <c r="N5230" t="s">
        <v>57</v>
      </c>
      <c r="O5230" t="s">
        <v>57</v>
      </c>
      <c r="P5230">
        <v>0</v>
      </c>
      <c r="Q5230" t="s">
        <v>57</v>
      </c>
      <c r="R5230" t="s">
        <v>57</v>
      </c>
      <c r="S5230" t="s">
        <v>57</v>
      </c>
      <c r="T5230">
        <v>290.58</v>
      </c>
      <c r="U5230">
        <v>290.58</v>
      </c>
      <c r="V5230">
        <v>1830.2036009999999</v>
      </c>
      <c r="W5230">
        <v>290.58</v>
      </c>
      <c r="X5230" t="s">
        <v>58</v>
      </c>
      <c r="Y5230" t="s">
        <v>58</v>
      </c>
      <c r="Z5230" t="s">
        <v>1</v>
      </c>
      <c r="AA5230" t="s">
        <v>1</v>
      </c>
      <c r="AB5230" t="s">
        <v>57</v>
      </c>
      <c r="AC5230" t="str">
        <f t="shared" si="81"/>
        <v>2017-3</v>
      </c>
    </row>
    <row r="5231" spans="1:29" hidden="1" x14ac:dyDescent="0.25">
      <c r="A5231" t="s">
        <v>867</v>
      </c>
      <c r="B5231" t="s">
        <v>532</v>
      </c>
      <c r="C5231" t="s">
        <v>533</v>
      </c>
      <c r="D5231" t="s">
        <v>55</v>
      </c>
      <c r="E5231">
        <v>10</v>
      </c>
      <c r="F5231" t="s">
        <v>9</v>
      </c>
      <c r="G5231" t="b">
        <v>1</v>
      </c>
      <c r="H5231" t="s">
        <v>110</v>
      </c>
      <c r="I5231">
        <v>207</v>
      </c>
      <c r="J5231" t="s">
        <v>838</v>
      </c>
      <c r="K5231" t="s">
        <v>839</v>
      </c>
      <c r="L5231" t="s">
        <v>57</v>
      </c>
      <c r="M5231" t="s">
        <v>57</v>
      </c>
      <c r="N5231" t="s">
        <v>57</v>
      </c>
      <c r="O5231" t="s">
        <v>57</v>
      </c>
      <c r="P5231">
        <v>207</v>
      </c>
      <c r="Q5231" t="s">
        <v>838</v>
      </c>
      <c r="R5231" t="s">
        <v>839</v>
      </c>
      <c r="S5231" t="s">
        <v>110</v>
      </c>
      <c r="T5231">
        <v>-0.36</v>
      </c>
      <c r="U5231">
        <v>-0.36</v>
      </c>
      <c r="V5231">
        <v>-2.267442</v>
      </c>
      <c r="W5231">
        <v>-0.36</v>
      </c>
      <c r="X5231" t="s">
        <v>58</v>
      </c>
      <c r="Y5231" t="s">
        <v>58</v>
      </c>
      <c r="Z5231" t="s">
        <v>2</v>
      </c>
      <c r="AA5231" t="s">
        <v>6</v>
      </c>
      <c r="AB5231" t="s">
        <v>57</v>
      </c>
      <c r="AC5231" t="str">
        <f t="shared" si="81"/>
        <v>2017-3</v>
      </c>
    </row>
    <row r="5232" spans="1:29" hidden="1" x14ac:dyDescent="0.25">
      <c r="A5232" t="s">
        <v>867</v>
      </c>
      <c r="B5232" t="s">
        <v>532</v>
      </c>
      <c r="C5232" t="s">
        <v>533</v>
      </c>
      <c r="D5232" t="s">
        <v>55</v>
      </c>
      <c r="E5232">
        <v>-5</v>
      </c>
      <c r="F5232" t="s">
        <v>13</v>
      </c>
      <c r="G5232" t="b">
        <v>0</v>
      </c>
      <c r="H5232" t="s">
        <v>110</v>
      </c>
      <c r="I5232">
        <v>207</v>
      </c>
      <c r="J5232" t="s">
        <v>838</v>
      </c>
      <c r="K5232" t="s">
        <v>839</v>
      </c>
      <c r="L5232" t="s">
        <v>57</v>
      </c>
      <c r="M5232" t="s">
        <v>57</v>
      </c>
      <c r="N5232" t="s">
        <v>57</v>
      </c>
      <c r="O5232" t="s">
        <v>57</v>
      </c>
      <c r="P5232">
        <v>207</v>
      </c>
      <c r="Q5232" t="s">
        <v>838</v>
      </c>
      <c r="R5232" t="s">
        <v>839</v>
      </c>
      <c r="S5232" t="s">
        <v>110</v>
      </c>
      <c r="T5232">
        <v>-0.36</v>
      </c>
      <c r="U5232">
        <v>-0.36</v>
      </c>
      <c r="V5232">
        <v>-2.267442</v>
      </c>
      <c r="W5232">
        <v>-0.36</v>
      </c>
      <c r="X5232" t="s">
        <v>58</v>
      </c>
      <c r="Y5232" t="s">
        <v>58</v>
      </c>
      <c r="Z5232" t="s">
        <v>1</v>
      </c>
      <c r="AA5232" t="s">
        <v>1</v>
      </c>
      <c r="AB5232" t="s">
        <v>57</v>
      </c>
      <c r="AC5232" t="str">
        <f t="shared" si="81"/>
        <v>2017-3</v>
      </c>
    </row>
    <row r="5233" spans="1:29" hidden="1" x14ac:dyDescent="0.25">
      <c r="A5233" t="s">
        <v>868</v>
      </c>
      <c r="B5233" t="s">
        <v>54</v>
      </c>
      <c r="C5233" t="s">
        <v>55</v>
      </c>
      <c r="D5233" t="s">
        <v>55</v>
      </c>
      <c r="E5233">
        <v>-5</v>
      </c>
      <c r="F5233" t="s">
        <v>13</v>
      </c>
      <c r="G5233" t="b">
        <v>0</v>
      </c>
      <c r="H5233" t="s">
        <v>57</v>
      </c>
      <c r="I5233">
        <v>0</v>
      </c>
      <c r="J5233" t="s">
        <v>57</v>
      </c>
      <c r="K5233" t="s">
        <v>57</v>
      </c>
      <c r="L5233" t="s">
        <v>57</v>
      </c>
      <c r="M5233" t="s">
        <v>57</v>
      </c>
      <c r="N5233" t="s">
        <v>57</v>
      </c>
      <c r="O5233" t="s">
        <v>57</v>
      </c>
      <c r="P5233">
        <v>0</v>
      </c>
      <c r="Q5233" t="s">
        <v>57</v>
      </c>
      <c r="R5233" t="s">
        <v>57</v>
      </c>
      <c r="S5233" t="s">
        <v>57</v>
      </c>
      <c r="T5233">
        <v>-0.57999999999999996</v>
      </c>
      <c r="U5233">
        <v>-0.57999999999999996</v>
      </c>
      <c r="V5233">
        <v>-0.57999999999999996</v>
      </c>
      <c r="W5233">
        <v>-9.1427850814968903E-2</v>
      </c>
      <c r="X5233" t="s">
        <v>58</v>
      </c>
      <c r="Y5233" t="s">
        <v>58</v>
      </c>
      <c r="Z5233" t="s">
        <v>1</v>
      </c>
      <c r="AA5233" t="s">
        <v>1</v>
      </c>
      <c r="AB5233" t="s">
        <v>57</v>
      </c>
      <c r="AC5233" t="str">
        <f t="shared" si="81"/>
        <v>2017-4</v>
      </c>
    </row>
    <row r="5234" spans="1:29" x14ac:dyDescent="0.25">
      <c r="A5234" t="s">
        <v>868</v>
      </c>
      <c r="B5234" t="s">
        <v>54</v>
      </c>
      <c r="C5234" t="s">
        <v>55</v>
      </c>
      <c r="D5234" t="s">
        <v>55</v>
      </c>
      <c r="E5234">
        <v>-3</v>
      </c>
      <c r="F5234" t="s">
        <v>56</v>
      </c>
      <c r="G5234" t="b">
        <v>0</v>
      </c>
      <c r="H5234" t="s">
        <v>57</v>
      </c>
      <c r="I5234">
        <v>0</v>
      </c>
      <c r="J5234" t="s">
        <v>57</v>
      </c>
      <c r="K5234" t="s">
        <v>57</v>
      </c>
      <c r="L5234" t="s">
        <v>57</v>
      </c>
      <c r="M5234" t="s">
        <v>57</v>
      </c>
      <c r="N5234" t="s">
        <v>57</v>
      </c>
      <c r="O5234" t="s">
        <v>57</v>
      </c>
      <c r="P5234">
        <v>0</v>
      </c>
      <c r="Q5234" t="s">
        <v>57</v>
      </c>
      <c r="R5234" t="s">
        <v>57</v>
      </c>
      <c r="S5234" t="s">
        <v>57</v>
      </c>
      <c r="T5234">
        <v>13.26</v>
      </c>
      <c r="U5234">
        <v>13.26</v>
      </c>
      <c r="V5234">
        <v>13.26</v>
      </c>
      <c r="W5234">
        <v>2.09022983070084</v>
      </c>
      <c r="X5234" t="s">
        <v>58</v>
      </c>
      <c r="Y5234" t="s">
        <v>58</v>
      </c>
      <c r="Z5234" t="s">
        <v>1</v>
      </c>
      <c r="AA5234" t="s">
        <v>1</v>
      </c>
      <c r="AB5234" t="s">
        <v>57</v>
      </c>
      <c r="AC5234" t="str">
        <f t="shared" si="81"/>
        <v>2017-4</v>
      </c>
    </row>
    <row r="5235" spans="1:29" hidden="1" x14ac:dyDescent="0.25">
      <c r="A5235" t="s">
        <v>868</v>
      </c>
      <c r="B5235" t="s">
        <v>54</v>
      </c>
      <c r="C5235" t="s">
        <v>55</v>
      </c>
      <c r="D5235" t="s">
        <v>55</v>
      </c>
      <c r="E5235">
        <v>45</v>
      </c>
      <c r="F5235" t="s">
        <v>17</v>
      </c>
      <c r="G5235" t="b">
        <v>1</v>
      </c>
      <c r="H5235" t="s">
        <v>57</v>
      </c>
      <c r="I5235">
        <v>0</v>
      </c>
      <c r="J5235" t="s">
        <v>57</v>
      </c>
      <c r="K5235" t="s">
        <v>57</v>
      </c>
      <c r="L5235" t="s">
        <v>57</v>
      </c>
      <c r="M5235" t="s">
        <v>57</v>
      </c>
      <c r="N5235" t="s">
        <v>57</v>
      </c>
      <c r="O5235" t="s">
        <v>57</v>
      </c>
      <c r="P5235">
        <v>0</v>
      </c>
      <c r="Q5235" t="s">
        <v>57</v>
      </c>
      <c r="R5235" t="s">
        <v>57</v>
      </c>
      <c r="S5235" t="s">
        <v>57</v>
      </c>
      <c r="T5235">
        <v>-0.57999999999999996</v>
      </c>
      <c r="U5235">
        <v>-0.57999999999999996</v>
      </c>
      <c r="V5235">
        <v>-0.57999999999999996</v>
      </c>
      <c r="W5235">
        <v>-9.1427850814968903E-2</v>
      </c>
      <c r="X5235" t="s">
        <v>58</v>
      </c>
      <c r="Y5235" t="s">
        <v>58</v>
      </c>
      <c r="Z5235" t="s">
        <v>2</v>
      </c>
      <c r="AA5235" t="s">
        <v>8</v>
      </c>
      <c r="AB5235" t="s">
        <v>57</v>
      </c>
      <c r="AC5235" t="str">
        <f t="shared" si="81"/>
        <v>2017-4</v>
      </c>
    </row>
    <row r="5236" spans="1:29" x14ac:dyDescent="0.25">
      <c r="A5236" t="s">
        <v>868</v>
      </c>
      <c r="B5236" t="s">
        <v>532</v>
      </c>
      <c r="C5236" t="s">
        <v>533</v>
      </c>
      <c r="D5236" t="s">
        <v>55</v>
      </c>
      <c r="E5236">
        <v>-3</v>
      </c>
      <c r="F5236" t="s">
        <v>56</v>
      </c>
      <c r="G5236" t="b">
        <v>0</v>
      </c>
      <c r="H5236" t="s">
        <v>57</v>
      </c>
      <c r="I5236">
        <v>0</v>
      </c>
      <c r="J5236" t="s">
        <v>57</v>
      </c>
      <c r="K5236" t="s">
        <v>57</v>
      </c>
      <c r="L5236" t="s">
        <v>57</v>
      </c>
      <c r="M5236" t="s">
        <v>57</v>
      </c>
      <c r="N5236" t="s">
        <v>57</v>
      </c>
      <c r="O5236" t="s">
        <v>57</v>
      </c>
      <c r="P5236">
        <v>0</v>
      </c>
      <c r="Q5236" t="s">
        <v>57</v>
      </c>
      <c r="R5236" t="s">
        <v>57</v>
      </c>
      <c r="S5236" t="s">
        <v>57</v>
      </c>
      <c r="T5236">
        <v>290.58</v>
      </c>
      <c r="U5236">
        <v>290.58</v>
      </c>
      <c r="V5236">
        <v>1843.381404</v>
      </c>
      <c r="W5236">
        <v>290.58</v>
      </c>
      <c r="X5236" t="s">
        <v>58</v>
      </c>
      <c r="Y5236" t="s">
        <v>58</v>
      </c>
      <c r="Z5236" t="s">
        <v>1</v>
      </c>
      <c r="AA5236" t="s">
        <v>1</v>
      </c>
      <c r="AB5236" t="s">
        <v>57</v>
      </c>
      <c r="AC5236" t="str">
        <f t="shared" si="81"/>
        <v>2017-4</v>
      </c>
    </row>
    <row r="5237" spans="1:29" x14ac:dyDescent="0.25">
      <c r="A5237" t="s">
        <v>869</v>
      </c>
      <c r="B5237" t="s">
        <v>54</v>
      </c>
      <c r="C5237" t="s">
        <v>55</v>
      </c>
      <c r="D5237" t="s">
        <v>55</v>
      </c>
      <c r="E5237">
        <v>-3</v>
      </c>
      <c r="F5237" t="s">
        <v>56</v>
      </c>
      <c r="G5237" t="b">
        <v>0</v>
      </c>
      <c r="H5237" t="s">
        <v>57</v>
      </c>
      <c r="I5237">
        <v>0</v>
      </c>
      <c r="J5237" t="s">
        <v>57</v>
      </c>
      <c r="K5237" t="s">
        <v>57</v>
      </c>
      <c r="L5237" t="s">
        <v>57</v>
      </c>
      <c r="M5237" t="s">
        <v>57</v>
      </c>
      <c r="N5237" t="s">
        <v>57</v>
      </c>
      <c r="O5237" t="s">
        <v>57</v>
      </c>
      <c r="P5237">
        <v>0</v>
      </c>
      <c r="Q5237" t="s">
        <v>57</v>
      </c>
      <c r="R5237" t="s">
        <v>57</v>
      </c>
      <c r="S5237" t="s">
        <v>57</v>
      </c>
      <c r="T5237">
        <v>13.26</v>
      </c>
      <c r="U5237">
        <v>13.26</v>
      </c>
      <c r="V5237">
        <v>13.26</v>
      </c>
      <c r="W5237">
        <v>2.0924397595114499</v>
      </c>
      <c r="X5237" t="s">
        <v>58</v>
      </c>
      <c r="Y5237" t="s">
        <v>58</v>
      </c>
      <c r="Z5237" t="s">
        <v>1</v>
      </c>
      <c r="AA5237" t="s">
        <v>1</v>
      </c>
      <c r="AB5237" t="s">
        <v>57</v>
      </c>
      <c r="AC5237" t="str">
        <f t="shared" si="81"/>
        <v>2017-4</v>
      </c>
    </row>
    <row r="5238" spans="1:29" x14ac:dyDescent="0.25">
      <c r="A5238" t="s">
        <v>869</v>
      </c>
      <c r="B5238" t="s">
        <v>532</v>
      </c>
      <c r="C5238" t="s">
        <v>533</v>
      </c>
      <c r="D5238" t="s">
        <v>55</v>
      </c>
      <c r="E5238">
        <v>-3</v>
      </c>
      <c r="F5238" t="s">
        <v>56</v>
      </c>
      <c r="G5238" t="b">
        <v>0</v>
      </c>
      <c r="H5238" t="s">
        <v>57</v>
      </c>
      <c r="I5238">
        <v>0</v>
      </c>
      <c r="J5238" t="s">
        <v>57</v>
      </c>
      <c r="K5238" t="s">
        <v>57</v>
      </c>
      <c r="L5238" t="s">
        <v>57</v>
      </c>
      <c r="M5238" t="s">
        <v>57</v>
      </c>
      <c r="N5238" t="s">
        <v>57</v>
      </c>
      <c r="O5238" t="s">
        <v>57</v>
      </c>
      <c r="P5238">
        <v>0</v>
      </c>
      <c r="Q5238" t="s">
        <v>57</v>
      </c>
      <c r="R5238" t="s">
        <v>57</v>
      </c>
      <c r="S5238" t="s">
        <v>57</v>
      </c>
      <c r="T5238">
        <v>290.58</v>
      </c>
      <c r="U5238">
        <v>290.58</v>
      </c>
      <c r="V5238">
        <v>1841.434518</v>
      </c>
      <c r="W5238">
        <v>290.58</v>
      </c>
      <c r="X5238" t="s">
        <v>58</v>
      </c>
      <c r="Y5238" t="s">
        <v>58</v>
      </c>
      <c r="Z5238" t="s">
        <v>1</v>
      </c>
      <c r="AA5238" t="s">
        <v>1</v>
      </c>
      <c r="AB5238" t="s">
        <v>57</v>
      </c>
      <c r="AC5238" t="str">
        <f t="shared" si="81"/>
        <v>2017-4</v>
      </c>
    </row>
    <row r="5239" spans="1:29" x14ac:dyDescent="0.25">
      <c r="A5239" t="s">
        <v>870</v>
      </c>
      <c r="B5239" t="s">
        <v>54</v>
      </c>
      <c r="C5239" t="s">
        <v>55</v>
      </c>
      <c r="D5239" t="s">
        <v>55</v>
      </c>
      <c r="E5239">
        <v>-3</v>
      </c>
      <c r="F5239" t="s">
        <v>56</v>
      </c>
      <c r="G5239" t="b">
        <v>0</v>
      </c>
      <c r="H5239" t="s">
        <v>57</v>
      </c>
      <c r="I5239">
        <v>0</v>
      </c>
      <c r="J5239" t="s">
        <v>57</v>
      </c>
      <c r="K5239" t="s">
        <v>57</v>
      </c>
      <c r="L5239" t="s">
        <v>57</v>
      </c>
      <c r="M5239" t="s">
        <v>57</v>
      </c>
      <c r="N5239" t="s">
        <v>57</v>
      </c>
      <c r="O5239" t="s">
        <v>57</v>
      </c>
      <c r="P5239">
        <v>0</v>
      </c>
      <c r="Q5239" t="s">
        <v>57</v>
      </c>
      <c r="R5239" t="s">
        <v>57</v>
      </c>
      <c r="S5239" t="s">
        <v>57</v>
      </c>
      <c r="T5239">
        <v>13.26</v>
      </c>
      <c r="U5239">
        <v>13.26</v>
      </c>
      <c r="V5239">
        <v>13.26</v>
      </c>
      <c r="W5239">
        <v>2.0951342639774402</v>
      </c>
      <c r="X5239" t="s">
        <v>58</v>
      </c>
      <c r="Y5239" t="s">
        <v>58</v>
      </c>
      <c r="Z5239" t="s">
        <v>1</v>
      </c>
      <c r="AA5239" t="s">
        <v>1</v>
      </c>
      <c r="AB5239" t="s">
        <v>57</v>
      </c>
      <c r="AC5239" t="str">
        <f t="shared" si="81"/>
        <v>2017-4</v>
      </c>
    </row>
    <row r="5240" spans="1:29" x14ac:dyDescent="0.25">
      <c r="A5240" t="s">
        <v>870</v>
      </c>
      <c r="B5240" t="s">
        <v>532</v>
      </c>
      <c r="C5240" t="s">
        <v>533</v>
      </c>
      <c r="D5240" t="s">
        <v>55</v>
      </c>
      <c r="E5240">
        <v>-3</v>
      </c>
      <c r="F5240" t="s">
        <v>56</v>
      </c>
      <c r="G5240" t="b">
        <v>0</v>
      </c>
      <c r="H5240" t="s">
        <v>57</v>
      </c>
      <c r="I5240">
        <v>0</v>
      </c>
      <c r="J5240" t="s">
        <v>57</v>
      </c>
      <c r="K5240" t="s">
        <v>57</v>
      </c>
      <c r="L5240" t="s">
        <v>57</v>
      </c>
      <c r="M5240" t="s">
        <v>57</v>
      </c>
      <c r="N5240" t="s">
        <v>57</v>
      </c>
      <c r="O5240" t="s">
        <v>57</v>
      </c>
      <c r="P5240">
        <v>0</v>
      </c>
      <c r="Q5240" t="s">
        <v>57</v>
      </c>
      <c r="R5240" t="s">
        <v>57</v>
      </c>
      <c r="S5240" t="s">
        <v>57</v>
      </c>
      <c r="T5240">
        <v>290.58</v>
      </c>
      <c r="U5240">
        <v>290.58</v>
      </c>
      <c r="V5240">
        <v>1839.0662910000001</v>
      </c>
      <c r="W5240">
        <v>290.58</v>
      </c>
      <c r="X5240" t="s">
        <v>58</v>
      </c>
      <c r="Y5240" t="s">
        <v>58</v>
      </c>
      <c r="Z5240" t="s">
        <v>1</v>
      </c>
      <c r="AA5240" t="s">
        <v>1</v>
      </c>
      <c r="AB5240" t="s">
        <v>57</v>
      </c>
      <c r="AC5240" t="str">
        <f t="shared" si="81"/>
        <v>2017-4</v>
      </c>
    </row>
    <row r="5241" spans="1:29" x14ac:dyDescent="0.25">
      <c r="A5241" t="s">
        <v>871</v>
      </c>
      <c r="B5241" t="s">
        <v>54</v>
      </c>
      <c r="C5241" t="s">
        <v>55</v>
      </c>
      <c r="D5241" t="s">
        <v>55</v>
      </c>
      <c r="E5241">
        <v>-3</v>
      </c>
      <c r="F5241" t="s">
        <v>56</v>
      </c>
      <c r="G5241" t="b">
        <v>0</v>
      </c>
      <c r="H5241" t="s">
        <v>57</v>
      </c>
      <c r="I5241">
        <v>0</v>
      </c>
      <c r="J5241" t="s">
        <v>57</v>
      </c>
      <c r="K5241" t="s">
        <v>57</v>
      </c>
      <c r="L5241" t="s">
        <v>57</v>
      </c>
      <c r="M5241" t="s">
        <v>57</v>
      </c>
      <c r="N5241" t="s">
        <v>57</v>
      </c>
      <c r="O5241" t="s">
        <v>57</v>
      </c>
      <c r="P5241">
        <v>0</v>
      </c>
      <c r="Q5241" t="s">
        <v>57</v>
      </c>
      <c r="R5241" t="s">
        <v>57</v>
      </c>
      <c r="S5241" t="s">
        <v>57</v>
      </c>
      <c r="T5241">
        <v>13.26</v>
      </c>
      <c r="U5241">
        <v>13.26</v>
      </c>
      <c r="V5241">
        <v>13.26</v>
      </c>
      <c r="W5241">
        <v>2.08603723718055</v>
      </c>
      <c r="X5241" t="s">
        <v>58</v>
      </c>
      <c r="Y5241" t="s">
        <v>58</v>
      </c>
      <c r="Z5241" t="s">
        <v>1</v>
      </c>
      <c r="AA5241" t="s">
        <v>1</v>
      </c>
      <c r="AB5241" t="s">
        <v>57</v>
      </c>
      <c r="AC5241" t="str">
        <f t="shared" si="81"/>
        <v>2017-4</v>
      </c>
    </row>
    <row r="5242" spans="1:29" x14ac:dyDescent="0.25">
      <c r="A5242" t="s">
        <v>871</v>
      </c>
      <c r="B5242" t="s">
        <v>532</v>
      </c>
      <c r="C5242" t="s">
        <v>533</v>
      </c>
      <c r="D5242" t="s">
        <v>55</v>
      </c>
      <c r="E5242">
        <v>-3</v>
      </c>
      <c r="F5242" t="s">
        <v>56</v>
      </c>
      <c r="G5242" t="b">
        <v>0</v>
      </c>
      <c r="H5242" t="s">
        <v>57</v>
      </c>
      <c r="I5242">
        <v>0</v>
      </c>
      <c r="J5242" t="s">
        <v>57</v>
      </c>
      <c r="K5242" t="s">
        <v>57</v>
      </c>
      <c r="L5242" t="s">
        <v>57</v>
      </c>
      <c r="M5242" t="s">
        <v>57</v>
      </c>
      <c r="N5242" t="s">
        <v>57</v>
      </c>
      <c r="O5242" t="s">
        <v>57</v>
      </c>
      <c r="P5242">
        <v>0</v>
      </c>
      <c r="Q5242" t="s">
        <v>57</v>
      </c>
      <c r="R5242" t="s">
        <v>57</v>
      </c>
      <c r="S5242" t="s">
        <v>57</v>
      </c>
      <c r="T5242">
        <v>290.58</v>
      </c>
      <c r="U5242">
        <v>290.58</v>
      </c>
      <c r="V5242">
        <v>1847.0862990000001</v>
      </c>
      <c r="W5242">
        <v>290.58</v>
      </c>
      <c r="X5242" t="s">
        <v>58</v>
      </c>
      <c r="Y5242" t="s">
        <v>58</v>
      </c>
      <c r="Z5242" t="s">
        <v>1</v>
      </c>
      <c r="AA5242" t="s">
        <v>1</v>
      </c>
      <c r="AB5242" t="s">
        <v>57</v>
      </c>
      <c r="AC5242" t="str">
        <f t="shared" si="81"/>
        <v>2017-4</v>
      </c>
    </row>
    <row r="5243" spans="1:29" x14ac:dyDescent="0.25">
      <c r="A5243" t="s">
        <v>872</v>
      </c>
      <c r="B5243" t="s">
        <v>54</v>
      </c>
      <c r="C5243" t="s">
        <v>55</v>
      </c>
      <c r="D5243" t="s">
        <v>55</v>
      </c>
      <c r="E5243">
        <v>-3</v>
      </c>
      <c r="F5243" t="s">
        <v>56</v>
      </c>
      <c r="G5243" t="b">
        <v>0</v>
      </c>
      <c r="H5243" t="s">
        <v>57</v>
      </c>
      <c r="I5243">
        <v>0</v>
      </c>
      <c r="J5243" t="s">
        <v>57</v>
      </c>
      <c r="K5243" t="s">
        <v>57</v>
      </c>
      <c r="L5243" t="s">
        <v>57</v>
      </c>
      <c r="M5243" t="s">
        <v>57</v>
      </c>
      <c r="N5243" t="s">
        <v>57</v>
      </c>
      <c r="O5243" t="s">
        <v>57</v>
      </c>
      <c r="P5243">
        <v>0</v>
      </c>
      <c r="Q5243" t="s">
        <v>57</v>
      </c>
      <c r="R5243" t="s">
        <v>57</v>
      </c>
      <c r="S5243" t="s">
        <v>57</v>
      </c>
      <c r="T5243">
        <v>13.26</v>
      </c>
      <c r="U5243">
        <v>13.26</v>
      </c>
      <c r="V5243">
        <v>13.26</v>
      </c>
      <c r="W5243">
        <v>2.0906252956200899</v>
      </c>
      <c r="X5243" t="s">
        <v>58</v>
      </c>
      <c r="Y5243" t="s">
        <v>58</v>
      </c>
      <c r="Z5243" t="s">
        <v>1</v>
      </c>
      <c r="AA5243" t="s">
        <v>1</v>
      </c>
      <c r="AB5243" t="s">
        <v>57</v>
      </c>
      <c r="AC5243" t="str">
        <f t="shared" si="81"/>
        <v>2017-4</v>
      </c>
    </row>
    <row r="5244" spans="1:29" x14ac:dyDescent="0.25">
      <c r="A5244" t="s">
        <v>872</v>
      </c>
      <c r="B5244" t="s">
        <v>532</v>
      </c>
      <c r="C5244" t="s">
        <v>533</v>
      </c>
      <c r="D5244" t="s">
        <v>55</v>
      </c>
      <c r="E5244">
        <v>-3</v>
      </c>
      <c r="F5244" t="s">
        <v>56</v>
      </c>
      <c r="G5244" t="b">
        <v>0</v>
      </c>
      <c r="H5244" t="s">
        <v>57</v>
      </c>
      <c r="I5244">
        <v>0</v>
      </c>
      <c r="J5244" t="s">
        <v>57</v>
      </c>
      <c r="K5244" t="s">
        <v>57</v>
      </c>
      <c r="L5244" t="s">
        <v>57</v>
      </c>
      <c r="M5244" t="s">
        <v>57</v>
      </c>
      <c r="N5244" t="s">
        <v>57</v>
      </c>
      <c r="O5244" t="s">
        <v>57</v>
      </c>
      <c r="P5244">
        <v>0</v>
      </c>
      <c r="Q5244" t="s">
        <v>57</v>
      </c>
      <c r="R5244" t="s">
        <v>57</v>
      </c>
      <c r="S5244" t="s">
        <v>57</v>
      </c>
      <c r="T5244">
        <v>290.58</v>
      </c>
      <c r="U5244">
        <v>290.58</v>
      </c>
      <c r="V5244">
        <v>1843.032708</v>
      </c>
      <c r="W5244">
        <v>290.58</v>
      </c>
      <c r="X5244" t="s">
        <v>58</v>
      </c>
      <c r="Y5244" t="s">
        <v>58</v>
      </c>
      <c r="Z5244" t="s">
        <v>1</v>
      </c>
      <c r="AA5244" t="s">
        <v>1</v>
      </c>
      <c r="AB5244" t="s">
        <v>57</v>
      </c>
      <c r="AC5244" t="str">
        <f t="shared" si="81"/>
        <v>2017-4</v>
      </c>
    </row>
    <row r="5245" spans="1:29" x14ac:dyDescent="0.25">
      <c r="A5245" t="s">
        <v>873</v>
      </c>
      <c r="B5245" t="s">
        <v>54</v>
      </c>
      <c r="C5245" t="s">
        <v>55</v>
      </c>
      <c r="D5245" t="s">
        <v>55</v>
      </c>
      <c r="E5245">
        <v>-3</v>
      </c>
      <c r="F5245" t="s">
        <v>56</v>
      </c>
      <c r="G5245" t="b">
        <v>0</v>
      </c>
      <c r="H5245" t="s">
        <v>57</v>
      </c>
      <c r="I5245">
        <v>0</v>
      </c>
      <c r="J5245" t="s">
        <v>57</v>
      </c>
      <c r="K5245" t="s">
        <v>57</v>
      </c>
      <c r="L5245" t="s">
        <v>57</v>
      </c>
      <c r="M5245" t="s">
        <v>57</v>
      </c>
      <c r="N5245" t="s">
        <v>57</v>
      </c>
      <c r="O5245" t="s">
        <v>57</v>
      </c>
      <c r="P5245">
        <v>0</v>
      </c>
      <c r="Q5245" t="s">
        <v>57</v>
      </c>
      <c r="R5245" t="s">
        <v>57</v>
      </c>
      <c r="S5245" t="s">
        <v>57</v>
      </c>
      <c r="T5245">
        <v>13.26</v>
      </c>
      <c r="U5245">
        <v>13.26</v>
      </c>
      <c r="V5245">
        <v>13.26</v>
      </c>
      <c r="W5245">
        <v>2.0916970982829501</v>
      </c>
      <c r="X5245" t="s">
        <v>58</v>
      </c>
      <c r="Y5245" t="s">
        <v>58</v>
      </c>
      <c r="Z5245" t="s">
        <v>1</v>
      </c>
      <c r="AA5245" t="s">
        <v>1</v>
      </c>
      <c r="AB5245" t="s">
        <v>57</v>
      </c>
      <c r="AC5245" t="str">
        <f t="shared" si="81"/>
        <v>2017-4</v>
      </c>
    </row>
    <row r="5246" spans="1:29" x14ac:dyDescent="0.25">
      <c r="A5246" t="s">
        <v>873</v>
      </c>
      <c r="B5246" t="s">
        <v>532</v>
      </c>
      <c r="C5246" t="s">
        <v>533</v>
      </c>
      <c r="D5246" t="s">
        <v>55</v>
      </c>
      <c r="E5246">
        <v>-3</v>
      </c>
      <c r="F5246" t="s">
        <v>56</v>
      </c>
      <c r="G5246" t="b">
        <v>0</v>
      </c>
      <c r="H5246" t="s">
        <v>57</v>
      </c>
      <c r="I5246">
        <v>0</v>
      </c>
      <c r="J5246" t="s">
        <v>57</v>
      </c>
      <c r="K5246" t="s">
        <v>57</v>
      </c>
      <c r="L5246" t="s">
        <v>57</v>
      </c>
      <c r="M5246" t="s">
        <v>57</v>
      </c>
      <c r="N5246" t="s">
        <v>57</v>
      </c>
      <c r="O5246" t="s">
        <v>57</v>
      </c>
      <c r="P5246">
        <v>0</v>
      </c>
      <c r="Q5246" t="s">
        <v>57</v>
      </c>
      <c r="R5246" t="s">
        <v>57</v>
      </c>
      <c r="S5246" t="s">
        <v>57</v>
      </c>
      <c r="T5246">
        <v>290.58</v>
      </c>
      <c r="U5246">
        <v>290.58</v>
      </c>
      <c r="V5246">
        <v>1842.0883229999999</v>
      </c>
      <c r="W5246">
        <v>290.58</v>
      </c>
      <c r="X5246" t="s">
        <v>58</v>
      </c>
      <c r="Y5246" t="s">
        <v>58</v>
      </c>
      <c r="Z5246" t="s">
        <v>1</v>
      </c>
      <c r="AA5246" t="s">
        <v>1</v>
      </c>
      <c r="AB5246" t="s">
        <v>57</v>
      </c>
      <c r="AC5246" t="str">
        <f t="shared" si="81"/>
        <v>2017-4</v>
      </c>
    </row>
    <row r="5247" spans="1:29" x14ac:dyDescent="0.25">
      <c r="A5247" t="s">
        <v>874</v>
      </c>
      <c r="B5247" t="s">
        <v>54</v>
      </c>
      <c r="C5247" t="s">
        <v>55</v>
      </c>
      <c r="D5247" t="s">
        <v>55</v>
      </c>
      <c r="E5247">
        <v>-3</v>
      </c>
      <c r="F5247" t="s">
        <v>56</v>
      </c>
      <c r="G5247" t="b">
        <v>0</v>
      </c>
      <c r="H5247" t="s">
        <v>57</v>
      </c>
      <c r="I5247">
        <v>0</v>
      </c>
      <c r="J5247" t="s">
        <v>57</v>
      </c>
      <c r="K5247" t="s">
        <v>57</v>
      </c>
      <c r="L5247" t="s">
        <v>57</v>
      </c>
      <c r="M5247" t="s">
        <v>57</v>
      </c>
      <c r="N5247" t="s">
        <v>57</v>
      </c>
      <c r="O5247" t="s">
        <v>57</v>
      </c>
      <c r="P5247">
        <v>0</v>
      </c>
      <c r="Q5247" t="s">
        <v>57</v>
      </c>
      <c r="R5247" t="s">
        <v>57</v>
      </c>
      <c r="S5247" t="s">
        <v>57</v>
      </c>
      <c r="T5247">
        <v>13.26</v>
      </c>
      <c r="U5247">
        <v>13.26</v>
      </c>
      <c r="V5247">
        <v>13.26</v>
      </c>
      <c r="W5247">
        <v>2.10374342580179</v>
      </c>
      <c r="X5247" t="s">
        <v>58</v>
      </c>
      <c r="Y5247" t="s">
        <v>58</v>
      </c>
      <c r="Z5247" t="s">
        <v>1</v>
      </c>
      <c r="AA5247" t="s">
        <v>1</v>
      </c>
      <c r="AB5247" t="s">
        <v>57</v>
      </c>
      <c r="AC5247" t="str">
        <f t="shared" si="81"/>
        <v>2017-4</v>
      </c>
    </row>
    <row r="5248" spans="1:29" x14ac:dyDescent="0.25">
      <c r="A5248" t="s">
        <v>874</v>
      </c>
      <c r="B5248" t="s">
        <v>532</v>
      </c>
      <c r="C5248" t="s">
        <v>533</v>
      </c>
      <c r="D5248" t="s">
        <v>55</v>
      </c>
      <c r="E5248">
        <v>-3</v>
      </c>
      <c r="F5248" t="s">
        <v>56</v>
      </c>
      <c r="G5248" t="b">
        <v>0</v>
      </c>
      <c r="H5248" t="s">
        <v>57</v>
      </c>
      <c r="I5248">
        <v>0</v>
      </c>
      <c r="J5248" t="s">
        <v>57</v>
      </c>
      <c r="K5248" t="s">
        <v>57</v>
      </c>
      <c r="L5248" t="s">
        <v>57</v>
      </c>
      <c r="M5248" t="s">
        <v>57</v>
      </c>
      <c r="N5248" t="s">
        <v>57</v>
      </c>
      <c r="O5248" t="s">
        <v>57</v>
      </c>
      <c r="P5248">
        <v>0</v>
      </c>
      <c r="Q5248" t="s">
        <v>57</v>
      </c>
      <c r="R5248" t="s">
        <v>57</v>
      </c>
      <c r="S5248" t="s">
        <v>57</v>
      </c>
      <c r="T5248">
        <v>290.58</v>
      </c>
      <c r="U5248">
        <v>290.58</v>
      </c>
      <c r="V5248">
        <v>1831.5402690000001</v>
      </c>
      <c r="W5248">
        <v>290.58</v>
      </c>
      <c r="X5248" t="s">
        <v>58</v>
      </c>
      <c r="Y5248" t="s">
        <v>58</v>
      </c>
      <c r="Z5248" t="s">
        <v>1</v>
      </c>
      <c r="AA5248" t="s">
        <v>1</v>
      </c>
      <c r="AB5248" t="s">
        <v>57</v>
      </c>
      <c r="AC5248" t="str">
        <f t="shared" si="81"/>
        <v>2017-4</v>
      </c>
    </row>
    <row r="5249" spans="1:29" x14ac:dyDescent="0.25">
      <c r="A5249" t="s">
        <v>875</v>
      </c>
      <c r="B5249" t="s">
        <v>54</v>
      </c>
      <c r="C5249" t="s">
        <v>55</v>
      </c>
      <c r="D5249" t="s">
        <v>55</v>
      </c>
      <c r="E5249">
        <v>-3</v>
      </c>
      <c r="F5249" t="s">
        <v>56</v>
      </c>
      <c r="G5249" t="b">
        <v>0</v>
      </c>
      <c r="H5249" t="s">
        <v>57</v>
      </c>
      <c r="I5249">
        <v>0</v>
      </c>
      <c r="J5249" t="s">
        <v>57</v>
      </c>
      <c r="K5249" t="s">
        <v>57</v>
      </c>
      <c r="L5249" t="s">
        <v>57</v>
      </c>
      <c r="M5249" t="s">
        <v>57</v>
      </c>
      <c r="N5249" t="s">
        <v>57</v>
      </c>
      <c r="O5249" t="s">
        <v>57</v>
      </c>
      <c r="P5249">
        <v>0</v>
      </c>
      <c r="Q5249" t="s">
        <v>57</v>
      </c>
      <c r="R5249" t="s">
        <v>57</v>
      </c>
      <c r="S5249" t="s">
        <v>57</v>
      </c>
      <c r="T5249">
        <v>13.26</v>
      </c>
      <c r="U5249">
        <v>13.26</v>
      </c>
      <c r="V5249">
        <v>13.26</v>
      </c>
      <c r="W5249">
        <v>2.1128948731227299</v>
      </c>
      <c r="X5249" t="s">
        <v>58</v>
      </c>
      <c r="Y5249" t="s">
        <v>58</v>
      </c>
      <c r="Z5249" t="s">
        <v>1</v>
      </c>
      <c r="AA5249" t="s">
        <v>1</v>
      </c>
      <c r="AB5249" t="s">
        <v>57</v>
      </c>
      <c r="AC5249" t="str">
        <f t="shared" si="81"/>
        <v>2017-4</v>
      </c>
    </row>
    <row r="5250" spans="1:29" x14ac:dyDescent="0.25">
      <c r="A5250" t="s">
        <v>875</v>
      </c>
      <c r="B5250" t="s">
        <v>532</v>
      </c>
      <c r="C5250" t="s">
        <v>533</v>
      </c>
      <c r="D5250" t="s">
        <v>55</v>
      </c>
      <c r="E5250">
        <v>-3</v>
      </c>
      <c r="F5250" t="s">
        <v>56</v>
      </c>
      <c r="G5250" t="b">
        <v>0</v>
      </c>
      <c r="H5250" t="s">
        <v>57</v>
      </c>
      <c r="I5250">
        <v>0</v>
      </c>
      <c r="J5250" t="s">
        <v>57</v>
      </c>
      <c r="K5250" t="s">
        <v>57</v>
      </c>
      <c r="L5250" t="s">
        <v>57</v>
      </c>
      <c r="M5250" t="s">
        <v>57</v>
      </c>
      <c r="N5250" t="s">
        <v>57</v>
      </c>
      <c r="O5250" t="s">
        <v>57</v>
      </c>
      <c r="P5250">
        <v>0</v>
      </c>
      <c r="Q5250" t="s">
        <v>57</v>
      </c>
      <c r="R5250" t="s">
        <v>57</v>
      </c>
      <c r="S5250" t="s">
        <v>57</v>
      </c>
      <c r="T5250">
        <v>290.58</v>
      </c>
      <c r="U5250">
        <v>290.58</v>
      </c>
      <c r="V5250">
        <v>1823.6074349999999</v>
      </c>
      <c r="W5250">
        <v>290.58</v>
      </c>
      <c r="X5250" t="s">
        <v>58</v>
      </c>
      <c r="Y5250" t="s">
        <v>58</v>
      </c>
      <c r="Z5250" t="s">
        <v>1</v>
      </c>
      <c r="AA5250" t="s">
        <v>1</v>
      </c>
      <c r="AB5250" t="s">
        <v>57</v>
      </c>
      <c r="AC5250" t="str">
        <f t="shared" si="81"/>
        <v>2017-4</v>
      </c>
    </row>
    <row r="5251" spans="1:29" x14ac:dyDescent="0.25">
      <c r="A5251" t="s">
        <v>876</v>
      </c>
      <c r="B5251" t="s">
        <v>54</v>
      </c>
      <c r="C5251" t="s">
        <v>55</v>
      </c>
      <c r="D5251" t="s">
        <v>55</v>
      </c>
      <c r="E5251">
        <v>-3</v>
      </c>
      <c r="F5251" t="s">
        <v>56</v>
      </c>
      <c r="G5251" t="b">
        <v>0</v>
      </c>
      <c r="H5251" t="s">
        <v>57</v>
      </c>
      <c r="I5251">
        <v>0</v>
      </c>
      <c r="J5251" t="s">
        <v>57</v>
      </c>
      <c r="K5251" t="s">
        <v>57</v>
      </c>
      <c r="L5251" t="s">
        <v>57</v>
      </c>
      <c r="M5251" t="s">
        <v>57</v>
      </c>
      <c r="N5251" t="s">
        <v>57</v>
      </c>
      <c r="O5251" t="s">
        <v>57</v>
      </c>
      <c r="P5251">
        <v>0</v>
      </c>
      <c r="Q5251" t="s">
        <v>57</v>
      </c>
      <c r="R5251" t="s">
        <v>57</v>
      </c>
      <c r="S5251" t="s">
        <v>57</v>
      </c>
      <c r="T5251">
        <v>13.26</v>
      </c>
      <c r="U5251">
        <v>13.26</v>
      </c>
      <c r="V5251">
        <v>13.26</v>
      </c>
      <c r="W5251">
        <v>2.1074715109903202</v>
      </c>
      <c r="X5251" t="s">
        <v>58</v>
      </c>
      <c r="Y5251" t="s">
        <v>58</v>
      </c>
      <c r="Z5251" t="s">
        <v>1</v>
      </c>
      <c r="AA5251" t="s">
        <v>1</v>
      </c>
      <c r="AB5251" t="s">
        <v>57</v>
      </c>
      <c r="AC5251" t="str">
        <f t="shared" ref="AC5251:AC5314" si="82">+YEAR(A5251)&amp; "-" &amp;ROUNDUP(MONTH(A5251)/3,0)</f>
        <v>2017-4</v>
      </c>
    </row>
    <row r="5252" spans="1:29" x14ac:dyDescent="0.25">
      <c r="A5252" t="s">
        <v>876</v>
      </c>
      <c r="B5252" t="s">
        <v>532</v>
      </c>
      <c r="C5252" t="s">
        <v>533</v>
      </c>
      <c r="D5252" t="s">
        <v>55</v>
      </c>
      <c r="E5252">
        <v>-3</v>
      </c>
      <c r="F5252" t="s">
        <v>56</v>
      </c>
      <c r="G5252" t="b">
        <v>0</v>
      </c>
      <c r="H5252" t="s">
        <v>57</v>
      </c>
      <c r="I5252">
        <v>0</v>
      </c>
      <c r="J5252" t="s">
        <v>57</v>
      </c>
      <c r="K5252" t="s">
        <v>57</v>
      </c>
      <c r="L5252" t="s">
        <v>57</v>
      </c>
      <c r="M5252" t="s">
        <v>57</v>
      </c>
      <c r="N5252" t="s">
        <v>57</v>
      </c>
      <c r="O5252" t="s">
        <v>57</v>
      </c>
      <c r="P5252">
        <v>0</v>
      </c>
      <c r="Q5252" t="s">
        <v>57</v>
      </c>
      <c r="R5252" t="s">
        <v>57</v>
      </c>
      <c r="S5252" t="s">
        <v>57</v>
      </c>
      <c r="T5252">
        <v>290.58</v>
      </c>
      <c r="U5252">
        <v>290.58</v>
      </c>
      <c r="V5252">
        <v>1828.3003020000001</v>
      </c>
      <c r="W5252">
        <v>290.58</v>
      </c>
      <c r="X5252" t="s">
        <v>58</v>
      </c>
      <c r="Y5252" t="s">
        <v>58</v>
      </c>
      <c r="Z5252" t="s">
        <v>1</v>
      </c>
      <c r="AA5252" t="s">
        <v>1</v>
      </c>
      <c r="AB5252" t="s">
        <v>57</v>
      </c>
      <c r="AC5252" t="str">
        <f t="shared" si="82"/>
        <v>2017-4</v>
      </c>
    </row>
    <row r="5253" spans="1:29" x14ac:dyDescent="0.25">
      <c r="A5253" t="s">
        <v>877</v>
      </c>
      <c r="B5253" t="s">
        <v>54</v>
      </c>
      <c r="C5253" t="s">
        <v>55</v>
      </c>
      <c r="D5253" t="s">
        <v>55</v>
      </c>
      <c r="E5253">
        <v>-3</v>
      </c>
      <c r="F5253" t="s">
        <v>56</v>
      </c>
      <c r="G5253" t="b">
        <v>0</v>
      </c>
      <c r="H5253" t="s">
        <v>57</v>
      </c>
      <c r="I5253">
        <v>0</v>
      </c>
      <c r="J5253" t="s">
        <v>57</v>
      </c>
      <c r="K5253" t="s">
        <v>57</v>
      </c>
      <c r="L5253" t="s">
        <v>57</v>
      </c>
      <c r="M5253" t="s">
        <v>57</v>
      </c>
      <c r="N5253" t="s">
        <v>57</v>
      </c>
      <c r="O5253" t="s">
        <v>57</v>
      </c>
      <c r="P5253">
        <v>0</v>
      </c>
      <c r="Q5253" t="s">
        <v>57</v>
      </c>
      <c r="R5253" t="s">
        <v>57</v>
      </c>
      <c r="S5253" t="s">
        <v>57</v>
      </c>
      <c r="T5253">
        <v>13.26</v>
      </c>
      <c r="U5253">
        <v>13.26</v>
      </c>
      <c r="V5253">
        <v>13.26</v>
      </c>
      <c r="W5253">
        <v>2.10571448988828</v>
      </c>
      <c r="X5253" t="s">
        <v>58</v>
      </c>
      <c r="Y5253" t="s">
        <v>58</v>
      </c>
      <c r="Z5253" t="s">
        <v>1</v>
      </c>
      <c r="AA5253" t="s">
        <v>1</v>
      </c>
      <c r="AB5253" t="s">
        <v>57</v>
      </c>
      <c r="AC5253" t="str">
        <f t="shared" si="82"/>
        <v>2017-4</v>
      </c>
    </row>
    <row r="5254" spans="1:29" x14ac:dyDescent="0.25">
      <c r="A5254" t="s">
        <v>877</v>
      </c>
      <c r="B5254" t="s">
        <v>532</v>
      </c>
      <c r="C5254" t="s">
        <v>533</v>
      </c>
      <c r="D5254" t="s">
        <v>55</v>
      </c>
      <c r="E5254">
        <v>-3</v>
      </c>
      <c r="F5254" t="s">
        <v>56</v>
      </c>
      <c r="G5254" t="b">
        <v>0</v>
      </c>
      <c r="H5254" t="s">
        <v>57</v>
      </c>
      <c r="I5254">
        <v>0</v>
      </c>
      <c r="J5254" t="s">
        <v>57</v>
      </c>
      <c r="K5254" t="s">
        <v>57</v>
      </c>
      <c r="L5254" t="s">
        <v>57</v>
      </c>
      <c r="M5254" t="s">
        <v>57</v>
      </c>
      <c r="N5254" t="s">
        <v>57</v>
      </c>
      <c r="O5254" t="s">
        <v>57</v>
      </c>
      <c r="P5254">
        <v>0</v>
      </c>
      <c r="Q5254" t="s">
        <v>57</v>
      </c>
      <c r="R5254" t="s">
        <v>57</v>
      </c>
      <c r="S5254" t="s">
        <v>57</v>
      </c>
      <c r="T5254">
        <v>290.58</v>
      </c>
      <c r="U5254">
        <v>290.58</v>
      </c>
      <c r="V5254">
        <v>1829.8258470000001</v>
      </c>
      <c r="W5254">
        <v>290.58</v>
      </c>
      <c r="X5254" t="s">
        <v>58</v>
      </c>
      <c r="Y5254" t="s">
        <v>58</v>
      </c>
      <c r="Z5254" t="s">
        <v>1</v>
      </c>
      <c r="AA5254" t="s">
        <v>1</v>
      </c>
      <c r="AB5254" t="s">
        <v>57</v>
      </c>
      <c r="AC5254" t="str">
        <f t="shared" si="82"/>
        <v>2017-4</v>
      </c>
    </row>
    <row r="5255" spans="1:29" x14ac:dyDescent="0.25">
      <c r="A5255" t="s">
        <v>878</v>
      </c>
      <c r="B5255" t="s">
        <v>54</v>
      </c>
      <c r="C5255" t="s">
        <v>55</v>
      </c>
      <c r="D5255" t="s">
        <v>55</v>
      </c>
      <c r="E5255">
        <v>-3</v>
      </c>
      <c r="F5255" t="s">
        <v>56</v>
      </c>
      <c r="G5255" t="b">
        <v>0</v>
      </c>
      <c r="H5255" t="s">
        <v>57</v>
      </c>
      <c r="I5255">
        <v>0</v>
      </c>
      <c r="J5255" t="s">
        <v>57</v>
      </c>
      <c r="K5255" t="s">
        <v>57</v>
      </c>
      <c r="L5255" t="s">
        <v>57</v>
      </c>
      <c r="M5255" t="s">
        <v>57</v>
      </c>
      <c r="N5255" t="s">
        <v>57</v>
      </c>
      <c r="O5255" t="s">
        <v>57</v>
      </c>
      <c r="P5255">
        <v>0</v>
      </c>
      <c r="Q5255" t="s">
        <v>57</v>
      </c>
      <c r="R5255" t="s">
        <v>57</v>
      </c>
      <c r="S5255" t="s">
        <v>57</v>
      </c>
      <c r="T5255">
        <v>13.26</v>
      </c>
      <c r="U5255">
        <v>13.26</v>
      </c>
      <c r="V5255">
        <v>13.26</v>
      </c>
      <c r="W5255">
        <v>2.1011765637998701</v>
      </c>
      <c r="X5255" t="s">
        <v>58</v>
      </c>
      <c r="Y5255" t="s">
        <v>58</v>
      </c>
      <c r="Z5255" t="s">
        <v>1</v>
      </c>
      <c r="AA5255" t="s">
        <v>1</v>
      </c>
      <c r="AB5255" t="s">
        <v>57</v>
      </c>
      <c r="AC5255" t="str">
        <f t="shared" si="82"/>
        <v>2017-4</v>
      </c>
    </row>
    <row r="5256" spans="1:29" x14ac:dyDescent="0.25">
      <c r="A5256" t="s">
        <v>878</v>
      </c>
      <c r="B5256" t="s">
        <v>532</v>
      </c>
      <c r="C5256" t="s">
        <v>533</v>
      </c>
      <c r="D5256" t="s">
        <v>55</v>
      </c>
      <c r="E5256">
        <v>-3</v>
      </c>
      <c r="F5256" t="s">
        <v>56</v>
      </c>
      <c r="G5256" t="b">
        <v>0</v>
      </c>
      <c r="H5256" t="s">
        <v>57</v>
      </c>
      <c r="I5256">
        <v>0</v>
      </c>
      <c r="J5256" t="s">
        <v>57</v>
      </c>
      <c r="K5256" t="s">
        <v>57</v>
      </c>
      <c r="L5256" t="s">
        <v>57</v>
      </c>
      <c r="M5256" t="s">
        <v>57</v>
      </c>
      <c r="N5256" t="s">
        <v>57</v>
      </c>
      <c r="O5256" t="s">
        <v>57</v>
      </c>
      <c r="P5256">
        <v>0</v>
      </c>
      <c r="Q5256" t="s">
        <v>57</v>
      </c>
      <c r="R5256" t="s">
        <v>57</v>
      </c>
      <c r="S5256" t="s">
        <v>57</v>
      </c>
      <c r="T5256">
        <v>290.58</v>
      </c>
      <c r="U5256">
        <v>290.58</v>
      </c>
      <c r="V5256">
        <v>1833.7777349999999</v>
      </c>
      <c r="W5256">
        <v>290.58</v>
      </c>
      <c r="X5256" t="s">
        <v>58</v>
      </c>
      <c r="Y5256" t="s">
        <v>58</v>
      </c>
      <c r="Z5256" t="s">
        <v>1</v>
      </c>
      <c r="AA5256" t="s">
        <v>1</v>
      </c>
      <c r="AB5256" t="s">
        <v>57</v>
      </c>
      <c r="AC5256" t="str">
        <f t="shared" si="82"/>
        <v>2017-4</v>
      </c>
    </row>
    <row r="5257" spans="1:29" x14ac:dyDescent="0.25">
      <c r="A5257" t="s">
        <v>879</v>
      </c>
      <c r="B5257" t="s">
        <v>54</v>
      </c>
      <c r="C5257" t="s">
        <v>55</v>
      </c>
      <c r="D5257" t="s">
        <v>55</v>
      </c>
      <c r="E5257">
        <v>-3</v>
      </c>
      <c r="F5257" t="s">
        <v>56</v>
      </c>
      <c r="G5257" t="b">
        <v>0</v>
      </c>
      <c r="H5257" t="s">
        <v>57</v>
      </c>
      <c r="I5257">
        <v>0</v>
      </c>
      <c r="J5257" t="s">
        <v>57</v>
      </c>
      <c r="K5257" t="s">
        <v>57</v>
      </c>
      <c r="L5257" t="s">
        <v>57</v>
      </c>
      <c r="M5257" t="s">
        <v>57</v>
      </c>
      <c r="N5257" t="s">
        <v>57</v>
      </c>
      <c r="O5257" t="s">
        <v>57</v>
      </c>
      <c r="P5257">
        <v>0</v>
      </c>
      <c r="Q5257" t="s">
        <v>57</v>
      </c>
      <c r="R5257" t="s">
        <v>57</v>
      </c>
      <c r="S5257" t="s">
        <v>57</v>
      </c>
      <c r="T5257">
        <v>13.26</v>
      </c>
      <c r="U5257">
        <v>13.26</v>
      </c>
      <c r="V5257">
        <v>13.26</v>
      </c>
      <c r="W5257">
        <v>2.0958131154277799</v>
      </c>
      <c r="X5257" t="s">
        <v>58</v>
      </c>
      <c r="Y5257" t="s">
        <v>58</v>
      </c>
      <c r="Z5257" t="s">
        <v>1</v>
      </c>
      <c r="AA5257" t="s">
        <v>1</v>
      </c>
      <c r="AB5257" t="s">
        <v>57</v>
      </c>
      <c r="AC5257" t="str">
        <f t="shared" si="82"/>
        <v>2017-4</v>
      </c>
    </row>
    <row r="5258" spans="1:29" x14ac:dyDescent="0.25">
      <c r="A5258" t="s">
        <v>879</v>
      </c>
      <c r="B5258" t="s">
        <v>532</v>
      </c>
      <c r="C5258" t="s">
        <v>533</v>
      </c>
      <c r="D5258" t="s">
        <v>55</v>
      </c>
      <c r="E5258">
        <v>-3</v>
      </c>
      <c r="F5258" t="s">
        <v>56</v>
      </c>
      <c r="G5258" t="b">
        <v>0</v>
      </c>
      <c r="H5258" t="s">
        <v>57</v>
      </c>
      <c r="I5258">
        <v>0</v>
      </c>
      <c r="J5258" t="s">
        <v>57</v>
      </c>
      <c r="K5258" t="s">
        <v>57</v>
      </c>
      <c r="L5258" t="s">
        <v>57</v>
      </c>
      <c r="M5258" t="s">
        <v>57</v>
      </c>
      <c r="N5258" t="s">
        <v>57</v>
      </c>
      <c r="O5258" t="s">
        <v>57</v>
      </c>
      <c r="P5258">
        <v>0</v>
      </c>
      <c r="Q5258" t="s">
        <v>57</v>
      </c>
      <c r="R5258" t="s">
        <v>57</v>
      </c>
      <c r="S5258" t="s">
        <v>57</v>
      </c>
      <c r="T5258">
        <v>290.58</v>
      </c>
      <c r="U5258">
        <v>290.58</v>
      </c>
      <c r="V5258">
        <v>1838.4706020000001</v>
      </c>
      <c r="W5258">
        <v>290.58</v>
      </c>
      <c r="X5258" t="s">
        <v>58</v>
      </c>
      <c r="Y5258" t="s">
        <v>58</v>
      </c>
      <c r="Z5258" t="s">
        <v>1</v>
      </c>
      <c r="AA5258" t="s">
        <v>1</v>
      </c>
      <c r="AB5258" t="s">
        <v>57</v>
      </c>
      <c r="AC5258" t="str">
        <f t="shared" si="82"/>
        <v>2017-4</v>
      </c>
    </row>
    <row r="5259" spans="1:29" x14ac:dyDescent="0.25">
      <c r="A5259" t="s">
        <v>880</v>
      </c>
      <c r="B5259" t="s">
        <v>54</v>
      </c>
      <c r="C5259" t="s">
        <v>55</v>
      </c>
      <c r="D5259" t="s">
        <v>55</v>
      </c>
      <c r="E5259">
        <v>-3</v>
      </c>
      <c r="F5259" t="s">
        <v>56</v>
      </c>
      <c r="G5259" t="b">
        <v>0</v>
      </c>
      <c r="H5259" t="s">
        <v>57</v>
      </c>
      <c r="I5259">
        <v>0</v>
      </c>
      <c r="J5259" t="s">
        <v>57</v>
      </c>
      <c r="K5259" t="s">
        <v>57</v>
      </c>
      <c r="L5259" t="s">
        <v>57</v>
      </c>
      <c r="M5259" t="s">
        <v>57</v>
      </c>
      <c r="N5259" t="s">
        <v>57</v>
      </c>
      <c r="O5259" t="s">
        <v>57</v>
      </c>
      <c r="P5259">
        <v>0</v>
      </c>
      <c r="Q5259" t="s">
        <v>57</v>
      </c>
      <c r="R5259" t="s">
        <v>57</v>
      </c>
      <c r="S5259" t="s">
        <v>57</v>
      </c>
      <c r="T5259">
        <v>13.26</v>
      </c>
      <c r="U5259">
        <v>13.26</v>
      </c>
      <c r="V5259">
        <v>13.26</v>
      </c>
      <c r="W5259">
        <v>2.09961285419091</v>
      </c>
      <c r="X5259" t="s">
        <v>58</v>
      </c>
      <c r="Y5259" t="s">
        <v>58</v>
      </c>
      <c r="Z5259" t="s">
        <v>1</v>
      </c>
      <c r="AA5259" t="s">
        <v>1</v>
      </c>
      <c r="AB5259" t="s">
        <v>57</v>
      </c>
      <c r="AC5259" t="str">
        <f t="shared" si="82"/>
        <v>2017-4</v>
      </c>
    </row>
    <row r="5260" spans="1:29" x14ac:dyDescent="0.25">
      <c r="A5260" t="s">
        <v>880</v>
      </c>
      <c r="B5260" t="s">
        <v>532</v>
      </c>
      <c r="C5260" t="s">
        <v>533</v>
      </c>
      <c r="D5260" t="s">
        <v>55</v>
      </c>
      <c r="E5260">
        <v>-3</v>
      </c>
      <c r="F5260" t="s">
        <v>56</v>
      </c>
      <c r="G5260" t="b">
        <v>0</v>
      </c>
      <c r="H5260" t="s">
        <v>57</v>
      </c>
      <c r="I5260">
        <v>0</v>
      </c>
      <c r="J5260" t="s">
        <v>57</v>
      </c>
      <c r="K5260" t="s">
        <v>57</v>
      </c>
      <c r="L5260" t="s">
        <v>57</v>
      </c>
      <c r="M5260" t="s">
        <v>57</v>
      </c>
      <c r="N5260" t="s">
        <v>57</v>
      </c>
      <c r="O5260" t="s">
        <v>57</v>
      </c>
      <c r="P5260">
        <v>0</v>
      </c>
      <c r="Q5260" t="s">
        <v>57</v>
      </c>
      <c r="R5260" t="s">
        <v>57</v>
      </c>
      <c r="S5260" t="s">
        <v>57</v>
      </c>
      <c r="T5260">
        <v>290.58</v>
      </c>
      <c r="U5260">
        <v>290.58</v>
      </c>
      <c r="V5260">
        <v>1835.1434609999999</v>
      </c>
      <c r="W5260">
        <v>290.58</v>
      </c>
      <c r="X5260" t="s">
        <v>58</v>
      </c>
      <c r="Y5260" t="s">
        <v>58</v>
      </c>
      <c r="Z5260" t="s">
        <v>1</v>
      </c>
      <c r="AA5260" t="s">
        <v>1</v>
      </c>
      <c r="AB5260" t="s">
        <v>57</v>
      </c>
      <c r="AC5260" t="str">
        <f t="shared" si="82"/>
        <v>2017-4</v>
      </c>
    </row>
    <row r="5261" spans="1:29" x14ac:dyDescent="0.25">
      <c r="A5261" t="s">
        <v>881</v>
      </c>
      <c r="B5261" t="s">
        <v>54</v>
      </c>
      <c r="C5261" t="s">
        <v>55</v>
      </c>
      <c r="D5261" t="s">
        <v>55</v>
      </c>
      <c r="E5261">
        <v>-3</v>
      </c>
      <c r="F5261" t="s">
        <v>56</v>
      </c>
      <c r="G5261" t="b">
        <v>0</v>
      </c>
      <c r="H5261" t="s">
        <v>57</v>
      </c>
      <c r="I5261">
        <v>0</v>
      </c>
      <c r="J5261" t="s">
        <v>57</v>
      </c>
      <c r="K5261" t="s">
        <v>57</v>
      </c>
      <c r="L5261" t="s">
        <v>57</v>
      </c>
      <c r="M5261" t="s">
        <v>57</v>
      </c>
      <c r="N5261" t="s">
        <v>57</v>
      </c>
      <c r="O5261" t="s">
        <v>57</v>
      </c>
      <c r="P5261">
        <v>0</v>
      </c>
      <c r="Q5261" t="s">
        <v>57</v>
      </c>
      <c r="R5261" t="s">
        <v>57</v>
      </c>
      <c r="S5261" t="s">
        <v>57</v>
      </c>
      <c r="T5261">
        <v>13.26</v>
      </c>
      <c r="U5261">
        <v>13.26</v>
      </c>
      <c r="V5261">
        <v>13.26</v>
      </c>
      <c r="W5261">
        <v>2.1113304885039201</v>
      </c>
      <c r="X5261" t="s">
        <v>58</v>
      </c>
      <c r="Y5261" t="s">
        <v>58</v>
      </c>
      <c r="Z5261" t="s">
        <v>1</v>
      </c>
      <c r="AA5261" t="s">
        <v>1</v>
      </c>
      <c r="AB5261" t="s">
        <v>57</v>
      </c>
      <c r="AC5261" t="str">
        <f t="shared" si="82"/>
        <v>2017-4</v>
      </c>
    </row>
    <row r="5262" spans="1:29" x14ac:dyDescent="0.25">
      <c r="A5262" t="s">
        <v>881</v>
      </c>
      <c r="B5262" t="s">
        <v>532</v>
      </c>
      <c r="C5262" t="s">
        <v>533</v>
      </c>
      <c r="D5262" t="s">
        <v>55</v>
      </c>
      <c r="E5262">
        <v>-3</v>
      </c>
      <c r="F5262" t="s">
        <v>56</v>
      </c>
      <c r="G5262" t="b">
        <v>0</v>
      </c>
      <c r="H5262" t="s">
        <v>57</v>
      </c>
      <c r="I5262">
        <v>0</v>
      </c>
      <c r="J5262" t="s">
        <v>57</v>
      </c>
      <c r="K5262" t="s">
        <v>57</v>
      </c>
      <c r="L5262" t="s">
        <v>57</v>
      </c>
      <c r="M5262" t="s">
        <v>57</v>
      </c>
      <c r="N5262" t="s">
        <v>57</v>
      </c>
      <c r="O5262" t="s">
        <v>57</v>
      </c>
      <c r="P5262">
        <v>0</v>
      </c>
      <c r="Q5262" t="s">
        <v>57</v>
      </c>
      <c r="R5262" t="s">
        <v>57</v>
      </c>
      <c r="S5262" t="s">
        <v>57</v>
      </c>
      <c r="T5262">
        <v>290.58</v>
      </c>
      <c r="U5262">
        <v>290.58</v>
      </c>
      <c r="V5262">
        <v>1824.9586320000001</v>
      </c>
      <c r="W5262">
        <v>290.58</v>
      </c>
      <c r="X5262" t="s">
        <v>58</v>
      </c>
      <c r="Y5262" t="s">
        <v>58</v>
      </c>
      <c r="Z5262" t="s">
        <v>1</v>
      </c>
      <c r="AA5262" t="s">
        <v>1</v>
      </c>
      <c r="AB5262" t="s">
        <v>57</v>
      </c>
      <c r="AC5262" t="str">
        <f t="shared" si="82"/>
        <v>2017-4</v>
      </c>
    </row>
    <row r="5263" spans="1:29" x14ac:dyDescent="0.25">
      <c r="A5263" t="s">
        <v>882</v>
      </c>
      <c r="B5263" t="s">
        <v>54</v>
      </c>
      <c r="C5263" t="s">
        <v>55</v>
      </c>
      <c r="D5263" t="s">
        <v>55</v>
      </c>
      <c r="E5263">
        <v>-3</v>
      </c>
      <c r="F5263" t="s">
        <v>56</v>
      </c>
      <c r="G5263" t="b">
        <v>0</v>
      </c>
      <c r="H5263" t="s">
        <v>57</v>
      </c>
      <c r="I5263">
        <v>0</v>
      </c>
      <c r="J5263" t="s">
        <v>57</v>
      </c>
      <c r="K5263" t="s">
        <v>57</v>
      </c>
      <c r="L5263" t="s">
        <v>57</v>
      </c>
      <c r="M5263" t="s">
        <v>57</v>
      </c>
      <c r="N5263" t="s">
        <v>57</v>
      </c>
      <c r="O5263" t="s">
        <v>57</v>
      </c>
      <c r="P5263">
        <v>0</v>
      </c>
      <c r="Q5263" t="s">
        <v>57</v>
      </c>
      <c r="R5263" t="s">
        <v>57</v>
      </c>
      <c r="S5263" t="s">
        <v>57</v>
      </c>
      <c r="T5263">
        <v>13.26</v>
      </c>
      <c r="U5263">
        <v>13.26</v>
      </c>
      <c r="V5263">
        <v>13.26</v>
      </c>
      <c r="W5263">
        <v>2.09848311005958</v>
      </c>
      <c r="X5263" t="s">
        <v>58</v>
      </c>
      <c r="Y5263" t="s">
        <v>58</v>
      </c>
      <c r="Z5263" t="s">
        <v>1</v>
      </c>
      <c r="AA5263" t="s">
        <v>1</v>
      </c>
      <c r="AB5263" t="s">
        <v>57</v>
      </c>
      <c r="AC5263" t="str">
        <f t="shared" si="82"/>
        <v>2017-4</v>
      </c>
    </row>
    <row r="5264" spans="1:29" x14ac:dyDescent="0.25">
      <c r="A5264" t="s">
        <v>882</v>
      </c>
      <c r="B5264" t="s">
        <v>532</v>
      </c>
      <c r="C5264" t="s">
        <v>533</v>
      </c>
      <c r="D5264" t="s">
        <v>55</v>
      </c>
      <c r="E5264">
        <v>-3</v>
      </c>
      <c r="F5264" t="s">
        <v>56</v>
      </c>
      <c r="G5264" t="b">
        <v>0</v>
      </c>
      <c r="H5264" t="s">
        <v>57</v>
      </c>
      <c r="I5264">
        <v>0</v>
      </c>
      <c r="J5264" t="s">
        <v>57</v>
      </c>
      <c r="K5264" t="s">
        <v>57</v>
      </c>
      <c r="L5264" t="s">
        <v>57</v>
      </c>
      <c r="M5264" t="s">
        <v>57</v>
      </c>
      <c r="N5264" t="s">
        <v>57</v>
      </c>
      <c r="O5264" t="s">
        <v>57</v>
      </c>
      <c r="P5264">
        <v>0</v>
      </c>
      <c r="Q5264" t="s">
        <v>57</v>
      </c>
      <c r="R5264" t="s">
        <v>57</v>
      </c>
      <c r="S5264" t="s">
        <v>57</v>
      </c>
      <c r="T5264">
        <v>290.58</v>
      </c>
      <c r="U5264">
        <v>290.58</v>
      </c>
      <c r="V5264">
        <v>1836.131433</v>
      </c>
      <c r="W5264">
        <v>290.58</v>
      </c>
      <c r="X5264" t="s">
        <v>58</v>
      </c>
      <c r="Y5264" t="s">
        <v>58</v>
      </c>
      <c r="Z5264" t="s">
        <v>1</v>
      </c>
      <c r="AA5264" t="s">
        <v>1</v>
      </c>
      <c r="AB5264" t="s">
        <v>57</v>
      </c>
      <c r="AC5264" t="str">
        <f t="shared" si="82"/>
        <v>2017-4</v>
      </c>
    </row>
    <row r="5265" spans="1:29" hidden="1" x14ac:dyDescent="0.25">
      <c r="A5265" t="s">
        <v>882</v>
      </c>
      <c r="B5265" t="s">
        <v>54</v>
      </c>
      <c r="C5265" t="s">
        <v>55</v>
      </c>
      <c r="D5265" t="s">
        <v>55</v>
      </c>
      <c r="E5265">
        <v>-8</v>
      </c>
      <c r="F5265" t="s">
        <v>19</v>
      </c>
      <c r="G5265" t="b">
        <v>0</v>
      </c>
      <c r="H5265" t="s">
        <v>505</v>
      </c>
      <c r="I5265">
        <v>1411</v>
      </c>
      <c r="J5265" t="s">
        <v>829</v>
      </c>
      <c r="K5265" t="s">
        <v>830</v>
      </c>
      <c r="L5265" t="s">
        <v>57</v>
      </c>
      <c r="M5265" t="s">
        <v>57</v>
      </c>
      <c r="N5265" t="s">
        <v>57</v>
      </c>
      <c r="O5265" t="s">
        <v>57</v>
      </c>
      <c r="P5265">
        <v>1411</v>
      </c>
      <c r="Q5265" t="s">
        <v>829</v>
      </c>
      <c r="R5265" t="s">
        <v>830</v>
      </c>
      <c r="S5265" t="s">
        <v>505</v>
      </c>
      <c r="T5265">
        <v>-0.19500000000000001</v>
      </c>
      <c r="U5265">
        <v>-1.4515</v>
      </c>
      <c r="V5265">
        <v>-1.4515</v>
      </c>
      <c r="W5265">
        <v>-0.22969999999999999</v>
      </c>
      <c r="X5265" t="s">
        <v>58</v>
      </c>
      <c r="Y5265" t="s">
        <v>58</v>
      </c>
      <c r="Z5265" t="s">
        <v>4</v>
      </c>
      <c r="AA5265" t="s">
        <v>7</v>
      </c>
      <c r="AB5265" t="s">
        <v>57</v>
      </c>
      <c r="AC5265" t="str">
        <f t="shared" si="82"/>
        <v>2017-4</v>
      </c>
    </row>
    <row r="5266" spans="1:29" hidden="1" x14ac:dyDescent="0.25">
      <c r="A5266" t="s">
        <v>882</v>
      </c>
      <c r="B5266" t="s">
        <v>54</v>
      </c>
      <c r="C5266" t="s">
        <v>55</v>
      </c>
      <c r="D5266" t="s">
        <v>55</v>
      </c>
      <c r="E5266">
        <v>-6</v>
      </c>
      <c r="F5266" t="s">
        <v>12</v>
      </c>
      <c r="G5266" t="b">
        <v>0</v>
      </c>
      <c r="H5266" t="s">
        <v>505</v>
      </c>
      <c r="I5266">
        <v>1411</v>
      </c>
      <c r="J5266" t="s">
        <v>829</v>
      </c>
      <c r="K5266" t="s">
        <v>830</v>
      </c>
      <c r="L5266" t="s">
        <v>57</v>
      </c>
      <c r="M5266" t="s">
        <v>57</v>
      </c>
      <c r="N5266" t="s">
        <v>57</v>
      </c>
      <c r="O5266" t="s">
        <v>57</v>
      </c>
      <c r="P5266">
        <v>1411</v>
      </c>
      <c r="Q5266" t="s">
        <v>829</v>
      </c>
      <c r="R5266" t="s">
        <v>830</v>
      </c>
      <c r="S5266" t="s">
        <v>505</v>
      </c>
      <c r="T5266">
        <v>-1633.89</v>
      </c>
      <c r="U5266">
        <v>-12101.132199952501</v>
      </c>
      <c r="V5266">
        <v>-12101.132199952501</v>
      </c>
      <c r="W5266">
        <v>-1924.7081208606</v>
      </c>
      <c r="X5266" t="s">
        <v>58</v>
      </c>
      <c r="Y5266" t="s">
        <v>58</v>
      </c>
      <c r="Z5266" t="s">
        <v>1</v>
      </c>
      <c r="AA5266" t="s">
        <v>1</v>
      </c>
      <c r="AB5266" t="s">
        <v>57</v>
      </c>
      <c r="AC5266" t="str">
        <f t="shared" si="82"/>
        <v>2017-4</v>
      </c>
    </row>
    <row r="5267" spans="1:29" hidden="1" x14ac:dyDescent="0.25">
      <c r="A5267" t="s">
        <v>882</v>
      </c>
      <c r="B5267" t="s">
        <v>54</v>
      </c>
      <c r="C5267" t="s">
        <v>55</v>
      </c>
      <c r="D5267" t="s">
        <v>55</v>
      </c>
      <c r="E5267">
        <v>-5</v>
      </c>
      <c r="F5267" t="s">
        <v>13</v>
      </c>
      <c r="G5267" t="b">
        <v>0</v>
      </c>
      <c r="H5267" t="s">
        <v>505</v>
      </c>
      <c r="I5267">
        <v>1411</v>
      </c>
      <c r="J5267" t="s">
        <v>829</v>
      </c>
      <c r="K5267" t="s">
        <v>830</v>
      </c>
      <c r="L5267" t="s">
        <v>57</v>
      </c>
      <c r="M5267" t="s">
        <v>57</v>
      </c>
      <c r="N5267" t="s">
        <v>57</v>
      </c>
      <c r="O5267" t="s">
        <v>57</v>
      </c>
      <c r="P5267">
        <v>1411</v>
      </c>
      <c r="Q5267" t="s">
        <v>829</v>
      </c>
      <c r="R5267" t="s">
        <v>830</v>
      </c>
      <c r="S5267" t="s">
        <v>505</v>
      </c>
      <c r="T5267">
        <v>0.78</v>
      </c>
      <c r="U5267">
        <v>5.81</v>
      </c>
      <c r="V5267">
        <v>5.81</v>
      </c>
      <c r="W5267">
        <v>0.91947110629307605</v>
      </c>
      <c r="X5267" t="s">
        <v>58</v>
      </c>
      <c r="Y5267" t="s">
        <v>58</v>
      </c>
      <c r="Z5267" t="s">
        <v>1</v>
      </c>
      <c r="AA5267" t="s">
        <v>1</v>
      </c>
      <c r="AB5267" t="s">
        <v>57</v>
      </c>
      <c r="AC5267" t="str">
        <f t="shared" si="82"/>
        <v>2017-4</v>
      </c>
    </row>
    <row r="5268" spans="1:29" x14ac:dyDescent="0.25">
      <c r="A5268" t="s">
        <v>882</v>
      </c>
      <c r="B5268" t="s">
        <v>54</v>
      </c>
      <c r="C5268" t="s">
        <v>55</v>
      </c>
      <c r="D5268" t="s">
        <v>55</v>
      </c>
      <c r="E5268">
        <v>-4</v>
      </c>
      <c r="F5268" t="s">
        <v>14</v>
      </c>
      <c r="G5268" t="b">
        <v>0</v>
      </c>
      <c r="H5268" t="s">
        <v>505</v>
      </c>
      <c r="I5268">
        <v>1411</v>
      </c>
      <c r="J5268" t="s">
        <v>829</v>
      </c>
      <c r="K5268" t="s">
        <v>830</v>
      </c>
      <c r="L5268" t="s">
        <v>57</v>
      </c>
      <c r="M5268" t="s">
        <v>57</v>
      </c>
      <c r="N5268" t="s">
        <v>57</v>
      </c>
      <c r="O5268" t="s">
        <v>57</v>
      </c>
      <c r="P5268">
        <v>1411</v>
      </c>
      <c r="Q5268" t="s">
        <v>829</v>
      </c>
      <c r="R5268" t="s">
        <v>830</v>
      </c>
      <c r="S5268" t="s">
        <v>505</v>
      </c>
      <c r="T5268">
        <v>0.78</v>
      </c>
      <c r="U5268">
        <v>5.81</v>
      </c>
      <c r="V5268">
        <v>5.81</v>
      </c>
      <c r="W5268">
        <v>0.91947110629307605</v>
      </c>
      <c r="X5268" t="s">
        <v>58</v>
      </c>
      <c r="Y5268" t="s">
        <v>58</v>
      </c>
      <c r="Z5268" t="s">
        <v>1</v>
      </c>
      <c r="AA5268" t="s">
        <v>1</v>
      </c>
      <c r="AB5268" t="s">
        <v>57</v>
      </c>
      <c r="AC5268" t="str">
        <f t="shared" si="82"/>
        <v>2017-4</v>
      </c>
    </row>
    <row r="5269" spans="1:29" x14ac:dyDescent="0.25">
      <c r="A5269" t="s">
        <v>883</v>
      </c>
      <c r="B5269" t="s">
        <v>54</v>
      </c>
      <c r="C5269" t="s">
        <v>55</v>
      </c>
      <c r="D5269" t="s">
        <v>55</v>
      </c>
      <c r="E5269">
        <v>-3</v>
      </c>
      <c r="F5269" t="s">
        <v>56</v>
      </c>
      <c r="G5269" t="b">
        <v>0</v>
      </c>
      <c r="H5269" t="s">
        <v>57</v>
      </c>
      <c r="I5269">
        <v>0</v>
      </c>
      <c r="J5269" t="s">
        <v>57</v>
      </c>
      <c r="K5269" t="s">
        <v>57</v>
      </c>
      <c r="L5269" t="s">
        <v>57</v>
      </c>
      <c r="M5269" t="s">
        <v>57</v>
      </c>
      <c r="N5269" t="s">
        <v>57</v>
      </c>
      <c r="O5269" t="s">
        <v>57</v>
      </c>
      <c r="P5269">
        <v>0</v>
      </c>
      <c r="Q5269" t="s">
        <v>57</v>
      </c>
      <c r="R5269" t="s">
        <v>57</v>
      </c>
      <c r="S5269" t="s">
        <v>57</v>
      </c>
      <c r="T5269">
        <v>13.26</v>
      </c>
      <c r="U5269">
        <v>13.26</v>
      </c>
      <c r="V5269">
        <v>13.26</v>
      </c>
      <c r="W5269">
        <v>2.09293516004798</v>
      </c>
      <c r="X5269" t="s">
        <v>58</v>
      </c>
      <c r="Y5269" t="s">
        <v>58</v>
      </c>
      <c r="Z5269" t="s">
        <v>1</v>
      </c>
      <c r="AA5269" t="s">
        <v>1</v>
      </c>
      <c r="AB5269" t="s">
        <v>57</v>
      </c>
      <c r="AC5269" t="str">
        <f t="shared" si="82"/>
        <v>2017-4</v>
      </c>
    </row>
    <row r="5270" spans="1:29" x14ac:dyDescent="0.25">
      <c r="A5270" t="s">
        <v>883</v>
      </c>
      <c r="B5270" t="s">
        <v>532</v>
      </c>
      <c r="C5270" t="s">
        <v>533</v>
      </c>
      <c r="D5270" t="s">
        <v>55</v>
      </c>
      <c r="E5270">
        <v>-3</v>
      </c>
      <c r="F5270" t="s">
        <v>56</v>
      </c>
      <c r="G5270" t="b">
        <v>0</v>
      </c>
      <c r="H5270" t="s">
        <v>57</v>
      </c>
      <c r="I5270">
        <v>0</v>
      </c>
      <c r="J5270" t="s">
        <v>57</v>
      </c>
      <c r="K5270" t="s">
        <v>57</v>
      </c>
      <c r="L5270" t="s">
        <v>57</v>
      </c>
      <c r="M5270" t="s">
        <v>57</v>
      </c>
      <c r="N5270" t="s">
        <v>57</v>
      </c>
      <c r="O5270" t="s">
        <v>57</v>
      </c>
      <c r="P5270">
        <v>0</v>
      </c>
      <c r="Q5270" t="s">
        <v>57</v>
      </c>
      <c r="R5270" t="s">
        <v>57</v>
      </c>
      <c r="S5270" t="s">
        <v>57</v>
      </c>
      <c r="T5270">
        <v>290.58</v>
      </c>
      <c r="U5270">
        <v>290.58</v>
      </c>
      <c r="V5270">
        <v>1840.998648</v>
      </c>
      <c r="W5270">
        <v>290.58</v>
      </c>
      <c r="X5270" t="s">
        <v>58</v>
      </c>
      <c r="Y5270" t="s">
        <v>58</v>
      </c>
      <c r="Z5270" t="s">
        <v>1</v>
      </c>
      <c r="AA5270" t="s">
        <v>1</v>
      </c>
      <c r="AB5270" t="s">
        <v>57</v>
      </c>
      <c r="AC5270" t="str">
        <f t="shared" si="82"/>
        <v>2017-4</v>
      </c>
    </row>
    <row r="5271" spans="1:29" hidden="1" x14ac:dyDescent="0.25">
      <c r="A5271" t="s">
        <v>883</v>
      </c>
      <c r="B5271" t="s">
        <v>54</v>
      </c>
      <c r="C5271" t="s">
        <v>55</v>
      </c>
      <c r="D5271" t="s">
        <v>55</v>
      </c>
      <c r="E5271">
        <v>-6</v>
      </c>
      <c r="F5271" t="s">
        <v>12</v>
      </c>
      <c r="G5271" t="b">
        <v>0</v>
      </c>
      <c r="H5271" t="s">
        <v>505</v>
      </c>
      <c r="I5271">
        <v>1411</v>
      </c>
      <c r="J5271" t="s">
        <v>829</v>
      </c>
      <c r="K5271" t="s">
        <v>830</v>
      </c>
      <c r="L5271" t="s">
        <v>57</v>
      </c>
      <c r="M5271" t="s">
        <v>57</v>
      </c>
      <c r="N5271" t="s">
        <v>57</v>
      </c>
      <c r="O5271" t="s">
        <v>57</v>
      </c>
      <c r="P5271">
        <v>1411</v>
      </c>
      <c r="Q5271" t="s">
        <v>829</v>
      </c>
      <c r="R5271" t="s">
        <v>830</v>
      </c>
      <c r="S5271" t="s">
        <v>505</v>
      </c>
      <c r="T5271">
        <v>-1637.88</v>
      </c>
      <c r="U5271">
        <v>-12253.17600666</v>
      </c>
      <c r="V5271">
        <v>-12253.17600666</v>
      </c>
      <c r="W5271">
        <v>-1924.3978363532999</v>
      </c>
      <c r="X5271" t="s">
        <v>58</v>
      </c>
      <c r="Y5271" t="s">
        <v>58</v>
      </c>
      <c r="Z5271" t="s">
        <v>1</v>
      </c>
      <c r="AA5271" t="s">
        <v>1</v>
      </c>
      <c r="AB5271" t="s">
        <v>57</v>
      </c>
      <c r="AC5271" t="str">
        <f t="shared" si="82"/>
        <v>2017-4</v>
      </c>
    </row>
    <row r="5272" spans="1:29" hidden="1" x14ac:dyDescent="0.25">
      <c r="A5272" t="s">
        <v>883</v>
      </c>
      <c r="B5272" t="s">
        <v>54</v>
      </c>
      <c r="C5272" t="s">
        <v>55</v>
      </c>
      <c r="D5272" t="s">
        <v>55</v>
      </c>
      <c r="E5272">
        <v>-5</v>
      </c>
      <c r="F5272" t="s">
        <v>13</v>
      </c>
      <c r="G5272" t="b">
        <v>0</v>
      </c>
      <c r="H5272" t="s">
        <v>505</v>
      </c>
      <c r="I5272">
        <v>1411</v>
      </c>
      <c r="J5272" t="s">
        <v>829</v>
      </c>
      <c r="K5272" t="s">
        <v>830</v>
      </c>
      <c r="L5272" t="s">
        <v>57</v>
      </c>
      <c r="M5272" t="s">
        <v>57</v>
      </c>
      <c r="N5272" t="s">
        <v>57</v>
      </c>
      <c r="O5272" t="s">
        <v>57</v>
      </c>
      <c r="P5272">
        <v>1411</v>
      </c>
      <c r="Q5272" t="s">
        <v>829</v>
      </c>
      <c r="R5272" t="s">
        <v>830</v>
      </c>
      <c r="S5272" t="s">
        <v>505</v>
      </c>
      <c r="T5272">
        <v>-3.99</v>
      </c>
      <c r="U5272">
        <v>-29.7</v>
      </c>
      <c r="V5272">
        <v>-29.7</v>
      </c>
      <c r="W5272">
        <v>-4.69022683582146</v>
      </c>
      <c r="X5272" t="s">
        <v>58</v>
      </c>
      <c r="Y5272" t="s">
        <v>58</v>
      </c>
      <c r="Z5272" t="s">
        <v>1</v>
      </c>
      <c r="AA5272" t="s">
        <v>1</v>
      </c>
      <c r="AB5272" t="s">
        <v>57</v>
      </c>
      <c r="AC5272" t="str">
        <f t="shared" si="82"/>
        <v>2017-4</v>
      </c>
    </row>
    <row r="5273" spans="1:29" x14ac:dyDescent="0.25">
      <c r="A5273" t="s">
        <v>883</v>
      </c>
      <c r="B5273" t="s">
        <v>54</v>
      </c>
      <c r="C5273" t="s">
        <v>55</v>
      </c>
      <c r="D5273" t="s">
        <v>55</v>
      </c>
      <c r="E5273">
        <v>-4</v>
      </c>
      <c r="F5273" t="s">
        <v>14</v>
      </c>
      <c r="G5273" t="b">
        <v>0</v>
      </c>
      <c r="H5273" t="s">
        <v>505</v>
      </c>
      <c r="I5273">
        <v>1411</v>
      </c>
      <c r="J5273" t="s">
        <v>829</v>
      </c>
      <c r="K5273" t="s">
        <v>830</v>
      </c>
      <c r="L5273" t="s">
        <v>57</v>
      </c>
      <c r="M5273" t="s">
        <v>57</v>
      </c>
      <c r="N5273" t="s">
        <v>57</v>
      </c>
      <c r="O5273" t="s">
        <v>57</v>
      </c>
      <c r="P5273">
        <v>1411</v>
      </c>
      <c r="Q5273" t="s">
        <v>829</v>
      </c>
      <c r="R5273" t="s">
        <v>830</v>
      </c>
      <c r="S5273" t="s">
        <v>505</v>
      </c>
      <c r="T5273">
        <v>-3.21</v>
      </c>
      <c r="U5273">
        <v>-23.89</v>
      </c>
      <c r="V5273">
        <v>-23.89</v>
      </c>
      <c r="W5273">
        <v>-3.7707557295283798</v>
      </c>
      <c r="X5273" t="s">
        <v>58</v>
      </c>
      <c r="Y5273" t="s">
        <v>58</v>
      </c>
      <c r="Z5273" t="s">
        <v>1</v>
      </c>
      <c r="AA5273" t="s">
        <v>1</v>
      </c>
      <c r="AB5273" t="s">
        <v>57</v>
      </c>
      <c r="AC5273" t="str">
        <f t="shared" si="82"/>
        <v>2017-4</v>
      </c>
    </row>
    <row r="5274" spans="1:29" x14ac:dyDescent="0.25">
      <c r="A5274" t="s">
        <v>884</v>
      </c>
      <c r="B5274" t="s">
        <v>54</v>
      </c>
      <c r="C5274" t="s">
        <v>55</v>
      </c>
      <c r="D5274" t="s">
        <v>55</v>
      </c>
      <c r="E5274">
        <v>-3</v>
      </c>
      <c r="F5274" t="s">
        <v>56</v>
      </c>
      <c r="G5274" t="b">
        <v>0</v>
      </c>
      <c r="H5274" t="s">
        <v>57</v>
      </c>
      <c r="I5274">
        <v>0</v>
      </c>
      <c r="J5274" t="s">
        <v>57</v>
      </c>
      <c r="K5274" t="s">
        <v>57</v>
      </c>
      <c r="L5274" t="s">
        <v>57</v>
      </c>
      <c r="M5274" t="s">
        <v>57</v>
      </c>
      <c r="N5274" t="s">
        <v>57</v>
      </c>
      <c r="O5274" t="s">
        <v>57</v>
      </c>
      <c r="P5274">
        <v>0</v>
      </c>
      <c r="Q5274" t="s">
        <v>57</v>
      </c>
      <c r="R5274" t="s">
        <v>57</v>
      </c>
      <c r="S5274" t="s">
        <v>57</v>
      </c>
      <c r="T5274">
        <v>13.26</v>
      </c>
      <c r="U5274">
        <v>13.26</v>
      </c>
      <c r="V5274">
        <v>13.26</v>
      </c>
      <c r="W5274">
        <v>2.0948529179436899</v>
      </c>
      <c r="X5274" t="s">
        <v>58</v>
      </c>
      <c r="Y5274" t="s">
        <v>58</v>
      </c>
      <c r="Z5274" t="s">
        <v>1</v>
      </c>
      <c r="AA5274" t="s">
        <v>1</v>
      </c>
      <c r="AB5274" t="s">
        <v>57</v>
      </c>
      <c r="AC5274" t="str">
        <f t="shared" si="82"/>
        <v>2017-4</v>
      </c>
    </row>
    <row r="5275" spans="1:29" x14ac:dyDescent="0.25">
      <c r="A5275" t="s">
        <v>884</v>
      </c>
      <c r="B5275" t="s">
        <v>532</v>
      </c>
      <c r="C5275" t="s">
        <v>533</v>
      </c>
      <c r="D5275" t="s">
        <v>55</v>
      </c>
      <c r="E5275">
        <v>-3</v>
      </c>
      <c r="F5275" t="s">
        <v>56</v>
      </c>
      <c r="G5275" t="b">
        <v>0</v>
      </c>
      <c r="H5275" t="s">
        <v>57</v>
      </c>
      <c r="I5275">
        <v>0</v>
      </c>
      <c r="J5275" t="s">
        <v>57</v>
      </c>
      <c r="K5275" t="s">
        <v>57</v>
      </c>
      <c r="L5275" t="s">
        <v>57</v>
      </c>
      <c r="M5275" t="s">
        <v>57</v>
      </c>
      <c r="N5275" t="s">
        <v>57</v>
      </c>
      <c r="O5275" t="s">
        <v>57</v>
      </c>
      <c r="P5275">
        <v>0</v>
      </c>
      <c r="Q5275" t="s">
        <v>57</v>
      </c>
      <c r="R5275" t="s">
        <v>57</v>
      </c>
      <c r="S5275" t="s">
        <v>57</v>
      </c>
      <c r="T5275">
        <v>290.58</v>
      </c>
      <c r="U5275">
        <v>290.58</v>
      </c>
      <c r="V5275">
        <v>1839.3132840000001</v>
      </c>
      <c r="W5275">
        <v>290.58</v>
      </c>
      <c r="X5275" t="s">
        <v>58</v>
      </c>
      <c r="Y5275" t="s">
        <v>58</v>
      </c>
      <c r="Z5275" t="s">
        <v>1</v>
      </c>
      <c r="AA5275" t="s">
        <v>1</v>
      </c>
      <c r="AB5275" t="s">
        <v>57</v>
      </c>
      <c r="AC5275" t="str">
        <f t="shared" si="82"/>
        <v>2017-4</v>
      </c>
    </row>
    <row r="5276" spans="1:29" hidden="1" x14ac:dyDescent="0.25">
      <c r="A5276" t="s">
        <v>884</v>
      </c>
      <c r="B5276" t="s">
        <v>54</v>
      </c>
      <c r="C5276" t="s">
        <v>55</v>
      </c>
      <c r="D5276" t="s">
        <v>55</v>
      </c>
      <c r="E5276">
        <v>-6</v>
      </c>
      <c r="F5276" t="s">
        <v>12</v>
      </c>
      <c r="G5276" t="b">
        <v>0</v>
      </c>
      <c r="H5276" t="s">
        <v>505</v>
      </c>
      <c r="I5276">
        <v>1411</v>
      </c>
      <c r="J5276" t="s">
        <v>829</v>
      </c>
      <c r="K5276" t="s">
        <v>830</v>
      </c>
      <c r="L5276" t="s">
        <v>57</v>
      </c>
      <c r="M5276" t="s">
        <v>57</v>
      </c>
      <c r="N5276" t="s">
        <v>57</v>
      </c>
      <c r="O5276" t="s">
        <v>57</v>
      </c>
      <c r="P5276">
        <v>1411</v>
      </c>
      <c r="Q5276" t="s">
        <v>829</v>
      </c>
      <c r="R5276" t="s">
        <v>830</v>
      </c>
      <c r="S5276" t="s">
        <v>505</v>
      </c>
      <c r="T5276">
        <v>-1631.01</v>
      </c>
      <c r="U5276">
        <v>-12080.7756760425</v>
      </c>
      <c r="V5276">
        <v>-12080.7756760425</v>
      </c>
      <c r="W5276">
        <v>-1918.14640138709</v>
      </c>
      <c r="X5276" t="s">
        <v>58</v>
      </c>
      <c r="Y5276" t="s">
        <v>58</v>
      </c>
      <c r="Z5276" t="s">
        <v>1</v>
      </c>
      <c r="AA5276" t="s">
        <v>1</v>
      </c>
      <c r="AB5276" t="s">
        <v>57</v>
      </c>
      <c r="AC5276" t="str">
        <f t="shared" si="82"/>
        <v>2017-4</v>
      </c>
    </row>
    <row r="5277" spans="1:29" hidden="1" x14ac:dyDescent="0.25">
      <c r="A5277" t="s">
        <v>884</v>
      </c>
      <c r="B5277" t="s">
        <v>54</v>
      </c>
      <c r="C5277" t="s">
        <v>55</v>
      </c>
      <c r="D5277" t="s">
        <v>55</v>
      </c>
      <c r="E5277">
        <v>-5</v>
      </c>
      <c r="F5277" t="s">
        <v>13</v>
      </c>
      <c r="G5277" t="b">
        <v>0</v>
      </c>
      <c r="H5277" t="s">
        <v>505</v>
      </c>
      <c r="I5277">
        <v>1411</v>
      </c>
      <c r="J5277" t="s">
        <v>829</v>
      </c>
      <c r="K5277" t="s">
        <v>830</v>
      </c>
      <c r="L5277" t="s">
        <v>57</v>
      </c>
      <c r="M5277" t="s">
        <v>57</v>
      </c>
      <c r="N5277" t="s">
        <v>57</v>
      </c>
      <c r="O5277" t="s">
        <v>57</v>
      </c>
      <c r="P5277">
        <v>1411</v>
      </c>
      <c r="Q5277" t="s">
        <v>829</v>
      </c>
      <c r="R5277" t="s">
        <v>830</v>
      </c>
      <c r="S5277" t="s">
        <v>505</v>
      </c>
      <c r="T5277">
        <v>6.87</v>
      </c>
      <c r="U5277">
        <v>51.14</v>
      </c>
      <c r="V5277">
        <v>51.14</v>
      </c>
      <c r="W5277">
        <v>8.0757890639149306</v>
      </c>
      <c r="X5277" t="s">
        <v>58</v>
      </c>
      <c r="Y5277" t="s">
        <v>58</v>
      </c>
      <c r="Z5277" t="s">
        <v>1</v>
      </c>
      <c r="AA5277" t="s">
        <v>1</v>
      </c>
      <c r="AB5277" t="s">
        <v>57</v>
      </c>
      <c r="AC5277" t="str">
        <f t="shared" si="82"/>
        <v>2017-4</v>
      </c>
    </row>
    <row r="5278" spans="1:29" x14ac:dyDescent="0.25">
      <c r="A5278" t="s">
        <v>884</v>
      </c>
      <c r="B5278" t="s">
        <v>54</v>
      </c>
      <c r="C5278" t="s">
        <v>55</v>
      </c>
      <c r="D5278" t="s">
        <v>55</v>
      </c>
      <c r="E5278">
        <v>-4</v>
      </c>
      <c r="F5278" t="s">
        <v>14</v>
      </c>
      <c r="G5278" t="b">
        <v>0</v>
      </c>
      <c r="H5278" t="s">
        <v>505</v>
      </c>
      <c r="I5278">
        <v>1411</v>
      </c>
      <c r="J5278" t="s">
        <v>829</v>
      </c>
      <c r="K5278" t="s">
        <v>830</v>
      </c>
      <c r="L5278" t="s">
        <v>57</v>
      </c>
      <c r="M5278" t="s">
        <v>57</v>
      </c>
      <c r="N5278" t="s">
        <v>57</v>
      </c>
      <c r="O5278" t="s">
        <v>57</v>
      </c>
      <c r="P5278">
        <v>1411</v>
      </c>
      <c r="Q5278" t="s">
        <v>829</v>
      </c>
      <c r="R5278" t="s">
        <v>830</v>
      </c>
      <c r="S5278" t="s">
        <v>505</v>
      </c>
      <c r="T5278">
        <v>3.66</v>
      </c>
      <c r="U5278">
        <v>27.25</v>
      </c>
      <c r="V5278">
        <v>27.25</v>
      </c>
      <c r="W5278">
        <v>4.3050333343865503</v>
      </c>
      <c r="X5278" t="s">
        <v>58</v>
      </c>
      <c r="Y5278" t="s">
        <v>58</v>
      </c>
      <c r="Z5278" t="s">
        <v>1</v>
      </c>
      <c r="AA5278" t="s">
        <v>1</v>
      </c>
      <c r="AB5278" t="s">
        <v>57</v>
      </c>
      <c r="AC5278" t="str">
        <f t="shared" si="82"/>
        <v>2017-4</v>
      </c>
    </row>
    <row r="5279" spans="1:29" x14ac:dyDescent="0.25">
      <c r="A5279" t="s">
        <v>885</v>
      </c>
      <c r="B5279" t="s">
        <v>54</v>
      </c>
      <c r="C5279" t="s">
        <v>55</v>
      </c>
      <c r="D5279" t="s">
        <v>55</v>
      </c>
      <c r="E5279">
        <v>-3</v>
      </c>
      <c r="F5279" t="s">
        <v>56</v>
      </c>
      <c r="G5279" t="b">
        <v>0</v>
      </c>
      <c r="H5279" t="s">
        <v>57</v>
      </c>
      <c r="I5279">
        <v>0</v>
      </c>
      <c r="J5279" t="s">
        <v>57</v>
      </c>
      <c r="K5279" t="s">
        <v>57</v>
      </c>
      <c r="L5279" t="s">
        <v>57</v>
      </c>
      <c r="M5279" t="s">
        <v>57</v>
      </c>
      <c r="N5279" t="s">
        <v>57</v>
      </c>
      <c r="O5279" t="s">
        <v>57</v>
      </c>
      <c r="P5279">
        <v>0</v>
      </c>
      <c r="Q5279" t="s">
        <v>57</v>
      </c>
      <c r="R5279" t="s">
        <v>57</v>
      </c>
      <c r="S5279" t="s">
        <v>57</v>
      </c>
      <c r="T5279">
        <v>13.26</v>
      </c>
      <c r="U5279">
        <v>13.26</v>
      </c>
      <c r="V5279">
        <v>13.26</v>
      </c>
      <c r="W5279">
        <v>2.1045113676943199</v>
      </c>
      <c r="X5279" t="s">
        <v>58</v>
      </c>
      <c r="Y5279" t="s">
        <v>58</v>
      </c>
      <c r="Z5279" t="s">
        <v>1</v>
      </c>
      <c r="AA5279" t="s">
        <v>1</v>
      </c>
      <c r="AB5279" t="s">
        <v>57</v>
      </c>
      <c r="AC5279" t="str">
        <f t="shared" si="82"/>
        <v>2017-4</v>
      </c>
    </row>
    <row r="5280" spans="1:29" x14ac:dyDescent="0.25">
      <c r="A5280" t="s">
        <v>885</v>
      </c>
      <c r="B5280" t="s">
        <v>532</v>
      </c>
      <c r="C5280" t="s">
        <v>533</v>
      </c>
      <c r="D5280" t="s">
        <v>55</v>
      </c>
      <c r="E5280">
        <v>-3</v>
      </c>
      <c r="F5280" t="s">
        <v>56</v>
      </c>
      <c r="G5280" t="b">
        <v>0</v>
      </c>
      <c r="H5280" t="s">
        <v>57</v>
      </c>
      <c r="I5280">
        <v>0</v>
      </c>
      <c r="J5280" t="s">
        <v>57</v>
      </c>
      <c r="K5280" t="s">
        <v>57</v>
      </c>
      <c r="L5280" t="s">
        <v>57</v>
      </c>
      <c r="M5280" t="s">
        <v>57</v>
      </c>
      <c r="N5280" t="s">
        <v>57</v>
      </c>
      <c r="O5280" t="s">
        <v>57</v>
      </c>
      <c r="P5280">
        <v>0</v>
      </c>
      <c r="Q5280" t="s">
        <v>57</v>
      </c>
      <c r="R5280" t="s">
        <v>57</v>
      </c>
      <c r="S5280" t="s">
        <v>57</v>
      </c>
      <c r="T5280">
        <v>290.58</v>
      </c>
      <c r="U5280">
        <v>290.58</v>
      </c>
      <c r="V5280">
        <v>1830.8719349999999</v>
      </c>
      <c r="W5280">
        <v>290.58</v>
      </c>
      <c r="X5280" t="s">
        <v>58</v>
      </c>
      <c r="Y5280" t="s">
        <v>58</v>
      </c>
      <c r="Z5280" t="s">
        <v>1</v>
      </c>
      <c r="AA5280" t="s">
        <v>1</v>
      </c>
      <c r="AB5280" t="s">
        <v>57</v>
      </c>
      <c r="AC5280" t="str">
        <f t="shared" si="82"/>
        <v>2017-4</v>
      </c>
    </row>
    <row r="5281" spans="1:29" hidden="1" x14ac:dyDescent="0.25">
      <c r="A5281" t="s">
        <v>885</v>
      </c>
      <c r="B5281" t="s">
        <v>54</v>
      </c>
      <c r="C5281" t="s">
        <v>55</v>
      </c>
      <c r="D5281" t="s">
        <v>55</v>
      </c>
      <c r="E5281">
        <v>-6</v>
      </c>
      <c r="F5281" t="s">
        <v>12</v>
      </c>
      <c r="G5281" t="b">
        <v>0</v>
      </c>
      <c r="H5281" t="s">
        <v>505</v>
      </c>
      <c r="I5281">
        <v>1411</v>
      </c>
      <c r="J5281" t="s">
        <v>829</v>
      </c>
      <c r="K5281" t="s">
        <v>830</v>
      </c>
      <c r="L5281" t="s">
        <v>57</v>
      </c>
      <c r="M5281" t="s">
        <v>57</v>
      </c>
      <c r="N5281" t="s">
        <v>57</v>
      </c>
      <c r="O5281" t="s">
        <v>57</v>
      </c>
      <c r="P5281">
        <v>1411</v>
      </c>
      <c r="Q5281" t="s">
        <v>829</v>
      </c>
      <c r="R5281" t="s">
        <v>830</v>
      </c>
      <c r="S5281" t="s">
        <v>505</v>
      </c>
      <c r="T5281">
        <v>-1623.81</v>
      </c>
      <c r="U5281">
        <v>-12025.668525397499</v>
      </c>
      <c r="V5281">
        <v>-12025.668525397499</v>
      </c>
      <c r="W5281">
        <v>-1918.2000588025201</v>
      </c>
      <c r="X5281" t="s">
        <v>58</v>
      </c>
      <c r="Y5281" t="s">
        <v>58</v>
      </c>
      <c r="Z5281" t="s">
        <v>1</v>
      </c>
      <c r="AA5281" t="s">
        <v>1</v>
      </c>
      <c r="AB5281" t="s">
        <v>57</v>
      </c>
      <c r="AC5281" t="str">
        <f t="shared" si="82"/>
        <v>2017-4</v>
      </c>
    </row>
    <row r="5282" spans="1:29" hidden="1" x14ac:dyDescent="0.25">
      <c r="A5282" t="s">
        <v>885</v>
      </c>
      <c r="B5282" t="s">
        <v>54</v>
      </c>
      <c r="C5282" t="s">
        <v>55</v>
      </c>
      <c r="D5282" t="s">
        <v>55</v>
      </c>
      <c r="E5282">
        <v>-5</v>
      </c>
      <c r="F5282" t="s">
        <v>13</v>
      </c>
      <c r="G5282" t="b">
        <v>0</v>
      </c>
      <c r="H5282" t="s">
        <v>505</v>
      </c>
      <c r="I5282">
        <v>1411</v>
      </c>
      <c r="J5282" t="s">
        <v>829</v>
      </c>
      <c r="K5282" t="s">
        <v>830</v>
      </c>
      <c r="L5282" t="s">
        <v>57</v>
      </c>
      <c r="M5282" t="s">
        <v>57</v>
      </c>
      <c r="N5282" t="s">
        <v>57</v>
      </c>
      <c r="O5282" t="s">
        <v>57</v>
      </c>
      <c r="P5282">
        <v>1411</v>
      </c>
      <c r="Q5282" t="s">
        <v>829</v>
      </c>
      <c r="R5282" t="s">
        <v>830</v>
      </c>
      <c r="S5282" t="s">
        <v>505</v>
      </c>
      <c r="T5282">
        <v>7.2</v>
      </c>
      <c r="U5282">
        <v>53.58</v>
      </c>
      <c r="V5282">
        <v>53.58</v>
      </c>
      <c r="W5282">
        <v>8.5235981777350194</v>
      </c>
      <c r="X5282" t="s">
        <v>58</v>
      </c>
      <c r="Y5282" t="s">
        <v>58</v>
      </c>
      <c r="Z5282" t="s">
        <v>1</v>
      </c>
      <c r="AA5282" t="s">
        <v>1</v>
      </c>
      <c r="AB5282" t="s">
        <v>57</v>
      </c>
      <c r="AC5282" t="str">
        <f t="shared" si="82"/>
        <v>2017-4</v>
      </c>
    </row>
    <row r="5283" spans="1:29" x14ac:dyDescent="0.25">
      <c r="A5283" t="s">
        <v>885</v>
      </c>
      <c r="B5283" t="s">
        <v>54</v>
      </c>
      <c r="C5283" t="s">
        <v>55</v>
      </c>
      <c r="D5283" t="s">
        <v>55</v>
      </c>
      <c r="E5283">
        <v>-4</v>
      </c>
      <c r="F5283" t="s">
        <v>14</v>
      </c>
      <c r="G5283" t="b">
        <v>0</v>
      </c>
      <c r="H5283" t="s">
        <v>505</v>
      </c>
      <c r="I5283">
        <v>1411</v>
      </c>
      <c r="J5283" t="s">
        <v>829</v>
      </c>
      <c r="K5283" t="s">
        <v>830</v>
      </c>
      <c r="L5283" t="s">
        <v>57</v>
      </c>
      <c r="M5283" t="s">
        <v>57</v>
      </c>
      <c r="N5283" t="s">
        <v>57</v>
      </c>
      <c r="O5283" t="s">
        <v>57</v>
      </c>
      <c r="P5283">
        <v>1411</v>
      </c>
      <c r="Q5283" t="s">
        <v>829</v>
      </c>
      <c r="R5283" t="s">
        <v>830</v>
      </c>
      <c r="S5283" t="s">
        <v>505</v>
      </c>
      <c r="T5283">
        <v>10.86</v>
      </c>
      <c r="U5283">
        <v>80.83</v>
      </c>
      <c r="V5283">
        <v>80.83</v>
      </c>
      <c r="W5283">
        <v>12.8286315121216</v>
      </c>
      <c r="X5283" t="s">
        <v>58</v>
      </c>
      <c r="Y5283" t="s">
        <v>58</v>
      </c>
      <c r="Z5283" t="s">
        <v>1</v>
      </c>
      <c r="AA5283" t="s">
        <v>1</v>
      </c>
      <c r="AB5283" t="s">
        <v>57</v>
      </c>
      <c r="AC5283" t="str">
        <f t="shared" si="82"/>
        <v>2017-4</v>
      </c>
    </row>
    <row r="5284" spans="1:29" x14ac:dyDescent="0.25">
      <c r="A5284" t="s">
        <v>886</v>
      </c>
      <c r="B5284" t="s">
        <v>54</v>
      </c>
      <c r="C5284" t="s">
        <v>55</v>
      </c>
      <c r="D5284" t="s">
        <v>55</v>
      </c>
      <c r="E5284">
        <v>-3</v>
      </c>
      <c r="F5284" t="s">
        <v>56</v>
      </c>
      <c r="G5284" t="b">
        <v>0</v>
      </c>
      <c r="H5284" t="s">
        <v>57</v>
      </c>
      <c r="I5284">
        <v>0</v>
      </c>
      <c r="J5284" t="s">
        <v>57</v>
      </c>
      <c r="K5284" t="s">
        <v>57</v>
      </c>
      <c r="L5284" t="s">
        <v>57</v>
      </c>
      <c r="M5284" t="s">
        <v>57</v>
      </c>
      <c r="N5284" t="s">
        <v>57</v>
      </c>
      <c r="O5284" t="s">
        <v>57</v>
      </c>
      <c r="P5284">
        <v>0</v>
      </c>
      <c r="Q5284" t="s">
        <v>57</v>
      </c>
      <c r="R5284" t="s">
        <v>57</v>
      </c>
      <c r="S5284" t="s">
        <v>57</v>
      </c>
      <c r="T5284">
        <v>-57.65</v>
      </c>
      <c r="U5284">
        <v>-57.65</v>
      </c>
      <c r="V5284">
        <v>-57.65</v>
      </c>
      <c r="W5284">
        <v>-9.0265001761459303</v>
      </c>
      <c r="X5284" t="s">
        <v>58</v>
      </c>
      <c r="Y5284" t="s">
        <v>58</v>
      </c>
      <c r="Z5284" t="s">
        <v>1</v>
      </c>
      <c r="AA5284" t="s">
        <v>1</v>
      </c>
      <c r="AB5284" t="s">
        <v>57</v>
      </c>
      <c r="AC5284" t="str">
        <f t="shared" si="82"/>
        <v>2017-4</v>
      </c>
    </row>
    <row r="5285" spans="1:29" x14ac:dyDescent="0.25">
      <c r="A5285" t="s">
        <v>886</v>
      </c>
      <c r="B5285" t="s">
        <v>532</v>
      </c>
      <c r="C5285" t="s">
        <v>533</v>
      </c>
      <c r="D5285" t="s">
        <v>55</v>
      </c>
      <c r="E5285">
        <v>-3</v>
      </c>
      <c r="F5285" t="s">
        <v>56</v>
      </c>
      <c r="G5285" t="b">
        <v>0</v>
      </c>
      <c r="H5285" t="s">
        <v>57</v>
      </c>
      <c r="I5285">
        <v>0</v>
      </c>
      <c r="J5285" t="s">
        <v>57</v>
      </c>
      <c r="K5285" t="s">
        <v>57</v>
      </c>
      <c r="L5285" t="s">
        <v>57</v>
      </c>
      <c r="M5285" t="s">
        <v>57</v>
      </c>
      <c r="N5285" t="s">
        <v>57</v>
      </c>
      <c r="O5285" t="s">
        <v>57</v>
      </c>
      <c r="P5285">
        <v>0</v>
      </c>
      <c r="Q5285" t="s">
        <v>57</v>
      </c>
      <c r="R5285" t="s">
        <v>57</v>
      </c>
      <c r="S5285" t="s">
        <v>57</v>
      </c>
      <c r="T5285">
        <v>290.58</v>
      </c>
      <c r="U5285">
        <v>290.58</v>
      </c>
      <c r="V5285">
        <v>1855.861815</v>
      </c>
      <c r="W5285">
        <v>290.58</v>
      </c>
      <c r="X5285" t="s">
        <v>58</v>
      </c>
      <c r="Y5285" t="s">
        <v>58</v>
      </c>
      <c r="Z5285" t="s">
        <v>1</v>
      </c>
      <c r="AA5285" t="s">
        <v>1</v>
      </c>
      <c r="AB5285" t="s">
        <v>57</v>
      </c>
      <c r="AC5285" t="str">
        <f t="shared" si="82"/>
        <v>2017-4</v>
      </c>
    </row>
    <row r="5286" spans="1:29" hidden="1" x14ac:dyDescent="0.25">
      <c r="A5286" t="s">
        <v>886</v>
      </c>
      <c r="B5286" t="s">
        <v>54</v>
      </c>
      <c r="C5286" t="s">
        <v>55</v>
      </c>
      <c r="D5286" t="s">
        <v>55</v>
      </c>
      <c r="E5286">
        <v>1</v>
      </c>
      <c r="F5286" t="s">
        <v>227</v>
      </c>
      <c r="G5286" t="b">
        <v>1</v>
      </c>
      <c r="H5286" t="s">
        <v>505</v>
      </c>
      <c r="I5286">
        <v>1411</v>
      </c>
      <c r="J5286" t="s">
        <v>829</v>
      </c>
      <c r="K5286" t="s">
        <v>830</v>
      </c>
      <c r="L5286" t="s">
        <v>57</v>
      </c>
      <c r="M5286" t="s">
        <v>57</v>
      </c>
      <c r="N5286" t="s">
        <v>57</v>
      </c>
      <c r="O5286" t="s">
        <v>57</v>
      </c>
      <c r="P5286">
        <v>1411</v>
      </c>
      <c r="Q5286" t="s">
        <v>829</v>
      </c>
      <c r="R5286" t="s">
        <v>830</v>
      </c>
      <c r="S5286" t="s">
        <v>505</v>
      </c>
      <c r="T5286">
        <v>-9.48</v>
      </c>
      <c r="U5286">
        <v>-70.91</v>
      </c>
      <c r="V5286">
        <v>-70.91</v>
      </c>
      <c r="W5286">
        <v>-11.102673503738201</v>
      </c>
      <c r="X5286" t="s">
        <v>58</v>
      </c>
      <c r="Y5286" t="s">
        <v>58</v>
      </c>
      <c r="Z5286" t="s">
        <v>1</v>
      </c>
      <c r="AA5286" t="s">
        <v>6</v>
      </c>
      <c r="AB5286" t="s">
        <v>57</v>
      </c>
      <c r="AC5286" t="str">
        <f t="shared" si="82"/>
        <v>2017-4</v>
      </c>
    </row>
    <row r="5287" spans="1:29" hidden="1" x14ac:dyDescent="0.25">
      <c r="A5287" t="s">
        <v>886</v>
      </c>
      <c r="B5287" t="s">
        <v>54</v>
      </c>
      <c r="C5287" t="s">
        <v>55</v>
      </c>
      <c r="D5287" t="s">
        <v>55</v>
      </c>
      <c r="E5287">
        <v>-9</v>
      </c>
      <c r="F5287" t="s">
        <v>20</v>
      </c>
      <c r="G5287" t="b">
        <v>0</v>
      </c>
      <c r="H5287" t="s">
        <v>505</v>
      </c>
      <c r="I5287">
        <v>1411</v>
      </c>
      <c r="J5287" t="s">
        <v>829</v>
      </c>
      <c r="K5287" t="s">
        <v>830</v>
      </c>
      <c r="L5287" t="s">
        <v>57</v>
      </c>
      <c r="M5287" t="s">
        <v>57</v>
      </c>
      <c r="N5287" t="s">
        <v>57</v>
      </c>
      <c r="O5287" t="s">
        <v>57</v>
      </c>
      <c r="P5287">
        <v>1411</v>
      </c>
      <c r="Q5287" t="s">
        <v>829</v>
      </c>
      <c r="R5287" t="s">
        <v>830</v>
      </c>
      <c r="S5287" t="s">
        <v>505</v>
      </c>
      <c r="T5287">
        <v>0</v>
      </c>
      <c r="U5287">
        <v>-0.36</v>
      </c>
      <c r="V5287">
        <v>-0.36</v>
      </c>
      <c r="W5287">
        <v>-5.6399999999999999E-2</v>
      </c>
      <c r="X5287" t="s">
        <v>58</v>
      </c>
      <c r="Y5287" t="s">
        <v>58</v>
      </c>
      <c r="Z5287" t="s">
        <v>4</v>
      </c>
      <c r="AA5287" t="s">
        <v>7</v>
      </c>
      <c r="AB5287" t="s">
        <v>57</v>
      </c>
      <c r="AC5287" t="str">
        <f t="shared" si="82"/>
        <v>2017-4</v>
      </c>
    </row>
    <row r="5288" spans="1:29" hidden="1" x14ac:dyDescent="0.25">
      <c r="A5288" t="s">
        <v>886</v>
      </c>
      <c r="B5288" t="s">
        <v>54</v>
      </c>
      <c r="C5288" t="s">
        <v>55</v>
      </c>
      <c r="D5288" t="s">
        <v>55</v>
      </c>
      <c r="E5288">
        <v>-8</v>
      </c>
      <c r="F5288" t="s">
        <v>19</v>
      </c>
      <c r="G5288" t="b">
        <v>0</v>
      </c>
      <c r="H5288" t="s">
        <v>505</v>
      </c>
      <c r="I5288">
        <v>1411</v>
      </c>
      <c r="J5288" t="s">
        <v>829</v>
      </c>
      <c r="K5288" t="s">
        <v>830</v>
      </c>
      <c r="L5288" t="s">
        <v>57</v>
      </c>
      <c r="M5288" t="s">
        <v>57</v>
      </c>
      <c r="N5288" t="s">
        <v>57</v>
      </c>
      <c r="O5288" t="s">
        <v>57</v>
      </c>
      <c r="P5288">
        <v>1411</v>
      </c>
      <c r="Q5288" t="s">
        <v>829</v>
      </c>
      <c r="R5288" t="s">
        <v>830</v>
      </c>
      <c r="S5288" t="s">
        <v>505</v>
      </c>
      <c r="T5288">
        <v>-0.19500000000000001</v>
      </c>
      <c r="U5288">
        <v>-1.4513</v>
      </c>
      <c r="V5288">
        <v>-1.4513</v>
      </c>
      <c r="W5288">
        <v>-0.22720000000000001</v>
      </c>
      <c r="X5288" t="s">
        <v>58</v>
      </c>
      <c r="Y5288" t="s">
        <v>58</v>
      </c>
      <c r="Z5288" t="s">
        <v>4</v>
      </c>
      <c r="AA5288" t="s">
        <v>7</v>
      </c>
      <c r="AB5288" t="s">
        <v>57</v>
      </c>
      <c r="AC5288" t="str">
        <f t="shared" si="82"/>
        <v>2017-4</v>
      </c>
    </row>
    <row r="5289" spans="1:29" hidden="1" x14ac:dyDescent="0.25">
      <c r="A5289" t="s">
        <v>886</v>
      </c>
      <c r="B5289" t="s">
        <v>54</v>
      </c>
      <c r="C5289" t="s">
        <v>55</v>
      </c>
      <c r="D5289" t="s">
        <v>55</v>
      </c>
      <c r="E5289">
        <v>-5</v>
      </c>
      <c r="F5289" t="s">
        <v>13</v>
      </c>
      <c r="G5289" t="b">
        <v>0</v>
      </c>
      <c r="H5289" t="s">
        <v>505</v>
      </c>
      <c r="I5289">
        <v>1411</v>
      </c>
      <c r="J5289" t="s">
        <v>829</v>
      </c>
      <c r="K5289" t="s">
        <v>830</v>
      </c>
      <c r="L5289" t="s">
        <v>57</v>
      </c>
      <c r="M5289" t="s">
        <v>57</v>
      </c>
      <c r="N5289" t="s">
        <v>57</v>
      </c>
      <c r="O5289" t="s">
        <v>57</v>
      </c>
      <c r="P5289">
        <v>1411</v>
      </c>
      <c r="Q5289" t="s">
        <v>829</v>
      </c>
      <c r="R5289" t="s">
        <v>830</v>
      </c>
      <c r="S5289" t="s">
        <v>505</v>
      </c>
      <c r="T5289">
        <v>-20.34</v>
      </c>
      <c r="U5289">
        <v>-151.74</v>
      </c>
      <c r="V5289">
        <v>-151.74</v>
      </c>
      <c r="W5289">
        <v>-23.931305015859799</v>
      </c>
      <c r="X5289" t="s">
        <v>58</v>
      </c>
      <c r="Y5289" t="s">
        <v>58</v>
      </c>
      <c r="Z5289" t="s">
        <v>1</v>
      </c>
      <c r="AA5289" t="s">
        <v>1</v>
      </c>
      <c r="AB5289" t="s">
        <v>57</v>
      </c>
      <c r="AC5289" t="str">
        <f t="shared" si="82"/>
        <v>2017-4</v>
      </c>
    </row>
    <row r="5290" spans="1:29" x14ac:dyDescent="0.25">
      <c r="A5290" t="s">
        <v>887</v>
      </c>
      <c r="B5290" t="s">
        <v>54</v>
      </c>
      <c r="C5290" t="s">
        <v>55</v>
      </c>
      <c r="D5290" t="s">
        <v>55</v>
      </c>
      <c r="E5290">
        <v>-3</v>
      </c>
      <c r="F5290" t="s">
        <v>56</v>
      </c>
      <c r="G5290" t="b">
        <v>0</v>
      </c>
      <c r="H5290" t="s">
        <v>57</v>
      </c>
      <c r="I5290">
        <v>0</v>
      </c>
      <c r="J5290" t="s">
        <v>57</v>
      </c>
      <c r="K5290" t="s">
        <v>57</v>
      </c>
      <c r="L5290" t="s">
        <v>57</v>
      </c>
      <c r="M5290" t="s">
        <v>57</v>
      </c>
      <c r="N5290" t="s">
        <v>57</v>
      </c>
      <c r="O5290" t="s">
        <v>57</v>
      </c>
      <c r="P5290">
        <v>0</v>
      </c>
      <c r="Q5290" t="s">
        <v>57</v>
      </c>
      <c r="R5290" t="s">
        <v>57</v>
      </c>
      <c r="S5290" t="s">
        <v>57</v>
      </c>
      <c r="T5290">
        <v>-57.65</v>
      </c>
      <c r="U5290">
        <v>-57.65</v>
      </c>
      <c r="V5290">
        <v>-57.65</v>
      </c>
      <c r="W5290">
        <v>-8.9952332285319798</v>
      </c>
      <c r="X5290" t="s">
        <v>58</v>
      </c>
      <c r="Y5290" t="s">
        <v>58</v>
      </c>
      <c r="Z5290" t="s">
        <v>1</v>
      </c>
      <c r="AA5290" t="s">
        <v>1</v>
      </c>
      <c r="AB5290" t="s">
        <v>57</v>
      </c>
      <c r="AC5290" t="str">
        <f t="shared" si="82"/>
        <v>2017-4</v>
      </c>
    </row>
    <row r="5291" spans="1:29" x14ac:dyDescent="0.25">
      <c r="A5291" t="s">
        <v>887</v>
      </c>
      <c r="B5291" t="s">
        <v>532</v>
      </c>
      <c r="C5291" t="s">
        <v>533</v>
      </c>
      <c r="D5291" t="s">
        <v>55</v>
      </c>
      <c r="E5291">
        <v>-3</v>
      </c>
      <c r="F5291" t="s">
        <v>56</v>
      </c>
      <c r="G5291" t="b">
        <v>0</v>
      </c>
      <c r="H5291" t="s">
        <v>57</v>
      </c>
      <c r="I5291">
        <v>0</v>
      </c>
      <c r="J5291" t="s">
        <v>57</v>
      </c>
      <c r="K5291" t="s">
        <v>57</v>
      </c>
      <c r="L5291" t="s">
        <v>57</v>
      </c>
      <c r="M5291" t="s">
        <v>57</v>
      </c>
      <c r="N5291" t="s">
        <v>57</v>
      </c>
      <c r="O5291" t="s">
        <v>57</v>
      </c>
      <c r="P5291">
        <v>0</v>
      </c>
      <c r="Q5291" t="s">
        <v>57</v>
      </c>
      <c r="R5291" t="s">
        <v>57</v>
      </c>
      <c r="S5291" t="s">
        <v>57</v>
      </c>
      <c r="T5291">
        <v>290.58</v>
      </c>
      <c r="U5291">
        <v>290.58</v>
      </c>
      <c r="V5291">
        <v>1862.3126910000001</v>
      </c>
      <c r="W5291">
        <v>290.58</v>
      </c>
      <c r="X5291" t="s">
        <v>58</v>
      </c>
      <c r="Y5291" t="s">
        <v>58</v>
      </c>
      <c r="Z5291" t="s">
        <v>1</v>
      </c>
      <c r="AA5291" t="s">
        <v>1</v>
      </c>
      <c r="AB5291" t="s">
        <v>57</v>
      </c>
      <c r="AC5291" t="str">
        <f t="shared" si="82"/>
        <v>2017-4</v>
      </c>
    </row>
    <row r="5292" spans="1:29" x14ac:dyDescent="0.25">
      <c r="A5292" t="s">
        <v>888</v>
      </c>
      <c r="B5292" t="s">
        <v>54</v>
      </c>
      <c r="C5292" t="s">
        <v>55</v>
      </c>
      <c r="D5292" t="s">
        <v>55</v>
      </c>
      <c r="E5292">
        <v>-3</v>
      </c>
      <c r="F5292" t="s">
        <v>56</v>
      </c>
      <c r="G5292" t="b">
        <v>0</v>
      </c>
      <c r="H5292" t="s">
        <v>57</v>
      </c>
      <c r="I5292">
        <v>0</v>
      </c>
      <c r="J5292" t="s">
        <v>57</v>
      </c>
      <c r="K5292" t="s">
        <v>57</v>
      </c>
      <c r="L5292" t="s">
        <v>57</v>
      </c>
      <c r="M5292" t="s">
        <v>57</v>
      </c>
      <c r="N5292" t="s">
        <v>57</v>
      </c>
      <c r="O5292" t="s">
        <v>57</v>
      </c>
      <c r="P5292">
        <v>0</v>
      </c>
      <c r="Q5292" t="s">
        <v>57</v>
      </c>
      <c r="R5292" t="s">
        <v>57</v>
      </c>
      <c r="S5292" t="s">
        <v>57</v>
      </c>
      <c r="T5292">
        <v>-57.65</v>
      </c>
      <c r="U5292">
        <v>-57.65</v>
      </c>
      <c r="V5292">
        <v>-57.65</v>
      </c>
      <c r="W5292">
        <v>-9.0265284425676402</v>
      </c>
      <c r="X5292" t="s">
        <v>58</v>
      </c>
      <c r="Y5292" t="s">
        <v>58</v>
      </c>
      <c r="Z5292" t="s">
        <v>1</v>
      </c>
      <c r="AA5292" t="s">
        <v>1</v>
      </c>
      <c r="AB5292" t="s">
        <v>57</v>
      </c>
      <c r="AC5292" t="str">
        <f t="shared" si="82"/>
        <v>2017-4</v>
      </c>
    </row>
    <row r="5293" spans="1:29" x14ac:dyDescent="0.25">
      <c r="A5293" t="s">
        <v>888</v>
      </c>
      <c r="B5293" t="s">
        <v>532</v>
      </c>
      <c r="C5293" t="s">
        <v>533</v>
      </c>
      <c r="D5293" t="s">
        <v>55</v>
      </c>
      <c r="E5293">
        <v>-3</v>
      </c>
      <c r="F5293" t="s">
        <v>56</v>
      </c>
      <c r="G5293" t="b">
        <v>0</v>
      </c>
      <c r="H5293" t="s">
        <v>57</v>
      </c>
      <c r="I5293">
        <v>0</v>
      </c>
      <c r="J5293" t="s">
        <v>57</v>
      </c>
      <c r="K5293" t="s">
        <v>57</v>
      </c>
      <c r="L5293" t="s">
        <v>57</v>
      </c>
      <c r="M5293" t="s">
        <v>57</v>
      </c>
      <c r="N5293" t="s">
        <v>57</v>
      </c>
      <c r="O5293" t="s">
        <v>57</v>
      </c>
      <c r="P5293">
        <v>0</v>
      </c>
      <c r="Q5293" t="s">
        <v>57</v>
      </c>
      <c r="R5293" t="s">
        <v>57</v>
      </c>
      <c r="S5293" t="s">
        <v>57</v>
      </c>
      <c r="T5293">
        <v>290.58</v>
      </c>
      <c r="U5293">
        <v>290.58</v>
      </c>
      <c r="V5293">
        <v>1855.8560034</v>
      </c>
      <c r="W5293">
        <v>290.58</v>
      </c>
      <c r="X5293" t="s">
        <v>58</v>
      </c>
      <c r="Y5293" t="s">
        <v>58</v>
      </c>
      <c r="Z5293" t="s">
        <v>1</v>
      </c>
      <c r="AA5293" t="s">
        <v>1</v>
      </c>
      <c r="AB5293" t="s">
        <v>57</v>
      </c>
      <c r="AC5293" t="str">
        <f t="shared" si="82"/>
        <v>2017-4</v>
      </c>
    </row>
    <row r="5294" spans="1:29" x14ac:dyDescent="0.25">
      <c r="A5294" t="s">
        <v>889</v>
      </c>
      <c r="B5294" t="s">
        <v>54</v>
      </c>
      <c r="C5294" t="s">
        <v>55</v>
      </c>
      <c r="D5294" t="s">
        <v>55</v>
      </c>
      <c r="E5294">
        <v>-3</v>
      </c>
      <c r="F5294" t="s">
        <v>56</v>
      </c>
      <c r="G5294" t="b">
        <v>0</v>
      </c>
      <c r="H5294" t="s">
        <v>57</v>
      </c>
      <c r="I5294">
        <v>0</v>
      </c>
      <c r="J5294" t="s">
        <v>57</v>
      </c>
      <c r="K5294" t="s">
        <v>57</v>
      </c>
      <c r="L5294" t="s">
        <v>57</v>
      </c>
      <c r="M5294" t="s">
        <v>57</v>
      </c>
      <c r="N5294" t="s">
        <v>57</v>
      </c>
      <c r="O5294" t="s">
        <v>57</v>
      </c>
      <c r="P5294">
        <v>0</v>
      </c>
      <c r="Q5294" t="s">
        <v>57</v>
      </c>
      <c r="R5294" t="s">
        <v>57</v>
      </c>
      <c r="S5294" t="s">
        <v>57</v>
      </c>
      <c r="T5294">
        <v>-62.64</v>
      </c>
      <c r="U5294">
        <v>-62.64</v>
      </c>
      <c r="V5294">
        <v>-62.64</v>
      </c>
      <c r="W5294">
        <v>-9.8032004382018094</v>
      </c>
      <c r="X5294" t="s">
        <v>58</v>
      </c>
      <c r="Y5294" t="s">
        <v>58</v>
      </c>
      <c r="Z5294" t="s">
        <v>1</v>
      </c>
      <c r="AA5294" t="s">
        <v>1</v>
      </c>
      <c r="AB5294" t="s">
        <v>57</v>
      </c>
      <c r="AC5294" t="str">
        <f t="shared" si="82"/>
        <v>2017-4</v>
      </c>
    </row>
    <row r="5295" spans="1:29" x14ac:dyDescent="0.25">
      <c r="A5295" t="s">
        <v>889</v>
      </c>
      <c r="B5295" t="s">
        <v>532</v>
      </c>
      <c r="C5295" t="s">
        <v>533</v>
      </c>
      <c r="D5295" t="s">
        <v>55</v>
      </c>
      <c r="E5295">
        <v>-3</v>
      </c>
      <c r="F5295" t="s">
        <v>56</v>
      </c>
      <c r="G5295" t="b">
        <v>0</v>
      </c>
      <c r="H5295" t="s">
        <v>57</v>
      </c>
      <c r="I5295">
        <v>0</v>
      </c>
      <c r="J5295" t="s">
        <v>57</v>
      </c>
      <c r="K5295" t="s">
        <v>57</v>
      </c>
      <c r="L5295" t="s">
        <v>57</v>
      </c>
      <c r="M5295" t="s">
        <v>57</v>
      </c>
      <c r="N5295" t="s">
        <v>57</v>
      </c>
      <c r="O5295" t="s">
        <v>57</v>
      </c>
      <c r="P5295">
        <v>0</v>
      </c>
      <c r="Q5295" t="s">
        <v>57</v>
      </c>
      <c r="R5295" t="s">
        <v>57</v>
      </c>
      <c r="S5295" t="s">
        <v>57</v>
      </c>
      <c r="T5295">
        <v>290.58</v>
      </c>
      <c r="U5295">
        <v>290.58</v>
      </c>
      <c r="V5295">
        <v>1856.733555</v>
      </c>
      <c r="W5295">
        <v>290.58</v>
      </c>
      <c r="X5295" t="s">
        <v>58</v>
      </c>
      <c r="Y5295" t="s">
        <v>58</v>
      </c>
      <c r="Z5295" t="s">
        <v>1</v>
      </c>
      <c r="AA5295" t="s">
        <v>1</v>
      </c>
      <c r="AB5295" t="s">
        <v>57</v>
      </c>
      <c r="AC5295" t="str">
        <f t="shared" si="82"/>
        <v>2017-4</v>
      </c>
    </row>
    <row r="5296" spans="1:29" hidden="1" x14ac:dyDescent="0.25">
      <c r="A5296" t="s">
        <v>889</v>
      </c>
      <c r="B5296" t="s">
        <v>54</v>
      </c>
      <c r="C5296" t="s">
        <v>55</v>
      </c>
      <c r="D5296" t="s">
        <v>55</v>
      </c>
      <c r="E5296">
        <v>10</v>
      </c>
      <c r="F5296" t="s">
        <v>9</v>
      </c>
      <c r="G5296" t="b">
        <v>1</v>
      </c>
      <c r="H5296" t="s">
        <v>505</v>
      </c>
      <c r="I5296">
        <v>1411</v>
      </c>
      <c r="J5296" t="s">
        <v>829</v>
      </c>
      <c r="K5296" t="s">
        <v>830</v>
      </c>
      <c r="L5296" t="s">
        <v>57</v>
      </c>
      <c r="M5296" t="s">
        <v>57</v>
      </c>
      <c r="N5296" t="s">
        <v>57</v>
      </c>
      <c r="O5296" t="s">
        <v>57</v>
      </c>
      <c r="P5296">
        <v>1411</v>
      </c>
      <c r="Q5296" t="s">
        <v>829</v>
      </c>
      <c r="R5296" t="s">
        <v>830</v>
      </c>
      <c r="S5296" t="s">
        <v>505</v>
      </c>
      <c r="T5296">
        <v>-0.67</v>
      </c>
      <c r="U5296">
        <v>-4.99</v>
      </c>
      <c r="V5296">
        <v>-4.99</v>
      </c>
      <c r="W5296">
        <v>-0.780938221370163</v>
      </c>
      <c r="X5296" t="s">
        <v>58</v>
      </c>
      <c r="Y5296" t="s">
        <v>58</v>
      </c>
      <c r="Z5296" t="s">
        <v>2</v>
      </c>
      <c r="AA5296" t="s">
        <v>6</v>
      </c>
      <c r="AB5296" t="s">
        <v>57</v>
      </c>
      <c r="AC5296" t="str">
        <f t="shared" si="82"/>
        <v>2017-4</v>
      </c>
    </row>
    <row r="5297" spans="1:29" hidden="1" x14ac:dyDescent="0.25">
      <c r="A5297" t="s">
        <v>889</v>
      </c>
      <c r="B5297" t="s">
        <v>54</v>
      </c>
      <c r="C5297" t="s">
        <v>55</v>
      </c>
      <c r="D5297" t="s">
        <v>55</v>
      </c>
      <c r="E5297">
        <v>-5</v>
      </c>
      <c r="F5297" t="s">
        <v>13</v>
      </c>
      <c r="G5297" t="b">
        <v>0</v>
      </c>
      <c r="H5297" t="s">
        <v>505</v>
      </c>
      <c r="I5297">
        <v>1411</v>
      </c>
      <c r="J5297" t="s">
        <v>829</v>
      </c>
      <c r="K5297" t="s">
        <v>830</v>
      </c>
      <c r="L5297" t="s">
        <v>57</v>
      </c>
      <c r="M5297" t="s">
        <v>57</v>
      </c>
      <c r="N5297" t="s">
        <v>57</v>
      </c>
      <c r="O5297" t="s">
        <v>57</v>
      </c>
      <c r="P5297">
        <v>1411</v>
      </c>
      <c r="Q5297" t="s">
        <v>829</v>
      </c>
      <c r="R5297" t="s">
        <v>830</v>
      </c>
      <c r="S5297" t="s">
        <v>505</v>
      </c>
      <c r="T5297">
        <v>-0.67</v>
      </c>
      <c r="U5297">
        <v>-4.99</v>
      </c>
      <c r="V5297">
        <v>-4.99</v>
      </c>
      <c r="W5297">
        <v>-0.780938221370163</v>
      </c>
      <c r="X5297" t="s">
        <v>58</v>
      </c>
      <c r="Y5297" t="s">
        <v>58</v>
      </c>
      <c r="Z5297" t="s">
        <v>1</v>
      </c>
      <c r="AA5297" t="s">
        <v>1</v>
      </c>
      <c r="AB5297" t="s">
        <v>57</v>
      </c>
      <c r="AC5297" t="str">
        <f t="shared" si="82"/>
        <v>2017-4</v>
      </c>
    </row>
    <row r="5298" spans="1:29" hidden="1" x14ac:dyDescent="0.25">
      <c r="A5298" t="s">
        <v>890</v>
      </c>
      <c r="B5298" t="s">
        <v>54</v>
      </c>
      <c r="C5298" t="s">
        <v>55</v>
      </c>
      <c r="D5298" t="s">
        <v>55</v>
      </c>
      <c r="E5298">
        <v>-5</v>
      </c>
      <c r="F5298" t="s">
        <v>13</v>
      </c>
      <c r="G5298" t="b">
        <v>0</v>
      </c>
      <c r="H5298" t="s">
        <v>57</v>
      </c>
      <c r="I5298">
        <v>0</v>
      </c>
      <c r="J5298" t="s">
        <v>57</v>
      </c>
      <c r="K5298" t="s">
        <v>57</v>
      </c>
      <c r="L5298" t="s">
        <v>57</v>
      </c>
      <c r="M5298" t="s">
        <v>57</v>
      </c>
      <c r="N5298" t="s">
        <v>57</v>
      </c>
      <c r="O5298" t="s">
        <v>57</v>
      </c>
      <c r="P5298">
        <v>0</v>
      </c>
      <c r="Q5298" t="s">
        <v>57</v>
      </c>
      <c r="R5298" t="s">
        <v>57</v>
      </c>
      <c r="S5298" t="s">
        <v>57</v>
      </c>
      <c r="T5298">
        <v>-0.44</v>
      </c>
      <c r="U5298">
        <v>-0.44</v>
      </c>
      <c r="V5298">
        <v>-0.44</v>
      </c>
      <c r="W5298">
        <v>-6.8690968698774502E-2</v>
      </c>
      <c r="X5298" t="s">
        <v>58</v>
      </c>
      <c r="Y5298" t="s">
        <v>58</v>
      </c>
      <c r="Z5298" t="s">
        <v>1</v>
      </c>
      <c r="AA5298" t="s">
        <v>1</v>
      </c>
      <c r="AB5298" t="s">
        <v>57</v>
      </c>
      <c r="AC5298" t="str">
        <f t="shared" si="82"/>
        <v>2017-4</v>
      </c>
    </row>
    <row r="5299" spans="1:29" x14ac:dyDescent="0.25">
      <c r="A5299" t="s">
        <v>890</v>
      </c>
      <c r="B5299" t="s">
        <v>54</v>
      </c>
      <c r="C5299" t="s">
        <v>55</v>
      </c>
      <c r="D5299" t="s">
        <v>55</v>
      </c>
      <c r="E5299">
        <v>-3</v>
      </c>
      <c r="F5299" t="s">
        <v>56</v>
      </c>
      <c r="G5299" t="b">
        <v>0</v>
      </c>
      <c r="H5299" t="s">
        <v>57</v>
      </c>
      <c r="I5299">
        <v>0</v>
      </c>
      <c r="J5299" t="s">
        <v>57</v>
      </c>
      <c r="K5299" t="s">
        <v>57</v>
      </c>
      <c r="L5299" t="s">
        <v>57</v>
      </c>
      <c r="M5299" t="s">
        <v>57</v>
      </c>
      <c r="N5299" t="s">
        <v>57</v>
      </c>
      <c r="O5299" t="s">
        <v>57</v>
      </c>
      <c r="P5299">
        <v>0</v>
      </c>
      <c r="Q5299" t="s">
        <v>57</v>
      </c>
      <c r="R5299" t="s">
        <v>57</v>
      </c>
      <c r="S5299" t="s">
        <v>57</v>
      </c>
      <c r="T5299">
        <v>-63.08</v>
      </c>
      <c r="U5299">
        <v>-63.08</v>
      </c>
      <c r="V5299">
        <v>-63.08</v>
      </c>
      <c r="W5299">
        <v>-9.8477870579970297</v>
      </c>
      <c r="X5299" t="s">
        <v>58</v>
      </c>
      <c r="Y5299" t="s">
        <v>58</v>
      </c>
      <c r="Z5299" t="s">
        <v>1</v>
      </c>
      <c r="AA5299" t="s">
        <v>1</v>
      </c>
      <c r="AB5299" t="s">
        <v>57</v>
      </c>
      <c r="AC5299" t="str">
        <f t="shared" si="82"/>
        <v>2017-4</v>
      </c>
    </row>
    <row r="5300" spans="1:29" hidden="1" x14ac:dyDescent="0.25">
      <c r="A5300" t="s">
        <v>890</v>
      </c>
      <c r="B5300" t="s">
        <v>54</v>
      </c>
      <c r="C5300" t="s">
        <v>55</v>
      </c>
      <c r="D5300" t="s">
        <v>55</v>
      </c>
      <c r="E5300">
        <v>45</v>
      </c>
      <c r="F5300" t="s">
        <v>17</v>
      </c>
      <c r="G5300" t="b">
        <v>1</v>
      </c>
      <c r="H5300" t="s">
        <v>57</v>
      </c>
      <c r="I5300">
        <v>0</v>
      </c>
      <c r="J5300" t="s">
        <v>57</v>
      </c>
      <c r="K5300" t="s">
        <v>57</v>
      </c>
      <c r="L5300" t="s">
        <v>57</v>
      </c>
      <c r="M5300" t="s">
        <v>57</v>
      </c>
      <c r="N5300" t="s">
        <v>57</v>
      </c>
      <c r="O5300" t="s">
        <v>57</v>
      </c>
      <c r="P5300">
        <v>0</v>
      </c>
      <c r="Q5300" t="s">
        <v>57</v>
      </c>
      <c r="R5300" t="s">
        <v>57</v>
      </c>
      <c r="S5300" t="s">
        <v>57</v>
      </c>
      <c r="T5300">
        <v>-0.44</v>
      </c>
      <c r="U5300">
        <v>-0.44</v>
      </c>
      <c r="V5300">
        <v>-0.44</v>
      </c>
      <c r="W5300">
        <v>-6.8690968698774502E-2</v>
      </c>
      <c r="X5300" t="s">
        <v>58</v>
      </c>
      <c r="Y5300" t="s">
        <v>58</v>
      </c>
      <c r="Z5300" t="s">
        <v>2</v>
      </c>
      <c r="AA5300" t="s">
        <v>8</v>
      </c>
      <c r="AB5300" t="s">
        <v>57</v>
      </c>
      <c r="AC5300" t="str">
        <f t="shared" si="82"/>
        <v>2017-4</v>
      </c>
    </row>
    <row r="5301" spans="1:29" x14ac:dyDescent="0.25">
      <c r="A5301" t="s">
        <v>890</v>
      </c>
      <c r="B5301" t="s">
        <v>532</v>
      </c>
      <c r="C5301" t="s">
        <v>533</v>
      </c>
      <c r="D5301" t="s">
        <v>55</v>
      </c>
      <c r="E5301">
        <v>-3</v>
      </c>
      <c r="F5301" t="s">
        <v>56</v>
      </c>
      <c r="G5301" t="b">
        <v>0</v>
      </c>
      <c r="H5301" t="s">
        <v>57</v>
      </c>
      <c r="I5301">
        <v>0</v>
      </c>
      <c r="J5301" t="s">
        <v>57</v>
      </c>
      <c r="K5301" t="s">
        <v>57</v>
      </c>
      <c r="L5301" t="s">
        <v>57</v>
      </c>
      <c r="M5301" t="s">
        <v>57</v>
      </c>
      <c r="N5301" t="s">
        <v>57</v>
      </c>
      <c r="O5301" t="s">
        <v>57</v>
      </c>
      <c r="P5301">
        <v>0</v>
      </c>
      <c r="Q5301" t="s">
        <v>57</v>
      </c>
      <c r="R5301" t="s">
        <v>57</v>
      </c>
      <c r="S5301" t="s">
        <v>57</v>
      </c>
      <c r="T5301">
        <v>290.58</v>
      </c>
      <c r="U5301">
        <v>290.58</v>
      </c>
      <c r="V5301">
        <v>1861.3101899999999</v>
      </c>
      <c r="W5301">
        <v>290.58</v>
      </c>
      <c r="X5301" t="s">
        <v>58</v>
      </c>
      <c r="Y5301" t="s">
        <v>58</v>
      </c>
      <c r="Z5301" t="s">
        <v>1</v>
      </c>
      <c r="AA5301" t="s">
        <v>1</v>
      </c>
      <c r="AB5301" t="s">
        <v>57</v>
      </c>
      <c r="AC5301" t="str">
        <f t="shared" si="82"/>
        <v>2017-4</v>
      </c>
    </row>
    <row r="5302" spans="1:29" x14ac:dyDescent="0.25">
      <c r="A5302" t="s">
        <v>891</v>
      </c>
      <c r="B5302" t="s">
        <v>54</v>
      </c>
      <c r="C5302" t="s">
        <v>55</v>
      </c>
      <c r="D5302" t="s">
        <v>55</v>
      </c>
      <c r="E5302">
        <v>-3</v>
      </c>
      <c r="F5302" t="s">
        <v>56</v>
      </c>
      <c r="G5302" t="b">
        <v>0</v>
      </c>
      <c r="H5302" t="s">
        <v>57</v>
      </c>
      <c r="I5302">
        <v>0</v>
      </c>
      <c r="J5302" t="s">
        <v>57</v>
      </c>
      <c r="K5302" t="s">
        <v>57</v>
      </c>
      <c r="L5302" t="s">
        <v>57</v>
      </c>
      <c r="M5302" t="s">
        <v>57</v>
      </c>
      <c r="N5302" t="s">
        <v>57</v>
      </c>
      <c r="O5302" t="s">
        <v>57</v>
      </c>
      <c r="P5302">
        <v>0</v>
      </c>
      <c r="Q5302" t="s">
        <v>57</v>
      </c>
      <c r="R5302" t="s">
        <v>57</v>
      </c>
      <c r="S5302" t="s">
        <v>57</v>
      </c>
      <c r="T5302">
        <v>-63.08</v>
      </c>
      <c r="U5302">
        <v>-63.08</v>
      </c>
      <c r="V5302">
        <v>-63.08</v>
      </c>
      <c r="W5302">
        <v>-9.8814167332424798</v>
      </c>
      <c r="X5302" t="s">
        <v>58</v>
      </c>
      <c r="Y5302" t="s">
        <v>58</v>
      </c>
      <c r="Z5302" t="s">
        <v>1</v>
      </c>
      <c r="AA5302" t="s">
        <v>1</v>
      </c>
      <c r="AB5302" t="s">
        <v>57</v>
      </c>
      <c r="AC5302" t="str">
        <f t="shared" si="82"/>
        <v>2017-4</v>
      </c>
    </row>
    <row r="5303" spans="1:29" x14ac:dyDescent="0.25">
      <c r="A5303" t="s">
        <v>891</v>
      </c>
      <c r="B5303" t="s">
        <v>532</v>
      </c>
      <c r="C5303" t="s">
        <v>533</v>
      </c>
      <c r="D5303" t="s">
        <v>55</v>
      </c>
      <c r="E5303">
        <v>-3</v>
      </c>
      <c r="F5303" t="s">
        <v>56</v>
      </c>
      <c r="G5303" t="b">
        <v>0</v>
      </c>
      <c r="H5303" t="s">
        <v>57</v>
      </c>
      <c r="I5303">
        <v>0</v>
      </c>
      <c r="J5303" t="s">
        <v>57</v>
      </c>
      <c r="K5303" t="s">
        <v>57</v>
      </c>
      <c r="L5303" t="s">
        <v>57</v>
      </c>
      <c r="M5303" t="s">
        <v>57</v>
      </c>
      <c r="N5303" t="s">
        <v>57</v>
      </c>
      <c r="O5303" t="s">
        <v>57</v>
      </c>
      <c r="P5303">
        <v>0</v>
      </c>
      <c r="Q5303" t="s">
        <v>57</v>
      </c>
      <c r="R5303" t="s">
        <v>57</v>
      </c>
      <c r="S5303" t="s">
        <v>57</v>
      </c>
      <c r="T5303">
        <v>290.58</v>
      </c>
      <c r="U5303">
        <v>290.58</v>
      </c>
      <c r="V5303">
        <v>1854.9755459999999</v>
      </c>
      <c r="W5303">
        <v>290.58</v>
      </c>
      <c r="X5303" t="s">
        <v>58</v>
      </c>
      <c r="Y5303" t="s">
        <v>58</v>
      </c>
      <c r="Z5303" t="s">
        <v>1</v>
      </c>
      <c r="AA5303" t="s">
        <v>1</v>
      </c>
      <c r="AB5303" t="s">
        <v>57</v>
      </c>
      <c r="AC5303" t="str">
        <f t="shared" si="82"/>
        <v>2017-4</v>
      </c>
    </row>
    <row r="5304" spans="1:29" x14ac:dyDescent="0.25">
      <c r="A5304" t="s">
        <v>892</v>
      </c>
      <c r="B5304" t="s">
        <v>54</v>
      </c>
      <c r="C5304" t="s">
        <v>55</v>
      </c>
      <c r="D5304" t="s">
        <v>55</v>
      </c>
      <c r="E5304">
        <v>-3</v>
      </c>
      <c r="F5304" t="s">
        <v>56</v>
      </c>
      <c r="G5304" t="b">
        <v>0</v>
      </c>
      <c r="H5304" t="s">
        <v>57</v>
      </c>
      <c r="I5304">
        <v>0</v>
      </c>
      <c r="J5304" t="s">
        <v>57</v>
      </c>
      <c r="K5304" t="s">
        <v>57</v>
      </c>
      <c r="L5304" t="s">
        <v>57</v>
      </c>
      <c r="M5304" t="s">
        <v>57</v>
      </c>
      <c r="N5304" t="s">
        <v>57</v>
      </c>
      <c r="O5304" t="s">
        <v>57</v>
      </c>
      <c r="P5304">
        <v>0</v>
      </c>
      <c r="Q5304" t="s">
        <v>57</v>
      </c>
      <c r="R5304" t="s">
        <v>57</v>
      </c>
      <c r="S5304" t="s">
        <v>57</v>
      </c>
      <c r="T5304">
        <v>-63.08</v>
      </c>
      <c r="U5304">
        <v>-63.08</v>
      </c>
      <c r="V5304">
        <v>-63.08</v>
      </c>
      <c r="W5304">
        <v>-9.8378808318842204</v>
      </c>
      <c r="X5304" t="s">
        <v>58</v>
      </c>
      <c r="Y5304" t="s">
        <v>58</v>
      </c>
      <c r="Z5304" t="s">
        <v>1</v>
      </c>
      <c r="AA5304" t="s">
        <v>1</v>
      </c>
      <c r="AB5304" t="s">
        <v>57</v>
      </c>
      <c r="AC5304" t="str">
        <f t="shared" si="82"/>
        <v>2017-4</v>
      </c>
    </row>
    <row r="5305" spans="1:29" x14ac:dyDescent="0.25">
      <c r="A5305" t="s">
        <v>892</v>
      </c>
      <c r="B5305" t="s">
        <v>532</v>
      </c>
      <c r="C5305" t="s">
        <v>533</v>
      </c>
      <c r="D5305" t="s">
        <v>55</v>
      </c>
      <c r="E5305">
        <v>-3</v>
      </c>
      <c r="F5305" t="s">
        <v>56</v>
      </c>
      <c r="G5305" t="b">
        <v>0</v>
      </c>
      <c r="H5305" t="s">
        <v>57</v>
      </c>
      <c r="I5305">
        <v>0</v>
      </c>
      <c r="J5305" t="s">
        <v>57</v>
      </c>
      <c r="K5305" t="s">
        <v>57</v>
      </c>
      <c r="L5305" t="s">
        <v>57</v>
      </c>
      <c r="M5305" t="s">
        <v>57</v>
      </c>
      <c r="N5305" t="s">
        <v>57</v>
      </c>
      <c r="O5305" t="s">
        <v>57</v>
      </c>
      <c r="P5305">
        <v>0</v>
      </c>
      <c r="Q5305" t="s">
        <v>57</v>
      </c>
      <c r="R5305" t="s">
        <v>57</v>
      </c>
      <c r="S5305" t="s">
        <v>57</v>
      </c>
      <c r="T5305">
        <v>290.58</v>
      </c>
      <c r="U5305">
        <v>290.58</v>
      </c>
      <c r="V5305">
        <v>1863.1844309999999</v>
      </c>
      <c r="W5305">
        <v>290.58</v>
      </c>
      <c r="X5305" t="s">
        <v>58</v>
      </c>
      <c r="Y5305" t="s">
        <v>58</v>
      </c>
      <c r="Z5305" t="s">
        <v>1</v>
      </c>
      <c r="AA5305" t="s">
        <v>1</v>
      </c>
      <c r="AB5305" t="s">
        <v>57</v>
      </c>
      <c r="AC5305" t="str">
        <f t="shared" si="82"/>
        <v>2017-4</v>
      </c>
    </row>
    <row r="5306" spans="1:29" x14ac:dyDescent="0.25">
      <c r="A5306" t="s">
        <v>893</v>
      </c>
      <c r="B5306" t="s">
        <v>54</v>
      </c>
      <c r="C5306" t="s">
        <v>55</v>
      </c>
      <c r="D5306" t="s">
        <v>55</v>
      </c>
      <c r="E5306">
        <v>-3</v>
      </c>
      <c r="F5306" t="s">
        <v>56</v>
      </c>
      <c r="G5306" t="b">
        <v>0</v>
      </c>
      <c r="H5306" t="s">
        <v>57</v>
      </c>
      <c r="I5306">
        <v>0</v>
      </c>
      <c r="J5306" t="s">
        <v>57</v>
      </c>
      <c r="K5306" t="s">
        <v>57</v>
      </c>
      <c r="L5306" t="s">
        <v>57</v>
      </c>
      <c r="M5306" t="s">
        <v>57</v>
      </c>
      <c r="N5306" t="s">
        <v>57</v>
      </c>
      <c r="O5306" t="s">
        <v>57</v>
      </c>
      <c r="P5306">
        <v>0</v>
      </c>
      <c r="Q5306" t="s">
        <v>57</v>
      </c>
      <c r="R5306" t="s">
        <v>57</v>
      </c>
      <c r="S5306" t="s">
        <v>57</v>
      </c>
      <c r="T5306">
        <v>-63.08</v>
      </c>
      <c r="U5306">
        <v>-63.08</v>
      </c>
      <c r="V5306">
        <v>-63.08</v>
      </c>
      <c r="W5306">
        <v>-9.8404130851910203</v>
      </c>
      <c r="X5306" t="s">
        <v>58</v>
      </c>
      <c r="Y5306" t="s">
        <v>58</v>
      </c>
      <c r="Z5306" t="s">
        <v>1</v>
      </c>
      <c r="AA5306" t="s">
        <v>1</v>
      </c>
      <c r="AB5306" t="s">
        <v>57</v>
      </c>
      <c r="AC5306" t="str">
        <f t="shared" si="82"/>
        <v>2017-4</v>
      </c>
    </row>
    <row r="5307" spans="1:29" x14ac:dyDescent="0.25">
      <c r="A5307" t="s">
        <v>893</v>
      </c>
      <c r="B5307" t="s">
        <v>532</v>
      </c>
      <c r="C5307" t="s">
        <v>533</v>
      </c>
      <c r="D5307" t="s">
        <v>55</v>
      </c>
      <c r="E5307">
        <v>-3</v>
      </c>
      <c r="F5307" t="s">
        <v>56</v>
      </c>
      <c r="G5307" t="b">
        <v>0</v>
      </c>
      <c r="H5307" t="s">
        <v>57</v>
      </c>
      <c r="I5307">
        <v>0</v>
      </c>
      <c r="J5307" t="s">
        <v>57</v>
      </c>
      <c r="K5307" t="s">
        <v>57</v>
      </c>
      <c r="L5307" t="s">
        <v>57</v>
      </c>
      <c r="M5307" t="s">
        <v>57</v>
      </c>
      <c r="N5307" t="s">
        <v>57</v>
      </c>
      <c r="O5307" t="s">
        <v>57</v>
      </c>
      <c r="P5307">
        <v>0</v>
      </c>
      <c r="Q5307" t="s">
        <v>57</v>
      </c>
      <c r="R5307" t="s">
        <v>57</v>
      </c>
      <c r="S5307" t="s">
        <v>57</v>
      </c>
      <c r="T5307">
        <v>290.58</v>
      </c>
      <c r="U5307">
        <v>290.58</v>
      </c>
      <c r="V5307">
        <v>1862.704974</v>
      </c>
      <c r="W5307">
        <v>290.58</v>
      </c>
      <c r="X5307" t="s">
        <v>58</v>
      </c>
      <c r="Y5307" t="s">
        <v>58</v>
      </c>
      <c r="Z5307" t="s">
        <v>1</v>
      </c>
      <c r="AA5307" t="s">
        <v>1</v>
      </c>
      <c r="AB5307" t="s">
        <v>57</v>
      </c>
      <c r="AC5307" t="str">
        <f t="shared" si="82"/>
        <v>2017-4</v>
      </c>
    </row>
    <row r="5308" spans="1:29" x14ac:dyDescent="0.25">
      <c r="A5308" t="s">
        <v>894</v>
      </c>
      <c r="B5308" t="s">
        <v>54</v>
      </c>
      <c r="C5308" t="s">
        <v>55</v>
      </c>
      <c r="D5308" t="s">
        <v>55</v>
      </c>
      <c r="E5308">
        <v>-3</v>
      </c>
      <c r="F5308" t="s">
        <v>56</v>
      </c>
      <c r="G5308" t="b">
        <v>0</v>
      </c>
      <c r="H5308" t="s">
        <v>57</v>
      </c>
      <c r="I5308">
        <v>0</v>
      </c>
      <c r="J5308" t="s">
        <v>57</v>
      </c>
      <c r="K5308" t="s">
        <v>57</v>
      </c>
      <c r="L5308" t="s">
        <v>57</v>
      </c>
      <c r="M5308" t="s">
        <v>57</v>
      </c>
      <c r="N5308" t="s">
        <v>57</v>
      </c>
      <c r="O5308" t="s">
        <v>57</v>
      </c>
      <c r="P5308">
        <v>0</v>
      </c>
      <c r="Q5308" t="s">
        <v>57</v>
      </c>
      <c r="R5308" t="s">
        <v>57</v>
      </c>
      <c r="S5308" t="s">
        <v>57</v>
      </c>
      <c r="T5308">
        <v>-63.08</v>
      </c>
      <c r="U5308">
        <v>-63.08</v>
      </c>
      <c r="V5308">
        <v>-63.08</v>
      </c>
      <c r="W5308">
        <v>-9.8201914843932396</v>
      </c>
      <c r="X5308" t="s">
        <v>58</v>
      </c>
      <c r="Y5308" t="s">
        <v>58</v>
      </c>
      <c r="Z5308" t="s">
        <v>1</v>
      </c>
      <c r="AA5308" t="s">
        <v>1</v>
      </c>
      <c r="AB5308" t="s">
        <v>57</v>
      </c>
      <c r="AC5308" t="str">
        <f t="shared" si="82"/>
        <v>2017-4</v>
      </c>
    </row>
    <row r="5309" spans="1:29" x14ac:dyDescent="0.25">
      <c r="A5309" t="s">
        <v>894</v>
      </c>
      <c r="B5309" t="s">
        <v>532</v>
      </c>
      <c r="C5309" t="s">
        <v>533</v>
      </c>
      <c r="D5309" t="s">
        <v>55</v>
      </c>
      <c r="E5309">
        <v>-3</v>
      </c>
      <c r="F5309" t="s">
        <v>56</v>
      </c>
      <c r="G5309" t="b">
        <v>0</v>
      </c>
      <c r="H5309" t="s">
        <v>57</v>
      </c>
      <c r="I5309">
        <v>0</v>
      </c>
      <c r="J5309" t="s">
        <v>57</v>
      </c>
      <c r="K5309" t="s">
        <v>57</v>
      </c>
      <c r="L5309" t="s">
        <v>57</v>
      </c>
      <c r="M5309" t="s">
        <v>57</v>
      </c>
      <c r="N5309" t="s">
        <v>57</v>
      </c>
      <c r="O5309" t="s">
        <v>57</v>
      </c>
      <c r="P5309">
        <v>0</v>
      </c>
      <c r="Q5309" t="s">
        <v>57</v>
      </c>
      <c r="R5309" t="s">
        <v>57</v>
      </c>
      <c r="S5309" t="s">
        <v>57</v>
      </c>
      <c r="T5309">
        <v>290.58</v>
      </c>
      <c r="U5309">
        <v>290.58</v>
      </c>
      <c r="V5309">
        <v>1866.54063</v>
      </c>
      <c r="W5309">
        <v>290.58</v>
      </c>
      <c r="X5309" t="s">
        <v>58</v>
      </c>
      <c r="Y5309" t="s">
        <v>58</v>
      </c>
      <c r="Z5309" t="s">
        <v>1</v>
      </c>
      <c r="AA5309" t="s">
        <v>1</v>
      </c>
      <c r="AB5309" t="s">
        <v>57</v>
      </c>
      <c r="AC5309" t="str">
        <f t="shared" si="82"/>
        <v>2017-4</v>
      </c>
    </row>
    <row r="5310" spans="1:29" x14ac:dyDescent="0.25">
      <c r="A5310" t="s">
        <v>895</v>
      </c>
      <c r="B5310" t="s">
        <v>54</v>
      </c>
      <c r="C5310" t="s">
        <v>55</v>
      </c>
      <c r="D5310" t="s">
        <v>55</v>
      </c>
      <c r="E5310">
        <v>-3</v>
      </c>
      <c r="F5310" t="s">
        <v>56</v>
      </c>
      <c r="G5310" t="b">
        <v>0</v>
      </c>
      <c r="H5310" t="s">
        <v>57</v>
      </c>
      <c r="I5310">
        <v>0</v>
      </c>
      <c r="J5310" t="s">
        <v>57</v>
      </c>
      <c r="K5310" t="s">
        <v>57</v>
      </c>
      <c r="L5310" t="s">
        <v>57</v>
      </c>
      <c r="M5310" t="s">
        <v>57</v>
      </c>
      <c r="N5310" t="s">
        <v>57</v>
      </c>
      <c r="O5310" t="s">
        <v>57</v>
      </c>
      <c r="P5310">
        <v>0</v>
      </c>
      <c r="Q5310" t="s">
        <v>57</v>
      </c>
      <c r="R5310" t="s">
        <v>57</v>
      </c>
      <c r="S5310" t="s">
        <v>57</v>
      </c>
      <c r="T5310">
        <v>-63.08</v>
      </c>
      <c r="U5310">
        <v>-63.08</v>
      </c>
      <c r="V5310">
        <v>-63.08</v>
      </c>
      <c r="W5310">
        <v>-9.8243974613557601</v>
      </c>
      <c r="X5310" t="s">
        <v>58</v>
      </c>
      <c r="Y5310" t="s">
        <v>58</v>
      </c>
      <c r="Z5310" t="s">
        <v>1</v>
      </c>
      <c r="AA5310" t="s">
        <v>1</v>
      </c>
      <c r="AB5310" t="s">
        <v>57</v>
      </c>
      <c r="AC5310" t="str">
        <f t="shared" si="82"/>
        <v>2017-4</v>
      </c>
    </row>
    <row r="5311" spans="1:29" x14ac:dyDescent="0.25">
      <c r="A5311" t="s">
        <v>895</v>
      </c>
      <c r="B5311" t="s">
        <v>532</v>
      </c>
      <c r="C5311" t="s">
        <v>533</v>
      </c>
      <c r="D5311" t="s">
        <v>55</v>
      </c>
      <c r="E5311">
        <v>-3</v>
      </c>
      <c r="F5311" t="s">
        <v>56</v>
      </c>
      <c r="G5311" t="b">
        <v>0</v>
      </c>
      <c r="H5311" t="s">
        <v>57</v>
      </c>
      <c r="I5311">
        <v>0</v>
      </c>
      <c r="J5311" t="s">
        <v>57</v>
      </c>
      <c r="K5311" t="s">
        <v>57</v>
      </c>
      <c r="L5311" t="s">
        <v>57</v>
      </c>
      <c r="M5311" t="s">
        <v>57</v>
      </c>
      <c r="N5311" t="s">
        <v>57</v>
      </c>
      <c r="O5311" t="s">
        <v>57</v>
      </c>
      <c r="P5311">
        <v>0</v>
      </c>
      <c r="Q5311" t="s">
        <v>57</v>
      </c>
      <c r="R5311" t="s">
        <v>57</v>
      </c>
      <c r="S5311" t="s">
        <v>57</v>
      </c>
      <c r="T5311">
        <v>290.58</v>
      </c>
      <c r="U5311">
        <v>290.58</v>
      </c>
      <c r="V5311">
        <v>1865.7415350000001</v>
      </c>
      <c r="W5311">
        <v>290.58</v>
      </c>
      <c r="X5311" t="s">
        <v>58</v>
      </c>
      <c r="Y5311" t="s">
        <v>58</v>
      </c>
      <c r="Z5311" t="s">
        <v>1</v>
      </c>
      <c r="AA5311" t="s">
        <v>1</v>
      </c>
      <c r="AB5311" t="s">
        <v>57</v>
      </c>
      <c r="AC5311" t="str">
        <f t="shared" si="82"/>
        <v>2017-4</v>
      </c>
    </row>
    <row r="5312" spans="1:29" x14ac:dyDescent="0.25">
      <c r="A5312" t="s">
        <v>896</v>
      </c>
      <c r="B5312" t="s">
        <v>54</v>
      </c>
      <c r="C5312" t="s">
        <v>55</v>
      </c>
      <c r="D5312" t="s">
        <v>55</v>
      </c>
      <c r="E5312">
        <v>-3</v>
      </c>
      <c r="F5312" t="s">
        <v>56</v>
      </c>
      <c r="G5312" t="b">
        <v>0</v>
      </c>
      <c r="H5312" t="s">
        <v>57</v>
      </c>
      <c r="I5312">
        <v>0</v>
      </c>
      <c r="J5312" t="s">
        <v>57</v>
      </c>
      <c r="K5312" t="s">
        <v>57</v>
      </c>
      <c r="L5312" t="s">
        <v>57</v>
      </c>
      <c r="M5312" t="s">
        <v>57</v>
      </c>
      <c r="N5312" t="s">
        <v>57</v>
      </c>
      <c r="O5312" t="s">
        <v>57</v>
      </c>
      <c r="P5312">
        <v>0</v>
      </c>
      <c r="Q5312" t="s">
        <v>57</v>
      </c>
      <c r="R5312" t="s">
        <v>57</v>
      </c>
      <c r="S5312" t="s">
        <v>57</v>
      </c>
      <c r="T5312">
        <v>-63.08</v>
      </c>
      <c r="U5312">
        <v>-63.08</v>
      </c>
      <c r="V5312">
        <v>-63.08</v>
      </c>
      <c r="W5312">
        <v>-9.8674125104023904</v>
      </c>
      <c r="X5312" t="s">
        <v>58</v>
      </c>
      <c r="Y5312" t="s">
        <v>58</v>
      </c>
      <c r="Z5312" t="s">
        <v>1</v>
      </c>
      <c r="AA5312" t="s">
        <v>1</v>
      </c>
      <c r="AB5312" t="s">
        <v>57</v>
      </c>
      <c r="AC5312" t="str">
        <f t="shared" si="82"/>
        <v>2017-4</v>
      </c>
    </row>
    <row r="5313" spans="1:29" x14ac:dyDescent="0.25">
      <c r="A5313" t="s">
        <v>896</v>
      </c>
      <c r="B5313" t="s">
        <v>532</v>
      </c>
      <c r="C5313" t="s">
        <v>533</v>
      </c>
      <c r="D5313" t="s">
        <v>55</v>
      </c>
      <c r="E5313">
        <v>-3</v>
      </c>
      <c r="F5313" t="s">
        <v>56</v>
      </c>
      <c r="G5313" t="b">
        <v>0</v>
      </c>
      <c r="H5313" t="s">
        <v>57</v>
      </c>
      <c r="I5313">
        <v>0</v>
      </c>
      <c r="J5313" t="s">
        <v>57</v>
      </c>
      <c r="K5313" t="s">
        <v>57</v>
      </c>
      <c r="L5313" t="s">
        <v>57</v>
      </c>
      <c r="M5313" t="s">
        <v>57</v>
      </c>
      <c r="N5313" t="s">
        <v>57</v>
      </c>
      <c r="O5313" t="s">
        <v>57</v>
      </c>
      <c r="P5313">
        <v>0</v>
      </c>
      <c r="Q5313" t="s">
        <v>57</v>
      </c>
      <c r="R5313" t="s">
        <v>57</v>
      </c>
      <c r="S5313" t="s">
        <v>57</v>
      </c>
      <c r="T5313">
        <v>290.58</v>
      </c>
      <c r="U5313">
        <v>290.58</v>
      </c>
      <c r="V5313">
        <v>1857.6082008000001</v>
      </c>
      <c r="W5313">
        <v>290.58</v>
      </c>
      <c r="X5313" t="s">
        <v>58</v>
      </c>
      <c r="Y5313" t="s">
        <v>58</v>
      </c>
      <c r="Z5313" t="s">
        <v>1</v>
      </c>
      <c r="AA5313" t="s">
        <v>1</v>
      </c>
      <c r="AB5313" t="s">
        <v>57</v>
      </c>
      <c r="AC5313" t="str">
        <f t="shared" si="82"/>
        <v>2017-4</v>
      </c>
    </row>
    <row r="5314" spans="1:29" x14ac:dyDescent="0.25">
      <c r="A5314" t="s">
        <v>897</v>
      </c>
      <c r="B5314" t="s">
        <v>54</v>
      </c>
      <c r="C5314" t="s">
        <v>55</v>
      </c>
      <c r="D5314" t="s">
        <v>55</v>
      </c>
      <c r="E5314">
        <v>-3</v>
      </c>
      <c r="F5314" t="s">
        <v>56</v>
      </c>
      <c r="G5314" t="b">
        <v>0</v>
      </c>
      <c r="H5314" t="s">
        <v>57</v>
      </c>
      <c r="I5314">
        <v>0</v>
      </c>
      <c r="J5314" t="s">
        <v>57</v>
      </c>
      <c r="K5314" t="s">
        <v>57</v>
      </c>
      <c r="L5314" t="s">
        <v>57</v>
      </c>
      <c r="M5314" t="s">
        <v>57</v>
      </c>
      <c r="N5314" t="s">
        <v>57</v>
      </c>
      <c r="O5314" t="s">
        <v>57</v>
      </c>
      <c r="P5314">
        <v>0</v>
      </c>
      <c r="Q5314" t="s">
        <v>57</v>
      </c>
      <c r="R5314" t="s">
        <v>57</v>
      </c>
      <c r="S5314" t="s">
        <v>57</v>
      </c>
      <c r="T5314">
        <v>-63.08</v>
      </c>
      <c r="U5314">
        <v>-63.08</v>
      </c>
      <c r="V5314">
        <v>-63.08</v>
      </c>
      <c r="W5314">
        <v>-9.8878447539403194</v>
      </c>
      <c r="X5314" t="s">
        <v>58</v>
      </c>
      <c r="Y5314" t="s">
        <v>58</v>
      </c>
      <c r="Z5314" t="s">
        <v>1</v>
      </c>
      <c r="AA5314" t="s">
        <v>1</v>
      </c>
      <c r="AB5314" t="s">
        <v>57</v>
      </c>
      <c r="AC5314" t="str">
        <f t="shared" si="82"/>
        <v>2017-4</v>
      </c>
    </row>
    <row r="5315" spans="1:29" x14ac:dyDescent="0.25">
      <c r="A5315" t="s">
        <v>897</v>
      </c>
      <c r="B5315" t="s">
        <v>532</v>
      </c>
      <c r="C5315" t="s">
        <v>533</v>
      </c>
      <c r="D5315" t="s">
        <v>55</v>
      </c>
      <c r="E5315">
        <v>-3</v>
      </c>
      <c r="F5315" t="s">
        <v>56</v>
      </c>
      <c r="G5315" t="b">
        <v>0</v>
      </c>
      <c r="H5315" t="s">
        <v>57</v>
      </c>
      <c r="I5315">
        <v>0</v>
      </c>
      <c r="J5315" t="s">
        <v>57</v>
      </c>
      <c r="K5315" t="s">
        <v>57</v>
      </c>
      <c r="L5315" t="s">
        <v>57</v>
      </c>
      <c r="M5315" t="s">
        <v>57</v>
      </c>
      <c r="N5315" t="s">
        <v>57</v>
      </c>
      <c r="O5315" t="s">
        <v>57</v>
      </c>
      <c r="P5315">
        <v>0</v>
      </c>
      <c r="Q5315" t="s">
        <v>57</v>
      </c>
      <c r="R5315" t="s">
        <v>57</v>
      </c>
      <c r="S5315" t="s">
        <v>57</v>
      </c>
      <c r="T5315">
        <v>290.58</v>
      </c>
      <c r="U5315">
        <v>290.58</v>
      </c>
      <c r="V5315">
        <v>1853.7696390000001</v>
      </c>
      <c r="W5315">
        <v>290.58</v>
      </c>
      <c r="X5315" t="s">
        <v>58</v>
      </c>
      <c r="Y5315" t="s">
        <v>58</v>
      </c>
      <c r="Z5315" t="s">
        <v>1</v>
      </c>
      <c r="AA5315" t="s">
        <v>1</v>
      </c>
      <c r="AB5315" t="s">
        <v>57</v>
      </c>
      <c r="AC5315" t="str">
        <f t="shared" ref="AC5315:AC5378" si="83">+YEAR(A5315)&amp; "-" &amp;ROUNDUP(MONTH(A5315)/3,0)</f>
        <v>2017-4</v>
      </c>
    </row>
    <row r="5316" spans="1:29" x14ac:dyDescent="0.25">
      <c r="A5316" t="s">
        <v>898</v>
      </c>
      <c r="B5316" t="s">
        <v>54</v>
      </c>
      <c r="C5316" t="s">
        <v>55</v>
      </c>
      <c r="D5316" t="s">
        <v>55</v>
      </c>
      <c r="E5316">
        <v>-3</v>
      </c>
      <c r="F5316" t="s">
        <v>56</v>
      </c>
      <c r="G5316" t="b">
        <v>0</v>
      </c>
      <c r="H5316" t="s">
        <v>57</v>
      </c>
      <c r="I5316">
        <v>0</v>
      </c>
      <c r="J5316" t="s">
        <v>57</v>
      </c>
      <c r="K5316" t="s">
        <v>57</v>
      </c>
      <c r="L5316" t="s">
        <v>57</v>
      </c>
      <c r="M5316" t="s">
        <v>57</v>
      </c>
      <c r="N5316" t="s">
        <v>57</v>
      </c>
      <c r="O5316" t="s">
        <v>57</v>
      </c>
      <c r="P5316">
        <v>0</v>
      </c>
      <c r="Q5316" t="s">
        <v>57</v>
      </c>
      <c r="R5316" t="s">
        <v>57</v>
      </c>
      <c r="S5316" t="s">
        <v>57</v>
      </c>
      <c r="T5316">
        <v>-63.08</v>
      </c>
      <c r="U5316">
        <v>-63.08</v>
      </c>
      <c r="V5316">
        <v>-63.08</v>
      </c>
      <c r="W5316">
        <v>-9.8917986514034801</v>
      </c>
      <c r="X5316" t="s">
        <v>58</v>
      </c>
      <c r="Y5316" t="s">
        <v>58</v>
      </c>
      <c r="Z5316" t="s">
        <v>1</v>
      </c>
      <c r="AA5316" t="s">
        <v>1</v>
      </c>
      <c r="AB5316" t="s">
        <v>57</v>
      </c>
      <c r="AC5316" t="str">
        <f t="shared" si="83"/>
        <v>2017-4</v>
      </c>
    </row>
    <row r="5317" spans="1:29" x14ac:dyDescent="0.25">
      <c r="A5317" t="s">
        <v>898</v>
      </c>
      <c r="B5317" t="s">
        <v>532</v>
      </c>
      <c r="C5317" t="s">
        <v>533</v>
      </c>
      <c r="D5317" t="s">
        <v>55</v>
      </c>
      <c r="E5317">
        <v>-3</v>
      </c>
      <c r="F5317" t="s">
        <v>56</v>
      </c>
      <c r="G5317" t="b">
        <v>0</v>
      </c>
      <c r="H5317" t="s">
        <v>57</v>
      </c>
      <c r="I5317">
        <v>0</v>
      </c>
      <c r="J5317" t="s">
        <v>57</v>
      </c>
      <c r="K5317" t="s">
        <v>57</v>
      </c>
      <c r="L5317" t="s">
        <v>57</v>
      </c>
      <c r="M5317" t="s">
        <v>57</v>
      </c>
      <c r="N5317" t="s">
        <v>57</v>
      </c>
      <c r="O5317" t="s">
        <v>57</v>
      </c>
      <c r="P5317">
        <v>0</v>
      </c>
      <c r="Q5317" t="s">
        <v>57</v>
      </c>
      <c r="R5317" t="s">
        <v>57</v>
      </c>
      <c r="S5317" t="s">
        <v>57</v>
      </c>
      <c r="T5317">
        <v>290.58</v>
      </c>
      <c r="U5317">
        <v>290.58</v>
      </c>
      <c r="V5317">
        <v>1853.0286599999999</v>
      </c>
      <c r="W5317">
        <v>290.58</v>
      </c>
      <c r="X5317" t="s">
        <v>58</v>
      </c>
      <c r="Y5317" t="s">
        <v>58</v>
      </c>
      <c r="Z5317" t="s">
        <v>1</v>
      </c>
      <c r="AA5317" t="s">
        <v>1</v>
      </c>
      <c r="AB5317" t="s">
        <v>57</v>
      </c>
      <c r="AC5317" t="str">
        <f t="shared" si="83"/>
        <v>2017-4</v>
      </c>
    </row>
    <row r="5318" spans="1:29" x14ac:dyDescent="0.25">
      <c r="A5318" t="s">
        <v>899</v>
      </c>
      <c r="B5318" t="s">
        <v>54</v>
      </c>
      <c r="C5318" t="s">
        <v>55</v>
      </c>
      <c r="D5318" t="s">
        <v>55</v>
      </c>
      <c r="E5318">
        <v>-3</v>
      </c>
      <c r="F5318" t="s">
        <v>56</v>
      </c>
      <c r="G5318" t="b">
        <v>0</v>
      </c>
      <c r="H5318" t="s">
        <v>57</v>
      </c>
      <c r="I5318">
        <v>0</v>
      </c>
      <c r="J5318" t="s">
        <v>57</v>
      </c>
      <c r="K5318" t="s">
        <v>57</v>
      </c>
      <c r="L5318" t="s">
        <v>57</v>
      </c>
      <c r="M5318" t="s">
        <v>57</v>
      </c>
      <c r="N5318" t="s">
        <v>57</v>
      </c>
      <c r="O5318" t="s">
        <v>57</v>
      </c>
      <c r="P5318">
        <v>0</v>
      </c>
      <c r="Q5318" t="s">
        <v>57</v>
      </c>
      <c r="R5318" t="s">
        <v>57</v>
      </c>
      <c r="S5318" t="s">
        <v>57</v>
      </c>
      <c r="T5318">
        <v>-63.08</v>
      </c>
      <c r="U5318">
        <v>-63.08</v>
      </c>
      <c r="V5318">
        <v>-63.08</v>
      </c>
      <c r="W5318">
        <v>-10.001744121517699</v>
      </c>
      <c r="X5318" t="s">
        <v>58</v>
      </c>
      <c r="Y5318" t="s">
        <v>58</v>
      </c>
      <c r="Z5318" t="s">
        <v>1</v>
      </c>
      <c r="AA5318" t="s">
        <v>1</v>
      </c>
      <c r="AB5318" t="s">
        <v>57</v>
      </c>
      <c r="AC5318" t="str">
        <f t="shared" si="83"/>
        <v>2017-4</v>
      </c>
    </row>
    <row r="5319" spans="1:29" x14ac:dyDescent="0.25">
      <c r="A5319" t="s">
        <v>899</v>
      </c>
      <c r="B5319" t="s">
        <v>532</v>
      </c>
      <c r="C5319" t="s">
        <v>533</v>
      </c>
      <c r="D5319" t="s">
        <v>55</v>
      </c>
      <c r="E5319">
        <v>-3</v>
      </c>
      <c r="F5319" t="s">
        <v>56</v>
      </c>
      <c r="G5319" t="b">
        <v>0</v>
      </c>
      <c r="H5319" t="s">
        <v>57</v>
      </c>
      <c r="I5319">
        <v>0</v>
      </c>
      <c r="J5319" t="s">
        <v>57</v>
      </c>
      <c r="K5319" t="s">
        <v>57</v>
      </c>
      <c r="L5319" t="s">
        <v>57</v>
      </c>
      <c r="M5319" t="s">
        <v>57</v>
      </c>
      <c r="N5319" t="s">
        <v>57</v>
      </c>
      <c r="O5319" t="s">
        <v>57</v>
      </c>
      <c r="P5319">
        <v>0</v>
      </c>
      <c r="Q5319" t="s">
        <v>57</v>
      </c>
      <c r="R5319" t="s">
        <v>57</v>
      </c>
      <c r="S5319" t="s">
        <v>57</v>
      </c>
      <c r="T5319">
        <v>290.58</v>
      </c>
      <c r="U5319">
        <v>290.58</v>
      </c>
      <c r="V5319">
        <v>1832.6590020000001</v>
      </c>
      <c r="W5319">
        <v>290.58</v>
      </c>
      <c r="X5319" t="s">
        <v>58</v>
      </c>
      <c r="Y5319" t="s">
        <v>58</v>
      </c>
      <c r="Z5319" t="s">
        <v>1</v>
      </c>
      <c r="AA5319" t="s">
        <v>1</v>
      </c>
      <c r="AB5319" t="s">
        <v>57</v>
      </c>
      <c r="AC5319" t="str">
        <f t="shared" si="83"/>
        <v>2017-4</v>
      </c>
    </row>
    <row r="5320" spans="1:29" x14ac:dyDescent="0.25">
      <c r="A5320" t="s">
        <v>900</v>
      </c>
      <c r="B5320" t="s">
        <v>54</v>
      </c>
      <c r="C5320" t="s">
        <v>55</v>
      </c>
      <c r="D5320" t="s">
        <v>55</v>
      </c>
      <c r="E5320">
        <v>-3</v>
      </c>
      <c r="F5320" t="s">
        <v>56</v>
      </c>
      <c r="G5320" t="b">
        <v>0</v>
      </c>
      <c r="H5320" t="s">
        <v>57</v>
      </c>
      <c r="I5320">
        <v>0</v>
      </c>
      <c r="J5320" t="s">
        <v>57</v>
      </c>
      <c r="K5320" t="s">
        <v>57</v>
      </c>
      <c r="L5320" t="s">
        <v>57</v>
      </c>
      <c r="M5320" t="s">
        <v>57</v>
      </c>
      <c r="N5320" t="s">
        <v>57</v>
      </c>
      <c r="O5320" t="s">
        <v>57</v>
      </c>
      <c r="P5320">
        <v>0</v>
      </c>
      <c r="Q5320" t="s">
        <v>57</v>
      </c>
      <c r="R5320" t="s">
        <v>57</v>
      </c>
      <c r="S5320" t="s">
        <v>57</v>
      </c>
      <c r="T5320">
        <v>-63.08</v>
      </c>
      <c r="U5320">
        <v>-63.08</v>
      </c>
      <c r="V5320">
        <v>-63.08</v>
      </c>
      <c r="W5320">
        <v>-9.9933462184341408</v>
      </c>
      <c r="X5320" t="s">
        <v>58</v>
      </c>
      <c r="Y5320" t="s">
        <v>58</v>
      </c>
      <c r="Z5320" t="s">
        <v>1</v>
      </c>
      <c r="AA5320" t="s">
        <v>1</v>
      </c>
      <c r="AB5320" t="s">
        <v>57</v>
      </c>
      <c r="AC5320" t="str">
        <f t="shared" si="83"/>
        <v>2017-4</v>
      </c>
    </row>
    <row r="5321" spans="1:29" x14ac:dyDescent="0.25">
      <c r="A5321" t="s">
        <v>900</v>
      </c>
      <c r="B5321" t="s">
        <v>532</v>
      </c>
      <c r="C5321" t="s">
        <v>533</v>
      </c>
      <c r="D5321" t="s">
        <v>55</v>
      </c>
      <c r="E5321">
        <v>-3</v>
      </c>
      <c r="F5321" t="s">
        <v>56</v>
      </c>
      <c r="G5321" t="b">
        <v>0</v>
      </c>
      <c r="H5321" t="s">
        <v>57</v>
      </c>
      <c r="I5321">
        <v>0</v>
      </c>
      <c r="J5321" t="s">
        <v>57</v>
      </c>
      <c r="K5321" t="s">
        <v>57</v>
      </c>
      <c r="L5321" t="s">
        <v>57</v>
      </c>
      <c r="M5321" t="s">
        <v>57</v>
      </c>
      <c r="N5321" t="s">
        <v>57</v>
      </c>
      <c r="O5321" t="s">
        <v>57</v>
      </c>
      <c r="P5321">
        <v>0</v>
      </c>
      <c r="Q5321" t="s">
        <v>57</v>
      </c>
      <c r="R5321" t="s">
        <v>57</v>
      </c>
      <c r="S5321" t="s">
        <v>57</v>
      </c>
      <c r="T5321">
        <v>290.58</v>
      </c>
      <c r="U5321">
        <v>290.58</v>
      </c>
      <c r="V5321">
        <v>1834.1990760000001</v>
      </c>
      <c r="W5321">
        <v>290.58</v>
      </c>
      <c r="X5321" t="s">
        <v>58</v>
      </c>
      <c r="Y5321" t="s">
        <v>58</v>
      </c>
      <c r="Z5321" t="s">
        <v>1</v>
      </c>
      <c r="AA5321" t="s">
        <v>1</v>
      </c>
      <c r="AB5321" t="s">
        <v>57</v>
      </c>
      <c r="AC5321" t="str">
        <f t="shared" si="83"/>
        <v>2017-4</v>
      </c>
    </row>
    <row r="5322" spans="1:29" x14ac:dyDescent="0.25">
      <c r="A5322" t="s">
        <v>901</v>
      </c>
      <c r="B5322" t="s">
        <v>54</v>
      </c>
      <c r="C5322" t="s">
        <v>55</v>
      </c>
      <c r="D5322" t="s">
        <v>55</v>
      </c>
      <c r="E5322">
        <v>-3</v>
      </c>
      <c r="F5322" t="s">
        <v>56</v>
      </c>
      <c r="G5322" t="b">
        <v>0</v>
      </c>
      <c r="H5322" t="s">
        <v>57</v>
      </c>
      <c r="I5322">
        <v>0</v>
      </c>
      <c r="J5322" t="s">
        <v>57</v>
      </c>
      <c r="K5322" t="s">
        <v>57</v>
      </c>
      <c r="L5322" t="s">
        <v>57</v>
      </c>
      <c r="M5322" t="s">
        <v>57</v>
      </c>
      <c r="N5322" t="s">
        <v>57</v>
      </c>
      <c r="O5322" t="s">
        <v>57</v>
      </c>
      <c r="P5322">
        <v>0</v>
      </c>
      <c r="Q5322" t="s">
        <v>57</v>
      </c>
      <c r="R5322" t="s">
        <v>57</v>
      </c>
      <c r="S5322" t="s">
        <v>57</v>
      </c>
      <c r="T5322">
        <v>-63.08</v>
      </c>
      <c r="U5322">
        <v>-63.08</v>
      </c>
      <c r="V5322">
        <v>-63.08</v>
      </c>
      <c r="W5322">
        <v>-9.97690823395439</v>
      </c>
      <c r="X5322" t="s">
        <v>58</v>
      </c>
      <c r="Y5322" t="s">
        <v>58</v>
      </c>
      <c r="Z5322" t="s">
        <v>1</v>
      </c>
      <c r="AA5322" t="s">
        <v>1</v>
      </c>
      <c r="AB5322" t="s">
        <v>57</v>
      </c>
      <c r="AC5322" t="str">
        <f t="shared" si="83"/>
        <v>2017-4</v>
      </c>
    </row>
    <row r="5323" spans="1:29" x14ac:dyDescent="0.25">
      <c r="A5323" t="s">
        <v>901</v>
      </c>
      <c r="B5323" t="s">
        <v>532</v>
      </c>
      <c r="C5323" t="s">
        <v>533</v>
      </c>
      <c r="D5323" t="s">
        <v>55</v>
      </c>
      <c r="E5323">
        <v>-3</v>
      </c>
      <c r="F5323" t="s">
        <v>56</v>
      </c>
      <c r="G5323" t="b">
        <v>0</v>
      </c>
      <c r="H5323" t="s">
        <v>57</v>
      </c>
      <c r="I5323">
        <v>0</v>
      </c>
      <c r="J5323" t="s">
        <v>57</v>
      </c>
      <c r="K5323" t="s">
        <v>57</v>
      </c>
      <c r="L5323" t="s">
        <v>57</v>
      </c>
      <c r="M5323" t="s">
        <v>57</v>
      </c>
      <c r="N5323" t="s">
        <v>57</v>
      </c>
      <c r="O5323" t="s">
        <v>57</v>
      </c>
      <c r="P5323">
        <v>0</v>
      </c>
      <c r="Q5323" t="s">
        <v>57</v>
      </c>
      <c r="R5323" t="s">
        <v>57</v>
      </c>
      <c r="S5323" t="s">
        <v>57</v>
      </c>
      <c r="T5323">
        <v>290.58</v>
      </c>
      <c r="U5323">
        <v>290.58</v>
      </c>
      <c r="V5323">
        <v>1837.221108</v>
      </c>
      <c r="W5323">
        <v>290.58</v>
      </c>
      <c r="X5323" t="s">
        <v>58</v>
      </c>
      <c r="Y5323" t="s">
        <v>58</v>
      </c>
      <c r="Z5323" t="s">
        <v>1</v>
      </c>
      <c r="AA5323" t="s">
        <v>1</v>
      </c>
      <c r="AB5323" t="s">
        <v>57</v>
      </c>
      <c r="AC5323" t="str">
        <f t="shared" si="83"/>
        <v>2017-4</v>
      </c>
    </row>
    <row r="5324" spans="1:29" x14ac:dyDescent="0.25">
      <c r="A5324" t="s">
        <v>902</v>
      </c>
      <c r="B5324" t="s">
        <v>54</v>
      </c>
      <c r="C5324" t="s">
        <v>55</v>
      </c>
      <c r="D5324" t="s">
        <v>55</v>
      </c>
      <c r="E5324">
        <v>-3</v>
      </c>
      <c r="F5324" t="s">
        <v>56</v>
      </c>
      <c r="G5324" t="b">
        <v>0</v>
      </c>
      <c r="H5324" t="s">
        <v>57</v>
      </c>
      <c r="I5324">
        <v>0</v>
      </c>
      <c r="J5324" t="s">
        <v>57</v>
      </c>
      <c r="K5324" t="s">
        <v>57</v>
      </c>
      <c r="L5324" t="s">
        <v>57</v>
      </c>
      <c r="M5324" t="s">
        <v>57</v>
      </c>
      <c r="N5324" t="s">
        <v>57</v>
      </c>
      <c r="O5324" t="s">
        <v>57</v>
      </c>
      <c r="P5324">
        <v>0</v>
      </c>
      <c r="Q5324" t="s">
        <v>57</v>
      </c>
      <c r="R5324" t="s">
        <v>57</v>
      </c>
      <c r="S5324" t="s">
        <v>57</v>
      </c>
      <c r="T5324">
        <v>-63.08</v>
      </c>
      <c r="U5324">
        <v>-63.08</v>
      </c>
      <c r="V5324">
        <v>-63.08</v>
      </c>
      <c r="W5324">
        <v>-9.9970601543141608</v>
      </c>
      <c r="X5324" t="s">
        <v>58</v>
      </c>
      <c r="Y5324" t="s">
        <v>58</v>
      </c>
      <c r="Z5324" t="s">
        <v>1</v>
      </c>
      <c r="AA5324" t="s">
        <v>1</v>
      </c>
      <c r="AB5324" t="s">
        <v>57</v>
      </c>
      <c r="AC5324" t="str">
        <f t="shared" si="83"/>
        <v>2017-4</v>
      </c>
    </row>
    <row r="5325" spans="1:29" x14ac:dyDescent="0.25">
      <c r="A5325" t="s">
        <v>902</v>
      </c>
      <c r="B5325" t="s">
        <v>532</v>
      </c>
      <c r="C5325" t="s">
        <v>533</v>
      </c>
      <c r="D5325" t="s">
        <v>55</v>
      </c>
      <c r="E5325">
        <v>-3</v>
      </c>
      <c r="F5325" t="s">
        <v>56</v>
      </c>
      <c r="G5325" t="b">
        <v>0</v>
      </c>
      <c r="H5325" t="s">
        <v>57</v>
      </c>
      <c r="I5325">
        <v>0</v>
      </c>
      <c r="J5325" t="s">
        <v>57</v>
      </c>
      <c r="K5325" t="s">
        <v>57</v>
      </c>
      <c r="L5325" t="s">
        <v>57</v>
      </c>
      <c r="M5325" t="s">
        <v>57</v>
      </c>
      <c r="N5325" t="s">
        <v>57</v>
      </c>
      <c r="O5325" t="s">
        <v>57</v>
      </c>
      <c r="P5325">
        <v>0</v>
      </c>
      <c r="Q5325" t="s">
        <v>57</v>
      </c>
      <c r="R5325" t="s">
        <v>57</v>
      </c>
      <c r="S5325" t="s">
        <v>57</v>
      </c>
      <c r="T5325">
        <v>290.58</v>
      </c>
      <c r="U5325">
        <v>290.58</v>
      </c>
      <c r="V5325">
        <v>1833.5176659000001</v>
      </c>
      <c r="W5325">
        <v>290.58</v>
      </c>
      <c r="X5325" t="s">
        <v>58</v>
      </c>
      <c r="Y5325" t="s">
        <v>58</v>
      </c>
      <c r="Z5325" t="s">
        <v>1</v>
      </c>
      <c r="AA5325" t="s">
        <v>1</v>
      </c>
      <c r="AB5325" t="s">
        <v>57</v>
      </c>
      <c r="AC5325" t="str">
        <f t="shared" si="83"/>
        <v>2017-4</v>
      </c>
    </row>
    <row r="5326" spans="1:29" x14ac:dyDescent="0.25">
      <c r="A5326" t="s">
        <v>903</v>
      </c>
      <c r="B5326" t="s">
        <v>54</v>
      </c>
      <c r="C5326" t="s">
        <v>55</v>
      </c>
      <c r="D5326" t="s">
        <v>55</v>
      </c>
      <c r="E5326">
        <v>-3</v>
      </c>
      <c r="F5326" t="s">
        <v>56</v>
      </c>
      <c r="G5326" t="b">
        <v>0</v>
      </c>
      <c r="H5326" t="s">
        <v>57</v>
      </c>
      <c r="I5326">
        <v>0</v>
      </c>
      <c r="J5326" t="s">
        <v>57</v>
      </c>
      <c r="K5326" t="s">
        <v>57</v>
      </c>
      <c r="L5326" t="s">
        <v>57</v>
      </c>
      <c r="M5326" t="s">
        <v>57</v>
      </c>
      <c r="N5326" t="s">
        <v>57</v>
      </c>
      <c r="O5326" t="s">
        <v>57</v>
      </c>
      <c r="P5326">
        <v>0</v>
      </c>
      <c r="Q5326" t="s">
        <v>57</v>
      </c>
      <c r="R5326" t="s">
        <v>57</v>
      </c>
      <c r="S5326" t="s">
        <v>57</v>
      </c>
      <c r="T5326">
        <v>-63.08</v>
      </c>
      <c r="U5326">
        <v>-63.08</v>
      </c>
      <c r="V5326">
        <v>-63.08</v>
      </c>
      <c r="W5326">
        <v>-9.9443507322686902</v>
      </c>
      <c r="X5326" t="s">
        <v>58</v>
      </c>
      <c r="Y5326" t="s">
        <v>58</v>
      </c>
      <c r="Z5326" t="s">
        <v>1</v>
      </c>
      <c r="AA5326" t="s">
        <v>1</v>
      </c>
      <c r="AB5326" t="s">
        <v>57</v>
      </c>
      <c r="AC5326" t="str">
        <f t="shared" si="83"/>
        <v>2017-4</v>
      </c>
    </row>
    <row r="5327" spans="1:29" x14ac:dyDescent="0.25">
      <c r="A5327" t="s">
        <v>903</v>
      </c>
      <c r="B5327" t="s">
        <v>532</v>
      </c>
      <c r="C5327" t="s">
        <v>533</v>
      </c>
      <c r="D5327" t="s">
        <v>55</v>
      </c>
      <c r="E5327">
        <v>-3</v>
      </c>
      <c r="F5327" t="s">
        <v>56</v>
      </c>
      <c r="G5327" t="b">
        <v>0</v>
      </c>
      <c r="H5327" t="s">
        <v>57</v>
      </c>
      <c r="I5327">
        <v>0</v>
      </c>
      <c r="J5327" t="s">
        <v>57</v>
      </c>
      <c r="K5327" t="s">
        <v>57</v>
      </c>
      <c r="L5327" t="s">
        <v>57</v>
      </c>
      <c r="M5327" t="s">
        <v>57</v>
      </c>
      <c r="N5327" t="s">
        <v>57</v>
      </c>
      <c r="O5327" t="s">
        <v>57</v>
      </c>
      <c r="P5327">
        <v>0</v>
      </c>
      <c r="Q5327" t="s">
        <v>57</v>
      </c>
      <c r="R5327" t="s">
        <v>57</v>
      </c>
      <c r="S5327" t="s">
        <v>57</v>
      </c>
      <c r="T5327">
        <v>290.58</v>
      </c>
      <c r="U5327">
        <v>290.58</v>
      </c>
      <c r="V5327">
        <v>1843.236114</v>
      </c>
      <c r="W5327">
        <v>290.58</v>
      </c>
      <c r="X5327" t="s">
        <v>58</v>
      </c>
      <c r="Y5327" t="s">
        <v>58</v>
      </c>
      <c r="Z5327" t="s">
        <v>1</v>
      </c>
      <c r="AA5327" t="s">
        <v>1</v>
      </c>
      <c r="AB5327" t="s">
        <v>57</v>
      </c>
      <c r="AC5327" t="str">
        <f t="shared" si="83"/>
        <v>2017-4</v>
      </c>
    </row>
    <row r="5328" spans="1:29" x14ac:dyDescent="0.25">
      <c r="A5328" t="s">
        <v>904</v>
      </c>
      <c r="B5328" t="s">
        <v>54</v>
      </c>
      <c r="C5328" t="s">
        <v>55</v>
      </c>
      <c r="D5328" t="s">
        <v>55</v>
      </c>
      <c r="E5328">
        <v>-3</v>
      </c>
      <c r="F5328" t="s">
        <v>56</v>
      </c>
      <c r="G5328" t="b">
        <v>0</v>
      </c>
      <c r="H5328" t="s">
        <v>57</v>
      </c>
      <c r="I5328">
        <v>0</v>
      </c>
      <c r="J5328" t="s">
        <v>57</v>
      </c>
      <c r="K5328" t="s">
        <v>57</v>
      </c>
      <c r="L5328" t="s">
        <v>57</v>
      </c>
      <c r="M5328" t="s">
        <v>57</v>
      </c>
      <c r="N5328" t="s">
        <v>57</v>
      </c>
      <c r="O5328" t="s">
        <v>57</v>
      </c>
      <c r="P5328">
        <v>0</v>
      </c>
      <c r="Q5328" t="s">
        <v>57</v>
      </c>
      <c r="R5328" t="s">
        <v>57</v>
      </c>
      <c r="S5328" t="s">
        <v>57</v>
      </c>
      <c r="T5328">
        <v>-23.99</v>
      </c>
      <c r="U5328">
        <v>-23.99</v>
      </c>
      <c r="V5328">
        <v>-23.99</v>
      </c>
      <c r="W5328">
        <v>-3.78424294240269</v>
      </c>
      <c r="X5328" t="s">
        <v>58</v>
      </c>
      <c r="Y5328" t="s">
        <v>58</v>
      </c>
      <c r="Z5328" t="s">
        <v>1</v>
      </c>
      <c r="AA5328" t="s">
        <v>1</v>
      </c>
      <c r="AB5328" t="s">
        <v>57</v>
      </c>
      <c r="AC5328" t="str">
        <f t="shared" si="83"/>
        <v>2017-4</v>
      </c>
    </row>
    <row r="5329" spans="1:29" x14ac:dyDescent="0.25">
      <c r="A5329" t="s">
        <v>904</v>
      </c>
      <c r="B5329" t="s">
        <v>532</v>
      </c>
      <c r="C5329" t="s">
        <v>533</v>
      </c>
      <c r="D5329" t="s">
        <v>55</v>
      </c>
      <c r="E5329">
        <v>-3</v>
      </c>
      <c r="F5329" t="s">
        <v>56</v>
      </c>
      <c r="G5329" t="b">
        <v>0</v>
      </c>
      <c r="H5329" t="s">
        <v>57</v>
      </c>
      <c r="I5329">
        <v>0</v>
      </c>
      <c r="J5329" t="s">
        <v>57</v>
      </c>
      <c r="K5329" t="s">
        <v>57</v>
      </c>
      <c r="L5329" t="s">
        <v>57</v>
      </c>
      <c r="M5329" t="s">
        <v>57</v>
      </c>
      <c r="N5329" t="s">
        <v>57</v>
      </c>
      <c r="O5329" t="s">
        <v>57</v>
      </c>
      <c r="P5329">
        <v>0</v>
      </c>
      <c r="Q5329" t="s">
        <v>57</v>
      </c>
      <c r="R5329" t="s">
        <v>57</v>
      </c>
      <c r="S5329" t="s">
        <v>57</v>
      </c>
      <c r="T5329">
        <v>290.58</v>
      </c>
      <c r="U5329">
        <v>290.58</v>
      </c>
      <c r="V5329">
        <v>1842.1159281</v>
      </c>
      <c r="W5329">
        <v>290.58</v>
      </c>
      <c r="X5329" t="s">
        <v>58</v>
      </c>
      <c r="Y5329" t="s">
        <v>58</v>
      </c>
      <c r="Z5329" t="s">
        <v>1</v>
      </c>
      <c r="AA5329" t="s">
        <v>1</v>
      </c>
      <c r="AB5329" t="s">
        <v>57</v>
      </c>
      <c r="AC5329" t="str">
        <f t="shared" si="83"/>
        <v>2017-4</v>
      </c>
    </row>
    <row r="5330" spans="1:29" x14ac:dyDescent="0.25">
      <c r="A5330" t="s">
        <v>904</v>
      </c>
      <c r="B5330" t="s">
        <v>54</v>
      </c>
      <c r="C5330" t="s">
        <v>55</v>
      </c>
      <c r="D5330" t="s">
        <v>55</v>
      </c>
      <c r="E5330">
        <v>-4</v>
      </c>
      <c r="F5330" t="s">
        <v>14</v>
      </c>
      <c r="G5330" t="b">
        <v>0</v>
      </c>
      <c r="H5330" t="s">
        <v>505</v>
      </c>
      <c r="I5330">
        <v>1375</v>
      </c>
      <c r="J5330" t="s">
        <v>526</v>
      </c>
      <c r="K5330" t="s">
        <v>527</v>
      </c>
      <c r="L5330" t="s">
        <v>57</v>
      </c>
      <c r="M5330" t="s">
        <v>57</v>
      </c>
      <c r="N5330" t="s">
        <v>57</v>
      </c>
      <c r="O5330" t="s">
        <v>57</v>
      </c>
      <c r="P5330">
        <v>1375</v>
      </c>
      <c r="Q5330" t="s">
        <v>526</v>
      </c>
      <c r="R5330" t="s">
        <v>527</v>
      </c>
      <c r="S5330" t="s">
        <v>505</v>
      </c>
      <c r="T5330">
        <v>0.55000000000000004</v>
      </c>
      <c r="U5330">
        <v>3.49</v>
      </c>
      <c r="V5330">
        <v>3.49</v>
      </c>
      <c r="W5330">
        <v>0.55052137844874405</v>
      </c>
      <c r="X5330" t="s">
        <v>58</v>
      </c>
      <c r="Y5330" t="s">
        <v>58</v>
      </c>
      <c r="Z5330" t="s">
        <v>1</v>
      </c>
      <c r="AA5330" t="s">
        <v>1</v>
      </c>
      <c r="AB5330" t="s">
        <v>57</v>
      </c>
      <c r="AC5330" t="str">
        <f t="shared" si="83"/>
        <v>2017-4</v>
      </c>
    </row>
    <row r="5331" spans="1:29" hidden="1" x14ac:dyDescent="0.25">
      <c r="A5331" t="s">
        <v>904</v>
      </c>
      <c r="B5331" t="s">
        <v>54</v>
      </c>
      <c r="C5331" t="s">
        <v>55</v>
      </c>
      <c r="D5331" t="s">
        <v>55</v>
      </c>
      <c r="E5331">
        <v>-8</v>
      </c>
      <c r="F5331" t="s">
        <v>19</v>
      </c>
      <c r="G5331" t="b">
        <v>0</v>
      </c>
      <c r="H5331" t="s">
        <v>505</v>
      </c>
      <c r="I5331">
        <v>1375</v>
      </c>
      <c r="J5331" t="s">
        <v>526</v>
      </c>
      <c r="K5331" t="s">
        <v>527</v>
      </c>
      <c r="L5331" t="s">
        <v>57</v>
      </c>
      <c r="M5331" t="s">
        <v>57</v>
      </c>
      <c r="N5331" t="s">
        <v>57</v>
      </c>
      <c r="O5331" t="s">
        <v>57</v>
      </c>
      <c r="P5331">
        <v>1375</v>
      </c>
      <c r="Q5331" t="s">
        <v>526</v>
      </c>
      <c r="R5331" t="s">
        <v>527</v>
      </c>
      <c r="S5331" t="s">
        <v>505</v>
      </c>
      <c r="T5331">
        <v>-7.4999999999999997E-2</v>
      </c>
      <c r="U5331">
        <v>-0.47549999999999998</v>
      </c>
      <c r="V5331">
        <v>-0.47549999999999998</v>
      </c>
      <c r="W5331">
        <v>-7.4999999999999997E-2</v>
      </c>
      <c r="X5331" t="s">
        <v>58</v>
      </c>
      <c r="Y5331" t="s">
        <v>58</v>
      </c>
      <c r="Z5331" t="s">
        <v>4</v>
      </c>
      <c r="AA5331" t="s">
        <v>7</v>
      </c>
      <c r="AB5331" t="s">
        <v>57</v>
      </c>
      <c r="AC5331" t="str">
        <f t="shared" si="83"/>
        <v>2017-4</v>
      </c>
    </row>
    <row r="5332" spans="1:29" hidden="1" x14ac:dyDescent="0.25">
      <c r="A5332" t="s">
        <v>904</v>
      </c>
      <c r="B5332" t="s">
        <v>54</v>
      </c>
      <c r="C5332" t="s">
        <v>55</v>
      </c>
      <c r="D5332" t="s">
        <v>55</v>
      </c>
      <c r="E5332">
        <v>-6</v>
      </c>
      <c r="F5332" t="s">
        <v>12</v>
      </c>
      <c r="G5332" t="b">
        <v>0</v>
      </c>
      <c r="H5332" t="s">
        <v>505</v>
      </c>
      <c r="I5332">
        <v>1375</v>
      </c>
      <c r="J5332" t="s">
        <v>526</v>
      </c>
      <c r="K5332" t="s">
        <v>527</v>
      </c>
      <c r="L5332" t="s">
        <v>57</v>
      </c>
      <c r="M5332" t="s">
        <v>57</v>
      </c>
      <c r="N5332" t="s">
        <v>57</v>
      </c>
      <c r="O5332" t="s">
        <v>57</v>
      </c>
      <c r="P5332">
        <v>1375</v>
      </c>
      <c r="Q5332" t="s">
        <v>526</v>
      </c>
      <c r="R5332" t="s">
        <v>527</v>
      </c>
      <c r="S5332" t="s">
        <v>505</v>
      </c>
      <c r="T5332">
        <v>-2599.0300000000002</v>
      </c>
      <c r="U5332">
        <v>-16394.025699658199</v>
      </c>
      <c r="V5332">
        <v>-16394.025699658199</v>
      </c>
      <c r="W5332">
        <v>-2599.0300000000002</v>
      </c>
      <c r="X5332" t="s">
        <v>58</v>
      </c>
      <c r="Y5332" t="s">
        <v>58</v>
      </c>
      <c r="Z5332" t="s">
        <v>1</v>
      </c>
      <c r="AA5332" t="s">
        <v>1</v>
      </c>
      <c r="AB5332" t="s">
        <v>57</v>
      </c>
      <c r="AC5332" t="str">
        <f t="shared" si="83"/>
        <v>2017-4</v>
      </c>
    </row>
    <row r="5333" spans="1:29" hidden="1" x14ac:dyDescent="0.25">
      <c r="A5333" t="s">
        <v>904</v>
      </c>
      <c r="B5333" t="s">
        <v>54</v>
      </c>
      <c r="C5333" t="s">
        <v>55</v>
      </c>
      <c r="D5333" t="s">
        <v>55</v>
      </c>
      <c r="E5333">
        <v>-5</v>
      </c>
      <c r="F5333" t="s">
        <v>13</v>
      </c>
      <c r="G5333" t="b">
        <v>0</v>
      </c>
      <c r="H5333" t="s">
        <v>505</v>
      </c>
      <c r="I5333">
        <v>1375</v>
      </c>
      <c r="J5333" t="s">
        <v>526</v>
      </c>
      <c r="K5333" t="s">
        <v>527</v>
      </c>
      <c r="L5333" t="s">
        <v>57</v>
      </c>
      <c r="M5333" t="s">
        <v>57</v>
      </c>
      <c r="N5333" t="s">
        <v>57</v>
      </c>
      <c r="O5333" t="s">
        <v>57</v>
      </c>
      <c r="P5333">
        <v>1375</v>
      </c>
      <c r="Q5333" t="s">
        <v>526</v>
      </c>
      <c r="R5333" t="s">
        <v>527</v>
      </c>
      <c r="S5333" t="s">
        <v>505</v>
      </c>
      <c r="T5333">
        <v>0.55000000000000004</v>
      </c>
      <c r="U5333">
        <v>3.49</v>
      </c>
      <c r="V5333">
        <v>3.49</v>
      </c>
      <c r="W5333">
        <v>0.55052137844874405</v>
      </c>
      <c r="X5333" t="s">
        <v>58</v>
      </c>
      <c r="Y5333" t="s">
        <v>58</v>
      </c>
      <c r="Z5333" t="s">
        <v>1</v>
      </c>
      <c r="AA5333" t="s">
        <v>1</v>
      </c>
      <c r="AB5333" t="s">
        <v>57</v>
      </c>
      <c r="AC5333" t="str">
        <f t="shared" si="83"/>
        <v>2017-4</v>
      </c>
    </row>
    <row r="5334" spans="1:29" hidden="1" x14ac:dyDescent="0.25">
      <c r="A5334" t="s">
        <v>904</v>
      </c>
      <c r="B5334" t="s">
        <v>54</v>
      </c>
      <c r="C5334" t="s">
        <v>55</v>
      </c>
      <c r="D5334" t="s">
        <v>55</v>
      </c>
      <c r="E5334">
        <v>-9</v>
      </c>
      <c r="F5334" t="s">
        <v>20</v>
      </c>
      <c r="G5334" t="b">
        <v>0</v>
      </c>
      <c r="H5334" t="s">
        <v>505</v>
      </c>
      <c r="I5334">
        <v>1411</v>
      </c>
      <c r="J5334" t="s">
        <v>829</v>
      </c>
      <c r="K5334" t="s">
        <v>830</v>
      </c>
      <c r="L5334" t="s">
        <v>57</v>
      </c>
      <c r="M5334" t="s">
        <v>57</v>
      </c>
      <c r="N5334" t="s">
        <v>57</v>
      </c>
      <c r="O5334" t="s">
        <v>57</v>
      </c>
      <c r="P5334">
        <v>1411</v>
      </c>
      <c r="Q5334" t="s">
        <v>829</v>
      </c>
      <c r="R5334" t="s">
        <v>830</v>
      </c>
      <c r="S5334" t="s">
        <v>505</v>
      </c>
      <c r="T5334">
        <v>0</v>
      </c>
      <c r="U5334">
        <v>-0.2</v>
      </c>
      <c r="V5334">
        <v>-0.2</v>
      </c>
      <c r="W5334">
        <v>-3.15E-2</v>
      </c>
      <c r="X5334" t="s">
        <v>58</v>
      </c>
      <c r="Y5334" t="s">
        <v>58</v>
      </c>
      <c r="Z5334" t="s">
        <v>4</v>
      </c>
      <c r="AA5334" t="s">
        <v>7</v>
      </c>
      <c r="AB5334" t="s">
        <v>57</v>
      </c>
      <c r="AC5334" t="str">
        <f t="shared" si="83"/>
        <v>2017-4</v>
      </c>
    </row>
    <row r="5335" spans="1:29" hidden="1" x14ac:dyDescent="0.25">
      <c r="A5335" t="s">
        <v>904</v>
      </c>
      <c r="B5335" t="s">
        <v>54</v>
      </c>
      <c r="C5335" t="s">
        <v>55</v>
      </c>
      <c r="D5335" t="s">
        <v>55</v>
      </c>
      <c r="E5335">
        <v>-5</v>
      </c>
      <c r="F5335" t="s">
        <v>13</v>
      </c>
      <c r="G5335" t="b">
        <v>0</v>
      </c>
      <c r="H5335" t="s">
        <v>505</v>
      </c>
      <c r="I5335">
        <v>1411</v>
      </c>
      <c r="J5335" t="s">
        <v>829</v>
      </c>
      <c r="K5335" t="s">
        <v>830</v>
      </c>
      <c r="L5335" t="s">
        <v>57</v>
      </c>
      <c r="M5335" t="s">
        <v>57</v>
      </c>
      <c r="N5335" t="s">
        <v>57</v>
      </c>
      <c r="O5335" t="s">
        <v>57</v>
      </c>
      <c r="P5335">
        <v>1411</v>
      </c>
      <c r="Q5335" t="s">
        <v>829</v>
      </c>
      <c r="R5335" t="s">
        <v>830</v>
      </c>
      <c r="S5335" t="s">
        <v>505</v>
      </c>
      <c r="T5335">
        <v>5.28</v>
      </c>
      <c r="U5335">
        <v>39.090000000000003</v>
      </c>
      <c r="V5335">
        <v>39.090000000000003</v>
      </c>
      <c r="W5335">
        <v>6.1661549236565696</v>
      </c>
      <c r="X5335" t="s">
        <v>58</v>
      </c>
      <c r="Y5335" t="s">
        <v>58</v>
      </c>
      <c r="Z5335" t="s">
        <v>1</v>
      </c>
      <c r="AA5335" t="s">
        <v>1</v>
      </c>
      <c r="AB5335" t="s">
        <v>57</v>
      </c>
      <c r="AC5335" t="str">
        <f t="shared" si="83"/>
        <v>2017-4</v>
      </c>
    </row>
    <row r="5336" spans="1:29" hidden="1" x14ac:dyDescent="0.25">
      <c r="A5336" t="s">
        <v>904</v>
      </c>
      <c r="B5336" t="s">
        <v>54</v>
      </c>
      <c r="C5336" t="s">
        <v>55</v>
      </c>
      <c r="D5336" t="s">
        <v>55</v>
      </c>
      <c r="E5336">
        <v>-8</v>
      </c>
      <c r="F5336" t="s">
        <v>19</v>
      </c>
      <c r="G5336" t="b">
        <v>0</v>
      </c>
      <c r="H5336" t="s">
        <v>505</v>
      </c>
      <c r="I5336">
        <v>1411</v>
      </c>
      <c r="J5336" t="s">
        <v>829</v>
      </c>
      <c r="K5336" t="s">
        <v>830</v>
      </c>
      <c r="L5336" t="s">
        <v>57</v>
      </c>
      <c r="M5336" t="s">
        <v>57</v>
      </c>
      <c r="N5336" t="s">
        <v>57</v>
      </c>
      <c r="O5336" t="s">
        <v>57</v>
      </c>
      <c r="P5336">
        <v>1411</v>
      </c>
      <c r="Q5336" t="s">
        <v>829</v>
      </c>
      <c r="R5336" t="s">
        <v>830</v>
      </c>
      <c r="S5336" t="s">
        <v>505</v>
      </c>
      <c r="T5336">
        <v>-0.39</v>
      </c>
      <c r="U5336">
        <v>-2.9022999999999999</v>
      </c>
      <c r="V5336">
        <v>-2.9022999999999999</v>
      </c>
      <c r="W5336">
        <v>-0.45779999999999998</v>
      </c>
      <c r="X5336" t="s">
        <v>58</v>
      </c>
      <c r="Y5336" t="s">
        <v>58</v>
      </c>
      <c r="Z5336" t="s">
        <v>4</v>
      </c>
      <c r="AA5336" t="s">
        <v>7</v>
      </c>
      <c r="AB5336" t="s">
        <v>57</v>
      </c>
      <c r="AC5336" t="str">
        <f t="shared" si="83"/>
        <v>2017-4</v>
      </c>
    </row>
    <row r="5337" spans="1:29" hidden="1" x14ac:dyDescent="0.25">
      <c r="A5337" t="s">
        <v>904</v>
      </c>
      <c r="B5337" t="s">
        <v>54</v>
      </c>
      <c r="C5337" t="s">
        <v>55</v>
      </c>
      <c r="D5337" t="s">
        <v>55</v>
      </c>
      <c r="E5337">
        <v>1</v>
      </c>
      <c r="F5337" t="s">
        <v>227</v>
      </c>
      <c r="G5337" t="b">
        <v>1</v>
      </c>
      <c r="H5337" t="s">
        <v>505</v>
      </c>
      <c r="I5337">
        <v>1411</v>
      </c>
      <c r="J5337" t="s">
        <v>829</v>
      </c>
      <c r="K5337" t="s">
        <v>830</v>
      </c>
      <c r="L5337" t="s">
        <v>57</v>
      </c>
      <c r="M5337" t="s">
        <v>57</v>
      </c>
      <c r="N5337" t="s">
        <v>57</v>
      </c>
      <c r="O5337" t="s">
        <v>57</v>
      </c>
      <c r="P5337">
        <v>1411</v>
      </c>
      <c r="Q5337" t="s">
        <v>829</v>
      </c>
      <c r="R5337" t="s">
        <v>830</v>
      </c>
      <c r="S5337" t="s">
        <v>505</v>
      </c>
      <c r="T5337">
        <v>5.28</v>
      </c>
      <c r="U5337">
        <v>39.090000000000003</v>
      </c>
      <c r="V5337">
        <v>39.090000000000003</v>
      </c>
      <c r="W5337">
        <v>6.1661549236565696</v>
      </c>
      <c r="X5337" t="s">
        <v>58</v>
      </c>
      <c r="Y5337" t="s">
        <v>58</v>
      </c>
      <c r="Z5337" t="s">
        <v>1</v>
      </c>
      <c r="AA5337" t="s">
        <v>6</v>
      </c>
      <c r="AB5337" t="s">
        <v>57</v>
      </c>
      <c r="AC5337" t="str">
        <f t="shared" si="83"/>
        <v>2017-4</v>
      </c>
    </row>
    <row r="5338" spans="1:29" x14ac:dyDescent="0.25">
      <c r="A5338" t="s">
        <v>905</v>
      </c>
      <c r="B5338" t="s">
        <v>54</v>
      </c>
      <c r="C5338" t="s">
        <v>55</v>
      </c>
      <c r="D5338" t="s">
        <v>55</v>
      </c>
      <c r="E5338">
        <v>-3</v>
      </c>
      <c r="F5338" t="s">
        <v>56</v>
      </c>
      <c r="G5338" t="b">
        <v>0</v>
      </c>
      <c r="H5338" t="s">
        <v>57</v>
      </c>
      <c r="I5338">
        <v>0</v>
      </c>
      <c r="J5338" t="s">
        <v>57</v>
      </c>
      <c r="K5338" t="s">
        <v>57</v>
      </c>
      <c r="L5338" t="s">
        <v>57</v>
      </c>
      <c r="M5338" t="s">
        <v>57</v>
      </c>
      <c r="N5338" t="s">
        <v>57</v>
      </c>
      <c r="O5338" t="s">
        <v>57</v>
      </c>
      <c r="P5338">
        <v>0</v>
      </c>
      <c r="Q5338" t="s">
        <v>57</v>
      </c>
      <c r="R5338" t="s">
        <v>57</v>
      </c>
      <c r="S5338" t="s">
        <v>57</v>
      </c>
      <c r="T5338">
        <v>-5.64</v>
      </c>
      <c r="U5338">
        <v>-5.64</v>
      </c>
      <c r="V5338">
        <v>-5.64</v>
      </c>
      <c r="W5338">
        <v>-0.89592781744676397</v>
      </c>
      <c r="X5338" t="s">
        <v>58</v>
      </c>
      <c r="Y5338" t="s">
        <v>58</v>
      </c>
      <c r="Z5338" t="s">
        <v>1</v>
      </c>
      <c r="AA5338" t="s">
        <v>1</v>
      </c>
      <c r="AB5338" t="s">
        <v>57</v>
      </c>
      <c r="AC5338" t="str">
        <f t="shared" si="83"/>
        <v>2017-4</v>
      </c>
    </row>
    <row r="5339" spans="1:29" x14ac:dyDescent="0.25">
      <c r="A5339" t="s">
        <v>905</v>
      </c>
      <c r="B5339" t="s">
        <v>532</v>
      </c>
      <c r="C5339" t="s">
        <v>533</v>
      </c>
      <c r="D5339" t="s">
        <v>55</v>
      </c>
      <c r="E5339">
        <v>-3</v>
      </c>
      <c r="F5339" t="s">
        <v>56</v>
      </c>
      <c r="G5339" t="b">
        <v>0</v>
      </c>
      <c r="H5339" t="s">
        <v>57</v>
      </c>
      <c r="I5339">
        <v>0</v>
      </c>
      <c r="J5339" t="s">
        <v>57</v>
      </c>
      <c r="K5339" t="s">
        <v>57</v>
      </c>
      <c r="L5339" t="s">
        <v>57</v>
      </c>
      <c r="M5339" t="s">
        <v>57</v>
      </c>
      <c r="N5339" t="s">
        <v>57</v>
      </c>
      <c r="O5339" t="s">
        <v>57</v>
      </c>
      <c r="P5339">
        <v>0</v>
      </c>
      <c r="Q5339" t="s">
        <v>57</v>
      </c>
      <c r="R5339" t="s">
        <v>57</v>
      </c>
      <c r="S5339" t="s">
        <v>57</v>
      </c>
      <c r="T5339">
        <v>290.58</v>
      </c>
      <c r="U5339">
        <v>290.58</v>
      </c>
      <c r="V5339">
        <v>1829.2446870000001</v>
      </c>
      <c r="W5339">
        <v>290.58</v>
      </c>
      <c r="X5339" t="s">
        <v>58</v>
      </c>
      <c r="Y5339" t="s">
        <v>58</v>
      </c>
      <c r="Z5339" t="s">
        <v>1</v>
      </c>
      <c r="AA5339" t="s">
        <v>1</v>
      </c>
      <c r="AB5339" t="s">
        <v>57</v>
      </c>
      <c r="AC5339" t="str">
        <f t="shared" si="83"/>
        <v>2017-4</v>
      </c>
    </row>
    <row r="5340" spans="1:29" hidden="1" x14ac:dyDescent="0.25">
      <c r="A5340" t="s">
        <v>905</v>
      </c>
      <c r="B5340" t="s">
        <v>54</v>
      </c>
      <c r="C5340" t="s">
        <v>55</v>
      </c>
      <c r="D5340" t="s">
        <v>55</v>
      </c>
      <c r="E5340">
        <v>1</v>
      </c>
      <c r="F5340" t="s">
        <v>227</v>
      </c>
      <c r="G5340" t="b">
        <v>1</v>
      </c>
      <c r="H5340" t="s">
        <v>505</v>
      </c>
      <c r="I5340">
        <v>1375</v>
      </c>
      <c r="J5340" t="s">
        <v>526</v>
      </c>
      <c r="K5340" t="s">
        <v>527</v>
      </c>
      <c r="L5340" t="s">
        <v>57</v>
      </c>
      <c r="M5340" t="s">
        <v>57</v>
      </c>
      <c r="N5340" t="s">
        <v>57</v>
      </c>
      <c r="O5340" t="s">
        <v>57</v>
      </c>
      <c r="P5340">
        <v>1375</v>
      </c>
      <c r="Q5340" t="s">
        <v>526</v>
      </c>
      <c r="R5340" t="s">
        <v>527</v>
      </c>
      <c r="S5340" t="s">
        <v>505</v>
      </c>
      <c r="T5340">
        <v>3.14</v>
      </c>
      <c r="U5340">
        <v>19.809999999999999</v>
      </c>
      <c r="V5340">
        <v>19.809999999999999</v>
      </c>
      <c r="W5340">
        <v>3.14686703255681</v>
      </c>
      <c r="X5340" t="s">
        <v>58</v>
      </c>
      <c r="Y5340" t="s">
        <v>58</v>
      </c>
      <c r="Z5340" t="s">
        <v>1</v>
      </c>
      <c r="AA5340" t="s">
        <v>6</v>
      </c>
      <c r="AB5340" t="s">
        <v>57</v>
      </c>
      <c r="AC5340" t="str">
        <f t="shared" si="83"/>
        <v>2017-4</v>
      </c>
    </row>
    <row r="5341" spans="1:29" hidden="1" x14ac:dyDescent="0.25">
      <c r="A5341" t="s">
        <v>905</v>
      </c>
      <c r="B5341" t="s">
        <v>54</v>
      </c>
      <c r="C5341" t="s">
        <v>55</v>
      </c>
      <c r="D5341" t="s">
        <v>55</v>
      </c>
      <c r="E5341">
        <v>56</v>
      </c>
      <c r="F5341" t="s">
        <v>529</v>
      </c>
      <c r="G5341" t="b">
        <v>1</v>
      </c>
      <c r="H5341" t="s">
        <v>505</v>
      </c>
      <c r="I5341">
        <v>1375</v>
      </c>
      <c r="J5341" t="s">
        <v>526</v>
      </c>
      <c r="K5341" t="s">
        <v>527</v>
      </c>
      <c r="L5341" t="s">
        <v>57</v>
      </c>
      <c r="M5341" t="s">
        <v>57</v>
      </c>
      <c r="N5341" t="s">
        <v>57</v>
      </c>
      <c r="O5341" t="s">
        <v>57</v>
      </c>
      <c r="P5341">
        <v>1375</v>
      </c>
      <c r="Q5341" t="s">
        <v>526</v>
      </c>
      <c r="R5341" t="s">
        <v>527</v>
      </c>
      <c r="S5341" t="s">
        <v>505</v>
      </c>
      <c r="T5341">
        <v>-0.23104032558000001</v>
      </c>
      <c r="U5341">
        <v>-1.46</v>
      </c>
      <c r="V5341">
        <v>-1.46</v>
      </c>
      <c r="W5341">
        <v>-0.231924576856787</v>
      </c>
      <c r="X5341" t="s">
        <v>58</v>
      </c>
      <c r="Y5341" t="s">
        <v>58</v>
      </c>
      <c r="Z5341" t="s">
        <v>3</v>
      </c>
      <c r="AA5341" t="s">
        <v>6</v>
      </c>
      <c r="AB5341" t="s">
        <v>57</v>
      </c>
      <c r="AC5341" t="str">
        <f t="shared" si="83"/>
        <v>2017-4</v>
      </c>
    </row>
    <row r="5342" spans="1:29" hidden="1" x14ac:dyDescent="0.25">
      <c r="A5342" t="s">
        <v>905</v>
      </c>
      <c r="B5342" t="s">
        <v>54</v>
      </c>
      <c r="C5342" t="s">
        <v>55</v>
      </c>
      <c r="D5342" t="s">
        <v>55</v>
      </c>
      <c r="E5342">
        <v>-9</v>
      </c>
      <c r="F5342" t="s">
        <v>20</v>
      </c>
      <c r="G5342" t="b">
        <v>0</v>
      </c>
      <c r="H5342" t="s">
        <v>505</v>
      </c>
      <c r="I5342">
        <v>1375</v>
      </c>
      <c r="J5342" t="s">
        <v>526</v>
      </c>
      <c r="K5342" t="s">
        <v>527</v>
      </c>
      <c r="L5342" t="s">
        <v>57</v>
      </c>
      <c r="M5342" t="s">
        <v>57</v>
      </c>
      <c r="N5342" t="s">
        <v>57</v>
      </c>
      <c r="O5342" t="s">
        <v>57</v>
      </c>
      <c r="P5342">
        <v>1375</v>
      </c>
      <c r="Q5342" t="s">
        <v>526</v>
      </c>
      <c r="R5342" t="s">
        <v>527</v>
      </c>
      <c r="S5342" t="s">
        <v>505</v>
      </c>
      <c r="T5342">
        <v>0</v>
      </c>
      <c r="U5342">
        <v>-0.1</v>
      </c>
      <c r="V5342">
        <v>-0.1</v>
      </c>
      <c r="W5342">
        <v>-1.5900000000000001E-2</v>
      </c>
      <c r="X5342" t="s">
        <v>58</v>
      </c>
      <c r="Y5342" t="s">
        <v>58</v>
      </c>
      <c r="Z5342" t="s">
        <v>4</v>
      </c>
      <c r="AA5342" t="s">
        <v>7</v>
      </c>
      <c r="AB5342" t="s">
        <v>57</v>
      </c>
      <c r="AC5342" t="str">
        <f t="shared" si="83"/>
        <v>2017-4</v>
      </c>
    </row>
    <row r="5343" spans="1:29" hidden="1" x14ac:dyDescent="0.25">
      <c r="A5343" t="s">
        <v>905</v>
      </c>
      <c r="B5343" t="s">
        <v>54</v>
      </c>
      <c r="C5343" t="s">
        <v>55</v>
      </c>
      <c r="D5343" t="s">
        <v>55</v>
      </c>
      <c r="E5343">
        <v>-8</v>
      </c>
      <c r="F5343" t="s">
        <v>19</v>
      </c>
      <c r="G5343" t="b">
        <v>0</v>
      </c>
      <c r="H5343" t="s">
        <v>505</v>
      </c>
      <c r="I5343">
        <v>1375</v>
      </c>
      <c r="J5343" t="s">
        <v>526</v>
      </c>
      <c r="K5343" t="s">
        <v>527</v>
      </c>
      <c r="L5343" t="s">
        <v>57</v>
      </c>
      <c r="M5343" t="s">
        <v>57</v>
      </c>
      <c r="N5343" t="s">
        <v>57</v>
      </c>
      <c r="O5343" t="s">
        <v>57</v>
      </c>
      <c r="P5343">
        <v>1375</v>
      </c>
      <c r="Q5343" t="s">
        <v>526</v>
      </c>
      <c r="R5343" t="s">
        <v>527</v>
      </c>
      <c r="S5343" t="s">
        <v>505</v>
      </c>
      <c r="T5343">
        <v>-7.4999999999999997E-2</v>
      </c>
      <c r="U5343">
        <v>-0.47210000000000002</v>
      </c>
      <c r="V5343">
        <v>-0.47210000000000002</v>
      </c>
      <c r="W5343">
        <v>-7.4999999999999997E-2</v>
      </c>
      <c r="X5343" t="s">
        <v>58</v>
      </c>
      <c r="Y5343" t="s">
        <v>58</v>
      </c>
      <c r="Z5343" t="s">
        <v>4</v>
      </c>
      <c r="AA5343" t="s">
        <v>7</v>
      </c>
      <c r="AB5343" t="s">
        <v>57</v>
      </c>
      <c r="AC5343" t="str">
        <f t="shared" si="83"/>
        <v>2017-4</v>
      </c>
    </row>
    <row r="5344" spans="1:29" hidden="1" x14ac:dyDescent="0.25">
      <c r="A5344" t="s">
        <v>905</v>
      </c>
      <c r="B5344" t="s">
        <v>54</v>
      </c>
      <c r="C5344" t="s">
        <v>55</v>
      </c>
      <c r="D5344" t="s">
        <v>55</v>
      </c>
      <c r="E5344">
        <v>-5</v>
      </c>
      <c r="F5344" t="s">
        <v>13</v>
      </c>
      <c r="G5344" t="b">
        <v>0</v>
      </c>
      <c r="H5344" t="s">
        <v>505</v>
      </c>
      <c r="I5344">
        <v>1375</v>
      </c>
      <c r="J5344" t="s">
        <v>526</v>
      </c>
      <c r="K5344" t="s">
        <v>527</v>
      </c>
      <c r="L5344" t="s">
        <v>57</v>
      </c>
      <c r="M5344" t="s">
        <v>57</v>
      </c>
      <c r="N5344" t="s">
        <v>57</v>
      </c>
      <c r="O5344" t="s">
        <v>57</v>
      </c>
      <c r="P5344">
        <v>1375</v>
      </c>
      <c r="Q5344" t="s">
        <v>526</v>
      </c>
      <c r="R5344" t="s">
        <v>527</v>
      </c>
      <c r="S5344" t="s">
        <v>505</v>
      </c>
      <c r="T5344">
        <v>2.3589596744199999</v>
      </c>
      <c r="U5344">
        <v>14.86</v>
      </c>
      <c r="V5344">
        <v>14.86</v>
      </c>
      <c r="W5344">
        <v>2.3644210772512801</v>
      </c>
      <c r="X5344" t="s">
        <v>58</v>
      </c>
      <c r="Y5344" t="s">
        <v>58</v>
      </c>
      <c r="Z5344" t="s">
        <v>1</v>
      </c>
      <c r="AA5344" t="s">
        <v>1</v>
      </c>
      <c r="AB5344" t="s">
        <v>57</v>
      </c>
      <c r="AC5344" t="str">
        <f t="shared" si="83"/>
        <v>2017-4</v>
      </c>
    </row>
    <row r="5345" spans="1:29" x14ac:dyDescent="0.25">
      <c r="A5345" t="s">
        <v>906</v>
      </c>
      <c r="B5345" t="s">
        <v>54</v>
      </c>
      <c r="C5345" t="s">
        <v>55</v>
      </c>
      <c r="D5345" t="s">
        <v>55</v>
      </c>
      <c r="E5345">
        <v>-3</v>
      </c>
      <c r="F5345" t="s">
        <v>56</v>
      </c>
      <c r="G5345" t="b">
        <v>0</v>
      </c>
      <c r="H5345" t="s">
        <v>57</v>
      </c>
      <c r="I5345">
        <v>0</v>
      </c>
      <c r="J5345" t="s">
        <v>57</v>
      </c>
      <c r="K5345" t="s">
        <v>57</v>
      </c>
      <c r="L5345" t="s">
        <v>57</v>
      </c>
      <c r="M5345" t="s">
        <v>57</v>
      </c>
      <c r="N5345" t="s">
        <v>57</v>
      </c>
      <c r="O5345" t="s">
        <v>57</v>
      </c>
      <c r="P5345">
        <v>0</v>
      </c>
      <c r="Q5345" t="s">
        <v>57</v>
      </c>
      <c r="R5345" t="s">
        <v>57</v>
      </c>
      <c r="S5345" t="s">
        <v>57</v>
      </c>
      <c r="T5345">
        <v>-5.64</v>
      </c>
      <c r="U5345">
        <v>-5.64</v>
      </c>
      <c r="V5345">
        <v>-5.64</v>
      </c>
      <c r="W5345">
        <v>-0.89807487141924502</v>
      </c>
      <c r="X5345" t="s">
        <v>58</v>
      </c>
      <c r="Y5345" t="s">
        <v>58</v>
      </c>
      <c r="Z5345" t="s">
        <v>1</v>
      </c>
      <c r="AA5345" t="s">
        <v>1</v>
      </c>
      <c r="AB5345" t="s">
        <v>57</v>
      </c>
      <c r="AC5345" t="str">
        <f t="shared" si="83"/>
        <v>2017-4</v>
      </c>
    </row>
    <row r="5346" spans="1:29" x14ac:dyDescent="0.25">
      <c r="A5346" t="s">
        <v>906</v>
      </c>
      <c r="B5346" t="s">
        <v>532</v>
      </c>
      <c r="C5346" t="s">
        <v>533</v>
      </c>
      <c r="D5346" t="s">
        <v>55</v>
      </c>
      <c r="E5346">
        <v>-3</v>
      </c>
      <c r="F5346" t="s">
        <v>56</v>
      </c>
      <c r="G5346" t="b">
        <v>0</v>
      </c>
      <c r="H5346" t="s">
        <v>57</v>
      </c>
      <c r="I5346">
        <v>0</v>
      </c>
      <c r="J5346" t="s">
        <v>57</v>
      </c>
      <c r="K5346" t="s">
        <v>57</v>
      </c>
      <c r="L5346" t="s">
        <v>57</v>
      </c>
      <c r="M5346" t="s">
        <v>57</v>
      </c>
      <c r="N5346" t="s">
        <v>57</v>
      </c>
      <c r="O5346" t="s">
        <v>57</v>
      </c>
      <c r="P5346">
        <v>0</v>
      </c>
      <c r="Q5346" t="s">
        <v>57</v>
      </c>
      <c r="R5346" t="s">
        <v>57</v>
      </c>
      <c r="S5346" t="s">
        <v>57</v>
      </c>
      <c r="T5346">
        <v>290.58</v>
      </c>
      <c r="U5346">
        <v>290.58</v>
      </c>
      <c r="V5346">
        <v>1824.8714580000001</v>
      </c>
      <c r="W5346">
        <v>290.58</v>
      </c>
      <c r="X5346" t="s">
        <v>58</v>
      </c>
      <c r="Y5346" t="s">
        <v>58</v>
      </c>
      <c r="Z5346" t="s">
        <v>1</v>
      </c>
      <c r="AA5346" t="s">
        <v>1</v>
      </c>
      <c r="AB5346" t="s">
        <v>57</v>
      </c>
      <c r="AC5346" t="str">
        <f t="shared" si="83"/>
        <v>2017-4</v>
      </c>
    </row>
    <row r="5347" spans="1:29" x14ac:dyDescent="0.25">
      <c r="A5347" t="s">
        <v>907</v>
      </c>
      <c r="B5347" t="s">
        <v>54</v>
      </c>
      <c r="C5347" t="s">
        <v>55</v>
      </c>
      <c r="D5347" t="s">
        <v>55</v>
      </c>
      <c r="E5347">
        <v>-3</v>
      </c>
      <c r="F5347" t="s">
        <v>56</v>
      </c>
      <c r="G5347" t="b">
        <v>0</v>
      </c>
      <c r="H5347" t="s">
        <v>57</v>
      </c>
      <c r="I5347">
        <v>0</v>
      </c>
      <c r="J5347" t="s">
        <v>57</v>
      </c>
      <c r="K5347" t="s">
        <v>57</v>
      </c>
      <c r="L5347" t="s">
        <v>57</v>
      </c>
      <c r="M5347" t="s">
        <v>57</v>
      </c>
      <c r="N5347" t="s">
        <v>57</v>
      </c>
      <c r="O5347" t="s">
        <v>57</v>
      </c>
      <c r="P5347">
        <v>0</v>
      </c>
      <c r="Q5347" t="s">
        <v>57</v>
      </c>
      <c r="R5347" t="s">
        <v>57</v>
      </c>
      <c r="S5347" t="s">
        <v>57</v>
      </c>
      <c r="T5347">
        <v>-37.18</v>
      </c>
      <c r="U5347">
        <v>-37.18</v>
      </c>
      <c r="V5347">
        <v>-37.18</v>
      </c>
      <c r="W5347">
        <v>-5.9594793870616201</v>
      </c>
      <c r="X5347" t="s">
        <v>58</v>
      </c>
      <c r="Y5347" t="s">
        <v>58</v>
      </c>
      <c r="Z5347" t="s">
        <v>1</v>
      </c>
      <c r="AA5347" t="s">
        <v>1</v>
      </c>
      <c r="AB5347" t="s">
        <v>57</v>
      </c>
      <c r="AC5347" t="str">
        <f t="shared" si="83"/>
        <v>2017-4</v>
      </c>
    </row>
    <row r="5348" spans="1:29" x14ac:dyDescent="0.25">
      <c r="A5348" t="s">
        <v>907</v>
      </c>
      <c r="B5348" t="s">
        <v>532</v>
      </c>
      <c r="C5348" t="s">
        <v>533</v>
      </c>
      <c r="D5348" t="s">
        <v>55</v>
      </c>
      <c r="E5348">
        <v>-3</v>
      </c>
      <c r="F5348" t="s">
        <v>56</v>
      </c>
      <c r="G5348" t="b">
        <v>0</v>
      </c>
      <c r="H5348" t="s">
        <v>57</v>
      </c>
      <c r="I5348">
        <v>0</v>
      </c>
      <c r="J5348" t="s">
        <v>57</v>
      </c>
      <c r="K5348" t="s">
        <v>57</v>
      </c>
      <c r="L5348" t="s">
        <v>57</v>
      </c>
      <c r="M5348" t="s">
        <v>57</v>
      </c>
      <c r="N5348" t="s">
        <v>57</v>
      </c>
      <c r="O5348" t="s">
        <v>57</v>
      </c>
      <c r="P5348">
        <v>0</v>
      </c>
      <c r="Q5348" t="s">
        <v>57</v>
      </c>
      <c r="R5348" t="s">
        <v>57</v>
      </c>
      <c r="S5348" t="s">
        <v>57</v>
      </c>
      <c r="T5348">
        <v>290.58</v>
      </c>
      <c r="U5348">
        <v>290.58</v>
      </c>
      <c r="V5348">
        <v>1812.870504</v>
      </c>
      <c r="W5348">
        <v>290.58</v>
      </c>
      <c r="X5348" t="s">
        <v>58</v>
      </c>
      <c r="Y5348" t="s">
        <v>58</v>
      </c>
      <c r="Z5348" t="s">
        <v>1</v>
      </c>
      <c r="AA5348" t="s">
        <v>1</v>
      </c>
      <c r="AB5348" t="s">
        <v>57</v>
      </c>
      <c r="AC5348" t="str">
        <f t="shared" si="83"/>
        <v>2017-4</v>
      </c>
    </row>
    <row r="5349" spans="1:29" hidden="1" x14ac:dyDescent="0.25">
      <c r="A5349" t="s">
        <v>907</v>
      </c>
      <c r="B5349" t="s">
        <v>54</v>
      </c>
      <c r="C5349" t="s">
        <v>55</v>
      </c>
      <c r="D5349" t="s">
        <v>55</v>
      </c>
      <c r="E5349">
        <v>-9</v>
      </c>
      <c r="F5349" t="s">
        <v>20</v>
      </c>
      <c r="G5349" t="b">
        <v>0</v>
      </c>
      <c r="H5349" t="s">
        <v>394</v>
      </c>
      <c r="I5349">
        <v>31242</v>
      </c>
      <c r="J5349" t="s">
        <v>908</v>
      </c>
      <c r="K5349" t="s">
        <v>909</v>
      </c>
      <c r="L5349" t="s">
        <v>57</v>
      </c>
      <c r="M5349" t="s">
        <v>57</v>
      </c>
      <c r="N5349" t="s">
        <v>57</v>
      </c>
      <c r="O5349" t="s">
        <v>57</v>
      </c>
      <c r="P5349">
        <v>31242</v>
      </c>
      <c r="Q5349" t="s">
        <v>908</v>
      </c>
      <c r="R5349" t="s">
        <v>909</v>
      </c>
      <c r="S5349" t="s">
        <v>394</v>
      </c>
      <c r="T5349">
        <v>0</v>
      </c>
      <c r="U5349">
        <v>-0.16</v>
      </c>
      <c r="V5349">
        <v>-0.16</v>
      </c>
      <c r="W5349">
        <v>-2.5600000000000001E-2</v>
      </c>
      <c r="X5349" t="s">
        <v>58</v>
      </c>
      <c r="Y5349" t="s">
        <v>58</v>
      </c>
      <c r="Z5349" t="s">
        <v>4</v>
      </c>
      <c r="AA5349" t="s">
        <v>7</v>
      </c>
      <c r="AB5349" t="s">
        <v>57</v>
      </c>
      <c r="AC5349" t="str">
        <f t="shared" si="83"/>
        <v>2017-4</v>
      </c>
    </row>
    <row r="5350" spans="1:29" hidden="1" x14ac:dyDescent="0.25">
      <c r="A5350" t="s">
        <v>907</v>
      </c>
      <c r="B5350" t="s">
        <v>54</v>
      </c>
      <c r="C5350" t="s">
        <v>55</v>
      </c>
      <c r="D5350" t="s">
        <v>55</v>
      </c>
      <c r="E5350">
        <v>-8</v>
      </c>
      <c r="F5350" t="s">
        <v>19</v>
      </c>
      <c r="G5350" t="b">
        <v>0</v>
      </c>
      <c r="H5350" t="s">
        <v>394</v>
      </c>
      <c r="I5350">
        <v>31242</v>
      </c>
      <c r="J5350" t="s">
        <v>908</v>
      </c>
      <c r="K5350" t="s">
        <v>909</v>
      </c>
      <c r="L5350" t="s">
        <v>57</v>
      </c>
      <c r="M5350" t="s">
        <v>57</v>
      </c>
      <c r="N5350" t="s">
        <v>57</v>
      </c>
      <c r="O5350" t="s">
        <v>57</v>
      </c>
      <c r="P5350">
        <v>31242</v>
      </c>
      <c r="Q5350" t="s">
        <v>908</v>
      </c>
      <c r="R5350" t="s">
        <v>909</v>
      </c>
      <c r="S5350" t="s">
        <v>394</v>
      </c>
      <c r="T5350">
        <v>-20.14</v>
      </c>
      <c r="U5350">
        <v>-2.1545999999999998</v>
      </c>
      <c r="V5350">
        <v>-2.1545999999999998</v>
      </c>
      <c r="W5350">
        <v>-0.34539999999999998</v>
      </c>
      <c r="X5350" t="s">
        <v>58</v>
      </c>
      <c r="Y5350" t="s">
        <v>58</v>
      </c>
      <c r="Z5350" t="s">
        <v>4</v>
      </c>
      <c r="AA5350" t="s">
        <v>7</v>
      </c>
      <c r="AB5350" t="s">
        <v>57</v>
      </c>
      <c r="AC5350" t="str">
        <f t="shared" si="83"/>
        <v>2017-4</v>
      </c>
    </row>
    <row r="5351" spans="1:29" hidden="1" x14ac:dyDescent="0.25">
      <c r="A5351" t="s">
        <v>907</v>
      </c>
      <c r="B5351" t="s">
        <v>54</v>
      </c>
      <c r="C5351" t="s">
        <v>55</v>
      </c>
      <c r="D5351" t="s">
        <v>55</v>
      </c>
      <c r="E5351">
        <v>-7</v>
      </c>
      <c r="F5351" t="s">
        <v>21</v>
      </c>
      <c r="G5351" t="b">
        <v>0</v>
      </c>
      <c r="H5351" t="s">
        <v>394</v>
      </c>
      <c r="I5351">
        <v>31242</v>
      </c>
      <c r="J5351" t="s">
        <v>908</v>
      </c>
      <c r="K5351" t="s">
        <v>909</v>
      </c>
      <c r="L5351" t="s">
        <v>57</v>
      </c>
      <c r="M5351" t="s">
        <v>57</v>
      </c>
      <c r="N5351" t="s">
        <v>57</v>
      </c>
      <c r="O5351" t="s">
        <v>57</v>
      </c>
      <c r="P5351">
        <v>31242</v>
      </c>
      <c r="Q5351" t="s">
        <v>908</v>
      </c>
      <c r="R5351" t="s">
        <v>909</v>
      </c>
      <c r="S5351" t="s">
        <v>394</v>
      </c>
      <c r="T5351">
        <v>-50.7</v>
      </c>
      <c r="U5351">
        <v>-5.4238999999999997</v>
      </c>
      <c r="V5351">
        <v>-5.4238999999999997</v>
      </c>
      <c r="W5351">
        <v>-0.86939999999999995</v>
      </c>
      <c r="X5351" t="s">
        <v>58</v>
      </c>
      <c r="Y5351" t="s">
        <v>58</v>
      </c>
      <c r="Z5351" t="s">
        <v>4</v>
      </c>
      <c r="AA5351" t="s">
        <v>7</v>
      </c>
      <c r="AB5351" t="s">
        <v>57</v>
      </c>
      <c r="AC5351" t="str">
        <f t="shared" si="83"/>
        <v>2017-4</v>
      </c>
    </row>
    <row r="5352" spans="1:29" hidden="1" x14ac:dyDescent="0.25">
      <c r="A5352" t="s">
        <v>907</v>
      </c>
      <c r="B5352" t="s">
        <v>54</v>
      </c>
      <c r="C5352" t="s">
        <v>55</v>
      </c>
      <c r="D5352" t="s">
        <v>55</v>
      </c>
      <c r="E5352">
        <v>-6</v>
      </c>
      <c r="F5352" t="s">
        <v>12</v>
      </c>
      <c r="G5352" t="b">
        <v>0</v>
      </c>
      <c r="H5352" t="s">
        <v>394</v>
      </c>
      <c r="I5352">
        <v>31242</v>
      </c>
      <c r="J5352" t="s">
        <v>908</v>
      </c>
      <c r="K5352" t="s">
        <v>909</v>
      </c>
      <c r="L5352" t="s">
        <v>57</v>
      </c>
      <c r="M5352" t="s">
        <v>57</v>
      </c>
      <c r="N5352" t="s">
        <v>57</v>
      </c>
      <c r="O5352" t="s">
        <v>57</v>
      </c>
      <c r="P5352">
        <v>31242</v>
      </c>
      <c r="Q5352" t="s">
        <v>908</v>
      </c>
      <c r="R5352" t="s">
        <v>909</v>
      </c>
      <c r="S5352" t="s">
        <v>394</v>
      </c>
      <c r="T5352">
        <v>139108.6</v>
      </c>
      <c r="U5352">
        <v>14807.567250917</v>
      </c>
      <c r="V5352">
        <v>14807.567250917</v>
      </c>
      <c r="W5352">
        <v>2385.39096246073</v>
      </c>
      <c r="X5352" t="s">
        <v>58</v>
      </c>
      <c r="Y5352" t="s">
        <v>58</v>
      </c>
      <c r="Z5352" t="s">
        <v>1</v>
      </c>
      <c r="AA5352" t="s">
        <v>1</v>
      </c>
      <c r="AB5352" t="s">
        <v>57</v>
      </c>
      <c r="AC5352" t="str">
        <f t="shared" si="83"/>
        <v>2017-4</v>
      </c>
    </row>
    <row r="5353" spans="1:29" hidden="1" x14ac:dyDescent="0.25">
      <c r="A5353" t="s">
        <v>907</v>
      </c>
      <c r="B5353" t="s">
        <v>54</v>
      </c>
      <c r="C5353" t="s">
        <v>55</v>
      </c>
      <c r="D5353" t="s">
        <v>55</v>
      </c>
      <c r="E5353">
        <v>-5</v>
      </c>
      <c r="F5353" t="s">
        <v>13</v>
      </c>
      <c r="G5353" t="b">
        <v>0</v>
      </c>
      <c r="H5353" t="s">
        <v>394</v>
      </c>
      <c r="I5353">
        <v>31242</v>
      </c>
      <c r="J5353" t="s">
        <v>908</v>
      </c>
      <c r="K5353" t="s">
        <v>909</v>
      </c>
      <c r="L5353" t="s">
        <v>57</v>
      </c>
      <c r="M5353" t="s">
        <v>57</v>
      </c>
      <c r="N5353" t="s">
        <v>57</v>
      </c>
      <c r="O5353" t="s">
        <v>57</v>
      </c>
      <c r="P5353">
        <v>31242</v>
      </c>
      <c r="Q5353" t="s">
        <v>908</v>
      </c>
      <c r="R5353" t="s">
        <v>909</v>
      </c>
      <c r="S5353" t="s">
        <v>394</v>
      </c>
      <c r="T5353">
        <v>338.48</v>
      </c>
      <c r="U5353">
        <v>35.9</v>
      </c>
      <c r="V5353">
        <v>35.9</v>
      </c>
      <c r="W5353">
        <v>5.7543117266140902</v>
      </c>
      <c r="X5353" t="s">
        <v>58</v>
      </c>
      <c r="Y5353" t="s">
        <v>58</v>
      </c>
      <c r="Z5353" t="s">
        <v>1</v>
      </c>
      <c r="AA5353" t="s">
        <v>1</v>
      </c>
      <c r="AB5353" t="s">
        <v>57</v>
      </c>
      <c r="AC5353" t="str">
        <f t="shared" si="83"/>
        <v>2017-4</v>
      </c>
    </row>
    <row r="5354" spans="1:29" x14ac:dyDescent="0.25">
      <c r="A5354" t="s">
        <v>907</v>
      </c>
      <c r="B5354" t="s">
        <v>54</v>
      </c>
      <c r="C5354" t="s">
        <v>55</v>
      </c>
      <c r="D5354" t="s">
        <v>55</v>
      </c>
      <c r="E5354">
        <v>-4</v>
      </c>
      <c r="F5354" t="s">
        <v>14</v>
      </c>
      <c r="G5354" t="b">
        <v>0</v>
      </c>
      <c r="H5354" t="s">
        <v>394</v>
      </c>
      <c r="I5354">
        <v>31242</v>
      </c>
      <c r="J5354" t="s">
        <v>908</v>
      </c>
      <c r="K5354" t="s">
        <v>909</v>
      </c>
      <c r="L5354" t="s">
        <v>57</v>
      </c>
      <c r="M5354" t="s">
        <v>57</v>
      </c>
      <c r="N5354" t="s">
        <v>57</v>
      </c>
      <c r="O5354" t="s">
        <v>57</v>
      </c>
      <c r="P5354">
        <v>31242</v>
      </c>
      <c r="Q5354" t="s">
        <v>908</v>
      </c>
      <c r="R5354" t="s">
        <v>909</v>
      </c>
      <c r="S5354" t="s">
        <v>394</v>
      </c>
      <c r="T5354">
        <v>630.4</v>
      </c>
      <c r="U5354">
        <v>67.44</v>
      </c>
      <c r="V5354">
        <v>67.44</v>
      </c>
      <c r="W5354">
        <v>10.8097711098288</v>
      </c>
      <c r="X5354" t="s">
        <v>58</v>
      </c>
      <c r="Y5354" t="s">
        <v>58</v>
      </c>
      <c r="Z5354" t="s">
        <v>1</v>
      </c>
      <c r="AA5354" t="s">
        <v>1</v>
      </c>
      <c r="AB5354" t="s">
        <v>57</v>
      </c>
      <c r="AC5354" t="str">
        <f t="shared" si="83"/>
        <v>2017-4</v>
      </c>
    </row>
    <row r="5355" spans="1:29" hidden="1" x14ac:dyDescent="0.25">
      <c r="A5355" t="s">
        <v>907</v>
      </c>
      <c r="B5355" t="s">
        <v>54</v>
      </c>
      <c r="C5355" t="s">
        <v>55</v>
      </c>
      <c r="D5355" t="s">
        <v>55</v>
      </c>
      <c r="E5355">
        <v>4</v>
      </c>
      <c r="F5355" t="s">
        <v>10</v>
      </c>
      <c r="G5355" t="b">
        <v>1</v>
      </c>
      <c r="H5355" t="s">
        <v>394</v>
      </c>
      <c r="I5355">
        <v>31242</v>
      </c>
      <c r="J5355" t="s">
        <v>908</v>
      </c>
      <c r="K5355" t="s">
        <v>909</v>
      </c>
      <c r="L5355" t="s">
        <v>57</v>
      </c>
      <c r="M5355" t="s">
        <v>57</v>
      </c>
      <c r="N5355" t="s">
        <v>57</v>
      </c>
      <c r="O5355" t="s">
        <v>57</v>
      </c>
      <c r="P5355">
        <v>31242</v>
      </c>
      <c r="Q5355" t="s">
        <v>908</v>
      </c>
      <c r="R5355" t="s">
        <v>909</v>
      </c>
      <c r="S5355" t="s">
        <v>394</v>
      </c>
      <c r="T5355">
        <v>-291.92</v>
      </c>
      <c r="U5355">
        <v>-31.54</v>
      </c>
      <c r="V5355">
        <v>-31.54</v>
      </c>
      <c r="W5355">
        <v>-5.0554593832147203</v>
      </c>
      <c r="X5355" t="s">
        <v>58</v>
      </c>
      <c r="Y5355" t="s">
        <v>58</v>
      </c>
      <c r="Z5355" t="s">
        <v>4</v>
      </c>
      <c r="AA5355" t="s">
        <v>6</v>
      </c>
      <c r="AB5355" t="s">
        <v>57</v>
      </c>
      <c r="AC5355" t="str">
        <f t="shared" si="83"/>
        <v>2017-4</v>
      </c>
    </row>
    <row r="5356" spans="1:29" x14ac:dyDescent="0.25">
      <c r="A5356" t="s">
        <v>910</v>
      </c>
      <c r="B5356" t="s">
        <v>54</v>
      </c>
      <c r="C5356" t="s">
        <v>55</v>
      </c>
      <c r="D5356" t="s">
        <v>55</v>
      </c>
      <c r="E5356">
        <v>-3</v>
      </c>
      <c r="F5356" t="s">
        <v>56</v>
      </c>
      <c r="G5356" t="b">
        <v>0</v>
      </c>
      <c r="H5356" t="s">
        <v>57</v>
      </c>
      <c r="I5356">
        <v>0</v>
      </c>
      <c r="J5356" t="s">
        <v>57</v>
      </c>
      <c r="K5356" t="s">
        <v>57</v>
      </c>
      <c r="L5356" t="s">
        <v>57</v>
      </c>
      <c r="M5356" t="s">
        <v>57</v>
      </c>
      <c r="N5356" t="s">
        <v>57</v>
      </c>
      <c r="O5356" t="s">
        <v>57</v>
      </c>
      <c r="P5356">
        <v>0</v>
      </c>
      <c r="Q5356" t="s">
        <v>57</v>
      </c>
      <c r="R5356" t="s">
        <v>57</v>
      </c>
      <c r="S5356" t="s">
        <v>57</v>
      </c>
      <c r="T5356">
        <v>-37.18</v>
      </c>
      <c r="U5356">
        <v>-37.18</v>
      </c>
      <c r="V5356">
        <v>-37.18</v>
      </c>
      <c r="W5356">
        <v>-5.94456746796281</v>
      </c>
      <c r="X5356" t="s">
        <v>58</v>
      </c>
      <c r="Y5356" t="s">
        <v>58</v>
      </c>
      <c r="Z5356" t="s">
        <v>1</v>
      </c>
      <c r="AA5356" t="s">
        <v>1</v>
      </c>
      <c r="AB5356" t="s">
        <v>57</v>
      </c>
      <c r="AC5356" t="str">
        <f t="shared" si="83"/>
        <v>2017-4</v>
      </c>
    </row>
    <row r="5357" spans="1:29" x14ac:dyDescent="0.25">
      <c r="A5357" t="s">
        <v>910</v>
      </c>
      <c r="B5357" t="s">
        <v>532</v>
      </c>
      <c r="C5357" t="s">
        <v>533</v>
      </c>
      <c r="D5357" t="s">
        <v>55</v>
      </c>
      <c r="E5357">
        <v>-3</v>
      </c>
      <c r="F5357" t="s">
        <v>56</v>
      </c>
      <c r="G5357" t="b">
        <v>0</v>
      </c>
      <c r="H5357" t="s">
        <v>57</v>
      </c>
      <c r="I5357">
        <v>0</v>
      </c>
      <c r="J5357" t="s">
        <v>57</v>
      </c>
      <c r="K5357" t="s">
        <v>57</v>
      </c>
      <c r="L5357" t="s">
        <v>57</v>
      </c>
      <c r="M5357" t="s">
        <v>57</v>
      </c>
      <c r="N5357" t="s">
        <v>57</v>
      </c>
      <c r="O5357" t="s">
        <v>57</v>
      </c>
      <c r="P5357">
        <v>0</v>
      </c>
      <c r="Q5357" t="s">
        <v>57</v>
      </c>
      <c r="R5357" t="s">
        <v>57</v>
      </c>
      <c r="S5357" t="s">
        <v>57</v>
      </c>
      <c r="T5357">
        <v>290.58</v>
      </c>
      <c r="U5357">
        <v>290.58</v>
      </c>
      <c r="V5357">
        <v>1817.418081</v>
      </c>
      <c r="W5357">
        <v>290.58</v>
      </c>
      <c r="X5357" t="s">
        <v>58</v>
      </c>
      <c r="Y5357" t="s">
        <v>58</v>
      </c>
      <c r="Z5357" t="s">
        <v>1</v>
      </c>
      <c r="AA5357" t="s">
        <v>1</v>
      </c>
      <c r="AB5357" t="s">
        <v>57</v>
      </c>
      <c r="AC5357" t="str">
        <f t="shared" si="83"/>
        <v>2017-4</v>
      </c>
    </row>
    <row r="5358" spans="1:29" hidden="1" x14ac:dyDescent="0.25">
      <c r="A5358" t="s">
        <v>910</v>
      </c>
      <c r="B5358" t="s">
        <v>54</v>
      </c>
      <c r="C5358" t="s">
        <v>55</v>
      </c>
      <c r="D5358" t="s">
        <v>55</v>
      </c>
      <c r="E5358">
        <v>-10</v>
      </c>
      <c r="F5358" t="s">
        <v>16</v>
      </c>
      <c r="G5358" t="b">
        <v>0</v>
      </c>
      <c r="H5358" t="s">
        <v>394</v>
      </c>
      <c r="I5358">
        <v>31242</v>
      </c>
      <c r="J5358" t="s">
        <v>908</v>
      </c>
      <c r="K5358" t="s">
        <v>909</v>
      </c>
      <c r="L5358" t="s">
        <v>57</v>
      </c>
      <c r="M5358" t="s">
        <v>57</v>
      </c>
      <c r="N5358" t="s">
        <v>57</v>
      </c>
      <c r="O5358" t="s">
        <v>57</v>
      </c>
      <c r="P5358">
        <v>31242</v>
      </c>
      <c r="Q5358" t="s">
        <v>908</v>
      </c>
      <c r="R5358" t="s">
        <v>909</v>
      </c>
      <c r="S5358" t="s">
        <v>394</v>
      </c>
      <c r="T5358">
        <v>35.533999999999999</v>
      </c>
      <c r="U5358">
        <v>3.8014999999999999</v>
      </c>
      <c r="V5358">
        <v>3.8014999999999999</v>
      </c>
      <c r="W5358">
        <v>0.60780000000000001</v>
      </c>
      <c r="X5358" t="s">
        <v>58</v>
      </c>
      <c r="Y5358" t="s">
        <v>58</v>
      </c>
      <c r="Z5358" t="s">
        <v>2</v>
      </c>
      <c r="AA5358" t="s">
        <v>7</v>
      </c>
      <c r="AB5358" t="s">
        <v>57</v>
      </c>
      <c r="AC5358" t="str">
        <f t="shared" si="83"/>
        <v>2017-4</v>
      </c>
    </row>
    <row r="5359" spans="1:29" hidden="1" x14ac:dyDescent="0.25">
      <c r="A5359" t="s">
        <v>910</v>
      </c>
      <c r="B5359" t="s">
        <v>54</v>
      </c>
      <c r="C5359" t="s">
        <v>55</v>
      </c>
      <c r="D5359" t="s">
        <v>55</v>
      </c>
      <c r="E5359">
        <v>-6</v>
      </c>
      <c r="F5359" t="s">
        <v>12</v>
      </c>
      <c r="G5359" t="b">
        <v>0</v>
      </c>
      <c r="H5359" t="s">
        <v>394</v>
      </c>
      <c r="I5359">
        <v>31242</v>
      </c>
      <c r="J5359" t="s">
        <v>908</v>
      </c>
      <c r="K5359" t="s">
        <v>909</v>
      </c>
      <c r="L5359" t="s">
        <v>57</v>
      </c>
      <c r="M5359" t="s">
        <v>57</v>
      </c>
      <c r="N5359" t="s">
        <v>57</v>
      </c>
      <c r="O5359" t="s">
        <v>57</v>
      </c>
      <c r="P5359">
        <v>31242</v>
      </c>
      <c r="Q5359" t="s">
        <v>908</v>
      </c>
      <c r="R5359" t="s">
        <v>909</v>
      </c>
      <c r="S5359" t="s">
        <v>394</v>
      </c>
      <c r="T5359">
        <v>139089.60000000001</v>
      </c>
      <c r="U5359">
        <v>14805.752366340001</v>
      </c>
      <c r="V5359">
        <v>14805.752366340001</v>
      </c>
      <c r="W5359">
        <v>2379.1305601611598</v>
      </c>
      <c r="X5359" t="s">
        <v>58</v>
      </c>
      <c r="Y5359" t="s">
        <v>58</v>
      </c>
      <c r="Z5359" t="s">
        <v>1</v>
      </c>
      <c r="AA5359" t="s">
        <v>1</v>
      </c>
      <c r="AB5359" t="s">
        <v>57</v>
      </c>
      <c r="AC5359" t="str">
        <f t="shared" si="83"/>
        <v>2017-4</v>
      </c>
    </row>
    <row r="5360" spans="1:29" hidden="1" x14ac:dyDescent="0.25">
      <c r="A5360" t="s">
        <v>910</v>
      </c>
      <c r="B5360" t="s">
        <v>54</v>
      </c>
      <c r="C5360" t="s">
        <v>55</v>
      </c>
      <c r="D5360" t="s">
        <v>55</v>
      </c>
      <c r="E5360">
        <v>-5</v>
      </c>
      <c r="F5360" t="s">
        <v>13</v>
      </c>
      <c r="G5360" t="b">
        <v>0</v>
      </c>
      <c r="H5360" t="s">
        <v>394</v>
      </c>
      <c r="I5360">
        <v>31242</v>
      </c>
      <c r="J5360" t="s">
        <v>908</v>
      </c>
      <c r="K5360" t="s">
        <v>909</v>
      </c>
      <c r="L5360" t="s">
        <v>57</v>
      </c>
      <c r="M5360" t="s">
        <v>57</v>
      </c>
      <c r="N5360" t="s">
        <v>57</v>
      </c>
      <c r="O5360" t="s">
        <v>57</v>
      </c>
      <c r="P5360">
        <v>31242</v>
      </c>
      <c r="Q5360" t="s">
        <v>908</v>
      </c>
      <c r="R5360" t="s">
        <v>909</v>
      </c>
      <c r="S5360" t="s">
        <v>394</v>
      </c>
      <c r="T5360">
        <v>-54.53</v>
      </c>
      <c r="U5360">
        <v>-5.83</v>
      </c>
      <c r="V5360">
        <v>-5.83</v>
      </c>
      <c r="W5360">
        <v>-0.95918472733315097</v>
      </c>
      <c r="X5360" t="s">
        <v>58</v>
      </c>
      <c r="Y5360" t="s">
        <v>58</v>
      </c>
      <c r="Z5360" t="s">
        <v>1</v>
      </c>
      <c r="AA5360" t="s">
        <v>1</v>
      </c>
      <c r="AB5360" t="s">
        <v>57</v>
      </c>
      <c r="AC5360" t="str">
        <f t="shared" si="83"/>
        <v>2017-4</v>
      </c>
    </row>
    <row r="5361" spans="1:29" x14ac:dyDescent="0.25">
      <c r="A5361" t="s">
        <v>910</v>
      </c>
      <c r="B5361" t="s">
        <v>54</v>
      </c>
      <c r="C5361" t="s">
        <v>55</v>
      </c>
      <c r="D5361" t="s">
        <v>55</v>
      </c>
      <c r="E5361">
        <v>-4</v>
      </c>
      <c r="F5361" t="s">
        <v>14</v>
      </c>
      <c r="G5361" t="b">
        <v>0</v>
      </c>
      <c r="H5361" t="s">
        <v>394</v>
      </c>
      <c r="I5361">
        <v>31242</v>
      </c>
      <c r="J5361" t="s">
        <v>908</v>
      </c>
      <c r="K5361" t="s">
        <v>909</v>
      </c>
      <c r="L5361" t="s">
        <v>57</v>
      </c>
      <c r="M5361" t="s">
        <v>57</v>
      </c>
      <c r="N5361" t="s">
        <v>57</v>
      </c>
      <c r="O5361" t="s">
        <v>57</v>
      </c>
      <c r="P5361">
        <v>31242</v>
      </c>
      <c r="Q5361" t="s">
        <v>908</v>
      </c>
      <c r="R5361" t="s">
        <v>909</v>
      </c>
      <c r="S5361" t="s">
        <v>394</v>
      </c>
      <c r="T5361">
        <v>575.87</v>
      </c>
      <c r="U5361">
        <v>61.61</v>
      </c>
      <c r="V5361">
        <v>61.61</v>
      </c>
      <c r="W5361">
        <v>9.8505863824956599</v>
      </c>
      <c r="X5361" t="s">
        <v>58</v>
      </c>
      <c r="Y5361" t="s">
        <v>58</v>
      </c>
      <c r="Z5361" t="s">
        <v>1</v>
      </c>
      <c r="AA5361" t="s">
        <v>1</v>
      </c>
      <c r="AB5361" t="s">
        <v>57</v>
      </c>
      <c r="AC5361" t="str">
        <f t="shared" si="83"/>
        <v>2017-4</v>
      </c>
    </row>
    <row r="5362" spans="1:29" x14ac:dyDescent="0.25">
      <c r="A5362" t="s">
        <v>911</v>
      </c>
      <c r="B5362" t="s">
        <v>54</v>
      </c>
      <c r="C5362" t="s">
        <v>55</v>
      </c>
      <c r="D5362" t="s">
        <v>55</v>
      </c>
      <c r="E5362">
        <v>-3</v>
      </c>
      <c r="F5362" t="s">
        <v>56</v>
      </c>
      <c r="G5362" t="b">
        <v>0</v>
      </c>
      <c r="H5362" t="s">
        <v>57</v>
      </c>
      <c r="I5362">
        <v>0</v>
      </c>
      <c r="J5362" t="s">
        <v>57</v>
      </c>
      <c r="K5362" t="s">
        <v>57</v>
      </c>
      <c r="L5362" t="s">
        <v>57</v>
      </c>
      <c r="M5362" t="s">
        <v>57</v>
      </c>
      <c r="N5362" t="s">
        <v>57</v>
      </c>
      <c r="O5362" t="s">
        <v>57</v>
      </c>
      <c r="P5362">
        <v>0</v>
      </c>
      <c r="Q5362" t="s">
        <v>57</v>
      </c>
      <c r="R5362" t="s">
        <v>57</v>
      </c>
      <c r="S5362" t="s">
        <v>57</v>
      </c>
      <c r="T5362">
        <v>-74.3</v>
      </c>
      <c r="U5362">
        <v>-74.3</v>
      </c>
      <c r="V5362">
        <v>-74.3</v>
      </c>
      <c r="W5362">
        <v>-11.821788526819001</v>
      </c>
      <c r="X5362" t="s">
        <v>58</v>
      </c>
      <c r="Y5362" t="s">
        <v>58</v>
      </c>
      <c r="Z5362" t="s">
        <v>1</v>
      </c>
      <c r="AA5362" t="s">
        <v>1</v>
      </c>
      <c r="AB5362" t="s">
        <v>57</v>
      </c>
      <c r="AC5362" t="str">
        <f t="shared" si="83"/>
        <v>2017-4</v>
      </c>
    </row>
    <row r="5363" spans="1:29" x14ac:dyDescent="0.25">
      <c r="A5363" t="s">
        <v>911</v>
      </c>
      <c r="B5363" t="s">
        <v>532</v>
      </c>
      <c r="C5363" t="s">
        <v>533</v>
      </c>
      <c r="D5363" t="s">
        <v>55</v>
      </c>
      <c r="E5363">
        <v>-3</v>
      </c>
      <c r="F5363" t="s">
        <v>56</v>
      </c>
      <c r="G5363" t="b">
        <v>0</v>
      </c>
      <c r="H5363" t="s">
        <v>57</v>
      </c>
      <c r="I5363">
        <v>0</v>
      </c>
      <c r="J5363" t="s">
        <v>57</v>
      </c>
      <c r="K5363" t="s">
        <v>57</v>
      </c>
      <c r="L5363" t="s">
        <v>57</v>
      </c>
      <c r="M5363" t="s">
        <v>57</v>
      </c>
      <c r="N5363" t="s">
        <v>57</v>
      </c>
      <c r="O5363" t="s">
        <v>57</v>
      </c>
      <c r="P5363">
        <v>0</v>
      </c>
      <c r="Q5363" t="s">
        <v>57</v>
      </c>
      <c r="R5363" t="s">
        <v>57</v>
      </c>
      <c r="S5363" t="s">
        <v>57</v>
      </c>
      <c r="T5363">
        <v>290.58</v>
      </c>
      <c r="U5363">
        <v>290.58</v>
      </c>
      <c r="V5363">
        <v>1826.2967529</v>
      </c>
      <c r="W5363">
        <v>290.58</v>
      </c>
      <c r="X5363" t="s">
        <v>58</v>
      </c>
      <c r="Y5363" t="s">
        <v>58</v>
      </c>
      <c r="Z5363" t="s">
        <v>1</v>
      </c>
      <c r="AA5363" t="s">
        <v>1</v>
      </c>
      <c r="AB5363" t="s">
        <v>57</v>
      </c>
      <c r="AC5363" t="str">
        <f t="shared" si="83"/>
        <v>2017-4</v>
      </c>
    </row>
    <row r="5364" spans="1:29" hidden="1" x14ac:dyDescent="0.25">
      <c r="A5364" t="s">
        <v>911</v>
      </c>
      <c r="B5364" t="s">
        <v>54</v>
      </c>
      <c r="C5364" t="s">
        <v>55</v>
      </c>
      <c r="D5364" t="s">
        <v>55</v>
      </c>
      <c r="E5364">
        <v>1</v>
      </c>
      <c r="F5364" t="s">
        <v>227</v>
      </c>
      <c r="G5364" t="b">
        <v>1</v>
      </c>
      <c r="H5364" t="s">
        <v>394</v>
      </c>
      <c r="I5364">
        <v>31242</v>
      </c>
      <c r="J5364" t="s">
        <v>908</v>
      </c>
      <c r="K5364" t="s">
        <v>909</v>
      </c>
      <c r="L5364" t="s">
        <v>57</v>
      </c>
      <c r="M5364" t="s">
        <v>57</v>
      </c>
      <c r="N5364" t="s">
        <v>57</v>
      </c>
      <c r="O5364" t="s">
        <v>57</v>
      </c>
      <c r="P5364">
        <v>31242</v>
      </c>
      <c r="Q5364" t="s">
        <v>908</v>
      </c>
      <c r="R5364" t="s">
        <v>909</v>
      </c>
      <c r="S5364" t="s">
        <v>394</v>
      </c>
      <c r="T5364">
        <v>-52.57</v>
      </c>
      <c r="U5364">
        <v>-5.67</v>
      </c>
      <c r="V5364">
        <v>-5.67</v>
      </c>
      <c r="W5364">
        <v>-0.90214725366169202</v>
      </c>
      <c r="X5364" t="s">
        <v>58</v>
      </c>
      <c r="Y5364" t="s">
        <v>58</v>
      </c>
      <c r="Z5364" t="s">
        <v>1</v>
      </c>
      <c r="AA5364" t="s">
        <v>6</v>
      </c>
      <c r="AB5364" t="s">
        <v>57</v>
      </c>
      <c r="AC5364" t="str">
        <f t="shared" si="83"/>
        <v>2017-4</v>
      </c>
    </row>
    <row r="5365" spans="1:29" hidden="1" x14ac:dyDescent="0.25">
      <c r="A5365" t="s">
        <v>911</v>
      </c>
      <c r="B5365" t="s">
        <v>54</v>
      </c>
      <c r="C5365" t="s">
        <v>55</v>
      </c>
      <c r="D5365" t="s">
        <v>55</v>
      </c>
      <c r="E5365">
        <v>4</v>
      </c>
      <c r="F5365" t="s">
        <v>10</v>
      </c>
      <c r="G5365" t="b">
        <v>1</v>
      </c>
      <c r="H5365" t="s">
        <v>394</v>
      </c>
      <c r="I5365">
        <v>31242</v>
      </c>
      <c r="J5365" t="s">
        <v>908</v>
      </c>
      <c r="K5365" t="s">
        <v>909</v>
      </c>
      <c r="L5365" t="s">
        <v>57</v>
      </c>
      <c r="M5365" t="s">
        <v>57</v>
      </c>
      <c r="N5365" t="s">
        <v>57</v>
      </c>
      <c r="O5365" t="s">
        <v>57</v>
      </c>
      <c r="P5365">
        <v>31242</v>
      </c>
      <c r="Q5365" t="s">
        <v>908</v>
      </c>
      <c r="R5365" t="s">
        <v>909</v>
      </c>
      <c r="S5365" t="s">
        <v>394</v>
      </c>
      <c r="T5365">
        <v>-291.41000000000003</v>
      </c>
      <c r="U5365">
        <v>-31.45</v>
      </c>
      <c r="V5365">
        <v>-31.45</v>
      </c>
      <c r="W5365">
        <v>-5.0039737438554202</v>
      </c>
      <c r="X5365" t="s">
        <v>58</v>
      </c>
      <c r="Y5365" t="s">
        <v>58</v>
      </c>
      <c r="Z5365" t="s">
        <v>4</v>
      </c>
      <c r="AA5365" t="s">
        <v>6</v>
      </c>
      <c r="AB5365" t="s">
        <v>57</v>
      </c>
      <c r="AC5365" t="str">
        <f t="shared" si="83"/>
        <v>2017-4</v>
      </c>
    </row>
    <row r="5366" spans="1:29" hidden="1" x14ac:dyDescent="0.25">
      <c r="A5366" t="s">
        <v>911</v>
      </c>
      <c r="B5366" t="s">
        <v>54</v>
      </c>
      <c r="C5366" t="s">
        <v>55</v>
      </c>
      <c r="D5366" t="s">
        <v>55</v>
      </c>
      <c r="E5366">
        <v>-10</v>
      </c>
      <c r="F5366" t="s">
        <v>16</v>
      </c>
      <c r="G5366" t="b">
        <v>0</v>
      </c>
      <c r="H5366" t="s">
        <v>394</v>
      </c>
      <c r="I5366">
        <v>31242</v>
      </c>
      <c r="J5366" t="s">
        <v>908</v>
      </c>
      <c r="K5366" t="s">
        <v>909</v>
      </c>
      <c r="L5366" t="s">
        <v>57</v>
      </c>
      <c r="M5366" t="s">
        <v>57</v>
      </c>
      <c r="N5366" t="s">
        <v>57</v>
      </c>
      <c r="O5366" t="s">
        <v>57</v>
      </c>
      <c r="P5366">
        <v>31242</v>
      </c>
      <c r="Q5366" t="s">
        <v>908</v>
      </c>
      <c r="R5366" t="s">
        <v>909</v>
      </c>
      <c r="S5366" t="s">
        <v>394</v>
      </c>
      <c r="T5366">
        <v>35.898000000000003</v>
      </c>
      <c r="U5366">
        <v>3.8586999999999998</v>
      </c>
      <c r="V5366">
        <v>3.8586999999999998</v>
      </c>
      <c r="W5366">
        <v>0.6139</v>
      </c>
      <c r="X5366" t="s">
        <v>58</v>
      </c>
      <c r="Y5366" t="s">
        <v>58</v>
      </c>
      <c r="Z5366" t="s">
        <v>2</v>
      </c>
      <c r="AA5366" t="s">
        <v>7</v>
      </c>
      <c r="AB5366" t="s">
        <v>57</v>
      </c>
      <c r="AC5366" t="str">
        <f t="shared" si="83"/>
        <v>2017-4</v>
      </c>
    </row>
    <row r="5367" spans="1:29" hidden="1" x14ac:dyDescent="0.25">
      <c r="A5367" t="s">
        <v>911</v>
      </c>
      <c r="B5367" t="s">
        <v>54</v>
      </c>
      <c r="C5367" t="s">
        <v>55</v>
      </c>
      <c r="D5367" t="s">
        <v>55</v>
      </c>
      <c r="E5367">
        <v>-9</v>
      </c>
      <c r="F5367" t="s">
        <v>20</v>
      </c>
      <c r="G5367" t="b">
        <v>0</v>
      </c>
      <c r="H5367" t="s">
        <v>394</v>
      </c>
      <c r="I5367">
        <v>31242</v>
      </c>
      <c r="J5367" t="s">
        <v>908</v>
      </c>
      <c r="K5367" t="s">
        <v>909</v>
      </c>
      <c r="L5367" t="s">
        <v>57</v>
      </c>
      <c r="M5367" t="s">
        <v>57</v>
      </c>
      <c r="N5367" t="s">
        <v>57</v>
      </c>
      <c r="O5367" t="s">
        <v>57</v>
      </c>
      <c r="P5367">
        <v>31242</v>
      </c>
      <c r="Q5367" t="s">
        <v>908</v>
      </c>
      <c r="R5367" t="s">
        <v>909</v>
      </c>
      <c r="S5367" t="s">
        <v>394</v>
      </c>
      <c r="T5367">
        <v>0</v>
      </c>
      <c r="U5367">
        <v>-0.17</v>
      </c>
      <c r="V5367">
        <v>-0.17</v>
      </c>
      <c r="W5367">
        <v>-2.7E-2</v>
      </c>
      <c r="X5367" t="s">
        <v>58</v>
      </c>
      <c r="Y5367" t="s">
        <v>58</v>
      </c>
      <c r="Z5367" t="s">
        <v>4</v>
      </c>
      <c r="AA5367" t="s">
        <v>7</v>
      </c>
      <c r="AB5367" t="s">
        <v>57</v>
      </c>
      <c r="AC5367" t="str">
        <f t="shared" si="83"/>
        <v>2017-4</v>
      </c>
    </row>
    <row r="5368" spans="1:29" hidden="1" x14ac:dyDescent="0.25">
      <c r="A5368" t="s">
        <v>911</v>
      </c>
      <c r="B5368" t="s">
        <v>54</v>
      </c>
      <c r="C5368" t="s">
        <v>55</v>
      </c>
      <c r="D5368" t="s">
        <v>55</v>
      </c>
      <c r="E5368">
        <v>-8</v>
      </c>
      <c r="F5368" t="s">
        <v>19</v>
      </c>
      <c r="G5368" t="b">
        <v>0</v>
      </c>
      <c r="H5368" t="s">
        <v>394</v>
      </c>
      <c r="I5368">
        <v>31242</v>
      </c>
      <c r="J5368" t="s">
        <v>908</v>
      </c>
      <c r="K5368" t="s">
        <v>909</v>
      </c>
      <c r="L5368" t="s">
        <v>57</v>
      </c>
      <c r="M5368" t="s">
        <v>57</v>
      </c>
      <c r="N5368" t="s">
        <v>57</v>
      </c>
      <c r="O5368" t="s">
        <v>57</v>
      </c>
      <c r="P5368">
        <v>31242</v>
      </c>
      <c r="Q5368" t="s">
        <v>908</v>
      </c>
      <c r="R5368" t="s">
        <v>909</v>
      </c>
      <c r="S5368" t="s">
        <v>394</v>
      </c>
      <c r="T5368">
        <v>-20.2</v>
      </c>
      <c r="U5368">
        <v>-2.1713</v>
      </c>
      <c r="V5368">
        <v>-2.1713</v>
      </c>
      <c r="W5368">
        <v>-0.34549999999999997</v>
      </c>
      <c r="X5368" t="s">
        <v>58</v>
      </c>
      <c r="Y5368" t="s">
        <v>58</v>
      </c>
      <c r="Z5368" t="s">
        <v>4</v>
      </c>
      <c r="AA5368" t="s">
        <v>7</v>
      </c>
      <c r="AB5368" t="s">
        <v>57</v>
      </c>
      <c r="AC5368" t="str">
        <f t="shared" si="83"/>
        <v>2017-4</v>
      </c>
    </row>
    <row r="5369" spans="1:29" hidden="1" x14ac:dyDescent="0.25">
      <c r="A5369" t="s">
        <v>911</v>
      </c>
      <c r="B5369" t="s">
        <v>54</v>
      </c>
      <c r="C5369" t="s">
        <v>55</v>
      </c>
      <c r="D5369" t="s">
        <v>55</v>
      </c>
      <c r="E5369">
        <v>-7</v>
      </c>
      <c r="F5369" t="s">
        <v>21</v>
      </c>
      <c r="G5369" t="b">
        <v>0</v>
      </c>
      <c r="H5369" t="s">
        <v>394</v>
      </c>
      <c r="I5369">
        <v>31242</v>
      </c>
      <c r="J5369" t="s">
        <v>908</v>
      </c>
      <c r="K5369" t="s">
        <v>909</v>
      </c>
      <c r="L5369" t="s">
        <v>57</v>
      </c>
      <c r="M5369" t="s">
        <v>57</v>
      </c>
      <c r="N5369" t="s">
        <v>57</v>
      </c>
      <c r="O5369" t="s">
        <v>57</v>
      </c>
      <c r="P5369">
        <v>31242</v>
      </c>
      <c r="Q5369" t="s">
        <v>908</v>
      </c>
      <c r="R5369" t="s">
        <v>909</v>
      </c>
      <c r="S5369" t="s">
        <v>394</v>
      </c>
      <c r="T5369">
        <v>-50.9</v>
      </c>
      <c r="U5369">
        <v>-5.4711999999999996</v>
      </c>
      <c r="V5369">
        <v>-5.4711999999999996</v>
      </c>
      <c r="W5369">
        <v>-0.87050000000000005</v>
      </c>
      <c r="X5369" t="s">
        <v>58</v>
      </c>
      <c r="Y5369" t="s">
        <v>58</v>
      </c>
      <c r="Z5369" t="s">
        <v>4</v>
      </c>
      <c r="AA5369" t="s">
        <v>7</v>
      </c>
      <c r="AB5369" t="s">
        <v>57</v>
      </c>
      <c r="AC5369" t="str">
        <f t="shared" si="83"/>
        <v>2017-4</v>
      </c>
    </row>
    <row r="5370" spans="1:29" hidden="1" x14ac:dyDescent="0.25">
      <c r="A5370" t="s">
        <v>911</v>
      </c>
      <c r="B5370" t="s">
        <v>54</v>
      </c>
      <c r="C5370" t="s">
        <v>55</v>
      </c>
      <c r="D5370" t="s">
        <v>55</v>
      </c>
      <c r="E5370">
        <v>-5</v>
      </c>
      <c r="F5370" t="s">
        <v>13</v>
      </c>
      <c r="G5370" t="b">
        <v>0</v>
      </c>
      <c r="H5370" t="s">
        <v>394</v>
      </c>
      <c r="I5370">
        <v>31242</v>
      </c>
      <c r="J5370" t="s">
        <v>908</v>
      </c>
      <c r="K5370" t="s">
        <v>909</v>
      </c>
      <c r="L5370" t="s">
        <v>57</v>
      </c>
      <c r="M5370" t="s">
        <v>57</v>
      </c>
      <c r="N5370" t="s">
        <v>57</v>
      </c>
      <c r="O5370" t="s">
        <v>57</v>
      </c>
      <c r="P5370">
        <v>31242</v>
      </c>
      <c r="Q5370" t="s">
        <v>908</v>
      </c>
      <c r="R5370" t="s">
        <v>909</v>
      </c>
      <c r="S5370" t="s">
        <v>394</v>
      </c>
      <c r="T5370">
        <v>-919.85</v>
      </c>
      <c r="U5370">
        <v>-98.73</v>
      </c>
      <c r="V5370">
        <v>-98.73</v>
      </c>
      <c r="W5370">
        <v>-15.7567073800128</v>
      </c>
      <c r="X5370" t="s">
        <v>58</v>
      </c>
      <c r="Y5370" t="s">
        <v>58</v>
      </c>
      <c r="Z5370" t="s">
        <v>1</v>
      </c>
      <c r="AA5370" t="s">
        <v>1</v>
      </c>
      <c r="AB5370" t="s">
        <v>57</v>
      </c>
      <c r="AC5370" t="str">
        <f t="shared" si="83"/>
        <v>2017-4</v>
      </c>
    </row>
    <row r="5371" spans="1:29" x14ac:dyDescent="0.25">
      <c r="A5371" t="s">
        <v>912</v>
      </c>
      <c r="B5371" t="s">
        <v>54</v>
      </c>
      <c r="C5371" t="s">
        <v>55</v>
      </c>
      <c r="D5371" t="s">
        <v>55</v>
      </c>
      <c r="E5371">
        <v>-3</v>
      </c>
      <c r="F5371" t="s">
        <v>56</v>
      </c>
      <c r="G5371" t="b">
        <v>0</v>
      </c>
      <c r="H5371" t="s">
        <v>57</v>
      </c>
      <c r="I5371">
        <v>0</v>
      </c>
      <c r="J5371" t="s">
        <v>57</v>
      </c>
      <c r="K5371" t="s">
        <v>57</v>
      </c>
      <c r="L5371" t="s">
        <v>57</v>
      </c>
      <c r="M5371" t="s">
        <v>57</v>
      </c>
      <c r="N5371" t="s">
        <v>57</v>
      </c>
      <c r="O5371" t="s">
        <v>57</v>
      </c>
      <c r="P5371">
        <v>0</v>
      </c>
      <c r="Q5371" t="s">
        <v>57</v>
      </c>
      <c r="R5371" t="s">
        <v>57</v>
      </c>
      <c r="S5371" t="s">
        <v>57</v>
      </c>
      <c r="T5371">
        <v>-74.3</v>
      </c>
      <c r="U5371">
        <v>-74.3</v>
      </c>
      <c r="V5371">
        <v>-74.3</v>
      </c>
      <c r="W5371">
        <v>-11.8269728202475</v>
      </c>
      <c r="X5371" t="s">
        <v>58</v>
      </c>
      <c r="Y5371" t="s">
        <v>58</v>
      </c>
      <c r="Z5371" t="s">
        <v>1</v>
      </c>
      <c r="AA5371" t="s">
        <v>1</v>
      </c>
      <c r="AB5371" t="s">
        <v>57</v>
      </c>
      <c r="AC5371" t="str">
        <f t="shared" si="83"/>
        <v>2017-4</v>
      </c>
    </row>
    <row r="5372" spans="1:29" x14ac:dyDescent="0.25">
      <c r="A5372" t="s">
        <v>912</v>
      </c>
      <c r="B5372" t="s">
        <v>532</v>
      </c>
      <c r="C5372" t="s">
        <v>533</v>
      </c>
      <c r="D5372" t="s">
        <v>55</v>
      </c>
      <c r="E5372">
        <v>-3</v>
      </c>
      <c r="F5372" t="s">
        <v>56</v>
      </c>
      <c r="G5372" t="b">
        <v>0</v>
      </c>
      <c r="H5372" t="s">
        <v>57</v>
      </c>
      <c r="I5372">
        <v>0</v>
      </c>
      <c r="J5372" t="s">
        <v>57</v>
      </c>
      <c r="K5372" t="s">
        <v>57</v>
      </c>
      <c r="L5372" t="s">
        <v>57</v>
      </c>
      <c r="M5372" t="s">
        <v>57</v>
      </c>
      <c r="N5372" t="s">
        <v>57</v>
      </c>
      <c r="O5372" t="s">
        <v>57</v>
      </c>
      <c r="P5372">
        <v>0</v>
      </c>
      <c r="Q5372" t="s">
        <v>57</v>
      </c>
      <c r="R5372" t="s">
        <v>57</v>
      </c>
      <c r="S5372" t="s">
        <v>57</v>
      </c>
      <c r="T5372">
        <v>290.58</v>
      </c>
      <c r="U5372">
        <v>290.58</v>
      </c>
      <c r="V5372">
        <v>1825.4962049999999</v>
      </c>
      <c r="W5372">
        <v>290.58</v>
      </c>
      <c r="X5372" t="s">
        <v>58</v>
      </c>
      <c r="Y5372" t="s">
        <v>58</v>
      </c>
      <c r="Z5372" t="s">
        <v>1</v>
      </c>
      <c r="AA5372" t="s">
        <v>1</v>
      </c>
      <c r="AB5372" t="s">
        <v>57</v>
      </c>
      <c r="AC5372" t="str">
        <f t="shared" si="83"/>
        <v>2017-4</v>
      </c>
    </row>
    <row r="5373" spans="1:29" x14ac:dyDescent="0.25">
      <c r="A5373" t="s">
        <v>913</v>
      </c>
      <c r="B5373" t="s">
        <v>54</v>
      </c>
      <c r="C5373" t="s">
        <v>55</v>
      </c>
      <c r="D5373" t="s">
        <v>55</v>
      </c>
      <c r="E5373">
        <v>-3</v>
      </c>
      <c r="F5373" t="s">
        <v>56</v>
      </c>
      <c r="G5373" t="b">
        <v>0</v>
      </c>
      <c r="H5373" t="s">
        <v>57</v>
      </c>
      <c r="I5373">
        <v>0</v>
      </c>
      <c r="J5373" t="s">
        <v>57</v>
      </c>
      <c r="K5373" t="s">
        <v>57</v>
      </c>
      <c r="L5373" t="s">
        <v>57</v>
      </c>
      <c r="M5373" t="s">
        <v>57</v>
      </c>
      <c r="N5373" t="s">
        <v>57</v>
      </c>
      <c r="O5373" t="s">
        <v>57</v>
      </c>
      <c r="P5373">
        <v>0</v>
      </c>
      <c r="Q5373" t="s">
        <v>57</v>
      </c>
      <c r="R5373" t="s">
        <v>57</v>
      </c>
      <c r="S5373" t="s">
        <v>57</v>
      </c>
      <c r="T5373">
        <v>-23.92</v>
      </c>
      <c r="U5373">
        <v>-23.92</v>
      </c>
      <c r="V5373">
        <v>-23.92</v>
      </c>
      <c r="W5373">
        <v>-3.82582882294985</v>
      </c>
      <c r="X5373" t="s">
        <v>58</v>
      </c>
      <c r="Y5373" t="s">
        <v>58</v>
      </c>
      <c r="Z5373" t="s">
        <v>1</v>
      </c>
      <c r="AA5373" t="s">
        <v>1</v>
      </c>
      <c r="AB5373" t="s">
        <v>57</v>
      </c>
      <c r="AC5373" t="str">
        <f t="shared" si="83"/>
        <v>2017-4</v>
      </c>
    </row>
    <row r="5374" spans="1:29" x14ac:dyDescent="0.25">
      <c r="A5374" t="s">
        <v>913</v>
      </c>
      <c r="B5374" t="s">
        <v>532</v>
      </c>
      <c r="C5374" t="s">
        <v>533</v>
      </c>
      <c r="D5374" t="s">
        <v>55</v>
      </c>
      <c r="E5374">
        <v>-3</v>
      </c>
      <c r="F5374" t="s">
        <v>56</v>
      </c>
      <c r="G5374" t="b">
        <v>0</v>
      </c>
      <c r="H5374" t="s">
        <v>57</v>
      </c>
      <c r="I5374">
        <v>0</v>
      </c>
      <c r="J5374" t="s">
        <v>57</v>
      </c>
      <c r="K5374" t="s">
        <v>57</v>
      </c>
      <c r="L5374" t="s">
        <v>57</v>
      </c>
      <c r="M5374" t="s">
        <v>57</v>
      </c>
      <c r="N5374" t="s">
        <v>57</v>
      </c>
      <c r="O5374" t="s">
        <v>57</v>
      </c>
      <c r="P5374">
        <v>0</v>
      </c>
      <c r="Q5374" t="s">
        <v>57</v>
      </c>
      <c r="R5374" t="s">
        <v>57</v>
      </c>
      <c r="S5374" t="s">
        <v>57</v>
      </c>
      <c r="T5374">
        <v>290.58</v>
      </c>
      <c r="U5374">
        <v>290.58</v>
      </c>
      <c r="V5374">
        <v>1816.7758991999999</v>
      </c>
      <c r="W5374">
        <v>290.58</v>
      </c>
      <c r="X5374" t="s">
        <v>58</v>
      </c>
      <c r="Y5374" t="s">
        <v>58</v>
      </c>
      <c r="Z5374" t="s">
        <v>1</v>
      </c>
      <c r="AA5374" t="s">
        <v>1</v>
      </c>
      <c r="AB5374" t="s">
        <v>57</v>
      </c>
      <c r="AC5374" t="str">
        <f t="shared" si="83"/>
        <v>2017-4</v>
      </c>
    </row>
    <row r="5375" spans="1:29" hidden="1" x14ac:dyDescent="0.25">
      <c r="A5375" t="s">
        <v>913</v>
      </c>
      <c r="B5375" t="s">
        <v>54</v>
      </c>
      <c r="C5375" t="s">
        <v>55</v>
      </c>
      <c r="D5375" t="s">
        <v>55</v>
      </c>
      <c r="E5375">
        <v>10</v>
      </c>
      <c r="F5375" t="s">
        <v>9</v>
      </c>
      <c r="G5375" t="b">
        <v>1</v>
      </c>
      <c r="H5375" t="s">
        <v>505</v>
      </c>
      <c r="I5375">
        <v>1375</v>
      </c>
      <c r="J5375" t="s">
        <v>526</v>
      </c>
      <c r="K5375" t="s">
        <v>527</v>
      </c>
      <c r="L5375" t="s">
        <v>57</v>
      </c>
      <c r="M5375" t="s">
        <v>57</v>
      </c>
      <c r="N5375" t="s">
        <v>57</v>
      </c>
      <c r="O5375" t="s">
        <v>57</v>
      </c>
      <c r="P5375">
        <v>1375</v>
      </c>
      <c r="Q5375" t="s">
        <v>526</v>
      </c>
      <c r="R5375" t="s">
        <v>527</v>
      </c>
      <c r="S5375" t="s">
        <v>505</v>
      </c>
      <c r="T5375">
        <v>-0.09</v>
      </c>
      <c r="U5375">
        <v>-0.56000000000000005</v>
      </c>
      <c r="V5375">
        <v>-0.56000000000000005</v>
      </c>
      <c r="W5375">
        <v>-8.9567898865046805E-2</v>
      </c>
      <c r="X5375" t="s">
        <v>58</v>
      </c>
      <c r="Y5375" t="s">
        <v>58</v>
      </c>
      <c r="Z5375" t="s">
        <v>2</v>
      </c>
      <c r="AA5375" t="s">
        <v>6</v>
      </c>
      <c r="AB5375" t="s">
        <v>57</v>
      </c>
      <c r="AC5375" t="str">
        <f t="shared" si="83"/>
        <v>2017-4</v>
      </c>
    </row>
    <row r="5376" spans="1:29" hidden="1" x14ac:dyDescent="0.25">
      <c r="A5376" t="s">
        <v>913</v>
      </c>
      <c r="B5376" t="s">
        <v>54</v>
      </c>
      <c r="C5376" t="s">
        <v>55</v>
      </c>
      <c r="D5376" t="s">
        <v>55</v>
      </c>
      <c r="E5376">
        <v>-5</v>
      </c>
      <c r="F5376" t="s">
        <v>13</v>
      </c>
      <c r="G5376" t="b">
        <v>0</v>
      </c>
      <c r="H5376" t="s">
        <v>505</v>
      </c>
      <c r="I5376">
        <v>1375</v>
      </c>
      <c r="J5376" t="s">
        <v>526</v>
      </c>
      <c r="K5376" t="s">
        <v>527</v>
      </c>
      <c r="L5376" t="s">
        <v>57</v>
      </c>
      <c r="M5376" t="s">
        <v>57</v>
      </c>
      <c r="N5376" t="s">
        <v>57</v>
      </c>
      <c r="O5376" t="s">
        <v>57</v>
      </c>
      <c r="P5376">
        <v>1375</v>
      </c>
      <c r="Q5376" t="s">
        <v>526</v>
      </c>
      <c r="R5376" t="s">
        <v>527</v>
      </c>
      <c r="S5376" t="s">
        <v>505</v>
      </c>
      <c r="T5376">
        <v>-0.09</v>
      </c>
      <c r="U5376">
        <v>-0.56000000000000005</v>
      </c>
      <c r="V5376">
        <v>-0.56000000000000005</v>
      </c>
      <c r="W5376">
        <v>-8.9567898865046805E-2</v>
      </c>
      <c r="X5376" t="s">
        <v>58</v>
      </c>
      <c r="Y5376" t="s">
        <v>58</v>
      </c>
      <c r="Z5376" t="s">
        <v>1</v>
      </c>
      <c r="AA5376" t="s">
        <v>1</v>
      </c>
      <c r="AB5376" t="s">
        <v>57</v>
      </c>
      <c r="AC5376" t="str">
        <f t="shared" si="83"/>
        <v>2017-4</v>
      </c>
    </row>
    <row r="5377" spans="1:29" hidden="1" x14ac:dyDescent="0.25">
      <c r="A5377" t="s">
        <v>913</v>
      </c>
      <c r="B5377" t="s">
        <v>54</v>
      </c>
      <c r="C5377" t="s">
        <v>55</v>
      </c>
      <c r="D5377" t="s">
        <v>55</v>
      </c>
      <c r="E5377">
        <v>-5</v>
      </c>
      <c r="F5377" t="s">
        <v>13</v>
      </c>
      <c r="G5377" t="b">
        <v>0</v>
      </c>
      <c r="H5377" t="s">
        <v>505</v>
      </c>
      <c r="I5377">
        <v>1411</v>
      </c>
      <c r="J5377" t="s">
        <v>829</v>
      </c>
      <c r="K5377" t="s">
        <v>830</v>
      </c>
      <c r="L5377" t="s">
        <v>57</v>
      </c>
      <c r="M5377" t="s">
        <v>57</v>
      </c>
      <c r="N5377" t="s">
        <v>57</v>
      </c>
      <c r="O5377" t="s">
        <v>57</v>
      </c>
      <c r="P5377">
        <v>1411</v>
      </c>
      <c r="Q5377" t="s">
        <v>829</v>
      </c>
      <c r="R5377" t="s">
        <v>830</v>
      </c>
      <c r="S5377" t="s">
        <v>505</v>
      </c>
      <c r="T5377">
        <v>6.88</v>
      </c>
      <c r="U5377">
        <v>50.94</v>
      </c>
      <c r="V5377">
        <v>50.94</v>
      </c>
      <c r="W5377">
        <v>8.14747994318836</v>
      </c>
      <c r="X5377" t="s">
        <v>58</v>
      </c>
      <c r="Y5377" t="s">
        <v>58</v>
      </c>
      <c r="Z5377" t="s">
        <v>1</v>
      </c>
      <c r="AA5377" t="s">
        <v>1</v>
      </c>
      <c r="AB5377" t="s">
        <v>57</v>
      </c>
      <c r="AC5377" t="str">
        <f t="shared" si="83"/>
        <v>2017-4</v>
      </c>
    </row>
    <row r="5378" spans="1:29" hidden="1" x14ac:dyDescent="0.25">
      <c r="A5378" t="s">
        <v>913</v>
      </c>
      <c r="B5378" t="s">
        <v>54</v>
      </c>
      <c r="C5378" t="s">
        <v>55</v>
      </c>
      <c r="D5378" t="s">
        <v>55</v>
      </c>
      <c r="E5378">
        <v>-9</v>
      </c>
      <c r="F5378" t="s">
        <v>20</v>
      </c>
      <c r="G5378" t="b">
        <v>0</v>
      </c>
      <c r="H5378" t="s">
        <v>505</v>
      </c>
      <c r="I5378">
        <v>1411</v>
      </c>
      <c r="J5378" t="s">
        <v>829</v>
      </c>
      <c r="K5378" t="s">
        <v>830</v>
      </c>
      <c r="L5378" t="s">
        <v>57</v>
      </c>
      <c r="M5378" t="s">
        <v>57</v>
      </c>
      <c r="N5378" t="s">
        <v>57</v>
      </c>
      <c r="O5378" t="s">
        <v>57</v>
      </c>
      <c r="P5378">
        <v>1411</v>
      </c>
      <c r="Q5378" t="s">
        <v>829</v>
      </c>
      <c r="R5378" t="s">
        <v>830</v>
      </c>
      <c r="S5378" t="s">
        <v>505</v>
      </c>
      <c r="T5378">
        <v>0</v>
      </c>
      <c r="U5378">
        <v>-0.26</v>
      </c>
      <c r="V5378">
        <v>-0.26</v>
      </c>
      <c r="W5378">
        <v>-4.1599999999999998E-2</v>
      </c>
      <c r="X5378" t="s">
        <v>58</v>
      </c>
      <c r="Y5378" t="s">
        <v>58</v>
      </c>
      <c r="Z5378" t="s">
        <v>4</v>
      </c>
      <c r="AA5378" t="s">
        <v>7</v>
      </c>
      <c r="AB5378" t="s">
        <v>57</v>
      </c>
      <c r="AC5378" t="str">
        <f t="shared" si="83"/>
        <v>2017-4</v>
      </c>
    </row>
    <row r="5379" spans="1:29" hidden="1" x14ac:dyDescent="0.25">
      <c r="A5379" t="s">
        <v>913</v>
      </c>
      <c r="B5379" t="s">
        <v>54</v>
      </c>
      <c r="C5379" t="s">
        <v>55</v>
      </c>
      <c r="D5379" t="s">
        <v>55</v>
      </c>
      <c r="E5379">
        <v>-8</v>
      </c>
      <c r="F5379" t="s">
        <v>19</v>
      </c>
      <c r="G5379" t="b">
        <v>0</v>
      </c>
      <c r="H5379" t="s">
        <v>505</v>
      </c>
      <c r="I5379">
        <v>1411</v>
      </c>
      <c r="J5379" t="s">
        <v>829</v>
      </c>
      <c r="K5379" t="s">
        <v>830</v>
      </c>
      <c r="L5379" t="s">
        <v>57</v>
      </c>
      <c r="M5379" t="s">
        <v>57</v>
      </c>
      <c r="N5379" t="s">
        <v>57</v>
      </c>
      <c r="O5379" t="s">
        <v>57</v>
      </c>
      <c r="P5379">
        <v>1411</v>
      </c>
      <c r="Q5379" t="s">
        <v>829</v>
      </c>
      <c r="R5379" t="s">
        <v>830</v>
      </c>
      <c r="S5379" t="s">
        <v>505</v>
      </c>
      <c r="T5379">
        <v>-0.52</v>
      </c>
      <c r="U5379">
        <v>-3.8702000000000001</v>
      </c>
      <c r="V5379">
        <v>-3.8702000000000001</v>
      </c>
      <c r="W5379">
        <v>-0.61899999999999999</v>
      </c>
      <c r="X5379" t="s">
        <v>58</v>
      </c>
      <c r="Y5379" t="s">
        <v>58</v>
      </c>
      <c r="Z5379" t="s">
        <v>4</v>
      </c>
      <c r="AA5379" t="s">
        <v>7</v>
      </c>
      <c r="AB5379" t="s">
        <v>57</v>
      </c>
      <c r="AC5379" t="str">
        <f t="shared" ref="AC5379:AC5438" si="84">+YEAR(A5379)&amp; "-" &amp;ROUNDUP(MONTH(A5379)/3,0)</f>
        <v>2017-4</v>
      </c>
    </row>
    <row r="5380" spans="1:29" hidden="1" x14ac:dyDescent="0.25">
      <c r="A5380" t="s">
        <v>913</v>
      </c>
      <c r="B5380" t="s">
        <v>54</v>
      </c>
      <c r="C5380" t="s">
        <v>55</v>
      </c>
      <c r="D5380" t="s">
        <v>55</v>
      </c>
      <c r="E5380">
        <v>1</v>
      </c>
      <c r="F5380" t="s">
        <v>227</v>
      </c>
      <c r="G5380" t="b">
        <v>1</v>
      </c>
      <c r="H5380" t="s">
        <v>505</v>
      </c>
      <c r="I5380">
        <v>1411</v>
      </c>
      <c r="J5380" t="s">
        <v>829</v>
      </c>
      <c r="K5380" t="s">
        <v>830</v>
      </c>
      <c r="L5380" t="s">
        <v>57</v>
      </c>
      <c r="M5380" t="s">
        <v>57</v>
      </c>
      <c r="N5380" t="s">
        <v>57</v>
      </c>
      <c r="O5380" t="s">
        <v>57</v>
      </c>
      <c r="P5380">
        <v>1411</v>
      </c>
      <c r="Q5380" t="s">
        <v>829</v>
      </c>
      <c r="R5380" t="s">
        <v>830</v>
      </c>
      <c r="S5380" t="s">
        <v>505</v>
      </c>
      <c r="T5380">
        <v>6.88</v>
      </c>
      <c r="U5380">
        <v>50.94</v>
      </c>
      <c r="V5380">
        <v>50.94</v>
      </c>
      <c r="W5380">
        <v>8.14747994318836</v>
      </c>
      <c r="X5380" t="s">
        <v>58</v>
      </c>
      <c r="Y5380" t="s">
        <v>58</v>
      </c>
      <c r="Z5380" t="s">
        <v>1</v>
      </c>
      <c r="AA5380" t="s">
        <v>6</v>
      </c>
      <c r="AB5380" t="s">
        <v>57</v>
      </c>
      <c r="AC5380" t="str">
        <f t="shared" si="84"/>
        <v>2017-4</v>
      </c>
    </row>
    <row r="5381" spans="1:29" hidden="1" x14ac:dyDescent="0.25">
      <c r="A5381" t="s">
        <v>914</v>
      </c>
      <c r="B5381" t="s">
        <v>54</v>
      </c>
      <c r="C5381" t="s">
        <v>55</v>
      </c>
      <c r="D5381" t="s">
        <v>55</v>
      </c>
      <c r="E5381">
        <v>-5</v>
      </c>
      <c r="F5381" t="s">
        <v>13</v>
      </c>
      <c r="G5381" t="b">
        <v>0</v>
      </c>
      <c r="H5381" t="s">
        <v>57</v>
      </c>
      <c r="I5381">
        <v>0</v>
      </c>
      <c r="J5381" t="s">
        <v>57</v>
      </c>
      <c r="K5381" t="s">
        <v>57</v>
      </c>
      <c r="L5381" t="s">
        <v>57</v>
      </c>
      <c r="M5381" t="s">
        <v>57</v>
      </c>
      <c r="N5381" t="s">
        <v>57</v>
      </c>
      <c r="O5381" t="s">
        <v>57</v>
      </c>
      <c r="P5381">
        <v>0</v>
      </c>
      <c r="Q5381" t="s">
        <v>57</v>
      </c>
      <c r="R5381" t="s">
        <v>57</v>
      </c>
      <c r="S5381" t="s">
        <v>57</v>
      </c>
      <c r="T5381">
        <v>-0.93</v>
      </c>
      <c r="U5381">
        <v>-0.93</v>
      </c>
      <c r="V5381">
        <v>-0.93</v>
      </c>
      <c r="W5381">
        <v>-0.148696507230967</v>
      </c>
      <c r="X5381" t="s">
        <v>58</v>
      </c>
      <c r="Y5381" t="s">
        <v>58</v>
      </c>
      <c r="Z5381" t="s">
        <v>1</v>
      </c>
      <c r="AA5381" t="s">
        <v>1</v>
      </c>
      <c r="AB5381" t="s">
        <v>57</v>
      </c>
      <c r="AC5381" t="str">
        <f t="shared" si="84"/>
        <v>2017-4</v>
      </c>
    </row>
    <row r="5382" spans="1:29" x14ac:dyDescent="0.25">
      <c r="A5382" t="s">
        <v>914</v>
      </c>
      <c r="B5382" t="s">
        <v>54</v>
      </c>
      <c r="C5382" t="s">
        <v>55</v>
      </c>
      <c r="D5382" t="s">
        <v>55</v>
      </c>
      <c r="E5382">
        <v>-3</v>
      </c>
      <c r="F5382" t="s">
        <v>56</v>
      </c>
      <c r="G5382" t="b">
        <v>0</v>
      </c>
      <c r="H5382" t="s">
        <v>57</v>
      </c>
      <c r="I5382">
        <v>0</v>
      </c>
      <c r="J5382" t="s">
        <v>57</v>
      </c>
      <c r="K5382" t="s">
        <v>57</v>
      </c>
      <c r="L5382" t="s">
        <v>57</v>
      </c>
      <c r="M5382" t="s">
        <v>57</v>
      </c>
      <c r="N5382" t="s">
        <v>57</v>
      </c>
      <c r="O5382" t="s">
        <v>57</v>
      </c>
      <c r="P5382">
        <v>0</v>
      </c>
      <c r="Q5382" t="s">
        <v>57</v>
      </c>
      <c r="R5382" t="s">
        <v>57</v>
      </c>
      <c r="S5382" t="s">
        <v>57</v>
      </c>
      <c r="T5382">
        <v>-24.85</v>
      </c>
      <c r="U5382">
        <v>-24.85</v>
      </c>
      <c r="V5382">
        <v>-24.85</v>
      </c>
      <c r="W5382">
        <v>-3.9732346286984299</v>
      </c>
      <c r="X5382" t="s">
        <v>58</v>
      </c>
      <c r="Y5382" t="s">
        <v>58</v>
      </c>
      <c r="Z5382" t="s">
        <v>1</v>
      </c>
      <c r="AA5382" t="s">
        <v>1</v>
      </c>
      <c r="AB5382" t="s">
        <v>57</v>
      </c>
      <c r="AC5382" t="str">
        <f t="shared" si="84"/>
        <v>2017-4</v>
      </c>
    </row>
    <row r="5383" spans="1:29" hidden="1" x14ac:dyDescent="0.25">
      <c r="A5383" t="s">
        <v>914</v>
      </c>
      <c r="B5383" t="s">
        <v>54</v>
      </c>
      <c r="C5383" t="s">
        <v>55</v>
      </c>
      <c r="D5383" t="s">
        <v>55</v>
      </c>
      <c r="E5383">
        <v>45</v>
      </c>
      <c r="F5383" t="s">
        <v>17</v>
      </c>
      <c r="G5383" t="b">
        <v>1</v>
      </c>
      <c r="H5383" t="s">
        <v>57</v>
      </c>
      <c r="I5383">
        <v>0</v>
      </c>
      <c r="J5383" t="s">
        <v>57</v>
      </c>
      <c r="K5383" t="s">
        <v>57</v>
      </c>
      <c r="L5383" t="s">
        <v>57</v>
      </c>
      <c r="M5383" t="s">
        <v>57</v>
      </c>
      <c r="N5383" t="s">
        <v>57</v>
      </c>
      <c r="O5383" t="s">
        <v>57</v>
      </c>
      <c r="P5383">
        <v>0</v>
      </c>
      <c r="Q5383" t="s">
        <v>57</v>
      </c>
      <c r="R5383" t="s">
        <v>57</v>
      </c>
      <c r="S5383" t="s">
        <v>57</v>
      </c>
      <c r="T5383">
        <v>-0.93</v>
      </c>
      <c r="U5383">
        <v>-0.93</v>
      </c>
      <c r="V5383">
        <v>-0.93</v>
      </c>
      <c r="W5383">
        <v>-0.148696507230967</v>
      </c>
      <c r="X5383" t="s">
        <v>58</v>
      </c>
      <c r="Y5383" t="s">
        <v>58</v>
      </c>
      <c r="Z5383" t="s">
        <v>2</v>
      </c>
      <c r="AA5383" t="s">
        <v>8</v>
      </c>
      <c r="AB5383" t="s">
        <v>57</v>
      </c>
      <c r="AC5383" t="str">
        <f t="shared" si="84"/>
        <v>2017-4</v>
      </c>
    </row>
    <row r="5384" spans="1:29" x14ac:dyDescent="0.25">
      <c r="A5384" t="s">
        <v>914</v>
      </c>
      <c r="B5384" t="s">
        <v>532</v>
      </c>
      <c r="C5384" t="s">
        <v>533</v>
      </c>
      <c r="D5384" t="s">
        <v>55</v>
      </c>
      <c r="E5384">
        <v>-3</v>
      </c>
      <c r="F5384" t="s">
        <v>56</v>
      </c>
      <c r="G5384" t="b">
        <v>0</v>
      </c>
      <c r="H5384" t="s">
        <v>57</v>
      </c>
      <c r="I5384">
        <v>0</v>
      </c>
      <c r="J5384" t="s">
        <v>57</v>
      </c>
      <c r="K5384" t="s">
        <v>57</v>
      </c>
      <c r="L5384" t="s">
        <v>57</v>
      </c>
      <c r="M5384" t="s">
        <v>57</v>
      </c>
      <c r="N5384" t="s">
        <v>57</v>
      </c>
      <c r="O5384" t="s">
        <v>57</v>
      </c>
      <c r="P5384">
        <v>0</v>
      </c>
      <c r="Q5384" t="s">
        <v>57</v>
      </c>
      <c r="R5384" t="s">
        <v>57</v>
      </c>
      <c r="S5384" t="s">
        <v>57</v>
      </c>
      <c r="T5384">
        <v>290.58</v>
      </c>
      <c r="U5384">
        <v>290.58</v>
      </c>
      <c r="V5384">
        <v>1817.389023</v>
      </c>
      <c r="W5384">
        <v>290.58</v>
      </c>
      <c r="X5384" t="s">
        <v>58</v>
      </c>
      <c r="Y5384" t="s">
        <v>58</v>
      </c>
      <c r="Z5384" t="s">
        <v>1</v>
      </c>
      <c r="AA5384" t="s">
        <v>1</v>
      </c>
      <c r="AB5384" t="s">
        <v>57</v>
      </c>
      <c r="AC5384" t="str">
        <f t="shared" si="84"/>
        <v>2017-4</v>
      </c>
    </row>
    <row r="5385" spans="1:29" hidden="1" x14ac:dyDescent="0.25">
      <c r="A5385" t="s">
        <v>914</v>
      </c>
      <c r="B5385" t="s">
        <v>532</v>
      </c>
      <c r="C5385" t="s">
        <v>533</v>
      </c>
      <c r="D5385" t="s">
        <v>55</v>
      </c>
      <c r="E5385">
        <v>-8</v>
      </c>
      <c r="F5385" t="s">
        <v>19</v>
      </c>
      <c r="G5385" t="b">
        <v>0</v>
      </c>
      <c r="H5385" t="s">
        <v>505</v>
      </c>
      <c r="I5385">
        <v>27151</v>
      </c>
      <c r="J5385" t="s">
        <v>915</v>
      </c>
      <c r="K5385" t="s">
        <v>916</v>
      </c>
      <c r="L5385" t="s">
        <v>57</v>
      </c>
      <c r="M5385" t="s">
        <v>57</v>
      </c>
      <c r="N5385" t="s">
        <v>57</v>
      </c>
      <c r="O5385" t="s">
        <v>57</v>
      </c>
      <c r="P5385">
        <v>27151</v>
      </c>
      <c r="Q5385" t="s">
        <v>915</v>
      </c>
      <c r="R5385" t="s">
        <v>916</v>
      </c>
      <c r="S5385" t="s">
        <v>505</v>
      </c>
      <c r="T5385">
        <v>-0.375</v>
      </c>
      <c r="U5385">
        <v>-0.06</v>
      </c>
      <c r="V5385">
        <v>-0.375</v>
      </c>
      <c r="W5385">
        <v>-0.06</v>
      </c>
      <c r="X5385" t="s">
        <v>58</v>
      </c>
      <c r="Y5385" t="s">
        <v>58</v>
      </c>
      <c r="Z5385" t="s">
        <v>4</v>
      </c>
      <c r="AA5385" t="s">
        <v>7</v>
      </c>
      <c r="AB5385" t="s">
        <v>57</v>
      </c>
      <c r="AC5385" t="str">
        <f t="shared" si="84"/>
        <v>2017-4</v>
      </c>
    </row>
    <row r="5386" spans="1:29" hidden="1" x14ac:dyDescent="0.25">
      <c r="A5386" t="s">
        <v>914</v>
      </c>
      <c r="B5386" t="s">
        <v>532</v>
      </c>
      <c r="C5386" t="s">
        <v>533</v>
      </c>
      <c r="D5386" t="s">
        <v>55</v>
      </c>
      <c r="E5386">
        <v>-6</v>
      </c>
      <c r="F5386" t="s">
        <v>12</v>
      </c>
      <c r="G5386" t="b">
        <v>0</v>
      </c>
      <c r="H5386" t="s">
        <v>505</v>
      </c>
      <c r="I5386">
        <v>27151</v>
      </c>
      <c r="J5386" t="s">
        <v>915</v>
      </c>
      <c r="K5386" t="s">
        <v>916</v>
      </c>
      <c r="L5386" t="s">
        <v>57</v>
      </c>
      <c r="M5386" t="s">
        <v>57</v>
      </c>
      <c r="N5386" t="s">
        <v>57</v>
      </c>
      <c r="O5386" t="s">
        <v>57</v>
      </c>
      <c r="P5386">
        <v>27151</v>
      </c>
      <c r="Q5386" t="s">
        <v>915</v>
      </c>
      <c r="R5386" t="s">
        <v>916</v>
      </c>
      <c r="S5386" t="s">
        <v>505</v>
      </c>
      <c r="T5386">
        <v>-1004.3992</v>
      </c>
      <c r="U5386">
        <v>-159.78913939897899</v>
      </c>
      <c r="V5386">
        <v>-1004.3992</v>
      </c>
      <c r="W5386">
        <v>-160.59209989847099</v>
      </c>
      <c r="X5386" t="s">
        <v>58</v>
      </c>
      <c r="Y5386" t="s">
        <v>58</v>
      </c>
      <c r="Z5386" t="s">
        <v>1</v>
      </c>
      <c r="AA5386" t="s">
        <v>1</v>
      </c>
      <c r="AB5386" t="s">
        <v>57</v>
      </c>
      <c r="AC5386" t="str">
        <f t="shared" si="84"/>
        <v>2017-4</v>
      </c>
    </row>
    <row r="5387" spans="1:29" hidden="1" x14ac:dyDescent="0.25">
      <c r="A5387" t="s">
        <v>914</v>
      </c>
      <c r="B5387" t="s">
        <v>532</v>
      </c>
      <c r="C5387" t="s">
        <v>533</v>
      </c>
      <c r="D5387" t="s">
        <v>55</v>
      </c>
      <c r="E5387">
        <v>-5</v>
      </c>
      <c r="F5387" t="s">
        <v>13</v>
      </c>
      <c r="G5387" t="b">
        <v>0</v>
      </c>
      <c r="H5387" t="s">
        <v>505</v>
      </c>
      <c r="I5387">
        <v>27151</v>
      </c>
      <c r="J5387" t="s">
        <v>915</v>
      </c>
      <c r="K5387" t="s">
        <v>916</v>
      </c>
      <c r="L5387" t="s">
        <v>57</v>
      </c>
      <c r="M5387" t="s">
        <v>57</v>
      </c>
      <c r="N5387" t="s">
        <v>57</v>
      </c>
      <c r="O5387" t="s">
        <v>57</v>
      </c>
      <c r="P5387">
        <v>27151</v>
      </c>
      <c r="Q5387" t="s">
        <v>915</v>
      </c>
      <c r="R5387" t="s">
        <v>916</v>
      </c>
      <c r="S5387" t="s">
        <v>505</v>
      </c>
      <c r="T5387">
        <v>0.11</v>
      </c>
      <c r="U5387">
        <v>0.02</v>
      </c>
      <c r="V5387">
        <v>0.125087</v>
      </c>
      <c r="W5387">
        <v>0.02</v>
      </c>
      <c r="X5387" t="s">
        <v>58</v>
      </c>
      <c r="Y5387" t="s">
        <v>58</v>
      </c>
      <c r="Z5387" t="s">
        <v>1</v>
      </c>
      <c r="AA5387" t="s">
        <v>1</v>
      </c>
      <c r="AB5387" t="s">
        <v>57</v>
      </c>
      <c r="AC5387" t="str">
        <f t="shared" si="84"/>
        <v>2017-4</v>
      </c>
    </row>
    <row r="5388" spans="1:29" x14ac:dyDescent="0.25">
      <c r="A5388" t="s">
        <v>914</v>
      </c>
      <c r="B5388" t="s">
        <v>532</v>
      </c>
      <c r="C5388" t="s">
        <v>533</v>
      </c>
      <c r="D5388" t="s">
        <v>55</v>
      </c>
      <c r="E5388">
        <v>-4</v>
      </c>
      <c r="F5388" t="s">
        <v>14</v>
      </c>
      <c r="G5388" t="b">
        <v>0</v>
      </c>
      <c r="H5388" t="s">
        <v>505</v>
      </c>
      <c r="I5388">
        <v>27151</v>
      </c>
      <c r="J5388" t="s">
        <v>915</v>
      </c>
      <c r="K5388" t="s">
        <v>916</v>
      </c>
      <c r="L5388" t="s">
        <v>57</v>
      </c>
      <c r="M5388" t="s">
        <v>57</v>
      </c>
      <c r="N5388" t="s">
        <v>57</v>
      </c>
      <c r="O5388" t="s">
        <v>57</v>
      </c>
      <c r="P5388">
        <v>27151</v>
      </c>
      <c r="Q5388" t="s">
        <v>915</v>
      </c>
      <c r="R5388" t="s">
        <v>916</v>
      </c>
      <c r="S5388" t="s">
        <v>505</v>
      </c>
      <c r="T5388">
        <v>0.11</v>
      </c>
      <c r="U5388">
        <v>0.02</v>
      </c>
      <c r="V5388">
        <v>0.125087</v>
      </c>
      <c r="W5388">
        <v>0.02</v>
      </c>
      <c r="X5388" t="s">
        <v>58</v>
      </c>
      <c r="Y5388" t="s">
        <v>58</v>
      </c>
      <c r="Z5388" t="s">
        <v>1</v>
      </c>
      <c r="AA5388" t="s">
        <v>1</v>
      </c>
      <c r="AB5388" t="s">
        <v>57</v>
      </c>
      <c r="AC5388" t="str">
        <f t="shared" si="84"/>
        <v>2017-4</v>
      </c>
    </row>
    <row r="5389" spans="1:29" x14ac:dyDescent="0.25">
      <c r="A5389" t="s">
        <v>917</v>
      </c>
      <c r="B5389" t="s">
        <v>54</v>
      </c>
      <c r="C5389" t="s">
        <v>55</v>
      </c>
      <c r="D5389" t="s">
        <v>55</v>
      </c>
      <c r="E5389">
        <v>-3</v>
      </c>
      <c r="F5389" t="s">
        <v>56</v>
      </c>
      <c r="G5389" t="b">
        <v>0</v>
      </c>
      <c r="H5389" t="s">
        <v>57</v>
      </c>
      <c r="I5389">
        <v>0</v>
      </c>
      <c r="J5389" t="s">
        <v>57</v>
      </c>
      <c r="K5389" t="s">
        <v>57</v>
      </c>
      <c r="L5389" t="s">
        <v>57</v>
      </c>
      <c r="M5389" t="s">
        <v>57</v>
      </c>
      <c r="N5389" t="s">
        <v>57</v>
      </c>
      <c r="O5389" t="s">
        <v>57</v>
      </c>
      <c r="P5389">
        <v>0</v>
      </c>
      <c r="Q5389" t="s">
        <v>57</v>
      </c>
      <c r="R5389" t="s">
        <v>57</v>
      </c>
      <c r="S5389" t="s">
        <v>57</v>
      </c>
      <c r="T5389">
        <v>224.03</v>
      </c>
      <c r="U5389">
        <v>224.03</v>
      </c>
      <c r="V5389">
        <v>224.03</v>
      </c>
      <c r="W5389">
        <v>35.720777460656599</v>
      </c>
      <c r="X5389" t="s">
        <v>58</v>
      </c>
      <c r="Y5389" t="s">
        <v>58</v>
      </c>
      <c r="Z5389" t="s">
        <v>1</v>
      </c>
      <c r="AA5389" t="s">
        <v>1</v>
      </c>
      <c r="AB5389" t="s">
        <v>57</v>
      </c>
      <c r="AC5389" t="str">
        <f t="shared" si="84"/>
        <v>2017-4</v>
      </c>
    </row>
    <row r="5390" spans="1:29" x14ac:dyDescent="0.25">
      <c r="A5390" t="s">
        <v>917</v>
      </c>
      <c r="B5390" t="s">
        <v>532</v>
      </c>
      <c r="C5390" t="s">
        <v>533</v>
      </c>
      <c r="D5390" t="s">
        <v>55</v>
      </c>
      <c r="E5390">
        <v>-3</v>
      </c>
      <c r="F5390" t="s">
        <v>56</v>
      </c>
      <c r="G5390" t="b">
        <v>0</v>
      </c>
      <c r="H5390" t="s">
        <v>57</v>
      </c>
      <c r="I5390">
        <v>0</v>
      </c>
      <c r="J5390" t="s">
        <v>57</v>
      </c>
      <c r="K5390" t="s">
        <v>57</v>
      </c>
      <c r="L5390" t="s">
        <v>57</v>
      </c>
      <c r="M5390" t="s">
        <v>57</v>
      </c>
      <c r="N5390" t="s">
        <v>57</v>
      </c>
      <c r="O5390" t="s">
        <v>57</v>
      </c>
      <c r="P5390">
        <v>0</v>
      </c>
      <c r="Q5390" t="s">
        <v>57</v>
      </c>
      <c r="R5390" t="s">
        <v>57</v>
      </c>
      <c r="S5390" t="s">
        <v>57</v>
      </c>
      <c r="T5390">
        <v>69.22</v>
      </c>
      <c r="U5390">
        <v>69.22</v>
      </c>
      <c r="V5390">
        <v>434.12707399999999</v>
      </c>
      <c r="W5390">
        <v>69.22</v>
      </c>
      <c r="X5390" t="s">
        <v>58</v>
      </c>
      <c r="Y5390" t="s">
        <v>58</v>
      </c>
      <c r="Z5390" t="s">
        <v>1</v>
      </c>
      <c r="AA5390" t="s">
        <v>1</v>
      </c>
      <c r="AB5390" t="s">
        <v>57</v>
      </c>
      <c r="AC5390" t="str">
        <f t="shared" si="84"/>
        <v>2017-4</v>
      </c>
    </row>
    <row r="5391" spans="1:29" hidden="1" x14ac:dyDescent="0.25">
      <c r="A5391" t="s">
        <v>917</v>
      </c>
      <c r="B5391" t="s">
        <v>54</v>
      </c>
      <c r="C5391" t="s">
        <v>55</v>
      </c>
      <c r="D5391" t="s">
        <v>55</v>
      </c>
      <c r="E5391">
        <v>4</v>
      </c>
      <c r="F5391" t="s">
        <v>10</v>
      </c>
      <c r="G5391" t="b">
        <v>1</v>
      </c>
      <c r="H5391" t="s">
        <v>391</v>
      </c>
      <c r="I5391">
        <v>9466</v>
      </c>
      <c r="J5391" t="s">
        <v>392</v>
      </c>
      <c r="K5391" t="s">
        <v>393</v>
      </c>
      <c r="L5391" t="s">
        <v>57</v>
      </c>
      <c r="M5391" t="s">
        <v>57</v>
      </c>
      <c r="N5391" t="s">
        <v>57</v>
      </c>
      <c r="O5391" t="s">
        <v>57</v>
      </c>
      <c r="P5391">
        <v>9466</v>
      </c>
      <c r="Q5391" t="s">
        <v>392</v>
      </c>
      <c r="R5391" t="s">
        <v>393</v>
      </c>
      <c r="S5391" t="s">
        <v>391</v>
      </c>
      <c r="T5391">
        <v>-1.1200000000000001</v>
      </c>
      <c r="U5391">
        <v>-1.1200000000000001</v>
      </c>
      <c r="V5391">
        <v>-1.1200000000000001</v>
      </c>
      <c r="W5391">
        <v>-0.17857997034296899</v>
      </c>
      <c r="X5391" t="s">
        <v>58</v>
      </c>
      <c r="Y5391" t="s">
        <v>58</v>
      </c>
      <c r="Z5391" t="s">
        <v>4</v>
      </c>
      <c r="AA5391" t="s">
        <v>6</v>
      </c>
      <c r="AB5391" t="s">
        <v>57</v>
      </c>
      <c r="AC5391" t="str">
        <f t="shared" si="84"/>
        <v>2017-4</v>
      </c>
    </row>
    <row r="5392" spans="1:29" hidden="1" x14ac:dyDescent="0.25">
      <c r="A5392" t="s">
        <v>917</v>
      </c>
      <c r="B5392" t="s">
        <v>54</v>
      </c>
      <c r="C5392" t="s">
        <v>55</v>
      </c>
      <c r="D5392" t="s">
        <v>55</v>
      </c>
      <c r="E5392">
        <v>76</v>
      </c>
      <c r="F5392" t="s">
        <v>390</v>
      </c>
      <c r="G5392" t="b">
        <v>1</v>
      </c>
      <c r="H5392" t="s">
        <v>391</v>
      </c>
      <c r="I5392">
        <v>9466</v>
      </c>
      <c r="J5392" t="s">
        <v>392</v>
      </c>
      <c r="K5392" t="s">
        <v>393</v>
      </c>
      <c r="L5392" t="s">
        <v>57</v>
      </c>
      <c r="M5392" t="s">
        <v>57</v>
      </c>
      <c r="N5392" t="s">
        <v>57</v>
      </c>
      <c r="O5392" t="s">
        <v>57</v>
      </c>
      <c r="P5392">
        <v>9466</v>
      </c>
      <c r="Q5392" t="s">
        <v>392</v>
      </c>
      <c r="R5392" t="s">
        <v>393</v>
      </c>
      <c r="S5392" t="s">
        <v>391</v>
      </c>
      <c r="T5392">
        <v>250</v>
      </c>
      <c r="U5392">
        <v>250</v>
      </c>
      <c r="V5392">
        <v>250</v>
      </c>
      <c r="W5392">
        <v>39.861600522984197</v>
      </c>
      <c r="X5392" t="s">
        <v>58</v>
      </c>
      <c r="Y5392" t="s">
        <v>58</v>
      </c>
      <c r="Z5392" t="s">
        <v>1</v>
      </c>
      <c r="AA5392" t="s">
        <v>6</v>
      </c>
      <c r="AB5392" t="s">
        <v>57</v>
      </c>
      <c r="AC5392" t="str">
        <f t="shared" si="84"/>
        <v>2017-4</v>
      </c>
    </row>
    <row r="5393" spans="1:29" hidden="1" x14ac:dyDescent="0.25">
      <c r="A5393" t="s">
        <v>917</v>
      </c>
      <c r="B5393" t="s">
        <v>54</v>
      </c>
      <c r="C5393" t="s">
        <v>55</v>
      </c>
      <c r="D5393" t="s">
        <v>55</v>
      </c>
      <c r="E5393">
        <v>-5</v>
      </c>
      <c r="F5393" t="s">
        <v>13</v>
      </c>
      <c r="G5393" t="b">
        <v>0</v>
      </c>
      <c r="H5393" t="s">
        <v>391</v>
      </c>
      <c r="I5393">
        <v>9466</v>
      </c>
      <c r="J5393" t="s">
        <v>392</v>
      </c>
      <c r="K5393" t="s">
        <v>393</v>
      </c>
      <c r="L5393" t="s">
        <v>57</v>
      </c>
      <c r="M5393" t="s">
        <v>57</v>
      </c>
      <c r="N5393" t="s">
        <v>57</v>
      </c>
      <c r="O5393" t="s">
        <v>57</v>
      </c>
      <c r="P5393">
        <v>9466</v>
      </c>
      <c r="Q5393" t="s">
        <v>392</v>
      </c>
      <c r="R5393" t="s">
        <v>393</v>
      </c>
      <c r="S5393" t="s">
        <v>391</v>
      </c>
      <c r="T5393">
        <v>0</v>
      </c>
      <c r="U5393">
        <v>248.88</v>
      </c>
      <c r="V5393">
        <v>248.88</v>
      </c>
      <c r="W5393">
        <v>39.683020552641203</v>
      </c>
      <c r="X5393" t="s">
        <v>58</v>
      </c>
      <c r="Y5393" t="s">
        <v>58</v>
      </c>
      <c r="Z5393" t="s">
        <v>1</v>
      </c>
      <c r="AA5393" t="s">
        <v>1</v>
      </c>
      <c r="AB5393" t="s">
        <v>57</v>
      </c>
      <c r="AC5393" t="str">
        <f t="shared" si="84"/>
        <v>2017-4</v>
      </c>
    </row>
    <row r="5394" spans="1:29" hidden="1" x14ac:dyDescent="0.25">
      <c r="A5394" t="s">
        <v>917</v>
      </c>
      <c r="B5394" t="s">
        <v>532</v>
      </c>
      <c r="C5394" t="s">
        <v>533</v>
      </c>
      <c r="D5394" t="s">
        <v>55</v>
      </c>
      <c r="E5394">
        <v>-5</v>
      </c>
      <c r="F5394" t="s">
        <v>13</v>
      </c>
      <c r="G5394" t="b">
        <v>0</v>
      </c>
      <c r="H5394" t="s">
        <v>78</v>
      </c>
      <c r="I5394">
        <v>8089273</v>
      </c>
      <c r="J5394" t="s">
        <v>918</v>
      </c>
      <c r="K5394" t="s">
        <v>919</v>
      </c>
      <c r="L5394" t="s">
        <v>57</v>
      </c>
      <c r="M5394" t="s">
        <v>57</v>
      </c>
      <c r="N5394" t="s">
        <v>57</v>
      </c>
      <c r="O5394" t="s">
        <v>57</v>
      </c>
      <c r="P5394">
        <v>8089273</v>
      </c>
      <c r="Q5394" t="s">
        <v>918</v>
      </c>
      <c r="R5394" t="s">
        <v>919</v>
      </c>
      <c r="S5394" t="s">
        <v>78</v>
      </c>
      <c r="T5394">
        <v>-25.65</v>
      </c>
      <c r="U5394">
        <v>-25.65</v>
      </c>
      <c r="V5394">
        <v>-160.86910499999999</v>
      </c>
      <c r="W5394">
        <v>-25.65</v>
      </c>
      <c r="X5394" t="s">
        <v>58</v>
      </c>
      <c r="Y5394" t="s">
        <v>58</v>
      </c>
      <c r="Z5394" t="s">
        <v>1</v>
      </c>
      <c r="AA5394" t="s">
        <v>1</v>
      </c>
      <c r="AB5394" t="s">
        <v>57</v>
      </c>
      <c r="AC5394" t="str">
        <f t="shared" si="84"/>
        <v>2017-4</v>
      </c>
    </row>
    <row r="5395" spans="1:29" x14ac:dyDescent="0.25">
      <c r="A5395" t="s">
        <v>917</v>
      </c>
      <c r="B5395" t="s">
        <v>532</v>
      </c>
      <c r="C5395" t="s">
        <v>533</v>
      </c>
      <c r="D5395" t="s">
        <v>55</v>
      </c>
      <c r="E5395">
        <v>-4</v>
      </c>
      <c r="F5395" t="s">
        <v>14</v>
      </c>
      <c r="G5395" t="b">
        <v>0</v>
      </c>
      <c r="H5395" t="s">
        <v>78</v>
      </c>
      <c r="I5395">
        <v>8089273</v>
      </c>
      <c r="J5395" t="s">
        <v>918</v>
      </c>
      <c r="K5395" t="s">
        <v>919</v>
      </c>
      <c r="L5395" t="s">
        <v>57</v>
      </c>
      <c r="M5395" t="s">
        <v>57</v>
      </c>
      <c r="N5395" t="s">
        <v>57</v>
      </c>
      <c r="O5395" t="s">
        <v>57</v>
      </c>
      <c r="P5395">
        <v>8089273</v>
      </c>
      <c r="Q5395" t="s">
        <v>918</v>
      </c>
      <c r="R5395" t="s">
        <v>919</v>
      </c>
      <c r="S5395" t="s">
        <v>78</v>
      </c>
      <c r="T5395">
        <v>195.91</v>
      </c>
      <c r="U5395">
        <v>195.91</v>
      </c>
      <c r="V5395">
        <v>1228.6887469999999</v>
      </c>
      <c r="W5395">
        <v>195.91</v>
      </c>
      <c r="X5395" t="s">
        <v>58</v>
      </c>
      <c r="Y5395" t="s">
        <v>58</v>
      </c>
      <c r="Z5395" t="s">
        <v>1</v>
      </c>
      <c r="AA5395" t="s">
        <v>1</v>
      </c>
      <c r="AB5395" t="s">
        <v>57</v>
      </c>
      <c r="AC5395" t="str">
        <f t="shared" si="84"/>
        <v>2017-4</v>
      </c>
    </row>
    <row r="5396" spans="1:29" hidden="1" x14ac:dyDescent="0.25">
      <c r="A5396" t="s">
        <v>917</v>
      </c>
      <c r="B5396" t="s">
        <v>532</v>
      </c>
      <c r="C5396" t="s">
        <v>533</v>
      </c>
      <c r="D5396" t="s">
        <v>55</v>
      </c>
      <c r="E5396">
        <v>-6</v>
      </c>
      <c r="F5396" t="s">
        <v>12</v>
      </c>
      <c r="G5396" t="b">
        <v>0</v>
      </c>
      <c r="H5396" t="s">
        <v>78</v>
      </c>
      <c r="I5396">
        <v>8089273</v>
      </c>
      <c r="J5396" t="s">
        <v>918</v>
      </c>
      <c r="K5396" t="s">
        <v>919</v>
      </c>
      <c r="L5396" t="s">
        <v>57</v>
      </c>
      <c r="M5396" t="s">
        <v>57</v>
      </c>
      <c r="N5396" t="s">
        <v>57</v>
      </c>
      <c r="O5396" t="s">
        <v>57</v>
      </c>
      <c r="P5396">
        <v>8089273</v>
      </c>
      <c r="Q5396" t="s">
        <v>918</v>
      </c>
      <c r="R5396" t="s">
        <v>919</v>
      </c>
      <c r="S5396" t="s">
        <v>78</v>
      </c>
      <c r="T5396">
        <v>195.91</v>
      </c>
      <c r="U5396">
        <v>195.91</v>
      </c>
      <c r="V5396">
        <v>1228.6887469999999</v>
      </c>
      <c r="W5396">
        <v>195.91</v>
      </c>
      <c r="X5396" t="s">
        <v>58</v>
      </c>
      <c r="Y5396" t="s">
        <v>58</v>
      </c>
      <c r="Z5396" t="s">
        <v>1</v>
      </c>
      <c r="AA5396" t="s">
        <v>1</v>
      </c>
      <c r="AB5396" t="s">
        <v>57</v>
      </c>
      <c r="AC5396" t="str">
        <f t="shared" si="84"/>
        <v>2017-4</v>
      </c>
    </row>
    <row r="5397" spans="1:29" hidden="1" x14ac:dyDescent="0.25">
      <c r="A5397" t="s">
        <v>917</v>
      </c>
      <c r="B5397" t="s">
        <v>532</v>
      </c>
      <c r="C5397" t="s">
        <v>533</v>
      </c>
      <c r="D5397" t="s">
        <v>55</v>
      </c>
      <c r="E5397">
        <v>2</v>
      </c>
      <c r="F5397" t="s">
        <v>77</v>
      </c>
      <c r="G5397" t="b">
        <v>1</v>
      </c>
      <c r="H5397" t="s">
        <v>78</v>
      </c>
      <c r="I5397">
        <v>8089273</v>
      </c>
      <c r="J5397" t="s">
        <v>918</v>
      </c>
      <c r="K5397" t="s">
        <v>919</v>
      </c>
      <c r="L5397" t="s">
        <v>57</v>
      </c>
      <c r="M5397" t="s">
        <v>57</v>
      </c>
      <c r="N5397" t="s">
        <v>57</v>
      </c>
      <c r="O5397" t="s">
        <v>57</v>
      </c>
      <c r="P5397">
        <v>8089273</v>
      </c>
      <c r="Q5397" t="s">
        <v>918</v>
      </c>
      <c r="R5397" t="s">
        <v>919</v>
      </c>
      <c r="S5397" t="s">
        <v>78</v>
      </c>
      <c r="T5397">
        <v>-209.56</v>
      </c>
      <c r="U5397">
        <v>-209.56</v>
      </c>
      <c r="V5397">
        <v>-1314.297452</v>
      </c>
      <c r="W5397">
        <v>-209.56</v>
      </c>
      <c r="X5397" t="s">
        <v>58</v>
      </c>
      <c r="Y5397" t="s">
        <v>58</v>
      </c>
      <c r="Z5397" t="s">
        <v>1</v>
      </c>
      <c r="AA5397" t="s">
        <v>6</v>
      </c>
      <c r="AB5397" t="s">
        <v>57</v>
      </c>
      <c r="AC5397" t="str">
        <f t="shared" si="84"/>
        <v>2017-4</v>
      </c>
    </row>
    <row r="5398" spans="1:29" hidden="1" x14ac:dyDescent="0.25">
      <c r="A5398" t="s">
        <v>917</v>
      </c>
      <c r="B5398" t="s">
        <v>532</v>
      </c>
      <c r="C5398" t="s">
        <v>533</v>
      </c>
      <c r="D5398" t="s">
        <v>55</v>
      </c>
      <c r="E5398">
        <v>4</v>
      </c>
      <c r="F5398" t="s">
        <v>10</v>
      </c>
      <c r="G5398" t="b">
        <v>1</v>
      </c>
      <c r="H5398" t="s">
        <v>78</v>
      </c>
      <c r="I5398">
        <v>8089273</v>
      </c>
      <c r="J5398" t="s">
        <v>918</v>
      </c>
      <c r="K5398" t="s">
        <v>919</v>
      </c>
      <c r="L5398" t="s">
        <v>57</v>
      </c>
      <c r="M5398" t="s">
        <v>57</v>
      </c>
      <c r="N5398" t="s">
        <v>57</v>
      </c>
      <c r="O5398" t="s">
        <v>57</v>
      </c>
      <c r="P5398">
        <v>8089273</v>
      </c>
      <c r="Q5398" t="s">
        <v>918</v>
      </c>
      <c r="R5398" t="s">
        <v>919</v>
      </c>
      <c r="S5398" t="s">
        <v>78</v>
      </c>
      <c r="T5398">
        <v>-12</v>
      </c>
      <c r="U5398">
        <v>-12</v>
      </c>
      <c r="V5398">
        <v>-75.260400000000004</v>
      </c>
      <c r="W5398">
        <v>-12</v>
      </c>
      <c r="X5398" t="s">
        <v>58</v>
      </c>
      <c r="Y5398" t="s">
        <v>58</v>
      </c>
      <c r="Z5398" t="s">
        <v>4</v>
      </c>
      <c r="AA5398" t="s">
        <v>6</v>
      </c>
      <c r="AB5398" t="s">
        <v>57</v>
      </c>
      <c r="AC5398" t="str">
        <f t="shared" si="84"/>
        <v>2017-4</v>
      </c>
    </row>
    <row r="5399" spans="1:29" hidden="1" x14ac:dyDescent="0.25">
      <c r="A5399" t="s">
        <v>917</v>
      </c>
      <c r="B5399" t="s">
        <v>532</v>
      </c>
      <c r="C5399" t="s">
        <v>533</v>
      </c>
      <c r="D5399" t="s">
        <v>55</v>
      </c>
      <c r="E5399">
        <v>-5</v>
      </c>
      <c r="F5399" t="s">
        <v>13</v>
      </c>
      <c r="G5399" t="b">
        <v>0</v>
      </c>
      <c r="H5399" t="s">
        <v>505</v>
      </c>
      <c r="I5399">
        <v>27151</v>
      </c>
      <c r="J5399" t="s">
        <v>915</v>
      </c>
      <c r="K5399" t="s">
        <v>916</v>
      </c>
      <c r="L5399" t="s">
        <v>57</v>
      </c>
      <c r="M5399" t="s">
        <v>57</v>
      </c>
      <c r="N5399" t="s">
        <v>57</v>
      </c>
      <c r="O5399" t="s">
        <v>57</v>
      </c>
      <c r="P5399">
        <v>27151</v>
      </c>
      <c r="Q5399" t="s">
        <v>915</v>
      </c>
      <c r="R5399" t="s">
        <v>916</v>
      </c>
      <c r="S5399" t="s">
        <v>505</v>
      </c>
      <c r="T5399">
        <v>1.17</v>
      </c>
      <c r="U5399">
        <v>0.18</v>
      </c>
      <c r="V5399">
        <v>1.1292530000000001</v>
      </c>
      <c r="W5399">
        <v>0.18</v>
      </c>
      <c r="X5399" t="s">
        <v>58</v>
      </c>
      <c r="Y5399" t="s">
        <v>58</v>
      </c>
      <c r="Z5399" t="s">
        <v>1</v>
      </c>
      <c r="AA5399" t="s">
        <v>1</v>
      </c>
      <c r="AB5399" t="s">
        <v>57</v>
      </c>
      <c r="AC5399" t="str">
        <f t="shared" si="84"/>
        <v>2017-4</v>
      </c>
    </row>
    <row r="5400" spans="1:29" hidden="1" x14ac:dyDescent="0.25">
      <c r="A5400" t="s">
        <v>917</v>
      </c>
      <c r="B5400" t="s">
        <v>532</v>
      </c>
      <c r="C5400" t="s">
        <v>533</v>
      </c>
      <c r="D5400" t="s">
        <v>55</v>
      </c>
      <c r="E5400">
        <v>-8</v>
      </c>
      <c r="F5400" t="s">
        <v>19</v>
      </c>
      <c r="G5400" t="b">
        <v>0</v>
      </c>
      <c r="H5400" t="s">
        <v>505</v>
      </c>
      <c r="I5400">
        <v>27151</v>
      </c>
      <c r="J5400" t="s">
        <v>915</v>
      </c>
      <c r="K5400" t="s">
        <v>916</v>
      </c>
      <c r="L5400" t="s">
        <v>57</v>
      </c>
      <c r="M5400" t="s">
        <v>57</v>
      </c>
      <c r="N5400" t="s">
        <v>57</v>
      </c>
      <c r="O5400" t="s">
        <v>57</v>
      </c>
      <c r="P5400">
        <v>27151</v>
      </c>
      <c r="Q5400" t="s">
        <v>915</v>
      </c>
      <c r="R5400" t="s">
        <v>916</v>
      </c>
      <c r="S5400" t="s">
        <v>505</v>
      </c>
      <c r="T5400">
        <v>-0.375</v>
      </c>
      <c r="U5400">
        <v>-5.9799999999999999E-2</v>
      </c>
      <c r="V5400">
        <v>-0.375</v>
      </c>
      <c r="W5400">
        <v>-5.9799999999999999E-2</v>
      </c>
      <c r="X5400" t="s">
        <v>58</v>
      </c>
      <c r="Y5400" t="s">
        <v>58</v>
      </c>
      <c r="Z5400" t="s">
        <v>4</v>
      </c>
      <c r="AA5400" t="s">
        <v>7</v>
      </c>
      <c r="AB5400" t="s">
        <v>57</v>
      </c>
      <c r="AC5400" t="str">
        <f t="shared" si="84"/>
        <v>2017-4</v>
      </c>
    </row>
    <row r="5401" spans="1:29" hidden="1" x14ac:dyDescent="0.25">
      <c r="A5401" t="s">
        <v>917</v>
      </c>
      <c r="B5401" t="s">
        <v>532</v>
      </c>
      <c r="C5401" t="s">
        <v>533</v>
      </c>
      <c r="D5401" t="s">
        <v>55</v>
      </c>
      <c r="E5401">
        <v>1</v>
      </c>
      <c r="F5401" t="s">
        <v>227</v>
      </c>
      <c r="G5401" t="b">
        <v>1</v>
      </c>
      <c r="H5401" t="s">
        <v>505</v>
      </c>
      <c r="I5401">
        <v>27151</v>
      </c>
      <c r="J5401" t="s">
        <v>915</v>
      </c>
      <c r="K5401" t="s">
        <v>916</v>
      </c>
      <c r="L5401" t="s">
        <v>57</v>
      </c>
      <c r="M5401" t="s">
        <v>57</v>
      </c>
      <c r="N5401" t="s">
        <v>57</v>
      </c>
      <c r="O5401" t="s">
        <v>57</v>
      </c>
      <c r="P5401">
        <v>27151</v>
      </c>
      <c r="Q5401" t="s">
        <v>915</v>
      </c>
      <c r="R5401" t="s">
        <v>916</v>
      </c>
      <c r="S5401" t="s">
        <v>505</v>
      </c>
      <c r="T5401">
        <v>1.28</v>
      </c>
      <c r="U5401">
        <v>0.2</v>
      </c>
      <c r="V5401">
        <v>1.25434</v>
      </c>
      <c r="W5401">
        <v>0.2</v>
      </c>
      <c r="X5401" t="s">
        <v>58</v>
      </c>
      <c r="Y5401" t="s">
        <v>58</v>
      </c>
      <c r="Z5401" t="s">
        <v>1</v>
      </c>
      <c r="AA5401" t="s">
        <v>6</v>
      </c>
      <c r="AB5401" t="s">
        <v>57</v>
      </c>
      <c r="AC5401" t="str">
        <f t="shared" si="84"/>
        <v>2017-4</v>
      </c>
    </row>
    <row r="5402" spans="1:29" x14ac:dyDescent="0.25">
      <c r="A5402" t="s">
        <v>920</v>
      </c>
      <c r="B5402" t="s">
        <v>54</v>
      </c>
      <c r="C5402" t="s">
        <v>55</v>
      </c>
      <c r="D5402" t="s">
        <v>55</v>
      </c>
      <c r="E5402">
        <v>-3</v>
      </c>
      <c r="F5402" t="s">
        <v>56</v>
      </c>
      <c r="G5402" t="b">
        <v>0</v>
      </c>
      <c r="H5402" t="s">
        <v>57</v>
      </c>
      <c r="I5402">
        <v>0</v>
      </c>
      <c r="J5402" t="s">
        <v>57</v>
      </c>
      <c r="K5402" t="s">
        <v>57</v>
      </c>
      <c r="L5402" t="s">
        <v>57</v>
      </c>
      <c r="M5402" t="s">
        <v>57</v>
      </c>
      <c r="N5402" t="s">
        <v>57</v>
      </c>
      <c r="O5402" t="s">
        <v>57</v>
      </c>
      <c r="P5402">
        <v>0</v>
      </c>
      <c r="Q5402" t="s">
        <v>57</v>
      </c>
      <c r="R5402" t="s">
        <v>57</v>
      </c>
      <c r="S5402" t="s">
        <v>57</v>
      </c>
      <c r="T5402">
        <v>224.03</v>
      </c>
      <c r="U5402">
        <v>224.03</v>
      </c>
      <c r="V5402">
        <v>224.03</v>
      </c>
      <c r="W5402">
        <v>35.603550342876702</v>
      </c>
      <c r="X5402" t="s">
        <v>58</v>
      </c>
      <c r="Y5402" t="s">
        <v>58</v>
      </c>
      <c r="Z5402" t="s">
        <v>1</v>
      </c>
      <c r="AA5402" t="s">
        <v>1</v>
      </c>
      <c r="AB5402" t="s">
        <v>57</v>
      </c>
      <c r="AC5402" t="str">
        <f t="shared" si="84"/>
        <v>2017-4</v>
      </c>
    </row>
    <row r="5403" spans="1:29" x14ac:dyDescent="0.25">
      <c r="A5403" t="s">
        <v>920</v>
      </c>
      <c r="B5403" t="s">
        <v>532</v>
      </c>
      <c r="C5403" t="s">
        <v>533</v>
      </c>
      <c r="D5403" t="s">
        <v>55</v>
      </c>
      <c r="E5403">
        <v>-3</v>
      </c>
      <c r="F5403" t="s">
        <v>56</v>
      </c>
      <c r="G5403" t="b">
        <v>0</v>
      </c>
      <c r="H5403" t="s">
        <v>57</v>
      </c>
      <c r="I5403">
        <v>0</v>
      </c>
      <c r="J5403" t="s">
        <v>57</v>
      </c>
      <c r="K5403" t="s">
        <v>57</v>
      </c>
      <c r="L5403" t="s">
        <v>57</v>
      </c>
      <c r="M5403" t="s">
        <v>57</v>
      </c>
      <c r="N5403" t="s">
        <v>57</v>
      </c>
      <c r="O5403" t="s">
        <v>57</v>
      </c>
      <c r="P5403">
        <v>0</v>
      </c>
      <c r="Q5403" t="s">
        <v>57</v>
      </c>
      <c r="R5403" t="s">
        <v>57</v>
      </c>
      <c r="S5403" t="s">
        <v>57</v>
      </c>
      <c r="T5403">
        <v>69.22</v>
      </c>
      <c r="U5403">
        <v>69.22</v>
      </c>
      <c r="V5403">
        <v>435.556467</v>
      </c>
      <c r="W5403">
        <v>69.22</v>
      </c>
      <c r="X5403" t="s">
        <v>58</v>
      </c>
      <c r="Y5403" t="s">
        <v>58</v>
      </c>
      <c r="Z5403" t="s">
        <v>1</v>
      </c>
      <c r="AA5403" t="s">
        <v>1</v>
      </c>
      <c r="AB5403" t="s">
        <v>57</v>
      </c>
      <c r="AC5403" t="str">
        <f t="shared" si="84"/>
        <v>2017-4</v>
      </c>
    </row>
    <row r="5404" spans="1:29" hidden="1" x14ac:dyDescent="0.25">
      <c r="A5404" t="s">
        <v>920</v>
      </c>
      <c r="B5404" t="s">
        <v>532</v>
      </c>
      <c r="C5404" t="s">
        <v>533</v>
      </c>
      <c r="D5404" t="s">
        <v>55</v>
      </c>
      <c r="E5404">
        <v>-6</v>
      </c>
      <c r="F5404" t="s">
        <v>12</v>
      </c>
      <c r="G5404" t="b">
        <v>0</v>
      </c>
      <c r="H5404" t="s">
        <v>78</v>
      </c>
      <c r="I5404">
        <v>8089273</v>
      </c>
      <c r="J5404" t="s">
        <v>918</v>
      </c>
      <c r="K5404" t="s">
        <v>919</v>
      </c>
      <c r="L5404" t="s">
        <v>57</v>
      </c>
      <c r="M5404" t="s">
        <v>57</v>
      </c>
      <c r="N5404" t="s">
        <v>57</v>
      </c>
      <c r="O5404" t="s">
        <v>57</v>
      </c>
      <c r="P5404">
        <v>8089273</v>
      </c>
      <c r="Q5404" t="s">
        <v>918</v>
      </c>
      <c r="R5404" t="s">
        <v>919</v>
      </c>
      <c r="S5404" t="s">
        <v>78</v>
      </c>
      <c r="T5404">
        <v>183.82</v>
      </c>
      <c r="U5404">
        <v>183.82</v>
      </c>
      <c r="V5404">
        <v>1156.6597770000001</v>
      </c>
      <c r="W5404">
        <v>183.82</v>
      </c>
      <c r="X5404" t="s">
        <v>58</v>
      </c>
      <c r="Y5404" t="s">
        <v>58</v>
      </c>
      <c r="Z5404" t="s">
        <v>1</v>
      </c>
      <c r="AA5404" t="s">
        <v>1</v>
      </c>
      <c r="AB5404" t="s">
        <v>57</v>
      </c>
      <c r="AC5404" t="str">
        <f t="shared" si="84"/>
        <v>2017-4</v>
      </c>
    </row>
    <row r="5405" spans="1:29" hidden="1" x14ac:dyDescent="0.25">
      <c r="A5405" t="s">
        <v>920</v>
      </c>
      <c r="B5405" t="s">
        <v>532</v>
      </c>
      <c r="C5405" t="s">
        <v>533</v>
      </c>
      <c r="D5405" t="s">
        <v>55</v>
      </c>
      <c r="E5405">
        <v>-5</v>
      </c>
      <c r="F5405" t="s">
        <v>13</v>
      </c>
      <c r="G5405" t="b">
        <v>0</v>
      </c>
      <c r="H5405" t="s">
        <v>78</v>
      </c>
      <c r="I5405">
        <v>8089273</v>
      </c>
      <c r="J5405" t="s">
        <v>918</v>
      </c>
      <c r="K5405" t="s">
        <v>919</v>
      </c>
      <c r="L5405" t="s">
        <v>57</v>
      </c>
      <c r="M5405" t="s">
        <v>57</v>
      </c>
      <c r="N5405" t="s">
        <v>57</v>
      </c>
      <c r="O5405" t="s">
        <v>57</v>
      </c>
      <c r="P5405">
        <v>8089273</v>
      </c>
      <c r="Q5405" t="s">
        <v>918</v>
      </c>
      <c r="R5405" t="s">
        <v>919</v>
      </c>
      <c r="S5405" t="s">
        <v>78</v>
      </c>
      <c r="T5405">
        <v>-12.09</v>
      </c>
      <c r="U5405">
        <v>-12.09</v>
      </c>
      <c r="V5405">
        <v>-72.028970000000101</v>
      </c>
      <c r="W5405">
        <v>-12.09</v>
      </c>
      <c r="X5405" t="s">
        <v>58</v>
      </c>
      <c r="Y5405" t="s">
        <v>58</v>
      </c>
      <c r="Z5405" t="s">
        <v>1</v>
      </c>
      <c r="AA5405" t="s">
        <v>1</v>
      </c>
      <c r="AB5405" t="s">
        <v>57</v>
      </c>
      <c r="AC5405" t="str">
        <f t="shared" si="84"/>
        <v>2017-4</v>
      </c>
    </row>
    <row r="5406" spans="1:29" x14ac:dyDescent="0.25">
      <c r="A5406" t="s">
        <v>920</v>
      </c>
      <c r="B5406" t="s">
        <v>532</v>
      </c>
      <c r="C5406" t="s">
        <v>533</v>
      </c>
      <c r="D5406" t="s">
        <v>55</v>
      </c>
      <c r="E5406">
        <v>-4</v>
      </c>
      <c r="F5406" t="s">
        <v>14</v>
      </c>
      <c r="G5406" t="b">
        <v>0</v>
      </c>
      <c r="H5406" t="s">
        <v>78</v>
      </c>
      <c r="I5406">
        <v>8089273</v>
      </c>
      <c r="J5406" t="s">
        <v>918</v>
      </c>
      <c r="K5406" t="s">
        <v>919</v>
      </c>
      <c r="L5406" t="s">
        <v>57</v>
      </c>
      <c r="M5406" t="s">
        <v>57</v>
      </c>
      <c r="N5406" t="s">
        <v>57</v>
      </c>
      <c r="O5406" t="s">
        <v>57</v>
      </c>
      <c r="P5406">
        <v>8089273</v>
      </c>
      <c r="Q5406" t="s">
        <v>918</v>
      </c>
      <c r="R5406" t="s">
        <v>919</v>
      </c>
      <c r="S5406" t="s">
        <v>78</v>
      </c>
      <c r="T5406">
        <v>183.82</v>
      </c>
      <c r="U5406">
        <v>183.82</v>
      </c>
      <c r="V5406">
        <v>1156.6597770000001</v>
      </c>
      <c r="W5406">
        <v>183.82</v>
      </c>
      <c r="X5406" t="s">
        <v>58</v>
      </c>
      <c r="Y5406" t="s">
        <v>58</v>
      </c>
      <c r="Z5406" t="s">
        <v>1</v>
      </c>
      <c r="AA5406" t="s">
        <v>1</v>
      </c>
      <c r="AB5406" t="s">
        <v>57</v>
      </c>
      <c r="AC5406" t="str">
        <f t="shared" si="84"/>
        <v>2017-4</v>
      </c>
    </row>
    <row r="5407" spans="1:29" x14ac:dyDescent="0.25">
      <c r="A5407" t="s">
        <v>921</v>
      </c>
      <c r="B5407" t="s">
        <v>54</v>
      </c>
      <c r="C5407" t="s">
        <v>55</v>
      </c>
      <c r="D5407" t="s">
        <v>55</v>
      </c>
      <c r="E5407">
        <v>-3</v>
      </c>
      <c r="F5407" t="s">
        <v>56</v>
      </c>
      <c r="G5407" t="b">
        <v>0</v>
      </c>
      <c r="H5407" t="s">
        <v>57</v>
      </c>
      <c r="I5407">
        <v>0</v>
      </c>
      <c r="J5407" t="s">
        <v>57</v>
      </c>
      <c r="K5407" t="s">
        <v>57</v>
      </c>
      <c r="L5407" t="s">
        <v>57</v>
      </c>
      <c r="M5407" t="s">
        <v>57</v>
      </c>
      <c r="N5407" t="s">
        <v>57</v>
      </c>
      <c r="O5407" t="s">
        <v>57</v>
      </c>
      <c r="P5407">
        <v>0</v>
      </c>
      <c r="Q5407" t="s">
        <v>57</v>
      </c>
      <c r="R5407" t="s">
        <v>57</v>
      </c>
      <c r="S5407" t="s">
        <v>57</v>
      </c>
      <c r="T5407">
        <v>224.03</v>
      </c>
      <c r="U5407">
        <v>224.03</v>
      </c>
      <c r="V5407">
        <v>224.03</v>
      </c>
      <c r="W5407">
        <v>35.512403899500697</v>
      </c>
      <c r="X5407" t="s">
        <v>58</v>
      </c>
      <c r="Y5407" t="s">
        <v>58</v>
      </c>
      <c r="Z5407" t="s">
        <v>1</v>
      </c>
      <c r="AA5407" t="s">
        <v>1</v>
      </c>
      <c r="AB5407" t="s">
        <v>57</v>
      </c>
      <c r="AC5407" t="str">
        <f t="shared" si="84"/>
        <v>2017-4</v>
      </c>
    </row>
    <row r="5408" spans="1:29" x14ac:dyDescent="0.25">
      <c r="A5408" t="s">
        <v>921</v>
      </c>
      <c r="B5408" t="s">
        <v>532</v>
      </c>
      <c r="C5408" t="s">
        <v>533</v>
      </c>
      <c r="D5408" t="s">
        <v>55</v>
      </c>
      <c r="E5408">
        <v>-3</v>
      </c>
      <c r="F5408" t="s">
        <v>56</v>
      </c>
      <c r="G5408" t="b">
        <v>0</v>
      </c>
      <c r="H5408" t="s">
        <v>57</v>
      </c>
      <c r="I5408">
        <v>0</v>
      </c>
      <c r="J5408" t="s">
        <v>57</v>
      </c>
      <c r="K5408" t="s">
        <v>57</v>
      </c>
      <c r="L5408" t="s">
        <v>57</v>
      </c>
      <c r="M5408" t="s">
        <v>57</v>
      </c>
      <c r="N5408" t="s">
        <v>57</v>
      </c>
      <c r="O5408" t="s">
        <v>57</v>
      </c>
      <c r="P5408">
        <v>0</v>
      </c>
      <c r="Q5408" t="s">
        <v>57</v>
      </c>
      <c r="R5408" t="s">
        <v>57</v>
      </c>
      <c r="S5408" t="s">
        <v>57</v>
      </c>
      <c r="T5408">
        <v>69.22</v>
      </c>
      <c r="U5408">
        <v>69.22</v>
      </c>
      <c r="V5408">
        <v>436.67437000000001</v>
      </c>
      <c r="W5408">
        <v>69.22</v>
      </c>
      <c r="X5408" t="s">
        <v>58</v>
      </c>
      <c r="Y5408" t="s">
        <v>58</v>
      </c>
      <c r="Z5408" t="s">
        <v>1</v>
      </c>
      <c r="AA5408" t="s">
        <v>1</v>
      </c>
      <c r="AB5408" t="s">
        <v>57</v>
      </c>
      <c r="AC5408" t="str">
        <f t="shared" si="84"/>
        <v>2017-4</v>
      </c>
    </row>
    <row r="5409" spans="1:29" hidden="1" x14ac:dyDescent="0.25">
      <c r="A5409" t="s">
        <v>921</v>
      </c>
      <c r="B5409" t="s">
        <v>532</v>
      </c>
      <c r="C5409" t="s">
        <v>533</v>
      </c>
      <c r="D5409" t="s">
        <v>55</v>
      </c>
      <c r="E5409">
        <v>-6</v>
      </c>
      <c r="F5409" t="s">
        <v>12</v>
      </c>
      <c r="G5409" t="b">
        <v>0</v>
      </c>
      <c r="H5409" t="s">
        <v>78</v>
      </c>
      <c r="I5409">
        <v>8089273</v>
      </c>
      <c r="J5409" t="s">
        <v>918</v>
      </c>
      <c r="K5409" t="s">
        <v>919</v>
      </c>
      <c r="L5409" t="s">
        <v>57</v>
      </c>
      <c r="M5409" t="s">
        <v>57</v>
      </c>
      <c r="N5409" t="s">
        <v>57</v>
      </c>
      <c r="O5409" t="s">
        <v>57</v>
      </c>
      <c r="P5409">
        <v>8089273</v>
      </c>
      <c r="Q5409" t="s">
        <v>918</v>
      </c>
      <c r="R5409" t="s">
        <v>919</v>
      </c>
      <c r="S5409" t="s">
        <v>78</v>
      </c>
      <c r="T5409">
        <v>178.1234</v>
      </c>
      <c r="U5409">
        <v>178.1234</v>
      </c>
      <c r="V5409">
        <v>1123.6914689</v>
      </c>
      <c r="W5409">
        <v>178.1234</v>
      </c>
      <c r="X5409" t="s">
        <v>58</v>
      </c>
      <c r="Y5409" t="s">
        <v>58</v>
      </c>
      <c r="Z5409" t="s">
        <v>1</v>
      </c>
      <c r="AA5409" t="s">
        <v>1</v>
      </c>
      <c r="AB5409" t="s">
        <v>57</v>
      </c>
      <c r="AC5409" t="str">
        <f t="shared" si="84"/>
        <v>2017-4</v>
      </c>
    </row>
    <row r="5410" spans="1:29" hidden="1" x14ac:dyDescent="0.25">
      <c r="A5410" t="s">
        <v>921</v>
      </c>
      <c r="B5410" t="s">
        <v>532</v>
      </c>
      <c r="C5410" t="s">
        <v>533</v>
      </c>
      <c r="D5410" t="s">
        <v>55</v>
      </c>
      <c r="E5410">
        <v>-5</v>
      </c>
      <c r="F5410" t="s">
        <v>13</v>
      </c>
      <c r="G5410" t="b">
        <v>0</v>
      </c>
      <c r="H5410" t="s">
        <v>78</v>
      </c>
      <c r="I5410">
        <v>8089273</v>
      </c>
      <c r="J5410" t="s">
        <v>918</v>
      </c>
      <c r="K5410" t="s">
        <v>919</v>
      </c>
      <c r="L5410" t="s">
        <v>57</v>
      </c>
      <c r="M5410" t="s">
        <v>57</v>
      </c>
      <c r="N5410" t="s">
        <v>57</v>
      </c>
      <c r="O5410" t="s">
        <v>57</v>
      </c>
      <c r="P5410">
        <v>8089273</v>
      </c>
      <c r="Q5410" t="s">
        <v>918</v>
      </c>
      <c r="R5410" t="s">
        <v>919</v>
      </c>
      <c r="S5410" t="s">
        <v>78</v>
      </c>
      <c r="T5410">
        <v>-5.6999999999999904</v>
      </c>
      <c r="U5410">
        <v>-5.6999999999999904</v>
      </c>
      <c r="V5410">
        <v>-32.989756999999798</v>
      </c>
      <c r="W5410">
        <v>-5.6999999999999904</v>
      </c>
      <c r="X5410" t="s">
        <v>58</v>
      </c>
      <c r="Y5410" t="s">
        <v>58</v>
      </c>
      <c r="Z5410" t="s">
        <v>1</v>
      </c>
      <c r="AA5410" t="s">
        <v>1</v>
      </c>
      <c r="AB5410" t="s">
        <v>57</v>
      </c>
      <c r="AC5410" t="str">
        <f t="shared" si="84"/>
        <v>2017-4</v>
      </c>
    </row>
    <row r="5411" spans="1:29" x14ac:dyDescent="0.25">
      <c r="A5411" t="s">
        <v>921</v>
      </c>
      <c r="B5411" t="s">
        <v>532</v>
      </c>
      <c r="C5411" t="s">
        <v>533</v>
      </c>
      <c r="D5411" t="s">
        <v>55</v>
      </c>
      <c r="E5411">
        <v>-4</v>
      </c>
      <c r="F5411" t="s">
        <v>14</v>
      </c>
      <c r="G5411" t="b">
        <v>0</v>
      </c>
      <c r="H5411" t="s">
        <v>78</v>
      </c>
      <c r="I5411">
        <v>8089273</v>
      </c>
      <c r="J5411" t="s">
        <v>918</v>
      </c>
      <c r="K5411" t="s">
        <v>919</v>
      </c>
      <c r="L5411" t="s">
        <v>57</v>
      </c>
      <c r="M5411" t="s">
        <v>57</v>
      </c>
      <c r="N5411" t="s">
        <v>57</v>
      </c>
      <c r="O5411" t="s">
        <v>57</v>
      </c>
      <c r="P5411">
        <v>8089273</v>
      </c>
      <c r="Q5411" t="s">
        <v>918</v>
      </c>
      <c r="R5411" t="s">
        <v>919</v>
      </c>
      <c r="S5411" t="s">
        <v>78</v>
      </c>
      <c r="T5411">
        <v>178.12</v>
      </c>
      <c r="U5411">
        <v>178.12</v>
      </c>
      <c r="V5411">
        <v>1123.67002</v>
      </c>
      <c r="W5411">
        <v>178.12</v>
      </c>
      <c r="X5411" t="s">
        <v>58</v>
      </c>
      <c r="Y5411" t="s">
        <v>58</v>
      </c>
      <c r="Z5411" t="s">
        <v>1</v>
      </c>
      <c r="AA5411" t="s">
        <v>1</v>
      </c>
      <c r="AB5411" t="s">
        <v>57</v>
      </c>
      <c r="AC5411" t="str">
        <f t="shared" si="84"/>
        <v>2017-4</v>
      </c>
    </row>
    <row r="5412" spans="1:29" x14ac:dyDescent="0.25">
      <c r="A5412" t="s">
        <v>922</v>
      </c>
      <c r="B5412" t="s">
        <v>54</v>
      </c>
      <c r="C5412" t="s">
        <v>55</v>
      </c>
      <c r="D5412" t="s">
        <v>55</v>
      </c>
      <c r="E5412">
        <v>-3</v>
      </c>
      <c r="F5412" t="s">
        <v>56</v>
      </c>
      <c r="G5412" t="b">
        <v>0</v>
      </c>
      <c r="H5412" t="s">
        <v>57</v>
      </c>
      <c r="I5412">
        <v>0</v>
      </c>
      <c r="J5412" t="s">
        <v>57</v>
      </c>
      <c r="K5412" t="s">
        <v>57</v>
      </c>
      <c r="L5412" t="s">
        <v>57</v>
      </c>
      <c r="M5412" t="s">
        <v>57</v>
      </c>
      <c r="N5412" t="s">
        <v>57</v>
      </c>
      <c r="O5412" t="s">
        <v>57</v>
      </c>
      <c r="P5412">
        <v>0</v>
      </c>
      <c r="Q5412" t="s">
        <v>57</v>
      </c>
      <c r="R5412" t="s">
        <v>57</v>
      </c>
      <c r="S5412" t="s">
        <v>57</v>
      </c>
      <c r="T5412">
        <v>224.03</v>
      </c>
      <c r="U5412">
        <v>224.03</v>
      </c>
      <c r="V5412">
        <v>224.03</v>
      </c>
      <c r="W5412">
        <v>35.440214511140802</v>
      </c>
      <c r="X5412" t="s">
        <v>58</v>
      </c>
      <c r="Y5412" t="s">
        <v>58</v>
      </c>
      <c r="Z5412" t="s">
        <v>1</v>
      </c>
      <c r="AA5412" t="s">
        <v>1</v>
      </c>
      <c r="AB5412" t="s">
        <v>57</v>
      </c>
      <c r="AC5412" t="str">
        <f t="shared" si="84"/>
        <v>2017-4</v>
      </c>
    </row>
    <row r="5413" spans="1:29" x14ac:dyDescent="0.25">
      <c r="A5413" t="s">
        <v>922</v>
      </c>
      <c r="B5413" t="s">
        <v>532</v>
      </c>
      <c r="C5413" t="s">
        <v>533</v>
      </c>
      <c r="D5413" t="s">
        <v>55</v>
      </c>
      <c r="E5413">
        <v>-3</v>
      </c>
      <c r="F5413" t="s">
        <v>56</v>
      </c>
      <c r="G5413" t="b">
        <v>0</v>
      </c>
      <c r="H5413" t="s">
        <v>57</v>
      </c>
      <c r="I5413">
        <v>0</v>
      </c>
      <c r="J5413" t="s">
        <v>57</v>
      </c>
      <c r="K5413" t="s">
        <v>57</v>
      </c>
      <c r="L5413" t="s">
        <v>57</v>
      </c>
      <c r="M5413" t="s">
        <v>57</v>
      </c>
      <c r="N5413" t="s">
        <v>57</v>
      </c>
      <c r="O5413" t="s">
        <v>57</v>
      </c>
      <c r="P5413">
        <v>0</v>
      </c>
      <c r="Q5413" t="s">
        <v>57</v>
      </c>
      <c r="R5413" t="s">
        <v>57</v>
      </c>
      <c r="S5413" t="s">
        <v>57</v>
      </c>
      <c r="T5413">
        <v>69.22</v>
      </c>
      <c r="U5413">
        <v>69.22</v>
      </c>
      <c r="V5413">
        <v>437.56384700000001</v>
      </c>
      <c r="W5413">
        <v>69.22</v>
      </c>
      <c r="X5413" t="s">
        <v>58</v>
      </c>
      <c r="Y5413" t="s">
        <v>58</v>
      </c>
      <c r="Z5413" t="s">
        <v>1</v>
      </c>
      <c r="AA5413" t="s">
        <v>1</v>
      </c>
      <c r="AB5413" t="s">
        <v>57</v>
      </c>
      <c r="AC5413" t="str">
        <f t="shared" si="84"/>
        <v>2017-4</v>
      </c>
    </row>
    <row r="5414" spans="1:29" hidden="1" x14ac:dyDescent="0.25">
      <c r="A5414" t="s">
        <v>922</v>
      </c>
      <c r="B5414" t="s">
        <v>532</v>
      </c>
      <c r="C5414" t="s">
        <v>533</v>
      </c>
      <c r="D5414" t="s">
        <v>55</v>
      </c>
      <c r="E5414">
        <v>-6</v>
      </c>
      <c r="F5414" t="s">
        <v>12</v>
      </c>
      <c r="G5414" t="b">
        <v>0</v>
      </c>
      <c r="H5414" t="s">
        <v>78</v>
      </c>
      <c r="I5414">
        <v>8089273</v>
      </c>
      <c r="J5414" t="s">
        <v>918</v>
      </c>
      <c r="K5414" t="s">
        <v>919</v>
      </c>
      <c r="L5414" t="s">
        <v>57</v>
      </c>
      <c r="M5414" t="s">
        <v>57</v>
      </c>
      <c r="N5414" t="s">
        <v>57</v>
      </c>
      <c r="O5414" t="s">
        <v>57</v>
      </c>
      <c r="P5414">
        <v>8089273</v>
      </c>
      <c r="Q5414" t="s">
        <v>918</v>
      </c>
      <c r="R5414" t="s">
        <v>919</v>
      </c>
      <c r="S5414" t="s">
        <v>78</v>
      </c>
      <c r="T5414">
        <v>189.8</v>
      </c>
      <c r="U5414">
        <v>189.8</v>
      </c>
      <c r="V5414">
        <v>1199.79223</v>
      </c>
      <c r="W5414">
        <v>189.8</v>
      </c>
      <c r="X5414" t="s">
        <v>58</v>
      </c>
      <c r="Y5414" t="s">
        <v>58</v>
      </c>
      <c r="Z5414" t="s">
        <v>1</v>
      </c>
      <c r="AA5414" t="s">
        <v>1</v>
      </c>
      <c r="AB5414" t="s">
        <v>57</v>
      </c>
      <c r="AC5414" t="str">
        <f t="shared" si="84"/>
        <v>2017-4</v>
      </c>
    </row>
    <row r="5415" spans="1:29" hidden="1" x14ac:dyDescent="0.25">
      <c r="A5415" t="s">
        <v>922</v>
      </c>
      <c r="B5415" t="s">
        <v>532</v>
      </c>
      <c r="C5415" t="s">
        <v>533</v>
      </c>
      <c r="D5415" t="s">
        <v>55</v>
      </c>
      <c r="E5415">
        <v>-5</v>
      </c>
      <c r="F5415" t="s">
        <v>13</v>
      </c>
      <c r="G5415" t="b">
        <v>0</v>
      </c>
      <c r="H5415" t="s">
        <v>78</v>
      </c>
      <c r="I5415">
        <v>8089273</v>
      </c>
      <c r="J5415" t="s">
        <v>918</v>
      </c>
      <c r="K5415" t="s">
        <v>919</v>
      </c>
      <c r="L5415" t="s">
        <v>57</v>
      </c>
      <c r="M5415" t="s">
        <v>57</v>
      </c>
      <c r="N5415" t="s">
        <v>57</v>
      </c>
      <c r="O5415" t="s">
        <v>57</v>
      </c>
      <c r="P5415">
        <v>8089273</v>
      </c>
      <c r="Q5415" t="s">
        <v>918</v>
      </c>
      <c r="R5415" t="s">
        <v>919</v>
      </c>
      <c r="S5415" t="s">
        <v>78</v>
      </c>
      <c r="T5415">
        <v>11.68</v>
      </c>
      <c r="U5415">
        <v>11.68</v>
      </c>
      <c r="V5415">
        <v>76.122209999999995</v>
      </c>
      <c r="W5415">
        <v>11.68</v>
      </c>
      <c r="X5415" t="s">
        <v>58</v>
      </c>
      <c r="Y5415" t="s">
        <v>58</v>
      </c>
      <c r="Z5415" t="s">
        <v>1</v>
      </c>
      <c r="AA5415" t="s">
        <v>1</v>
      </c>
      <c r="AB5415" t="s">
        <v>57</v>
      </c>
      <c r="AC5415" t="str">
        <f t="shared" si="84"/>
        <v>2017-4</v>
      </c>
    </row>
    <row r="5416" spans="1:29" x14ac:dyDescent="0.25">
      <c r="A5416" t="s">
        <v>922</v>
      </c>
      <c r="B5416" t="s">
        <v>532</v>
      </c>
      <c r="C5416" t="s">
        <v>533</v>
      </c>
      <c r="D5416" t="s">
        <v>55</v>
      </c>
      <c r="E5416">
        <v>-4</v>
      </c>
      <c r="F5416" t="s">
        <v>14</v>
      </c>
      <c r="G5416" t="b">
        <v>0</v>
      </c>
      <c r="H5416" t="s">
        <v>78</v>
      </c>
      <c r="I5416">
        <v>8089273</v>
      </c>
      <c r="J5416" t="s">
        <v>918</v>
      </c>
      <c r="K5416" t="s">
        <v>919</v>
      </c>
      <c r="L5416" t="s">
        <v>57</v>
      </c>
      <c r="M5416" t="s">
        <v>57</v>
      </c>
      <c r="N5416" t="s">
        <v>57</v>
      </c>
      <c r="O5416" t="s">
        <v>57</v>
      </c>
      <c r="P5416">
        <v>8089273</v>
      </c>
      <c r="Q5416" t="s">
        <v>918</v>
      </c>
      <c r="R5416" t="s">
        <v>919</v>
      </c>
      <c r="S5416" t="s">
        <v>78</v>
      </c>
      <c r="T5416">
        <v>189.8</v>
      </c>
      <c r="U5416">
        <v>189.8</v>
      </c>
      <c r="V5416">
        <v>1199.79223</v>
      </c>
      <c r="W5416">
        <v>189.8</v>
      </c>
      <c r="X5416" t="s">
        <v>58</v>
      </c>
      <c r="Y5416" t="s">
        <v>58</v>
      </c>
      <c r="Z5416" t="s">
        <v>1</v>
      </c>
      <c r="AA5416" t="s">
        <v>1</v>
      </c>
      <c r="AB5416" t="s">
        <v>57</v>
      </c>
      <c r="AC5416" t="str">
        <f t="shared" si="84"/>
        <v>2017-4</v>
      </c>
    </row>
    <row r="5417" spans="1:29" x14ac:dyDescent="0.25">
      <c r="A5417" t="s">
        <v>923</v>
      </c>
      <c r="B5417" t="s">
        <v>54</v>
      </c>
      <c r="C5417" t="s">
        <v>55</v>
      </c>
      <c r="D5417" t="s">
        <v>55</v>
      </c>
      <c r="E5417">
        <v>-3</v>
      </c>
      <c r="F5417" t="s">
        <v>56</v>
      </c>
      <c r="G5417" t="b">
        <v>0</v>
      </c>
      <c r="H5417" t="s">
        <v>57</v>
      </c>
      <c r="I5417">
        <v>0</v>
      </c>
      <c r="J5417" t="s">
        <v>57</v>
      </c>
      <c r="K5417" t="s">
        <v>57</v>
      </c>
      <c r="L5417" t="s">
        <v>57</v>
      </c>
      <c r="M5417" t="s">
        <v>57</v>
      </c>
      <c r="N5417" t="s">
        <v>57</v>
      </c>
      <c r="O5417" t="s">
        <v>57</v>
      </c>
      <c r="P5417">
        <v>0</v>
      </c>
      <c r="Q5417" t="s">
        <v>57</v>
      </c>
      <c r="R5417" t="s">
        <v>57</v>
      </c>
      <c r="S5417" t="s">
        <v>57</v>
      </c>
      <c r="T5417">
        <v>224.03</v>
      </c>
      <c r="U5417">
        <v>224.03</v>
      </c>
      <c r="V5417">
        <v>224.03</v>
      </c>
      <c r="W5417">
        <v>35.444419833560097</v>
      </c>
      <c r="X5417" t="s">
        <v>58</v>
      </c>
      <c r="Y5417" t="s">
        <v>58</v>
      </c>
      <c r="Z5417" t="s">
        <v>1</v>
      </c>
      <c r="AA5417" t="s">
        <v>1</v>
      </c>
      <c r="AB5417" t="s">
        <v>57</v>
      </c>
      <c r="AC5417" t="str">
        <f t="shared" si="84"/>
        <v>2017-4</v>
      </c>
    </row>
    <row r="5418" spans="1:29" x14ac:dyDescent="0.25">
      <c r="A5418" t="s">
        <v>923</v>
      </c>
      <c r="B5418" t="s">
        <v>532</v>
      </c>
      <c r="C5418" t="s">
        <v>533</v>
      </c>
      <c r="D5418" t="s">
        <v>55</v>
      </c>
      <c r="E5418">
        <v>-3</v>
      </c>
      <c r="F5418" t="s">
        <v>56</v>
      </c>
      <c r="G5418" t="b">
        <v>0</v>
      </c>
      <c r="H5418" t="s">
        <v>57</v>
      </c>
      <c r="I5418">
        <v>0</v>
      </c>
      <c r="J5418" t="s">
        <v>57</v>
      </c>
      <c r="K5418" t="s">
        <v>57</v>
      </c>
      <c r="L5418" t="s">
        <v>57</v>
      </c>
      <c r="M5418" t="s">
        <v>57</v>
      </c>
      <c r="N5418" t="s">
        <v>57</v>
      </c>
      <c r="O5418" t="s">
        <v>57</v>
      </c>
      <c r="P5418">
        <v>0</v>
      </c>
      <c r="Q5418" t="s">
        <v>57</v>
      </c>
      <c r="R5418" t="s">
        <v>57</v>
      </c>
      <c r="S5418" t="s">
        <v>57</v>
      </c>
      <c r="T5418">
        <v>69.22</v>
      </c>
      <c r="U5418">
        <v>69.22</v>
      </c>
      <c r="V5418">
        <v>437.511932</v>
      </c>
      <c r="W5418">
        <v>69.22</v>
      </c>
      <c r="X5418" t="s">
        <v>58</v>
      </c>
      <c r="Y5418" t="s">
        <v>58</v>
      </c>
      <c r="Z5418" t="s">
        <v>1</v>
      </c>
      <c r="AA5418" t="s">
        <v>1</v>
      </c>
      <c r="AB5418" t="s">
        <v>57</v>
      </c>
      <c r="AC5418" t="str">
        <f t="shared" si="84"/>
        <v>2017-4</v>
      </c>
    </row>
    <row r="5419" spans="1:29" hidden="1" x14ac:dyDescent="0.25">
      <c r="A5419" t="s">
        <v>923</v>
      </c>
      <c r="B5419" t="s">
        <v>532</v>
      </c>
      <c r="C5419" t="s">
        <v>533</v>
      </c>
      <c r="D5419" t="s">
        <v>55</v>
      </c>
      <c r="E5419">
        <v>-6</v>
      </c>
      <c r="F5419" t="s">
        <v>12</v>
      </c>
      <c r="G5419" t="b">
        <v>0</v>
      </c>
      <c r="H5419" t="s">
        <v>78</v>
      </c>
      <c r="I5419">
        <v>8089273</v>
      </c>
      <c r="J5419" t="s">
        <v>918</v>
      </c>
      <c r="K5419" t="s">
        <v>919</v>
      </c>
      <c r="L5419" t="s">
        <v>57</v>
      </c>
      <c r="M5419" t="s">
        <v>57</v>
      </c>
      <c r="N5419" t="s">
        <v>57</v>
      </c>
      <c r="O5419" t="s">
        <v>57</v>
      </c>
      <c r="P5419">
        <v>8089273</v>
      </c>
      <c r="Q5419" t="s">
        <v>918</v>
      </c>
      <c r="R5419" t="s">
        <v>919</v>
      </c>
      <c r="S5419" t="s">
        <v>78</v>
      </c>
      <c r="T5419">
        <v>206.18</v>
      </c>
      <c r="U5419">
        <v>206.18</v>
      </c>
      <c r="V5419">
        <v>1303.1813079999999</v>
      </c>
      <c r="W5419">
        <v>206.18</v>
      </c>
      <c r="X5419" t="s">
        <v>58</v>
      </c>
      <c r="Y5419" t="s">
        <v>58</v>
      </c>
      <c r="Z5419" t="s">
        <v>1</v>
      </c>
      <c r="AA5419" t="s">
        <v>1</v>
      </c>
      <c r="AB5419" t="s">
        <v>57</v>
      </c>
      <c r="AC5419" t="str">
        <f t="shared" si="84"/>
        <v>2017-4</v>
      </c>
    </row>
    <row r="5420" spans="1:29" hidden="1" x14ac:dyDescent="0.25">
      <c r="A5420" t="s">
        <v>923</v>
      </c>
      <c r="B5420" t="s">
        <v>532</v>
      </c>
      <c r="C5420" t="s">
        <v>533</v>
      </c>
      <c r="D5420" t="s">
        <v>55</v>
      </c>
      <c r="E5420">
        <v>-5</v>
      </c>
      <c r="F5420" t="s">
        <v>13</v>
      </c>
      <c r="G5420" t="b">
        <v>0</v>
      </c>
      <c r="H5420" t="s">
        <v>78</v>
      </c>
      <c r="I5420">
        <v>8089273</v>
      </c>
      <c r="J5420" t="s">
        <v>918</v>
      </c>
      <c r="K5420" t="s">
        <v>919</v>
      </c>
      <c r="L5420" t="s">
        <v>57</v>
      </c>
      <c r="M5420" t="s">
        <v>57</v>
      </c>
      <c r="N5420" t="s">
        <v>57</v>
      </c>
      <c r="O5420" t="s">
        <v>57</v>
      </c>
      <c r="P5420">
        <v>8089273</v>
      </c>
      <c r="Q5420" t="s">
        <v>918</v>
      </c>
      <c r="R5420" t="s">
        <v>919</v>
      </c>
      <c r="S5420" t="s">
        <v>78</v>
      </c>
      <c r="T5420">
        <v>16.38</v>
      </c>
      <c r="U5420">
        <v>16.38</v>
      </c>
      <c r="V5420">
        <v>103.389078</v>
      </c>
      <c r="W5420">
        <v>16.38</v>
      </c>
      <c r="X5420" t="s">
        <v>58</v>
      </c>
      <c r="Y5420" t="s">
        <v>58</v>
      </c>
      <c r="Z5420" t="s">
        <v>1</v>
      </c>
      <c r="AA5420" t="s">
        <v>1</v>
      </c>
      <c r="AB5420" t="s">
        <v>57</v>
      </c>
      <c r="AC5420" t="str">
        <f t="shared" si="84"/>
        <v>2017-4</v>
      </c>
    </row>
    <row r="5421" spans="1:29" x14ac:dyDescent="0.25">
      <c r="A5421" t="s">
        <v>923</v>
      </c>
      <c r="B5421" t="s">
        <v>532</v>
      </c>
      <c r="C5421" t="s">
        <v>533</v>
      </c>
      <c r="D5421" t="s">
        <v>55</v>
      </c>
      <c r="E5421">
        <v>-4</v>
      </c>
      <c r="F5421" t="s">
        <v>14</v>
      </c>
      <c r="G5421" t="b">
        <v>0</v>
      </c>
      <c r="H5421" t="s">
        <v>78</v>
      </c>
      <c r="I5421">
        <v>8089273</v>
      </c>
      <c r="J5421" t="s">
        <v>918</v>
      </c>
      <c r="K5421" t="s">
        <v>919</v>
      </c>
      <c r="L5421" t="s">
        <v>57</v>
      </c>
      <c r="M5421" t="s">
        <v>57</v>
      </c>
      <c r="N5421" t="s">
        <v>57</v>
      </c>
      <c r="O5421" t="s">
        <v>57</v>
      </c>
      <c r="P5421">
        <v>8089273</v>
      </c>
      <c r="Q5421" t="s">
        <v>918</v>
      </c>
      <c r="R5421" t="s">
        <v>919</v>
      </c>
      <c r="S5421" t="s">
        <v>78</v>
      </c>
      <c r="T5421">
        <v>206.18</v>
      </c>
      <c r="U5421">
        <v>206.18</v>
      </c>
      <c r="V5421">
        <v>1303.1813079999999</v>
      </c>
      <c r="W5421">
        <v>206.18</v>
      </c>
      <c r="X5421" t="s">
        <v>58</v>
      </c>
      <c r="Y5421" t="s">
        <v>58</v>
      </c>
      <c r="Z5421" t="s">
        <v>1</v>
      </c>
      <c r="AA5421" t="s">
        <v>1</v>
      </c>
      <c r="AB5421" t="s">
        <v>57</v>
      </c>
      <c r="AC5421" t="str">
        <f t="shared" si="84"/>
        <v>2017-4</v>
      </c>
    </row>
    <row r="5422" spans="1:29" x14ac:dyDescent="0.25">
      <c r="A5422" t="s">
        <v>924</v>
      </c>
      <c r="B5422" t="s">
        <v>54</v>
      </c>
      <c r="C5422" t="s">
        <v>55</v>
      </c>
      <c r="D5422" t="s">
        <v>55</v>
      </c>
      <c r="E5422">
        <v>-3</v>
      </c>
      <c r="F5422" t="s">
        <v>56</v>
      </c>
      <c r="G5422" t="b">
        <v>0</v>
      </c>
      <c r="H5422" t="s">
        <v>57</v>
      </c>
      <c r="I5422">
        <v>0</v>
      </c>
      <c r="J5422" t="s">
        <v>57</v>
      </c>
      <c r="K5422" t="s">
        <v>57</v>
      </c>
      <c r="L5422" t="s">
        <v>57</v>
      </c>
      <c r="M5422" t="s">
        <v>57</v>
      </c>
      <c r="N5422" t="s">
        <v>57</v>
      </c>
      <c r="O5422" t="s">
        <v>57</v>
      </c>
      <c r="P5422">
        <v>0</v>
      </c>
      <c r="Q5422" t="s">
        <v>57</v>
      </c>
      <c r="R5422" t="s">
        <v>57</v>
      </c>
      <c r="S5422" t="s">
        <v>57</v>
      </c>
      <c r="T5422">
        <v>224.03</v>
      </c>
      <c r="U5422">
        <v>224.03</v>
      </c>
      <c r="V5422">
        <v>224.03</v>
      </c>
      <c r="W5422">
        <v>35.427324409162402</v>
      </c>
      <c r="X5422" t="s">
        <v>58</v>
      </c>
      <c r="Y5422" t="s">
        <v>58</v>
      </c>
      <c r="Z5422" t="s">
        <v>1</v>
      </c>
      <c r="AA5422" t="s">
        <v>1</v>
      </c>
      <c r="AB5422" t="s">
        <v>57</v>
      </c>
      <c r="AC5422" t="str">
        <f t="shared" si="84"/>
        <v>2017-4</v>
      </c>
    </row>
    <row r="5423" spans="1:29" x14ac:dyDescent="0.25">
      <c r="A5423" t="s">
        <v>924</v>
      </c>
      <c r="B5423" t="s">
        <v>532</v>
      </c>
      <c r="C5423" t="s">
        <v>533</v>
      </c>
      <c r="D5423" t="s">
        <v>55</v>
      </c>
      <c r="E5423">
        <v>-3</v>
      </c>
      <c r="F5423" t="s">
        <v>56</v>
      </c>
      <c r="G5423" t="b">
        <v>0</v>
      </c>
      <c r="H5423" t="s">
        <v>57</v>
      </c>
      <c r="I5423">
        <v>0</v>
      </c>
      <c r="J5423" t="s">
        <v>57</v>
      </c>
      <c r="K5423" t="s">
        <v>57</v>
      </c>
      <c r="L5423" t="s">
        <v>57</v>
      </c>
      <c r="M5423" t="s">
        <v>57</v>
      </c>
      <c r="N5423" t="s">
        <v>57</v>
      </c>
      <c r="O5423" t="s">
        <v>57</v>
      </c>
      <c r="P5423">
        <v>0</v>
      </c>
      <c r="Q5423" t="s">
        <v>57</v>
      </c>
      <c r="R5423" t="s">
        <v>57</v>
      </c>
      <c r="S5423" t="s">
        <v>57</v>
      </c>
      <c r="T5423">
        <v>69.22</v>
      </c>
      <c r="U5423">
        <v>69.22</v>
      </c>
      <c r="V5423">
        <v>437.72305299999999</v>
      </c>
      <c r="W5423">
        <v>69.22</v>
      </c>
      <c r="X5423" t="s">
        <v>58</v>
      </c>
      <c r="Y5423" t="s">
        <v>58</v>
      </c>
      <c r="Z5423" t="s">
        <v>1</v>
      </c>
      <c r="AA5423" t="s">
        <v>1</v>
      </c>
      <c r="AB5423" t="s">
        <v>57</v>
      </c>
      <c r="AC5423" t="str">
        <f t="shared" si="84"/>
        <v>2017-4</v>
      </c>
    </row>
    <row r="5424" spans="1:29" hidden="1" x14ac:dyDescent="0.25">
      <c r="A5424" t="s">
        <v>924</v>
      </c>
      <c r="B5424" t="s">
        <v>532</v>
      </c>
      <c r="C5424" t="s">
        <v>533</v>
      </c>
      <c r="D5424" t="s">
        <v>55</v>
      </c>
      <c r="E5424">
        <v>-6</v>
      </c>
      <c r="F5424" t="s">
        <v>12</v>
      </c>
      <c r="G5424" t="b">
        <v>0</v>
      </c>
      <c r="H5424" t="s">
        <v>78</v>
      </c>
      <c r="I5424">
        <v>8089273</v>
      </c>
      <c r="J5424" t="s">
        <v>918</v>
      </c>
      <c r="K5424" t="s">
        <v>919</v>
      </c>
      <c r="L5424" t="s">
        <v>57</v>
      </c>
      <c r="M5424" t="s">
        <v>57</v>
      </c>
      <c r="N5424" t="s">
        <v>57</v>
      </c>
      <c r="O5424" t="s">
        <v>57</v>
      </c>
      <c r="P5424">
        <v>8089273</v>
      </c>
      <c r="Q5424" t="s">
        <v>918</v>
      </c>
      <c r="R5424" t="s">
        <v>919</v>
      </c>
      <c r="S5424" t="s">
        <v>78</v>
      </c>
      <c r="T5424">
        <v>300.04000000000002</v>
      </c>
      <c r="U5424">
        <v>300.04000000000002</v>
      </c>
      <c r="V5424">
        <v>1897.3479460000001</v>
      </c>
      <c r="W5424">
        <v>300.04000000000002</v>
      </c>
      <c r="X5424" t="s">
        <v>58</v>
      </c>
      <c r="Y5424" t="s">
        <v>58</v>
      </c>
      <c r="Z5424" t="s">
        <v>1</v>
      </c>
      <c r="AA5424" t="s">
        <v>1</v>
      </c>
      <c r="AB5424" t="s">
        <v>57</v>
      </c>
      <c r="AC5424" t="str">
        <f t="shared" si="84"/>
        <v>2017-4</v>
      </c>
    </row>
    <row r="5425" spans="1:29" hidden="1" x14ac:dyDescent="0.25">
      <c r="A5425" t="s">
        <v>924</v>
      </c>
      <c r="B5425" t="s">
        <v>532</v>
      </c>
      <c r="C5425" t="s">
        <v>533</v>
      </c>
      <c r="D5425" t="s">
        <v>55</v>
      </c>
      <c r="E5425">
        <v>-5</v>
      </c>
      <c r="F5425" t="s">
        <v>13</v>
      </c>
      <c r="G5425" t="b">
        <v>0</v>
      </c>
      <c r="H5425" t="s">
        <v>78</v>
      </c>
      <c r="I5425">
        <v>8089273</v>
      </c>
      <c r="J5425" t="s">
        <v>918</v>
      </c>
      <c r="K5425" t="s">
        <v>919</v>
      </c>
      <c r="L5425" t="s">
        <v>57</v>
      </c>
      <c r="M5425" t="s">
        <v>57</v>
      </c>
      <c r="N5425" t="s">
        <v>57</v>
      </c>
      <c r="O5425" t="s">
        <v>57</v>
      </c>
      <c r="P5425">
        <v>8089273</v>
      </c>
      <c r="Q5425" t="s">
        <v>918</v>
      </c>
      <c r="R5425" t="s">
        <v>919</v>
      </c>
      <c r="S5425" t="s">
        <v>78</v>
      </c>
      <c r="T5425">
        <v>93.86</v>
      </c>
      <c r="U5425">
        <v>93.86</v>
      </c>
      <c r="V5425">
        <v>594.16663800000003</v>
      </c>
      <c r="W5425">
        <v>93.86</v>
      </c>
      <c r="X5425" t="s">
        <v>58</v>
      </c>
      <c r="Y5425" t="s">
        <v>58</v>
      </c>
      <c r="Z5425" t="s">
        <v>1</v>
      </c>
      <c r="AA5425" t="s">
        <v>1</v>
      </c>
      <c r="AB5425" t="s">
        <v>57</v>
      </c>
      <c r="AC5425" t="str">
        <f t="shared" si="84"/>
        <v>2017-4</v>
      </c>
    </row>
    <row r="5426" spans="1:29" x14ac:dyDescent="0.25">
      <c r="A5426" t="s">
        <v>924</v>
      </c>
      <c r="B5426" t="s">
        <v>532</v>
      </c>
      <c r="C5426" t="s">
        <v>533</v>
      </c>
      <c r="D5426" t="s">
        <v>55</v>
      </c>
      <c r="E5426">
        <v>-4</v>
      </c>
      <c r="F5426" t="s">
        <v>14</v>
      </c>
      <c r="G5426" t="b">
        <v>0</v>
      </c>
      <c r="H5426" t="s">
        <v>78</v>
      </c>
      <c r="I5426">
        <v>8089273</v>
      </c>
      <c r="J5426" t="s">
        <v>918</v>
      </c>
      <c r="K5426" t="s">
        <v>919</v>
      </c>
      <c r="L5426" t="s">
        <v>57</v>
      </c>
      <c r="M5426" t="s">
        <v>57</v>
      </c>
      <c r="N5426" t="s">
        <v>57</v>
      </c>
      <c r="O5426" t="s">
        <v>57</v>
      </c>
      <c r="P5426">
        <v>8089273</v>
      </c>
      <c r="Q5426" t="s">
        <v>918</v>
      </c>
      <c r="R5426" t="s">
        <v>919</v>
      </c>
      <c r="S5426" t="s">
        <v>78</v>
      </c>
      <c r="T5426">
        <v>300.04000000000002</v>
      </c>
      <c r="U5426">
        <v>300.04000000000002</v>
      </c>
      <c r="V5426">
        <v>1897.3479460000001</v>
      </c>
      <c r="W5426">
        <v>300.04000000000002</v>
      </c>
      <c r="X5426" t="s">
        <v>58</v>
      </c>
      <c r="Y5426" t="s">
        <v>58</v>
      </c>
      <c r="Z5426" t="s">
        <v>1</v>
      </c>
      <c r="AA5426" t="s">
        <v>1</v>
      </c>
      <c r="AB5426" t="s">
        <v>57</v>
      </c>
      <c r="AC5426" t="str">
        <f t="shared" si="84"/>
        <v>2017-4</v>
      </c>
    </row>
    <row r="5427" spans="1:29" x14ac:dyDescent="0.25">
      <c r="A5427" t="s">
        <v>925</v>
      </c>
      <c r="B5427" t="s">
        <v>54</v>
      </c>
      <c r="C5427" t="s">
        <v>55</v>
      </c>
      <c r="D5427" t="s">
        <v>55</v>
      </c>
      <c r="E5427">
        <v>-3</v>
      </c>
      <c r="F5427" t="s">
        <v>56</v>
      </c>
      <c r="G5427" t="b">
        <v>0</v>
      </c>
      <c r="H5427" t="s">
        <v>57</v>
      </c>
      <c r="I5427">
        <v>0</v>
      </c>
      <c r="J5427" t="s">
        <v>57</v>
      </c>
      <c r="K5427" t="s">
        <v>57</v>
      </c>
      <c r="L5427" t="s">
        <v>57</v>
      </c>
      <c r="M5427" t="s">
        <v>57</v>
      </c>
      <c r="N5427" t="s">
        <v>57</v>
      </c>
      <c r="O5427" t="s">
        <v>57</v>
      </c>
      <c r="P5427">
        <v>0</v>
      </c>
      <c r="Q5427" t="s">
        <v>57</v>
      </c>
      <c r="R5427" t="s">
        <v>57</v>
      </c>
      <c r="S5427" t="s">
        <v>57</v>
      </c>
      <c r="T5427">
        <v>224.03</v>
      </c>
      <c r="U5427">
        <v>224.03</v>
      </c>
      <c r="V5427">
        <v>224.03</v>
      </c>
      <c r="W5427">
        <v>35.343209175383002</v>
      </c>
      <c r="X5427" t="s">
        <v>58</v>
      </c>
      <c r="Y5427" t="s">
        <v>58</v>
      </c>
      <c r="Z5427" t="s">
        <v>1</v>
      </c>
      <c r="AA5427" t="s">
        <v>1</v>
      </c>
      <c r="AB5427" t="s">
        <v>57</v>
      </c>
      <c r="AC5427" t="str">
        <f t="shared" si="84"/>
        <v>2017-4</v>
      </c>
    </row>
    <row r="5428" spans="1:29" x14ac:dyDescent="0.25">
      <c r="A5428" t="s">
        <v>925</v>
      </c>
      <c r="B5428" t="s">
        <v>532</v>
      </c>
      <c r="C5428" t="s">
        <v>533</v>
      </c>
      <c r="D5428" t="s">
        <v>55</v>
      </c>
      <c r="E5428">
        <v>-3</v>
      </c>
      <c r="F5428" t="s">
        <v>56</v>
      </c>
      <c r="G5428" t="b">
        <v>0</v>
      </c>
      <c r="H5428" t="s">
        <v>57</v>
      </c>
      <c r="I5428">
        <v>0</v>
      </c>
      <c r="J5428" t="s">
        <v>57</v>
      </c>
      <c r="K5428" t="s">
        <v>57</v>
      </c>
      <c r="L5428" t="s">
        <v>57</v>
      </c>
      <c r="M5428" t="s">
        <v>57</v>
      </c>
      <c r="N5428" t="s">
        <v>57</v>
      </c>
      <c r="O5428" t="s">
        <v>57</v>
      </c>
      <c r="P5428">
        <v>0</v>
      </c>
      <c r="Q5428" t="s">
        <v>57</v>
      </c>
      <c r="R5428" t="s">
        <v>57</v>
      </c>
      <c r="S5428" t="s">
        <v>57</v>
      </c>
      <c r="T5428">
        <v>446.09</v>
      </c>
      <c r="U5428">
        <v>446.09</v>
      </c>
      <c r="V5428">
        <v>2827.6306829999999</v>
      </c>
      <c r="W5428">
        <v>446.09</v>
      </c>
      <c r="X5428" t="s">
        <v>58</v>
      </c>
      <c r="Y5428" t="s">
        <v>58</v>
      </c>
      <c r="Z5428" t="s">
        <v>1</v>
      </c>
      <c r="AA5428" t="s">
        <v>1</v>
      </c>
      <c r="AB5428" t="s">
        <v>57</v>
      </c>
      <c r="AC5428" t="str">
        <f t="shared" si="84"/>
        <v>2017-4</v>
      </c>
    </row>
    <row r="5429" spans="1:29" hidden="1" x14ac:dyDescent="0.25">
      <c r="A5429" t="s">
        <v>925</v>
      </c>
      <c r="B5429" t="s">
        <v>532</v>
      </c>
      <c r="C5429" t="s">
        <v>533</v>
      </c>
      <c r="D5429" t="s">
        <v>55</v>
      </c>
      <c r="E5429">
        <v>-5</v>
      </c>
      <c r="F5429" t="s">
        <v>13</v>
      </c>
      <c r="G5429" t="b">
        <v>0</v>
      </c>
      <c r="H5429" t="s">
        <v>78</v>
      </c>
      <c r="I5429">
        <v>8089273</v>
      </c>
      <c r="J5429" t="s">
        <v>918</v>
      </c>
      <c r="K5429" t="s">
        <v>919</v>
      </c>
      <c r="L5429" t="s">
        <v>57</v>
      </c>
      <c r="M5429" t="s">
        <v>57</v>
      </c>
      <c r="N5429" t="s">
        <v>57</v>
      </c>
      <c r="O5429" t="s">
        <v>57</v>
      </c>
      <c r="P5429">
        <v>8089273</v>
      </c>
      <c r="Q5429" t="s">
        <v>918</v>
      </c>
      <c r="R5429" t="s">
        <v>919</v>
      </c>
      <c r="S5429" t="s">
        <v>78</v>
      </c>
      <c r="T5429">
        <v>76.83</v>
      </c>
      <c r="U5429">
        <v>76.83</v>
      </c>
      <c r="V5429">
        <v>491.517923</v>
      </c>
      <c r="W5429">
        <v>76.83</v>
      </c>
      <c r="X5429" t="s">
        <v>58</v>
      </c>
      <c r="Y5429" t="s">
        <v>58</v>
      </c>
      <c r="Z5429" t="s">
        <v>1</v>
      </c>
      <c r="AA5429" t="s">
        <v>1</v>
      </c>
      <c r="AB5429" t="s">
        <v>57</v>
      </c>
      <c r="AC5429" t="str">
        <f t="shared" si="84"/>
        <v>2017-4</v>
      </c>
    </row>
    <row r="5430" spans="1:29" hidden="1" x14ac:dyDescent="0.25">
      <c r="A5430" t="s">
        <v>925</v>
      </c>
      <c r="B5430" t="s">
        <v>532</v>
      </c>
      <c r="C5430" t="s">
        <v>533</v>
      </c>
      <c r="D5430" t="s">
        <v>55</v>
      </c>
      <c r="E5430">
        <v>2</v>
      </c>
      <c r="F5430" t="s">
        <v>77</v>
      </c>
      <c r="G5430" t="b">
        <v>1</v>
      </c>
      <c r="H5430" t="s">
        <v>78</v>
      </c>
      <c r="I5430">
        <v>8089273</v>
      </c>
      <c r="J5430" t="s">
        <v>918</v>
      </c>
      <c r="K5430" t="s">
        <v>919</v>
      </c>
      <c r="L5430" t="s">
        <v>57</v>
      </c>
      <c r="M5430" t="s">
        <v>57</v>
      </c>
      <c r="N5430" t="s">
        <v>57</v>
      </c>
      <c r="O5430" t="s">
        <v>57</v>
      </c>
      <c r="P5430">
        <v>8089273</v>
      </c>
      <c r="Q5430" t="s">
        <v>918</v>
      </c>
      <c r="R5430" t="s">
        <v>919</v>
      </c>
      <c r="S5430" t="s">
        <v>78</v>
      </c>
      <c r="T5430">
        <v>388.88</v>
      </c>
      <c r="U5430">
        <v>388.88</v>
      </c>
      <c r="V5430">
        <v>2464.9936560000001</v>
      </c>
      <c r="W5430">
        <v>388.88</v>
      </c>
      <c r="X5430" t="s">
        <v>58</v>
      </c>
      <c r="Y5430" t="s">
        <v>58</v>
      </c>
      <c r="Z5430" t="s">
        <v>1</v>
      </c>
      <c r="AA5430" t="s">
        <v>6</v>
      </c>
      <c r="AB5430" t="s">
        <v>57</v>
      </c>
      <c r="AC5430" t="str">
        <f t="shared" si="84"/>
        <v>2017-4</v>
      </c>
    </row>
    <row r="5431" spans="1:29" hidden="1" x14ac:dyDescent="0.25">
      <c r="A5431" t="s">
        <v>925</v>
      </c>
      <c r="B5431" t="s">
        <v>532</v>
      </c>
      <c r="C5431" t="s">
        <v>533</v>
      </c>
      <c r="D5431" t="s">
        <v>55</v>
      </c>
      <c r="E5431">
        <v>4</v>
      </c>
      <c r="F5431" t="s">
        <v>10</v>
      </c>
      <c r="G5431" t="b">
        <v>1</v>
      </c>
      <c r="H5431" t="s">
        <v>78</v>
      </c>
      <c r="I5431">
        <v>8089273</v>
      </c>
      <c r="J5431" t="s">
        <v>918</v>
      </c>
      <c r="K5431" t="s">
        <v>919</v>
      </c>
      <c r="L5431" t="s">
        <v>57</v>
      </c>
      <c r="M5431" t="s">
        <v>57</v>
      </c>
      <c r="N5431" t="s">
        <v>57</v>
      </c>
      <c r="O5431" t="s">
        <v>57</v>
      </c>
      <c r="P5431">
        <v>8089273</v>
      </c>
      <c r="Q5431" t="s">
        <v>918</v>
      </c>
      <c r="R5431" t="s">
        <v>919</v>
      </c>
      <c r="S5431" t="s">
        <v>78</v>
      </c>
      <c r="T5431">
        <v>-12</v>
      </c>
      <c r="U5431">
        <v>-12</v>
      </c>
      <c r="V5431">
        <v>-76.064400000000006</v>
      </c>
      <c r="W5431">
        <v>-12</v>
      </c>
      <c r="X5431" t="s">
        <v>58</v>
      </c>
      <c r="Y5431" t="s">
        <v>58</v>
      </c>
      <c r="Z5431" t="s">
        <v>4</v>
      </c>
      <c r="AA5431" t="s">
        <v>6</v>
      </c>
      <c r="AB5431" t="s">
        <v>57</v>
      </c>
      <c r="AC5431" t="str">
        <f t="shared" si="84"/>
        <v>2017-4</v>
      </c>
    </row>
    <row r="5432" spans="1:29" hidden="1" x14ac:dyDescent="0.25">
      <c r="A5432" t="s">
        <v>925</v>
      </c>
      <c r="B5432" t="s">
        <v>532</v>
      </c>
      <c r="C5432" t="s">
        <v>533</v>
      </c>
      <c r="D5432" t="s">
        <v>55</v>
      </c>
      <c r="E5432">
        <v>30</v>
      </c>
      <c r="F5432" t="s">
        <v>11</v>
      </c>
      <c r="G5432" t="b">
        <v>1</v>
      </c>
      <c r="H5432" t="s">
        <v>78</v>
      </c>
      <c r="I5432">
        <v>8089273</v>
      </c>
      <c r="J5432" t="s">
        <v>918</v>
      </c>
      <c r="K5432" t="s">
        <v>919</v>
      </c>
      <c r="L5432" t="s">
        <v>57</v>
      </c>
      <c r="M5432" t="s">
        <v>57</v>
      </c>
      <c r="N5432" t="s">
        <v>57</v>
      </c>
      <c r="O5432" t="s">
        <v>57</v>
      </c>
      <c r="P5432">
        <v>8089273</v>
      </c>
      <c r="Q5432" t="s">
        <v>918</v>
      </c>
      <c r="R5432" t="s">
        <v>919</v>
      </c>
      <c r="S5432" t="s">
        <v>78</v>
      </c>
      <c r="T5432">
        <v>-0.01</v>
      </c>
      <c r="U5432">
        <v>-0.01</v>
      </c>
      <c r="V5432">
        <v>-6.3386999999999999E-2</v>
      </c>
      <c r="W5432">
        <v>-0.01</v>
      </c>
      <c r="X5432" t="s">
        <v>58</v>
      </c>
      <c r="Y5432" t="s">
        <v>58</v>
      </c>
      <c r="Z5432" t="s">
        <v>4</v>
      </c>
      <c r="AA5432" t="s">
        <v>6</v>
      </c>
      <c r="AB5432" t="s">
        <v>57</v>
      </c>
      <c r="AC5432" t="str">
        <f t="shared" si="84"/>
        <v>2017-4</v>
      </c>
    </row>
    <row r="5433" spans="1:29" x14ac:dyDescent="0.25">
      <c r="A5433" t="s">
        <v>926</v>
      </c>
      <c r="B5433" t="s">
        <v>54</v>
      </c>
      <c r="C5433" t="s">
        <v>55</v>
      </c>
      <c r="D5433" t="s">
        <v>55</v>
      </c>
      <c r="E5433">
        <v>-3</v>
      </c>
      <c r="F5433" t="s">
        <v>56</v>
      </c>
      <c r="G5433" t="b">
        <v>0</v>
      </c>
      <c r="H5433" t="s">
        <v>57</v>
      </c>
      <c r="I5433">
        <v>0</v>
      </c>
      <c r="J5433" t="s">
        <v>57</v>
      </c>
      <c r="K5433" t="s">
        <v>57</v>
      </c>
      <c r="L5433" t="s">
        <v>57</v>
      </c>
      <c r="M5433" t="s">
        <v>57</v>
      </c>
      <c r="N5433" t="s">
        <v>57</v>
      </c>
      <c r="O5433" t="s">
        <v>57</v>
      </c>
      <c r="P5433">
        <v>0</v>
      </c>
      <c r="Q5433" t="s">
        <v>57</v>
      </c>
      <c r="R5433" t="s">
        <v>57</v>
      </c>
      <c r="S5433" t="s">
        <v>57</v>
      </c>
      <c r="T5433">
        <v>224.03</v>
      </c>
      <c r="U5433">
        <v>224.03</v>
      </c>
      <c r="V5433">
        <v>224.03</v>
      </c>
      <c r="W5433">
        <v>35.592802955078</v>
      </c>
      <c r="X5433" t="s">
        <v>58</v>
      </c>
      <c r="Y5433" t="s">
        <v>58</v>
      </c>
      <c r="Z5433" t="s">
        <v>1</v>
      </c>
      <c r="AA5433" t="s">
        <v>1</v>
      </c>
      <c r="AB5433" t="s">
        <v>57</v>
      </c>
      <c r="AC5433" t="str">
        <f t="shared" si="84"/>
        <v>2017-4</v>
      </c>
    </row>
    <row r="5434" spans="1:29" x14ac:dyDescent="0.25">
      <c r="A5434" t="s">
        <v>926</v>
      </c>
      <c r="B5434" t="s">
        <v>532</v>
      </c>
      <c r="C5434" t="s">
        <v>533</v>
      </c>
      <c r="D5434" t="s">
        <v>55</v>
      </c>
      <c r="E5434">
        <v>-3</v>
      </c>
      <c r="F5434" t="s">
        <v>56</v>
      </c>
      <c r="G5434" t="b">
        <v>0</v>
      </c>
      <c r="H5434" t="s">
        <v>57</v>
      </c>
      <c r="I5434">
        <v>0</v>
      </c>
      <c r="J5434" t="s">
        <v>57</v>
      </c>
      <c r="K5434" t="s">
        <v>57</v>
      </c>
      <c r="L5434" t="s">
        <v>57</v>
      </c>
      <c r="M5434" t="s">
        <v>57</v>
      </c>
      <c r="N5434" t="s">
        <v>57</v>
      </c>
      <c r="O5434" t="s">
        <v>57</v>
      </c>
      <c r="P5434">
        <v>0</v>
      </c>
      <c r="Q5434" t="s">
        <v>57</v>
      </c>
      <c r="R5434" t="s">
        <v>57</v>
      </c>
      <c r="S5434" t="s">
        <v>57</v>
      </c>
      <c r="T5434">
        <v>446.09</v>
      </c>
      <c r="U5434">
        <v>446.09</v>
      </c>
      <c r="V5434">
        <v>2807.8019825000001</v>
      </c>
      <c r="W5434">
        <v>446.09</v>
      </c>
      <c r="X5434" t="s">
        <v>58</v>
      </c>
      <c r="Y5434" t="s">
        <v>58</v>
      </c>
      <c r="Z5434" t="s">
        <v>1</v>
      </c>
      <c r="AA5434" t="s">
        <v>1</v>
      </c>
      <c r="AB5434" t="s">
        <v>57</v>
      </c>
      <c r="AC5434" t="str">
        <f t="shared" si="84"/>
        <v>2017-4</v>
      </c>
    </row>
    <row r="5435" spans="1:29" x14ac:dyDescent="0.25">
      <c r="A5435" t="s">
        <v>927</v>
      </c>
      <c r="B5435" t="s">
        <v>54</v>
      </c>
      <c r="C5435" t="s">
        <v>55</v>
      </c>
      <c r="D5435" t="s">
        <v>55</v>
      </c>
      <c r="E5435">
        <v>-3</v>
      </c>
      <c r="F5435" t="s">
        <v>56</v>
      </c>
      <c r="G5435" t="b">
        <v>0</v>
      </c>
      <c r="H5435" t="s">
        <v>57</v>
      </c>
      <c r="I5435">
        <v>0</v>
      </c>
      <c r="J5435" t="s">
        <v>57</v>
      </c>
      <c r="K5435" t="s">
        <v>57</v>
      </c>
      <c r="L5435" t="s">
        <v>57</v>
      </c>
      <c r="M5435" t="s">
        <v>57</v>
      </c>
      <c r="N5435" t="s">
        <v>57</v>
      </c>
      <c r="O5435" t="s">
        <v>57</v>
      </c>
      <c r="P5435">
        <v>0</v>
      </c>
      <c r="Q5435" t="s">
        <v>57</v>
      </c>
      <c r="R5435" t="s">
        <v>57</v>
      </c>
      <c r="S5435" t="s">
        <v>57</v>
      </c>
      <c r="T5435">
        <v>224.03</v>
      </c>
      <c r="U5435">
        <v>224.03</v>
      </c>
      <c r="V5435">
        <v>224.03</v>
      </c>
      <c r="W5435">
        <v>35.436570705473002</v>
      </c>
      <c r="X5435" t="s">
        <v>58</v>
      </c>
      <c r="Y5435" t="s">
        <v>58</v>
      </c>
      <c r="Z5435" t="s">
        <v>1</v>
      </c>
      <c r="AA5435" t="s">
        <v>1</v>
      </c>
      <c r="AB5435" t="s">
        <v>57</v>
      </c>
      <c r="AC5435" t="str">
        <f t="shared" si="84"/>
        <v>2017-4</v>
      </c>
    </row>
    <row r="5436" spans="1:29" x14ac:dyDescent="0.25">
      <c r="A5436" t="s">
        <v>927</v>
      </c>
      <c r="B5436" t="s">
        <v>532</v>
      </c>
      <c r="C5436" t="s">
        <v>533</v>
      </c>
      <c r="D5436" t="s">
        <v>55</v>
      </c>
      <c r="E5436">
        <v>-3</v>
      </c>
      <c r="F5436" t="s">
        <v>56</v>
      </c>
      <c r="G5436" t="b">
        <v>0</v>
      </c>
      <c r="H5436" t="s">
        <v>57</v>
      </c>
      <c r="I5436">
        <v>0</v>
      </c>
      <c r="J5436" t="s">
        <v>57</v>
      </c>
      <c r="K5436" t="s">
        <v>57</v>
      </c>
      <c r="L5436" t="s">
        <v>57</v>
      </c>
      <c r="M5436" t="s">
        <v>57</v>
      </c>
      <c r="N5436" t="s">
        <v>57</v>
      </c>
      <c r="O5436" t="s">
        <v>57</v>
      </c>
      <c r="P5436">
        <v>0</v>
      </c>
      <c r="Q5436" t="s">
        <v>57</v>
      </c>
      <c r="R5436" t="s">
        <v>57</v>
      </c>
      <c r="S5436" t="s">
        <v>57</v>
      </c>
      <c r="T5436">
        <v>446.09</v>
      </c>
      <c r="U5436">
        <v>446.09</v>
      </c>
      <c r="V5436">
        <v>2820.1809800000001</v>
      </c>
      <c r="W5436">
        <v>446.09</v>
      </c>
      <c r="X5436" t="s">
        <v>58</v>
      </c>
      <c r="Y5436" t="s">
        <v>58</v>
      </c>
      <c r="Z5436" t="s">
        <v>1</v>
      </c>
      <c r="AA5436" t="s">
        <v>1</v>
      </c>
      <c r="AB5436" t="s">
        <v>57</v>
      </c>
      <c r="AC5436" t="str">
        <f t="shared" si="84"/>
        <v>2017-4</v>
      </c>
    </row>
    <row r="5437" spans="1:29" x14ac:dyDescent="0.25">
      <c r="A5437" t="s">
        <v>928</v>
      </c>
      <c r="B5437" t="s">
        <v>54</v>
      </c>
      <c r="C5437" t="s">
        <v>55</v>
      </c>
      <c r="D5437" t="s">
        <v>55</v>
      </c>
      <c r="E5437">
        <v>-3</v>
      </c>
      <c r="F5437" t="s">
        <v>56</v>
      </c>
      <c r="G5437" t="b">
        <v>0</v>
      </c>
      <c r="H5437" t="s">
        <v>57</v>
      </c>
      <c r="I5437">
        <v>0</v>
      </c>
      <c r="J5437" t="s">
        <v>57</v>
      </c>
      <c r="K5437" t="s">
        <v>57</v>
      </c>
      <c r="L5437" t="s">
        <v>57</v>
      </c>
      <c r="M5437" t="s">
        <v>57</v>
      </c>
      <c r="N5437" t="s">
        <v>57</v>
      </c>
      <c r="O5437" t="s">
        <v>57</v>
      </c>
      <c r="P5437">
        <v>0</v>
      </c>
      <c r="Q5437" t="s">
        <v>57</v>
      </c>
      <c r="R5437" t="s">
        <v>57</v>
      </c>
      <c r="S5437" t="s">
        <v>57</v>
      </c>
      <c r="T5437">
        <v>224.03</v>
      </c>
      <c r="U5437">
        <v>224.03</v>
      </c>
      <c r="V5437">
        <v>224.03</v>
      </c>
      <c r="W5437">
        <v>35.3613397627635</v>
      </c>
      <c r="X5437" t="s">
        <v>58</v>
      </c>
      <c r="Y5437" t="s">
        <v>58</v>
      </c>
      <c r="Z5437" t="s">
        <v>1</v>
      </c>
      <c r="AA5437" t="s">
        <v>1</v>
      </c>
      <c r="AB5437" t="s">
        <v>57</v>
      </c>
      <c r="AC5437" t="str">
        <f t="shared" si="84"/>
        <v>2017-4</v>
      </c>
    </row>
    <row r="5438" spans="1:29" x14ac:dyDescent="0.25">
      <c r="A5438" t="s">
        <v>928</v>
      </c>
      <c r="B5438" t="s">
        <v>532</v>
      </c>
      <c r="C5438" t="s">
        <v>533</v>
      </c>
      <c r="D5438" t="s">
        <v>55</v>
      </c>
      <c r="E5438">
        <v>-3</v>
      </c>
      <c r="F5438" t="s">
        <v>56</v>
      </c>
      <c r="G5438" t="b">
        <v>0</v>
      </c>
      <c r="H5438" t="s">
        <v>57</v>
      </c>
      <c r="I5438">
        <v>0</v>
      </c>
      <c r="J5438" t="s">
        <v>57</v>
      </c>
      <c r="K5438" t="s">
        <v>57</v>
      </c>
      <c r="L5438" t="s">
        <v>57</v>
      </c>
      <c r="M5438" t="s">
        <v>57</v>
      </c>
      <c r="N5438" t="s">
        <v>57</v>
      </c>
      <c r="O5438" t="s">
        <v>57</v>
      </c>
      <c r="P5438">
        <v>0</v>
      </c>
      <c r="Q5438" t="s">
        <v>57</v>
      </c>
      <c r="R5438" t="s">
        <v>57</v>
      </c>
      <c r="S5438" t="s">
        <v>57</v>
      </c>
      <c r="T5438">
        <v>446.09</v>
      </c>
      <c r="U5438">
        <v>446.09</v>
      </c>
      <c r="V5438">
        <v>2826.1808904999998</v>
      </c>
      <c r="W5438">
        <v>446.09</v>
      </c>
      <c r="X5438" t="s">
        <v>58</v>
      </c>
      <c r="Y5438" t="s">
        <v>58</v>
      </c>
      <c r="Z5438" t="s">
        <v>1</v>
      </c>
      <c r="AA5438" t="s">
        <v>1</v>
      </c>
      <c r="AB5438" t="s">
        <v>57</v>
      </c>
      <c r="AC5438" t="str">
        <f t="shared" si="84"/>
        <v>2017-4</v>
      </c>
    </row>
  </sheetData>
  <autoFilter ref="A1:AC5438">
    <filterColumn colId="5">
      <filters>
        <filter val="Cash Balances"/>
        <filter val="Position Values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O158"/>
  <sheetViews>
    <sheetView workbookViewId="0">
      <pane ySplit="1" topLeftCell="A2" activePane="bottomLeft" state="frozen"/>
      <selection activeCell="R184" sqref="R184"/>
      <selection pane="bottomLeft" activeCell="R184" sqref="R184"/>
    </sheetView>
  </sheetViews>
  <sheetFormatPr defaultRowHeight="15" x14ac:dyDescent="0.25"/>
  <cols>
    <col min="1" max="1" width="16.7109375" bestFit="1" customWidth="1"/>
  </cols>
  <sheetData>
    <row r="1" spans="1:41" ht="14.45" x14ac:dyDescent="0.3">
      <c r="A1" t="s">
        <v>929</v>
      </c>
      <c r="B1" t="s">
        <v>29</v>
      </c>
      <c r="C1" t="s">
        <v>930</v>
      </c>
      <c r="D1" t="s">
        <v>33</v>
      </c>
      <c r="E1" t="s">
        <v>931</v>
      </c>
      <c r="F1" t="s">
        <v>932</v>
      </c>
      <c r="G1" t="s">
        <v>933</v>
      </c>
      <c r="H1" t="s">
        <v>30</v>
      </c>
      <c r="I1" t="s">
        <v>934</v>
      </c>
      <c r="J1" t="s">
        <v>45</v>
      </c>
      <c r="K1" t="s">
        <v>935</v>
      </c>
      <c r="L1" t="s">
        <v>936</v>
      </c>
      <c r="M1" t="s">
        <v>937</v>
      </c>
      <c r="N1" t="s">
        <v>938</v>
      </c>
      <c r="O1" t="s">
        <v>939</v>
      </c>
      <c r="P1" t="s">
        <v>35</v>
      </c>
      <c r="Q1" t="s">
        <v>940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941</v>
      </c>
      <c r="X1" t="s">
        <v>942</v>
      </c>
      <c r="Y1" t="s">
        <v>943</v>
      </c>
      <c r="Z1" t="s">
        <v>944</v>
      </c>
      <c r="AA1" t="s">
        <v>945</v>
      </c>
      <c r="AB1" t="s">
        <v>946</v>
      </c>
      <c r="AC1" t="s">
        <v>947</v>
      </c>
      <c r="AD1" t="s">
        <v>948</v>
      </c>
      <c r="AE1" t="s">
        <v>42</v>
      </c>
      <c r="AF1" t="s">
        <v>43</v>
      </c>
      <c r="AG1" t="s">
        <v>949</v>
      </c>
      <c r="AH1" t="s">
        <v>950</v>
      </c>
      <c r="AI1" t="s">
        <v>951</v>
      </c>
      <c r="AJ1" t="s">
        <v>952</v>
      </c>
      <c r="AK1" t="s">
        <v>953</v>
      </c>
      <c r="AL1" t="s">
        <v>954</v>
      </c>
      <c r="AM1" t="s">
        <v>34</v>
      </c>
      <c r="AN1" t="s">
        <v>955</v>
      </c>
      <c r="AO1" t="s">
        <v>52</v>
      </c>
    </row>
    <row r="2" spans="1:41" ht="14.45" x14ac:dyDescent="0.3">
      <c r="A2" t="s">
        <v>73</v>
      </c>
      <c r="B2" t="s">
        <v>55</v>
      </c>
      <c r="C2">
        <v>2</v>
      </c>
      <c r="D2" t="s">
        <v>59</v>
      </c>
      <c r="E2">
        <v>7966.12</v>
      </c>
      <c r="F2">
        <v>7966.12</v>
      </c>
      <c r="G2">
        <v>1246.69</v>
      </c>
      <c r="H2" t="s">
        <v>55</v>
      </c>
      <c r="I2" t="s">
        <v>54</v>
      </c>
      <c r="J2">
        <v>-2</v>
      </c>
      <c r="K2" t="s">
        <v>956</v>
      </c>
      <c r="L2" t="s">
        <v>957</v>
      </c>
      <c r="M2" t="s">
        <v>958</v>
      </c>
      <c r="N2" t="s">
        <v>81</v>
      </c>
      <c r="O2" t="s">
        <v>57</v>
      </c>
      <c r="P2" t="s">
        <v>60</v>
      </c>
      <c r="Q2">
        <v>2</v>
      </c>
      <c r="R2" t="s">
        <v>61</v>
      </c>
      <c r="S2" t="s">
        <v>57</v>
      </c>
      <c r="T2" t="s">
        <v>57</v>
      </c>
      <c r="U2" t="s">
        <v>57</v>
      </c>
      <c r="V2" t="s">
        <v>57</v>
      </c>
      <c r="W2" t="s">
        <v>57</v>
      </c>
      <c r="X2" t="s">
        <v>959</v>
      </c>
      <c r="Y2">
        <v>6.3</v>
      </c>
      <c r="Z2">
        <v>15</v>
      </c>
      <c r="AA2" t="s">
        <v>73</v>
      </c>
      <c r="AB2">
        <v>1260</v>
      </c>
      <c r="AC2">
        <v>42019.618906365744</v>
      </c>
      <c r="AD2" t="s">
        <v>960</v>
      </c>
      <c r="AE2" t="s">
        <v>62</v>
      </c>
      <c r="AF2" t="s">
        <v>63</v>
      </c>
      <c r="AG2" t="s">
        <v>73</v>
      </c>
      <c r="AH2" t="s">
        <v>961</v>
      </c>
      <c r="AI2" t="s">
        <v>962</v>
      </c>
      <c r="AJ2">
        <v>0</v>
      </c>
      <c r="AK2">
        <v>0</v>
      </c>
      <c r="AL2">
        <v>0</v>
      </c>
      <c r="AM2">
        <v>1012706</v>
      </c>
      <c r="AN2" t="s">
        <v>963</v>
      </c>
      <c r="AO2" t="s">
        <v>57</v>
      </c>
    </row>
    <row r="3" spans="1:41" ht="14.45" x14ac:dyDescent="0.3">
      <c r="A3" t="s">
        <v>76</v>
      </c>
      <c r="B3" t="s">
        <v>55</v>
      </c>
      <c r="C3">
        <v>2</v>
      </c>
      <c r="D3" t="s">
        <v>78</v>
      </c>
      <c r="E3">
        <v>-7731.84</v>
      </c>
      <c r="F3">
        <v>-7731.84</v>
      </c>
      <c r="G3">
        <v>-1201.23</v>
      </c>
      <c r="H3" t="s">
        <v>55</v>
      </c>
      <c r="I3" t="s">
        <v>54</v>
      </c>
      <c r="J3">
        <v>42</v>
      </c>
      <c r="K3" t="s">
        <v>964</v>
      </c>
      <c r="L3" t="s">
        <v>57</v>
      </c>
      <c r="M3" t="s">
        <v>965</v>
      </c>
      <c r="N3" t="s">
        <v>57</v>
      </c>
      <c r="O3" t="s">
        <v>57</v>
      </c>
      <c r="P3" t="s">
        <v>79</v>
      </c>
      <c r="Q3">
        <v>2</v>
      </c>
      <c r="R3" t="s">
        <v>80</v>
      </c>
      <c r="S3" t="s">
        <v>57</v>
      </c>
      <c r="T3" t="s">
        <v>57</v>
      </c>
      <c r="U3" t="s">
        <v>57</v>
      </c>
      <c r="V3" t="s">
        <v>57</v>
      </c>
      <c r="W3" t="s">
        <v>57</v>
      </c>
      <c r="X3" t="s">
        <v>966</v>
      </c>
      <c r="Y3">
        <v>28.25</v>
      </c>
      <c r="Z3">
        <v>0</v>
      </c>
      <c r="AA3" t="s">
        <v>76</v>
      </c>
      <c r="AB3">
        <v>-1186.5</v>
      </c>
      <c r="AC3">
        <v>42024.634880092592</v>
      </c>
      <c r="AD3" t="s">
        <v>967</v>
      </c>
      <c r="AE3" t="s">
        <v>79</v>
      </c>
      <c r="AF3" t="s">
        <v>80</v>
      </c>
      <c r="AG3" t="s">
        <v>83</v>
      </c>
      <c r="AH3" t="s">
        <v>961</v>
      </c>
      <c r="AI3" t="s">
        <v>968</v>
      </c>
      <c r="AJ3">
        <v>0</v>
      </c>
      <c r="AK3">
        <v>0</v>
      </c>
      <c r="AL3">
        <v>0</v>
      </c>
      <c r="AM3">
        <v>85485</v>
      </c>
      <c r="AN3" t="s">
        <v>963</v>
      </c>
      <c r="AO3" t="s">
        <v>57</v>
      </c>
    </row>
    <row r="4" spans="1:41" ht="14.45" x14ac:dyDescent="0.3">
      <c r="A4" t="s">
        <v>109</v>
      </c>
      <c r="B4" t="s">
        <v>55</v>
      </c>
      <c r="C4">
        <v>2</v>
      </c>
      <c r="D4" t="s">
        <v>110</v>
      </c>
      <c r="E4">
        <v>-66.790000000000006</v>
      </c>
      <c r="F4">
        <v>-66.790000000000006</v>
      </c>
      <c r="G4">
        <v>-10.029999999999999</v>
      </c>
      <c r="H4" t="s">
        <v>55</v>
      </c>
      <c r="I4" t="s">
        <v>54</v>
      </c>
      <c r="J4">
        <v>50</v>
      </c>
      <c r="K4" t="s">
        <v>964</v>
      </c>
      <c r="L4" t="s">
        <v>57</v>
      </c>
      <c r="M4" t="s">
        <v>965</v>
      </c>
      <c r="N4" t="s">
        <v>57</v>
      </c>
      <c r="O4" t="s">
        <v>57</v>
      </c>
      <c r="P4" t="s">
        <v>79</v>
      </c>
      <c r="Q4">
        <v>2</v>
      </c>
      <c r="R4" t="s">
        <v>80</v>
      </c>
      <c r="S4" t="s">
        <v>57</v>
      </c>
      <c r="T4" t="s">
        <v>57</v>
      </c>
      <c r="U4" t="s">
        <v>57</v>
      </c>
      <c r="V4" t="s">
        <v>57</v>
      </c>
      <c r="W4" t="s">
        <v>57</v>
      </c>
      <c r="X4" t="s">
        <v>969</v>
      </c>
      <c r="Y4">
        <v>31.78</v>
      </c>
      <c r="Z4">
        <v>0</v>
      </c>
      <c r="AA4" t="s">
        <v>109</v>
      </c>
      <c r="AB4">
        <v>-1589</v>
      </c>
      <c r="AC4">
        <v>42065.621355787036</v>
      </c>
      <c r="AD4" t="s">
        <v>970</v>
      </c>
      <c r="AE4" t="s">
        <v>79</v>
      </c>
      <c r="AF4" t="s">
        <v>80</v>
      </c>
      <c r="AG4" t="s">
        <v>109</v>
      </c>
      <c r="AH4" t="s">
        <v>971</v>
      </c>
      <c r="AI4" t="s">
        <v>968</v>
      </c>
      <c r="AJ4">
        <v>0</v>
      </c>
      <c r="AK4">
        <v>0</v>
      </c>
      <c r="AL4">
        <v>0</v>
      </c>
      <c r="AM4">
        <v>85485</v>
      </c>
      <c r="AN4" t="s">
        <v>963</v>
      </c>
      <c r="AO4" t="s">
        <v>57</v>
      </c>
    </row>
    <row r="5" spans="1:41" ht="14.45" x14ac:dyDescent="0.3">
      <c r="A5" t="s">
        <v>174</v>
      </c>
      <c r="B5" t="s">
        <v>55</v>
      </c>
      <c r="C5">
        <v>2</v>
      </c>
      <c r="D5" t="s">
        <v>110</v>
      </c>
      <c r="E5">
        <v>-44.98</v>
      </c>
      <c r="F5">
        <v>-44.98</v>
      </c>
      <c r="G5">
        <v>-6.63</v>
      </c>
      <c r="H5" t="s">
        <v>55</v>
      </c>
      <c r="I5" t="s">
        <v>54</v>
      </c>
      <c r="J5">
        <v>100</v>
      </c>
      <c r="K5" t="s">
        <v>964</v>
      </c>
      <c r="L5" t="s">
        <v>57</v>
      </c>
      <c r="M5" t="s">
        <v>972</v>
      </c>
      <c r="N5" t="s">
        <v>57</v>
      </c>
      <c r="O5" t="s">
        <v>57</v>
      </c>
      <c r="P5" t="s">
        <v>175</v>
      </c>
      <c r="Q5">
        <v>2</v>
      </c>
      <c r="R5" t="s">
        <v>176</v>
      </c>
      <c r="S5" t="s">
        <v>57</v>
      </c>
      <c r="T5" t="s">
        <v>57</v>
      </c>
      <c r="U5" t="s">
        <v>57</v>
      </c>
      <c r="V5" t="s">
        <v>57</v>
      </c>
      <c r="W5" t="s">
        <v>57</v>
      </c>
      <c r="X5" t="s">
        <v>973</v>
      </c>
      <c r="Y5">
        <v>1.17</v>
      </c>
      <c r="Z5">
        <v>0</v>
      </c>
      <c r="AA5" t="s">
        <v>174</v>
      </c>
      <c r="AB5">
        <v>-117</v>
      </c>
      <c r="AC5">
        <v>42153.453459803241</v>
      </c>
      <c r="AD5" t="s">
        <v>974</v>
      </c>
      <c r="AE5" t="s">
        <v>175</v>
      </c>
      <c r="AF5" t="s">
        <v>176</v>
      </c>
      <c r="AG5" t="s">
        <v>174</v>
      </c>
      <c r="AH5" t="s">
        <v>971</v>
      </c>
      <c r="AI5" t="s">
        <v>968</v>
      </c>
      <c r="AJ5">
        <v>0</v>
      </c>
      <c r="AK5">
        <v>0</v>
      </c>
      <c r="AL5">
        <v>0</v>
      </c>
      <c r="AM5">
        <v>20690</v>
      </c>
      <c r="AN5" t="s">
        <v>963</v>
      </c>
      <c r="AO5" t="s">
        <v>57</v>
      </c>
    </row>
    <row r="6" spans="1:41" ht="14.45" x14ac:dyDescent="0.3">
      <c r="A6" t="s">
        <v>226</v>
      </c>
      <c r="B6" t="s">
        <v>55</v>
      </c>
      <c r="C6">
        <v>2</v>
      </c>
      <c r="D6" t="s">
        <v>110</v>
      </c>
      <c r="E6">
        <v>-916.69</v>
      </c>
      <c r="F6">
        <v>-916.69</v>
      </c>
      <c r="G6">
        <v>-134.72</v>
      </c>
      <c r="H6" t="s">
        <v>55</v>
      </c>
      <c r="I6" t="s">
        <v>54</v>
      </c>
      <c r="J6">
        <v>-50</v>
      </c>
      <c r="K6" t="s">
        <v>956</v>
      </c>
      <c r="L6" t="s">
        <v>57</v>
      </c>
      <c r="M6" t="s">
        <v>965</v>
      </c>
      <c r="N6" t="s">
        <v>57</v>
      </c>
      <c r="O6" t="s">
        <v>57</v>
      </c>
      <c r="P6" t="s">
        <v>79</v>
      </c>
      <c r="Q6">
        <v>2</v>
      </c>
      <c r="R6" t="s">
        <v>80</v>
      </c>
      <c r="S6" t="s">
        <v>57</v>
      </c>
      <c r="T6" t="s">
        <v>57</v>
      </c>
      <c r="U6" t="s">
        <v>57</v>
      </c>
      <c r="V6" t="s">
        <v>57</v>
      </c>
      <c r="W6" t="s">
        <v>57</v>
      </c>
      <c r="X6" t="s">
        <v>975</v>
      </c>
      <c r="Y6">
        <v>29.3201</v>
      </c>
      <c r="Z6">
        <v>0</v>
      </c>
      <c r="AA6" t="s">
        <v>226</v>
      </c>
      <c r="AB6">
        <v>1466.0050000000001</v>
      </c>
      <c r="AC6">
        <v>42223.574751932872</v>
      </c>
      <c r="AD6" t="s">
        <v>976</v>
      </c>
      <c r="AE6" t="s">
        <v>79</v>
      </c>
      <c r="AF6" t="s">
        <v>80</v>
      </c>
      <c r="AG6" t="s">
        <v>226</v>
      </c>
      <c r="AH6" t="s">
        <v>971</v>
      </c>
      <c r="AI6" t="s">
        <v>962</v>
      </c>
      <c r="AJ6">
        <v>0</v>
      </c>
      <c r="AK6">
        <v>0</v>
      </c>
      <c r="AL6">
        <v>0</v>
      </c>
      <c r="AM6">
        <v>85485</v>
      </c>
      <c r="AN6" t="s">
        <v>963</v>
      </c>
      <c r="AO6" t="s">
        <v>57</v>
      </c>
    </row>
    <row r="7" spans="1:41" ht="14.45" x14ac:dyDescent="0.3">
      <c r="A7" t="s">
        <v>229</v>
      </c>
      <c r="B7" t="s">
        <v>55</v>
      </c>
      <c r="C7">
        <v>2</v>
      </c>
      <c r="D7" t="s">
        <v>78</v>
      </c>
      <c r="E7">
        <v>9193.02</v>
      </c>
      <c r="F7">
        <v>9193.02</v>
      </c>
      <c r="G7">
        <v>1360.22</v>
      </c>
      <c r="H7" t="s">
        <v>55</v>
      </c>
      <c r="I7" t="s">
        <v>54</v>
      </c>
      <c r="J7">
        <v>-42</v>
      </c>
      <c r="K7" t="s">
        <v>956</v>
      </c>
      <c r="L7" t="s">
        <v>57</v>
      </c>
      <c r="M7" t="s">
        <v>965</v>
      </c>
      <c r="N7" t="s">
        <v>57</v>
      </c>
      <c r="O7" t="s">
        <v>57</v>
      </c>
      <c r="P7" t="s">
        <v>79</v>
      </c>
      <c r="Q7">
        <v>2</v>
      </c>
      <c r="R7" t="s">
        <v>80</v>
      </c>
      <c r="S7" t="s">
        <v>57</v>
      </c>
      <c r="T7" t="s">
        <v>57</v>
      </c>
      <c r="U7" t="s">
        <v>57</v>
      </c>
      <c r="V7" t="s">
        <v>57</v>
      </c>
      <c r="W7" t="s">
        <v>57</v>
      </c>
      <c r="X7" t="s">
        <v>977</v>
      </c>
      <c r="Y7">
        <v>32.96</v>
      </c>
      <c r="Z7">
        <v>0</v>
      </c>
      <c r="AA7" t="s">
        <v>229</v>
      </c>
      <c r="AB7">
        <v>1384.32</v>
      </c>
      <c r="AC7">
        <v>42227.562543136577</v>
      </c>
      <c r="AD7" t="s">
        <v>978</v>
      </c>
      <c r="AE7" t="s">
        <v>79</v>
      </c>
      <c r="AF7" t="s">
        <v>80</v>
      </c>
      <c r="AG7" t="s">
        <v>236</v>
      </c>
      <c r="AH7" t="s">
        <v>961</v>
      </c>
      <c r="AI7" t="s">
        <v>962</v>
      </c>
      <c r="AJ7">
        <v>0</v>
      </c>
      <c r="AK7">
        <v>0</v>
      </c>
      <c r="AL7">
        <v>0</v>
      </c>
      <c r="AM7">
        <v>85485</v>
      </c>
      <c r="AN7" t="s">
        <v>963</v>
      </c>
      <c r="AO7" t="s">
        <v>57</v>
      </c>
    </row>
    <row r="8" spans="1:41" ht="14.45" x14ac:dyDescent="0.3">
      <c r="A8" t="s">
        <v>230</v>
      </c>
      <c r="B8" t="s">
        <v>55</v>
      </c>
      <c r="C8">
        <v>2</v>
      </c>
      <c r="D8" t="s">
        <v>59</v>
      </c>
      <c r="E8">
        <v>-1788.35</v>
      </c>
      <c r="F8">
        <v>-1788.35</v>
      </c>
      <c r="G8">
        <v>-267.39</v>
      </c>
      <c r="H8" t="s">
        <v>55</v>
      </c>
      <c r="I8" t="s">
        <v>54</v>
      </c>
      <c r="J8">
        <v>2</v>
      </c>
      <c r="K8" t="s">
        <v>964</v>
      </c>
      <c r="L8" t="s">
        <v>979</v>
      </c>
      <c r="M8" t="s">
        <v>958</v>
      </c>
      <c r="N8" t="s">
        <v>239</v>
      </c>
      <c r="O8" t="s">
        <v>57</v>
      </c>
      <c r="P8" t="s">
        <v>233</v>
      </c>
      <c r="Q8">
        <v>2</v>
      </c>
      <c r="R8" t="s">
        <v>234</v>
      </c>
      <c r="S8" t="s">
        <v>57</v>
      </c>
      <c r="T8" t="s">
        <v>57</v>
      </c>
      <c r="U8" t="s">
        <v>57</v>
      </c>
      <c r="V8" t="s">
        <v>57</v>
      </c>
      <c r="W8" t="s">
        <v>57</v>
      </c>
      <c r="X8" t="s">
        <v>980</v>
      </c>
      <c r="Y8">
        <v>1.3</v>
      </c>
      <c r="Z8">
        <v>16</v>
      </c>
      <c r="AA8" t="s">
        <v>230</v>
      </c>
      <c r="AB8">
        <v>-260</v>
      </c>
      <c r="AC8">
        <v>42228.634208101852</v>
      </c>
      <c r="AD8" t="s">
        <v>981</v>
      </c>
      <c r="AE8" t="s">
        <v>62</v>
      </c>
      <c r="AF8" t="s">
        <v>63</v>
      </c>
      <c r="AG8" t="s">
        <v>230</v>
      </c>
      <c r="AH8" t="s">
        <v>961</v>
      </c>
      <c r="AI8" t="s">
        <v>968</v>
      </c>
      <c r="AJ8">
        <v>0</v>
      </c>
      <c r="AK8">
        <v>0</v>
      </c>
      <c r="AL8">
        <v>0</v>
      </c>
      <c r="AM8">
        <v>1561245</v>
      </c>
      <c r="AN8" t="s">
        <v>963</v>
      </c>
      <c r="AO8" t="s">
        <v>57</v>
      </c>
    </row>
    <row r="9" spans="1:41" ht="14.45" x14ac:dyDescent="0.3">
      <c r="A9" t="s">
        <v>230</v>
      </c>
      <c r="B9" t="s">
        <v>55</v>
      </c>
      <c r="C9">
        <v>2</v>
      </c>
      <c r="D9" t="s">
        <v>59</v>
      </c>
      <c r="E9">
        <v>2479.27</v>
      </c>
      <c r="F9">
        <v>2479.27</v>
      </c>
      <c r="G9">
        <v>370.7</v>
      </c>
      <c r="H9" t="s">
        <v>55</v>
      </c>
      <c r="I9" t="s">
        <v>54</v>
      </c>
      <c r="J9">
        <v>-2</v>
      </c>
      <c r="K9" t="s">
        <v>956</v>
      </c>
      <c r="L9" t="s">
        <v>979</v>
      </c>
      <c r="M9" t="s">
        <v>958</v>
      </c>
      <c r="N9" t="s">
        <v>239</v>
      </c>
      <c r="O9" t="s">
        <v>57</v>
      </c>
      <c r="P9" t="s">
        <v>233</v>
      </c>
      <c r="Q9">
        <v>2</v>
      </c>
      <c r="R9" t="s">
        <v>234</v>
      </c>
      <c r="S9" t="s">
        <v>57</v>
      </c>
      <c r="T9" t="s">
        <v>57</v>
      </c>
      <c r="U9" t="s">
        <v>57</v>
      </c>
      <c r="V9" t="s">
        <v>57</v>
      </c>
      <c r="W9" t="s">
        <v>57</v>
      </c>
      <c r="X9" t="s">
        <v>982</v>
      </c>
      <c r="Y9">
        <v>1.9</v>
      </c>
      <c r="Z9">
        <v>16</v>
      </c>
      <c r="AA9" t="s">
        <v>230</v>
      </c>
      <c r="AB9">
        <v>380</v>
      </c>
      <c r="AC9">
        <v>42228.827164155089</v>
      </c>
      <c r="AD9" t="s">
        <v>983</v>
      </c>
      <c r="AE9" t="s">
        <v>62</v>
      </c>
      <c r="AF9" t="s">
        <v>63</v>
      </c>
      <c r="AG9" t="s">
        <v>230</v>
      </c>
      <c r="AH9" t="s">
        <v>961</v>
      </c>
      <c r="AI9" t="s">
        <v>962</v>
      </c>
      <c r="AJ9">
        <v>0</v>
      </c>
      <c r="AK9">
        <v>0</v>
      </c>
      <c r="AL9">
        <v>0</v>
      </c>
      <c r="AM9">
        <v>1561245</v>
      </c>
      <c r="AN9" t="s">
        <v>963</v>
      </c>
      <c r="AO9" t="s">
        <v>57</v>
      </c>
    </row>
    <row r="10" spans="1:41" ht="14.45" x14ac:dyDescent="0.3">
      <c r="A10" t="s">
        <v>230</v>
      </c>
      <c r="B10" t="s">
        <v>55</v>
      </c>
      <c r="C10">
        <v>2</v>
      </c>
      <c r="D10" t="s">
        <v>59</v>
      </c>
      <c r="E10">
        <v>-2300.44</v>
      </c>
      <c r="F10">
        <v>-2300.44</v>
      </c>
      <c r="G10">
        <v>-343.96</v>
      </c>
      <c r="H10" t="s">
        <v>55</v>
      </c>
      <c r="I10" t="s">
        <v>54</v>
      </c>
      <c r="J10">
        <v>5</v>
      </c>
      <c r="K10" t="s">
        <v>964</v>
      </c>
      <c r="L10" t="s">
        <v>957</v>
      </c>
      <c r="M10" t="s">
        <v>958</v>
      </c>
      <c r="N10" t="s">
        <v>239</v>
      </c>
      <c r="O10" t="s">
        <v>57</v>
      </c>
      <c r="P10" t="s">
        <v>231</v>
      </c>
      <c r="Q10">
        <v>2</v>
      </c>
      <c r="R10" t="s">
        <v>232</v>
      </c>
      <c r="S10" t="s">
        <v>57</v>
      </c>
      <c r="T10" t="s">
        <v>57</v>
      </c>
      <c r="U10" t="s">
        <v>57</v>
      </c>
      <c r="V10" t="s">
        <v>57</v>
      </c>
      <c r="W10" t="s">
        <v>57</v>
      </c>
      <c r="X10" t="s">
        <v>984</v>
      </c>
      <c r="Y10">
        <v>0.65</v>
      </c>
      <c r="Z10">
        <v>15</v>
      </c>
      <c r="AA10" t="s">
        <v>230</v>
      </c>
      <c r="AB10">
        <v>-325</v>
      </c>
      <c r="AC10">
        <v>42228.831513391204</v>
      </c>
      <c r="AD10" t="s">
        <v>985</v>
      </c>
      <c r="AE10" t="s">
        <v>62</v>
      </c>
      <c r="AF10" t="s">
        <v>63</v>
      </c>
      <c r="AG10" t="s">
        <v>230</v>
      </c>
      <c r="AH10" t="s">
        <v>961</v>
      </c>
      <c r="AI10" t="s">
        <v>968</v>
      </c>
      <c r="AJ10">
        <v>0</v>
      </c>
      <c r="AK10">
        <v>0</v>
      </c>
      <c r="AL10">
        <v>0</v>
      </c>
      <c r="AM10">
        <v>1561206</v>
      </c>
      <c r="AN10" t="s">
        <v>963</v>
      </c>
      <c r="AO10" t="s">
        <v>57</v>
      </c>
    </row>
    <row r="11" spans="1:41" ht="14.45" x14ac:dyDescent="0.3">
      <c r="A11" t="s">
        <v>239</v>
      </c>
      <c r="B11" t="s">
        <v>55</v>
      </c>
      <c r="C11">
        <v>2</v>
      </c>
      <c r="D11" t="s">
        <v>59</v>
      </c>
      <c r="E11">
        <v>0</v>
      </c>
      <c r="F11">
        <v>0</v>
      </c>
      <c r="G11">
        <v>0</v>
      </c>
      <c r="H11" t="s">
        <v>55</v>
      </c>
      <c r="I11" t="s">
        <v>54</v>
      </c>
      <c r="J11">
        <v>-5</v>
      </c>
      <c r="K11" t="s">
        <v>956</v>
      </c>
      <c r="L11" t="s">
        <v>957</v>
      </c>
      <c r="M11" t="s">
        <v>958</v>
      </c>
      <c r="N11" t="s">
        <v>239</v>
      </c>
      <c r="O11" t="s">
        <v>57</v>
      </c>
      <c r="P11" t="s">
        <v>231</v>
      </c>
      <c r="Q11">
        <v>2</v>
      </c>
      <c r="R11" t="s">
        <v>232</v>
      </c>
      <c r="S11" t="s">
        <v>57</v>
      </c>
      <c r="T11" t="s">
        <v>57</v>
      </c>
      <c r="U11" t="s">
        <v>57</v>
      </c>
      <c r="V11" t="s">
        <v>57</v>
      </c>
      <c r="W11" t="s">
        <v>57</v>
      </c>
      <c r="X11" t="s">
        <v>986</v>
      </c>
      <c r="Y11">
        <v>0</v>
      </c>
      <c r="Z11">
        <v>15</v>
      </c>
      <c r="AA11" t="s">
        <v>239</v>
      </c>
      <c r="AB11">
        <v>0</v>
      </c>
      <c r="AC11">
        <v>42235.598819444444</v>
      </c>
      <c r="AD11" t="s">
        <v>987</v>
      </c>
      <c r="AE11" t="s">
        <v>62</v>
      </c>
      <c r="AF11" t="s">
        <v>63</v>
      </c>
      <c r="AG11" t="s">
        <v>240</v>
      </c>
      <c r="AH11" t="s">
        <v>961</v>
      </c>
      <c r="AI11" t="s">
        <v>962</v>
      </c>
      <c r="AJ11">
        <v>0</v>
      </c>
      <c r="AK11">
        <v>0</v>
      </c>
      <c r="AL11">
        <v>0</v>
      </c>
      <c r="AM11">
        <v>1561206</v>
      </c>
      <c r="AN11" t="s">
        <v>963</v>
      </c>
      <c r="AO11" t="s">
        <v>57</v>
      </c>
    </row>
    <row r="12" spans="1:41" ht="14.45" x14ac:dyDescent="0.3">
      <c r="A12" t="s">
        <v>247</v>
      </c>
      <c r="B12" t="s">
        <v>55</v>
      </c>
      <c r="C12">
        <v>2</v>
      </c>
      <c r="D12" t="s">
        <v>78</v>
      </c>
      <c r="E12">
        <v>-1091.8</v>
      </c>
      <c r="F12">
        <v>-1091.8</v>
      </c>
      <c r="G12">
        <v>-163.99</v>
      </c>
      <c r="H12" t="s">
        <v>55</v>
      </c>
      <c r="I12" t="s">
        <v>54</v>
      </c>
      <c r="J12">
        <v>9</v>
      </c>
      <c r="K12" t="s">
        <v>964</v>
      </c>
      <c r="L12" t="s">
        <v>57</v>
      </c>
      <c r="M12" t="s">
        <v>988</v>
      </c>
      <c r="N12" t="s">
        <v>57</v>
      </c>
      <c r="O12" t="s">
        <v>57</v>
      </c>
      <c r="P12" t="s">
        <v>248</v>
      </c>
      <c r="Q12">
        <v>2</v>
      </c>
      <c r="R12" t="s">
        <v>249</v>
      </c>
      <c r="S12" t="s">
        <v>57</v>
      </c>
      <c r="T12" t="s">
        <v>57</v>
      </c>
      <c r="U12" t="s">
        <v>57</v>
      </c>
      <c r="V12" t="s">
        <v>57</v>
      </c>
      <c r="W12" t="s">
        <v>57</v>
      </c>
      <c r="X12" t="s">
        <v>989</v>
      </c>
      <c r="Y12">
        <v>119.2</v>
      </c>
      <c r="Z12">
        <v>0</v>
      </c>
      <c r="AA12" t="s">
        <v>247</v>
      </c>
      <c r="AB12">
        <v>-1072.8</v>
      </c>
      <c r="AC12">
        <v>42247.598575312499</v>
      </c>
      <c r="AD12" t="s">
        <v>990</v>
      </c>
      <c r="AE12" t="s">
        <v>248</v>
      </c>
      <c r="AF12" t="s">
        <v>249</v>
      </c>
      <c r="AG12" t="s">
        <v>253</v>
      </c>
      <c r="AH12" t="s">
        <v>961</v>
      </c>
      <c r="AI12" t="s">
        <v>968</v>
      </c>
      <c r="AJ12">
        <v>0</v>
      </c>
      <c r="AK12">
        <v>0</v>
      </c>
      <c r="AL12">
        <v>0</v>
      </c>
      <c r="AM12">
        <v>343053</v>
      </c>
      <c r="AN12" t="s">
        <v>963</v>
      </c>
      <c r="AO12" t="s">
        <v>57</v>
      </c>
    </row>
    <row r="13" spans="1:41" ht="14.45" x14ac:dyDescent="0.3">
      <c r="A13" t="s">
        <v>247</v>
      </c>
      <c r="B13" t="s">
        <v>55</v>
      </c>
      <c r="C13">
        <v>2</v>
      </c>
      <c r="D13" t="s">
        <v>78</v>
      </c>
      <c r="E13">
        <v>-1122</v>
      </c>
      <c r="F13">
        <v>-1122</v>
      </c>
      <c r="G13">
        <v>-168.52</v>
      </c>
      <c r="H13" t="s">
        <v>55</v>
      </c>
      <c r="I13" t="s">
        <v>54</v>
      </c>
      <c r="J13">
        <v>10</v>
      </c>
      <c r="K13" t="s">
        <v>964</v>
      </c>
      <c r="L13" t="s">
        <v>57</v>
      </c>
      <c r="M13" t="s">
        <v>988</v>
      </c>
      <c r="N13" t="s">
        <v>57</v>
      </c>
      <c r="O13" t="s">
        <v>57</v>
      </c>
      <c r="P13" t="s">
        <v>250</v>
      </c>
      <c r="Q13">
        <v>2</v>
      </c>
      <c r="R13" t="s">
        <v>251</v>
      </c>
      <c r="S13" t="s">
        <v>57</v>
      </c>
      <c r="T13" t="s">
        <v>57</v>
      </c>
      <c r="U13" t="s">
        <v>57</v>
      </c>
      <c r="V13" t="s">
        <v>57</v>
      </c>
      <c r="W13" t="s">
        <v>57</v>
      </c>
      <c r="X13" t="s">
        <v>991</v>
      </c>
      <c r="Y13">
        <v>110.3</v>
      </c>
      <c r="Z13">
        <v>0</v>
      </c>
      <c r="AA13" t="s">
        <v>247</v>
      </c>
      <c r="AB13">
        <v>-1103</v>
      </c>
      <c r="AC13">
        <v>42247.59880983796</v>
      </c>
      <c r="AD13" t="s">
        <v>992</v>
      </c>
      <c r="AE13" t="s">
        <v>250</v>
      </c>
      <c r="AF13" t="s">
        <v>251</v>
      </c>
      <c r="AG13" t="s">
        <v>253</v>
      </c>
      <c r="AH13" t="s">
        <v>961</v>
      </c>
      <c r="AI13" t="s">
        <v>968</v>
      </c>
      <c r="AJ13">
        <v>0</v>
      </c>
      <c r="AK13">
        <v>0</v>
      </c>
      <c r="AL13">
        <v>0</v>
      </c>
      <c r="AM13">
        <v>1307373</v>
      </c>
      <c r="AN13" t="s">
        <v>963</v>
      </c>
      <c r="AO13" t="s">
        <v>57</v>
      </c>
    </row>
    <row r="14" spans="1:41" ht="14.45" x14ac:dyDescent="0.3">
      <c r="A14" t="s">
        <v>286</v>
      </c>
      <c r="B14" t="s">
        <v>55</v>
      </c>
      <c r="C14">
        <v>2</v>
      </c>
      <c r="D14" t="s">
        <v>110</v>
      </c>
      <c r="E14">
        <v>-65.91</v>
      </c>
      <c r="F14">
        <v>-65.91</v>
      </c>
      <c r="G14">
        <v>-10.01</v>
      </c>
      <c r="H14" t="s">
        <v>55</v>
      </c>
      <c r="I14" t="s">
        <v>54</v>
      </c>
      <c r="J14">
        <v>60</v>
      </c>
      <c r="K14" t="s">
        <v>964</v>
      </c>
      <c r="L14" t="s">
        <v>57</v>
      </c>
      <c r="M14" t="s">
        <v>965</v>
      </c>
      <c r="N14" t="s">
        <v>57</v>
      </c>
      <c r="O14" t="s">
        <v>57</v>
      </c>
      <c r="P14" t="s">
        <v>79</v>
      </c>
      <c r="Q14">
        <v>2</v>
      </c>
      <c r="R14" t="s">
        <v>80</v>
      </c>
      <c r="S14" t="s">
        <v>57</v>
      </c>
      <c r="T14" t="s">
        <v>57</v>
      </c>
      <c r="U14" t="s">
        <v>57</v>
      </c>
      <c r="V14" t="s">
        <v>57</v>
      </c>
      <c r="W14" t="s">
        <v>57</v>
      </c>
      <c r="X14" t="s">
        <v>993</v>
      </c>
      <c r="Y14">
        <v>31.75</v>
      </c>
      <c r="Z14">
        <v>0</v>
      </c>
      <c r="AA14" t="s">
        <v>286</v>
      </c>
      <c r="AB14">
        <v>-1905</v>
      </c>
      <c r="AC14">
        <v>42296.573951701386</v>
      </c>
      <c r="AD14" t="s">
        <v>994</v>
      </c>
      <c r="AE14" t="s">
        <v>79</v>
      </c>
      <c r="AF14" t="s">
        <v>80</v>
      </c>
      <c r="AG14" t="s">
        <v>286</v>
      </c>
      <c r="AH14" t="s">
        <v>971</v>
      </c>
      <c r="AI14" t="s">
        <v>968</v>
      </c>
      <c r="AJ14">
        <v>0</v>
      </c>
      <c r="AK14">
        <v>0</v>
      </c>
      <c r="AL14">
        <v>0</v>
      </c>
      <c r="AM14">
        <v>85485</v>
      </c>
      <c r="AN14" t="s">
        <v>963</v>
      </c>
      <c r="AO14" t="s">
        <v>57</v>
      </c>
    </row>
    <row r="15" spans="1:41" ht="14.45" x14ac:dyDescent="0.3">
      <c r="A15" t="s">
        <v>287</v>
      </c>
      <c r="B15" t="s">
        <v>55</v>
      </c>
      <c r="C15">
        <v>2</v>
      </c>
      <c r="D15" t="s">
        <v>110</v>
      </c>
      <c r="E15">
        <v>-413.66</v>
      </c>
      <c r="F15">
        <v>-413.66</v>
      </c>
      <c r="G15">
        <v>-62.91</v>
      </c>
      <c r="H15" t="s">
        <v>55</v>
      </c>
      <c r="I15" t="s">
        <v>54</v>
      </c>
      <c r="J15">
        <v>-100</v>
      </c>
      <c r="K15" t="s">
        <v>956</v>
      </c>
      <c r="L15" t="s">
        <v>57</v>
      </c>
      <c r="M15" t="s">
        <v>972</v>
      </c>
      <c r="N15" t="s">
        <v>57</v>
      </c>
      <c r="O15" t="s">
        <v>57</v>
      </c>
      <c r="P15" t="s">
        <v>175</v>
      </c>
      <c r="Q15">
        <v>2</v>
      </c>
      <c r="R15" t="s">
        <v>176</v>
      </c>
      <c r="S15" t="s">
        <v>57</v>
      </c>
      <c r="T15" t="s">
        <v>57</v>
      </c>
      <c r="U15" t="s">
        <v>57</v>
      </c>
      <c r="V15" t="s">
        <v>57</v>
      </c>
      <c r="W15" t="s">
        <v>57</v>
      </c>
      <c r="X15" t="s">
        <v>995</v>
      </c>
      <c r="Y15">
        <v>0.67600000000000005</v>
      </c>
      <c r="Z15">
        <v>0</v>
      </c>
      <c r="AA15" t="s">
        <v>287</v>
      </c>
      <c r="AB15">
        <v>67.599999999999994</v>
      </c>
      <c r="AC15">
        <v>42297.582071759258</v>
      </c>
      <c r="AD15" t="s">
        <v>996</v>
      </c>
      <c r="AE15" t="s">
        <v>175</v>
      </c>
      <c r="AF15" t="s">
        <v>176</v>
      </c>
      <c r="AG15" t="s">
        <v>287</v>
      </c>
      <c r="AH15" t="s">
        <v>971</v>
      </c>
      <c r="AI15" t="s">
        <v>962</v>
      </c>
      <c r="AJ15">
        <v>0</v>
      </c>
      <c r="AK15">
        <v>0</v>
      </c>
      <c r="AL15">
        <v>0</v>
      </c>
      <c r="AM15">
        <v>20690</v>
      </c>
      <c r="AN15" t="s">
        <v>963</v>
      </c>
      <c r="AO15" t="s">
        <v>57</v>
      </c>
    </row>
    <row r="16" spans="1:41" ht="14.45" x14ac:dyDescent="0.3">
      <c r="A16" t="s">
        <v>316</v>
      </c>
      <c r="B16" t="s">
        <v>55</v>
      </c>
      <c r="C16">
        <v>2</v>
      </c>
      <c r="D16" t="s">
        <v>110</v>
      </c>
      <c r="E16">
        <v>1159.45</v>
      </c>
      <c r="F16">
        <v>1159.45</v>
      </c>
      <c r="G16">
        <v>164.19</v>
      </c>
      <c r="H16" t="s">
        <v>55</v>
      </c>
      <c r="I16" t="s">
        <v>54</v>
      </c>
      <c r="J16">
        <v>-60</v>
      </c>
      <c r="K16" t="s">
        <v>956</v>
      </c>
      <c r="L16" t="s">
        <v>57</v>
      </c>
      <c r="M16" t="s">
        <v>965</v>
      </c>
      <c r="N16" t="s">
        <v>57</v>
      </c>
      <c r="O16" t="s">
        <v>57</v>
      </c>
      <c r="P16" t="s">
        <v>79</v>
      </c>
      <c r="Q16">
        <v>2</v>
      </c>
      <c r="R16" t="s">
        <v>80</v>
      </c>
      <c r="S16" t="s">
        <v>57</v>
      </c>
      <c r="T16" t="s">
        <v>57</v>
      </c>
      <c r="U16" t="s">
        <v>57</v>
      </c>
      <c r="V16" t="s">
        <v>57</v>
      </c>
      <c r="W16" t="s">
        <v>57</v>
      </c>
      <c r="X16" t="s">
        <v>997</v>
      </c>
      <c r="Y16">
        <v>34.659999999999997</v>
      </c>
      <c r="Z16">
        <v>0</v>
      </c>
      <c r="AA16" t="s">
        <v>316</v>
      </c>
      <c r="AB16">
        <v>2079.6</v>
      </c>
      <c r="AC16">
        <v>42338.635940706015</v>
      </c>
      <c r="AD16" t="s">
        <v>998</v>
      </c>
      <c r="AE16" t="s">
        <v>79</v>
      </c>
      <c r="AF16" t="s">
        <v>80</v>
      </c>
      <c r="AG16" t="s">
        <v>316</v>
      </c>
      <c r="AH16" t="s">
        <v>971</v>
      </c>
      <c r="AI16" t="s">
        <v>962</v>
      </c>
      <c r="AJ16">
        <v>0</v>
      </c>
      <c r="AK16">
        <v>0</v>
      </c>
      <c r="AL16">
        <v>0</v>
      </c>
      <c r="AM16">
        <v>85485</v>
      </c>
      <c r="AN16" t="s">
        <v>963</v>
      </c>
      <c r="AO16" t="s">
        <v>57</v>
      </c>
    </row>
    <row r="17" spans="1:41" ht="14.45" x14ac:dyDescent="0.3">
      <c r="A17" t="s">
        <v>316</v>
      </c>
      <c r="B17" t="s">
        <v>55</v>
      </c>
      <c r="C17">
        <v>2</v>
      </c>
      <c r="D17" t="s">
        <v>110</v>
      </c>
      <c r="E17">
        <v>-52.27</v>
      </c>
      <c r="F17">
        <v>-52.27</v>
      </c>
      <c r="G17">
        <v>-7.4</v>
      </c>
      <c r="H17" t="s">
        <v>55</v>
      </c>
      <c r="I17" t="s">
        <v>54</v>
      </c>
      <c r="J17">
        <v>100</v>
      </c>
      <c r="K17" t="s">
        <v>964</v>
      </c>
      <c r="L17" t="s">
        <v>57</v>
      </c>
      <c r="M17" t="s">
        <v>999</v>
      </c>
      <c r="N17" t="s">
        <v>57</v>
      </c>
      <c r="O17" t="s">
        <v>57</v>
      </c>
      <c r="P17" t="s">
        <v>319</v>
      </c>
      <c r="Q17">
        <v>2</v>
      </c>
      <c r="R17" t="s">
        <v>320</v>
      </c>
      <c r="S17" t="s">
        <v>57</v>
      </c>
      <c r="T17" t="s">
        <v>57</v>
      </c>
      <c r="U17" t="s">
        <v>57</v>
      </c>
      <c r="V17" t="s">
        <v>57</v>
      </c>
      <c r="W17" t="s">
        <v>57</v>
      </c>
      <c r="X17" t="s">
        <v>1000</v>
      </c>
      <c r="Y17">
        <v>9.3650000000000002</v>
      </c>
      <c r="Z17">
        <v>0</v>
      </c>
      <c r="AA17" t="s">
        <v>316</v>
      </c>
      <c r="AB17">
        <v>-936.5</v>
      </c>
      <c r="AC17">
        <v>42338.642251273151</v>
      </c>
      <c r="AD17" t="s">
        <v>1001</v>
      </c>
      <c r="AE17" t="s">
        <v>319</v>
      </c>
      <c r="AF17" t="s">
        <v>320</v>
      </c>
      <c r="AG17" t="s">
        <v>316</v>
      </c>
      <c r="AH17" t="s">
        <v>971</v>
      </c>
      <c r="AI17" t="s">
        <v>968</v>
      </c>
      <c r="AJ17">
        <v>0</v>
      </c>
      <c r="AK17">
        <v>0</v>
      </c>
      <c r="AL17">
        <v>0</v>
      </c>
      <c r="AM17">
        <v>955</v>
      </c>
      <c r="AN17" t="s">
        <v>963</v>
      </c>
      <c r="AO17" t="s">
        <v>57</v>
      </c>
    </row>
    <row r="18" spans="1:41" ht="14.45" x14ac:dyDescent="0.3">
      <c r="A18" t="s">
        <v>316</v>
      </c>
      <c r="B18" t="s">
        <v>55</v>
      </c>
      <c r="C18">
        <v>2</v>
      </c>
      <c r="D18" t="s">
        <v>110</v>
      </c>
      <c r="E18">
        <v>-50</v>
      </c>
      <c r="F18">
        <v>-50</v>
      </c>
      <c r="G18">
        <v>-7.08</v>
      </c>
      <c r="H18" t="s">
        <v>55</v>
      </c>
      <c r="I18" t="s">
        <v>54</v>
      </c>
      <c r="J18">
        <v>60</v>
      </c>
      <c r="K18" t="s">
        <v>964</v>
      </c>
      <c r="L18" t="s">
        <v>57</v>
      </c>
      <c r="M18" t="s">
        <v>1002</v>
      </c>
      <c r="N18" t="s">
        <v>57</v>
      </c>
      <c r="O18" t="s">
        <v>57</v>
      </c>
      <c r="P18" t="s">
        <v>317</v>
      </c>
      <c r="Q18">
        <v>2</v>
      </c>
      <c r="R18" t="s">
        <v>318</v>
      </c>
      <c r="S18" t="s">
        <v>57</v>
      </c>
      <c r="T18" t="s">
        <v>57</v>
      </c>
      <c r="U18" t="s">
        <v>57</v>
      </c>
      <c r="V18" t="s">
        <v>57</v>
      </c>
      <c r="W18" t="s">
        <v>57</v>
      </c>
      <c r="X18" t="s">
        <v>1003</v>
      </c>
      <c r="Y18">
        <v>189.2</v>
      </c>
      <c r="Z18">
        <v>0</v>
      </c>
      <c r="AA18" t="s">
        <v>316</v>
      </c>
      <c r="AB18">
        <v>-11352</v>
      </c>
      <c r="AC18">
        <v>42338.642947372682</v>
      </c>
      <c r="AD18" t="s">
        <v>1004</v>
      </c>
      <c r="AE18" t="s">
        <v>317</v>
      </c>
      <c r="AF18" t="s">
        <v>318</v>
      </c>
      <c r="AG18" t="s">
        <v>316</v>
      </c>
      <c r="AH18" t="s">
        <v>971</v>
      </c>
      <c r="AI18" t="s">
        <v>968</v>
      </c>
      <c r="AJ18">
        <v>0</v>
      </c>
      <c r="AK18">
        <v>0</v>
      </c>
      <c r="AL18">
        <v>0</v>
      </c>
      <c r="AM18">
        <v>15521</v>
      </c>
      <c r="AN18" t="s">
        <v>963</v>
      </c>
      <c r="AO18" t="s">
        <v>57</v>
      </c>
    </row>
    <row r="19" spans="1:41" ht="14.45" x14ac:dyDescent="0.3">
      <c r="A19" t="s">
        <v>328</v>
      </c>
      <c r="B19" t="s">
        <v>55</v>
      </c>
      <c r="C19">
        <v>2</v>
      </c>
      <c r="D19" t="s">
        <v>110</v>
      </c>
      <c r="E19">
        <v>-633.59</v>
      </c>
      <c r="F19">
        <v>-633.59</v>
      </c>
      <c r="G19">
        <v>-92.9</v>
      </c>
      <c r="H19" t="s">
        <v>55</v>
      </c>
      <c r="I19" t="s">
        <v>54</v>
      </c>
      <c r="J19">
        <v>-100</v>
      </c>
      <c r="K19" t="s">
        <v>956</v>
      </c>
      <c r="L19" t="s">
        <v>57</v>
      </c>
      <c r="M19" t="s">
        <v>999</v>
      </c>
      <c r="N19" t="s">
        <v>57</v>
      </c>
      <c r="O19" t="s">
        <v>57</v>
      </c>
      <c r="P19" t="s">
        <v>319</v>
      </c>
      <c r="Q19">
        <v>2</v>
      </c>
      <c r="R19" t="s">
        <v>320</v>
      </c>
      <c r="S19" t="s">
        <v>57</v>
      </c>
      <c r="T19" t="s">
        <v>57</v>
      </c>
      <c r="U19" t="s">
        <v>57</v>
      </c>
      <c r="V19" t="s">
        <v>57</v>
      </c>
      <c r="W19" t="s">
        <v>57</v>
      </c>
      <c r="X19" t="s">
        <v>1005</v>
      </c>
      <c r="Y19">
        <v>8.6199999999999992</v>
      </c>
      <c r="Z19">
        <v>0</v>
      </c>
      <c r="AA19" t="s">
        <v>328</v>
      </c>
      <c r="AB19">
        <v>862</v>
      </c>
      <c r="AC19">
        <v>42348.535611261577</v>
      </c>
      <c r="AD19" t="s">
        <v>1006</v>
      </c>
      <c r="AE19" t="s">
        <v>319</v>
      </c>
      <c r="AF19" t="s">
        <v>320</v>
      </c>
      <c r="AG19" t="s">
        <v>328</v>
      </c>
      <c r="AH19" t="s">
        <v>971</v>
      </c>
      <c r="AI19" t="s">
        <v>962</v>
      </c>
      <c r="AJ19">
        <v>0</v>
      </c>
      <c r="AK19">
        <v>0</v>
      </c>
      <c r="AL19">
        <v>0</v>
      </c>
      <c r="AM19">
        <v>955</v>
      </c>
      <c r="AN19" t="s">
        <v>963</v>
      </c>
      <c r="AO19" t="s">
        <v>57</v>
      </c>
    </row>
    <row r="20" spans="1:41" ht="14.45" x14ac:dyDescent="0.3">
      <c r="A20" t="s">
        <v>328</v>
      </c>
      <c r="B20" t="s">
        <v>55</v>
      </c>
      <c r="C20">
        <v>2</v>
      </c>
      <c r="D20" t="s">
        <v>110</v>
      </c>
      <c r="E20">
        <v>-533</v>
      </c>
      <c r="F20">
        <v>-533</v>
      </c>
      <c r="G20">
        <v>-78.150000000000006</v>
      </c>
      <c r="H20" t="s">
        <v>55</v>
      </c>
      <c r="I20" t="s">
        <v>54</v>
      </c>
      <c r="J20">
        <v>-60</v>
      </c>
      <c r="K20" t="s">
        <v>956</v>
      </c>
      <c r="L20" t="s">
        <v>57</v>
      </c>
      <c r="M20" t="s">
        <v>1002</v>
      </c>
      <c r="N20" t="s">
        <v>57</v>
      </c>
      <c r="O20" t="s">
        <v>57</v>
      </c>
      <c r="P20" t="s">
        <v>317</v>
      </c>
      <c r="Q20">
        <v>2</v>
      </c>
      <c r="R20" t="s">
        <v>318</v>
      </c>
      <c r="S20" t="s">
        <v>57</v>
      </c>
      <c r="T20" t="s">
        <v>57</v>
      </c>
      <c r="U20" t="s">
        <v>57</v>
      </c>
      <c r="V20" t="s">
        <v>57</v>
      </c>
      <c r="W20" t="s">
        <v>57</v>
      </c>
      <c r="X20" t="s">
        <v>1007</v>
      </c>
      <c r="Y20">
        <v>180.8</v>
      </c>
      <c r="Z20">
        <v>0</v>
      </c>
      <c r="AA20" t="s">
        <v>328</v>
      </c>
      <c r="AB20">
        <v>10848</v>
      </c>
      <c r="AC20">
        <v>42348.535915474538</v>
      </c>
      <c r="AD20" t="s">
        <v>1008</v>
      </c>
      <c r="AE20" t="s">
        <v>317</v>
      </c>
      <c r="AF20" t="s">
        <v>318</v>
      </c>
      <c r="AG20" t="s">
        <v>328</v>
      </c>
      <c r="AH20" t="s">
        <v>971</v>
      </c>
      <c r="AI20" t="s">
        <v>962</v>
      </c>
      <c r="AJ20">
        <v>0</v>
      </c>
      <c r="AK20">
        <v>0</v>
      </c>
      <c r="AL20">
        <v>0</v>
      </c>
      <c r="AM20">
        <v>15521</v>
      </c>
      <c r="AN20" t="s">
        <v>963</v>
      </c>
      <c r="AO20" t="s">
        <v>57</v>
      </c>
    </row>
    <row r="21" spans="1:41" ht="14.45" x14ac:dyDescent="0.3">
      <c r="A21" t="s">
        <v>328</v>
      </c>
      <c r="B21" t="s">
        <v>55</v>
      </c>
      <c r="C21">
        <v>2</v>
      </c>
      <c r="D21" t="s">
        <v>59</v>
      </c>
      <c r="E21">
        <v>-4742.28</v>
      </c>
      <c r="F21">
        <v>-4742.28</v>
      </c>
      <c r="G21">
        <v>-695.38</v>
      </c>
      <c r="H21" t="s">
        <v>55</v>
      </c>
      <c r="I21" t="s">
        <v>54</v>
      </c>
      <c r="J21">
        <v>2</v>
      </c>
      <c r="K21" t="s">
        <v>964</v>
      </c>
      <c r="L21" t="s">
        <v>979</v>
      </c>
      <c r="M21" t="s">
        <v>958</v>
      </c>
      <c r="N21" t="s">
        <v>358</v>
      </c>
      <c r="O21" t="s">
        <v>57</v>
      </c>
      <c r="P21" t="s">
        <v>329</v>
      </c>
      <c r="Q21">
        <v>2</v>
      </c>
      <c r="R21" t="s">
        <v>330</v>
      </c>
      <c r="S21" t="s">
        <v>57</v>
      </c>
      <c r="T21" t="s">
        <v>57</v>
      </c>
      <c r="U21" t="s">
        <v>57</v>
      </c>
      <c r="V21" t="s">
        <v>57</v>
      </c>
      <c r="W21" t="s">
        <v>57</v>
      </c>
      <c r="X21" t="s">
        <v>1009</v>
      </c>
      <c r="Y21">
        <v>3.4</v>
      </c>
      <c r="Z21">
        <v>20</v>
      </c>
      <c r="AA21" t="s">
        <v>328</v>
      </c>
      <c r="AB21">
        <v>-680</v>
      </c>
      <c r="AC21">
        <v>42348.604212962964</v>
      </c>
      <c r="AD21" t="s">
        <v>1010</v>
      </c>
      <c r="AE21" t="s">
        <v>62</v>
      </c>
      <c r="AF21" t="s">
        <v>63</v>
      </c>
      <c r="AG21" t="s">
        <v>328</v>
      </c>
      <c r="AH21" t="s">
        <v>961</v>
      </c>
      <c r="AI21" t="s">
        <v>968</v>
      </c>
      <c r="AJ21">
        <v>0</v>
      </c>
      <c r="AK21">
        <v>0</v>
      </c>
      <c r="AL21">
        <v>0</v>
      </c>
      <c r="AM21">
        <v>2206610</v>
      </c>
      <c r="AN21" t="s">
        <v>963</v>
      </c>
      <c r="AO21" t="s">
        <v>57</v>
      </c>
    </row>
    <row r="22" spans="1:41" ht="14.45" x14ac:dyDescent="0.3">
      <c r="A22" t="s">
        <v>331</v>
      </c>
      <c r="B22" t="s">
        <v>55</v>
      </c>
      <c r="C22">
        <v>2</v>
      </c>
      <c r="D22" t="s">
        <v>78</v>
      </c>
      <c r="E22">
        <v>1098.7</v>
      </c>
      <c r="F22">
        <v>1098.7</v>
      </c>
      <c r="G22">
        <v>161.80000000000001</v>
      </c>
      <c r="H22" t="s">
        <v>55</v>
      </c>
      <c r="I22" t="s">
        <v>54</v>
      </c>
      <c r="J22">
        <v>-9</v>
      </c>
      <c r="K22" t="s">
        <v>956</v>
      </c>
      <c r="L22" t="s">
        <v>57</v>
      </c>
      <c r="M22" t="s">
        <v>988</v>
      </c>
      <c r="N22" t="s">
        <v>57</v>
      </c>
      <c r="O22" t="s">
        <v>57</v>
      </c>
      <c r="P22" t="s">
        <v>248</v>
      </c>
      <c r="Q22">
        <v>2</v>
      </c>
      <c r="R22" t="s">
        <v>249</v>
      </c>
      <c r="S22" t="s">
        <v>57</v>
      </c>
      <c r="T22" t="s">
        <v>57</v>
      </c>
      <c r="U22" t="s">
        <v>57</v>
      </c>
      <c r="V22" t="s">
        <v>57</v>
      </c>
      <c r="W22" t="s">
        <v>57</v>
      </c>
      <c r="X22" t="s">
        <v>1011</v>
      </c>
      <c r="Y22">
        <v>125.3</v>
      </c>
      <c r="Z22">
        <v>0</v>
      </c>
      <c r="AA22" t="s">
        <v>331</v>
      </c>
      <c r="AB22">
        <v>1127.7</v>
      </c>
      <c r="AC22">
        <v>42349.378623576391</v>
      </c>
      <c r="AD22" t="s">
        <v>1012</v>
      </c>
      <c r="AE22" t="s">
        <v>248</v>
      </c>
      <c r="AF22" t="s">
        <v>249</v>
      </c>
      <c r="AG22" t="s">
        <v>333</v>
      </c>
      <c r="AH22" t="s">
        <v>961</v>
      </c>
      <c r="AI22" t="s">
        <v>962</v>
      </c>
      <c r="AJ22">
        <v>0</v>
      </c>
      <c r="AK22">
        <v>0</v>
      </c>
      <c r="AL22">
        <v>0</v>
      </c>
      <c r="AM22">
        <v>343053</v>
      </c>
      <c r="AN22" t="s">
        <v>963</v>
      </c>
      <c r="AO22" t="s">
        <v>57</v>
      </c>
    </row>
    <row r="23" spans="1:41" ht="14.45" x14ac:dyDescent="0.3">
      <c r="A23" t="s">
        <v>358</v>
      </c>
      <c r="B23" t="s">
        <v>55</v>
      </c>
      <c r="C23">
        <v>2</v>
      </c>
      <c r="D23" t="s">
        <v>59</v>
      </c>
      <c r="E23">
        <v>0</v>
      </c>
      <c r="F23">
        <v>0</v>
      </c>
      <c r="G23">
        <v>0</v>
      </c>
      <c r="H23" t="s">
        <v>55</v>
      </c>
      <c r="I23" t="s">
        <v>54</v>
      </c>
      <c r="J23">
        <v>-2</v>
      </c>
      <c r="K23" t="s">
        <v>956</v>
      </c>
      <c r="L23" t="s">
        <v>979</v>
      </c>
      <c r="M23" t="s">
        <v>958</v>
      </c>
      <c r="N23" t="s">
        <v>358</v>
      </c>
      <c r="O23" t="s">
        <v>57</v>
      </c>
      <c r="P23" t="s">
        <v>329</v>
      </c>
      <c r="Q23">
        <v>2</v>
      </c>
      <c r="R23" t="s">
        <v>330</v>
      </c>
      <c r="S23" t="s">
        <v>57</v>
      </c>
      <c r="T23" t="s">
        <v>57</v>
      </c>
      <c r="U23" t="s">
        <v>57</v>
      </c>
      <c r="V23" t="s">
        <v>57</v>
      </c>
      <c r="W23" t="s">
        <v>57</v>
      </c>
      <c r="X23" t="s">
        <v>1013</v>
      </c>
      <c r="Y23">
        <v>0</v>
      </c>
      <c r="Z23">
        <v>20</v>
      </c>
      <c r="AA23" t="s">
        <v>358</v>
      </c>
      <c r="AB23">
        <v>0</v>
      </c>
      <c r="AC23">
        <v>42389.675243055557</v>
      </c>
      <c r="AD23" t="s">
        <v>1014</v>
      </c>
      <c r="AE23" t="s">
        <v>62</v>
      </c>
      <c r="AF23" t="s">
        <v>63</v>
      </c>
      <c r="AG23" t="s">
        <v>359</v>
      </c>
      <c r="AH23" t="s">
        <v>961</v>
      </c>
      <c r="AI23" t="s">
        <v>962</v>
      </c>
      <c r="AJ23">
        <v>0</v>
      </c>
      <c r="AK23">
        <v>0</v>
      </c>
      <c r="AL23">
        <v>0</v>
      </c>
      <c r="AM23">
        <v>2206610</v>
      </c>
      <c r="AN23" t="s">
        <v>963</v>
      </c>
      <c r="AO23" t="s">
        <v>57</v>
      </c>
    </row>
    <row r="24" spans="1:41" ht="14.45" x14ac:dyDescent="0.3">
      <c r="A24" t="s">
        <v>386</v>
      </c>
      <c r="B24" t="s">
        <v>55</v>
      </c>
      <c r="C24">
        <v>2</v>
      </c>
      <c r="D24" t="s">
        <v>78</v>
      </c>
      <c r="E24">
        <v>1049</v>
      </c>
      <c r="F24">
        <v>1049</v>
      </c>
      <c r="G24">
        <v>152.9</v>
      </c>
      <c r="H24" t="s">
        <v>55</v>
      </c>
      <c r="I24" t="s">
        <v>54</v>
      </c>
      <c r="J24">
        <v>-10</v>
      </c>
      <c r="K24" t="s">
        <v>956</v>
      </c>
      <c r="L24" t="s">
        <v>57</v>
      </c>
      <c r="M24" t="s">
        <v>988</v>
      </c>
      <c r="N24" t="s">
        <v>57</v>
      </c>
      <c r="O24" t="s">
        <v>57</v>
      </c>
      <c r="P24" t="s">
        <v>250</v>
      </c>
      <c r="Q24">
        <v>2</v>
      </c>
      <c r="R24" t="s">
        <v>251</v>
      </c>
      <c r="S24" t="s">
        <v>57</v>
      </c>
      <c r="T24" t="s">
        <v>57</v>
      </c>
      <c r="U24" t="s">
        <v>57</v>
      </c>
      <c r="V24" t="s">
        <v>57</v>
      </c>
      <c r="W24" t="s">
        <v>57</v>
      </c>
      <c r="X24" t="s">
        <v>1015</v>
      </c>
      <c r="Y24">
        <v>107.8</v>
      </c>
      <c r="Z24">
        <v>0</v>
      </c>
      <c r="AA24" t="s">
        <v>386</v>
      </c>
      <c r="AB24">
        <v>1078</v>
      </c>
      <c r="AC24">
        <v>42429.401487037037</v>
      </c>
      <c r="AD24" t="s">
        <v>1016</v>
      </c>
      <c r="AE24" t="s">
        <v>250</v>
      </c>
      <c r="AF24" t="s">
        <v>251</v>
      </c>
      <c r="AG24" t="s">
        <v>397</v>
      </c>
      <c r="AH24" t="s">
        <v>961</v>
      </c>
      <c r="AI24" t="s">
        <v>962</v>
      </c>
      <c r="AJ24">
        <v>0</v>
      </c>
      <c r="AK24">
        <v>0</v>
      </c>
      <c r="AL24">
        <v>0</v>
      </c>
      <c r="AM24">
        <v>1307373</v>
      </c>
      <c r="AN24" t="s">
        <v>963</v>
      </c>
      <c r="AO24" t="s">
        <v>57</v>
      </c>
    </row>
    <row r="25" spans="1:41" x14ac:dyDescent="0.25">
      <c r="A25" t="s">
        <v>386</v>
      </c>
      <c r="B25" t="s">
        <v>55</v>
      </c>
      <c r="C25">
        <v>2</v>
      </c>
      <c r="D25" t="s">
        <v>110</v>
      </c>
      <c r="E25">
        <v>-51.31</v>
      </c>
      <c r="F25">
        <v>-51.31</v>
      </c>
      <c r="G25">
        <v>-7.48</v>
      </c>
      <c r="H25" t="s">
        <v>55</v>
      </c>
      <c r="I25" t="s">
        <v>54</v>
      </c>
      <c r="J25">
        <v>250</v>
      </c>
      <c r="K25" t="s">
        <v>964</v>
      </c>
      <c r="L25" t="s">
        <v>57</v>
      </c>
      <c r="M25" t="s">
        <v>1017</v>
      </c>
      <c r="N25" t="s">
        <v>57</v>
      </c>
      <c r="O25" t="s">
        <v>57</v>
      </c>
      <c r="P25" t="s">
        <v>387</v>
      </c>
      <c r="Q25">
        <v>2</v>
      </c>
      <c r="R25" t="s">
        <v>388</v>
      </c>
      <c r="S25" t="s">
        <v>57</v>
      </c>
      <c r="T25" t="s">
        <v>57</v>
      </c>
      <c r="U25" t="s">
        <v>57</v>
      </c>
      <c r="V25" t="s">
        <v>57</v>
      </c>
      <c r="W25" t="s">
        <v>57</v>
      </c>
      <c r="X25" t="s">
        <v>1018</v>
      </c>
      <c r="Y25">
        <v>20.3</v>
      </c>
      <c r="Z25">
        <v>0</v>
      </c>
      <c r="AA25" t="s">
        <v>386</v>
      </c>
      <c r="AB25">
        <v>-5075</v>
      </c>
      <c r="AC25">
        <v>42429.45422994213</v>
      </c>
      <c r="AD25" t="s">
        <v>1019</v>
      </c>
      <c r="AE25" t="s">
        <v>387</v>
      </c>
      <c r="AF25" t="s">
        <v>388</v>
      </c>
      <c r="AG25" t="s">
        <v>386</v>
      </c>
      <c r="AH25" t="s">
        <v>971</v>
      </c>
      <c r="AI25" t="s">
        <v>968</v>
      </c>
      <c r="AJ25">
        <v>0</v>
      </c>
      <c r="AK25">
        <v>0</v>
      </c>
      <c r="AL25">
        <v>0</v>
      </c>
      <c r="AM25">
        <v>10625</v>
      </c>
      <c r="AN25" t="s">
        <v>963</v>
      </c>
      <c r="AO25" t="s">
        <v>57</v>
      </c>
    </row>
    <row r="26" spans="1:41" ht="14.45" x14ac:dyDescent="0.3">
      <c r="A26" t="s">
        <v>389</v>
      </c>
      <c r="B26" t="s">
        <v>55</v>
      </c>
      <c r="C26">
        <v>2</v>
      </c>
      <c r="D26" t="s">
        <v>394</v>
      </c>
      <c r="E26">
        <v>-2.27</v>
      </c>
      <c r="F26">
        <v>-2.27</v>
      </c>
      <c r="G26">
        <v>-0.33</v>
      </c>
      <c r="H26" t="s">
        <v>55</v>
      </c>
      <c r="I26" t="s">
        <v>54</v>
      </c>
      <c r="J26">
        <v>5000</v>
      </c>
      <c r="K26" t="s">
        <v>964</v>
      </c>
      <c r="L26" t="s">
        <v>57</v>
      </c>
      <c r="M26" t="s">
        <v>1020</v>
      </c>
      <c r="N26" t="s">
        <v>57</v>
      </c>
      <c r="O26" t="s">
        <v>57</v>
      </c>
      <c r="P26" t="s">
        <v>395</v>
      </c>
      <c r="Q26">
        <v>2</v>
      </c>
      <c r="R26" t="s">
        <v>396</v>
      </c>
      <c r="S26" t="s">
        <v>57</v>
      </c>
      <c r="T26" t="s">
        <v>57</v>
      </c>
      <c r="U26" t="s">
        <v>57</v>
      </c>
      <c r="V26" t="s">
        <v>57</v>
      </c>
      <c r="W26" t="s">
        <v>57</v>
      </c>
      <c r="X26" t="s">
        <v>1021</v>
      </c>
      <c r="Y26">
        <v>1.0876399999999999</v>
      </c>
      <c r="Z26">
        <v>0</v>
      </c>
      <c r="AA26" t="s">
        <v>389</v>
      </c>
      <c r="AB26">
        <v>-5438.2</v>
      </c>
      <c r="AC26">
        <v>42430.337396909723</v>
      </c>
      <c r="AD26" t="s">
        <v>1022</v>
      </c>
      <c r="AE26" t="s">
        <v>395</v>
      </c>
      <c r="AF26" t="s">
        <v>396</v>
      </c>
      <c r="AG26" t="s">
        <v>398</v>
      </c>
      <c r="AH26" t="s">
        <v>971</v>
      </c>
      <c r="AI26" t="s">
        <v>968</v>
      </c>
      <c r="AJ26">
        <v>-0.686330000000686</v>
      </c>
      <c r="AK26">
        <v>-0.686330000000686</v>
      </c>
      <c r="AL26">
        <v>-0.1000000000001</v>
      </c>
      <c r="AM26">
        <v>21</v>
      </c>
      <c r="AN26" t="s">
        <v>963</v>
      </c>
      <c r="AO26" t="s">
        <v>57</v>
      </c>
    </row>
    <row r="27" spans="1:41" ht="14.45" x14ac:dyDescent="0.3">
      <c r="A27" t="s">
        <v>389</v>
      </c>
      <c r="B27" t="s">
        <v>55</v>
      </c>
      <c r="C27">
        <v>2</v>
      </c>
      <c r="D27" t="s">
        <v>394</v>
      </c>
      <c r="E27">
        <v>-3.65</v>
      </c>
      <c r="F27">
        <v>-3.65</v>
      </c>
      <c r="G27">
        <v>-0.53</v>
      </c>
      <c r="H27" t="s">
        <v>55</v>
      </c>
      <c r="I27" t="s">
        <v>54</v>
      </c>
      <c r="J27">
        <v>-5000</v>
      </c>
      <c r="K27" t="s">
        <v>956</v>
      </c>
      <c r="L27" t="s">
        <v>57</v>
      </c>
      <c r="M27" t="s">
        <v>1020</v>
      </c>
      <c r="N27" t="s">
        <v>57</v>
      </c>
      <c r="O27" t="s">
        <v>57</v>
      </c>
      <c r="P27" t="s">
        <v>395</v>
      </c>
      <c r="Q27">
        <v>2</v>
      </c>
      <c r="R27" t="s">
        <v>396</v>
      </c>
      <c r="S27" t="s">
        <v>57</v>
      </c>
      <c r="T27" t="s">
        <v>57</v>
      </c>
      <c r="U27" t="s">
        <v>57</v>
      </c>
      <c r="V27" t="s">
        <v>57</v>
      </c>
      <c r="W27" t="s">
        <v>57</v>
      </c>
      <c r="X27" t="s">
        <v>1023</v>
      </c>
      <c r="Y27">
        <v>1.0875999999999999</v>
      </c>
      <c r="Z27">
        <v>0</v>
      </c>
      <c r="AA27" t="s">
        <v>389</v>
      </c>
      <c r="AB27">
        <v>5438</v>
      </c>
      <c r="AC27">
        <v>42430.337956365744</v>
      </c>
      <c r="AD27" t="s">
        <v>1024</v>
      </c>
      <c r="AE27" t="s">
        <v>395</v>
      </c>
      <c r="AF27" t="s">
        <v>396</v>
      </c>
      <c r="AG27" t="s">
        <v>398</v>
      </c>
      <c r="AH27" t="s">
        <v>971</v>
      </c>
      <c r="AI27" t="s">
        <v>962</v>
      </c>
      <c r="AJ27">
        <v>-0.85791250000180996</v>
      </c>
      <c r="AK27">
        <v>-0.85791250000180996</v>
      </c>
      <c r="AL27">
        <v>-0.12500000000026401</v>
      </c>
      <c r="AM27">
        <v>21</v>
      </c>
      <c r="AN27" t="s">
        <v>963</v>
      </c>
      <c r="AO27" t="s">
        <v>57</v>
      </c>
    </row>
    <row r="28" spans="1:41" x14ac:dyDescent="0.25">
      <c r="A28" t="s">
        <v>389</v>
      </c>
      <c r="B28" t="s">
        <v>55</v>
      </c>
      <c r="C28">
        <v>2</v>
      </c>
      <c r="D28" t="s">
        <v>110</v>
      </c>
      <c r="E28">
        <v>-51.78</v>
      </c>
      <c r="F28">
        <v>-51.78</v>
      </c>
      <c r="G28">
        <v>-7.54</v>
      </c>
      <c r="H28" t="s">
        <v>55</v>
      </c>
      <c r="I28" t="s">
        <v>54</v>
      </c>
      <c r="J28">
        <v>250</v>
      </c>
      <c r="K28" t="s">
        <v>964</v>
      </c>
      <c r="L28" t="s">
        <v>57</v>
      </c>
      <c r="M28" t="s">
        <v>1017</v>
      </c>
      <c r="N28" t="s">
        <v>57</v>
      </c>
      <c r="O28" t="s">
        <v>57</v>
      </c>
      <c r="P28" t="s">
        <v>387</v>
      </c>
      <c r="Q28">
        <v>2</v>
      </c>
      <c r="R28" t="s">
        <v>388</v>
      </c>
      <c r="S28" t="s">
        <v>57</v>
      </c>
      <c r="T28" t="s">
        <v>57</v>
      </c>
      <c r="U28" t="s">
        <v>57</v>
      </c>
      <c r="V28" t="s">
        <v>57</v>
      </c>
      <c r="W28" t="s">
        <v>57</v>
      </c>
      <c r="X28" t="s">
        <v>1025</v>
      </c>
      <c r="Y28">
        <v>21.32</v>
      </c>
      <c r="Z28">
        <v>0</v>
      </c>
      <c r="AA28" t="s">
        <v>389</v>
      </c>
      <c r="AB28">
        <v>-5330</v>
      </c>
      <c r="AC28">
        <v>42430.559031099539</v>
      </c>
      <c r="AD28" t="s">
        <v>1026</v>
      </c>
      <c r="AE28" t="s">
        <v>387</v>
      </c>
      <c r="AF28" t="s">
        <v>388</v>
      </c>
      <c r="AG28" t="s">
        <v>389</v>
      </c>
      <c r="AH28" t="s">
        <v>971</v>
      </c>
      <c r="AI28" t="s">
        <v>968</v>
      </c>
      <c r="AJ28">
        <v>0</v>
      </c>
      <c r="AK28">
        <v>0</v>
      </c>
      <c r="AL28">
        <v>0</v>
      </c>
      <c r="AM28">
        <v>10625</v>
      </c>
      <c r="AN28" t="s">
        <v>963</v>
      </c>
      <c r="AO28" t="s">
        <v>57</v>
      </c>
    </row>
    <row r="29" spans="1:41" x14ac:dyDescent="0.25">
      <c r="A29" t="s">
        <v>397</v>
      </c>
      <c r="B29" t="s">
        <v>55</v>
      </c>
      <c r="C29">
        <v>2</v>
      </c>
      <c r="D29" t="s">
        <v>110</v>
      </c>
      <c r="E29">
        <v>-314.11</v>
      </c>
      <c r="F29">
        <v>-314.11</v>
      </c>
      <c r="G29">
        <v>-45.77</v>
      </c>
      <c r="H29" t="s">
        <v>55</v>
      </c>
      <c r="I29" t="s">
        <v>54</v>
      </c>
      <c r="J29">
        <v>-250</v>
      </c>
      <c r="K29" t="s">
        <v>956</v>
      </c>
      <c r="L29" t="s">
        <v>57</v>
      </c>
      <c r="M29" t="s">
        <v>1017</v>
      </c>
      <c r="N29" t="s">
        <v>57</v>
      </c>
      <c r="O29" t="s">
        <v>57</v>
      </c>
      <c r="P29" t="s">
        <v>387</v>
      </c>
      <c r="Q29">
        <v>2</v>
      </c>
      <c r="R29" t="s">
        <v>388</v>
      </c>
      <c r="S29" t="s">
        <v>57</v>
      </c>
      <c r="T29" t="s">
        <v>57</v>
      </c>
      <c r="U29" t="s">
        <v>57</v>
      </c>
      <c r="V29" t="s">
        <v>57</v>
      </c>
      <c r="W29" t="s">
        <v>57</v>
      </c>
      <c r="X29" t="s">
        <v>1027</v>
      </c>
      <c r="Y29">
        <v>20</v>
      </c>
      <c r="Z29">
        <v>0</v>
      </c>
      <c r="AA29" t="s">
        <v>397</v>
      </c>
      <c r="AB29">
        <v>5000</v>
      </c>
      <c r="AC29">
        <v>42431.599015891203</v>
      </c>
      <c r="AD29" t="s">
        <v>1028</v>
      </c>
      <c r="AE29" t="s">
        <v>387</v>
      </c>
      <c r="AF29" t="s">
        <v>388</v>
      </c>
      <c r="AG29" t="s">
        <v>397</v>
      </c>
      <c r="AH29" t="s">
        <v>971</v>
      </c>
      <c r="AI29" t="s">
        <v>962</v>
      </c>
      <c r="AJ29">
        <v>0</v>
      </c>
      <c r="AK29">
        <v>0</v>
      </c>
      <c r="AL29">
        <v>0</v>
      </c>
      <c r="AM29">
        <v>10625</v>
      </c>
      <c r="AN29" t="s">
        <v>963</v>
      </c>
      <c r="AO29" t="s">
        <v>57</v>
      </c>
    </row>
    <row r="30" spans="1:41" x14ac:dyDescent="0.25">
      <c r="A30" t="s">
        <v>398</v>
      </c>
      <c r="B30" t="s">
        <v>55</v>
      </c>
      <c r="C30">
        <v>2</v>
      </c>
      <c r="D30" t="s">
        <v>110</v>
      </c>
      <c r="E30">
        <v>-51.75</v>
      </c>
      <c r="F30">
        <v>-51.75</v>
      </c>
      <c r="G30">
        <v>-7.6</v>
      </c>
      <c r="H30" t="s">
        <v>55</v>
      </c>
      <c r="I30" t="s">
        <v>54</v>
      </c>
      <c r="J30">
        <v>200</v>
      </c>
      <c r="K30" t="s">
        <v>964</v>
      </c>
      <c r="L30" t="s">
        <v>57</v>
      </c>
      <c r="M30" t="s">
        <v>1017</v>
      </c>
      <c r="N30" t="s">
        <v>57</v>
      </c>
      <c r="O30" t="s">
        <v>57</v>
      </c>
      <c r="P30" t="s">
        <v>387</v>
      </c>
      <c r="Q30">
        <v>2</v>
      </c>
      <c r="R30" t="s">
        <v>388</v>
      </c>
      <c r="S30" t="s">
        <v>57</v>
      </c>
      <c r="T30" t="s">
        <v>57</v>
      </c>
      <c r="U30" t="s">
        <v>57</v>
      </c>
      <c r="V30" t="s">
        <v>57</v>
      </c>
      <c r="W30" t="s">
        <v>57</v>
      </c>
      <c r="X30" t="s">
        <v>1029</v>
      </c>
      <c r="Y30">
        <v>22</v>
      </c>
      <c r="Z30">
        <v>0</v>
      </c>
      <c r="AA30" t="s">
        <v>398</v>
      </c>
      <c r="AB30">
        <v>-4400</v>
      </c>
      <c r="AC30">
        <v>42432.390315358796</v>
      </c>
      <c r="AD30" t="s">
        <v>1030</v>
      </c>
      <c r="AE30" t="s">
        <v>387</v>
      </c>
      <c r="AF30" t="s">
        <v>388</v>
      </c>
      <c r="AG30" t="s">
        <v>398</v>
      </c>
      <c r="AH30" t="s">
        <v>971</v>
      </c>
      <c r="AI30" t="s">
        <v>968</v>
      </c>
      <c r="AJ30">
        <v>0</v>
      </c>
      <c r="AK30">
        <v>0</v>
      </c>
      <c r="AL30">
        <v>0</v>
      </c>
      <c r="AM30">
        <v>10625</v>
      </c>
      <c r="AN30" t="s">
        <v>963</v>
      </c>
      <c r="AO30" t="s">
        <v>57</v>
      </c>
    </row>
    <row r="31" spans="1:41" x14ac:dyDescent="0.25">
      <c r="A31" t="s">
        <v>416</v>
      </c>
      <c r="B31" t="s">
        <v>55</v>
      </c>
      <c r="C31">
        <v>2</v>
      </c>
      <c r="D31" t="s">
        <v>110</v>
      </c>
      <c r="E31">
        <v>-3.95</v>
      </c>
      <c r="F31">
        <v>-3.95</v>
      </c>
      <c r="G31">
        <v>-0.6</v>
      </c>
      <c r="H31" t="s">
        <v>55</v>
      </c>
      <c r="I31" t="s">
        <v>54</v>
      </c>
      <c r="J31">
        <v>-200</v>
      </c>
      <c r="K31" t="s">
        <v>956</v>
      </c>
      <c r="L31" t="s">
        <v>57</v>
      </c>
      <c r="M31" t="s">
        <v>1017</v>
      </c>
      <c r="N31" t="s">
        <v>57</v>
      </c>
      <c r="O31" t="s">
        <v>57</v>
      </c>
      <c r="P31" t="s">
        <v>387</v>
      </c>
      <c r="Q31">
        <v>2</v>
      </c>
      <c r="R31" t="s">
        <v>388</v>
      </c>
      <c r="S31" t="s">
        <v>57</v>
      </c>
      <c r="T31" t="s">
        <v>57</v>
      </c>
      <c r="U31" t="s">
        <v>57</v>
      </c>
      <c r="V31" t="s">
        <v>57</v>
      </c>
      <c r="W31" t="s">
        <v>57</v>
      </c>
      <c r="X31" t="s">
        <v>1031</v>
      </c>
      <c r="Y31">
        <v>22.3</v>
      </c>
      <c r="Z31">
        <v>0</v>
      </c>
      <c r="AA31" t="s">
        <v>416</v>
      </c>
      <c r="AB31">
        <v>4460</v>
      </c>
      <c r="AC31">
        <v>42458.542284918978</v>
      </c>
      <c r="AD31" t="s">
        <v>1032</v>
      </c>
      <c r="AE31" t="s">
        <v>387</v>
      </c>
      <c r="AF31" t="s">
        <v>388</v>
      </c>
      <c r="AG31" t="s">
        <v>416</v>
      </c>
      <c r="AH31" t="s">
        <v>971</v>
      </c>
      <c r="AI31" t="s">
        <v>962</v>
      </c>
      <c r="AJ31">
        <v>0</v>
      </c>
      <c r="AK31">
        <v>0</v>
      </c>
      <c r="AL31">
        <v>0</v>
      </c>
      <c r="AM31">
        <v>10625</v>
      </c>
      <c r="AN31" t="s">
        <v>963</v>
      </c>
      <c r="AO31" t="s">
        <v>57</v>
      </c>
    </row>
    <row r="32" spans="1:41" x14ac:dyDescent="0.25">
      <c r="A32" t="s">
        <v>416</v>
      </c>
      <c r="B32" t="s">
        <v>55</v>
      </c>
      <c r="C32">
        <v>2</v>
      </c>
      <c r="D32" t="s">
        <v>110</v>
      </c>
      <c r="E32">
        <v>310.42</v>
      </c>
      <c r="F32">
        <v>310.42</v>
      </c>
      <c r="G32">
        <v>47.01</v>
      </c>
      <c r="H32" t="s">
        <v>55</v>
      </c>
      <c r="I32" t="s">
        <v>54</v>
      </c>
      <c r="J32">
        <v>-250</v>
      </c>
      <c r="K32" t="s">
        <v>956</v>
      </c>
      <c r="L32" t="s">
        <v>57</v>
      </c>
      <c r="M32" t="s">
        <v>1017</v>
      </c>
      <c r="N32" t="s">
        <v>57</v>
      </c>
      <c r="O32" t="s">
        <v>57</v>
      </c>
      <c r="P32" t="s">
        <v>387</v>
      </c>
      <c r="Q32">
        <v>2</v>
      </c>
      <c r="R32" t="s">
        <v>388</v>
      </c>
      <c r="S32" t="s">
        <v>57</v>
      </c>
      <c r="T32" t="s">
        <v>57</v>
      </c>
      <c r="U32" t="s">
        <v>57</v>
      </c>
      <c r="V32" t="s">
        <v>57</v>
      </c>
      <c r="W32" t="s">
        <v>57</v>
      </c>
      <c r="X32" t="s">
        <v>1033</v>
      </c>
      <c r="Y32">
        <v>22.15</v>
      </c>
      <c r="Z32">
        <v>0</v>
      </c>
      <c r="AA32" t="s">
        <v>416</v>
      </c>
      <c r="AB32">
        <v>5537.5</v>
      </c>
      <c r="AC32">
        <v>42458.569023842596</v>
      </c>
      <c r="AD32" t="s">
        <v>1034</v>
      </c>
      <c r="AE32" t="s">
        <v>387</v>
      </c>
      <c r="AF32" t="s">
        <v>388</v>
      </c>
      <c r="AG32" t="s">
        <v>416</v>
      </c>
      <c r="AH32" t="s">
        <v>971</v>
      </c>
      <c r="AI32" t="s">
        <v>962</v>
      </c>
      <c r="AJ32">
        <v>0</v>
      </c>
      <c r="AK32">
        <v>0</v>
      </c>
      <c r="AL32">
        <v>0</v>
      </c>
      <c r="AM32">
        <v>10625</v>
      </c>
      <c r="AN32" t="s">
        <v>963</v>
      </c>
      <c r="AO32" t="s">
        <v>57</v>
      </c>
    </row>
    <row r="33" spans="1:41" x14ac:dyDescent="0.25">
      <c r="A33" t="s">
        <v>417</v>
      </c>
      <c r="B33" t="s">
        <v>55</v>
      </c>
      <c r="C33">
        <v>2</v>
      </c>
      <c r="D33" t="s">
        <v>59</v>
      </c>
      <c r="E33">
        <v>-1169.1500000000001</v>
      </c>
      <c r="F33">
        <v>-1169.1500000000001</v>
      </c>
      <c r="G33">
        <v>-177.86</v>
      </c>
      <c r="H33" t="s">
        <v>55</v>
      </c>
      <c r="I33" t="s">
        <v>54</v>
      </c>
      <c r="J33">
        <v>1</v>
      </c>
      <c r="K33" t="s">
        <v>964</v>
      </c>
      <c r="L33" t="s">
        <v>957</v>
      </c>
      <c r="M33" t="s">
        <v>958</v>
      </c>
      <c r="N33" t="s">
        <v>456</v>
      </c>
      <c r="O33" t="s">
        <v>57</v>
      </c>
      <c r="P33" t="s">
        <v>418</v>
      </c>
      <c r="Q33">
        <v>2</v>
      </c>
      <c r="R33" t="s">
        <v>419</v>
      </c>
      <c r="S33" t="s">
        <v>57</v>
      </c>
      <c r="T33" t="s">
        <v>57</v>
      </c>
      <c r="U33" t="s">
        <v>57</v>
      </c>
      <c r="V33" t="s">
        <v>57</v>
      </c>
      <c r="W33" t="s">
        <v>57</v>
      </c>
      <c r="X33" t="s">
        <v>1035</v>
      </c>
      <c r="Y33">
        <v>1.7</v>
      </c>
      <c r="Z33">
        <v>19</v>
      </c>
      <c r="AA33" t="s">
        <v>417</v>
      </c>
      <c r="AB33">
        <v>-170</v>
      </c>
      <c r="AC33">
        <v>42459.5625462963</v>
      </c>
      <c r="AD33" t="s">
        <v>1036</v>
      </c>
      <c r="AE33" t="s">
        <v>62</v>
      </c>
      <c r="AF33" t="s">
        <v>63</v>
      </c>
      <c r="AG33" t="s">
        <v>417</v>
      </c>
      <c r="AH33" t="s">
        <v>961</v>
      </c>
      <c r="AI33" t="s">
        <v>968</v>
      </c>
      <c r="AJ33">
        <v>0</v>
      </c>
      <c r="AK33">
        <v>0</v>
      </c>
      <c r="AL33">
        <v>0</v>
      </c>
      <c r="AM33">
        <v>3442176</v>
      </c>
      <c r="AN33" t="s">
        <v>963</v>
      </c>
      <c r="AO33" t="s">
        <v>57</v>
      </c>
    </row>
    <row r="34" spans="1:41" x14ac:dyDescent="0.25">
      <c r="A34" t="s">
        <v>417</v>
      </c>
      <c r="B34" t="s">
        <v>55</v>
      </c>
      <c r="C34">
        <v>2</v>
      </c>
      <c r="D34" t="s">
        <v>59</v>
      </c>
      <c r="E34">
        <v>-738.24</v>
      </c>
      <c r="F34">
        <v>-738.24</v>
      </c>
      <c r="G34">
        <v>-112.3</v>
      </c>
      <c r="H34" t="s">
        <v>55</v>
      </c>
      <c r="I34" t="s">
        <v>54</v>
      </c>
      <c r="J34">
        <v>1</v>
      </c>
      <c r="K34" t="s">
        <v>964</v>
      </c>
      <c r="L34" t="s">
        <v>957</v>
      </c>
      <c r="M34" t="s">
        <v>958</v>
      </c>
      <c r="N34" t="s">
        <v>456</v>
      </c>
      <c r="O34" t="s">
        <v>57</v>
      </c>
      <c r="P34" t="s">
        <v>420</v>
      </c>
      <c r="Q34">
        <v>2</v>
      </c>
      <c r="R34" t="s">
        <v>421</v>
      </c>
      <c r="S34" t="s">
        <v>57</v>
      </c>
      <c r="T34" t="s">
        <v>57</v>
      </c>
      <c r="U34" t="s">
        <v>57</v>
      </c>
      <c r="V34" t="s">
        <v>57</v>
      </c>
      <c r="W34" t="s">
        <v>57</v>
      </c>
      <c r="X34" t="s">
        <v>1037</v>
      </c>
      <c r="Y34">
        <v>1.05</v>
      </c>
      <c r="Z34">
        <v>22</v>
      </c>
      <c r="AA34" t="s">
        <v>417</v>
      </c>
      <c r="AB34">
        <v>-105</v>
      </c>
      <c r="AC34">
        <v>42459.570104166669</v>
      </c>
      <c r="AD34" t="s">
        <v>1038</v>
      </c>
      <c r="AE34" t="s">
        <v>62</v>
      </c>
      <c r="AF34" t="s">
        <v>63</v>
      </c>
      <c r="AG34" t="s">
        <v>417</v>
      </c>
      <c r="AH34" t="s">
        <v>961</v>
      </c>
      <c r="AI34" t="s">
        <v>968</v>
      </c>
      <c r="AJ34">
        <v>0</v>
      </c>
      <c r="AK34">
        <v>0</v>
      </c>
      <c r="AL34">
        <v>0</v>
      </c>
      <c r="AM34">
        <v>3442179</v>
      </c>
      <c r="AN34" t="s">
        <v>963</v>
      </c>
      <c r="AO34" t="s">
        <v>57</v>
      </c>
    </row>
    <row r="35" spans="1:41" x14ac:dyDescent="0.25">
      <c r="A35" t="s">
        <v>457</v>
      </c>
      <c r="B35" t="s">
        <v>55</v>
      </c>
      <c r="C35">
        <v>2</v>
      </c>
      <c r="D35" t="s">
        <v>59</v>
      </c>
      <c r="E35">
        <v>0</v>
      </c>
      <c r="F35">
        <v>0</v>
      </c>
      <c r="G35">
        <v>0</v>
      </c>
      <c r="H35" t="s">
        <v>55</v>
      </c>
      <c r="I35" t="s">
        <v>54</v>
      </c>
      <c r="J35">
        <v>-1</v>
      </c>
      <c r="K35" t="s">
        <v>956</v>
      </c>
      <c r="L35" t="s">
        <v>957</v>
      </c>
      <c r="M35" t="s">
        <v>958</v>
      </c>
      <c r="N35" t="s">
        <v>456</v>
      </c>
      <c r="O35" t="s">
        <v>57</v>
      </c>
      <c r="P35" t="s">
        <v>418</v>
      </c>
      <c r="Q35">
        <v>2</v>
      </c>
      <c r="R35" t="s">
        <v>419</v>
      </c>
      <c r="S35" t="s">
        <v>57</v>
      </c>
      <c r="T35" t="s">
        <v>57</v>
      </c>
      <c r="U35" t="s">
        <v>57</v>
      </c>
      <c r="V35" t="s">
        <v>57</v>
      </c>
      <c r="W35" t="s">
        <v>57</v>
      </c>
      <c r="X35" t="s">
        <v>1039</v>
      </c>
      <c r="Y35">
        <v>0</v>
      </c>
      <c r="Z35">
        <v>19</v>
      </c>
      <c r="AA35" t="s">
        <v>457</v>
      </c>
      <c r="AB35">
        <v>0</v>
      </c>
      <c r="AC35">
        <v>42509.278217592589</v>
      </c>
      <c r="AD35" t="s">
        <v>1040</v>
      </c>
      <c r="AE35" t="s">
        <v>62</v>
      </c>
      <c r="AF35" t="s">
        <v>63</v>
      </c>
      <c r="AG35" t="s">
        <v>457</v>
      </c>
      <c r="AH35" t="s">
        <v>961</v>
      </c>
      <c r="AI35" t="s">
        <v>962</v>
      </c>
      <c r="AJ35">
        <v>0</v>
      </c>
      <c r="AK35">
        <v>0</v>
      </c>
      <c r="AL35">
        <v>0</v>
      </c>
      <c r="AM35">
        <v>3442176</v>
      </c>
      <c r="AN35" t="s">
        <v>963</v>
      </c>
      <c r="AO35" t="s">
        <v>57</v>
      </c>
    </row>
    <row r="36" spans="1:41" x14ac:dyDescent="0.25">
      <c r="A36" t="s">
        <v>457</v>
      </c>
      <c r="B36" t="s">
        <v>55</v>
      </c>
      <c r="C36">
        <v>2</v>
      </c>
      <c r="D36" t="s">
        <v>59</v>
      </c>
      <c r="E36">
        <v>0</v>
      </c>
      <c r="F36">
        <v>0</v>
      </c>
      <c r="G36">
        <v>0</v>
      </c>
      <c r="H36" t="s">
        <v>55</v>
      </c>
      <c r="I36" t="s">
        <v>54</v>
      </c>
      <c r="J36">
        <v>-1</v>
      </c>
      <c r="K36" t="s">
        <v>956</v>
      </c>
      <c r="L36" t="s">
        <v>957</v>
      </c>
      <c r="M36" t="s">
        <v>958</v>
      </c>
      <c r="N36" t="s">
        <v>456</v>
      </c>
      <c r="O36" t="s">
        <v>57</v>
      </c>
      <c r="P36" t="s">
        <v>420</v>
      </c>
      <c r="Q36">
        <v>2</v>
      </c>
      <c r="R36" t="s">
        <v>421</v>
      </c>
      <c r="S36" t="s">
        <v>57</v>
      </c>
      <c r="T36" t="s">
        <v>57</v>
      </c>
      <c r="U36" t="s">
        <v>57</v>
      </c>
      <c r="V36" t="s">
        <v>57</v>
      </c>
      <c r="W36" t="s">
        <v>57</v>
      </c>
      <c r="X36" t="s">
        <v>1041</v>
      </c>
      <c r="Y36">
        <v>0</v>
      </c>
      <c r="Z36">
        <v>22</v>
      </c>
      <c r="AA36" t="s">
        <v>457</v>
      </c>
      <c r="AB36">
        <v>0</v>
      </c>
      <c r="AC36">
        <v>42509.278217592589</v>
      </c>
      <c r="AD36" t="s">
        <v>1042</v>
      </c>
      <c r="AE36" t="s">
        <v>62</v>
      </c>
      <c r="AF36" t="s">
        <v>63</v>
      </c>
      <c r="AG36" t="s">
        <v>457</v>
      </c>
      <c r="AH36" t="s">
        <v>961</v>
      </c>
      <c r="AI36" t="s">
        <v>962</v>
      </c>
      <c r="AJ36">
        <v>0</v>
      </c>
      <c r="AK36">
        <v>0</v>
      </c>
      <c r="AL36">
        <v>0</v>
      </c>
      <c r="AM36">
        <v>3442179</v>
      </c>
      <c r="AN36" t="s">
        <v>963</v>
      </c>
      <c r="AO36" t="s">
        <v>57</v>
      </c>
    </row>
    <row r="37" spans="1:41" x14ac:dyDescent="0.25">
      <c r="A37" t="s">
        <v>463</v>
      </c>
      <c r="B37" t="s">
        <v>55</v>
      </c>
      <c r="C37">
        <v>2</v>
      </c>
      <c r="D37" t="s">
        <v>78</v>
      </c>
      <c r="E37">
        <v>0</v>
      </c>
      <c r="F37">
        <v>0</v>
      </c>
      <c r="G37">
        <v>0</v>
      </c>
      <c r="H37" t="s">
        <v>55</v>
      </c>
      <c r="I37" t="s">
        <v>54</v>
      </c>
      <c r="J37">
        <v>1</v>
      </c>
      <c r="K37" t="s">
        <v>1043</v>
      </c>
      <c r="L37" t="s">
        <v>57</v>
      </c>
      <c r="M37" t="s">
        <v>1044</v>
      </c>
      <c r="N37" t="s">
        <v>57</v>
      </c>
      <c r="O37" t="s">
        <v>57</v>
      </c>
      <c r="P37" t="s">
        <v>1045</v>
      </c>
      <c r="Q37">
        <v>2</v>
      </c>
      <c r="R37" t="s">
        <v>1046</v>
      </c>
      <c r="S37" t="s">
        <v>57</v>
      </c>
      <c r="T37" t="s">
        <v>57</v>
      </c>
      <c r="U37" t="s">
        <v>57</v>
      </c>
      <c r="V37" t="s">
        <v>57</v>
      </c>
      <c r="W37" t="s">
        <v>57</v>
      </c>
      <c r="X37" t="s">
        <v>1047</v>
      </c>
      <c r="Y37">
        <v>0</v>
      </c>
      <c r="Z37">
        <v>0</v>
      </c>
      <c r="AA37" t="s">
        <v>463</v>
      </c>
      <c r="AB37">
        <v>0</v>
      </c>
      <c r="AC37">
        <v>42517.538127430555</v>
      </c>
      <c r="AD37" t="s">
        <v>1048</v>
      </c>
      <c r="AE37" t="s">
        <v>1045</v>
      </c>
      <c r="AF37" t="s">
        <v>1046</v>
      </c>
      <c r="AG37" t="s">
        <v>463</v>
      </c>
      <c r="AH37" t="s">
        <v>961</v>
      </c>
      <c r="AI37" t="s">
        <v>968</v>
      </c>
      <c r="AJ37">
        <v>0</v>
      </c>
      <c r="AK37">
        <v>0</v>
      </c>
      <c r="AL37">
        <v>0</v>
      </c>
      <c r="AM37">
        <v>4103285</v>
      </c>
      <c r="AN37" t="s">
        <v>963</v>
      </c>
      <c r="AO37" t="s">
        <v>57</v>
      </c>
    </row>
    <row r="38" spans="1:41" x14ac:dyDescent="0.25">
      <c r="A38" t="s">
        <v>468</v>
      </c>
      <c r="B38" t="s">
        <v>55</v>
      </c>
      <c r="C38">
        <v>2</v>
      </c>
      <c r="D38" t="s">
        <v>394</v>
      </c>
      <c r="E38">
        <v>-2.21</v>
      </c>
      <c r="F38">
        <v>-2.21</v>
      </c>
      <c r="G38">
        <v>-0.34</v>
      </c>
      <c r="H38" t="s">
        <v>55</v>
      </c>
      <c r="I38" t="s">
        <v>54</v>
      </c>
      <c r="J38">
        <v>-5000</v>
      </c>
      <c r="K38" t="s">
        <v>956</v>
      </c>
      <c r="L38" t="s">
        <v>57</v>
      </c>
      <c r="M38" t="s">
        <v>1020</v>
      </c>
      <c r="N38" t="s">
        <v>57</v>
      </c>
      <c r="O38" t="s">
        <v>57</v>
      </c>
      <c r="P38" t="s">
        <v>395</v>
      </c>
      <c r="Q38">
        <v>2</v>
      </c>
      <c r="R38" t="s">
        <v>396</v>
      </c>
      <c r="S38" t="s">
        <v>57</v>
      </c>
      <c r="T38" t="s">
        <v>57</v>
      </c>
      <c r="U38" t="s">
        <v>57</v>
      </c>
      <c r="V38" t="s">
        <v>57</v>
      </c>
      <c r="W38" t="s">
        <v>57</v>
      </c>
      <c r="X38" t="s">
        <v>1049</v>
      </c>
      <c r="Y38">
        <v>1.11398</v>
      </c>
      <c r="Z38">
        <v>0</v>
      </c>
      <c r="AA38" t="s">
        <v>468</v>
      </c>
      <c r="AB38">
        <v>5569.9</v>
      </c>
      <c r="AC38">
        <v>42524.451005706018</v>
      </c>
      <c r="AD38" t="s">
        <v>1050</v>
      </c>
      <c r="AE38" t="s">
        <v>395</v>
      </c>
      <c r="AF38" t="s">
        <v>396</v>
      </c>
      <c r="AG38" t="s">
        <v>470</v>
      </c>
      <c r="AH38" t="s">
        <v>971</v>
      </c>
      <c r="AI38" t="s">
        <v>968</v>
      </c>
      <c r="AJ38">
        <v>-0.32730500000214402</v>
      </c>
      <c r="AK38">
        <v>-0.32730500000214402</v>
      </c>
      <c r="AL38">
        <v>-5.0000000000327602E-2</v>
      </c>
      <c r="AM38">
        <v>21</v>
      </c>
      <c r="AN38" t="s">
        <v>963</v>
      </c>
      <c r="AO38" t="s">
        <v>57</v>
      </c>
    </row>
    <row r="39" spans="1:41" x14ac:dyDescent="0.25">
      <c r="A39" t="s">
        <v>468</v>
      </c>
      <c r="B39" t="s">
        <v>55</v>
      </c>
      <c r="C39">
        <v>2</v>
      </c>
      <c r="D39" t="s">
        <v>394</v>
      </c>
      <c r="E39">
        <v>-199.16</v>
      </c>
      <c r="F39">
        <v>-199.16</v>
      </c>
      <c r="G39">
        <v>-30.43</v>
      </c>
      <c r="H39" t="s">
        <v>55</v>
      </c>
      <c r="I39" t="s">
        <v>54</v>
      </c>
      <c r="J39">
        <v>5000</v>
      </c>
      <c r="K39" t="s">
        <v>964</v>
      </c>
      <c r="L39" t="s">
        <v>57</v>
      </c>
      <c r="M39" t="s">
        <v>1020</v>
      </c>
      <c r="N39" t="s">
        <v>57</v>
      </c>
      <c r="O39" t="s">
        <v>57</v>
      </c>
      <c r="P39" t="s">
        <v>395</v>
      </c>
      <c r="Q39">
        <v>2</v>
      </c>
      <c r="R39" t="s">
        <v>396</v>
      </c>
      <c r="S39" t="s">
        <v>57</v>
      </c>
      <c r="T39" t="s">
        <v>57</v>
      </c>
      <c r="U39" t="s">
        <v>57</v>
      </c>
      <c r="V39" t="s">
        <v>57</v>
      </c>
      <c r="W39" t="s">
        <v>57</v>
      </c>
      <c r="X39" t="s">
        <v>1051</v>
      </c>
      <c r="Y39">
        <v>1.11988</v>
      </c>
      <c r="Z39">
        <v>0</v>
      </c>
      <c r="AA39" t="s">
        <v>468</v>
      </c>
      <c r="AB39">
        <v>-5599.4</v>
      </c>
      <c r="AC39">
        <v>42524.520862384263</v>
      </c>
      <c r="AD39" t="s">
        <v>1052</v>
      </c>
      <c r="AE39" t="s">
        <v>395</v>
      </c>
      <c r="AF39" t="s">
        <v>396</v>
      </c>
      <c r="AG39" t="s">
        <v>470</v>
      </c>
      <c r="AH39" t="s">
        <v>971</v>
      </c>
      <c r="AI39" t="s">
        <v>962</v>
      </c>
      <c r="AJ39">
        <v>-14.4014199999999</v>
      </c>
      <c r="AK39">
        <v>-14.4014199999999</v>
      </c>
      <c r="AL39">
        <v>-2.1999999999999802</v>
      </c>
      <c r="AM39">
        <v>21</v>
      </c>
      <c r="AN39" t="s">
        <v>963</v>
      </c>
      <c r="AO39" t="s">
        <v>57</v>
      </c>
    </row>
    <row r="40" spans="1:41" x14ac:dyDescent="0.25">
      <c r="A40" t="s">
        <v>468</v>
      </c>
      <c r="B40" t="s">
        <v>55</v>
      </c>
      <c r="C40">
        <v>2</v>
      </c>
      <c r="D40" t="s">
        <v>394</v>
      </c>
      <c r="E40">
        <v>-2.2599999999999998</v>
      </c>
      <c r="F40">
        <v>-2.2599999999999998</v>
      </c>
      <c r="G40">
        <v>-0.35</v>
      </c>
      <c r="H40" t="s">
        <v>55</v>
      </c>
      <c r="I40" t="s">
        <v>54</v>
      </c>
      <c r="J40">
        <v>-5000</v>
      </c>
      <c r="K40" t="s">
        <v>956</v>
      </c>
      <c r="L40" t="s">
        <v>57</v>
      </c>
      <c r="M40" t="s">
        <v>1020</v>
      </c>
      <c r="N40" t="s">
        <v>57</v>
      </c>
      <c r="O40" t="s">
        <v>57</v>
      </c>
      <c r="P40" t="s">
        <v>395</v>
      </c>
      <c r="Q40">
        <v>2</v>
      </c>
      <c r="R40" t="s">
        <v>396</v>
      </c>
      <c r="S40" t="s">
        <v>57</v>
      </c>
      <c r="T40" t="s">
        <v>57</v>
      </c>
      <c r="U40" t="s">
        <v>57</v>
      </c>
      <c r="V40" t="s">
        <v>57</v>
      </c>
      <c r="W40" t="s">
        <v>57</v>
      </c>
      <c r="X40" t="s">
        <v>1053</v>
      </c>
      <c r="Y40">
        <v>1.1248</v>
      </c>
      <c r="Z40">
        <v>0</v>
      </c>
      <c r="AA40" t="s">
        <v>468</v>
      </c>
      <c r="AB40">
        <v>5624</v>
      </c>
      <c r="AC40">
        <v>42524.523927002316</v>
      </c>
      <c r="AD40" t="s">
        <v>1054</v>
      </c>
      <c r="AE40" t="s">
        <v>395</v>
      </c>
      <c r="AF40" t="s">
        <v>396</v>
      </c>
      <c r="AG40" t="s">
        <v>470</v>
      </c>
      <c r="AH40" t="s">
        <v>971</v>
      </c>
      <c r="AI40" t="s">
        <v>968</v>
      </c>
      <c r="AJ40">
        <v>-0.98191499999916498</v>
      </c>
      <c r="AK40">
        <v>-0.98191499999916498</v>
      </c>
      <c r="AL40">
        <v>-0.14999999999987201</v>
      </c>
      <c r="AM40">
        <v>21</v>
      </c>
      <c r="AN40" t="s">
        <v>963</v>
      </c>
      <c r="AO40" t="s">
        <v>57</v>
      </c>
    </row>
    <row r="41" spans="1:41" x14ac:dyDescent="0.25">
      <c r="A41" t="s">
        <v>468</v>
      </c>
      <c r="B41" t="s">
        <v>55</v>
      </c>
      <c r="C41">
        <v>2</v>
      </c>
      <c r="D41" t="s">
        <v>394</v>
      </c>
      <c r="E41">
        <v>-168.67</v>
      </c>
      <c r="F41">
        <v>-168.67</v>
      </c>
      <c r="G41">
        <v>-25.76</v>
      </c>
      <c r="H41" t="s">
        <v>55</v>
      </c>
      <c r="I41" t="s">
        <v>54</v>
      </c>
      <c r="J41">
        <v>5000</v>
      </c>
      <c r="K41" t="s">
        <v>964</v>
      </c>
      <c r="L41" t="s">
        <v>57</v>
      </c>
      <c r="M41" t="s">
        <v>1020</v>
      </c>
      <c r="N41" t="s">
        <v>57</v>
      </c>
      <c r="O41" t="s">
        <v>57</v>
      </c>
      <c r="P41" t="s">
        <v>395</v>
      </c>
      <c r="Q41">
        <v>2</v>
      </c>
      <c r="R41" t="s">
        <v>396</v>
      </c>
      <c r="S41" t="s">
        <v>57</v>
      </c>
      <c r="T41" t="s">
        <v>57</v>
      </c>
      <c r="U41" t="s">
        <v>57</v>
      </c>
      <c r="V41" t="s">
        <v>57</v>
      </c>
      <c r="W41" t="s">
        <v>57</v>
      </c>
      <c r="X41" t="s">
        <v>1055</v>
      </c>
      <c r="Y41">
        <v>1.1298299999999999</v>
      </c>
      <c r="Z41">
        <v>0</v>
      </c>
      <c r="AA41" t="s">
        <v>468</v>
      </c>
      <c r="AB41">
        <v>-5649.15</v>
      </c>
      <c r="AC41">
        <v>42524.539782210646</v>
      </c>
      <c r="AD41" t="s">
        <v>1056</v>
      </c>
      <c r="AE41" t="s">
        <v>395</v>
      </c>
      <c r="AF41" t="s">
        <v>396</v>
      </c>
      <c r="AG41" t="s">
        <v>470</v>
      </c>
      <c r="AH41" t="s">
        <v>971</v>
      </c>
      <c r="AI41" t="s">
        <v>962</v>
      </c>
      <c r="AJ41">
        <v>-0.49095749999958299</v>
      </c>
      <c r="AK41">
        <v>-0.49095749999958299</v>
      </c>
      <c r="AL41">
        <v>-7.4999999999936201E-2</v>
      </c>
      <c r="AM41">
        <v>21</v>
      </c>
      <c r="AN41" t="s">
        <v>963</v>
      </c>
      <c r="AO41" t="s">
        <v>57</v>
      </c>
    </row>
    <row r="42" spans="1:41" x14ac:dyDescent="0.25">
      <c r="A42" t="s">
        <v>468</v>
      </c>
      <c r="B42" t="s">
        <v>55</v>
      </c>
      <c r="C42">
        <v>2</v>
      </c>
      <c r="D42" t="s">
        <v>78</v>
      </c>
      <c r="E42">
        <v>0</v>
      </c>
      <c r="F42">
        <v>0</v>
      </c>
      <c r="G42">
        <v>0</v>
      </c>
      <c r="H42" t="s">
        <v>55</v>
      </c>
      <c r="I42" t="s">
        <v>54</v>
      </c>
      <c r="J42">
        <v>-1</v>
      </c>
      <c r="K42" t="s">
        <v>1057</v>
      </c>
      <c r="L42" t="s">
        <v>57</v>
      </c>
      <c r="M42" t="s">
        <v>1044</v>
      </c>
      <c r="N42" t="s">
        <v>57</v>
      </c>
      <c r="O42" t="s">
        <v>57</v>
      </c>
      <c r="P42" t="s">
        <v>1045</v>
      </c>
      <c r="Q42">
        <v>2</v>
      </c>
      <c r="R42" t="s">
        <v>1046</v>
      </c>
      <c r="S42" t="s">
        <v>57</v>
      </c>
      <c r="T42" t="s">
        <v>57</v>
      </c>
      <c r="U42" t="s">
        <v>57</v>
      </c>
      <c r="V42" t="s">
        <v>57</v>
      </c>
      <c r="W42" t="s">
        <v>57</v>
      </c>
      <c r="X42" t="s">
        <v>1058</v>
      </c>
      <c r="Y42">
        <v>0</v>
      </c>
      <c r="Z42">
        <v>0</v>
      </c>
      <c r="AA42" t="s">
        <v>468</v>
      </c>
      <c r="AB42">
        <v>0</v>
      </c>
      <c r="AC42">
        <v>42524.566721215277</v>
      </c>
      <c r="AD42" t="s">
        <v>1059</v>
      </c>
      <c r="AE42" t="s">
        <v>1045</v>
      </c>
      <c r="AF42" t="s">
        <v>1046</v>
      </c>
      <c r="AG42" t="s">
        <v>463</v>
      </c>
      <c r="AH42" t="s">
        <v>961</v>
      </c>
      <c r="AI42" t="s">
        <v>962</v>
      </c>
      <c r="AJ42">
        <v>0</v>
      </c>
      <c r="AK42">
        <v>0</v>
      </c>
      <c r="AL42">
        <v>0</v>
      </c>
      <c r="AM42">
        <v>4103285</v>
      </c>
      <c r="AN42" t="s">
        <v>963</v>
      </c>
      <c r="AO42" t="s">
        <v>57</v>
      </c>
    </row>
    <row r="43" spans="1:41" x14ac:dyDescent="0.25">
      <c r="A43" t="s">
        <v>474</v>
      </c>
      <c r="B43" t="s">
        <v>55</v>
      </c>
      <c r="C43">
        <v>2</v>
      </c>
      <c r="D43" t="s">
        <v>59</v>
      </c>
      <c r="E43">
        <v>-2031.65</v>
      </c>
      <c r="F43">
        <v>-2031.65</v>
      </c>
      <c r="G43">
        <v>-308.61</v>
      </c>
      <c r="H43" t="s">
        <v>55</v>
      </c>
      <c r="I43" t="s">
        <v>54</v>
      </c>
      <c r="J43">
        <v>2</v>
      </c>
      <c r="K43" t="s">
        <v>964</v>
      </c>
      <c r="L43" t="s">
        <v>957</v>
      </c>
      <c r="M43" t="s">
        <v>958</v>
      </c>
      <c r="N43" t="s">
        <v>491</v>
      </c>
      <c r="O43" t="s">
        <v>57</v>
      </c>
      <c r="P43" t="s">
        <v>475</v>
      </c>
      <c r="Q43">
        <v>2</v>
      </c>
      <c r="R43" t="s">
        <v>476</v>
      </c>
      <c r="S43" t="s">
        <v>57</v>
      </c>
      <c r="T43" t="s">
        <v>57</v>
      </c>
      <c r="U43" t="s">
        <v>57</v>
      </c>
      <c r="V43" t="s">
        <v>57</v>
      </c>
      <c r="W43" t="s">
        <v>57</v>
      </c>
      <c r="X43" t="s">
        <v>1060</v>
      </c>
      <c r="Y43">
        <v>1.5</v>
      </c>
      <c r="Z43">
        <v>20</v>
      </c>
      <c r="AA43" t="s">
        <v>474</v>
      </c>
      <c r="AB43">
        <v>-300</v>
      </c>
      <c r="AC43">
        <v>42534.650717592594</v>
      </c>
      <c r="AD43" t="s">
        <v>1061</v>
      </c>
      <c r="AE43" t="s">
        <v>62</v>
      </c>
      <c r="AF43" t="s">
        <v>63</v>
      </c>
      <c r="AG43" t="s">
        <v>474</v>
      </c>
      <c r="AH43" t="s">
        <v>961</v>
      </c>
      <c r="AI43" t="s">
        <v>968</v>
      </c>
      <c r="AJ43">
        <v>0</v>
      </c>
      <c r="AK43">
        <v>0</v>
      </c>
      <c r="AL43">
        <v>0</v>
      </c>
      <c r="AM43">
        <v>4230171</v>
      </c>
      <c r="AN43" t="s">
        <v>963</v>
      </c>
      <c r="AO43" t="s">
        <v>57</v>
      </c>
    </row>
    <row r="44" spans="1:41" x14ac:dyDescent="0.25">
      <c r="A44" t="s">
        <v>474</v>
      </c>
      <c r="B44" t="s">
        <v>55</v>
      </c>
      <c r="C44">
        <v>2</v>
      </c>
      <c r="D44" t="s">
        <v>59</v>
      </c>
      <c r="E44">
        <v>-1635.58</v>
      </c>
      <c r="F44">
        <v>-1635.58</v>
      </c>
      <c r="G44">
        <v>-248.44</v>
      </c>
      <c r="H44" t="s">
        <v>55</v>
      </c>
      <c r="I44" t="s">
        <v>54</v>
      </c>
      <c r="J44">
        <v>2</v>
      </c>
      <c r="K44" t="s">
        <v>964</v>
      </c>
      <c r="L44" t="s">
        <v>979</v>
      </c>
      <c r="M44" t="s">
        <v>958</v>
      </c>
      <c r="N44" t="s">
        <v>501</v>
      </c>
      <c r="O44" t="s">
        <v>57</v>
      </c>
      <c r="P44" t="s">
        <v>477</v>
      </c>
      <c r="Q44">
        <v>2</v>
      </c>
      <c r="R44" t="s">
        <v>478</v>
      </c>
      <c r="S44" t="s">
        <v>57</v>
      </c>
      <c r="T44" t="s">
        <v>57</v>
      </c>
      <c r="U44" t="s">
        <v>57</v>
      </c>
      <c r="V44" t="s">
        <v>57</v>
      </c>
      <c r="W44" t="s">
        <v>57</v>
      </c>
      <c r="X44" t="s">
        <v>1062</v>
      </c>
      <c r="Y44">
        <v>1.2</v>
      </c>
      <c r="Z44">
        <v>17</v>
      </c>
      <c r="AA44" t="s">
        <v>474</v>
      </c>
      <c r="AB44">
        <v>-240</v>
      </c>
      <c r="AC44">
        <v>42534.652303240742</v>
      </c>
      <c r="AD44" t="s">
        <v>1063</v>
      </c>
      <c r="AE44" t="s">
        <v>62</v>
      </c>
      <c r="AF44" t="s">
        <v>63</v>
      </c>
      <c r="AG44" t="s">
        <v>474</v>
      </c>
      <c r="AH44" t="s">
        <v>961</v>
      </c>
      <c r="AI44" t="s">
        <v>968</v>
      </c>
      <c r="AJ44">
        <v>0</v>
      </c>
      <c r="AK44">
        <v>0</v>
      </c>
      <c r="AL44">
        <v>0</v>
      </c>
      <c r="AM44">
        <v>4287505</v>
      </c>
      <c r="AN44" t="s">
        <v>963</v>
      </c>
      <c r="AO44" t="s">
        <v>57</v>
      </c>
    </row>
    <row r="45" spans="1:41" x14ac:dyDescent="0.25">
      <c r="A45" t="s">
        <v>487</v>
      </c>
      <c r="B45" t="s">
        <v>55</v>
      </c>
      <c r="C45">
        <v>2</v>
      </c>
      <c r="D45" t="s">
        <v>488</v>
      </c>
      <c r="E45">
        <v>-723.77</v>
      </c>
      <c r="F45">
        <v>-723.77</v>
      </c>
      <c r="G45">
        <v>-108.07</v>
      </c>
      <c r="H45" t="s">
        <v>55</v>
      </c>
      <c r="I45" t="s">
        <v>54</v>
      </c>
      <c r="J45">
        <v>10000</v>
      </c>
      <c r="K45" t="s">
        <v>964</v>
      </c>
      <c r="L45" t="s">
        <v>979</v>
      </c>
      <c r="M45" t="s">
        <v>1020</v>
      </c>
      <c r="N45" t="s">
        <v>493</v>
      </c>
      <c r="O45" t="s">
        <v>57</v>
      </c>
      <c r="P45" t="s">
        <v>395</v>
      </c>
      <c r="Q45">
        <v>2</v>
      </c>
      <c r="R45" t="s">
        <v>396</v>
      </c>
      <c r="S45" t="s">
        <v>57</v>
      </c>
      <c r="T45" t="s">
        <v>57</v>
      </c>
      <c r="U45" t="s">
        <v>57</v>
      </c>
      <c r="V45" t="s">
        <v>57</v>
      </c>
      <c r="W45" t="s">
        <v>57</v>
      </c>
      <c r="X45" t="s">
        <v>1064</v>
      </c>
      <c r="Y45">
        <v>1.0290000000000001E-2</v>
      </c>
      <c r="Z45">
        <v>1.105</v>
      </c>
      <c r="AA45" t="s">
        <v>487</v>
      </c>
      <c r="AB45">
        <v>-102.9</v>
      </c>
      <c r="AC45">
        <v>42545.316861608793</v>
      </c>
      <c r="AD45" t="s">
        <v>1065</v>
      </c>
      <c r="AE45" t="s">
        <v>395</v>
      </c>
      <c r="AF45" t="s">
        <v>396</v>
      </c>
      <c r="AG45" t="s">
        <v>490</v>
      </c>
      <c r="AH45" t="s">
        <v>971</v>
      </c>
      <c r="AI45" t="s">
        <v>968</v>
      </c>
      <c r="AJ45">
        <v>-126.11691933749999</v>
      </c>
      <c r="AK45">
        <v>-126.11691933749999</v>
      </c>
      <c r="AL45">
        <v>-18.831150000000001</v>
      </c>
      <c r="AM45">
        <v>21</v>
      </c>
      <c r="AN45" t="s">
        <v>963</v>
      </c>
      <c r="AO45" t="s">
        <v>57</v>
      </c>
    </row>
    <row r="46" spans="1:41" x14ac:dyDescent="0.25">
      <c r="A46" t="s">
        <v>491</v>
      </c>
      <c r="B46" t="s">
        <v>55</v>
      </c>
      <c r="C46">
        <v>2</v>
      </c>
      <c r="D46" t="s">
        <v>59</v>
      </c>
      <c r="E46">
        <v>0</v>
      </c>
      <c r="F46">
        <v>0</v>
      </c>
      <c r="G46">
        <v>0</v>
      </c>
      <c r="H46" t="s">
        <v>55</v>
      </c>
      <c r="I46" t="s">
        <v>54</v>
      </c>
      <c r="J46">
        <v>-2</v>
      </c>
      <c r="K46" t="s">
        <v>956</v>
      </c>
      <c r="L46" t="s">
        <v>957</v>
      </c>
      <c r="M46" t="s">
        <v>958</v>
      </c>
      <c r="N46" t="s">
        <v>491</v>
      </c>
      <c r="O46" t="s">
        <v>57</v>
      </c>
      <c r="P46" t="s">
        <v>475</v>
      </c>
      <c r="Q46">
        <v>2</v>
      </c>
      <c r="R46" t="s">
        <v>476</v>
      </c>
      <c r="S46" t="s">
        <v>57</v>
      </c>
      <c r="T46" t="s">
        <v>57</v>
      </c>
      <c r="U46" t="s">
        <v>57</v>
      </c>
      <c r="V46" t="s">
        <v>57</v>
      </c>
      <c r="W46" t="s">
        <v>57</v>
      </c>
      <c r="X46" t="s">
        <v>1066</v>
      </c>
      <c r="Y46">
        <v>0</v>
      </c>
      <c r="Z46">
        <v>20</v>
      </c>
      <c r="AA46" t="s">
        <v>491</v>
      </c>
      <c r="AB46">
        <v>0</v>
      </c>
      <c r="AC46">
        <v>42550.94574166667</v>
      </c>
      <c r="AD46" t="s">
        <v>1067</v>
      </c>
      <c r="AE46" t="s">
        <v>62</v>
      </c>
      <c r="AF46" t="s">
        <v>63</v>
      </c>
      <c r="AG46" t="s">
        <v>492</v>
      </c>
      <c r="AH46" t="s">
        <v>961</v>
      </c>
      <c r="AI46" t="s">
        <v>962</v>
      </c>
      <c r="AJ46">
        <v>0</v>
      </c>
      <c r="AK46">
        <v>0</v>
      </c>
      <c r="AL46">
        <v>0</v>
      </c>
      <c r="AM46">
        <v>4230171</v>
      </c>
      <c r="AN46" t="s">
        <v>963</v>
      </c>
      <c r="AO46" t="s">
        <v>57</v>
      </c>
    </row>
    <row r="47" spans="1:41" x14ac:dyDescent="0.25">
      <c r="A47" t="s">
        <v>498</v>
      </c>
      <c r="B47" t="s">
        <v>55</v>
      </c>
      <c r="C47">
        <v>2</v>
      </c>
      <c r="D47" t="s">
        <v>59</v>
      </c>
      <c r="E47">
        <v>3163.7</v>
      </c>
      <c r="F47">
        <v>3163.7</v>
      </c>
      <c r="G47">
        <v>469.88</v>
      </c>
      <c r="H47" t="s">
        <v>55</v>
      </c>
      <c r="I47" t="s">
        <v>54</v>
      </c>
      <c r="J47">
        <v>-2</v>
      </c>
      <c r="K47" t="s">
        <v>956</v>
      </c>
      <c r="L47" t="s">
        <v>979</v>
      </c>
      <c r="M47" t="s">
        <v>958</v>
      </c>
      <c r="N47" t="s">
        <v>501</v>
      </c>
      <c r="O47" t="s">
        <v>57</v>
      </c>
      <c r="P47" t="s">
        <v>477</v>
      </c>
      <c r="Q47">
        <v>2</v>
      </c>
      <c r="R47" t="s">
        <v>478</v>
      </c>
      <c r="S47" t="s">
        <v>57</v>
      </c>
      <c r="T47" t="s">
        <v>57</v>
      </c>
      <c r="U47" t="s">
        <v>57</v>
      </c>
      <c r="V47" t="s">
        <v>57</v>
      </c>
      <c r="W47" t="s">
        <v>57</v>
      </c>
      <c r="X47" t="s">
        <v>1068</v>
      </c>
      <c r="Y47">
        <v>2.4</v>
      </c>
      <c r="Z47">
        <v>17</v>
      </c>
      <c r="AA47" t="s">
        <v>498</v>
      </c>
      <c r="AB47">
        <v>480</v>
      </c>
      <c r="AC47">
        <v>42559.5628125</v>
      </c>
      <c r="AD47" t="s">
        <v>1069</v>
      </c>
      <c r="AE47" t="s">
        <v>62</v>
      </c>
      <c r="AF47" t="s">
        <v>63</v>
      </c>
      <c r="AG47" t="s">
        <v>498</v>
      </c>
      <c r="AH47" t="s">
        <v>961</v>
      </c>
      <c r="AI47" t="s">
        <v>962</v>
      </c>
      <c r="AJ47">
        <v>0</v>
      </c>
      <c r="AK47">
        <v>0</v>
      </c>
      <c r="AL47">
        <v>0</v>
      </c>
      <c r="AM47">
        <v>4287505</v>
      </c>
      <c r="AN47" t="s">
        <v>963</v>
      </c>
      <c r="AO47" t="s">
        <v>57</v>
      </c>
    </row>
    <row r="48" spans="1:41" x14ac:dyDescent="0.25">
      <c r="A48" t="s">
        <v>504</v>
      </c>
      <c r="B48" t="s">
        <v>55</v>
      </c>
      <c r="C48">
        <v>2</v>
      </c>
      <c r="D48" t="s">
        <v>505</v>
      </c>
      <c r="E48">
        <v>0</v>
      </c>
      <c r="F48">
        <v>0</v>
      </c>
      <c r="G48">
        <v>0</v>
      </c>
      <c r="H48" t="s">
        <v>55</v>
      </c>
      <c r="I48" t="s">
        <v>54</v>
      </c>
      <c r="J48">
        <v>1</v>
      </c>
      <c r="K48" t="s">
        <v>964</v>
      </c>
      <c r="L48" t="s">
        <v>57</v>
      </c>
      <c r="M48" t="s">
        <v>965</v>
      </c>
      <c r="N48" t="s">
        <v>57</v>
      </c>
      <c r="O48" t="s">
        <v>57</v>
      </c>
      <c r="P48" t="s">
        <v>506</v>
      </c>
      <c r="Q48">
        <v>2</v>
      </c>
      <c r="R48" t="s">
        <v>507</v>
      </c>
      <c r="S48" t="s">
        <v>57</v>
      </c>
      <c r="T48" t="s">
        <v>57</v>
      </c>
      <c r="U48" t="s">
        <v>57</v>
      </c>
      <c r="V48" t="s">
        <v>57</v>
      </c>
      <c r="W48" t="s">
        <v>57</v>
      </c>
      <c r="X48" t="s">
        <v>1070</v>
      </c>
      <c r="Y48">
        <v>4621.76</v>
      </c>
      <c r="Z48">
        <v>0</v>
      </c>
      <c r="AA48" t="s">
        <v>504</v>
      </c>
      <c r="AB48">
        <v>-4621.76</v>
      </c>
      <c r="AC48">
        <v>42569.763883136577</v>
      </c>
      <c r="AD48" t="s">
        <v>1071</v>
      </c>
      <c r="AE48" t="s">
        <v>506</v>
      </c>
      <c r="AF48" t="s">
        <v>507</v>
      </c>
      <c r="AG48" t="s">
        <v>504</v>
      </c>
      <c r="AH48" t="s">
        <v>971</v>
      </c>
      <c r="AI48" t="s">
        <v>968</v>
      </c>
      <c r="AJ48">
        <v>0.84379171875000003</v>
      </c>
      <c r="AK48">
        <v>0.84379171875000003</v>
      </c>
      <c r="AL48">
        <v>0.12562499999999999</v>
      </c>
      <c r="AM48">
        <v>1372</v>
      </c>
      <c r="AN48" t="s">
        <v>963</v>
      </c>
      <c r="AO48" t="s">
        <v>57</v>
      </c>
    </row>
    <row r="49" spans="1:41" x14ac:dyDescent="0.25">
      <c r="A49" t="s">
        <v>504</v>
      </c>
      <c r="B49" t="s">
        <v>55</v>
      </c>
      <c r="C49">
        <v>2</v>
      </c>
      <c r="D49" t="s">
        <v>59</v>
      </c>
      <c r="E49">
        <v>-732.74</v>
      </c>
      <c r="F49">
        <v>-732.74</v>
      </c>
      <c r="G49">
        <v>-109.09</v>
      </c>
      <c r="H49" t="s">
        <v>55</v>
      </c>
      <c r="I49" t="s">
        <v>54</v>
      </c>
      <c r="J49">
        <v>1</v>
      </c>
      <c r="K49" t="s">
        <v>964</v>
      </c>
      <c r="L49" t="s">
        <v>957</v>
      </c>
      <c r="M49" t="s">
        <v>958</v>
      </c>
      <c r="N49" t="s">
        <v>565</v>
      </c>
      <c r="O49" t="s">
        <v>57</v>
      </c>
      <c r="P49" t="s">
        <v>508</v>
      </c>
      <c r="Q49">
        <v>2</v>
      </c>
      <c r="R49" t="s">
        <v>509</v>
      </c>
      <c r="S49" t="s">
        <v>57</v>
      </c>
      <c r="T49" t="s">
        <v>57</v>
      </c>
      <c r="U49" t="s">
        <v>57</v>
      </c>
      <c r="V49" t="s">
        <v>57</v>
      </c>
      <c r="W49" t="s">
        <v>57</v>
      </c>
      <c r="X49" t="s">
        <v>1072</v>
      </c>
      <c r="Y49">
        <v>1.05</v>
      </c>
      <c r="Z49">
        <v>24</v>
      </c>
      <c r="AA49" t="s">
        <v>504</v>
      </c>
      <c r="AB49">
        <v>-105</v>
      </c>
      <c r="AC49">
        <v>42569.764247685183</v>
      </c>
      <c r="AD49" t="s">
        <v>1073</v>
      </c>
      <c r="AE49" t="s">
        <v>62</v>
      </c>
      <c r="AF49" t="s">
        <v>63</v>
      </c>
      <c r="AG49" t="s">
        <v>504</v>
      </c>
      <c r="AH49" t="s">
        <v>961</v>
      </c>
      <c r="AI49" t="s">
        <v>968</v>
      </c>
      <c r="AJ49">
        <v>0</v>
      </c>
      <c r="AK49">
        <v>0</v>
      </c>
      <c r="AL49">
        <v>0</v>
      </c>
      <c r="AM49">
        <v>3716281</v>
      </c>
      <c r="AN49" t="s">
        <v>963</v>
      </c>
      <c r="AO49" t="s">
        <v>57</v>
      </c>
    </row>
    <row r="50" spans="1:41" x14ac:dyDescent="0.25">
      <c r="A50" t="s">
        <v>510</v>
      </c>
      <c r="B50" t="s">
        <v>55</v>
      </c>
      <c r="C50">
        <v>2</v>
      </c>
      <c r="D50" t="s">
        <v>505</v>
      </c>
      <c r="E50">
        <v>-147.24</v>
      </c>
      <c r="F50">
        <v>-147.24</v>
      </c>
      <c r="G50">
        <v>-21.81</v>
      </c>
      <c r="H50" t="s">
        <v>55</v>
      </c>
      <c r="I50" t="s">
        <v>54</v>
      </c>
      <c r="J50">
        <v>-1</v>
      </c>
      <c r="K50" t="s">
        <v>956</v>
      </c>
      <c r="L50" t="s">
        <v>57</v>
      </c>
      <c r="M50" t="s">
        <v>965</v>
      </c>
      <c r="N50" t="s">
        <v>57</v>
      </c>
      <c r="O50" t="s">
        <v>57</v>
      </c>
      <c r="P50" t="s">
        <v>506</v>
      </c>
      <c r="Q50">
        <v>2</v>
      </c>
      <c r="R50" t="s">
        <v>507</v>
      </c>
      <c r="S50" t="s">
        <v>57</v>
      </c>
      <c r="T50" t="s">
        <v>57</v>
      </c>
      <c r="U50" t="s">
        <v>57</v>
      </c>
      <c r="V50" t="s">
        <v>57</v>
      </c>
      <c r="W50" t="s">
        <v>57</v>
      </c>
      <c r="X50" t="s">
        <v>1074</v>
      </c>
      <c r="Y50">
        <v>4599.9799999999996</v>
      </c>
      <c r="Z50">
        <v>0</v>
      </c>
      <c r="AA50" t="s">
        <v>510</v>
      </c>
      <c r="AB50">
        <v>4599.9799999999996</v>
      </c>
      <c r="AC50">
        <v>42570.333733993059</v>
      </c>
      <c r="AD50" t="s">
        <v>1075</v>
      </c>
      <c r="AE50" t="s">
        <v>506</v>
      </c>
      <c r="AF50" t="s">
        <v>507</v>
      </c>
      <c r="AG50" t="s">
        <v>510</v>
      </c>
      <c r="AH50" t="s">
        <v>971</v>
      </c>
      <c r="AI50" t="s">
        <v>962</v>
      </c>
      <c r="AJ50">
        <v>0.84385624999999997</v>
      </c>
      <c r="AK50">
        <v>0.84385624999999997</v>
      </c>
      <c r="AL50">
        <v>0.125</v>
      </c>
      <c r="AM50">
        <v>1372</v>
      </c>
      <c r="AN50" t="s">
        <v>963</v>
      </c>
      <c r="AO50" t="s">
        <v>57</v>
      </c>
    </row>
    <row r="51" spans="1:41" x14ac:dyDescent="0.25">
      <c r="A51" t="s">
        <v>512</v>
      </c>
      <c r="B51" t="s">
        <v>55</v>
      </c>
      <c r="C51">
        <v>2</v>
      </c>
      <c r="D51" t="s">
        <v>59</v>
      </c>
      <c r="E51">
        <v>-3215.59</v>
      </c>
      <c r="F51">
        <v>-3215.59</v>
      </c>
      <c r="G51">
        <v>-476.62</v>
      </c>
      <c r="H51" t="s">
        <v>55</v>
      </c>
      <c r="I51" t="s">
        <v>54</v>
      </c>
      <c r="J51">
        <v>1</v>
      </c>
      <c r="K51" t="s">
        <v>964</v>
      </c>
      <c r="L51" t="s">
        <v>957</v>
      </c>
      <c r="M51" t="s">
        <v>958</v>
      </c>
      <c r="N51" t="s">
        <v>593</v>
      </c>
      <c r="O51" t="s">
        <v>57</v>
      </c>
      <c r="P51" t="s">
        <v>513</v>
      </c>
      <c r="Q51">
        <v>2</v>
      </c>
      <c r="R51" t="s">
        <v>514</v>
      </c>
      <c r="S51" t="s">
        <v>57</v>
      </c>
      <c r="T51" t="s">
        <v>57</v>
      </c>
      <c r="U51" t="s">
        <v>57</v>
      </c>
      <c r="V51" t="s">
        <v>57</v>
      </c>
      <c r="W51" t="s">
        <v>57</v>
      </c>
      <c r="X51" t="s">
        <v>1076</v>
      </c>
      <c r="Y51">
        <v>4.7</v>
      </c>
      <c r="Z51">
        <v>15</v>
      </c>
      <c r="AA51" t="s">
        <v>512</v>
      </c>
      <c r="AB51">
        <v>-470</v>
      </c>
      <c r="AC51">
        <v>42572.758113425924</v>
      </c>
      <c r="AD51" t="s">
        <v>1077</v>
      </c>
      <c r="AE51" t="s">
        <v>62</v>
      </c>
      <c r="AF51" t="s">
        <v>63</v>
      </c>
      <c r="AG51" t="s">
        <v>512</v>
      </c>
      <c r="AH51" t="s">
        <v>961</v>
      </c>
      <c r="AI51" t="s">
        <v>968</v>
      </c>
      <c r="AJ51">
        <v>0</v>
      </c>
      <c r="AK51">
        <v>0</v>
      </c>
      <c r="AL51">
        <v>0</v>
      </c>
      <c r="AM51">
        <v>3981958</v>
      </c>
      <c r="AN51" t="s">
        <v>963</v>
      </c>
      <c r="AO51" t="s">
        <v>57</v>
      </c>
    </row>
    <row r="52" spans="1:41" x14ac:dyDescent="0.25">
      <c r="A52" t="s">
        <v>525</v>
      </c>
      <c r="B52" t="s">
        <v>55</v>
      </c>
      <c r="C52">
        <v>2</v>
      </c>
      <c r="D52" t="s">
        <v>505</v>
      </c>
      <c r="E52">
        <v>0</v>
      </c>
      <c r="F52">
        <v>0</v>
      </c>
      <c r="G52">
        <v>0</v>
      </c>
      <c r="H52" t="s">
        <v>55</v>
      </c>
      <c r="I52" t="s">
        <v>54</v>
      </c>
      <c r="J52">
        <v>-1</v>
      </c>
      <c r="K52" t="s">
        <v>956</v>
      </c>
      <c r="L52" t="s">
        <v>57</v>
      </c>
      <c r="M52" t="s">
        <v>1078</v>
      </c>
      <c r="N52" t="s">
        <v>57</v>
      </c>
      <c r="O52" t="s">
        <v>57</v>
      </c>
      <c r="P52" t="s">
        <v>526</v>
      </c>
      <c r="Q52">
        <v>2</v>
      </c>
      <c r="R52" t="s">
        <v>527</v>
      </c>
      <c r="S52" t="s">
        <v>57</v>
      </c>
      <c r="T52" t="s">
        <v>57</v>
      </c>
      <c r="U52" t="s">
        <v>57</v>
      </c>
      <c r="V52" t="s">
        <v>57</v>
      </c>
      <c r="W52" t="s">
        <v>57</v>
      </c>
      <c r="X52" t="s">
        <v>1079</v>
      </c>
      <c r="Y52">
        <v>2178.79</v>
      </c>
      <c r="Z52">
        <v>0</v>
      </c>
      <c r="AA52" t="s">
        <v>525</v>
      </c>
      <c r="AB52">
        <v>2178.79</v>
      </c>
      <c r="AC52">
        <v>42587.620192743052</v>
      </c>
      <c r="AD52" t="s">
        <v>1080</v>
      </c>
      <c r="AE52" t="s">
        <v>526</v>
      </c>
      <c r="AF52" t="s">
        <v>527</v>
      </c>
      <c r="AG52" t="s">
        <v>525</v>
      </c>
      <c r="AH52" t="s">
        <v>971</v>
      </c>
      <c r="AI52" t="s">
        <v>968</v>
      </c>
      <c r="AJ52">
        <v>0.50309249999878003</v>
      </c>
      <c r="AK52">
        <v>0.50309249999878003</v>
      </c>
      <c r="AL52">
        <v>7.4999999999818101E-2</v>
      </c>
      <c r="AM52">
        <v>1375</v>
      </c>
      <c r="AN52" t="s">
        <v>963</v>
      </c>
      <c r="AO52" t="s">
        <v>57</v>
      </c>
    </row>
    <row r="53" spans="1:41" x14ac:dyDescent="0.25">
      <c r="A53" t="s">
        <v>525</v>
      </c>
      <c r="B53" t="s">
        <v>55</v>
      </c>
      <c r="C53">
        <v>2</v>
      </c>
      <c r="D53" t="s">
        <v>505</v>
      </c>
      <c r="E53">
        <v>-2.57</v>
      </c>
      <c r="F53">
        <v>-2.57</v>
      </c>
      <c r="G53">
        <v>-0.38</v>
      </c>
      <c r="H53" t="s">
        <v>55</v>
      </c>
      <c r="I53" t="s">
        <v>54</v>
      </c>
      <c r="J53">
        <v>1</v>
      </c>
      <c r="K53" t="s">
        <v>964</v>
      </c>
      <c r="L53" t="s">
        <v>57</v>
      </c>
      <c r="M53" t="s">
        <v>1078</v>
      </c>
      <c r="N53" t="s">
        <v>57</v>
      </c>
      <c r="O53" t="s">
        <v>57</v>
      </c>
      <c r="P53" t="s">
        <v>526</v>
      </c>
      <c r="Q53">
        <v>2</v>
      </c>
      <c r="R53" t="s">
        <v>527</v>
      </c>
      <c r="S53" t="s">
        <v>57</v>
      </c>
      <c r="T53" t="s">
        <v>57</v>
      </c>
      <c r="U53" t="s">
        <v>57</v>
      </c>
      <c r="V53" t="s">
        <v>57</v>
      </c>
      <c r="W53" t="s">
        <v>57</v>
      </c>
      <c r="X53" t="s">
        <v>1081</v>
      </c>
      <c r="Y53">
        <v>2179.17</v>
      </c>
      <c r="Z53">
        <v>0</v>
      </c>
      <c r="AA53" t="s">
        <v>525</v>
      </c>
      <c r="AB53">
        <v>-2179.17</v>
      </c>
      <c r="AC53">
        <v>42587.621020023151</v>
      </c>
      <c r="AD53" t="s">
        <v>1082</v>
      </c>
      <c r="AE53" t="s">
        <v>526</v>
      </c>
      <c r="AF53" t="s">
        <v>527</v>
      </c>
      <c r="AG53" t="s">
        <v>525</v>
      </c>
      <c r="AH53" t="s">
        <v>971</v>
      </c>
      <c r="AI53" t="s">
        <v>962</v>
      </c>
      <c r="AJ53">
        <v>0.50309250000183003</v>
      </c>
      <c r="AK53">
        <v>0.50309250000183003</v>
      </c>
      <c r="AL53">
        <v>7.5000000000272807E-2</v>
      </c>
      <c r="AM53">
        <v>1375</v>
      </c>
      <c r="AN53" t="s">
        <v>963</v>
      </c>
      <c r="AO53" t="s">
        <v>57</v>
      </c>
    </row>
    <row r="54" spans="1:41" x14ac:dyDescent="0.25">
      <c r="A54" t="s">
        <v>525</v>
      </c>
      <c r="B54" t="s">
        <v>55</v>
      </c>
      <c r="C54">
        <v>2</v>
      </c>
      <c r="D54" t="s">
        <v>505</v>
      </c>
      <c r="E54">
        <v>0</v>
      </c>
      <c r="F54">
        <v>0</v>
      </c>
      <c r="G54">
        <v>0</v>
      </c>
      <c r="H54" t="s">
        <v>55</v>
      </c>
      <c r="I54" t="s">
        <v>54</v>
      </c>
      <c r="J54">
        <v>1</v>
      </c>
      <c r="K54" t="s">
        <v>964</v>
      </c>
      <c r="L54" t="s">
        <v>57</v>
      </c>
      <c r="M54" t="s">
        <v>1078</v>
      </c>
      <c r="N54" t="s">
        <v>57</v>
      </c>
      <c r="O54" t="s">
        <v>57</v>
      </c>
      <c r="P54" t="s">
        <v>526</v>
      </c>
      <c r="Q54">
        <v>2</v>
      </c>
      <c r="R54" t="s">
        <v>527</v>
      </c>
      <c r="S54" t="s">
        <v>57</v>
      </c>
      <c r="T54" t="s">
        <v>57</v>
      </c>
      <c r="U54" t="s">
        <v>57</v>
      </c>
      <c r="V54" t="s">
        <v>57</v>
      </c>
      <c r="W54" t="s">
        <v>57</v>
      </c>
      <c r="X54" t="s">
        <v>1083</v>
      </c>
      <c r="Y54">
        <v>2180.63</v>
      </c>
      <c r="Z54">
        <v>0</v>
      </c>
      <c r="AA54" t="s">
        <v>525</v>
      </c>
      <c r="AB54">
        <v>-2180.63</v>
      </c>
      <c r="AC54">
        <v>42587.626080868053</v>
      </c>
      <c r="AD54" t="s">
        <v>1084</v>
      </c>
      <c r="AE54" t="s">
        <v>526</v>
      </c>
      <c r="AF54" t="s">
        <v>527</v>
      </c>
      <c r="AG54" t="s">
        <v>525</v>
      </c>
      <c r="AH54" t="s">
        <v>971</v>
      </c>
      <c r="AI54" t="s">
        <v>968</v>
      </c>
      <c r="AJ54">
        <v>0.50057703750182103</v>
      </c>
      <c r="AK54">
        <v>0.50057703750182103</v>
      </c>
      <c r="AL54">
        <v>7.4625000000271405E-2</v>
      </c>
      <c r="AM54">
        <v>1375</v>
      </c>
      <c r="AN54" t="s">
        <v>963</v>
      </c>
      <c r="AO54" t="s">
        <v>57</v>
      </c>
    </row>
    <row r="55" spans="1:41" x14ac:dyDescent="0.25">
      <c r="A55" t="s">
        <v>528</v>
      </c>
      <c r="B55" t="s">
        <v>55</v>
      </c>
      <c r="C55">
        <v>2</v>
      </c>
      <c r="D55" t="s">
        <v>505</v>
      </c>
      <c r="E55">
        <v>3.47</v>
      </c>
      <c r="F55">
        <v>3.47</v>
      </c>
      <c r="G55">
        <v>0.52</v>
      </c>
      <c r="H55" t="s">
        <v>55</v>
      </c>
      <c r="I55" t="s">
        <v>54</v>
      </c>
      <c r="J55">
        <v>-1</v>
      </c>
      <c r="K55" t="s">
        <v>956</v>
      </c>
      <c r="L55" t="s">
        <v>57</v>
      </c>
      <c r="M55" t="s">
        <v>1078</v>
      </c>
      <c r="N55" t="s">
        <v>57</v>
      </c>
      <c r="O55" t="s">
        <v>57</v>
      </c>
      <c r="P55" t="s">
        <v>526</v>
      </c>
      <c r="Q55">
        <v>2</v>
      </c>
      <c r="R55" t="s">
        <v>527</v>
      </c>
      <c r="S55" t="s">
        <v>57</v>
      </c>
      <c r="T55" t="s">
        <v>57</v>
      </c>
      <c r="U55" t="s">
        <v>57</v>
      </c>
      <c r="V55" t="s">
        <v>57</v>
      </c>
      <c r="W55" t="s">
        <v>57</v>
      </c>
      <c r="X55" t="s">
        <v>1085</v>
      </c>
      <c r="Y55">
        <v>2181.15</v>
      </c>
      <c r="Z55">
        <v>0</v>
      </c>
      <c r="AA55" t="s">
        <v>528</v>
      </c>
      <c r="AB55">
        <v>2181.15</v>
      </c>
      <c r="AC55">
        <v>42589.917365972222</v>
      </c>
      <c r="AD55" t="s">
        <v>1086</v>
      </c>
      <c r="AE55" t="s">
        <v>526</v>
      </c>
      <c r="AF55" t="s">
        <v>527</v>
      </c>
      <c r="AG55" t="s">
        <v>528</v>
      </c>
      <c r="AH55" t="s">
        <v>971</v>
      </c>
      <c r="AI55" t="s">
        <v>962</v>
      </c>
      <c r="AJ55">
        <v>0.50304749999877996</v>
      </c>
      <c r="AK55">
        <v>0.50304749999877996</v>
      </c>
      <c r="AL55">
        <v>7.4999999999818101E-2</v>
      </c>
      <c r="AM55">
        <v>1375</v>
      </c>
      <c r="AN55" t="s">
        <v>963</v>
      </c>
      <c r="AO55" t="s">
        <v>57</v>
      </c>
    </row>
    <row r="56" spans="1:41" x14ac:dyDescent="0.25">
      <c r="A56" t="s">
        <v>528</v>
      </c>
      <c r="B56" t="s">
        <v>55</v>
      </c>
      <c r="C56">
        <v>2</v>
      </c>
      <c r="D56" t="s">
        <v>505</v>
      </c>
      <c r="E56">
        <v>0</v>
      </c>
      <c r="F56">
        <v>0</v>
      </c>
      <c r="G56">
        <v>0</v>
      </c>
      <c r="H56" t="s">
        <v>55</v>
      </c>
      <c r="I56" t="s">
        <v>54</v>
      </c>
      <c r="J56">
        <v>3</v>
      </c>
      <c r="K56" t="s">
        <v>964</v>
      </c>
      <c r="L56" t="s">
        <v>57</v>
      </c>
      <c r="M56" t="s">
        <v>1078</v>
      </c>
      <c r="N56" t="s">
        <v>57</v>
      </c>
      <c r="O56" t="s">
        <v>57</v>
      </c>
      <c r="P56" t="s">
        <v>526</v>
      </c>
      <c r="Q56">
        <v>2</v>
      </c>
      <c r="R56" t="s">
        <v>527</v>
      </c>
      <c r="S56" t="s">
        <v>57</v>
      </c>
      <c r="T56" t="s">
        <v>57</v>
      </c>
      <c r="U56" t="s">
        <v>57</v>
      </c>
      <c r="V56" t="s">
        <v>57</v>
      </c>
      <c r="W56" t="s">
        <v>57</v>
      </c>
      <c r="X56" t="s">
        <v>1087</v>
      </c>
      <c r="Y56">
        <v>2181.67</v>
      </c>
      <c r="Z56">
        <v>0</v>
      </c>
      <c r="AA56" t="s">
        <v>528</v>
      </c>
      <c r="AB56">
        <v>-6545.01</v>
      </c>
      <c r="AC56">
        <v>42590.62984371528</v>
      </c>
      <c r="AD56" t="s">
        <v>1088</v>
      </c>
      <c r="AE56" t="s">
        <v>526</v>
      </c>
      <c r="AF56" t="s">
        <v>527</v>
      </c>
      <c r="AG56" t="s">
        <v>528</v>
      </c>
      <c r="AH56" t="s">
        <v>971</v>
      </c>
      <c r="AI56" t="s">
        <v>968</v>
      </c>
      <c r="AJ56">
        <v>1.5166882125055201</v>
      </c>
      <c r="AK56">
        <v>1.5166882125055201</v>
      </c>
      <c r="AL56">
        <v>0.226125000000823</v>
      </c>
      <c r="AM56">
        <v>1375</v>
      </c>
      <c r="AN56" t="s">
        <v>963</v>
      </c>
      <c r="AO56" t="s">
        <v>57</v>
      </c>
    </row>
    <row r="57" spans="1:41" x14ac:dyDescent="0.25">
      <c r="A57" t="s">
        <v>530</v>
      </c>
      <c r="B57" t="s">
        <v>55</v>
      </c>
      <c r="C57">
        <v>2</v>
      </c>
      <c r="D57" t="s">
        <v>505</v>
      </c>
      <c r="E57">
        <v>66.510000000000005</v>
      </c>
      <c r="F57">
        <v>66.510000000000005</v>
      </c>
      <c r="G57">
        <v>9.94</v>
      </c>
      <c r="H57" t="s">
        <v>55</v>
      </c>
      <c r="I57" t="s">
        <v>54</v>
      </c>
      <c r="J57">
        <v>-3</v>
      </c>
      <c r="K57" t="s">
        <v>956</v>
      </c>
      <c r="L57" t="s">
        <v>57</v>
      </c>
      <c r="M57" t="s">
        <v>1078</v>
      </c>
      <c r="N57" t="s">
        <v>57</v>
      </c>
      <c r="O57" t="s">
        <v>57</v>
      </c>
      <c r="P57" t="s">
        <v>526</v>
      </c>
      <c r="Q57">
        <v>2</v>
      </c>
      <c r="R57" t="s">
        <v>527</v>
      </c>
      <c r="S57" t="s">
        <v>57</v>
      </c>
      <c r="T57" t="s">
        <v>57</v>
      </c>
      <c r="U57" t="s">
        <v>57</v>
      </c>
      <c r="V57" t="s">
        <v>57</v>
      </c>
      <c r="W57" t="s">
        <v>57</v>
      </c>
      <c r="X57" t="s">
        <v>1089</v>
      </c>
      <c r="Y57">
        <v>2185</v>
      </c>
      <c r="Z57">
        <v>0</v>
      </c>
      <c r="AA57" t="s">
        <v>530</v>
      </c>
      <c r="AB57">
        <v>6555</v>
      </c>
      <c r="AC57">
        <v>42591.593107141205</v>
      </c>
      <c r="AD57" t="s">
        <v>1090</v>
      </c>
      <c r="AE57" t="s">
        <v>526</v>
      </c>
      <c r="AF57" t="s">
        <v>527</v>
      </c>
      <c r="AG57" t="s">
        <v>530</v>
      </c>
      <c r="AH57" t="s">
        <v>971</v>
      </c>
      <c r="AI57" t="s">
        <v>962</v>
      </c>
      <c r="AJ57">
        <v>1.50551999999635</v>
      </c>
      <c r="AK57">
        <v>1.50551999999635</v>
      </c>
      <c r="AL57">
        <v>0.224999999999454</v>
      </c>
      <c r="AM57">
        <v>1375</v>
      </c>
      <c r="AN57" t="s">
        <v>963</v>
      </c>
      <c r="AO57" t="s">
        <v>57</v>
      </c>
    </row>
    <row r="58" spans="1:41" x14ac:dyDescent="0.25">
      <c r="A58" t="s">
        <v>530</v>
      </c>
      <c r="B58" t="s">
        <v>55</v>
      </c>
      <c r="C58">
        <v>2</v>
      </c>
      <c r="D58" t="s">
        <v>505</v>
      </c>
      <c r="E58">
        <v>0</v>
      </c>
      <c r="F58">
        <v>0</v>
      </c>
      <c r="G58">
        <v>0</v>
      </c>
      <c r="H58" t="s">
        <v>55</v>
      </c>
      <c r="I58" t="s">
        <v>54</v>
      </c>
      <c r="J58">
        <v>-3</v>
      </c>
      <c r="K58" t="s">
        <v>956</v>
      </c>
      <c r="L58" t="s">
        <v>57</v>
      </c>
      <c r="M58" t="s">
        <v>1078</v>
      </c>
      <c r="N58" t="s">
        <v>57</v>
      </c>
      <c r="O58" t="s">
        <v>57</v>
      </c>
      <c r="P58" t="s">
        <v>526</v>
      </c>
      <c r="Q58">
        <v>2</v>
      </c>
      <c r="R58" t="s">
        <v>527</v>
      </c>
      <c r="S58" t="s">
        <v>57</v>
      </c>
      <c r="T58" t="s">
        <v>57</v>
      </c>
      <c r="U58" t="s">
        <v>57</v>
      </c>
      <c r="V58" t="s">
        <v>57</v>
      </c>
      <c r="W58" t="s">
        <v>57</v>
      </c>
      <c r="X58" t="s">
        <v>1091</v>
      </c>
      <c r="Y58">
        <v>2186.13</v>
      </c>
      <c r="Z58">
        <v>0</v>
      </c>
      <c r="AA58" t="s">
        <v>530</v>
      </c>
      <c r="AB58">
        <v>6558.39</v>
      </c>
      <c r="AC58">
        <v>42591.609936840279</v>
      </c>
      <c r="AD58" t="s">
        <v>1092</v>
      </c>
      <c r="AE58" t="s">
        <v>526</v>
      </c>
      <c r="AF58" t="s">
        <v>527</v>
      </c>
      <c r="AG58" t="s">
        <v>530</v>
      </c>
      <c r="AH58" t="s">
        <v>971</v>
      </c>
      <c r="AI58" t="s">
        <v>968</v>
      </c>
      <c r="AJ58">
        <v>1.50551999999635</v>
      </c>
      <c r="AK58">
        <v>1.50551999999635</v>
      </c>
      <c r="AL58">
        <v>0.224999999999454</v>
      </c>
      <c r="AM58">
        <v>1375</v>
      </c>
      <c r="AN58" t="s">
        <v>963</v>
      </c>
      <c r="AO58" t="s">
        <v>57</v>
      </c>
    </row>
    <row r="59" spans="1:41" x14ac:dyDescent="0.25">
      <c r="A59" t="s">
        <v>530</v>
      </c>
      <c r="B59" t="s">
        <v>55</v>
      </c>
      <c r="C59">
        <v>2</v>
      </c>
      <c r="D59" t="s">
        <v>505</v>
      </c>
      <c r="E59">
        <v>96.16</v>
      </c>
      <c r="F59">
        <v>96.16</v>
      </c>
      <c r="G59">
        <v>14.37</v>
      </c>
      <c r="H59" t="s">
        <v>55</v>
      </c>
      <c r="I59" t="s">
        <v>54</v>
      </c>
      <c r="J59">
        <v>3</v>
      </c>
      <c r="K59" t="s">
        <v>964</v>
      </c>
      <c r="L59" t="s">
        <v>57</v>
      </c>
      <c r="M59" t="s">
        <v>1078</v>
      </c>
      <c r="N59" t="s">
        <v>57</v>
      </c>
      <c r="O59" t="s">
        <v>57</v>
      </c>
      <c r="P59" t="s">
        <v>526</v>
      </c>
      <c r="Q59">
        <v>2</v>
      </c>
      <c r="R59" t="s">
        <v>527</v>
      </c>
      <c r="S59" t="s">
        <v>57</v>
      </c>
      <c r="T59" t="s">
        <v>57</v>
      </c>
      <c r="U59" t="s">
        <v>57</v>
      </c>
      <c r="V59" t="s">
        <v>57</v>
      </c>
      <c r="W59" t="s">
        <v>57</v>
      </c>
      <c r="X59" t="s">
        <v>1093</v>
      </c>
      <c r="Y59">
        <v>2181.3200000000002</v>
      </c>
      <c r="Z59">
        <v>0</v>
      </c>
      <c r="AA59" t="s">
        <v>530</v>
      </c>
      <c r="AB59">
        <v>-6543.96</v>
      </c>
      <c r="AC59">
        <v>42591.737276701388</v>
      </c>
      <c r="AD59" t="s">
        <v>1094</v>
      </c>
      <c r="AE59" t="s">
        <v>526</v>
      </c>
      <c r="AF59" t="s">
        <v>527</v>
      </c>
      <c r="AG59" t="s">
        <v>530</v>
      </c>
      <c r="AH59" t="s">
        <v>971</v>
      </c>
      <c r="AI59" t="s">
        <v>962</v>
      </c>
      <c r="AJ59">
        <v>1.50552000000548</v>
      </c>
      <c r="AK59">
        <v>1.50552000000548</v>
      </c>
      <c r="AL59">
        <v>0.22500000000081899</v>
      </c>
      <c r="AM59">
        <v>1375</v>
      </c>
      <c r="AN59" t="s">
        <v>963</v>
      </c>
      <c r="AO59" t="s">
        <v>57</v>
      </c>
    </row>
    <row r="60" spans="1:41" x14ac:dyDescent="0.25">
      <c r="A60" t="s">
        <v>531</v>
      </c>
      <c r="B60" t="s">
        <v>533</v>
      </c>
      <c r="C60">
        <v>2</v>
      </c>
      <c r="D60" t="s">
        <v>505</v>
      </c>
      <c r="E60">
        <v>0</v>
      </c>
      <c r="F60">
        <v>0</v>
      </c>
      <c r="G60">
        <v>0</v>
      </c>
      <c r="H60" t="s">
        <v>55</v>
      </c>
      <c r="I60" t="s">
        <v>532</v>
      </c>
      <c r="J60">
        <v>-3</v>
      </c>
      <c r="K60" t="s">
        <v>956</v>
      </c>
      <c r="L60" t="s">
        <v>57</v>
      </c>
      <c r="M60" t="s">
        <v>1078</v>
      </c>
      <c r="N60" t="s">
        <v>57</v>
      </c>
      <c r="O60" t="s">
        <v>57</v>
      </c>
      <c r="P60" t="s">
        <v>526</v>
      </c>
      <c r="Q60">
        <v>2</v>
      </c>
      <c r="R60" t="s">
        <v>527</v>
      </c>
      <c r="S60" t="s">
        <v>57</v>
      </c>
      <c r="T60" t="s">
        <v>57</v>
      </c>
      <c r="U60" t="s">
        <v>57</v>
      </c>
      <c r="V60" t="s">
        <v>57</v>
      </c>
      <c r="W60" t="s">
        <v>57</v>
      </c>
      <c r="X60" t="s">
        <v>1095</v>
      </c>
      <c r="Y60">
        <v>2180.06</v>
      </c>
      <c r="Z60">
        <v>0</v>
      </c>
      <c r="AA60" t="s">
        <v>531</v>
      </c>
      <c r="AB60">
        <v>6540.18</v>
      </c>
      <c r="AC60">
        <v>42592.603754664349</v>
      </c>
      <c r="AD60" t="s">
        <v>1096</v>
      </c>
      <c r="AE60" t="s">
        <v>526</v>
      </c>
      <c r="AF60" t="s">
        <v>527</v>
      </c>
      <c r="AG60" t="s">
        <v>531</v>
      </c>
      <c r="AH60" t="s">
        <v>971</v>
      </c>
      <c r="AI60" t="s">
        <v>968</v>
      </c>
      <c r="AJ60">
        <v>0.22500000000081899</v>
      </c>
      <c r="AK60">
        <v>1.4976000000054499</v>
      </c>
      <c r="AL60">
        <v>0.22500000000081899</v>
      </c>
      <c r="AM60">
        <v>1375</v>
      </c>
      <c r="AN60" t="s">
        <v>963</v>
      </c>
      <c r="AO60" t="s">
        <v>57</v>
      </c>
    </row>
    <row r="61" spans="1:41" x14ac:dyDescent="0.25">
      <c r="A61" t="s">
        <v>531</v>
      </c>
      <c r="B61" t="s">
        <v>533</v>
      </c>
      <c r="C61">
        <v>2</v>
      </c>
      <c r="D61" t="s">
        <v>505</v>
      </c>
      <c r="E61">
        <v>3.81</v>
      </c>
      <c r="F61">
        <v>25.36</v>
      </c>
      <c r="G61">
        <v>3.81</v>
      </c>
      <c r="H61" t="s">
        <v>55</v>
      </c>
      <c r="I61" t="s">
        <v>532</v>
      </c>
      <c r="J61">
        <v>3</v>
      </c>
      <c r="K61" t="s">
        <v>964</v>
      </c>
      <c r="L61" t="s">
        <v>57</v>
      </c>
      <c r="M61" t="s">
        <v>1078</v>
      </c>
      <c r="N61" t="s">
        <v>57</v>
      </c>
      <c r="O61" t="s">
        <v>57</v>
      </c>
      <c r="P61" t="s">
        <v>526</v>
      </c>
      <c r="Q61">
        <v>2</v>
      </c>
      <c r="R61" t="s">
        <v>527</v>
      </c>
      <c r="S61" t="s">
        <v>57</v>
      </c>
      <c r="T61" t="s">
        <v>57</v>
      </c>
      <c r="U61" t="s">
        <v>57</v>
      </c>
      <c r="V61" t="s">
        <v>57</v>
      </c>
      <c r="W61" t="s">
        <v>57</v>
      </c>
      <c r="X61" t="s">
        <v>1097</v>
      </c>
      <c r="Y61">
        <v>2178.79</v>
      </c>
      <c r="Z61">
        <v>0</v>
      </c>
      <c r="AA61" t="s">
        <v>531</v>
      </c>
      <c r="AB61">
        <v>-6536.37</v>
      </c>
      <c r="AC61">
        <v>42592.632478125</v>
      </c>
      <c r="AD61" t="s">
        <v>1098</v>
      </c>
      <c r="AE61" t="s">
        <v>526</v>
      </c>
      <c r="AF61" t="s">
        <v>527</v>
      </c>
      <c r="AG61" t="s">
        <v>531</v>
      </c>
      <c r="AH61" t="s">
        <v>971</v>
      </c>
      <c r="AI61" t="s">
        <v>962</v>
      </c>
      <c r="AJ61">
        <v>0.224999999999454</v>
      </c>
      <c r="AK61">
        <v>1.4975999999963701</v>
      </c>
      <c r="AL61">
        <v>0.224999999999454</v>
      </c>
      <c r="AM61">
        <v>1375</v>
      </c>
      <c r="AN61" t="s">
        <v>963</v>
      </c>
      <c r="AO61" t="s">
        <v>57</v>
      </c>
    </row>
    <row r="62" spans="1:41" x14ac:dyDescent="0.25">
      <c r="A62" t="s">
        <v>538</v>
      </c>
      <c r="B62" t="s">
        <v>55</v>
      </c>
      <c r="C62">
        <v>2</v>
      </c>
      <c r="D62" t="s">
        <v>505</v>
      </c>
      <c r="E62">
        <v>0</v>
      </c>
      <c r="F62">
        <v>0</v>
      </c>
      <c r="G62">
        <v>0</v>
      </c>
      <c r="H62" t="s">
        <v>55</v>
      </c>
      <c r="I62" t="s">
        <v>54</v>
      </c>
      <c r="J62">
        <v>-3</v>
      </c>
      <c r="K62" t="s">
        <v>956</v>
      </c>
      <c r="L62" t="s">
        <v>57</v>
      </c>
      <c r="M62" t="s">
        <v>1078</v>
      </c>
      <c r="N62" t="s">
        <v>57</v>
      </c>
      <c r="O62" t="s">
        <v>57</v>
      </c>
      <c r="P62" t="s">
        <v>526</v>
      </c>
      <c r="Q62">
        <v>2</v>
      </c>
      <c r="R62" t="s">
        <v>527</v>
      </c>
      <c r="S62" t="s">
        <v>57</v>
      </c>
      <c r="T62" t="s">
        <v>57</v>
      </c>
      <c r="U62" t="s">
        <v>57</v>
      </c>
      <c r="V62" t="s">
        <v>57</v>
      </c>
      <c r="W62" t="s">
        <v>57</v>
      </c>
      <c r="X62" t="s">
        <v>1099</v>
      </c>
      <c r="Y62">
        <v>2192.9</v>
      </c>
      <c r="Z62">
        <v>0</v>
      </c>
      <c r="AA62" t="s">
        <v>538</v>
      </c>
      <c r="AB62">
        <v>6578.7</v>
      </c>
      <c r="AC62">
        <v>42597.610824918978</v>
      </c>
      <c r="AD62" t="s">
        <v>1100</v>
      </c>
      <c r="AE62" t="s">
        <v>526</v>
      </c>
      <c r="AF62" t="s">
        <v>527</v>
      </c>
      <c r="AG62" t="s">
        <v>538</v>
      </c>
      <c r="AH62" t="s">
        <v>971</v>
      </c>
      <c r="AI62" t="s">
        <v>968</v>
      </c>
      <c r="AJ62">
        <v>1.4893844062463899</v>
      </c>
      <c r="AK62">
        <v>1.4893844062463899</v>
      </c>
      <c r="AL62">
        <v>0.22387499999945701</v>
      </c>
      <c r="AM62">
        <v>1375</v>
      </c>
      <c r="AN62" t="s">
        <v>963</v>
      </c>
      <c r="AO62" t="s">
        <v>57</v>
      </c>
    </row>
    <row r="63" spans="1:41" x14ac:dyDescent="0.25">
      <c r="A63" t="s">
        <v>539</v>
      </c>
      <c r="B63" t="s">
        <v>55</v>
      </c>
      <c r="C63">
        <v>2</v>
      </c>
      <c r="D63" t="s">
        <v>505</v>
      </c>
      <c r="E63">
        <v>81.62</v>
      </c>
      <c r="F63">
        <v>81.62</v>
      </c>
      <c r="G63">
        <v>12.37</v>
      </c>
      <c r="H63" t="s">
        <v>55</v>
      </c>
      <c r="I63" t="s">
        <v>54</v>
      </c>
      <c r="J63">
        <v>3</v>
      </c>
      <c r="K63" t="s">
        <v>964</v>
      </c>
      <c r="L63" t="s">
        <v>57</v>
      </c>
      <c r="M63" t="s">
        <v>1078</v>
      </c>
      <c r="N63" t="s">
        <v>57</v>
      </c>
      <c r="O63" t="s">
        <v>57</v>
      </c>
      <c r="P63" t="s">
        <v>526</v>
      </c>
      <c r="Q63">
        <v>2</v>
      </c>
      <c r="R63" t="s">
        <v>527</v>
      </c>
      <c r="S63" t="s">
        <v>57</v>
      </c>
      <c r="T63" t="s">
        <v>57</v>
      </c>
      <c r="U63" t="s">
        <v>57</v>
      </c>
      <c r="V63" t="s">
        <v>57</v>
      </c>
      <c r="W63" t="s">
        <v>57</v>
      </c>
      <c r="X63" t="s">
        <v>1101</v>
      </c>
      <c r="Y63">
        <v>2188.79</v>
      </c>
      <c r="Z63">
        <v>0</v>
      </c>
      <c r="AA63" t="s">
        <v>539</v>
      </c>
      <c r="AB63">
        <v>-6566.37</v>
      </c>
      <c r="AC63">
        <v>42597.917362534725</v>
      </c>
      <c r="AD63" t="s">
        <v>1102</v>
      </c>
      <c r="AE63" t="s">
        <v>526</v>
      </c>
      <c r="AF63" t="s">
        <v>527</v>
      </c>
      <c r="AG63" t="s">
        <v>539</v>
      </c>
      <c r="AH63" t="s">
        <v>971</v>
      </c>
      <c r="AI63" t="s">
        <v>962</v>
      </c>
      <c r="AJ63">
        <v>1.4846737499964</v>
      </c>
      <c r="AK63">
        <v>1.4846737499964</v>
      </c>
      <c r="AL63">
        <v>0.224999999999454</v>
      </c>
      <c r="AM63">
        <v>1375</v>
      </c>
      <c r="AN63" t="s">
        <v>963</v>
      </c>
      <c r="AO63" t="s">
        <v>57</v>
      </c>
    </row>
    <row r="64" spans="1:41" x14ac:dyDescent="0.25">
      <c r="A64" t="s">
        <v>543</v>
      </c>
      <c r="B64" t="s">
        <v>55</v>
      </c>
      <c r="C64">
        <v>2</v>
      </c>
      <c r="D64" t="s">
        <v>505</v>
      </c>
      <c r="E64">
        <v>0</v>
      </c>
      <c r="F64">
        <v>0</v>
      </c>
      <c r="G64">
        <v>0</v>
      </c>
      <c r="H64" t="s">
        <v>55</v>
      </c>
      <c r="I64" t="s">
        <v>54</v>
      </c>
      <c r="J64">
        <v>-3</v>
      </c>
      <c r="K64" t="s">
        <v>956</v>
      </c>
      <c r="L64" t="s">
        <v>57</v>
      </c>
      <c r="M64" t="s">
        <v>1078</v>
      </c>
      <c r="N64" t="s">
        <v>57</v>
      </c>
      <c r="O64" t="s">
        <v>57</v>
      </c>
      <c r="P64" t="s">
        <v>526</v>
      </c>
      <c r="Q64">
        <v>2</v>
      </c>
      <c r="R64" t="s">
        <v>527</v>
      </c>
      <c r="S64" t="s">
        <v>57</v>
      </c>
      <c r="T64" t="s">
        <v>57</v>
      </c>
      <c r="U64" t="s">
        <v>57</v>
      </c>
      <c r="V64" t="s">
        <v>57</v>
      </c>
      <c r="W64" t="s">
        <v>57</v>
      </c>
      <c r="X64" t="s">
        <v>1103</v>
      </c>
      <c r="Y64">
        <v>2183.89</v>
      </c>
      <c r="Z64">
        <v>0</v>
      </c>
      <c r="AA64" t="s">
        <v>543</v>
      </c>
      <c r="AB64">
        <v>6551.67</v>
      </c>
      <c r="AC64">
        <v>42604.604896724537</v>
      </c>
      <c r="AD64" t="s">
        <v>1104</v>
      </c>
      <c r="AE64" t="s">
        <v>526</v>
      </c>
      <c r="AF64" t="s">
        <v>527</v>
      </c>
      <c r="AG64" t="s">
        <v>543</v>
      </c>
      <c r="AH64" t="s">
        <v>971</v>
      </c>
      <c r="AI64" t="s">
        <v>968</v>
      </c>
      <c r="AJ64">
        <v>1.4717878312553501</v>
      </c>
      <c r="AK64">
        <v>1.4717878312553501</v>
      </c>
      <c r="AL64">
        <v>0.22387500000081401</v>
      </c>
      <c r="AM64">
        <v>1375</v>
      </c>
      <c r="AN64" t="s">
        <v>963</v>
      </c>
      <c r="AO64" t="s">
        <v>57</v>
      </c>
    </row>
    <row r="65" spans="1:41" x14ac:dyDescent="0.25">
      <c r="A65" t="s">
        <v>544</v>
      </c>
      <c r="B65" t="s">
        <v>55</v>
      </c>
      <c r="C65">
        <v>2</v>
      </c>
      <c r="D65" t="s">
        <v>505</v>
      </c>
      <c r="E65">
        <v>16.48</v>
      </c>
      <c r="F65">
        <v>16.48</v>
      </c>
      <c r="G65">
        <v>2.5</v>
      </c>
      <c r="H65" t="s">
        <v>55</v>
      </c>
      <c r="I65" t="s">
        <v>54</v>
      </c>
      <c r="J65">
        <v>3</v>
      </c>
      <c r="K65" t="s">
        <v>964</v>
      </c>
      <c r="L65" t="s">
        <v>57</v>
      </c>
      <c r="M65" t="s">
        <v>1078</v>
      </c>
      <c r="N65" t="s">
        <v>57</v>
      </c>
      <c r="O65" t="s">
        <v>57</v>
      </c>
      <c r="P65" t="s">
        <v>526</v>
      </c>
      <c r="Q65">
        <v>2</v>
      </c>
      <c r="R65" t="s">
        <v>527</v>
      </c>
      <c r="S65" t="s">
        <v>57</v>
      </c>
      <c r="T65" t="s">
        <v>57</v>
      </c>
      <c r="U65" t="s">
        <v>57</v>
      </c>
      <c r="V65" t="s">
        <v>57</v>
      </c>
      <c r="W65" t="s">
        <v>57</v>
      </c>
      <c r="X65" t="s">
        <v>1105</v>
      </c>
      <c r="Y65">
        <v>2183.0500000000002</v>
      </c>
      <c r="Z65">
        <v>0</v>
      </c>
      <c r="AA65" t="s">
        <v>544</v>
      </c>
      <c r="AB65">
        <v>-6549.15</v>
      </c>
      <c r="AC65">
        <v>42604.917362534725</v>
      </c>
      <c r="AD65" t="s">
        <v>1106</v>
      </c>
      <c r="AE65" t="s">
        <v>526</v>
      </c>
      <c r="AF65" t="s">
        <v>527</v>
      </c>
      <c r="AG65" t="s">
        <v>544</v>
      </c>
      <c r="AH65" t="s">
        <v>971</v>
      </c>
      <c r="AI65" t="s">
        <v>962</v>
      </c>
      <c r="AJ65">
        <v>1.4813212500053901</v>
      </c>
      <c r="AK65">
        <v>1.4813212500053901</v>
      </c>
      <c r="AL65">
        <v>0.22500000000081899</v>
      </c>
      <c r="AM65">
        <v>1375</v>
      </c>
      <c r="AN65" t="s">
        <v>963</v>
      </c>
      <c r="AO65" t="s">
        <v>57</v>
      </c>
    </row>
    <row r="66" spans="1:41" x14ac:dyDescent="0.25">
      <c r="A66" t="s">
        <v>548</v>
      </c>
      <c r="B66" t="s">
        <v>55</v>
      </c>
      <c r="C66">
        <v>2</v>
      </c>
      <c r="D66" t="s">
        <v>505</v>
      </c>
      <c r="E66">
        <v>0</v>
      </c>
      <c r="F66">
        <v>0</v>
      </c>
      <c r="G66">
        <v>0</v>
      </c>
      <c r="H66" t="s">
        <v>55</v>
      </c>
      <c r="I66" t="s">
        <v>54</v>
      </c>
      <c r="J66">
        <v>-3</v>
      </c>
      <c r="K66" t="s">
        <v>956</v>
      </c>
      <c r="L66" t="s">
        <v>57</v>
      </c>
      <c r="M66" t="s">
        <v>1078</v>
      </c>
      <c r="N66" t="s">
        <v>57</v>
      </c>
      <c r="O66" t="s">
        <v>57</v>
      </c>
      <c r="P66" t="s">
        <v>526</v>
      </c>
      <c r="Q66">
        <v>2</v>
      </c>
      <c r="R66" t="s">
        <v>527</v>
      </c>
      <c r="S66" t="s">
        <v>57</v>
      </c>
      <c r="T66" t="s">
        <v>57</v>
      </c>
      <c r="U66" t="s">
        <v>57</v>
      </c>
      <c r="V66" t="s">
        <v>57</v>
      </c>
      <c r="W66" t="s">
        <v>57</v>
      </c>
      <c r="X66" t="s">
        <v>1107</v>
      </c>
      <c r="Y66">
        <v>2177.65</v>
      </c>
      <c r="Z66">
        <v>0</v>
      </c>
      <c r="AA66" t="s">
        <v>548</v>
      </c>
      <c r="AB66">
        <v>6532.95</v>
      </c>
      <c r="AC66">
        <v>42611.598834456017</v>
      </c>
      <c r="AD66" t="s">
        <v>1108</v>
      </c>
      <c r="AE66" t="s">
        <v>526</v>
      </c>
      <c r="AF66" t="s">
        <v>527</v>
      </c>
      <c r="AG66" t="s">
        <v>548</v>
      </c>
      <c r="AH66" t="s">
        <v>971</v>
      </c>
      <c r="AI66" t="s">
        <v>968</v>
      </c>
      <c r="AJ66">
        <v>1.49712749999637</v>
      </c>
      <c r="AK66">
        <v>1.49712749999637</v>
      </c>
      <c r="AL66">
        <v>0.224999999999454</v>
      </c>
      <c r="AM66">
        <v>1375</v>
      </c>
      <c r="AN66" t="s">
        <v>963</v>
      </c>
      <c r="AO66" t="s">
        <v>57</v>
      </c>
    </row>
    <row r="67" spans="1:41" x14ac:dyDescent="0.25">
      <c r="A67" t="s">
        <v>548</v>
      </c>
      <c r="B67" t="s">
        <v>55</v>
      </c>
      <c r="C67">
        <v>2</v>
      </c>
      <c r="D67" t="s">
        <v>505</v>
      </c>
      <c r="E67">
        <v>-72.23</v>
      </c>
      <c r="F67">
        <v>-72.23</v>
      </c>
      <c r="G67">
        <v>-10.86</v>
      </c>
      <c r="H67" t="s">
        <v>55</v>
      </c>
      <c r="I67" t="s">
        <v>54</v>
      </c>
      <c r="J67">
        <v>3</v>
      </c>
      <c r="K67" t="s">
        <v>964</v>
      </c>
      <c r="L67" t="s">
        <v>57</v>
      </c>
      <c r="M67" t="s">
        <v>1078</v>
      </c>
      <c r="N67" t="s">
        <v>57</v>
      </c>
      <c r="O67" t="s">
        <v>57</v>
      </c>
      <c r="P67" t="s">
        <v>526</v>
      </c>
      <c r="Q67">
        <v>2</v>
      </c>
      <c r="R67" t="s">
        <v>527</v>
      </c>
      <c r="S67" t="s">
        <v>57</v>
      </c>
      <c r="T67" t="s">
        <v>57</v>
      </c>
      <c r="U67" t="s">
        <v>57</v>
      </c>
      <c r="V67" t="s">
        <v>57</v>
      </c>
      <c r="W67" t="s">
        <v>57</v>
      </c>
      <c r="X67" t="s">
        <v>1109</v>
      </c>
      <c r="Y67">
        <v>2181.25</v>
      </c>
      <c r="Z67">
        <v>0</v>
      </c>
      <c r="AA67" t="s">
        <v>548</v>
      </c>
      <c r="AB67">
        <v>-6543.75</v>
      </c>
      <c r="AC67">
        <v>42611.83216878472</v>
      </c>
      <c r="AD67" t="s">
        <v>1110</v>
      </c>
      <c r="AE67" t="s">
        <v>526</v>
      </c>
      <c r="AF67" t="s">
        <v>527</v>
      </c>
      <c r="AG67" t="s">
        <v>548</v>
      </c>
      <c r="AH67" t="s">
        <v>971</v>
      </c>
      <c r="AI67" t="s">
        <v>962</v>
      </c>
      <c r="AJ67">
        <v>1.49712749999637</v>
      </c>
      <c r="AK67">
        <v>1.49712749999637</v>
      </c>
      <c r="AL67">
        <v>0.224999999999454</v>
      </c>
      <c r="AM67">
        <v>1375</v>
      </c>
      <c r="AN67" t="s">
        <v>963</v>
      </c>
      <c r="AO67" t="s">
        <v>57</v>
      </c>
    </row>
    <row r="68" spans="1:41" x14ac:dyDescent="0.25">
      <c r="A68" t="s">
        <v>558</v>
      </c>
      <c r="B68" t="s">
        <v>55</v>
      </c>
      <c r="C68">
        <v>2</v>
      </c>
      <c r="D68" t="s">
        <v>59</v>
      </c>
      <c r="E68">
        <v>211.04</v>
      </c>
      <c r="F68">
        <v>211.04</v>
      </c>
      <c r="G68">
        <v>31.85</v>
      </c>
      <c r="H68" t="s">
        <v>55</v>
      </c>
      <c r="I68" t="s">
        <v>54</v>
      </c>
      <c r="J68">
        <v>-1</v>
      </c>
      <c r="K68" t="s">
        <v>956</v>
      </c>
      <c r="L68" t="s">
        <v>957</v>
      </c>
      <c r="M68" t="s">
        <v>958</v>
      </c>
      <c r="N68" t="s">
        <v>565</v>
      </c>
      <c r="O68" t="s">
        <v>57</v>
      </c>
      <c r="P68" t="s">
        <v>508</v>
      </c>
      <c r="Q68">
        <v>2</v>
      </c>
      <c r="R68" t="s">
        <v>509</v>
      </c>
      <c r="S68" t="s">
        <v>57</v>
      </c>
      <c r="T68" t="s">
        <v>57</v>
      </c>
      <c r="U68" t="s">
        <v>57</v>
      </c>
      <c r="V68" t="s">
        <v>57</v>
      </c>
      <c r="W68" t="s">
        <v>57</v>
      </c>
      <c r="X68" t="s">
        <v>1111</v>
      </c>
      <c r="Y68">
        <v>0.35</v>
      </c>
      <c r="Z68">
        <v>24</v>
      </c>
      <c r="AA68" t="s">
        <v>558</v>
      </c>
      <c r="AB68">
        <v>35</v>
      </c>
      <c r="AC68">
        <v>42625.572881944441</v>
      </c>
      <c r="AD68" t="s">
        <v>1112</v>
      </c>
      <c r="AE68" t="s">
        <v>62</v>
      </c>
      <c r="AF68" t="s">
        <v>63</v>
      </c>
      <c r="AG68" t="s">
        <v>558</v>
      </c>
      <c r="AH68" t="s">
        <v>961</v>
      </c>
      <c r="AI68" t="s">
        <v>962</v>
      </c>
      <c r="AJ68">
        <v>0</v>
      </c>
      <c r="AK68">
        <v>0</v>
      </c>
      <c r="AL68">
        <v>0</v>
      </c>
      <c r="AM68">
        <v>3716281</v>
      </c>
      <c r="AN68" t="s">
        <v>963</v>
      </c>
      <c r="AO68" t="s">
        <v>57</v>
      </c>
    </row>
    <row r="69" spans="1:41" x14ac:dyDescent="0.25">
      <c r="A69" t="s">
        <v>558</v>
      </c>
      <c r="B69" t="s">
        <v>55</v>
      </c>
      <c r="C69">
        <v>2</v>
      </c>
      <c r="D69" t="s">
        <v>59</v>
      </c>
      <c r="E69">
        <v>2224.38</v>
      </c>
      <c r="F69">
        <v>2224.38</v>
      </c>
      <c r="G69">
        <v>335.69</v>
      </c>
      <c r="H69" t="s">
        <v>55</v>
      </c>
      <c r="I69" t="s">
        <v>54</v>
      </c>
      <c r="J69">
        <v>-1</v>
      </c>
      <c r="K69" t="s">
        <v>956</v>
      </c>
      <c r="L69" t="s">
        <v>957</v>
      </c>
      <c r="M69" t="s">
        <v>958</v>
      </c>
      <c r="N69" t="s">
        <v>593</v>
      </c>
      <c r="O69" t="s">
        <v>57</v>
      </c>
      <c r="P69" t="s">
        <v>513</v>
      </c>
      <c r="Q69">
        <v>2</v>
      </c>
      <c r="R69" t="s">
        <v>514</v>
      </c>
      <c r="S69" t="s">
        <v>57</v>
      </c>
      <c r="T69" t="s">
        <v>57</v>
      </c>
      <c r="U69" t="s">
        <v>57</v>
      </c>
      <c r="V69" t="s">
        <v>57</v>
      </c>
      <c r="W69" t="s">
        <v>57</v>
      </c>
      <c r="X69" t="s">
        <v>1113</v>
      </c>
      <c r="Y69">
        <v>3.4</v>
      </c>
      <c r="Z69">
        <v>15</v>
      </c>
      <c r="AA69" t="s">
        <v>558</v>
      </c>
      <c r="AB69">
        <v>340</v>
      </c>
      <c r="AC69">
        <v>42625.58</v>
      </c>
      <c r="AD69" t="s">
        <v>1114</v>
      </c>
      <c r="AE69" t="s">
        <v>62</v>
      </c>
      <c r="AF69" t="s">
        <v>63</v>
      </c>
      <c r="AG69" t="s">
        <v>558</v>
      </c>
      <c r="AH69" t="s">
        <v>961</v>
      </c>
      <c r="AI69" t="s">
        <v>962</v>
      </c>
      <c r="AJ69">
        <v>0</v>
      </c>
      <c r="AK69">
        <v>0</v>
      </c>
      <c r="AL69">
        <v>0</v>
      </c>
      <c r="AM69">
        <v>3981958</v>
      </c>
      <c r="AN69" t="s">
        <v>963</v>
      </c>
      <c r="AO69" t="s">
        <v>57</v>
      </c>
    </row>
    <row r="70" spans="1:41" x14ac:dyDescent="0.25">
      <c r="A70" t="s">
        <v>558</v>
      </c>
      <c r="B70" t="s">
        <v>55</v>
      </c>
      <c r="C70">
        <v>2</v>
      </c>
      <c r="D70" t="s">
        <v>394</v>
      </c>
      <c r="E70">
        <v>-33.299999999999997</v>
      </c>
      <c r="F70">
        <v>-33.299999999999997</v>
      </c>
      <c r="G70">
        <v>-5.03</v>
      </c>
      <c r="H70" t="s">
        <v>55</v>
      </c>
      <c r="I70" t="s">
        <v>54</v>
      </c>
      <c r="J70">
        <v>-7500</v>
      </c>
      <c r="K70" t="s">
        <v>956</v>
      </c>
      <c r="L70" t="s">
        <v>57</v>
      </c>
      <c r="M70" t="s">
        <v>1020</v>
      </c>
      <c r="N70" t="s">
        <v>57</v>
      </c>
      <c r="O70" t="s">
        <v>57</v>
      </c>
      <c r="P70" t="s">
        <v>395</v>
      </c>
      <c r="Q70">
        <v>2</v>
      </c>
      <c r="R70" t="s">
        <v>396</v>
      </c>
      <c r="S70" t="s">
        <v>57</v>
      </c>
      <c r="T70" t="s">
        <v>57</v>
      </c>
      <c r="U70" t="s">
        <v>57</v>
      </c>
      <c r="V70" t="s">
        <v>57</v>
      </c>
      <c r="W70" t="s">
        <v>57</v>
      </c>
      <c r="X70" t="s">
        <v>1115</v>
      </c>
      <c r="Y70">
        <v>1.12307</v>
      </c>
      <c r="Z70">
        <v>0</v>
      </c>
      <c r="AA70" t="s">
        <v>558</v>
      </c>
      <c r="AB70">
        <v>8423.0249999999996</v>
      </c>
      <c r="AC70">
        <v>42625.587878587961</v>
      </c>
      <c r="AD70" t="s">
        <v>1116</v>
      </c>
      <c r="AE70" t="s">
        <v>395</v>
      </c>
      <c r="AF70" t="s">
        <v>396</v>
      </c>
      <c r="AG70" t="s">
        <v>560</v>
      </c>
      <c r="AH70" t="s">
        <v>971</v>
      </c>
      <c r="AI70" t="s">
        <v>968</v>
      </c>
      <c r="AJ70">
        <v>-1.98784500000199</v>
      </c>
      <c r="AK70">
        <v>-1.98784500000199</v>
      </c>
      <c r="AL70">
        <v>-0.30000000000030003</v>
      </c>
      <c r="AM70">
        <v>21</v>
      </c>
      <c r="AN70" t="s">
        <v>963</v>
      </c>
      <c r="AO70" t="s">
        <v>57</v>
      </c>
    </row>
    <row r="71" spans="1:41" x14ac:dyDescent="0.25">
      <c r="A71" t="s">
        <v>558</v>
      </c>
      <c r="B71" t="s">
        <v>55</v>
      </c>
      <c r="C71">
        <v>2</v>
      </c>
      <c r="D71" t="s">
        <v>394</v>
      </c>
      <c r="E71">
        <v>-75.22</v>
      </c>
      <c r="F71">
        <v>-75.22</v>
      </c>
      <c r="G71">
        <v>-11.35</v>
      </c>
      <c r="H71" t="s">
        <v>55</v>
      </c>
      <c r="I71" t="s">
        <v>54</v>
      </c>
      <c r="J71">
        <v>7500</v>
      </c>
      <c r="K71" t="s">
        <v>964</v>
      </c>
      <c r="L71" t="s">
        <v>57</v>
      </c>
      <c r="M71" t="s">
        <v>1020</v>
      </c>
      <c r="N71" t="s">
        <v>57</v>
      </c>
      <c r="O71" t="s">
        <v>57</v>
      </c>
      <c r="P71" t="s">
        <v>395</v>
      </c>
      <c r="Q71">
        <v>2</v>
      </c>
      <c r="R71" t="s">
        <v>396</v>
      </c>
      <c r="S71" t="s">
        <v>57</v>
      </c>
      <c r="T71" t="s">
        <v>57</v>
      </c>
      <c r="U71" t="s">
        <v>57</v>
      </c>
      <c r="V71" t="s">
        <v>57</v>
      </c>
      <c r="W71" t="s">
        <v>57</v>
      </c>
      <c r="X71" t="s">
        <v>1117</v>
      </c>
      <c r="Y71">
        <v>1.12391</v>
      </c>
      <c r="Z71">
        <v>0</v>
      </c>
      <c r="AA71" t="s">
        <v>558</v>
      </c>
      <c r="AB71">
        <v>-8429.3250000000007</v>
      </c>
      <c r="AC71">
        <v>42625.588731944445</v>
      </c>
      <c r="AD71" t="s">
        <v>1118</v>
      </c>
      <c r="AE71" t="s">
        <v>395</v>
      </c>
      <c r="AF71" t="s">
        <v>396</v>
      </c>
      <c r="AG71" t="s">
        <v>560</v>
      </c>
      <c r="AH71" t="s">
        <v>971</v>
      </c>
      <c r="AI71" t="s">
        <v>962</v>
      </c>
      <c r="AJ71">
        <v>-1.98784499999647</v>
      </c>
      <c r="AK71">
        <v>-1.98784499999647</v>
      </c>
      <c r="AL71">
        <v>-0.29999999999946703</v>
      </c>
      <c r="AM71">
        <v>21</v>
      </c>
      <c r="AN71" t="s">
        <v>963</v>
      </c>
      <c r="AO71" t="s">
        <v>57</v>
      </c>
    </row>
    <row r="72" spans="1:41" x14ac:dyDescent="0.25">
      <c r="A72" t="s">
        <v>558</v>
      </c>
      <c r="B72" t="s">
        <v>533</v>
      </c>
      <c r="C72">
        <v>2</v>
      </c>
      <c r="D72" t="s">
        <v>505</v>
      </c>
      <c r="E72">
        <v>0</v>
      </c>
      <c r="F72">
        <v>0</v>
      </c>
      <c r="G72">
        <v>0</v>
      </c>
      <c r="H72" t="s">
        <v>55</v>
      </c>
      <c r="I72" t="s">
        <v>532</v>
      </c>
      <c r="J72">
        <v>2</v>
      </c>
      <c r="K72" t="s">
        <v>964</v>
      </c>
      <c r="L72" t="s">
        <v>57</v>
      </c>
      <c r="M72" t="s">
        <v>1078</v>
      </c>
      <c r="N72" t="s">
        <v>57</v>
      </c>
      <c r="O72" t="s">
        <v>57</v>
      </c>
      <c r="P72" t="s">
        <v>526</v>
      </c>
      <c r="Q72">
        <v>2</v>
      </c>
      <c r="R72" t="s">
        <v>527</v>
      </c>
      <c r="S72" t="s">
        <v>57</v>
      </c>
      <c r="T72" t="s">
        <v>57</v>
      </c>
      <c r="U72" t="s">
        <v>57</v>
      </c>
      <c r="V72" t="s">
        <v>57</v>
      </c>
      <c r="W72" t="s">
        <v>57</v>
      </c>
      <c r="X72" t="s">
        <v>1119</v>
      </c>
      <c r="Y72">
        <v>2125.48</v>
      </c>
      <c r="Z72">
        <v>0</v>
      </c>
      <c r="AA72" t="s">
        <v>558</v>
      </c>
      <c r="AB72">
        <v>-4250.96</v>
      </c>
      <c r="AC72">
        <v>42625.574766863429</v>
      </c>
      <c r="AD72" t="s">
        <v>1120</v>
      </c>
      <c r="AE72" t="s">
        <v>526</v>
      </c>
      <c r="AF72" t="s">
        <v>527</v>
      </c>
      <c r="AG72" t="s">
        <v>558</v>
      </c>
      <c r="AH72" t="s">
        <v>971</v>
      </c>
      <c r="AI72" t="s">
        <v>968</v>
      </c>
      <c r="AJ72">
        <v>0.14999999999963601</v>
      </c>
      <c r="AK72">
        <v>0.99392249999758997</v>
      </c>
      <c r="AL72">
        <v>0.14999999999963601</v>
      </c>
      <c r="AM72">
        <v>1375</v>
      </c>
      <c r="AN72" t="s">
        <v>963</v>
      </c>
      <c r="AO72" t="s">
        <v>57</v>
      </c>
    </row>
    <row r="73" spans="1:41" x14ac:dyDescent="0.25">
      <c r="A73" t="s">
        <v>558</v>
      </c>
      <c r="B73" t="s">
        <v>533</v>
      </c>
      <c r="C73">
        <v>2</v>
      </c>
      <c r="D73" t="s">
        <v>505</v>
      </c>
      <c r="E73">
        <v>10.039999999999999</v>
      </c>
      <c r="F73">
        <v>66.53</v>
      </c>
      <c r="G73">
        <v>10.039999999999999</v>
      </c>
      <c r="H73" t="s">
        <v>55</v>
      </c>
      <c r="I73" t="s">
        <v>532</v>
      </c>
      <c r="J73">
        <v>-2</v>
      </c>
      <c r="K73" t="s">
        <v>956</v>
      </c>
      <c r="L73" t="s">
        <v>57</v>
      </c>
      <c r="M73" t="s">
        <v>1078</v>
      </c>
      <c r="N73" t="s">
        <v>57</v>
      </c>
      <c r="O73" t="s">
        <v>57</v>
      </c>
      <c r="P73" t="s">
        <v>526</v>
      </c>
      <c r="Q73">
        <v>2</v>
      </c>
      <c r="R73" t="s">
        <v>527</v>
      </c>
      <c r="S73" t="s">
        <v>57</v>
      </c>
      <c r="T73" t="s">
        <v>57</v>
      </c>
      <c r="U73" t="s">
        <v>57</v>
      </c>
      <c r="V73" t="s">
        <v>57</v>
      </c>
      <c r="W73" t="s">
        <v>57</v>
      </c>
      <c r="X73" t="s">
        <v>1121</v>
      </c>
      <c r="Y73">
        <v>2130.5</v>
      </c>
      <c r="Z73">
        <v>0</v>
      </c>
      <c r="AA73" t="s">
        <v>558</v>
      </c>
      <c r="AB73">
        <v>4261</v>
      </c>
      <c r="AC73">
        <v>42625.583469131947</v>
      </c>
      <c r="AD73" t="s">
        <v>1122</v>
      </c>
      <c r="AE73" t="s">
        <v>526</v>
      </c>
      <c r="AF73" t="s">
        <v>527</v>
      </c>
      <c r="AG73" t="s">
        <v>558</v>
      </c>
      <c r="AH73" t="s">
        <v>971</v>
      </c>
      <c r="AI73" t="s">
        <v>962</v>
      </c>
      <c r="AJ73">
        <v>0.14999999999963601</v>
      </c>
      <c r="AK73">
        <v>0.99392249999758997</v>
      </c>
      <c r="AL73">
        <v>0.14999999999963601</v>
      </c>
      <c r="AM73">
        <v>1375</v>
      </c>
      <c r="AN73" t="s">
        <v>963</v>
      </c>
      <c r="AO73" t="s">
        <v>57</v>
      </c>
    </row>
    <row r="74" spans="1:41" x14ac:dyDescent="0.25">
      <c r="A74" t="s">
        <v>558</v>
      </c>
      <c r="B74" t="s">
        <v>533</v>
      </c>
      <c r="C74">
        <v>2</v>
      </c>
      <c r="D74" t="s">
        <v>394</v>
      </c>
      <c r="E74">
        <v>-5</v>
      </c>
      <c r="F74">
        <v>-33.130000000000003</v>
      </c>
      <c r="G74">
        <v>-5</v>
      </c>
      <c r="H74" t="s">
        <v>55</v>
      </c>
      <c r="I74" t="s">
        <v>532</v>
      </c>
      <c r="J74">
        <v>-7500</v>
      </c>
      <c r="K74" t="s">
        <v>956</v>
      </c>
      <c r="L74" t="s">
        <v>57</v>
      </c>
      <c r="M74" t="s">
        <v>1020</v>
      </c>
      <c r="N74" t="s">
        <v>57</v>
      </c>
      <c r="O74" t="s">
        <v>57</v>
      </c>
      <c r="P74" t="s">
        <v>395</v>
      </c>
      <c r="Q74">
        <v>2</v>
      </c>
      <c r="R74" t="s">
        <v>396</v>
      </c>
      <c r="S74" t="s">
        <v>57</v>
      </c>
      <c r="T74" t="s">
        <v>57</v>
      </c>
      <c r="U74" t="s">
        <v>57</v>
      </c>
      <c r="V74" t="s">
        <v>57</v>
      </c>
      <c r="W74" t="s">
        <v>57</v>
      </c>
      <c r="X74" t="s">
        <v>1123</v>
      </c>
      <c r="Y74">
        <v>1.1228400000000001</v>
      </c>
      <c r="Z74">
        <v>0</v>
      </c>
      <c r="AA74" t="s">
        <v>558</v>
      </c>
      <c r="AB74">
        <v>8421.2999999999993</v>
      </c>
      <c r="AC74">
        <v>42625.58579690972</v>
      </c>
      <c r="AD74" t="s">
        <v>1124</v>
      </c>
      <c r="AE74" t="s">
        <v>395</v>
      </c>
      <c r="AF74" t="s">
        <v>396</v>
      </c>
      <c r="AG74" t="s">
        <v>560</v>
      </c>
      <c r="AH74" t="s">
        <v>971</v>
      </c>
      <c r="AI74" t="s">
        <v>968</v>
      </c>
      <c r="AJ74">
        <v>-0.29999999999946703</v>
      </c>
      <c r="AK74">
        <v>-1.98784499999647</v>
      </c>
      <c r="AL74">
        <v>-0.29999999999946703</v>
      </c>
      <c r="AM74">
        <v>21</v>
      </c>
      <c r="AN74" t="s">
        <v>963</v>
      </c>
      <c r="AO74" t="s">
        <v>57</v>
      </c>
    </row>
    <row r="75" spans="1:41" x14ac:dyDescent="0.25">
      <c r="A75" t="s">
        <v>558</v>
      </c>
      <c r="B75" t="s">
        <v>533</v>
      </c>
      <c r="C75">
        <v>2</v>
      </c>
      <c r="D75" t="s">
        <v>394</v>
      </c>
      <c r="E75">
        <v>-7.4</v>
      </c>
      <c r="F75">
        <v>-49.03</v>
      </c>
      <c r="G75">
        <v>-7.4</v>
      </c>
      <c r="H75" t="s">
        <v>55</v>
      </c>
      <c r="I75" t="s">
        <v>532</v>
      </c>
      <c r="J75">
        <v>7500</v>
      </c>
      <c r="K75" t="s">
        <v>964</v>
      </c>
      <c r="L75" t="s">
        <v>57</v>
      </c>
      <c r="M75" t="s">
        <v>1020</v>
      </c>
      <c r="N75" t="s">
        <v>57</v>
      </c>
      <c r="O75" t="s">
        <v>57</v>
      </c>
      <c r="P75" t="s">
        <v>395</v>
      </c>
      <c r="Q75">
        <v>2</v>
      </c>
      <c r="R75" t="s">
        <v>396</v>
      </c>
      <c r="S75" t="s">
        <v>57</v>
      </c>
      <c r="T75" t="s">
        <v>57</v>
      </c>
      <c r="U75" t="s">
        <v>57</v>
      </c>
      <c r="V75" t="s">
        <v>57</v>
      </c>
      <c r="W75" t="s">
        <v>57</v>
      </c>
      <c r="X75" t="s">
        <v>1125</v>
      </c>
      <c r="Y75">
        <v>1.1231599999999999</v>
      </c>
      <c r="Z75">
        <v>0</v>
      </c>
      <c r="AA75" t="s">
        <v>558</v>
      </c>
      <c r="AB75">
        <v>-8423.7000000000007</v>
      </c>
      <c r="AC75">
        <v>42625.586509988425</v>
      </c>
      <c r="AD75" t="s">
        <v>1126</v>
      </c>
      <c r="AE75" t="s">
        <v>395</v>
      </c>
      <c r="AF75" t="s">
        <v>396</v>
      </c>
      <c r="AG75" t="s">
        <v>560</v>
      </c>
      <c r="AH75" t="s">
        <v>971</v>
      </c>
      <c r="AI75" t="s">
        <v>962</v>
      </c>
      <c r="AJ75">
        <v>-0.29999999999946703</v>
      </c>
      <c r="AK75">
        <v>-1.98784499999647</v>
      </c>
      <c r="AL75">
        <v>-0.29999999999946703</v>
      </c>
      <c r="AM75">
        <v>21</v>
      </c>
      <c r="AN75" t="s">
        <v>963</v>
      </c>
      <c r="AO75" t="s">
        <v>57</v>
      </c>
    </row>
    <row r="76" spans="1:41" x14ac:dyDescent="0.25">
      <c r="A76" t="s">
        <v>558</v>
      </c>
      <c r="B76" t="s">
        <v>533</v>
      </c>
      <c r="C76">
        <v>2</v>
      </c>
      <c r="D76" t="s">
        <v>394</v>
      </c>
      <c r="E76">
        <v>-5</v>
      </c>
      <c r="F76">
        <v>-33.130000000000003</v>
      </c>
      <c r="G76">
        <v>-5</v>
      </c>
      <c r="H76" t="s">
        <v>55</v>
      </c>
      <c r="I76" t="s">
        <v>532</v>
      </c>
      <c r="J76">
        <v>7500</v>
      </c>
      <c r="K76" t="s">
        <v>964</v>
      </c>
      <c r="L76" t="s">
        <v>57</v>
      </c>
      <c r="M76" t="s">
        <v>1020</v>
      </c>
      <c r="N76" t="s">
        <v>57</v>
      </c>
      <c r="O76" t="s">
        <v>57</v>
      </c>
      <c r="P76" t="s">
        <v>395</v>
      </c>
      <c r="Q76">
        <v>2</v>
      </c>
      <c r="R76" t="s">
        <v>396</v>
      </c>
      <c r="S76" t="s">
        <v>57</v>
      </c>
      <c r="T76" t="s">
        <v>57</v>
      </c>
      <c r="U76" t="s">
        <v>57</v>
      </c>
      <c r="V76" t="s">
        <v>57</v>
      </c>
      <c r="W76" t="s">
        <v>57</v>
      </c>
      <c r="X76" t="s">
        <v>1127</v>
      </c>
      <c r="Y76">
        <v>1.1236299999999999</v>
      </c>
      <c r="Z76">
        <v>0</v>
      </c>
      <c r="AA76" t="s">
        <v>558</v>
      </c>
      <c r="AB76">
        <v>-8427.2250000000004</v>
      </c>
      <c r="AC76">
        <v>42625.589239351852</v>
      </c>
      <c r="AD76" t="s">
        <v>1128</v>
      </c>
      <c r="AE76" t="s">
        <v>395</v>
      </c>
      <c r="AF76" t="s">
        <v>396</v>
      </c>
      <c r="AG76" t="s">
        <v>560</v>
      </c>
      <c r="AH76" t="s">
        <v>971</v>
      </c>
      <c r="AI76" t="s">
        <v>968</v>
      </c>
      <c r="AJ76">
        <v>-0.29999999999946703</v>
      </c>
      <c r="AK76">
        <v>-1.98784499999647</v>
      </c>
      <c r="AL76">
        <v>-0.29999999999946703</v>
      </c>
      <c r="AM76">
        <v>21</v>
      </c>
      <c r="AN76" t="s">
        <v>963</v>
      </c>
      <c r="AO76" t="s">
        <v>57</v>
      </c>
    </row>
    <row r="77" spans="1:41" x14ac:dyDescent="0.25">
      <c r="A77" t="s">
        <v>558</v>
      </c>
      <c r="B77" t="s">
        <v>533</v>
      </c>
      <c r="C77">
        <v>2</v>
      </c>
      <c r="D77" t="s">
        <v>394</v>
      </c>
      <c r="E77">
        <v>-7.92</v>
      </c>
      <c r="F77">
        <v>-52.48</v>
      </c>
      <c r="G77">
        <v>-7.92</v>
      </c>
      <c r="H77" t="s">
        <v>55</v>
      </c>
      <c r="I77" t="s">
        <v>532</v>
      </c>
      <c r="J77">
        <v>-7500</v>
      </c>
      <c r="K77" t="s">
        <v>956</v>
      </c>
      <c r="L77" t="s">
        <v>57</v>
      </c>
      <c r="M77" t="s">
        <v>1020</v>
      </c>
      <c r="N77" t="s">
        <v>57</v>
      </c>
      <c r="O77" t="s">
        <v>57</v>
      </c>
      <c r="P77" t="s">
        <v>395</v>
      </c>
      <c r="Q77">
        <v>2</v>
      </c>
      <c r="R77" t="s">
        <v>396</v>
      </c>
      <c r="S77" t="s">
        <v>57</v>
      </c>
      <c r="T77" t="s">
        <v>57</v>
      </c>
      <c r="U77" t="s">
        <v>57</v>
      </c>
      <c r="V77" t="s">
        <v>57</v>
      </c>
      <c r="W77" t="s">
        <v>57</v>
      </c>
      <c r="X77" t="s">
        <v>1129</v>
      </c>
      <c r="Y77">
        <v>1.12324</v>
      </c>
      <c r="Z77">
        <v>0</v>
      </c>
      <c r="AA77" t="s">
        <v>558</v>
      </c>
      <c r="AB77">
        <v>8424.2999999999993</v>
      </c>
      <c r="AC77">
        <v>42625.605203819447</v>
      </c>
      <c r="AD77" t="s">
        <v>1130</v>
      </c>
      <c r="AE77" t="s">
        <v>395</v>
      </c>
      <c r="AF77" t="s">
        <v>396</v>
      </c>
      <c r="AG77" t="s">
        <v>560</v>
      </c>
      <c r="AH77" t="s">
        <v>971</v>
      </c>
      <c r="AI77" t="s">
        <v>962</v>
      </c>
      <c r="AJ77">
        <v>-0.30000000000030003</v>
      </c>
      <c r="AK77">
        <v>-1.98784500000199</v>
      </c>
      <c r="AL77">
        <v>-0.30000000000030003</v>
      </c>
      <c r="AM77">
        <v>21</v>
      </c>
      <c r="AN77" t="s">
        <v>963</v>
      </c>
      <c r="AO77" t="s">
        <v>57</v>
      </c>
    </row>
    <row r="78" spans="1:41" x14ac:dyDescent="0.25">
      <c r="A78" t="s">
        <v>572</v>
      </c>
      <c r="B78" t="s">
        <v>55</v>
      </c>
      <c r="C78">
        <v>2</v>
      </c>
      <c r="D78" t="s">
        <v>59</v>
      </c>
      <c r="E78">
        <v>-3316.67</v>
      </c>
      <c r="F78">
        <v>-3316.67</v>
      </c>
      <c r="G78">
        <v>-500.72</v>
      </c>
      <c r="H78" t="s">
        <v>55</v>
      </c>
      <c r="I78" t="s">
        <v>54</v>
      </c>
      <c r="J78">
        <v>5</v>
      </c>
      <c r="K78" t="s">
        <v>964</v>
      </c>
      <c r="L78" t="s">
        <v>957</v>
      </c>
      <c r="M78" t="s">
        <v>1131</v>
      </c>
      <c r="N78" t="s">
        <v>857</v>
      </c>
      <c r="O78" t="s">
        <v>57</v>
      </c>
      <c r="P78" t="s">
        <v>573</v>
      </c>
      <c r="Q78">
        <v>2</v>
      </c>
      <c r="R78" t="s">
        <v>574</v>
      </c>
      <c r="S78" t="s">
        <v>57</v>
      </c>
      <c r="T78" t="s">
        <v>57</v>
      </c>
      <c r="U78" t="s">
        <v>57</v>
      </c>
      <c r="V78" t="s">
        <v>57</v>
      </c>
      <c r="W78" t="s">
        <v>57</v>
      </c>
      <c r="X78" t="s">
        <v>1132</v>
      </c>
      <c r="Y78">
        <v>0.87</v>
      </c>
      <c r="Z78">
        <v>14</v>
      </c>
      <c r="AA78" t="s">
        <v>572</v>
      </c>
      <c r="AB78">
        <v>-435</v>
      </c>
      <c r="AC78">
        <v>42643.542366631948</v>
      </c>
      <c r="AD78" t="s">
        <v>1133</v>
      </c>
      <c r="AE78" t="s">
        <v>575</v>
      </c>
      <c r="AF78" t="s">
        <v>576</v>
      </c>
      <c r="AG78" t="s">
        <v>572</v>
      </c>
      <c r="AH78" t="s">
        <v>961</v>
      </c>
      <c r="AI78" t="s">
        <v>968</v>
      </c>
      <c r="AJ78">
        <v>0</v>
      </c>
      <c r="AK78">
        <v>0</v>
      </c>
      <c r="AL78">
        <v>0</v>
      </c>
      <c r="AM78">
        <v>5052305</v>
      </c>
      <c r="AN78" t="s">
        <v>963</v>
      </c>
      <c r="AO78" t="s">
        <v>57</v>
      </c>
    </row>
    <row r="79" spans="1:41" x14ac:dyDescent="0.25">
      <c r="A79" t="s">
        <v>583</v>
      </c>
      <c r="B79" t="s">
        <v>533</v>
      </c>
      <c r="C79">
        <v>2</v>
      </c>
      <c r="D79" t="s">
        <v>59</v>
      </c>
      <c r="E79">
        <v>-176.08</v>
      </c>
      <c r="F79">
        <v>-1185.05</v>
      </c>
      <c r="G79">
        <v>-176.08</v>
      </c>
      <c r="H79" t="s">
        <v>55</v>
      </c>
      <c r="I79" t="s">
        <v>532</v>
      </c>
      <c r="J79">
        <v>2</v>
      </c>
      <c r="K79" t="s">
        <v>964</v>
      </c>
      <c r="L79" t="s">
        <v>979</v>
      </c>
      <c r="M79" t="s">
        <v>958</v>
      </c>
      <c r="N79" t="s">
        <v>617</v>
      </c>
      <c r="O79" t="s">
        <v>57</v>
      </c>
      <c r="P79" t="s">
        <v>584</v>
      </c>
      <c r="Q79">
        <v>2</v>
      </c>
      <c r="R79" t="s">
        <v>585</v>
      </c>
      <c r="S79" t="s">
        <v>57</v>
      </c>
      <c r="T79" t="s">
        <v>57</v>
      </c>
      <c r="U79" t="s">
        <v>57</v>
      </c>
      <c r="V79" t="s">
        <v>57</v>
      </c>
      <c r="W79" t="s">
        <v>57</v>
      </c>
      <c r="X79" t="s">
        <v>1134</v>
      </c>
      <c r="Y79">
        <v>0.85</v>
      </c>
      <c r="Z79">
        <v>15</v>
      </c>
      <c r="AA79" t="s">
        <v>583</v>
      </c>
      <c r="AB79">
        <v>-170</v>
      </c>
      <c r="AC79">
        <v>42654.625196759262</v>
      </c>
      <c r="AD79" t="s">
        <v>1135</v>
      </c>
      <c r="AE79" t="s">
        <v>62</v>
      </c>
      <c r="AF79" t="s">
        <v>63</v>
      </c>
      <c r="AG79" t="s">
        <v>583</v>
      </c>
      <c r="AH79" t="s">
        <v>961</v>
      </c>
      <c r="AI79" t="s">
        <v>968</v>
      </c>
      <c r="AJ79">
        <v>0</v>
      </c>
      <c r="AK79">
        <v>0</v>
      </c>
      <c r="AL79">
        <v>0</v>
      </c>
      <c r="AM79">
        <v>4147478</v>
      </c>
      <c r="AN79" t="s">
        <v>963</v>
      </c>
      <c r="AO79" t="s">
        <v>57</v>
      </c>
    </row>
    <row r="80" spans="1:41" x14ac:dyDescent="0.25">
      <c r="A80" t="s">
        <v>587</v>
      </c>
      <c r="B80" t="s">
        <v>533</v>
      </c>
      <c r="C80">
        <v>2</v>
      </c>
      <c r="D80" t="s">
        <v>59</v>
      </c>
      <c r="E80">
        <v>-196.08</v>
      </c>
      <c r="F80">
        <v>-1319.37</v>
      </c>
      <c r="G80">
        <v>-196.08</v>
      </c>
      <c r="H80" t="s">
        <v>55</v>
      </c>
      <c r="I80" t="s">
        <v>532</v>
      </c>
      <c r="J80">
        <v>2</v>
      </c>
      <c r="K80" t="s">
        <v>964</v>
      </c>
      <c r="L80" t="s">
        <v>979</v>
      </c>
      <c r="M80" t="s">
        <v>958</v>
      </c>
      <c r="N80" t="s">
        <v>650</v>
      </c>
      <c r="O80" t="s">
        <v>57</v>
      </c>
      <c r="P80" t="s">
        <v>588</v>
      </c>
      <c r="Q80">
        <v>2</v>
      </c>
      <c r="R80" t="s">
        <v>589</v>
      </c>
      <c r="S80" t="s">
        <v>57</v>
      </c>
      <c r="T80" t="s">
        <v>57</v>
      </c>
      <c r="U80" t="s">
        <v>57</v>
      </c>
      <c r="V80" t="s">
        <v>57</v>
      </c>
      <c r="W80" t="s">
        <v>57</v>
      </c>
      <c r="X80" t="s">
        <v>1136</v>
      </c>
      <c r="Y80">
        <v>0.95</v>
      </c>
      <c r="Z80">
        <v>15</v>
      </c>
      <c r="AA80" t="s">
        <v>587</v>
      </c>
      <c r="AB80">
        <v>-190</v>
      </c>
      <c r="AC80">
        <v>42656.562534722223</v>
      </c>
      <c r="AD80" t="s">
        <v>1137</v>
      </c>
      <c r="AE80" t="s">
        <v>62</v>
      </c>
      <c r="AF80" t="s">
        <v>63</v>
      </c>
      <c r="AG80" t="s">
        <v>587</v>
      </c>
      <c r="AH80" t="s">
        <v>961</v>
      </c>
      <c r="AI80" t="s">
        <v>968</v>
      </c>
      <c r="AJ80">
        <v>0</v>
      </c>
      <c r="AK80">
        <v>0</v>
      </c>
      <c r="AL80">
        <v>0</v>
      </c>
      <c r="AM80">
        <v>4322376</v>
      </c>
      <c r="AN80" t="s">
        <v>963</v>
      </c>
      <c r="AO80" t="s">
        <v>57</v>
      </c>
    </row>
    <row r="81" spans="1:41" x14ac:dyDescent="0.25">
      <c r="A81" t="s">
        <v>591</v>
      </c>
      <c r="B81" t="s">
        <v>533</v>
      </c>
      <c r="C81">
        <v>2</v>
      </c>
      <c r="D81" t="s">
        <v>505</v>
      </c>
      <c r="E81">
        <v>0</v>
      </c>
      <c r="F81">
        <v>0</v>
      </c>
      <c r="G81">
        <v>0</v>
      </c>
      <c r="H81" t="s">
        <v>55</v>
      </c>
      <c r="I81" t="s">
        <v>532</v>
      </c>
      <c r="J81">
        <v>1</v>
      </c>
      <c r="K81" t="s">
        <v>964</v>
      </c>
      <c r="L81" t="s">
        <v>57</v>
      </c>
      <c r="M81" t="s">
        <v>1078</v>
      </c>
      <c r="N81" t="s">
        <v>57</v>
      </c>
      <c r="O81" t="s">
        <v>57</v>
      </c>
      <c r="P81" t="s">
        <v>526</v>
      </c>
      <c r="Q81">
        <v>2</v>
      </c>
      <c r="R81" t="s">
        <v>527</v>
      </c>
      <c r="S81" t="s">
        <v>57</v>
      </c>
      <c r="T81" t="s">
        <v>57</v>
      </c>
      <c r="U81" t="s">
        <v>57</v>
      </c>
      <c r="V81" t="s">
        <v>57</v>
      </c>
      <c r="W81" t="s">
        <v>57</v>
      </c>
      <c r="X81" t="s">
        <v>1138</v>
      </c>
      <c r="Y81">
        <v>2130.77</v>
      </c>
      <c r="Z81">
        <v>0</v>
      </c>
      <c r="AA81" t="s">
        <v>591</v>
      </c>
      <c r="AB81">
        <v>-2130.77</v>
      </c>
      <c r="AC81">
        <v>42660.49292809028</v>
      </c>
      <c r="AD81" t="s">
        <v>1139</v>
      </c>
      <c r="AE81" t="s">
        <v>526</v>
      </c>
      <c r="AF81" t="s">
        <v>527</v>
      </c>
      <c r="AG81" t="s">
        <v>591</v>
      </c>
      <c r="AH81" t="s">
        <v>971</v>
      </c>
      <c r="AI81" t="s">
        <v>968</v>
      </c>
      <c r="AJ81">
        <v>7.4999999999818101E-2</v>
      </c>
      <c r="AK81">
        <v>0.50716874999877004</v>
      </c>
      <c r="AL81">
        <v>7.4999999999818101E-2</v>
      </c>
      <c r="AM81">
        <v>1375</v>
      </c>
      <c r="AN81" t="s">
        <v>963</v>
      </c>
      <c r="AO81" t="s">
        <v>57</v>
      </c>
    </row>
    <row r="82" spans="1:41" x14ac:dyDescent="0.25">
      <c r="A82" t="s">
        <v>591</v>
      </c>
      <c r="B82" t="s">
        <v>533</v>
      </c>
      <c r="C82">
        <v>2</v>
      </c>
      <c r="D82" t="s">
        <v>505</v>
      </c>
      <c r="E82">
        <v>-1.81</v>
      </c>
      <c r="F82">
        <v>-12.24</v>
      </c>
      <c r="G82">
        <v>-1.81</v>
      </c>
      <c r="H82" t="s">
        <v>55</v>
      </c>
      <c r="I82" t="s">
        <v>532</v>
      </c>
      <c r="J82">
        <v>-1</v>
      </c>
      <c r="K82" t="s">
        <v>956</v>
      </c>
      <c r="L82" t="s">
        <v>57</v>
      </c>
      <c r="M82" t="s">
        <v>1078</v>
      </c>
      <c r="N82" t="s">
        <v>57</v>
      </c>
      <c r="O82" t="s">
        <v>57</v>
      </c>
      <c r="P82" t="s">
        <v>526</v>
      </c>
      <c r="Q82">
        <v>2</v>
      </c>
      <c r="R82" t="s">
        <v>527</v>
      </c>
      <c r="S82" t="s">
        <v>57</v>
      </c>
      <c r="T82" t="s">
        <v>57</v>
      </c>
      <c r="U82" t="s">
        <v>57</v>
      </c>
      <c r="V82" t="s">
        <v>57</v>
      </c>
      <c r="W82" t="s">
        <v>57</v>
      </c>
      <c r="X82" t="s">
        <v>1140</v>
      </c>
      <c r="Y82">
        <v>2128.96</v>
      </c>
      <c r="Z82">
        <v>0</v>
      </c>
      <c r="AA82" t="s">
        <v>591</v>
      </c>
      <c r="AB82">
        <v>2128.96</v>
      </c>
      <c r="AC82">
        <v>42660.717710150464</v>
      </c>
      <c r="AD82" t="s">
        <v>1141</v>
      </c>
      <c r="AE82" t="s">
        <v>526</v>
      </c>
      <c r="AF82" t="s">
        <v>527</v>
      </c>
      <c r="AG82" t="s">
        <v>591</v>
      </c>
      <c r="AH82" t="s">
        <v>971</v>
      </c>
      <c r="AI82" t="s">
        <v>962</v>
      </c>
      <c r="AJ82">
        <v>7.4999999999818101E-2</v>
      </c>
      <c r="AK82">
        <v>0.50716874999877004</v>
      </c>
      <c r="AL82">
        <v>7.4999999999818101E-2</v>
      </c>
      <c r="AM82">
        <v>1375</v>
      </c>
      <c r="AN82" t="s">
        <v>963</v>
      </c>
      <c r="AO82" t="s">
        <v>57</v>
      </c>
    </row>
    <row r="83" spans="1:41" x14ac:dyDescent="0.25">
      <c r="A83" t="s">
        <v>597</v>
      </c>
      <c r="B83" t="s">
        <v>55</v>
      </c>
      <c r="C83">
        <v>2</v>
      </c>
      <c r="D83" t="s">
        <v>505</v>
      </c>
      <c r="E83">
        <v>0</v>
      </c>
      <c r="F83">
        <v>0</v>
      </c>
      <c r="G83">
        <v>0</v>
      </c>
      <c r="H83" t="s">
        <v>55</v>
      </c>
      <c r="I83" t="s">
        <v>54</v>
      </c>
      <c r="J83">
        <v>-1</v>
      </c>
      <c r="K83" t="s">
        <v>956</v>
      </c>
      <c r="L83" t="s">
        <v>57</v>
      </c>
      <c r="M83" t="s">
        <v>1078</v>
      </c>
      <c r="N83" t="s">
        <v>57</v>
      </c>
      <c r="O83" t="s">
        <v>57</v>
      </c>
      <c r="P83" t="s">
        <v>526</v>
      </c>
      <c r="Q83">
        <v>2</v>
      </c>
      <c r="R83" t="s">
        <v>527</v>
      </c>
      <c r="S83" t="s">
        <v>57</v>
      </c>
      <c r="T83" t="s">
        <v>57</v>
      </c>
      <c r="U83" t="s">
        <v>57</v>
      </c>
      <c r="V83" t="s">
        <v>57</v>
      </c>
      <c r="W83" t="s">
        <v>57</v>
      </c>
      <c r="X83" t="s">
        <v>1142</v>
      </c>
      <c r="Y83">
        <v>2146.5</v>
      </c>
      <c r="Z83">
        <v>0</v>
      </c>
      <c r="AA83" t="s">
        <v>597</v>
      </c>
      <c r="AB83">
        <v>2146.5</v>
      </c>
      <c r="AC83">
        <v>42668.61139351852</v>
      </c>
      <c r="AD83" t="s">
        <v>1143</v>
      </c>
      <c r="AE83" t="s">
        <v>526</v>
      </c>
      <c r="AF83" t="s">
        <v>527</v>
      </c>
      <c r="AG83" t="s">
        <v>597</v>
      </c>
      <c r="AH83" t="s">
        <v>971</v>
      </c>
      <c r="AI83" t="s">
        <v>968</v>
      </c>
      <c r="AJ83">
        <v>0.50975591249876395</v>
      </c>
      <c r="AK83">
        <v>0.50975591249876395</v>
      </c>
      <c r="AL83">
        <v>7.4624999999819003E-2</v>
      </c>
      <c r="AM83">
        <v>1375</v>
      </c>
      <c r="AN83" t="s">
        <v>963</v>
      </c>
      <c r="AO83" t="s">
        <v>57</v>
      </c>
    </row>
    <row r="84" spans="1:41" x14ac:dyDescent="0.25">
      <c r="A84" t="s">
        <v>598</v>
      </c>
      <c r="B84" t="s">
        <v>55</v>
      </c>
      <c r="C84">
        <v>2</v>
      </c>
      <c r="D84" t="s">
        <v>505</v>
      </c>
      <c r="E84">
        <v>40.78</v>
      </c>
      <c r="F84">
        <v>40.78</v>
      </c>
      <c r="G84">
        <v>5.98</v>
      </c>
      <c r="H84" t="s">
        <v>55</v>
      </c>
      <c r="I84" t="s">
        <v>54</v>
      </c>
      <c r="J84">
        <v>1</v>
      </c>
      <c r="K84" t="s">
        <v>964</v>
      </c>
      <c r="L84" t="s">
        <v>57</v>
      </c>
      <c r="M84" t="s">
        <v>1078</v>
      </c>
      <c r="N84" t="s">
        <v>57</v>
      </c>
      <c r="O84" t="s">
        <v>57</v>
      </c>
      <c r="P84" t="s">
        <v>526</v>
      </c>
      <c r="Q84">
        <v>2</v>
      </c>
      <c r="R84" t="s">
        <v>527</v>
      </c>
      <c r="S84" t="s">
        <v>57</v>
      </c>
      <c r="T84" t="s">
        <v>57</v>
      </c>
      <c r="U84" t="s">
        <v>57</v>
      </c>
      <c r="V84" t="s">
        <v>57</v>
      </c>
      <c r="W84" t="s">
        <v>57</v>
      </c>
      <c r="X84" t="s">
        <v>1144</v>
      </c>
      <c r="Y84">
        <v>2140.5</v>
      </c>
      <c r="Z84">
        <v>0</v>
      </c>
      <c r="AA84" t="s">
        <v>598</v>
      </c>
      <c r="AB84">
        <v>-2140.5</v>
      </c>
      <c r="AC84">
        <v>42668.917364895831</v>
      </c>
      <c r="AD84" t="s">
        <v>1145</v>
      </c>
      <c r="AE84" t="s">
        <v>526</v>
      </c>
      <c r="AF84" t="s">
        <v>527</v>
      </c>
      <c r="AG84" t="s">
        <v>598</v>
      </c>
      <c r="AH84" t="s">
        <v>971</v>
      </c>
      <c r="AI84" t="s">
        <v>962</v>
      </c>
      <c r="AJ84">
        <v>0.51148874999875904</v>
      </c>
      <c r="AK84">
        <v>0.51148874999875904</v>
      </c>
      <c r="AL84">
        <v>7.4999999999818101E-2</v>
      </c>
      <c r="AM84">
        <v>1375</v>
      </c>
      <c r="AN84" t="s">
        <v>963</v>
      </c>
      <c r="AO84" t="s">
        <v>57</v>
      </c>
    </row>
    <row r="85" spans="1:41" x14ac:dyDescent="0.25">
      <c r="A85" t="s">
        <v>600</v>
      </c>
      <c r="B85" t="s">
        <v>533</v>
      </c>
      <c r="C85">
        <v>2</v>
      </c>
      <c r="D85" t="s">
        <v>59</v>
      </c>
      <c r="E85">
        <v>-81.540000000000006</v>
      </c>
      <c r="F85">
        <v>-552.16</v>
      </c>
      <c r="G85">
        <v>-81.540000000000006</v>
      </c>
      <c r="H85" t="s">
        <v>55</v>
      </c>
      <c r="I85" t="s">
        <v>532</v>
      </c>
      <c r="J85">
        <v>1</v>
      </c>
      <c r="K85" t="s">
        <v>964</v>
      </c>
      <c r="L85" t="s">
        <v>957</v>
      </c>
      <c r="M85" t="s">
        <v>958</v>
      </c>
      <c r="N85" t="s">
        <v>788</v>
      </c>
      <c r="O85" t="s">
        <v>57</v>
      </c>
      <c r="P85" t="s">
        <v>601</v>
      </c>
      <c r="Q85">
        <v>2</v>
      </c>
      <c r="R85" t="s">
        <v>602</v>
      </c>
      <c r="S85" t="s">
        <v>57</v>
      </c>
      <c r="T85" t="s">
        <v>57</v>
      </c>
      <c r="U85" t="s">
        <v>57</v>
      </c>
      <c r="V85" t="s">
        <v>57</v>
      </c>
      <c r="W85" t="s">
        <v>57</v>
      </c>
      <c r="X85" t="s">
        <v>1146</v>
      </c>
      <c r="Y85">
        <v>0.8</v>
      </c>
      <c r="Z85">
        <v>45</v>
      </c>
      <c r="AA85" t="s">
        <v>600</v>
      </c>
      <c r="AB85">
        <v>-80</v>
      </c>
      <c r="AC85">
        <v>42671.563796296294</v>
      </c>
      <c r="AD85" t="s">
        <v>1147</v>
      </c>
      <c r="AE85" t="s">
        <v>603</v>
      </c>
      <c r="AF85" t="s">
        <v>604</v>
      </c>
      <c r="AG85" t="s">
        <v>600</v>
      </c>
      <c r="AH85" t="s">
        <v>961</v>
      </c>
      <c r="AI85" t="s">
        <v>968</v>
      </c>
      <c r="AJ85">
        <v>0</v>
      </c>
      <c r="AK85">
        <v>0</v>
      </c>
      <c r="AL85">
        <v>0</v>
      </c>
      <c r="AM85">
        <v>4750438</v>
      </c>
      <c r="AN85" t="s">
        <v>963</v>
      </c>
      <c r="AO85" t="s">
        <v>57</v>
      </c>
    </row>
    <row r="86" spans="1:41" x14ac:dyDescent="0.25">
      <c r="A86" t="s">
        <v>615</v>
      </c>
      <c r="B86" t="s">
        <v>55</v>
      </c>
      <c r="C86">
        <v>2</v>
      </c>
      <c r="D86" t="s">
        <v>59</v>
      </c>
      <c r="E86">
        <v>11310.7</v>
      </c>
      <c r="F86">
        <v>11310.7</v>
      </c>
      <c r="G86">
        <v>1631.51</v>
      </c>
      <c r="H86" t="s">
        <v>55</v>
      </c>
      <c r="I86" t="s">
        <v>54</v>
      </c>
      <c r="J86">
        <v>-5</v>
      </c>
      <c r="K86" t="s">
        <v>956</v>
      </c>
      <c r="L86" t="s">
        <v>957</v>
      </c>
      <c r="M86" t="s">
        <v>1131</v>
      </c>
      <c r="N86" t="s">
        <v>857</v>
      </c>
      <c r="O86" t="s">
        <v>57</v>
      </c>
      <c r="P86" t="s">
        <v>573</v>
      </c>
      <c r="Q86">
        <v>2</v>
      </c>
      <c r="R86" t="s">
        <v>574</v>
      </c>
      <c r="S86" t="s">
        <v>57</v>
      </c>
      <c r="T86" t="s">
        <v>57</v>
      </c>
      <c r="U86" t="s">
        <v>57</v>
      </c>
      <c r="V86" t="s">
        <v>57</v>
      </c>
      <c r="W86" t="s">
        <v>57</v>
      </c>
      <c r="X86" t="s">
        <v>1148</v>
      </c>
      <c r="Y86">
        <v>3.07</v>
      </c>
      <c r="Z86">
        <v>14</v>
      </c>
      <c r="AA86" t="s">
        <v>615</v>
      </c>
      <c r="AB86">
        <v>1535</v>
      </c>
      <c r="AC86">
        <v>42688.658168055554</v>
      </c>
      <c r="AD86" t="s">
        <v>1149</v>
      </c>
      <c r="AE86" t="s">
        <v>575</v>
      </c>
      <c r="AF86" t="s">
        <v>576</v>
      </c>
      <c r="AG86" t="s">
        <v>615</v>
      </c>
      <c r="AH86" t="s">
        <v>961</v>
      </c>
      <c r="AI86" t="s">
        <v>962</v>
      </c>
      <c r="AJ86">
        <v>0</v>
      </c>
      <c r="AK86">
        <v>0</v>
      </c>
      <c r="AL86">
        <v>0</v>
      </c>
      <c r="AM86">
        <v>5052305</v>
      </c>
      <c r="AN86" t="s">
        <v>963</v>
      </c>
      <c r="AO86" t="s">
        <v>57</v>
      </c>
    </row>
    <row r="87" spans="1:41" x14ac:dyDescent="0.25">
      <c r="A87" t="s">
        <v>616</v>
      </c>
      <c r="B87" t="s">
        <v>55</v>
      </c>
      <c r="C87">
        <v>2</v>
      </c>
      <c r="D87" t="s">
        <v>394</v>
      </c>
      <c r="E87">
        <v>-34.74</v>
      </c>
      <c r="F87">
        <v>-34.74</v>
      </c>
      <c r="G87">
        <v>-5.01</v>
      </c>
      <c r="H87" t="s">
        <v>55</v>
      </c>
      <c r="I87" t="s">
        <v>54</v>
      </c>
      <c r="J87">
        <v>-5000</v>
      </c>
      <c r="K87" t="s">
        <v>956</v>
      </c>
      <c r="L87" t="s">
        <v>57</v>
      </c>
      <c r="M87" t="s">
        <v>1020</v>
      </c>
      <c r="N87" t="s">
        <v>57</v>
      </c>
      <c r="O87" t="s">
        <v>57</v>
      </c>
      <c r="P87" t="s">
        <v>395</v>
      </c>
      <c r="Q87">
        <v>2</v>
      </c>
      <c r="R87" t="s">
        <v>396</v>
      </c>
      <c r="S87" t="s">
        <v>57</v>
      </c>
      <c r="T87" t="s">
        <v>57</v>
      </c>
      <c r="U87" t="s">
        <v>57</v>
      </c>
      <c r="V87" t="s">
        <v>57</v>
      </c>
      <c r="W87" t="s">
        <v>57</v>
      </c>
      <c r="X87" t="s">
        <v>1150</v>
      </c>
      <c r="Y87">
        <v>1.0766100000000001</v>
      </c>
      <c r="Z87">
        <v>0</v>
      </c>
      <c r="AA87" t="s">
        <v>616</v>
      </c>
      <c r="AB87">
        <v>5383.05</v>
      </c>
      <c r="AC87">
        <v>42689.553230752317</v>
      </c>
      <c r="AD87" t="s">
        <v>1151</v>
      </c>
      <c r="AE87" t="s">
        <v>395</v>
      </c>
      <c r="AF87" t="s">
        <v>396</v>
      </c>
      <c r="AG87" t="s">
        <v>618</v>
      </c>
      <c r="AH87" t="s">
        <v>971</v>
      </c>
      <c r="AI87" t="s">
        <v>968</v>
      </c>
      <c r="AJ87">
        <v>-1.38805999999754</v>
      </c>
      <c r="AK87">
        <v>-1.38805999999754</v>
      </c>
      <c r="AL87">
        <v>-0.19999999999964499</v>
      </c>
      <c r="AM87">
        <v>21</v>
      </c>
      <c r="AN87" t="s">
        <v>963</v>
      </c>
      <c r="AO87" t="s">
        <v>57</v>
      </c>
    </row>
    <row r="88" spans="1:41" x14ac:dyDescent="0.25">
      <c r="A88" t="s">
        <v>616</v>
      </c>
      <c r="B88" t="s">
        <v>55</v>
      </c>
      <c r="C88">
        <v>2</v>
      </c>
      <c r="D88" t="s">
        <v>394</v>
      </c>
      <c r="E88">
        <v>-34.74</v>
      </c>
      <c r="F88">
        <v>-34.74</v>
      </c>
      <c r="G88">
        <v>-5.01</v>
      </c>
      <c r="H88" t="s">
        <v>55</v>
      </c>
      <c r="I88" t="s">
        <v>54</v>
      </c>
      <c r="J88">
        <v>-5000</v>
      </c>
      <c r="K88" t="s">
        <v>956</v>
      </c>
      <c r="L88" t="s">
        <v>57</v>
      </c>
      <c r="M88" t="s">
        <v>1020</v>
      </c>
      <c r="N88" t="s">
        <v>57</v>
      </c>
      <c r="O88" t="s">
        <v>57</v>
      </c>
      <c r="P88" t="s">
        <v>395</v>
      </c>
      <c r="Q88">
        <v>2</v>
      </c>
      <c r="R88" t="s">
        <v>396</v>
      </c>
      <c r="S88" t="s">
        <v>57</v>
      </c>
      <c r="T88" t="s">
        <v>57</v>
      </c>
      <c r="U88" t="s">
        <v>57</v>
      </c>
      <c r="V88" t="s">
        <v>57</v>
      </c>
      <c r="W88" t="s">
        <v>57</v>
      </c>
      <c r="X88" t="s">
        <v>1152</v>
      </c>
      <c r="Y88">
        <v>1.0764400000000001</v>
      </c>
      <c r="Z88">
        <v>0</v>
      </c>
      <c r="AA88" t="s">
        <v>616</v>
      </c>
      <c r="AB88">
        <v>5382.2</v>
      </c>
      <c r="AC88">
        <v>42689.553476122688</v>
      </c>
      <c r="AD88" t="s">
        <v>1153</v>
      </c>
      <c r="AE88" t="s">
        <v>395</v>
      </c>
      <c r="AF88" t="s">
        <v>396</v>
      </c>
      <c r="AG88" t="s">
        <v>618</v>
      </c>
      <c r="AH88" t="s">
        <v>971</v>
      </c>
      <c r="AI88" t="s">
        <v>968</v>
      </c>
      <c r="AJ88">
        <v>-1.38805999999754</v>
      </c>
      <c r="AK88">
        <v>-1.38805999999754</v>
      </c>
      <c r="AL88">
        <v>-0.19999999999964499</v>
      </c>
      <c r="AM88">
        <v>21</v>
      </c>
      <c r="AN88" t="s">
        <v>963</v>
      </c>
      <c r="AO88" t="s">
        <v>57</v>
      </c>
    </row>
    <row r="89" spans="1:41" x14ac:dyDescent="0.25">
      <c r="A89" t="s">
        <v>616</v>
      </c>
      <c r="B89" t="s">
        <v>55</v>
      </c>
      <c r="C89">
        <v>2</v>
      </c>
      <c r="D89" t="s">
        <v>394</v>
      </c>
      <c r="E89">
        <v>172.13</v>
      </c>
      <c r="F89">
        <v>172.13</v>
      </c>
      <c r="G89">
        <v>24.79</v>
      </c>
      <c r="H89" t="s">
        <v>55</v>
      </c>
      <c r="I89" t="s">
        <v>54</v>
      </c>
      <c r="J89">
        <v>10000</v>
      </c>
      <c r="K89" t="s">
        <v>964</v>
      </c>
      <c r="L89" t="s">
        <v>57</v>
      </c>
      <c r="M89" t="s">
        <v>1020</v>
      </c>
      <c r="N89" t="s">
        <v>57</v>
      </c>
      <c r="O89" t="s">
        <v>57</v>
      </c>
      <c r="P89" t="s">
        <v>395</v>
      </c>
      <c r="Q89">
        <v>2</v>
      </c>
      <c r="R89" t="s">
        <v>396</v>
      </c>
      <c r="S89" t="s">
        <v>57</v>
      </c>
      <c r="T89" t="s">
        <v>57</v>
      </c>
      <c r="U89" t="s">
        <v>57</v>
      </c>
      <c r="V89" t="s">
        <v>57</v>
      </c>
      <c r="W89" t="s">
        <v>57</v>
      </c>
      <c r="X89" t="s">
        <v>1154</v>
      </c>
      <c r="Y89">
        <v>1.0735300000000001</v>
      </c>
      <c r="Z89">
        <v>0</v>
      </c>
      <c r="AA89" t="s">
        <v>616</v>
      </c>
      <c r="AB89">
        <v>-10735.3</v>
      </c>
      <c r="AC89">
        <v>42689.595099039354</v>
      </c>
      <c r="AD89" t="s">
        <v>1155</v>
      </c>
      <c r="AE89" t="s">
        <v>395</v>
      </c>
      <c r="AF89" t="s">
        <v>396</v>
      </c>
      <c r="AG89" t="s">
        <v>618</v>
      </c>
      <c r="AH89" t="s">
        <v>971</v>
      </c>
      <c r="AI89" t="s">
        <v>962</v>
      </c>
      <c r="AJ89">
        <v>-2.7761200000027801</v>
      </c>
      <c r="AK89">
        <v>-2.7761200000027801</v>
      </c>
      <c r="AL89">
        <v>-0.40000000000039998</v>
      </c>
      <c r="AM89">
        <v>21</v>
      </c>
      <c r="AN89" t="s">
        <v>963</v>
      </c>
      <c r="AO89" t="s">
        <v>57</v>
      </c>
    </row>
    <row r="90" spans="1:41" x14ac:dyDescent="0.25">
      <c r="A90" t="s">
        <v>616</v>
      </c>
      <c r="B90" t="s">
        <v>533</v>
      </c>
      <c r="C90">
        <v>2</v>
      </c>
      <c r="D90" t="s">
        <v>59</v>
      </c>
      <c r="E90">
        <v>303.92</v>
      </c>
      <c r="F90">
        <v>2109.29</v>
      </c>
      <c r="G90">
        <v>303.92</v>
      </c>
      <c r="H90" t="s">
        <v>55</v>
      </c>
      <c r="I90" t="s">
        <v>532</v>
      </c>
      <c r="J90">
        <v>-2</v>
      </c>
      <c r="K90" t="s">
        <v>956</v>
      </c>
      <c r="L90" t="s">
        <v>979</v>
      </c>
      <c r="M90" t="s">
        <v>958</v>
      </c>
      <c r="N90" t="s">
        <v>617</v>
      </c>
      <c r="O90" t="s">
        <v>57</v>
      </c>
      <c r="P90" t="s">
        <v>584</v>
      </c>
      <c r="Q90">
        <v>2</v>
      </c>
      <c r="R90" t="s">
        <v>585</v>
      </c>
      <c r="S90" t="s">
        <v>57</v>
      </c>
      <c r="T90" t="s">
        <v>57</v>
      </c>
      <c r="U90" t="s">
        <v>57</v>
      </c>
      <c r="V90" t="s">
        <v>57</v>
      </c>
      <c r="W90" t="s">
        <v>57</v>
      </c>
      <c r="X90" t="s">
        <v>1156</v>
      </c>
      <c r="Y90">
        <v>1.55</v>
      </c>
      <c r="Z90">
        <v>15</v>
      </c>
      <c r="AA90" t="s">
        <v>616</v>
      </c>
      <c r="AB90">
        <v>310</v>
      </c>
      <c r="AC90">
        <v>42689.788773148146</v>
      </c>
      <c r="AD90" t="s">
        <v>1157</v>
      </c>
      <c r="AE90" t="s">
        <v>62</v>
      </c>
      <c r="AF90" t="s">
        <v>63</v>
      </c>
      <c r="AG90" t="s">
        <v>616</v>
      </c>
      <c r="AH90" t="s">
        <v>961</v>
      </c>
      <c r="AI90" t="s">
        <v>962</v>
      </c>
      <c r="AJ90">
        <v>0</v>
      </c>
      <c r="AK90">
        <v>0</v>
      </c>
      <c r="AL90">
        <v>0</v>
      </c>
      <c r="AM90">
        <v>4147478</v>
      </c>
      <c r="AN90" t="s">
        <v>963</v>
      </c>
      <c r="AO90" t="s">
        <v>57</v>
      </c>
    </row>
    <row r="91" spans="1:41" x14ac:dyDescent="0.25">
      <c r="A91" t="s">
        <v>617</v>
      </c>
      <c r="B91" t="s">
        <v>55</v>
      </c>
      <c r="C91">
        <v>2</v>
      </c>
      <c r="D91" t="s">
        <v>488</v>
      </c>
      <c r="E91">
        <v>-482.88</v>
      </c>
      <c r="F91">
        <v>-482.88</v>
      </c>
      <c r="G91">
        <v>-69.36</v>
      </c>
      <c r="H91" t="s">
        <v>55</v>
      </c>
      <c r="I91" t="s">
        <v>54</v>
      </c>
      <c r="J91">
        <v>20000</v>
      </c>
      <c r="K91" t="s">
        <v>964</v>
      </c>
      <c r="L91" t="s">
        <v>957</v>
      </c>
      <c r="M91" t="s">
        <v>1020</v>
      </c>
      <c r="N91" t="s">
        <v>631</v>
      </c>
      <c r="O91" t="s">
        <v>57</v>
      </c>
      <c r="P91" t="s">
        <v>395</v>
      </c>
      <c r="Q91">
        <v>2</v>
      </c>
      <c r="R91" t="s">
        <v>396</v>
      </c>
      <c r="S91" t="s">
        <v>57</v>
      </c>
      <c r="T91" t="s">
        <v>57</v>
      </c>
      <c r="U91" t="s">
        <v>57</v>
      </c>
      <c r="V91" t="s">
        <v>57</v>
      </c>
      <c r="W91" t="s">
        <v>57</v>
      </c>
      <c r="X91" t="s">
        <v>1158</v>
      </c>
      <c r="Y91">
        <v>3.2200000000000002E-3</v>
      </c>
      <c r="Z91">
        <v>1.0820000000000001</v>
      </c>
      <c r="AA91" t="s">
        <v>617</v>
      </c>
      <c r="AB91">
        <v>-64.400000000000006</v>
      </c>
      <c r="AC91">
        <v>42690.729192627317</v>
      </c>
      <c r="AD91" t="s">
        <v>1159</v>
      </c>
      <c r="AE91" t="s">
        <v>395</v>
      </c>
      <c r="AF91" t="s">
        <v>396</v>
      </c>
      <c r="AG91" t="s">
        <v>619</v>
      </c>
      <c r="AH91" t="s">
        <v>971</v>
      </c>
      <c r="AI91" t="s">
        <v>968</v>
      </c>
      <c r="AJ91">
        <v>-47.994242714999999</v>
      </c>
      <c r="AK91">
        <v>-47.994242714999999</v>
      </c>
      <c r="AL91">
        <v>-6.8930999999999996</v>
      </c>
      <c r="AM91">
        <v>21</v>
      </c>
      <c r="AN91" t="s">
        <v>963</v>
      </c>
      <c r="AO91" t="s">
        <v>57</v>
      </c>
    </row>
    <row r="92" spans="1:41" x14ac:dyDescent="0.25">
      <c r="A92" t="s">
        <v>617</v>
      </c>
      <c r="B92" t="s">
        <v>533</v>
      </c>
      <c r="C92">
        <v>2</v>
      </c>
      <c r="D92" t="s">
        <v>488</v>
      </c>
      <c r="E92">
        <v>-127.7</v>
      </c>
      <c r="F92">
        <v>-889.13</v>
      </c>
      <c r="G92">
        <v>-127.7</v>
      </c>
      <c r="H92" t="s">
        <v>55</v>
      </c>
      <c r="I92" t="s">
        <v>532</v>
      </c>
      <c r="J92">
        <v>30000</v>
      </c>
      <c r="K92" t="s">
        <v>964</v>
      </c>
      <c r="L92" t="s">
        <v>957</v>
      </c>
      <c r="M92" t="s">
        <v>1020</v>
      </c>
      <c r="N92" t="s">
        <v>631</v>
      </c>
      <c r="O92" t="s">
        <v>57</v>
      </c>
      <c r="P92" t="s">
        <v>395</v>
      </c>
      <c r="Q92">
        <v>2</v>
      </c>
      <c r="R92" t="s">
        <v>396</v>
      </c>
      <c r="S92" t="s">
        <v>57</v>
      </c>
      <c r="T92" t="s">
        <v>57</v>
      </c>
      <c r="U92" t="s">
        <v>57</v>
      </c>
      <c r="V92" t="s">
        <v>57</v>
      </c>
      <c r="W92" t="s">
        <v>57</v>
      </c>
      <c r="X92" t="s">
        <v>1160</v>
      </c>
      <c r="Y92">
        <v>4.0899999999999999E-3</v>
      </c>
      <c r="Z92">
        <v>1.075</v>
      </c>
      <c r="AA92" t="s">
        <v>617</v>
      </c>
      <c r="AB92">
        <v>-122.7</v>
      </c>
      <c r="AC92">
        <v>42690.666272337963</v>
      </c>
      <c r="AD92" t="s">
        <v>1161</v>
      </c>
      <c r="AE92" t="s">
        <v>395</v>
      </c>
      <c r="AF92" t="s">
        <v>396</v>
      </c>
      <c r="AG92" t="s">
        <v>619</v>
      </c>
      <c r="AH92" t="s">
        <v>971</v>
      </c>
      <c r="AI92" t="s">
        <v>968</v>
      </c>
      <c r="AJ92">
        <v>-10.050000000000001</v>
      </c>
      <c r="AK92">
        <v>-69.974632499999998</v>
      </c>
      <c r="AL92">
        <v>-10.050000000000001</v>
      </c>
      <c r="AM92">
        <v>21</v>
      </c>
      <c r="AN92" t="s">
        <v>963</v>
      </c>
      <c r="AO92" t="s">
        <v>57</v>
      </c>
    </row>
    <row r="93" spans="1:41" x14ac:dyDescent="0.25">
      <c r="A93" t="s">
        <v>617</v>
      </c>
      <c r="B93" t="s">
        <v>533</v>
      </c>
      <c r="C93">
        <v>2</v>
      </c>
      <c r="D93" t="s">
        <v>488</v>
      </c>
      <c r="E93">
        <v>-258.5</v>
      </c>
      <c r="F93">
        <v>-1799.85</v>
      </c>
      <c r="G93">
        <v>-258.5</v>
      </c>
      <c r="H93" t="s">
        <v>55</v>
      </c>
      <c r="I93" t="s">
        <v>532</v>
      </c>
      <c r="J93">
        <v>50000</v>
      </c>
      <c r="K93" t="s">
        <v>964</v>
      </c>
      <c r="L93" t="s">
        <v>979</v>
      </c>
      <c r="M93" t="s">
        <v>1020</v>
      </c>
      <c r="N93" t="s">
        <v>631</v>
      </c>
      <c r="O93" t="s">
        <v>57</v>
      </c>
      <c r="P93" t="s">
        <v>395</v>
      </c>
      <c r="Q93">
        <v>2</v>
      </c>
      <c r="R93" t="s">
        <v>396</v>
      </c>
      <c r="S93" t="s">
        <v>57</v>
      </c>
      <c r="T93" t="s">
        <v>57</v>
      </c>
      <c r="U93" t="s">
        <v>57</v>
      </c>
      <c r="V93" t="s">
        <v>57</v>
      </c>
      <c r="W93" t="s">
        <v>57</v>
      </c>
      <c r="X93" t="s">
        <v>1162</v>
      </c>
      <c r="Y93">
        <v>5.1700000000000001E-3</v>
      </c>
      <c r="Z93">
        <v>1.0620000000000001</v>
      </c>
      <c r="AA93" t="s">
        <v>617</v>
      </c>
      <c r="AB93">
        <v>-258.5</v>
      </c>
      <c r="AC93">
        <v>42690.671522141201</v>
      </c>
      <c r="AD93" t="s">
        <v>1163</v>
      </c>
      <c r="AE93" t="s">
        <v>395</v>
      </c>
      <c r="AF93" t="s">
        <v>396</v>
      </c>
      <c r="AG93" t="s">
        <v>619</v>
      </c>
      <c r="AH93" t="s">
        <v>971</v>
      </c>
      <c r="AI93" t="s">
        <v>968</v>
      </c>
      <c r="AJ93">
        <v>-17.25</v>
      </c>
      <c r="AK93">
        <v>-120.1057125</v>
      </c>
      <c r="AL93">
        <v>-17.25</v>
      </c>
      <c r="AM93">
        <v>21</v>
      </c>
      <c r="AN93" t="s">
        <v>963</v>
      </c>
      <c r="AO93" t="s">
        <v>57</v>
      </c>
    </row>
    <row r="94" spans="1:41" x14ac:dyDescent="0.25">
      <c r="A94" t="s">
        <v>618</v>
      </c>
      <c r="B94" t="s">
        <v>533</v>
      </c>
      <c r="C94">
        <v>2</v>
      </c>
      <c r="D94" t="s">
        <v>59</v>
      </c>
      <c r="E94">
        <v>263.92</v>
      </c>
      <c r="F94">
        <v>1848.12</v>
      </c>
      <c r="G94">
        <v>263.92</v>
      </c>
      <c r="H94" t="s">
        <v>55</v>
      </c>
      <c r="I94" t="s">
        <v>532</v>
      </c>
      <c r="J94">
        <v>-2</v>
      </c>
      <c r="K94" t="s">
        <v>956</v>
      </c>
      <c r="L94" t="s">
        <v>979</v>
      </c>
      <c r="M94" t="s">
        <v>958</v>
      </c>
      <c r="N94" t="s">
        <v>650</v>
      </c>
      <c r="O94" t="s">
        <v>57</v>
      </c>
      <c r="P94" t="s">
        <v>588</v>
      </c>
      <c r="Q94">
        <v>2</v>
      </c>
      <c r="R94" t="s">
        <v>589</v>
      </c>
      <c r="S94" t="s">
        <v>57</v>
      </c>
      <c r="T94" t="s">
        <v>57</v>
      </c>
      <c r="U94" t="s">
        <v>57</v>
      </c>
      <c r="V94" t="s">
        <v>57</v>
      </c>
      <c r="W94" t="s">
        <v>57</v>
      </c>
      <c r="X94" t="s">
        <v>1164</v>
      </c>
      <c r="Y94">
        <v>1.35</v>
      </c>
      <c r="Z94">
        <v>15</v>
      </c>
      <c r="AA94" t="s">
        <v>618</v>
      </c>
      <c r="AB94">
        <v>270</v>
      </c>
      <c r="AC94">
        <v>42691.852222222224</v>
      </c>
      <c r="AD94" t="s">
        <v>1165</v>
      </c>
      <c r="AE94" t="s">
        <v>62</v>
      </c>
      <c r="AF94" t="s">
        <v>63</v>
      </c>
      <c r="AG94" t="s">
        <v>618</v>
      </c>
      <c r="AH94" t="s">
        <v>961</v>
      </c>
      <c r="AI94" t="s">
        <v>962</v>
      </c>
      <c r="AJ94">
        <v>0</v>
      </c>
      <c r="AK94">
        <v>0</v>
      </c>
      <c r="AL94">
        <v>0</v>
      </c>
      <c r="AM94">
        <v>4322376</v>
      </c>
      <c r="AN94" t="s">
        <v>963</v>
      </c>
      <c r="AO94" t="s">
        <v>57</v>
      </c>
    </row>
    <row r="95" spans="1:41" x14ac:dyDescent="0.25">
      <c r="A95" t="s">
        <v>619</v>
      </c>
      <c r="B95" t="s">
        <v>55</v>
      </c>
      <c r="C95">
        <v>2</v>
      </c>
      <c r="D95" t="s">
        <v>488</v>
      </c>
      <c r="E95">
        <v>82.79</v>
      </c>
      <c r="F95">
        <v>82.79</v>
      </c>
      <c r="G95">
        <v>11.79</v>
      </c>
      <c r="H95" t="s">
        <v>55</v>
      </c>
      <c r="I95" t="s">
        <v>54</v>
      </c>
      <c r="J95">
        <v>-20000</v>
      </c>
      <c r="K95" t="s">
        <v>956</v>
      </c>
      <c r="L95" t="s">
        <v>957</v>
      </c>
      <c r="M95" t="s">
        <v>1020</v>
      </c>
      <c r="N95" t="s">
        <v>631</v>
      </c>
      <c r="O95" t="s">
        <v>57</v>
      </c>
      <c r="P95" t="s">
        <v>395</v>
      </c>
      <c r="Q95">
        <v>2</v>
      </c>
      <c r="R95" t="s">
        <v>396</v>
      </c>
      <c r="S95" t="s">
        <v>57</v>
      </c>
      <c r="T95" t="s">
        <v>57</v>
      </c>
      <c r="U95" t="s">
        <v>57</v>
      </c>
      <c r="V95" t="s">
        <v>57</v>
      </c>
      <c r="W95" t="s">
        <v>57</v>
      </c>
      <c r="X95" t="s">
        <v>1166</v>
      </c>
      <c r="Y95">
        <v>8.4000000000000003E-4</v>
      </c>
      <c r="Z95">
        <v>1.0820000000000001</v>
      </c>
      <c r="AA95" t="s">
        <v>619</v>
      </c>
      <c r="AB95">
        <v>16.8</v>
      </c>
      <c r="AC95">
        <v>42692.352840740743</v>
      </c>
      <c r="AD95" t="s">
        <v>1167</v>
      </c>
      <c r="AE95" t="s">
        <v>395</v>
      </c>
      <c r="AF95" t="s">
        <v>396</v>
      </c>
      <c r="AG95" t="s">
        <v>623</v>
      </c>
      <c r="AH95" t="s">
        <v>971</v>
      </c>
      <c r="AI95" t="s">
        <v>962</v>
      </c>
      <c r="AJ95">
        <v>-51.275930000000002</v>
      </c>
      <c r="AK95">
        <v>-51.275930000000002</v>
      </c>
      <c r="AL95">
        <v>-7.3</v>
      </c>
      <c r="AM95">
        <v>21</v>
      </c>
      <c r="AN95" t="s">
        <v>963</v>
      </c>
      <c r="AO95" t="s">
        <v>57</v>
      </c>
    </row>
    <row r="96" spans="1:41" x14ac:dyDescent="0.25">
      <c r="A96" t="s">
        <v>619</v>
      </c>
      <c r="B96" t="s">
        <v>533</v>
      </c>
      <c r="C96">
        <v>2</v>
      </c>
      <c r="D96" t="s">
        <v>488</v>
      </c>
      <c r="E96">
        <v>53.5</v>
      </c>
      <c r="F96">
        <v>375.79</v>
      </c>
      <c r="G96">
        <v>53.5</v>
      </c>
      <c r="H96" t="s">
        <v>55</v>
      </c>
      <c r="I96" t="s">
        <v>532</v>
      </c>
      <c r="J96">
        <v>-30000</v>
      </c>
      <c r="K96" t="s">
        <v>956</v>
      </c>
      <c r="L96" t="s">
        <v>957</v>
      </c>
      <c r="M96" t="s">
        <v>1020</v>
      </c>
      <c r="N96" t="s">
        <v>631</v>
      </c>
      <c r="O96" t="s">
        <v>57</v>
      </c>
      <c r="P96" t="s">
        <v>395</v>
      </c>
      <c r="Q96">
        <v>2</v>
      </c>
      <c r="R96" t="s">
        <v>396</v>
      </c>
      <c r="S96" t="s">
        <v>57</v>
      </c>
      <c r="T96" t="s">
        <v>57</v>
      </c>
      <c r="U96" t="s">
        <v>57</v>
      </c>
      <c r="V96" t="s">
        <v>57</v>
      </c>
      <c r="W96" t="s">
        <v>57</v>
      </c>
      <c r="X96" t="s">
        <v>1168</v>
      </c>
      <c r="Y96">
        <v>1.9499999999999999E-3</v>
      </c>
      <c r="Z96">
        <v>1.075</v>
      </c>
      <c r="AA96" t="s">
        <v>619</v>
      </c>
      <c r="AB96">
        <v>58.5</v>
      </c>
      <c r="AC96">
        <v>42692.352430520834</v>
      </c>
      <c r="AD96" t="s">
        <v>1169</v>
      </c>
      <c r="AE96" t="s">
        <v>395</v>
      </c>
      <c r="AF96" t="s">
        <v>396</v>
      </c>
      <c r="AG96" t="s">
        <v>623</v>
      </c>
      <c r="AH96" t="s">
        <v>971</v>
      </c>
      <c r="AI96" t="s">
        <v>962</v>
      </c>
      <c r="AJ96">
        <v>-10.8</v>
      </c>
      <c r="AK96">
        <v>-75.860280000000003</v>
      </c>
      <c r="AL96">
        <v>-10.8</v>
      </c>
      <c r="AM96">
        <v>21</v>
      </c>
      <c r="AN96" t="s">
        <v>963</v>
      </c>
      <c r="AO96" t="s">
        <v>57</v>
      </c>
    </row>
    <row r="97" spans="1:41" x14ac:dyDescent="0.25">
      <c r="A97" t="s">
        <v>620</v>
      </c>
      <c r="B97" t="s">
        <v>533</v>
      </c>
      <c r="C97">
        <v>2</v>
      </c>
      <c r="D97" t="s">
        <v>394</v>
      </c>
      <c r="E97">
        <v>-5</v>
      </c>
      <c r="F97">
        <v>-35.01</v>
      </c>
      <c r="G97">
        <v>-5</v>
      </c>
      <c r="H97" t="s">
        <v>55</v>
      </c>
      <c r="I97" t="s">
        <v>532</v>
      </c>
      <c r="J97">
        <v>10000</v>
      </c>
      <c r="K97" t="s">
        <v>964</v>
      </c>
      <c r="L97" t="s">
        <v>57</v>
      </c>
      <c r="M97" t="s">
        <v>1020</v>
      </c>
      <c r="N97" t="s">
        <v>57</v>
      </c>
      <c r="O97" t="s">
        <v>57</v>
      </c>
      <c r="P97" t="s">
        <v>621</v>
      </c>
      <c r="Q97">
        <v>2</v>
      </c>
      <c r="R97" t="s">
        <v>622</v>
      </c>
      <c r="S97" t="s">
        <v>57</v>
      </c>
      <c r="T97" t="s">
        <v>57</v>
      </c>
      <c r="U97" t="s">
        <v>57</v>
      </c>
      <c r="V97" t="s">
        <v>57</v>
      </c>
      <c r="W97" t="s">
        <v>57</v>
      </c>
      <c r="X97" t="s">
        <v>1170</v>
      </c>
      <c r="Y97">
        <v>1.2345999999999999</v>
      </c>
      <c r="Z97">
        <v>0</v>
      </c>
      <c r="AA97" t="s">
        <v>620</v>
      </c>
      <c r="AB97">
        <v>-12346</v>
      </c>
      <c r="AC97">
        <v>42695.378022997684</v>
      </c>
      <c r="AD97" t="s">
        <v>1171</v>
      </c>
      <c r="AE97" t="s">
        <v>621</v>
      </c>
      <c r="AF97" t="s">
        <v>622</v>
      </c>
      <c r="AG97" t="s">
        <v>624</v>
      </c>
      <c r="AH97" t="s">
        <v>971</v>
      </c>
      <c r="AI97" t="s">
        <v>968</v>
      </c>
      <c r="AJ97">
        <v>-0.39999999999928998</v>
      </c>
      <c r="AK97">
        <v>-2.8005599999950301</v>
      </c>
      <c r="AL97">
        <v>-0.39999999999928998</v>
      </c>
      <c r="AM97">
        <v>31</v>
      </c>
      <c r="AN97" t="s">
        <v>963</v>
      </c>
      <c r="AO97" t="s">
        <v>57</v>
      </c>
    </row>
    <row r="98" spans="1:41" x14ac:dyDescent="0.25">
      <c r="A98" t="s">
        <v>620</v>
      </c>
      <c r="B98" t="s">
        <v>533</v>
      </c>
      <c r="C98">
        <v>2</v>
      </c>
      <c r="D98" t="s">
        <v>394</v>
      </c>
      <c r="E98">
        <v>-33.9</v>
      </c>
      <c r="F98">
        <v>-237.35</v>
      </c>
      <c r="G98">
        <v>-33.9</v>
      </c>
      <c r="H98" t="s">
        <v>55</v>
      </c>
      <c r="I98" t="s">
        <v>532</v>
      </c>
      <c r="J98">
        <v>-10000</v>
      </c>
      <c r="K98" t="s">
        <v>956</v>
      </c>
      <c r="L98" t="s">
        <v>57</v>
      </c>
      <c r="M98" t="s">
        <v>1020</v>
      </c>
      <c r="N98" t="s">
        <v>57</v>
      </c>
      <c r="O98" t="s">
        <v>57</v>
      </c>
      <c r="P98" t="s">
        <v>621</v>
      </c>
      <c r="Q98">
        <v>2</v>
      </c>
      <c r="R98" t="s">
        <v>622</v>
      </c>
      <c r="S98" t="s">
        <v>57</v>
      </c>
      <c r="T98" t="s">
        <v>57</v>
      </c>
      <c r="U98" t="s">
        <v>57</v>
      </c>
      <c r="V98" t="s">
        <v>57</v>
      </c>
      <c r="W98" t="s">
        <v>57</v>
      </c>
      <c r="X98" t="s">
        <v>1172</v>
      </c>
      <c r="Y98">
        <v>1.2317100000000001</v>
      </c>
      <c r="Z98">
        <v>0</v>
      </c>
      <c r="AA98" t="s">
        <v>620</v>
      </c>
      <c r="AB98">
        <v>12317.1</v>
      </c>
      <c r="AC98">
        <v>42695.410895057874</v>
      </c>
      <c r="AD98" t="s">
        <v>1173</v>
      </c>
      <c r="AE98" t="s">
        <v>621</v>
      </c>
      <c r="AF98" t="s">
        <v>622</v>
      </c>
      <c r="AG98" t="s">
        <v>624</v>
      </c>
      <c r="AH98" t="s">
        <v>971</v>
      </c>
      <c r="AI98" t="s">
        <v>962</v>
      </c>
      <c r="AJ98">
        <v>-0.44999999999961698</v>
      </c>
      <c r="AK98">
        <v>-3.15062999999732</v>
      </c>
      <c r="AL98">
        <v>-0.44999999999961698</v>
      </c>
      <c r="AM98">
        <v>31</v>
      </c>
      <c r="AN98" t="s">
        <v>963</v>
      </c>
      <c r="AO98" t="s">
        <v>57</v>
      </c>
    </row>
    <row r="99" spans="1:41" x14ac:dyDescent="0.25">
      <c r="A99" t="s">
        <v>624</v>
      </c>
      <c r="B99" t="s">
        <v>55</v>
      </c>
      <c r="C99">
        <v>2</v>
      </c>
      <c r="D99" t="s">
        <v>59</v>
      </c>
      <c r="E99">
        <v>-5891.67</v>
      </c>
      <c r="F99">
        <v>-5891.67</v>
      </c>
      <c r="G99">
        <v>-835.89</v>
      </c>
      <c r="H99" t="s">
        <v>55</v>
      </c>
      <c r="I99" t="s">
        <v>54</v>
      </c>
      <c r="J99">
        <v>4</v>
      </c>
      <c r="K99" t="s">
        <v>964</v>
      </c>
      <c r="L99" t="s">
        <v>957</v>
      </c>
      <c r="M99" t="s">
        <v>958</v>
      </c>
      <c r="N99" t="s">
        <v>669</v>
      </c>
      <c r="O99" t="s">
        <v>57</v>
      </c>
      <c r="P99" t="s">
        <v>625</v>
      </c>
      <c r="Q99">
        <v>2</v>
      </c>
      <c r="R99" t="s">
        <v>626</v>
      </c>
      <c r="S99" t="s">
        <v>57</v>
      </c>
      <c r="T99" t="s">
        <v>57</v>
      </c>
      <c r="U99" t="s">
        <v>57</v>
      </c>
      <c r="V99" t="s">
        <v>57</v>
      </c>
      <c r="W99" t="s">
        <v>57</v>
      </c>
      <c r="X99" t="s">
        <v>1174</v>
      </c>
      <c r="Y99">
        <v>2.0499999999999998</v>
      </c>
      <c r="Z99">
        <v>16</v>
      </c>
      <c r="AA99" t="s">
        <v>624</v>
      </c>
      <c r="AB99">
        <v>-820</v>
      </c>
      <c r="AC99">
        <v>42697.622968020834</v>
      </c>
      <c r="AD99" t="s">
        <v>1175</v>
      </c>
      <c r="AE99" t="s">
        <v>62</v>
      </c>
      <c r="AF99" t="s">
        <v>63</v>
      </c>
      <c r="AG99" t="s">
        <v>624</v>
      </c>
      <c r="AH99" t="s">
        <v>961</v>
      </c>
      <c r="AI99" t="s">
        <v>968</v>
      </c>
      <c r="AJ99">
        <v>0</v>
      </c>
      <c r="AK99">
        <v>0</v>
      </c>
      <c r="AL99">
        <v>0</v>
      </c>
      <c r="AM99">
        <v>4602813</v>
      </c>
      <c r="AN99" t="s">
        <v>963</v>
      </c>
      <c r="AO99" t="s">
        <v>57</v>
      </c>
    </row>
    <row r="100" spans="1:41" x14ac:dyDescent="0.25">
      <c r="A100" t="s">
        <v>631</v>
      </c>
      <c r="B100" t="s">
        <v>533</v>
      </c>
      <c r="C100">
        <v>2</v>
      </c>
      <c r="D100" t="s">
        <v>394</v>
      </c>
      <c r="E100">
        <v>0</v>
      </c>
      <c r="F100">
        <v>0</v>
      </c>
      <c r="G100">
        <v>0</v>
      </c>
      <c r="H100" t="s">
        <v>55</v>
      </c>
      <c r="I100" t="s">
        <v>532</v>
      </c>
      <c r="J100">
        <v>-50000</v>
      </c>
      <c r="K100" t="s">
        <v>956</v>
      </c>
      <c r="L100" t="s">
        <v>57</v>
      </c>
      <c r="M100" t="s">
        <v>1020</v>
      </c>
      <c r="N100" t="s">
        <v>57</v>
      </c>
      <c r="O100" t="s">
        <v>57</v>
      </c>
      <c r="P100" t="s">
        <v>395</v>
      </c>
      <c r="Q100">
        <v>2</v>
      </c>
      <c r="R100" t="s">
        <v>396</v>
      </c>
      <c r="S100" t="s">
        <v>57</v>
      </c>
      <c r="T100" t="s">
        <v>57</v>
      </c>
      <c r="U100" t="s">
        <v>57</v>
      </c>
      <c r="V100" t="s">
        <v>57</v>
      </c>
      <c r="W100" t="s">
        <v>57</v>
      </c>
      <c r="X100" t="s">
        <v>1176</v>
      </c>
      <c r="Y100">
        <v>1.0620000000000001</v>
      </c>
      <c r="Z100">
        <v>0</v>
      </c>
      <c r="AA100" t="s">
        <v>631</v>
      </c>
      <c r="AB100">
        <v>53100</v>
      </c>
      <c r="AC100">
        <v>42704.625027743059</v>
      </c>
      <c r="AD100" t="s">
        <v>1177</v>
      </c>
      <c r="AE100" t="s">
        <v>395</v>
      </c>
      <c r="AF100" t="s">
        <v>396</v>
      </c>
      <c r="AG100" t="s">
        <v>633</v>
      </c>
      <c r="AH100" t="s">
        <v>971</v>
      </c>
      <c r="AI100" t="s">
        <v>968</v>
      </c>
      <c r="AJ100">
        <v>0</v>
      </c>
      <c r="AK100">
        <v>0</v>
      </c>
      <c r="AL100">
        <v>0</v>
      </c>
      <c r="AM100">
        <v>21</v>
      </c>
      <c r="AN100" t="s">
        <v>963</v>
      </c>
      <c r="AO100" t="s">
        <v>57</v>
      </c>
    </row>
    <row r="101" spans="1:41" x14ac:dyDescent="0.25">
      <c r="A101" t="s">
        <v>631</v>
      </c>
      <c r="B101" t="s">
        <v>533</v>
      </c>
      <c r="C101">
        <v>2</v>
      </c>
      <c r="D101" t="s">
        <v>394</v>
      </c>
      <c r="E101">
        <v>104</v>
      </c>
      <c r="F101">
        <v>730.74</v>
      </c>
      <c r="G101">
        <v>104</v>
      </c>
      <c r="H101" t="s">
        <v>55</v>
      </c>
      <c r="I101" t="s">
        <v>532</v>
      </c>
      <c r="J101">
        <v>50000</v>
      </c>
      <c r="K101" t="s">
        <v>964</v>
      </c>
      <c r="L101" t="s">
        <v>57</v>
      </c>
      <c r="M101" t="s">
        <v>1020</v>
      </c>
      <c r="N101" t="s">
        <v>57</v>
      </c>
      <c r="O101" t="s">
        <v>57</v>
      </c>
      <c r="P101" t="s">
        <v>395</v>
      </c>
      <c r="Q101">
        <v>2</v>
      </c>
      <c r="R101" t="s">
        <v>396</v>
      </c>
      <c r="S101" t="s">
        <v>57</v>
      </c>
      <c r="T101" t="s">
        <v>57</v>
      </c>
      <c r="U101" t="s">
        <v>57</v>
      </c>
      <c r="V101" t="s">
        <v>57</v>
      </c>
      <c r="W101" t="s">
        <v>57</v>
      </c>
      <c r="X101" t="s">
        <v>1178</v>
      </c>
      <c r="Y101">
        <v>1.05992</v>
      </c>
      <c r="Z101">
        <v>0</v>
      </c>
      <c r="AA101" t="s">
        <v>631</v>
      </c>
      <c r="AB101">
        <v>-52996</v>
      </c>
      <c r="AC101">
        <v>42704.62502777778</v>
      </c>
      <c r="AD101" t="s">
        <v>1179</v>
      </c>
      <c r="AE101" t="s">
        <v>395</v>
      </c>
      <c r="AF101" t="s">
        <v>396</v>
      </c>
      <c r="AG101" t="s">
        <v>633</v>
      </c>
      <c r="AH101" t="s">
        <v>971</v>
      </c>
      <c r="AI101" t="s">
        <v>962</v>
      </c>
      <c r="AJ101">
        <v>0</v>
      </c>
      <c r="AK101">
        <v>0</v>
      </c>
      <c r="AL101">
        <v>0</v>
      </c>
      <c r="AM101">
        <v>21</v>
      </c>
      <c r="AN101" t="s">
        <v>963</v>
      </c>
      <c r="AO101" t="s">
        <v>57</v>
      </c>
    </row>
    <row r="102" spans="1:41" x14ac:dyDescent="0.25">
      <c r="A102" t="s">
        <v>635</v>
      </c>
      <c r="B102" t="s">
        <v>55</v>
      </c>
      <c r="C102">
        <v>2</v>
      </c>
      <c r="D102" t="s">
        <v>110</v>
      </c>
      <c r="E102">
        <v>-35.42</v>
      </c>
      <c r="F102">
        <v>-35.42</v>
      </c>
      <c r="G102">
        <v>-5.0999999999999996</v>
      </c>
      <c r="H102" t="s">
        <v>55</v>
      </c>
      <c r="I102" t="s">
        <v>54</v>
      </c>
      <c r="J102">
        <v>500</v>
      </c>
      <c r="K102" t="s">
        <v>964</v>
      </c>
      <c r="L102" t="s">
        <v>57</v>
      </c>
      <c r="M102" t="s">
        <v>1180</v>
      </c>
      <c r="N102" t="s">
        <v>57</v>
      </c>
      <c r="O102" t="s">
        <v>57</v>
      </c>
      <c r="P102" t="s">
        <v>636</v>
      </c>
      <c r="Q102">
        <v>2</v>
      </c>
      <c r="R102" t="s">
        <v>637</v>
      </c>
      <c r="S102" t="s">
        <v>57</v>
      </c>
      <c r="T102" t="s">
        <v>57</v>
      </c>
      <c r="U102" t="s">
        <v>57</v>
      </c>
      <c r="V102" t="s">
        <v>57</v>
      </c>
      <c r="W102" t="s">
        <v>57</v>
      </c>
      <c r="X102" t="s">
        <v>1181</v>
      </c>
      <c r="Y102">
        <v>550</v>
      </c>
      <c r="Z102">
        <v>0</v>
      </c>
      <c r="AA102" t="s">
        <v>635</v>
      </c>
      <c r="AB102">
        <v>-2750</v>
      </c>
      <c r="AC102">
        <v>42710.425814270835</v>
      </c>
      <c r="AD102" t="s">
        <v>1182</v>
      </c>
      <c r="AE102" t="s">
        <v>636</v>
      </c>
      <c r="AF102" t="s">
        <v>637</v>
      </c>
      <c r="AG102" t="s">
        <v>635</v>
      </c>
      <c r="AH102" t="s">
        <v>971</v>
      </c>
      <c r="AI102" t="s">
        <v>968</v>
      </c>
      <c r="AJ102">
        <v>0</v>
      </c>
      <c r="AK102">
        <v>0</v>
      </c>
      <c r="AL102">
        <v>0</v>
      </c>
      <c r="AM102">
        <v>15899</v>
      </c>
      <c r="AN102" t="s">
        <v>963</v>
      </c>
      <c r="AO102" t="s">
        <v>57</v>
      </c>
    </row>
    <row r="103" spans="1:41" x14ac:dyDescent="0.25">
      <c r="A103" t="s">
        <v>635</v>
      </c>
      <c r="B103" t="s">
        <v>55</v>
      </c>
      <c r="C103">
        <v>2</v>
      </c>
      <c r="D103" t="s">
        <v>110</v>
      </c>
      <c r="E103">
        <v>-3980.59</v>
      </c>
      <c r="F103">
        <v>-3980.59</v>
      </c>
      <c r="G103">
        <v>-573.54</v>
      </c>
      <c r="H103" t="s">
        <v>55</v>
      </c>
      <c r="I103" t="s">
        <v>54</v>
      </c>
      <c r="J103">
        <v>-500</v>
      </c>
      <c r="K103" t="s">
        <v>956</v>
      </c>
      <c r="L103" t="s">
        <v>57</v>
      </c>
      <c r="M103" t="s">
        <v>1180</v>
      </c>
      <c r="N103" t="s">
        <v>57</v>
      </c>
      <c r="O103" t="s">
        <v>57</v>
      </c>
      <c r="P103" t="s">
        <v>636</v>
      </c>
      <c r="Q103">
        <v>2</v>
      </c>
      <c r="R103" t="s">
        <v>637</v>
      </c>
      <c r="S103" t="s">
        <v>57</v>
      </c>
      <c r="T103" t="s">
        <v>57</v>
      </c>
      <c r="U103" t="s">
        <v>57</v>
      </c>
      <c r="V103" t="s">
        <v>57</v>
      </c>
      <c r="W103" t="s">
        <v>57</v>
      </c>
      <c r="X103" t="s">
        <v>1183</v>
      </c>
      <c r="Y103">
        <v>461.21899999999999</v>
      </c>
      <c r="Z103">
        <v>0</v>
      </c>
      <c r="AA103" t="s">
        <v>635</v>
      </c>
      <c r="AB103">
        <v>2306.0949999999998</v>
      </c>
      <c r="AC103">
        <v>42710.591341087966</v>
      </c>
      <c r="AD103" t="s">
        <v>1184</v>
      </c>
      <c r="AE103" t="s">
        <v>636</v>
      </c>
      <c r="AF103" t="s">
        <v>637</v>
      </c>
      <c r="AG103" t="s">
        <v>635</v>
      </c>
      <c r="AH103" t="s">
        <v>971</v>
      </c>
      <c r="AI103" t="s">
        <v>962</v>
      </c>
      <c r="AJ103">
        <v>0</v>
      </c>
      <c r="AK103">
        <v>0</v>
      </c>
      <c r="AL103">
        <v>0</v>
      </c>
      <c r="AM103">
        <v>15899</v>
      </c>
      <c r="AN103" t="s">
        <v>963</v>
      </c>
      <c r="AO103" t="s">
        <v>57</v>
      </c>
    </row>
    <row r="104" spans="1:41" x14ac:dyDescent="0.25">
      <c r="A104" t="s">
        <v>635</v>
      </c>
      <c r="B104" t="s">
        <v>533</v>
      </c>
      <c r="C104">
        <v>2</v>
      </c>
      <c r="D104" t="s">
        <v>59</v>
      </c>
      <c r="E104">
        <v>-609.12</v>
      </c>
      <c r="F104">
        <v>-4227.53</v>
      </c>
      <c r="G104">
        <v>-609.12</v>
      </c>
      <c r="H104" t="s">
        <v>55</v>
      </c>
      <c r="I104" t="s">
        <v>532</v>
      </c>
      <c r="J104">
        <v>3</v>
      </c>
      <c r="K104" t="s">
        <v>964</v>
      </c>
      <c r="L104" t="s">
        <v>957</v>
      </c>
      <c r="M104" t="s">
        <v>958</v>
      </c>
      <c r="N104" t="s">
        <v>689</v>
      </c>
      <c r="O104" t="s">
        <v>57</v>
      </c>
      <c r="P104" t="s">
        <v>638</v>
      </c>
      <c r="Q104">
        <v>2</v>
      </c>
      <c r="R104" t="s">
        <v>639</v>
      </c>
      <c r="S104" t="s">
        <v>57</v>
      </c>
      <c r="T104" t="s">
        <v>57</v>
      </c>
      <c r="U104" t="s">
        <v>57</v>
      </c>
      <c r="V104" t="s">
        <v>57</v>
      </c>
      <c r="W104" t="s">
        <v>57</v>
      </c>
      <c r="X104" t="s">
        <v>1185</v>
      </c>
      <c r="Y104">
        <v>2</v>
      </c>
      <c r="Z104">
        <v>18</v>
      </c>
      <c r="AA104" t="s">
        <v>635</v>
      </c>
      <c r="AB104">
        <v>-600</v>
      </c>
      <c r="AC104">
        <v>42710.655428819446</v>
      </c>
      <c r="AD104" t="s">
        <v>1186</v>
      </c>
      <c r="AE104" t="s">
        <v>62</v>
      </c>
      <c r="AF104" t="s">
        <v>63</v>
      </c>
      <c r="AG104" t="s">
        <v>635</v>
      </c>
      <c r="AH104" t="s">
        <v>961</v>
      </c>
      <c r="AI104" t="s">
        <v>968</v>
      </c>
      <c r="AJ104">
        <v>0</v>
      </c>
      <c r="AK104">
        <v>0</v>
      </c>
      <c r="AL104">
        <v>0</v>
      </c>
      <c r="AM104">
        <v>4778033</v>
      </c>
      <c r="AN104" t="s">
        <v>963</v>
      </c>
      <c r="AO104" t="s">
        <v>57</v>
      </c>
    </row>
    <row r="105" spans="1:41" x14ac:dyDescent="0.25">
      <c r="A105" t="s">
        <v>669</v>
      </c>
      <c r="B105" t="s">
        <v>55</v>
      </c>
      <c r="C105">
        <v>2</v>
      </c>
      <c r="D105" t="s">
        <v>59</v>
      </c>
      <c r="E105">
        <v>0</v>
      </c>
      <c r="F105">
        <v>0</v>
      </c>
      <c r="G105">
        <v>0</v>
      </c>
      <c r="H105" t="s">
        <v>55</v>
      </c>
      <c r="I105" t="s">
        <v>54</v>
      </c>
      <c r="J105">
        <v>-4</v>
      </c>
      <c r="K105" t="s">
        <v>956</v>
      </c>
      <c r="L105" t="s">
        <v>957</v>
      </c>
      <c r="M105" t="s">
        <v>958</v>
      </c>
      <c r="N105" t="s">
        <v>669</v>
      </c>
      <c r="O105" t="s">
        <v>57</v>
      </c>
      <c r="P105" t="s">
        <v>625</v>
      </c>
      <c r="Q105">
        <v>2</v>
      </c>
      <c r="R105" t="s">
        <v>626</v>
      </c>
      <c r="S105" t="s">
        <v>57</v>
      </c>
      <c r="T105" t="s">
        <v>57</v>
      </c>
      <c r="U105" t="s">
        <v>57</v>
      </c>
      <c r="V105" t="s">
        <v>57</v>
      </c>
      <c r="W105" t="s">
        <v>57</v>
      </c>
      <c r="X105" t="s">
        <v>1187</v>
      </c>
      <c r="Y105">
        <v>0</v>
      </c>
      <c r="Z105">
        <v>16</v>
      </c>
      <c r="AA105" t="s">
        <v>669</v>
      </c>
      <c r="AB105">
        <v>0</v>
      </c>
      <c r="AC105">
        <v>42753.958477199078</v>
      </c>
      <c r="AD105" t="s">
        <v>1188</v>
      </c>
      <c r="AE105" t="s">
        <v>62</v>
      </c>
      <c r="AF105" t="s">
        <v>63</v>
      </c>
      <c r="AG105" t="s">
        <v>670</v>
      </c>
      <c r="AH105" t="s">
        <v>961</v>
      </c>
      <c r="AI105" t="s">
        <v>962</v>
      </c>
      <c r="AJ105">
        <v>0</v>
      </c>
      <c r="AK105">
        <v>0</v>
      </c>
      <c r="AL105">
        <v>0</v>
      </c>
      <c r="AM105">
        <v>4602813</v>
      </c>
      <c r="AN105" t="s">
        <v>963</v>
      </c>
      <c r="AO105" t="s">
        <v>57</v>
      </c>
    </row>
    <row r="106" spans="1:41" x14ac:dyDescent="0.25">
      <c r="A106" t="s">
        <v>689</v>
      </c>
      <c r="B106" t="s">
        <v>533</v>
      </c>
      <c r="C106">
        <v>2</v>
      </c>
      <c r="D106" t="s">
        <v>59</v>
      </c>
      <c r="E106">
        <v>0</v>
      </c>
      <c r="F106">
        <v>0</v>
      </c>
      <c r="G106">
        <v>0</v>
      </c>
      <c r="H106" t="s">
        <v>55</v>
      </c>
      <c r="I106" t="s">
        <v>532</v>
      </c>
      <c r="J106">
        <v>-3</v>
      </c>
      <c r="K106" t="s">
        <v>956</v>
      </c>
      <c r="L106" t="s">
        <v>957</v>
      </c>
      <c r="M106" t="s">
        <v>958</v>
      </c>
      <c r="N106" t="s">
        <v>689</v>
      </c>
      <c r="O106" t="s">
        <v>57</v>
      </c>
      <c r="P106" t="s">
        <v>638</v>
      </c>
      <c r="Q106">
        <v>2</v>
      </c>
      <c r="R106" t="s">
        <v>639</v>
      </c>
      <c r="S106" t="s">
        <v>57</v>
      </c>
      <c r="T106" t="s">
        <v>57</v>
      </c>
      <c r="U106" t="s">
        <v>57</v>
      </c>
      <c r="V106" t="s">
        <v>57</v>
      </c>
      <c r="W106" t="s">
        <v>57</v>
      </c>
      <c r="X106" t="s">
        <v>1189</v>
      </c>
      <c r="Y106">
        <v>0</v>
      </c>
      <c r="Z106">
        <v>18</v>
      </c>
      <c r="AA106" t="s">
        <v>689</v>
      </c>
      <c r="AB106">
        <v>0</v>
      </c>
      <c r="AC106">
        <v>42781.958540162035</v>
      </c>
      <c r="AD106" t="s">
        <v>1190</v>
      </c>
      <c r="AE106" t="s">
        <v>62</v>
      </c>
      <c r="AF106" t="s">
        <v>63</v>
      </c>
      <c r="AG106" t="s">
        <v>690</v>
      </c>
      <c r="AH106" t="s">
        <v>961</v>
      </c>
      <c r="AI106" t="s">
        <v>962</v>
      </c>
      <c r="AJ106">
        <v>0</v>
      </c>
      <c r="AK106">
        <v>0</v>
      </c>
      <c r="AL106">
        <v>0</v>
      </c>
      <c r="AM106">
        <v>4778033</v>
      </c>
      <c r="AN106" t="s">
        <v>963</v>
      </c>
      <c r="AO106" t="s">
        <v>57</v>
      </c>
    </row>
    <row r="107" spans="1:41" x14ac:dyDescent="0.25">
      <c r="A107" t="s">
        <v>700</v>
      </c>
      <c r="B107" t="s">
        <v>533</v>
      </c>
      <c r="C107">
        <v>2</v>
      </c>
      <c r="D107" t="s">
        <v>505</v>
      </c>
      <c r="E107">
        <v>0</v>
      </c>
      <c r="F107">
        <v>0</v>
      </c>
      <c r="G107">
        <v>0</v>
      </c>
      <c r="H107" t="s">
        <v>55</v>
      </c>
      <c r="I107" t="s">
        <v>532</v>
      </c>
      <c r="J107">
        <v>-1</v>
      </c>
      <c r="K107" t="s">
        <v>956</v>
      </c>
      <c r="L107" t="s">
        <v>57</v>
      </c>
      <c r="M107" t="s">
        <v>965</v>
      </c>
      <c r="N107" t="s">
        <v>57</v>
      </c>
      <c r="O107" t="s">
        <v>57</v>
      </c>
      <c r="P107" t="s">
        <v>506</v>
      </c>
      <c r="Q107">
        <v>2</v>
      </c>
      <c r="R107" t="s">
        <v>507</v>
      </c>
      <c r="S107" t="s">
        <v>57</v>
      </c>
      <c r="T107" t="s">
        <v>57</v>
      </c>
      <c r="U107" t="s">
        <v>57</v>
      </c>
      <c r="V107" t="s">
        <v>57</v>
      </c>
      <c r="W107" t="s">
        <v>57</v>
      </c>
      <c r="X107" t="s">
        <v>1191</v>
      </c>
      <c r="Y107">
        <v>5383.96</v>
      </c>
      <c r="Z107">
        <v>0</v>
      </c>
      <c r="AA107" t="s">
        <v>700</v>
      </c>
      <c r="AB107">
        <v>5383.96</v>
      </c>
      <c r="AC107">
        <v>42796.613602893522</v>
      </c>
      <c r="AD107" t="s">
        <v>1192</v>
      </c>
      <c r="AE107" t="s">
        <v>506</v>
      </c>
      <c r="AF107" t="s">
        <v>507</v>
      </c>
      <c r="AG107" t="s">
        <v>700</v>
      </c>
      <c r="AH107" t="s">
        <v>971</v>
      </c>
      <c r="AI107" t="s">
        <v>968</v>
      </c>
      <c r="AJ107">
        <v>0.125</v>
      </c>
      <c r="AK107">
        <v>0.88438749999999999</v>
      </c>
      <c r="AL107">
        <v>0.125</v>
      </c>
      <c r="AM107">
        <v>1372</v>
      </c>
      <c r="AN107" t="s">
        <v>963</v>
      </c>
      <c r="AO107" t="s">
        <v>57</v>
      </c>
    </row>
    <row r="108" spans="1:41" x14ac:dyDescent="0.25">
      <c r="A108" t="s">
        <v>700</v>
      </c>
      <c r="B108" t="s">
        <v>533</v>
      </c>
      <c r="C108">
        <v>2</v>
      </c>
      <c r="D108" t="s">
        <v>505</v>
      </c>
      <c r="E108">
        <v>0.79</v>
      </c>
      <c r="F108">
        <v>5.59</v>
      </c>
      <c r="G108">
        <v>0.79</v>
      </c>
      <c r="H108" t="s">
        <v>55</v>
      </c>
      <c r="I108" t="s">
        <v>532</v>
      </c>
      <c r="J108">
        <v>1</v>
      </c>
      <c r="K108" t="s">
        <v>964</v>
      </c>
      <c r="L108" t="s">
        <v>57</v>
      </c>
      <c r="M108" t="s">
        <v>965</v>
      </c>
      <c r="N108" t="s">
        <v>57</v>
      </c>
      <c r="O108" t="s">
        <v>57</v>
      </c>
      <c r="P108" t="s">
        <v>506</v>
      </c>
      <c r="Q108">
        <v>2</v>
      </c>
      <c r="R108" t="s">
        <v>507</v>
      </c>
      <c r="S108" t="s">
        <v>57</v>
      </c>
      <c r="T108" t="s">
        <v>57</v>
      </c>
      <c r="U108" t="s">
        <v>57</v>
      </c>
      <c r="V108" t="s">
        <v>57</v>
      </c>
      <c r="W108" t="s">
        <v>57</v>
      </c>
      <c r="X108" t="s">
        <v>1193</v>
      </c>
      <c r="Y108">
        <v>5383.17</v>
      </c>
      <c r="Z108">
        <v>0</v>
      </c>
      <c r="AA108" t="s">
        <v>700</v>
      </c>
      <c r="AB108">
        <v>-5383.17</v>
      </c>
      <c r="AC108">
        <v>42796.628065821758</v>
      </c>
      <c r="AD108" t="s">
        <v>1194</v>
      </c>
      <c r="AE108" t="s">
        <v>506</v>
      </c>
      <c r="AF108" t="s">
        <v>507</v>
      </c>
      <c r="AG108" t="s">
        <v>700</v>
      </c>
      <c r="AH108" t="s">
        <v>971</v>
      </c>
      <c r="AI108" t="s">
        <v>962</v>
      </c>
      <c r="AJ108">
        <v>0.125</v>
      </c>
      <c r="AK108">
        <v>0.88438749999999999</v>
      </c>
      <c r="AL108">
        <v>0.125</v>
      </c>
      <c r="AM108">
        <v>1372</v>
      </c>
      <c r="AN108" t="s">
        <v>963</v>
      </c>
      <c r="AO108" t="s">
        <v>57</v>
      </c>
    </row>
    <row r="109" spans="1:41" x14ac:dyDescent="0.25">
      <c r="A109" t="s">
        <v>702</v>
      </c>
      <c r="B109" t="s">
        <v>55</v>
      </c>
      <c r="C109">
        <v>2</v>
      </c>
      <c r="D109" t="s">
        <v>394</v>
      </c>
      <c r="E109">
        <v>-35.29</v>
      </c>
      <c r="F109">
        <v>-35.29</v>
      </c>
      <c r="G109">
        <v>-5.0199999999999996</v>
      </c>
      <c r="H109" t="s">
        <v>55</v>
      </c>
      <c r="I109" t="s">
        <v>54</v>
      </c>
      <c r="J109">
        <v>5000</v>
      </c>
      <c r="K109" t="s">
        <v>964</v>
      </c>
      <c r="L109" t="s">
        <v>57</v>
      </c>
      <c r="M109" t="s">
        <v>1020</v>
      </c>
      <c r="N109" t="s">
        <v>57</v>
      </c>
      <c r="O109" t="s">
        <v>57</v>
      </c>
      <c r="P109" t="s">
        <v>705</v>
      </c>
      <c r="Q109">
        <v>2</v>
      </c>
      <c r="R109" t="s">
        <v>706</v>
      </c>
      <c r="S109" t="s">
        <v>57</v>
      </c>
      <c r="T109" t="s">
        <v>57</v>
      </c>
      <c r="U109" t="s">
        <v>57</v>
      </c>
      <c r="V109" t="s">
        <v>57</v>
      </c>
      <c r="W109" t="s">
        <v>57</v>
      </c>
      <c r="X109" t="s">
        <v>1195</v>
      </c>
      <c r="Y109">
        <v>0.75468000000000002</v>
      </c>
      <c r="Z109">
        <v>0</v>
      </c>
      <c r="AA109" t="s">
        <v>702</v>
      </c>
      <c r="AB109">
        <v>-3773.4</v>
      </c>
      <c r="AC109">
        <v>42800.765955243056</v>
      </c>
      <c r="AD109" t="s">
        <v>1196</v>
      </c>
      <c r="AE109" t="s">
        <v>705</v>
      </c>
      <c r="AF109" t="s">
        <v>706</v>
      </c>
      <c r="AG109" t="s">
        <v>708</v>
      </c>
      <c r="AH109" t="s">
        <v>971</v>
      </c>
      <c r="AI109" t="s">
        <v>968</v>
      </c>
      <c r="AJ109">
        <v>-4.14389640000031</v>
      </c>
      <c r="AK109">
        <v>-4.14389640000031</v>
      </c>
      <c r="AL109">
        <v>-0.58991627933466395</v>
      </c>
      <c r="AM109">
        <v>5</v>
      </c>
      <c r="AN109" t="s">
        <v>963</v>
      </c>
      <c r="AO109" t="s">
        <v>57</v>
      </c>
    </row>
    <row r="110" spans="1:41" x14ac:dyDescent="0.25">
      <c r="A110" t="s">
        <v>702</v>
      </c>
      <c r="B110" t="s">
        <v>55</v>
      </c>
      <c r="C110">
        <v>2</v>
      </c>
      <c r="D110" t="s">
        <v>394</v>
      </c>
      <c r="E110">
        <v>-35.28</v>
      </c>
      <c r="F110">
        <v>-35.28</v>
      </c>
      <c r="G110">
        <v>-5.0199999999999996</v>
      </c>
      <c r="H110" t="s">
        <v>55</v>
      </c>
      <c r="I110" t="s">
        <v>54</v>
      </c>
      <c r="J110">
        <v>2500</v>
      </c>
      <c r="K110" t="s">
        <v>964</v>
      </c>
      <c r="L110" t="s">
        <v>57</v>
      </c>
      <c r="M110" t="s">
        <v>1020</v>
      </c>
      <c r="N110" t="s">
        <v>57</v>
      </c>
      <c r="O110" t="s">
        <v>57</v>
      </c>
      <c r="P110" t="s">
        <v>703</v>
      </c>
      <c r="Q110">
        <v>0</v>
      </c>
      <c r="R110" t="s">
        <v>704</v>
      </c>
      <c r="S110" t="s">
        <v>57</v>
      </c>
      <c r="T110" t="s">
        <v>57</v>
      </c>
      <c r="U110" t="s">
        <v>57</v>
      </c>
      <c r="V110" t="s">
        <v>57</v>
      </c>
      <c r="W110" t="s">
        <v>57</v>
      </c>
      <c r="X110" t="s">
        <v>1197</v>
      </c>
      <c r="Y110">
        <v>114.087</v>
      </c>
      <c r="Z110">
        <v>0</v>
      </c>
      <c r="AA110" t="s">
        <v>702</v>
      </c>
      <c r="AB110">
        <v>-285217.5</v>
      </c>
      <c r="AC110">
        <v>42800.769470023151</v>
      </c>
      <c r="AD110" t="s">
        <v>1198</v>
      </c>
      <c r="AE110" t="s">
        <v>703</v>
      </c>
      <c r="AF110" t="s">
        <v>704</v>
      </c>
      <c r="AG110" t="s">
        <v>708</v>
      </c>
      <c r="AH110" t="s">
        <v>971</v>
      </c>
      <c r="AI110" t="s">
        <v>968</v>
      </c>
      <c r="AJ110">
        <v>-0.61983375000075802</v>
      </c>
      <c r="AK110">
        <v>-0.61983375000075802</v>
      </c>
      <c r="AL110">
        <v>-8.82382145476589E-2</v>
      </c>
      <c r="AM110">
        <v>42</v>
      </c>
      <c r="AN110" t="s">
        <v>963</v>
      </c>
      <c r="AO110" t="s">
        <v>57</v>
      </c>
    </row>
    <row r="111" spans="1:41" x14ac:dyDescent="0.25">
      <c r="A111" t="s">
        <v>702</v>
      </c>
      <c r="B111" t="s">
        <v>533</v>
      </c>
      <c r="C111">
        <v>2</v>
      </c>
      <c r="D111" t="s">
        <v>505</v>
      </c>
      <c r="E111">
        <v>0</v>
      </c>
      <c r="F111">
        <v>0</v>
      </c>
      <c r="G111">
        <v>0</v>
      </c>
      <c r="H111" t="s">
        <v>55</v>
      </c>
      <c r="I111" t="s">
        <v>532</v>
      </c>
      <c r="J111">
        <v>3</v>
      </c>
      <c r="K111" t="s">
        <v>964</v>
      </c>
      <c r="L111" t="s">
        <v>57</v>
      </c>
      <c r="M111" t="s">
        <v>1078</v>
      </c>
      <c r="N111" t="s">
        <v>57</v>
      </c>
      <c r="O111" t="s">
        <v>57</v>
      </c>
      <c r="P111" t="s">
        <v>526</v>
      </c>
      <c r="Q111">
        <v>2</v>
      </c>
      <c r="R111" t="s">
        <v>527</v>
      </c>
      <c r="S111" t="s">
        <v>57</v>
      </c>
      <c r="T111" t="s">
        <v>57</v>
      </c>
      <c r="U111" t="s">
        <v>57</v>
      </c>
      <c r="V111" t="s">
        <v>57</v>
      </c>
      <c r="W111" t="s">
        <v>57</v>
      </c>
      <c r="X111" t="s">
        <v>1199</v>
      </c>
      <c r="Y111">
        <v>2369.73</v>
      </c>
      <c r="Z111">
        <v>0</v>
      </c>
      <c r="AA111" t="s">
        <v>702</v>
      </c>
      <c r="AB111">
        <v>-7109.19</v>
      </c>
      <c r="AC111">
        <v>42800.652204131948</v>
      </c>
      <c r="AD111" t="s">
        <v>1200</v>
      </c>
      <c r="AE111" t="s">
        <v>526</v>
      </c>
      <c r="AF111" t="s">
        <v>527</v>
      </c>
      <c r="AG111" t="s">
        <v>702</v>
      </c>
      <c r="AH111" t="s">
        <v>971</v>
      </c>
      <c r="AI111" t="s">
        <v>968</v>
      </c>
      <c r="AJ111">
        <v>0.224999999999454</v>
      </c>
      <c r="AK111">
        <v>1.58052374999617</v>
      </c>
      <c r="AL111">
        <v>0.224999999999454</v>
      </c>
      <c r="AM111">
        <v>1375</v>
      </c>
      <c r="AN111" t="s">
        <v>963</v>
      </c>
      <c r="AO111" t="s">
        <v>57</v>
      </c>
    </row>
    <row r="112" spans="1:41" x14ac:dyDescent="0.25">
      <c r="A112" t="s">
        <v>702</v>
      </c>
      <c r="B112" t="s">
        <v>533</v>
      </c>
      <c r="C112">
        <v>2</v>
      </c>
      <c r="D112" t="s">
        <v>505</v>
      </c>
      <c r="E112">
        <v>15.81</v>
      </c>
      <c r="F112">
        <v>111.06</v>
      </c>
      <c r="G112">
        <v>15.81</v>
      </c>
      <c r="H112" t="s">
        <v>55</v>
      </c>
      <c r="I112" t="s">
        <v>532</v>
      </c>
      <c r="J112">
        <v>-3</v>
      </c>
      <c r="K112" t="s">
        <v>956</v>
      </c>
      <c r="L112" t="s">
        <v>57</v>
      </c>
      <c r="M112" t="s">
        <v>1078</v>
      </c>
      <c r="N112" t="s">
        <v>57</v>
      </c>
      <c r="O112" t="s">
        <v>57</v>
      </c>
      <c r="P112" t="s">
        <v>526</v>
      </c>
      <c r="Q112">
        <v>2</v>
      </c>
      <c r="R112" t="s">
        <v>527</v>
      </c>
      <c r="S112" t="s">
        <v>57</v>
      </c>
      <c r="T112" t="s">
        <v>57</v>
      </c>
      <c r="U112" t="s">
        <v>57</v>
      </c>
      <c r="V112" t="s">
        <v>57</v>
      </c>
      <c r="W112" t="s">
        <v>57</v>
      </c>
      <c r="X112" t="s">
        <v>1201</v>
      </c>
      <c r="Y112">
        <v>2375</v>
      </c>
      <c r="Z112">
        <v>0</v>
      </c>
      <c r="AA112" t="s">
        <v>702</v>
      </c>
      <c r="AB112">
        <v>7125</v>
      </c>
      <c r="AC112">
        <v>42800.758319363427</v>
      </c>
      <c r="AD112" t="s">
        <v>1202</v>
      </c>
      <c r="AE112" t="s">
        <v>526</v>
      </c>
      <c r="AF112" t="s">
        <v>527</v>
      </c>
      <c r="AG112" t="s">
        <v>702</v>
      </c>
      <c r="AH112" t="s">
        <v>971</v>
      </c>
      <c r="AI112" t="s">
        <v>962</v>
      </c>
      <c r="AJ112">
        <v>0.224999999999454</v>
      </c>
      <c r="AK112">
        <v>1.58052374999617</v>
      </c>
      <c r="AL112">
        <v>0.224999999999454</v>
      </c>
      <c r="AM112">
        <v>1375</v>
      </c>
      <c r="AN112" t="s">
        <v>963</v>
      </c>
      <c r="AO112" t="s">
        <v>57</v>
      </c>
    </row>
    <row r="113" spans="1:41" x14ac:dyDescent="0.25">
      <c r="A113" t="s">
        <v>707</v>
      </c>
      <c r="B113" t="s">
        <v>55</v>
      </c>
      <c r="C113">
        <v>2</v>
      </c>
      <c r="D113" t="s">
        <v>394</v>
      </c>
      <c r="E113">
        <v>37.06</v>
      </c>
      <c r="F113">
        <v>37.06</v>
      </c>
      <c r="G113">
        <v>5.27</v>
      </c>
      <c r="H113" t="s">
        <v>55</v>
      </c>
      <c r="I113" t="s">
        <v>54</v>
      </c>
      <c r="J113">
        <v>-5000</v>
      </c>
      <c r="K113" t="s">
        <v>956</v>
      </c>
      <c r="L113" t="s">
        <v>57</v>
      </c>
      <c r="M113" t="s">
        <v>1020</v>
      </c>
      <c r="N113" t="s">
        <v>57</v>
      </c>
      <c r="O113" t="s">
        <v>57</v>
      </c>
      <c r="P113" t="s">
        <v>705</v>
      </c>
      <c r="Q113">
        <v>2</v>
      </c>
      <c r="R113" t="s">
        <v>706</v>
      </c>
      <c r="S113" t="s">
        <v>57</v>
      </c>
      <c r="T113" t="s">
        <v>57</v>
      </c>
      <c r="U113" t="s">
        <v>57</v>
      </c>
      <c r="V113" t="s">
        <v>57</v>
      </c>
      <c r="W113" t="s">
        <v>57</v>
      </c>
      <c r="X113" t="s">
        <v>1203</v>
      </c>
      <c r="Y113">
        <v>0.75675999999999999</v>
      </c>
      <c r="Z113">
        <v>0</v>
      </c>
      <c r="AA113" t="s">
        <v>707</v>
      </c>
      <c r="AB113">
        <v>3783.8</v>
      </c>
      <c r="AC113">
        <v>42801.63374085648</v>
      </c>
      <c r="AD113" t="s">
        <v>1204</v>
      </c>
      <c r="AE113" t="s">
        <v>705</v>
      </c>
      <c r="AF113" t="s">
        <v>706</v>
      </c>
      <c r="AG113" t="s">
        <v>709</v>
      </c>
      <c r="AH113" t="s">
        <v>971</v>
      </c>
      <c r="AI113" t="s">
        <v>962</v>
      </c>
      <c r="AJ113">
        <v>-4.1657100000003098</v>
      </c>
      <c r="AK113">
        <v>-4.1657100000003098</v>
      </c>
      <c r="AL113">
        <v>-0.59217018615003103</v>
      </c>
      <c r="AM113">
        <v>5</v>
      </c>
      <c r="AN113" t="s">
        <v>963</v>
      </c>
      <c r="AO113" t="s">
        <v>57</v>
      </c>
    </row>
    <row r="114" spans="1:41" x14ac:dyDescent="0.25">
      <c r="A114" t="s">
        <v>707</v>
      </c>
      <c r="B114" t="s">
        <v>55</v>
      </c>
      <c r="C114">
        <v>2</v>
      </c>
      <c r="D114" t="s">
        <v>394</v>
      </c>
      <c r="E114">
        <v>-36.409999999999997</v>
      </c>
      <c r="F114">
        <v>-36.409999999999997</v>
      </c>
      <c r="G114">
        <v>-5.18</v>
      </c>
      <c r="H114" t="s">
        <v>55</v>
      </c>
      <c r="I114" t="s">
        <v>54</v>
      </c>
      <c r="J114">
        <v>-2500</v>
      </c>
      <c r="K114" t="s">
        <v>956</v>
      </c>
      <c r="L114" t="s">
        <v>57</v>
      </c>
      <c r="M114" t="s">
        <v>1020</v>
      </c>
      <c r="N114" t="s">
        <v>57</v>
      </c>
      <c r="O114" t="s">
        <v>57</v>
      </c>
      <c r="P114" t="s">
        <v>703</v>
      </c>
      <c r="Q114">
        <v>0</v>
      </c>
      <c r="R114" t="s">
        <v>704</v>
      </c>
      <c r="S114" t="s">
        <v>57</v>
      </c>
      <c r="T114" t="s">
        <v>57</v>
      </c>
      <c r="U114" t="s">
        <v>57</v>
      </c>
      <c r="V114" t="s">
        <v>57</v>
      </c>
      <c r="W114" t="s">
        <v>57</v>
      </c>
      <c r="X114" t="s">
        <v>1205</v>
      </c>
      <c r="Y114">
        <v>114.08</v>
      </c>
      <c r="Z114">
        <v>0</v>
      </c>
      <c r="AA114" t="s">
        <v>707</v>
      </c>
      <c r="AB114">
        <v>285200</v>
      </c>
      <c r="AC114">
        <v>42801.650351736112</v>
      </c>
      <c r="AD114" t="s">
        <v>1206</v>
      </c>
      <c r="AE114" t="s">
        <v>703</v>
      </c>
      <c r="AF114" t="s">
        <v>704</v>
      </c>
      <c r="AG114" t="s">
        <v>709</v>
      </c>
      <c r="AH114" t="s">
        <v>971</v>
      </c>
      <c r="AI114" t="s">
        <v>962</v>
      </c>
      <c r="AJ114">
        <v>-0.61714999999965803</v>
      </c>
      <c r="AK114">
        <v>-0.61714999999965803</v>
      </c>
      <c r="AL114">
        <v>-8.7730022104818006E-2</v>
      </c>
      <c r="AM114">
        <v>42</v>
      </c>
      <c r="AN114" t="s">
        <v>963</v>
      </c>
      <c r="AO114" t="s">
        <v>57</v>
      </c>
    </row>
    <row r="115" spans="1:41" x14ac:dyDescent="0.25">
      <c r="A115" t="s">
        <v>707</v>
      </c>
      <c r="B115" t="s">
        <v>533</v>
      </c>
      <c r="C115">
        <v>2</v>
      </c>
      <c r="D115" t="s">
        <v>505</v>
      </c>
      <c r="E115">
        <v>0</v>
      </c>
      <c r="F115">
        <v>0</v>
      </c>
      <c r="G115">
        <v>0</v>
      </c>
      <c r="H115" t="s">
        <v>55</v>
      </c>
      <c r="I115" t="s">
        <v>532</v>
      </c>
      <c r="J115">
        <v>-3</v>
      </c>
      <c r="K115" t="s">
        <v>956</v>
      </c>
      <c r="L115" t="s">
        <v>57</v>
      </c>
      <c r="M115" t="s">
        <v>1078</v>
      </c>
      <c r="N115" t="s">
        <v>57</v>
      </c>
      <c r="O115" t="s">
        <v>57</v>
      </c>
      <c r="P115" t="s">
        <v>526</v>
      </c>
      <c r="Q115">
        <v>2</v>
      </c>
      <c r="R115" t="s">
        <v>527</v>
      </c>
      <c r="S115" t="s">
        <v>57</v>
      </c>
      <c r="T115" t="s">
        <v>57</v>
      </c>
      <c r="U115" t="s">
        <v>57</v>
      </c>
      <c r="V115" t="s">
        <v>57</v>
      </c>
      <c r="W115" t="s">
        <v>57</v>
      </c>
      <c r="X115" t="s">
        <v>1207</v>
      </c>
      <c r="Y115">
        <v>2373.52</v>
      </c>
      <c r="Z115">
        <v>0</v>
      </c>
      <c r="AA115" t="s">
        <v>707</v>
      </c>
      <c r="AB115">
        <v>7120.56</v>
      </c>
      <c r="AC115">
        <v>42801.652415659722</v>
      </c>
      <c r="AD115" t="s">
        <v>1208</v>
      </c>
      <c r="AE115" t="s">
        <v>526</v>
      </c>
      <c r="AF115" t="s">
        <v>527</v>
      </c>
      <c r="AG115" t="s">
        <v>707</v>
      </c>
      <c r="AH115" t="s">
        <v>971</v>
      </c>
      <c r="AI115" t="s">
        <v>968</v>
      </c>
      <c r="AJ115">
        <v>0.224999999999454</v>
      </c>
      <c r="AK115">
        <v>1.5827962499961601</v>
      </c>
      <c r="AL115">
        <v>0.224999999999454</v>
      </c>
      <c r="AM115">
        <v>1375</v>
      </c>
      <c r="AN115" t="s">
        <v>963</v>
      </c>
      <c r="AO115" t="s">
        <v>57</v>
      </c>
    </row>
    <row r="116" spans="1:41" x14ac:dyDescent="0.25">
      <c r="A116" t="s">
        <v>707</v>
      </c>
      <c r="B116" t="s">
        <v>533</v>
      </c>
      <c r="C116">
        <v>2</v>
      </c>
      <c r="D116" t="s">
        <v>505</v>
      </c>
      <c r="E116">
        <v>19.559999999999999</v>
      </c>
      <c r="F116">
        <v>137.6</v>
      </c>
      <c r="G116">
        <v>19.559999999999999</v>
      </c>
      <c r="H116" t="s">
        <v>55</v>
      </c>
      <c r="I116" t="s">
        <v>532</v>
      </c>
      <c r="J116">
        <v>3</v>
      </c>
      <c r="K116" t="s">
        <v>964</v>
      </c>
      <c r="L116" t="s">
        <v>57</v>
      </c>
      <c r="M116" t="s">
        <v>1078</v>
      </c>
      <c r="N116" t="s">
        <v>57</v>
      </c>
      <c r="O116" t="s">
        <v>57</v>
      </c>
      <c r="P116" t="s">
        <v>526</v>
      </c>
      <c r="Q116">
        <v>2</v>
      </c>
      <c r="R116" t="s">
        <v>527</v>
      </c>
      <c r="S116" t="s">
        <v>57</v>
      </c>
      <c r="T116" t="s">
        <v>57</v>
      </c>
      <c r="U116" t="s">
        <v>57</v>
      </c>
      <c r="V116" t="s">
        <v>57</v>
      </c>
      <c r="W116" t="s">
        <v>57</v>
      </c>
      <c r="X116" t="s">
        <v>1209</v>
      </c>
      <c r="Y116">
        <v>2367</v>
      </c>
      <c r="Z116">
        <v>0</v>
      </c>
      <c r="AA116" t="s">
        <v>707</v>
      </c>
      <c r="AB116">
        <v>-7101</v>
      </c>
      <c r="AC116">
        <v>42801.861673726853</v>
      </c>
      <c r="AD116" t="s">
        <v>1210</v>
      </c>
      <c r="AE116" t="s">
        <v>526</v>
      </c>
      <c r="AF116" t="s">
        <v>527</v>
      </c>
      <c r="AG116" t="s">
        <v>707</v>
      </c>
      <c r="AH116" t="s">
        <v>971</v>
      </c>
      <c r="AI116" t="s">
        <v>962</v>
      </c>
      <c r="AJ116">
        <v>0.224999999999454</v>
      </c>
      <c r="AK116">
        <v>1.5827962499961601</v>
      </c>
      <c r="AL116">
        <v>0.224999999999454</v>
      </c>
      <c r="AM116">
        <v>1375</v>
      </c>
      <c r="AN116" t="s">
        <v>963</v>
      </c>
      <c r="AO116" t="s">
        <v>57</v>
      </c>
    </row>
    <row r="117" spans="1:41" x14ac:dyDescent="0.25">
      <c r="A117" t="s">
        <v>709</v>
      </c>
      <c r="B117" t="s">
        <v>533</v>
      </c>
      <c r="C117">
        <v>2</v>
      </c>
      <c r="D117" t="s">
        <v>505</v>
      </c>
      <c r="E117">
        <v>0</v>
      </c>
      <c r="F117">
        <v>0</v>
      </c>
      <c r="G117">
        <v>0</v>
      </c>
      <c r="H117" t="s">
        <v>55</v>
      </c>
      <c r="I117" t="s">
        <v>532</v>
      </c>
      <c r="J117">
        <v>3</v>
      </c>
      <c r="K117" t="s">
        <v>964</v>
      </c>
      <c r="L117" t="s">
        <v>57</v>
      </c>
      <c r="M117" t="s">
        <v>1078</v>
      </c>
      <c r="N117" t="s">
        <v>57</v>
      </c>
      <c r="O117" t="s">
        <v>57</v>
      </c>
      <c r="P117" t="s">
        <v>526</v>
      </c>
      <c r="Q117">
        <v>2</v>
      </c>
      <c r="R117" t="s">
        <v>527</v>
      </c>
      <c r="S117" t="s">
        <v>57</v>
      </c>
      <c r="T117" t="s">
        <v>57</v>
      </c>
      <c r="U117" t="s">
        <v>57</v>
      </c>
      <c r="V117" t="s">
        <v>57</v>
      </c>
      <c r="W117" t="s">
        <v>57</v>
      </c>
      <c r="X117" t="s">
        <v>1211</v>
      </c>
      <c r="Y117">
        <v>2364.96</v>
      </c>
      <c r="Z117">
        <v>0</v>
      </c>
      <c r="AA117" t="s">
        <v>709</v>
      </c>
      <c r="AB117">
        <v>-7094.88</v>
      </c>
      <c r="AC117">
        <v>42803.654220219905</v>
      </c>
      <c r="AD117" t="s">
        <v>1212</v>
      </c>
      <c r="AE117" t="s">
        <v>526</v>
      </c>
      <c r="AF117" t="s">
        <v>527</v>
      </c>
      <c r="AG117" t="s">
        <v>709</v>
      </c>
      <c r="AH117" t="s">
        <v>971</v>
      </c>
      <c r="AI117" t="s">
        <v>968</v>
      </c>
      <c r="AJ117">
        <v>0.224999999999454</v>
      </c>
      <c r="AK117">
        <v>1.5814687499961599</v>
      </c>
      <c r="AL117">
        <v>0.224999999999454</v>
      </c>
      <c r="AM117">
        <v>1375</v>
      </c>
      <c r="AN117" t="s">
        <v>963</v>
      </c>
      <c r="AO117" t="s">
        <v>57</v>
      </c>
    </row>
    <row r="118" spans="1:41" x14ac:dyDescent="0.25">
      <c r="A118" t="s">
        <v>709</v>
      </c>
      <c r="B118" t="s">
        <v>533</v>
      </c>
      <c r="C118">
        <v>2</v>
      </c>
      <c r="D118" t="s">
        <v>505</v>
      </c>
      <c r="E118">
        <v>6.87</v>
      </c>
      <c r="F118">
        <v>48.29</v>
      </c>
      <c r="G118">
        <v>6.87</v>
      </c>
      <c r="H118" t="s">
        <v>55</v>
      </c>
      <c r="I118" t="s">
        <v>532</v>
      </c>
      <c r="J118">
        <v>-3</v>
      </c>
      <c r="K118" t="s">
        <v>956</v>
      </c>
      <c r="L118" t="s">
        <v>57</v>
      </c>
      <c r="M118" t="s">
        <v>1078</v>
      </c>
      <c r="N118" t="s">
        <v>57</v>
      </c>
      <c r="O118" t="s">
        <v>57</v>
      </c>
      <c r="P118" t="s">
        <v>526</v>
      </c>
      <c r="Q118">
        <v>2</v>
      </c>
      <c r="R118" t="s">
        <v>527</v>
      </c>
      <c r="S118" t="s">
        <v>57</v>
      </c>
      <c r="T118" t="s">
        <v>57</v>
      </c>
      <c r="U118" t="s">
        <v>57</v>
      </c>
      <c r="V118" t="s">
        <v>57</v>
      </c>
      <c r="W118" t="s">
        <v>57</v>
      </c>
      <c r="X118" t="s">
        <v>1213</v>
      </c>
      <c r="Y118">
        <v>2367.25</v>
      </c>
      <c r="Z118">
        <v>0</v>
      </c>
      <c r="AA118" t="s">
        <v>709</v>
      </c>
      <c r="AB118">
        <v>7101.75</v>
      </c>
      <c r="AC118">
        <v>42803.700937187503</v>
      </c>
      <c r="AD118" t="s">
        <v>1214</v>
      </c>
      <c r="AE118" t="s">
        <v>526</v>
      </c>
      <c r="AF118" t="s">
        <v>527</v>
      </c>
      <c r="AG118" t="s">
        <v>709</v>
      </c>
      <c r="AH118" t="s">
        <v>971</v>
      </c>
      <c r="AI118" t="s">
        <v>962</v>
      </c>
      <c r="AJ118">
        <v>0.224999999999454</v>
      </c>
      <c r="AK118">
        <v>1.5814687499961599</v>
      </c>
      <c r="AL118">
        <v>0.224999999999454</v>
      </c>
      <c r="AM118">
        <v>1375</v>
      </c>
      <c r="AN118" t="s">
        <v>963</v>
      </c>
      <c r="AO118" t="s">
        <v>57</v>
      </c>
    </row>
    <row r="119" spans="1:41" x14ac:dyDescent="0.25">
      <c r="A119" t="s">
        <v>710</v>
      </c>
      <c r="B119" t="s">
        <v>55</v>
      </c>
      <c r="C119">
        <v>2</v>
      </c>
      <c r="D119" t="s">
        <v>505</v>
      </c>
      <c r="E119">
        <v>0</v>
      </c>
      <c r="F119">
        <v>0</v>
      </c>
      <c r="G119">
        <v>0</v>
      </c>
      <c r="H119" t="s">
        <v>55</v>
      </c>
      <c r="I119" t="s">
        <v>54</v>
      </c>
      <c r="J119">
        <v>-3</v>
      </c>
      <c r="K119" t="s">
        <v>956</v>
      </c>
      <c r="L119" t="s">
        <v>57</v>
      </c>
      <c r="M119" t="s">
        <v>1078</v>
      </c>
      <c r="N119" t="s">
        <v>57</v>
      </c>
      <c r="O119" t="s">
        <v>57</v>
      </c>
      <c r="P119" t="s">
        <v>526</v>
      </c>
      <c r="Q119">
        <v>2</v>
      </c>
      <c r="R119" t="s">
        <v>527</v>
      </c>
      <c r="S119" t="s">
        <v>57</v>
      </c>
      <c r="T119" t="s">
        <v>57</v>
      </c>
      <c r="U119" t="s">
        <v>57</v>
      </c>
      <c r="V119" t="s">
        <v>57</v>
      </c>
      <c r="W119" t="s">
        <v>57</v>
      </c>
      <c r="X119" t="s">
        <v>1215</v>
      </c>
      <c r="Y119">
        <v>2374.92</v>
      </c>
      <c r="Z119">
        <v>0</v>
      </c>
      <c r="AA119" t="s">
        <v>710</v>
      </c>
      <c r="AB119">
        <v>7124.76</v>
      </c>
      <c r="AC119">
        <v>42804.629366782407</v>
      </c>
      <c r="AD119" t="s">
        <v>1216</v>
      </c>
      <c r="AE119" t="s">
        <v>526</v>
      </c>
      <c r="AF119" t="s">
        <v>527</v>
      </c>
      <c r="AG119" t="s">
        <v>710</v>
      </c>
      <c r="AH119" t="s">
        <v>971</v>
      </c>
      <c r="AI119" t="s">
        <v>968</v>
      </c>
      <c r="AJ119">
        <v>1.5671812499961999</v>
      </c>
      <c r="AK119">
        <v>1.5671812499961999</v>
      </c>
      <c r="AL119">
        <v>0.224999999999454</v>
      </c>
      <c r="AM119">
        <v>1375</v>
      </c>
      <c r="AN119" t="s">
        <v>963</v>
      </c>
      <c r="AO119" t="s">
        <v>57</v>
      </c>
    </row>
    <row r="120" spans="1:41" x14ac:dyDescent="0.25">
      <c r="A120" t="s">
        <v>710</v>
      </c>
      <c r="B120" t="s">
        <v>55</v>
      </c>
      <c r="C120">
        <v>2</v>
      </c>
      <c r="D120" t="s">
        <v>505</v>
      </c>
      <c r="E120">
        <v>81.64</v>
      </c>
      <c r="F120">
        <v>81.64</v>
      </c>
      <c r="G120">
        <v>11.72</v>
      </c>
      <c r="H120" t="s">
        <v>55</v>
      </c>
      <c r="I120" t="s">
        <v>54</v>
      </c>
      <c r="J120">
        <v>3</v>
      </c>
      <c r="K120" t="s">
        <v>964</v>
      </c>
      <c r="L120" t="s">
        <v>57</v>
      </c>
      <c r="M120" t="s">
        <v>1078</v>
      </c>
      <c r="N120" t="s">
        <v>57</v>
      </c>
      <c r="O120" t="s">
        <v>57</v>
      </c>
      <c r="P120" t="s">
        <v>526</v>
      </c>
      <c r="Q120">
        <v>2</v>
      </c>
      <c r="R120" t="s">
        <v>527</v>
      </c>
      <c r="S120" t="s">
        <v>57</v>
      </c>
      <c r="T120" t="s">
        <v>57</v>
      </c>
      <c r="U120" t="s">
        <v>57</v>
      </c>
      <c r="V120" t="s">
        <v>57</v>
      </c>
      <c r="W120" t="s">
        <v>57</v>
      </c>
      <c r="X120" t="s">
        <v>1217</v>
      </c>
      <c r="Y120">
        <v>2371</v>
      </c>
      <c r="Z120">
        <v>0</v>
      </c>
      <c r="AA120" t="s">
        <v>710</v>
      </c>
      <c r="AB120">
        <v>-7113</v>
      </c>
      <c r="AC120">
        <v>42804.652888854165</v>
      </c>
      <c r="AD120" t="s">
        <v>1218</v>
      </c>
      <c r="AE120" t="s">
        <v>526</v>
      </c>
      <c r="AF120" t="s">
        <v>527</v>
      </c>
      <c r="AG120" t="s">
        <v>710</v>
      </c>
      <c r="AH120" t="s">
        <v>971</v>
      </c>
      <c r="AI120" t="s">
        <v>962</v>
      </c>
      <c r="AJ120">
        <v>1.5671812499961999</v>
      </c>
      <c r="AK120">
        <v>1.5671812499961999</v>
      </c>
      <c r="AL120">
        <v>0.224999999999454</v>
      </c>
      <c r="AM120">
        <v>1375</v>
      </c>
      <c r="AN120" t="s">
        <v>963</v>
      </c>
      <c r="AO120" t="s">
        <v>57</v>
      </c>
    </row>
    <row r="121" spans="1:41" x14ac:dyDescent="0.25">
      <c r="A121" t="s">
        <v>710</v>
      </c>
      <c r="B121" t="s">
        <v>533</v>
      </c>
      <c r="C121">
        <v>2</v>
      </c>
      <c r="D121" t="s">
        <v>394</v>
      </c>
      <c r="E121">
        <v>-5</v>
      </c>
      <c r="F121">
        <v>-34.83</v>
      </c>
      <c r="G121">
        <v>-5</v>
      </c>
      <c r="H121" t="s">
        <v>55</v>
      </c>
      <c r="I121" t="s">
        <v>532</v>
      </c>
      <c r="J121">
        <v>-5000</v>
      </c>
      <c r="K121" t="s">
        <v>956</v>
      </c>
      <c r="L121" t="s">
        <v>57</v>
      </c>
      <c r="M121" t="s">
        <v>1020</v>
      </c>
      <c r="N121" t="s">
        <v>57</v>
      </c>
      <c r="O121" t="s">
        <v>57</v>
      </c>
      <c r="P121" t="s">
        <v>395</v>
      </c>
      <c r="Q121">
        <v>2</v>
      </c>
      <c r="R121" t="s">
        <v>396</v>
      </c>
      <c r="S121" t="s">
        <v>57</v>
      </c>
      <c r="T121" t="s">
        <v>57</v>
      </c>
      <c r="U121" t="s">
        <v>57</v>
      </c>
      <c r="V121" t="s">
        <v>57</v>
      </c>
      <c r="W121" t="s">
        <v>57</v>
      </c>
      <c r="X121" t="s">
        <v>1219</v>
      </c>
      <c r="Y121">
        <v>1.0608</v>
      </c>
      <c r="Z121">
        <v>0</v>
      </c>
      <c r="AA121" t="s">
        <v>710</v>
      </c>
      <c r="AB121">
        <v>5304</v>
      </c>
      <c r="AC121">
        <v>42804.527168599539</v>
      </c>
      <c r="AD121" t="s">
        <v>1220</v>
      </c>
      <c r="AE121" t="s">
        <v>395</v>
      </c>
      <c r="AF121" t="s">
        <v>396</v>
      </c>
      <c r="AG121" t="s">
        <v>712</v>
      </c>
      <c r="AH121" t="s">
        <v>971</v>
      </c>
      <c r="AI121" t="s">
        <v>968</v>
      </c>
      <c r="AJ121">
        <v>-0.20000000000019999</v>
      </c>
      <c r="AK121">
        <v>-1.3930500000013899</v>
      </c>
      <c r="AL121">
        <v>-0.20000000000019999</v>
      </c>
      <c r="AM121">
        <v>21</v>
      </c>
      <c r="AN121" t="s">
        <v>963</v>
      </c>
      <c r="AO121" t="s">
        <v>57</v>
      </c>
    </row>
    <row r="122" spans="1:41" x14ac:dyDescent="0.25">
      <c r="A122" t="s">
        <v>710</v>
      </c>
      <c r="B122" t="s">
        <v>533</v>
      </c>
      <c r="C122">
        <v>2</v>
      </c>
      <c r="D122" t="s">
        <v>394</v>
      </c>
      <c r="E122">
        <v>-24.25</v>
      </c>
      <c r="F122">
        <v>-168.91</v>
      </c>
      <c r="G122">
        <v>-24.25</v>
      </c>
      <c r="H122" t="s">
        <v>55</v>
      </c>
      <c r="I122" t="s">
        <v>532</v>
      </c>
      <c r="J122">
        <v>5000</v>
      </c>
      <c r="K122" t="s">
        <v>964</v>
      </c>
      <c r="L122" t="s">
        <v>57</v>
      </c>
      <c r="M122" t="s">
        <v>1020</v>
      </c>
      <c r="N122" t="s">
        <v>57</v>
      </c>
      <c r="O122" t="s">
        <v>57</v>
      </c>
      <c r="P122" t="s">
        <v>395</v>
      </c>
      <c r="Q122">
        <v>2</v>
      </c>
      <c r="R122" t="s">
        <v>396</v>
      </c>
      <c r="S122" t="s">
        <v>57</v>
      </c>
      <c r="T122" t="s">
        <v>57</v>
      </c>
      <c r="U122" t="s">
        <v>57</v>
      </c>
      <c r="V122" t="s">
        <v>57</v>
      </c>
      <c r="W122" t="s">
        <v>57</v>
      </c>
      <c r="X122" t="s">
        <v>1221</v>
      </c>
      <c r="Y122">
        <v>1.0646500000000001</v>
      </c>
      <c r="Z122">
        <v>0</v>
      </c>
      <c r="AA122" t="s">
        <v>710</v>
      </c>
      <c r="AB122">
        <v>-5323.25</v>
      </c>
      <c r="AC122">
        <v>42804.582759143515</v>
      </c>
      <c r="AD122" t="s">
        <v>1222</v>
      </c>
      <c r="AE122" t="s">
        <v>395</v>
      </c>
      <c r="AF122" t="s">
        <v>396</v>
      </c>
      <c r="AG122" t="s">
        <v>712</v>
      </c>
      <c r="AH122" t="s">
        <v>971</v>
      </c>
      <c r="AI122" t="s">
        <v>962</v>
      </c>
      <c r="AJ122">
        <v>-0.20000000000019999</v>
      </c>
      <c r="AK122">
        <v>-1.3930500000013899</v>
      </c>
      <c r="AL122">
        <v>-0.20000000000019999</v>
      </c>
      <c r="AM122">
        <v>21</v>
      </c>
      <c r="AN122" t="s">
        <v>963</v>
      </c>
      <c r="AO122" t="s">
        <v>57</v>
      </c>
    </row>
    <row r="123" spans="1:41" x14ac:dyDescent="0.25">
      <c r="A123" t="s">
        <v>714</v>
      </c>
      <c r="B123" t="s">
        <v>533</v>
      </c>
      <c r="C123">
        <v>2</v>
      </c>
      <c r="D123" t="s">
        <v>505</v>
      </c>
      <c r="E123">
        <v>0</v>
      </c>
      <c r="F123">
        <v>0</v>
      </c>
      <c r="G123">
        <v>0</v>
      </c>
      <c r="H123" t="s">
        <v>55</v>
      </c>
      <c r="I123" t="s">
        <v>532</v>
      </c>
      <c r="J123">
        <v>3</v>
      </c>
      <c r="K123" t="s">
        <v>964</v>
      </c>
      <c r="L123" t="s">
        <v>57</v>
      </c>
      <c r="M123" t="s">
        <v>1078</v>
      </c>
      <c r="N123" t="s">
        <v>57</v>
      </c>
      <c r="O123" t="s">
        <v>57</v>
      </c>
      <c r="P123" t="s">
        <v>526</v>
      </c>
      <c r="Q123">
        <v>2</v>
      </c>
      <c r="R123" t="s">
        <v>527</v>
      </c>
      <c r="S123" t="s">
        <v>57</v>
      </c>
      <c r="T123" t="s">
        <v>57</v>
      </c>
      <c r="U123" t="s">
        <v>57</v>
      </c>
      <c r="V123" t="s">
        <v>57</v>
      </c>
      <c r="W123" t="s">
        <v>57</v>
      </c>
      <c r="X123" t="s">
        <v>1223</v>
      </c>
      <c r="Y123">
        <v>2383.33</v>
      </c>
      <c r="Z123">
        <v>0</v>
      </c>
      <c r="AA123" t="s">
        <v>714</v>
      </c>
      <c r="AB123">
        <v>-7149.99</v>
      </c>
      <c r="AC123">
        <v>42810.606278043982</v>
      </c>
      <c r="AD123" t="s">
        <v>1224</v>
      </c>
      <c r="AE123" t="s">
        <v>526</v>
      </c>
      <c r="AF123" t="s">
        <v>527</v>
      </c>
      <c r="AG123" t="s">
        <v>714</v>
      </c>
      <c r="AH123" t="s">
        <v>971</v>
      </c>
      <c r="AI123" t="s">
        <v>968</v>
      </c>
      <c r="AJ123">
        <v>0.224999999999454</v>
      </c>
      <c r="AK123">
        <v>1.5539962499962301</v>
      </c>
      <c r="AL123">
        <v>0.224999999999454</v>
      </c>
      <c r="AM123">
        <v>1375</v>
      </c>
      <c r="AN123" t="s">
        <v>963</v>
      </c>
      <c r="AO123" t="s">
        <v>57</v>
      </c>
    </row>
    <row r="124" spans="1:41" x14ac:dyDescent="0.25">
      <c r="A124" t="s">
        <v>715</v>
      </c>
      <c r="B124" t="s">
        <v>533</v>
      </c>
      <c r="C124">
        <v>2</v>
      </c>
      <c r="D124" t="s">
        <v>505</v>
      </c>
      <c r="E124">
        <v>-8.1</v>
      </c>
      <c r="F124">
        <v>-56.08</v>
      </c>
      <c r="G124">
        <v>-8.1</v>
      </c>
      <c r="H124" t="s">
        <v>55</v>
      </c>
      <c r="I124" t="s">
        <v>532</v>
      </c>
      <c r="J124">
        <v>-3</v>
      </c>
      <c r="K124" t="s">
        <v>956</v>
      </c>
      <c r="L124" t="s">
        <v>57</v>
      </c>
      <c r="M124" t="s">
        <v>1078</v>
      </c>
      <c r="N124" t="s">
        <v>57</v>
      </c>
      <c r="O124" t="s">
        <v>57</v>
      </c>
      <c r="P124" t="s">
        <v>526</v>
      </c>
      <c r="Q124">
        <v>2</v>
      </c>
      <c r="R124" t="s">
        <v>527</v>
      </c>
      <c r="S124" t="s">
        <v>57</v>
      </c>
      <c r="T124" t="s">
        <v>57</v>
      </c>
      <c r="U124" t="s">
        <v>57</v>
      </c>
      <c r="V124" t="s">
        <v>57</v>
      </c>
      <c r="W124" t="s">
        <v>57</v>
      </c>
      <c r="X124" t="s">
        <v>1225</v>
      </c>
      <c r="Y124">
        <v>2380.63</v>
      </c>
      <c r="Z124">
        <v>0</v>
      </c>
      <c r="AA124" t="s">
        <v>715</v>
      </c>
      <c r="AB124">
        <v>7141.89</v>
      </c>
      <c r="AC124">
        <v>42811.248057210651</v>
      </c>
      <c r="AD124" t="s">
        <v>1226</v>
      </c>
      <c r="AE124" t="s">
        <v>526</v>
      </c>
      <c r="AF124" t="s">
        <v>527</v>
      </c>
      <c r="AG124" t="s">
        <v>715</v>
      </c>
      <c r="AH124" t="s">
        <v>971</v>
      </c>
      <c r="AI124" t="s">
        <v>962</v>
      </c>
      <c r="AJ124">
        <v>0.224999999999454</v>
      </c>
      <c r="AK124">
        <v>1.5578099999962201</v>
      </c>
      <c r="AL124">
        <v>0.224999999999454</v>
      </c>
      <c r="AM124">
        <v>1375</v>
      </c>
      <c r="AN124" t="s">
        <v>963</v>
      </c>
      <c r="AO124" t="s">
        <v>57</v>
      </c>
    </row>
    <row r="125" spans="1:41" x14ac:dyDescent="0.25">
      <c r="A125" t="s">
        <v>747</v>
      </c>
      <c r="B125" t="s">
        <v>533</v>
      </c>
      <c r="C125">
        <v>2</v>
      </c>
      <c r="D125" t="s">
        <v>59</v>
      </c>
      <c r="E125">
        <v>-65.22</v>
      </c>
      <c r="F125">
        <v>-443.7</v>
      </c>
      <c r="G125">
        <v>-65.22</v>
      </c>
      <c r="H125" t="s">
        <v>55</v>
      </c>
      <c r="I125" t="s">
        <v>532</v>
      </c>
      <c r="J125">
        <v>5</v>
      </c>
      <c r="K125" t="s">
        <v>964</v>
      </c>
      <c r="L125" t="s">
        <v>979</v>
      </c>
      <c r="M125" t="s">
        <v>958</v>
      </c>
      <c r="N125" t="s">
        <v>880</v>
      </c>
      <c r="O125" t="s">
        <v>57</v>
      </c>
      <c r="P125" t="s">
        <v>750</v>
      </c>
      <c r="Q125">
        <v>2</v>
      </c>
      <c r="R125" t="s">
        <v>751</v>
      </c>
      <c r="S125" t="s">
        <v>57</v>
      </c>
      <c r="T125" t="s">
        <v>57</v>
      </c>
      <c r="U125" t="s">
        <v>57</v>
      </c>
      <c r="V125" t="s">
        <v>57</v>
      </c>
      <c r="W125" t="s">
        <v>57</v>
      </c>
      <c r="X125" t="s">
        <v>1227</v>
      </c>
      <c r="Y125">
        <v>0.1</v>
      </c>
      <c r="Z125">
        <v>10</v>
      </c>
      <c r="AA125" t="s">
        <v>747</v>
      </c>
      <c r="AB125">
        <v>-50</v>
      </c>
      <c r="AC125">
        <v>42857.571632488427</v>
      </c>
      <c r="AD125" t="s">
        <v>1228</v>
      </c>
      <c r="AE125" t="s">
        <v>62</v>
      </c>
      <c r="AF125" t="s">
        <v>63</v>
      </c>
      <c r="AG125" t="s">
        <v>747</v>
      </c>
      <c r="AH125" t="s">
        <v>961</v>
      </c>
      <c r="AI125" t="s">
        <v>968</v>
      </c>
      <c r="AJ125">
        <v>0</v>
      </c>
      <c r="AK125">
        <v>0</v>
      </c>
      <c r="AL125">
        <v>0</v>
      </c>
      <c r="AM125">
        <v>6715530</v>
      </c>
      <c r="AN125" t="s">
        <v>963</v>
      </c>
      <c r="AO125" t="s">
        <v>57</v>
      </c>
    </row>
    <row r="126" spans="1:41" x14ac:dyDescent="0.25">
      <c r="A126" t="s">
        <v>747</v>
      </c>
      <c r="B126" t="s">
        <v>533</v>
      </c>
      <c r="C126">
        <v>2</v>
      </c>
      <c r="D126" t="s">
        <v>59</v>
      </c>
      <c r="E126">
        <v>-463.04</v>
      </c>
      <c r="F126">
        <v>-3150.06</v>
      </c>
      <c r="G126">
        <v>-463.04</v>
      </c>
      <c r="H126" t="s">
        <v>55</v>
      </c>
      <c r="I126" t="s">
        <v>532</v>
      </c>
      <c r="J126">
        <v>1</v>
      </c>
      <c r="K126" t="s">
        <v>964</v>
      </c>
      <c r="L126" t="s">
        <v>957</v>
      </c>
      <c r="M126" t="s">
        <v>958</v>
      </c>
      <c r="N126" t="s">
        <v>880</v>
      </c>
      <c r="O126" t="s">
        <v>57</v>
      </c>
      <c r="P126" t="s">
        <v>748</v>
      </c>
      <c r="Q126">
        <v>2</v>
      </c>
      <c r="R126" t="s">
        <v>749</v>
      </c>
      <c r="S126" t="s">
        <v>57</v>
      </c>
      <c r="T126" t="s">
        <v>57</v>
      </c>
      <c r="U126" t="s">
        <v>57</v>
      </c>
      <c r="V126" t="s">
        <v>57</v>
      </c>
      <c r="W126" t="s">
        <v>57</v>
      </c>
      <c r="X126" t="s">
        <v>1229</v>
      </c>
      <c r="Y126">
        <v>4.5999999999999996</v>
      </c>
      <c r="Z126">
        <v>11</v>
      </c>
      <c r="AA126" t="s">
        <v>747</v>
      </c>
      <c r="AB126">
        <v>-460</v>
      </c>
      <c r="AC126">
        <v>42857.657314814816</v>
      </c>
      <c r="AD126" t="s">
        <v>1230</v>
      </c>
      <c r="AE126" t="s">
        <v>62</v>
      </c>
      <c r="AF126" t="s">
        <v>63</v>
      </c>
      <c r="AG126" t="s">
        <v>747</v>
      </c>
      <c r="AH126" t="s">
        <v>961</v>
      </c>
      <c r="AI126" t="s">
        <v>968</v>
      </c>
      <c r="AJ126">
        <v>0</v>
      </c>
      <c r="AK126">
        <v>0</v>
      </c>
      <c r="AL126">
        <v>0</v>
      </c>
      <c r="AM126">
        <v>6715491</v>
      </c>
      <c r="AN126" t="s">
        <v>963</v>
      </c>
      <c r="AO126" t="s">
        <v>57</v>
      </c>
    </row>
    <row r="127" spans="1:41" x14ac:dyDescent="0.25">
      <c r="A127" t="s">
        <v>767</v>
      </c>
      <c r="B127" t="s">
        <v>533</v>
      </c>
      <c r="C127">
        <v>2</v>
      </c>
      <c r="D127" t="s">
        <v>59</v>
      </c>
      <c r="E127">
        <v>-49.63</v>
      </c>
      <c r="F127">
        <v>-329.2</v>
      </c>
      <c r="G127">
        <v>-49.63</v>
      </c>
      <c r="H127" t="s">
        <v>55</v>
      </c>
      <c r="I127" t="s">
        <v>532</v>
      </c>
      <c r="J127">
        <v>3</v>
      </c>
      <c r="K127" t="s">
        <v>964</v>
      </c>
      <c r="L127" t="s">
        <v>957</v>
      </c>
      <c r="M127" t="s">
        <v>958</v>
      </c>
      <c r="N127" t="s">
        <v>788</v>
      </c>
      <c r="O127" t="s">
        <v>57</v>
      </c>
      <c r="P127" t="s">
        <v>768</v>
      </c>
      <c r="Q127">
        <v>2</v>
      </c>
      <c r="R127" t="s">
        <v>769</v>
      </c>
      <c r="S127" t="s">
        <v>57</v>
      </c>
      <c r="T127" t="s">
        <v>57</v>
      </c>
      <c r="U127" t="s">
        <v>57</v>
      </c>
      <c r="V127" t="s">
        <v>57</v>
      </c>
      <c r="W127" t="s">
        <v>57</v>
      </c>
      <c r="X127" t="s">
        <v>1231</v>
      </c>
      <c r="Y127">
        <v>0.15</v>
      </c>
      <c r="Z127">
        <v>44</v>
      </c>
      <c r="AA127" t="s">
        <v>767</v>
      </c>
      <c r="AB127">
        <v>-45</v>
      </c>
      <c r="AC127">
        <v>42879.588162465276</v>
      </c>
      <c r="AD127" t="s">
        <v>1232</v>
      </c>
      <c r="AE127" t="s">
        <v>603</v>
      </c>
      <c r="AF127" t="s">
        <v>604</v>
      </c>
      <c r="AG127" t="s">
        <v>767</v>
      </c>
      <c r="AH127" t="s">
        <v>961</v>
      </c>
      <c r="AI127" t="s">
        <v>968</v>
      </c>
      <c r="AJ127">
        <v>0</v>
      </c>
      <c r="AK127">
        <v>0</v>
      </c>
      <c r="AL127">
        <v>0</v>
      </c>
      <c r="AM127">
        <v>6158806</v>
      </c>
      <c r="AN127" t="s">
        <v>963</v>
      </c>
      <c r="AO127" t="s">
        <v>57</v>
      </c>
    </row>
    <row r="128" spans="1:41" x14ac:dyDescent="0.25">
      <c r="A128" t="s">
        <v>778</v>
      </c>
      <c r="B128" t="s">
        <v>533</v>
      </c>
      <c r="C128">
        <v>2</v>
      </c>
      <c r="D128" t="s">
        <v>59</v>
      </c>
      <c r="E128">
        <v>466.96</v>
      </c>
      <c r="F128">
        <v>3079.56</v>
      </c>
      <c r="G128">
        <v>466.96</v>
      </c>
      <c r="H128" t="s">
        <v>55</v>
      </c>
      <c r="I128" t="s">
        <v>532</v>
      </c>
      <c r="J128">
        <v>-1</v>
      </c>
      <c r="K128" t="s">
        <v>956</v>
      </c>
      <c r="L128" t="s">
        <v>957</v>
      </c>
      <c r="M128" t="s">
        <v>958</v>
      </c>
      <c r="N128" t="s">
        <v>880</v>
      </c>
      <c r="O128" t="s">
        <v>57</v>
      </c>
      <c r="P128" t="s">
        <v>748</v>
      </c>
      <c r="Q128">
        <v>2</v>
      </c>
      <c r="R128" t="s">
        <v>749</v>
      </c>
      <c r="S128" t="s">
        <v>57</v>
      </c>
      <c r="T128" t="s">
        <v>57</v>
      </c>
      <c r="U128" t="s">
        <v>57</v>
      </c>
      <c r="V128" t="s">
        <v>57</v>
      </c>
      <c r="W128" t="s">
        <v>57</v>
      </c>
      <c r="X128" t="s">
        <v>1233</v>
      </c>
      <c r="Y128">
        <v>4.7</v>
      </c>
      <c r="Z128">
        <v>11</v>
      </c>
      <c r="AA128" t="s">
        <v>778</v>
      </c>
      <c r="AB128">
        <v>470</v>
      </c>
      <c r="AC128">
        <v>42892.812951388885</v>
      </c>
      <c r="AD128" t="s">
        <v>1234</v>
      </c>
      <c r="AE128" t="s">
        <v>62</v>
      </c>
      <c r="AF128" t="s">
        <v>63</v>
      </c>
      <c r="AG128" t="s">
        <v>778</v>
      </c>
      <c r="AH128" t="s">
        <v>961</v>
      </c>
      <c r="AI128" t="s">
        <v>962</v>
      </c>
      <c r="AJ128">
        <v>0</v>
      </c>
      <c r="AK128">
        <v>0</v>
      </c>
      <c r="AL128">
        <v>0</v>
      </c>
      <c r="AM128">
        <v>6715491</v>
      </c>
      <c r="AN128" t="s">
        <v>963</v>
      </c>
      <c r="AO128" t="s">
        <v>57</v>
      </c>
    </row>
    <row r="129" spans="1:41" x14ac:dyDescent="0.25">
      <c r="A129" t="s">
        <v>784</v>
      </c>
      <c r="B129" t="s">
        <v>55</v>
      </c>
      <c r="C129">
        <v>2</v>
      </c>
      <c r="D129" t="s">
        <v>505</v>
      </c>
      <c r="E129">
        <v>0</v>
      </c>
      <c r="F129">
        <v>0</v>
      </c>
      <c r="G129">
        <v>0</v>
      </c>
      <c r="H129" t="s">
        <v>55</v>
      </c>
      <c r="I129" t="s">
        <v>54</v>
      </c>
      <c r="J129">
        <v>1</v>
      </c>
      <c r="K129" t="s">
        <v>964</v>
      </c>
      <c r="L129" t="s">
        <v>57</v>
      </c>
      <c r="M129" t="s">
        <v>1235</v>
      </c>
      <c r="N129" t="s">
        <v>57</v>
      </c>
      <c r="O129" t="s">
        <v>57</v>
      </c>
      <c r="P129" t="s">
        <v>785</v>
      </c>
      <c r="Q129">
        <v>2</v>
      </c>
      <c r="R129" t="s">
        <v>786</v>
      </c>
      <c r="S129" t="s">
        <v>57</v>
      </c>
      <c r="T129" t="s">
        <v>57</v>
      </c>
      <c r="U129" t="s">
        <v>57</v>
      </c>
      <c r="V129" t="s">
        <v>57</v>
      </c>
      <c r="W129" t="s">
        <v>57</v>
      </c>
      <c r="X129" t="s">
        <v>1236</v>
      </c>
      <c r="Y129">
        <v>3583.64</v>
      </c>
      <c r="Z129">
        <v>0</v>
      </c>
      <c r="AA129" t="s">
        <v>784</v>
      </c>
      <c r="AB129">
        <v>-3583.64</v>
      </c>
      <c r="AC129">
        <v>42900.443684456019</v>
      </c>
      <c r="AD129" t="s">
        <v>1237</v>
      </c>
      <c r="AE129" t="s">
        <v>785</v>
      </c>
      <c r="AF129" t="s">
        <v>786</v>
      </c>
      <c r="AG129" t="s">
        <v>784</v>
      </c>
      <c r="AH129" t="s">
        <v>971</v>
      </c>
      <c r="AI129" t="s">
        <v>968</v>
      </c>
      <c r="AJ129">
        <v>2.7883687500000001</v>
      </c>
      <c r="AK129">
        <v>2.7883687500000001</v>
      </c>
      <c r="AL129">
        <v>0.42067313132227502</v>
      </c>
      <c r="AM129">
        <v>16752</v>
      </c>
      <c r="AN129" t="s">
        <v>963</v>
      </c>
      <c r="AO129" t="s">
        <v>57</v>
      </c>
    </row>
    <row r="130" spans="1:41" x14ac:dyDescent="0.25">
      <c r="A130" t="s">
        <v>784</v>
      </c>
      <c r="B130" t="s">
        <v>55</v>
      </c>
      <c r="C130">
        <v>2</v>
      </c>
      <c r="D130" t="s">
        <v>505</v>
      </c>
      <c r="E130">
        <v>-116.44</v>
      </c>
      <c r="F130">
        <v>-116.44</v>
      </c>
      <c r="G130">
        <v>-17.57</v>
      </c>
      <c r="H130" t="s">
        <v>55</v>
      </c>
      <c r="I130" t="s">
        <v>54</v>
      </c>
      <c r="J130">
        <v>-1</v>
      </c>
      <c r="K130" t="s">
        <v>956</v>
      </c>
      <c r="L130" t="s">
        <v>57</v>
      </c>
      <c r="M130" t="s">
        <v>1235</v>
      </c>
      <c r="N130" t="s">
        <v>57</v>
      </c>
      <c r="O130" t="s">
        <v>57</v>
      </c>
      <c r="P130" t="s">
        <v>785</v>
      </c>
      <c r="Q130">
        <v>2</v>
      </c>
      <c r="R130" t="s">
        <v>786</v>
      </c>
      <c r="S130" t="s">
        <v>57</v>
      </c>
      <c r="T130" t="s">
        <v>57</v>
      </c>
      <c r="U130" t="s">
        <v>57</v>
      </c>
      <c r="V130" t="s">
        <v>57</v>
      </c>
      <c r="W130" t="s">
        <v>57</v>
      </c>
      <c r="X130" t="s">
        <v>1238</v>
      </c>
      <c r="Y130">
        <v>3568.06</v>
      </c>
      <c r="Z130">
        <v>0</v>
      </c>
      <c r="AA130" t="s">
        <v>784</v>
      </c>
      <c r="AB130">
        <v>3568.06</v>
      </c>
      <c r="AC130">
        <v>42900.568480358794</v>
      </c>
      <c r="AD130" t="s">
        <v>1239</v>
      </c>
      <c r="AE130" t="s">
        <v>785</v>
      </c>
      <c r="AF130" t="s">
        <v>786</v>
      </c>
      <c r="AG130" t="s">
        <v>784</v>
      </c>
      <c r="AH130" t="s">
        <v>971</v>
      </c>
      <c r="AI130" t="s">
        <v>962</v>
      </c>
      <c r="AJ130">
        <v>2.7883687500000001</v>
      </c>
      <c r="AK130">
        <v>2.7883687500000001</v>
      </c>
      <c r="AL130">
        <v>0.42067313132227502</v>
      </c>
      <c r="AM130">
        <v>16752</v>
      </c>
      <c r="AN130" t="s">
        <v>963</v>
      </c>
      <c r="AO130" t="s">
        <v>57</v>
      </c>
    </row>
    <row r="131" spans="1:41" x14ac:dyDescent="0.25">
      <c r="A131" t="s">
        <v>784</v>
      </c>
      <c r="B131" t="s">
        <v>533</v>
      </c>
      <c r="C131">
        <v>2</v>
      </c>
      <c r="D131" t="s">
        <v>488</v>
      </c>
      <c r="E131">
        <v>-320.5</v>
      </c>
      <c r="F131">
        <v>-2124.39</v>
      </c>
      <c r="G131">
        <v>-320.5</v>
      </c>
      <c r="H131" t="s">
        <v>55</v>
      </c>
      <c r="I131" t="s">
        <v>532</v>
      </c>
      <c r="J131">
        <v>50000</v>
      </c>
      <c r="K131" t="s">
        <v>964</v>
      </c>
      <c r="L131" t="s">
        <v>979</v>
      </c>
      <c r="M131" t="s">
        <v>1020</v>
      </c>
      <c r="N131" t="s">
        <v>821</v>
      </c>
      <c r="O131" t="s">
        <v>57</v>
      </c>
      <c r="P131" t="s">
        <v>395</v>
      </c>
      <c r="Q131">
        <v>2</v>
      </c>
      <c r="R131" t="s">
        <v>396</v>
      </c>
      <c r="S131" t="s">
        <v>57</v>
      </c>
      <c r="T131" t="s">
        <v>57</v>
      </c>
      <c r="U131" t="s">
        <v>57</v>
      </c>
      <c r="V131" t="s">
        <v>57</v>
      </c>
      <c r="W131" t="s">
        <v>57</v>
      </c>
      <c r="X131" t="s">
        <v>1240</v>
      </c>
      <c r="Y131">
        <v>6.4099999999999999E-3</v>
      </c>
      <c r="Z131">
        <v>1.1200000000000001</v>
      </c>
      <c r="AA131" t="s">
        <v>784</v>
      </c>
      <c r="AB131">
        <v>-320.5</v>
      </c>
      <c r="AC131">
        <v>42900.568986076389</v>
      </c>
      <c r="AD131" t="s">
        <v>1241</v>
      </c>
      <c r="AE131" t="s">
        <v>395</v>
      </c>
      <c r="AF131" t="s">
        <v>396</v>
      </c>
      <c r="AG131" t="s">
        <v>788</v>
      </c>
      <c r="AH131" t="s">
        <v>971</v>
      </c>
      <c r="AI131" t="s">
        <v>968</v>
      </c>
      <c r="AJ131">
        <v>-13.25</v>
      </c>
      <c r="AK131">
        <v>-87.825637499999999</v>
      </c>
      <c r="AL131">
        <v>-13.25</v>
      </c>
      <c r="AM131">
        <v>21</v>
      </c>
      <c r="AN131" t="s">
        <v>963</v>
      </c>
      <c r="AO131" t="s">
        <v>57</v>
      </c>
    </row>
    <row r="132" spans="1:41" x14ac:dyDescent="0.25">
      <c r="A132" t="s">
        <v>788</v>
      </c>
      <c r="B132" t="s">
        <v>533</v>
      </c>
      <c r="C132">
        <v>2</v>
      </c>
      <c r="D132" t="s">
        <v>59</v>
      </c>
      <c r="E132">
        <v>0</v>
      </c>
      <c r="F132">
        <v>0</v>
      </c>
      <c r="G132">
        <v>0</v>
      </c>
      <c r="H132" t="s">
        <v>55</v>
      </c>
      <c r="I132" t="s">
        <v>532</v>
      </c>
      <c r="J132">
        <v>-1</v>
      </c>
      <c r="K132" t="s">
        <v>956</v>
      </c>
      <c r="L132" t="s">
        <v>957</v>
      </c>
      <c r="M132" t="s">
        <v>958</v>
      </c>
      <c r="N132" t="s">
        <v>788</v>
      </c>
      <c r="O132" t="s">
        <v>57</v>
      </c>
      <c r="P132" t="s">
        <v>601</v>
      </c>
      <c r="Q132">
        <v>2</v>
      </c>
      <c r="R132" t="s">
        <v>602</v>
      </c>
      <c r="S132" t="s">
        <v>57</v>
      </c>
      <c r="T132" t="s">
        <v>57</v>
      </c>
      <c r="U132" t="s">
        <v>57</v>
      </c>
      <c r="V132" t="s">
        <v>57</v>
      </c>
      <c r="W132" t="s">
        <v>57</v>
      </c>
      <c r="X132" t="s">
        <v>1242</v>
      </c>
      <c r="Y132">
        <v>0</v>
      </c>
      <c r="Z132">
        <v>45</v>
      </c>
      <c r="AA132" t="s">
        <v>788</v>
      </c>
      <c r="AB132">
        <v>0</v>
      </c>
      <c r="AC132">
        <v>42902.956534722223</v>
      </c>
      <c r="AD132" t="s">
        <v>1243</v>
      </c>
      <c r="AE132" t="s">
        <v>603</v>
      </c>
      <c r="AF132" t="s">
        <v>604</v>
      </c>
      <c r="AG132" t="s">
        <v>788</v>
      </c>
      <c r="AH132" t="s">
        <v>961</v>
      </c>
      <c r="AI132" t="s">
        <v>962</v>
      </c>
      <c r="AJ132">
        <v>0</v>
      </c>
      <c r="AK132">
        <v>0</v>
      </c>
      <c r="AL132">
        <v>0</v>
      </c>
      <c r="AM132">
        <v>4750438</v>
      </c>
      <c r="AN132" t="s">
        <v>963</v>
      </c>
      <c r="AO132" t="s">
        <v>57</v>
      </c>
    </row>
    <row r="133" spans="1:41" x14ac:dyDescent="0.25">
      <c r="A133" t="s">
        <v>788</v>
      </c>
      <c r="B133" t="s">
        <v>533</v>
      </c>
      <c r="C133">
        <v>2</v>
      </c>
      <c r="D133" t="s">
        <v>59</v>
      </c>
      <c r="E133">
        <v>0</v>
      </c>
      <c r="F133">
        <v>0</v>
      </c>
      <c r="G133">
        <v>0</v>
      </c>
      <c r="H133" t="s">
        <v>55</v>
      </c>
      <c r="I133" t="s">
        <v>532</v>
      </c>
      <c r="J133">
        <v>-3</v>
      </c>
      <c r="K133" t="s">
        <v>956</v>
      </c>
      <c r="L133" t="s">
        <v>957</v>
      </c>
      <c r="M133" t="s">
        <v>958</v>
      </c>
      <c r="N133" t="s">
        <v>788</v>
      </c>
      <c r="O133" t="s">
        <v>57</v>
      </c>
      <c r="P133" t="s">
        <v>768</v>
      </c>
      <c r="Q133">
        <v>2</v>
      </c>
      <c r="R133" t="s">
        <v>769</v>
      </c>
      <c r="S133" t="s">
        <v>57</v>
      </c>
      <c r="T133" t="s">
        <v>57</v>
      </c>
      <c r="U133" t="s">
        <v>57</v>
      </c>
      <c r="V133" t="s">
        <v>57</v>
      </c>
      <c r="W133" t="s">
        <v>57</v>
      </c>
      <c r="X133" t="s">
        <v>1244</v>
      </c>
      <c r="Y133">
        <v>0</v>
      </c>
      <c r="Z133">
        <v>44</v>
      </c>
      <c r="AA133" t="s">
        <v>788</v>
      </c>
      <c r="AB133">
        <v>0</v>
      </c>
      <c r="AC133">
        <v>42902.956534722223</v>
      </c>
      <c r="AD133" t="s">
        <v>1245</v>
      </c>
      <c r="AE133" t="s">
        <v>603</v>
      </c>
      <c r="AF133" t="s">
        <v>604</v>
      </c>
      <c r="AG133" t="s">
        <v>788</v>
      </c>
      <c r="AH133" t="s">
        <v>961</v>
      </c>
      <c r="AI133" t="s">
        <v>962</v>
      </c>
      <c r="AJ133">
        <v>0</v>
      </c>
      <c r="AK133">
        <v>0</v>
      </c>
      <c r="AL133">
        <v>0</v>
      </c>
      <c r="AM133">
        <v>6158806</v>
      </c>
      <c r="AN133" t="s">
        <v>963</v>
      </c>
      <c r="AO133" t="s">
        <v>57</v>
      </c>
    </row>
    <row r="134" spans="1:41" x14ac:dyDescent="0.25">
      <c r="A134" t="s">
        <v>789</v>
      </c>
      <c r="B134" t="s">
        <v>533</v>
      </c>
      <c r="C134">
        <v>2</v>
      </c>
      <c r="D134" t="s">
        <v>59</v>
      </c>
      <c r="E134">
        <v>9.7799999999999994</v>
      </c>
      <c r="F134">
        <v>65.25</v>
      </c>
      <c r="G134">
        <v>9.7799999999999994</v>
      </c>
      <c r="H134" t="s">
        <v>55</v>
      </c>
      <c r="I134" t="s">
        <v>532</v>
      </c>
      <c r="J134">
        <v>-5</v>
      </c>
      <c r="K134" t="s">
        <v>956</v>
      </c>
      <c r="L134" t="s">
        <v>979</v>
      </c>
      <c r="M134" t="s">
        <v>958</v>
      </c>
      <c r="N134" t="s">
        <v>880</v>
      </c>
      <c r="O134" t="s">
        <v>57</v>
      </c>
      <c r="P134" t="s">
        <v>750</v>
      </c>
      <c r="Q134">
        <v>2</v>
      </c>
      <c r="R134" t="s">
        <v>751</v>
      </c>
      <c r="S134" t="s">
        <v>57</v>
      </c>
      <c r="T134" t="s">
        <v>57</v>
      </c>
      <c r="U134" t="s">
        <v>57</v>
      </c>
      <c r="V134" t="s">
        <v>57</v>
      </c>
      <c r="W134" t="s">
        <v>57</v>
      </c>
      <c r="X134" t="s">
        <v>1246</v>
      </c>
      <c r="Y134">
        <v>0.05</v>
      </c>
      <c r="Z134">
        <v>10</v>
      </c>
      <c r="AA134" t="s">
        <v>789</v>
      </c>
      <c r="AB134">
        <v>25</v>
      </c>
      <c r="AC134">
        <v>42905.619477511573</v>
      </c>
      <c r="AD134" t="s">
        <v>1247</v>
      </c>
      <c r="AE134" t="s">
        <v>62</v>
      </c>
      <c r="AF134" t="s">
        <v>63</v>
      </c>
      <c r="AG134" t="s">
        <v>789</v>
      </c>
      <c r="AH134" t="s">
        <v>961</v>
      </c>
      <c r="AI134" t="s">
        <v>962</v>
      </c>
      <c r="AJ134">
        <v>0</v>
      </c>
      <c r="AK134">
        <v>0</v>
      </c>
      <c r="AL134">
        <v>0</v>
      </c>
      <c r="AM134">
        <v>6715530</v>
      </c>
      <c r="AN134" t="s">
        <v>963</v>
      </c>
      <c r="AO134" t="s">
        <v>57</v>
      </c>
    </row>
    <row r="135" spans="1:41" x14ac:dyDescent="0.25">
      <c r="A135" t="s">
        <v>824</v>
      </c>
      <c r="B135" t="s">
        <v>55</v>
      </c>
      <c r="C135">
        <v>2</v>
      </c>
      <c r="D135" t="s">
        <v>505</v>
      </c>
      <c r="E135">
        <v>0</v>
      </c>
      <c r="F135">
        <v>0</v>
      </c>
      <c r="G135">
        <v>0</v>
      </c>
      <c r="H135" t="s">
        <v>55</v>
      </c>
      <c r="I135" t="s">
        <v>54</v>
      </c>
      <c r="J135">
        <v>-1</v>
      </c>
      <c r="K135" t="s">
        <v>956</v>
      </c>
      <c r="L135" t="s">
        <v>57</v>
      </c>
      <c r="M135" t="s">
        <v>1078</v>
      </c>
      <c r="N135" t="s">
        <v>57</v>
      </c>
      <c r="O135" t="s">
        <v>57</v>
      </c>
      <c r="P135" t="s">
        <v>526</v>
      </c>
      <c r="Q135">
        <v>2</v>
      </c>
      <c r="R135" t="s">
        <v>527</v>
      </c>
      <c r="S135" t="s">
        <v>57</v>
      </c>
      <c r="T135" t="s">
        <v>57</v>
      </c>
      <c r="U135" t="s">
        <v>57</v>
      </c>
      <c r="V135" t="s">
        <v>57</v>
      </c>
      <c r="W135" t="s">
        <v>57</v>
      </c>
      <c r="X135" t="s">
        <v>1248</v>
      </c>
      <c r="Y135">
        <v>2477.6799999999998</v>
      </c>
      <c r="Z135">
        <v>0</v>
      </c>
      <c r="AA135" t="s">
        <v>824</v>
      </c>
      <c r="AB135">
        <v>2477.6799999999998</v>
      </c>
      <c r="AC135">
        <v>42954.585151006948</v>
      </c>
      <c r="AD135" t="s">
        <v>1249</v>
      </c>
      <c r="AE135" t="s">
        <v>526</v>
      </c>
      <c r="AF135" t="s">
        <v>527</v>
      </c>
      <c r="AG135" t="s">
        <v>824</v>
      </c>
      <c r="AH135" t="s">
        <v>971</v>
      </c>
      <c r="AI135" t="s">
        <v>968</v>
      </c>
      <c r="AJ135">
        <v>0.47533359375172901</v>
      </c>
      <c r="AK135">
        <v>0.47533359375172901</v>
      </c>
      <c r="AL135">
        <v>7.5375000000274195E-2</v>
      </c>
      <c r="AM135">
        <v>1375</v>
      </c>
      <c r="AN135" t="s">
        <v>963</v>
      </c>
      <c r="AO135" t="s">
        <v>57</v>
      </c>
    </row>
    <row r="136" spans="1:41" x14ac:dyDescent="0.25">
      <c r="A136" t="s">
        <v>825</v>
      </c>
      <c r="B136" t="s">
        <v>55</v>
      </c>
      <c r="C136">
        <v>2</v>
      </c>
      <c r="D136" t="s">
        <v>505</v>
      </c>
      <c r="E136">
        <v>-12.1</v>
      </c>
      <c r="F136">
        <v>-12.1</v>
      </c>
      <c r="G136">
        <v>-1.91</v>
      </c>
      <c r="H136" t="s">
        <v>55</v>
      </c>
      <c r="I136" t="s">
        <v>54</v>
      </c>
      <c r="J136">
        <v>1</v>
      </c>
      <c r="K136" t="s">
        <v>964</v>
      </c>
      <c r="L136" t="s">
        <v>57</v>
      </c>
      <c r="M136" t="s">
        <v>1078</v>
      </c>
      <c r="N136" t="s">
        <v>57</v>
      </c>
      <c r="O136" t="s">
        <v>57</v>
      </c>
      <c r="P136" t="s">
        <v>526</v>
      </c>
      <c r="Q136">
        <v>2</v>
      </c>
      <c r="R136" t="s">
        <v>527</v>
      </c>
      <c r="S136" t="s">
        <v>57</v>
      </c>
      <c r="T136" t="s">
        <v>57</v>
      </c>
      <c r="U136" t="s">
        <v>57</v>
      </c>
      <c r="V136" t="s">
        <v>57</v>
      </c>
      <c r="W136" t="s">
        <v>57</v>
      </c>
      <c r="X136" t="s">
        <v>1250</v>
      </c>
      <c r="Y136">
        <v>2479.59</v>
      </c>
      <c r="Z136">
        <v>0</v>
      </c>
      <c r="AA136" t="s">
        <v>825</v>
      </c>
      <c r="AB136">
        <v>-2479.59</v>
      </c>
      <c r="AC136">
        <v>42954.917368090275</v>
      </c>
      <c r="AD136" t="s">
        <v>1251</v>
      </c>
      <c r="AE136" t="s">
        <v>526</v>
      </c>
      <c r="AF136" t="s">
        <v>527</v>
      </c>
      <c r="AG136" t="s">
        <v>825</v>
      </c>
      <c r="AH136" t="s">
        <v>971</v>
      </c>
      <c r="AI136" t="s">
        <v>962</v>
      </c>
      <c r="AJ136">
        <v>0.47476125000172698</v>
      </c>
      <c r="AK136">
        <v>0.47476125000172698</v>
      </c>
      <c r="AL136">
        <v>7.5000000000272807E-2</v>
      </c>
      <c r="AM136">
        <v>1375</v>
      </c>
      <c r="AN136" t="s">
        <v>963</v>
      </c>
      <c r="AO136" t="s">
        <v>57</v>
      </c>
    </row>
    <row r="137" spans="1:41" x14ac:dyDescent="0.25">
      <c r="A137" t="s">
        <v>828</v>
      </c>
      <c r="B137" t="s">
        <v>55</v>
      </c>
      <c r="C137">
        <v>2</v>
      </c>
      <c r="D137" t="s">
        <v>505</v>
      </c>
      <c r="E137">
        <v>0</v>
      </c>
      <c r="F137">
        <v>0</v>
      </c>
      <c r="G137">
        <v>0</v>
      </c>
      <c r="H137" t="s">
        <v>55</v>
      </c>
      <c r="I137" t="s">
        <v>54</v>
      </c>
      <c r="J137">
        <v>-1</v>
      </c>
      <c r="K137" t="s">
        <v>956</v>
      </c>
      <c r="L137" t="s">
        <v>57</v>
      </c>
      <c r="M137" t="s">
        <v>1252</v>
      </c>
      <c r="N137" t="s">
        <v>57</v>
      </c>
      <c r="O137" t="s">
        <v>57</v>
      </c>
      <c r="P137" t="s">
        <v>829</v>
      </c>
      <c r="Q137">
        <v>2</v>
      </c>
      <c r="R137" t="s">
        <v>830</v>
      </c>
      <c r="S137" t="s">
        <v>57</v>
      </c>
      <c r="T137" t="s">
        <v>57</v>
      </c>
      <c r="U137" t="s">
        <v>57</v>
      </c>
      <c r="V137" t="s">
        <v>57</v>
      </c>
      <c r="W137" t="s">
        <v>57</v>
      </c>
      <c r="X137" t="s">
        <v>1253</v>
      </c>
      <c r="Y137">
        <v>520.48</v>
      </c>
      <c r="Z137">
        <v>0</v>
      </c>
      <c r="AA137" t="s">
        <v>828</v>
      </c>
      <c r="AB137">
        <v>520.48</v>
      </c>
      <c r="AC137">
        <v>42958.281137847225</v>
      </c>
      <c r="AD137" t="s">
        <v>1254</v>
      </c>
      <c r="AE137" t="s">
        <v>829</v>
      </c>
      <c r="AF137" t="s">
        <v>830</v>
      </c>
      <c r="AG137" t="s">
        <v>828</v>
      </c>
      <c r="AH137" t="s">
        <v>971</v>
      </c>
      <c r="AI137" t="s">
        <v>968</v>
      </c>
      <c r="AJ137">
        <v>0.48090066374956297</v>
      </c>
      <c r="AK137">
        <v>0.48090066374956297</v>
      </c>
      <c r="AL137">
        <v>7.6450541503980299E-2</v>
      </c>
      <c r="AM137">
        <v>1411</v>
      </c>
      <c r="AN137" t="s">
        <v>963</v>
      </c>
      <c r="AO137" t="s">
        <v>57</v>
      </c>
    </row>
    <row r="138" spans="1:41" x14ac:dyDescent="0.25">
      <c r="A138" t="s">
        <v>828</v>
      </c>
      <c r="B138" t="s">
        <v>533</v>
      </c>
      <c r="C138">
        <v>2</v>
      </c>
      <c r="D138" t="s">
        <v>505</v>
      </c>
      <c r="E138">
        <v>0</v>
      </c>
      <c r="F138">
        <v>0</v>
      </c>
      <c r="G138">
        <v>0</v>
      </c>
      <c r="H138" t="s">
        <v>55</v>
      </c>
      <c r="I138" t="s">
        <v>532</v>
      </c>
      <c r="J138">
        <v>-1</v>
      </c>
      <c r="K138" t="s">
        <v>956</v>
      </c>
      <c r="L138" t="s">
        <v>57</v>
      </c>
      <c r="M138" t="s">
        <v>1078</v>
      </c>
      <c r="N138" t="s">
        <v>57</v>
      </c>
      <c r="O138" t="s">
        <v>57</v>
      </c>
      <c r="P138" t="s">
        <v>526</v>
      </c>
      <c r="Q138">
        <v>2</v>
      </c>
      <c r="R138" t="s">
        <v>527</v>
      </c>
      <c r="S138" t="s">
        <v>57</v>
      </c>
      <c r="T138" t="s">
        <v>57</v>
      </c>
      <c r="U138" t="s">
        <v>57</v>
      </c>
      <c r="V138" t="s">
        <v>57</v>
      </c>
      <c r="W138" t="s">
        <v>57</v>
      </c>
      <c r="X138" t="s">
        <v>1255</v>
      </c>
      <c r="Y138">
        <v>2439</v>
      </c>
      <c r="Z138">
        <v>0</v>
      </c>
      <c r="AA138" t="s">
        <v>828</v>
      </c>
      <c r="AB138">
        <v>2439</v>
      </c>
      <c r="AC138">
        <v>42958.279440196762</v>
      </c>
      <c r="AD138" t="s">
        <v>1256</v>
      </c>
      <c r="AE138" t="s">
        <v>526</v>
      </c>
      <c r="AF138" t="s">
        <v>527</v>
      </c>
      <c r="AG138" t="s">
        <v>828</v>
      </c>
      <c r="AH138" t="s">
        <v>971</v>
      </c>
      <c r="AI138" t="s">
        <v>968</v>
      </c>
      <c r="AJ138">
        <v>7.4999999999818101E-2</v>
      </c>
      <c r="AK138">
        <v>0.47177624999885598</v>
      </c>
      <c r="AL138">
        <v>7.4999999999818101E-2</v>
      </c>
      <c r="AM138">
        <v>1375</v>
      </c>
      <c r="AN138" t="s">
        <v>963</v>
      </c>
      <c r="AO138" t="s">
        <v>57</v>
      </c>
    </row>
    <row r="139" spans="1:41" x14ac:dyDescent="0.25">
      <c r="A139" t="s">
        <v>831</v>
      </c>
      <c r="B139" t="s">
        <v>55</v>
      </c>
      <c r="C139">
        <v>2</v>
      </c>
      <c r="D139" t="s">
        <v>505</v>
      </c>
      <c r="E139">
        <v>6.14</v>
      </c>
      <c r="F139">
        <v>6.14</v>
      </c>
      <c r="G139">
        <v>0.97</v>
      </c>
      <c r="H139" t="s">
        <v>55</v>
      </c>
      <c r="I139" t="s">
        <v>54</v>
      </c>
      <c r="J139">
        <v>1</v>
      </c>
      <c r="K139" t="s">
        <v>964</v>
      </c>
      <c r="L139" t="s">
        <v>57</v>
      </c>
      <c r="M139" t="s">
        <v>1252</v>
      </c>
      <c r="N139" t="s">
        <v>57</v>
      </c>
      <c r="O139" t="s">
        <v>57</v>
      </c>
      <c r="P139" t="s">
        <v>829</v>
      </c>
      <c r="Q139">
        <v>2</v>
      </c>
      <c r="R139" t="s">
        <v>830</v>
      </c>
      <c r="S139" t="s">
        <v>57</v>
      </c>
      <c r="T139" t="s">
        <v>57</v>
      </c>
      <c r="U139" t="s">
        <v>57</v>
      </c>
      <c r="V139" t="s">
        <v>57</v>
      </c>
      <c r="W139" t="s">
        <v>57</v>
      </c>
      <c r="X139" t="s">
        <v>1257</v>
      </c>
      <c r="Y139">
        <v>519.65</v>
      </c>
      <c r="Z139">
        <v>0</v>
      </c>
      <c r="AA139" t="s">
        <v>831</v>
      </c>
      <c r="AB139">
        <v>-519.65</v>
      </c>
      <c r="AC139">
        <v>42961.250696446761</v>
      </c>
      <c r="AD139" t="s">
        <v>1258</v>
      </c>
      <c r="AE139" t="s">
        <v>829</v>
      </c>
      <c r="AF139" t="s">
        <v>830</v>
      </c>
      <c r="AG139" t="s">
        <v>831</v>
      </c>
      <c r="AH139" t="s">
        <v>971</v>
      </c>
      <c r="AI139" t="s">
        <v>962</v>
      </c>
      <c r="AJ139">
        <v>0.48339849999956003</v>
      </c>
      <c r="AK139">
        <v>0.48339849999956003</v>
      </c>
      <c r="AL139">
        <v>7.6574947526761E-2</v>
      </c>
      <c r="AM139">
        <v>1411</v>
      </c>
      <c r="AN139" t="s">
        <v>963</v>
      </c>
      <c r="AO139" t="s">
        <v>57</v>
      </c>
    </row>
    <row r="140" spans="1:41" x14ac:dyDescent="0.25">
      <c r="A140" t="s">
        <v>831</v>
      </c>
      <c r="B140" t="s">
        <v>533</v>
      </c>
      <c r="C140">
        <v>2</v>
      </c>
      <c r="D140" t="s">
        <v>505</v>
      </c>
      <c r="E140">
        <v>-11.44</v>
      </c>
      <c r="F140">
        <v>-72.22</v>
      </c>
      <c r="G140">
        <v>-11.44</v>
      </c>
      <c r="H140" t="s">
        <v>55</v>
      </c>
      <c r="I140" t="s">
        <v>532</v>
      </c>
      <c r="J140">
        <v>1</v>
      </c>
      <c r="K140" t="s">
        <v>964</v>
      </c>
      <c r="L140" t="s">
        <v>57</v>
      </c>
      <c r="M140" t="s">
        <v>1078</v>
      </c>
      <c r="N140" t="s">
        <v>57</v>
      </c>
      <c r="O140" t="s">
        <v>57</v>
      </c>
      <c r="P140" t="s">
        <v>526</v>
      </c>
      <c r="Q140">
        <v>2</v>
      </c>
      <c r="R140" t="s">
        <v>527</v>
      </c>
      <c r="S140" t="s">
        <v>57</v>
      </c>
      <c r="T140" t="s">
        <v>57</v>
      </c>
      <c r="U140" t="s">
        <v>57</v>
      </c>
      <c r="V140" t="s">
        <v>57</v>
      </c>
      <c r="W140" t="s">
        <v>57</v>
      </c>
      <c r="X140" t="s">
        <v>1259</v>
      </c>
      <c r="Y140">
        <v>2450.44</v>
      </c>
      <c r="Z140">
        <v>0</v>
      </c>
      <c r="AA140" t="s">
        <v>831</v>
      </c>
      <c r="AB140">
        <v>-2450.44</v>
      </c>
      <c r="AC140">
        <v>42961.209750034723</v>
      </c>
      <c r="AD140" t="s">
        <v>1260</v>
      </c>
      <c r="AE140" t="s">
        <v>526</v>
      </c>
      <c r="AF140" t="s">
        <v>527</v>
      </c>
      <c r="AG140" t="s">
        <v>831</v>
      </c>
      <c r="AH140" t="s">
        <v>971</v>
      </c>
      <c r="AI140" t="s">
        <v>962</v>
      </c>
      <c r="AJ140">
        <v>7.5000000000272807E-2</v>
      </c>
      <c r="AK140">
        <v>0.47345625000172198</v>
      </c>
      <c r="AL140">
        <v>7.5000000000272807E-2</v>
      </c>
      <c r="AM140">
        <v>1375</v>
      </c>
      <c r="AN140" t="s">
        <v>963</v>
      </c>
      <c r="AO140" t="s">
        <v>57</v>
      </c>
    </row>
    <row r="141" spans="1:41" x14ac:dyDescent="0.25">
      <c r="A141" t="s">
        <v>836</v>
      </c>
      <c r="B141" t="s">
        <v>55</v>
      </c>
      <c r="C141">
        <v>2</v>
      </c>
      <c r="D141" t="s">
        <v>505</v>
      </c>
      <c r="E141">
        <v>0</v>
      </c>
      <c r="F141">
        <v>0</v>
      </c>
      <c r="G141">
        <v>0</v>
      </c>
      <c r="H141" t="s">
        <v>55</v>
      </c>
      <c r="I141" t="s">
        <v>54</v>
      </c>
      <c r="J141">
        <v>-1</v>
      </c>
      <c r="K141" t="s">
        <v>956</v>
      </c>
      <c r="L141" t="s">
        <v>57</v>
      </c>
      <c r="M141" t="s">
        <v>1078</v>
      </c>
      <c r="N141" t="s">
        <v>57</v>
      </c>
      <c r="O141" t="s">
        <v>57</v>
      </c>
      <c r="P141" t="s">
        <v>526</v>
      </c>
      <c r="Q141">
        <v>2</v>
      </c>
      <c r="R141" t="s">
        <v>527</v>
      </c>
      <c r="S141" t="s">
        <v>57</v>
      </c>
      <c r="T141" t="s">
        <v>57</v>
      </c>
      <c r="U141" t="s">
        <v>57</v>
      </c>
      <c r="V141" t="s">
        <v>57</v>
      </c>
      <c r="W141" t="s">
        <v>57</v>
      </c>
      <c r="X141" t="s">
        <v>1261</v>
      </c>
      <c r="Y141">
        <v>2424.85</v>
      </c>
      <c r="Z141">
        <v>0</v>
      </c>
      <c r="AA141" t="s">
        <v>836</v>
      </c>
      <c r="AB141">
        <v>2424.85</v>
      </c>
      <c r="AC141">
        <v>42968.549212233796</v>
      </c>
      <c r="AD141" t="s">
        <v>1262</v>
      </c>
      <c r="AE141" t="s">
        <v>526</v>
      </c>
      <c r="AF141" t="s">
        <v>527</v>
      </c>
      <c r="AG141" t="s">
        <v>836</v>
      </c>
      <c r="AH141" t="s">
        <v>971</v>
      </c>
      <c r="AI141" t="s">
        <v>968</v>
      </c>
      <c r="AJ141">
        <v>0.47451200625172602</v>
      </c>
      <c r="AK141">
        <v>0.47451200625172602</v>
      </c>
      <c r="AL141">
        <v>7.5375000000274195E-2</v>
      </c>
      <c r="AM141">
        <v>1375</v>
      </c>
      <c r="AN141" t="s">
        <v>963</v>
      </c>
      <c r="AO141" t="s">
        <v>57</v>
      </c>
    </row>
    <row r="142" spans="1:41" x14ac:dyDescent="0.25">
      <c r="A142" t="s">
        <v>837</v>
      </c>
      <c r="B142" t="s">
        <v>55</v>
      </c>
      <c r="C142">
        <v>2</v>
      </c>
      <c r="D142" t="s">
        <v>505</v>
      </c>
      <c r="E142">
        <v>-112.6</v>
      </c>
      <c r="F142">
        <v>-112.6</v>
      </c>
      <c r="G142">
        <v>-17.8</v>
      </c>
      <c r="H142" t="s">
        <v>55</v>
      </c>
      <c r="I142" t="s">
        <v>54</v>
      </c>
      <c r="J142">
        <v>1</v>
      </c>
      <c r="K142" t="s">
        <v>964</v>
      </c>
      <c r="L142" t="s">
        <v>57</v>
      </c>
      <c r="M142" t="s">
        <v>1078</v>
      </c>
      <c r="N142" t="s">
        <v>57</v>
      </c>
      <c r="O142" t="s">
        <v>57</v>
      </c>
      <c r="P142" t="s">
        <v>526</v>
      </c>
      <c r="Q142">
        <v>2</v>
      </c>
      <c r="R142" t="s">
        <v>527</v>
      </c>
      <c r="S142" t="s">
        <v>57</v>
      </c>
      <c r="T142" t="s">
        <v>57</v>
      </c>
      <c r="U142" t="s">
        <v>57</v>
      </c>
      <c r="V142" t="s">
        <v>57</v>
      </c>
      <c r="W142" t="s">
        <v>57</v>
      </c>
      <c r="X142" t="s">
        <v>1263</v>
      </c>
      <c r="Y142">
        <v>2442.5700000000002</v>
      </c>
      <c r="Z142">
        <v>0</v>
      </c>
      <c r="AA142" t="s">
        <v>837</v>
      </c>
      <c r="AB142">
        <v>-2442.5700000000002</v>
      </c>
      <c r="AC142">
        <v>42969.576508483799</v>
      </c>
      <c r="AD142" t="s">
        <v>1264</v>
      </c>
      <c r="AE142" t="s">
        <v>526</v>
      </c>
      <c r="AF142" t="s">
        <v>527</v>
      </c>
      <c r="AG142" t="s">
        <v>837</v>
      </c>
      <c r="AH142" t="s">
        <v>971</v>
      </c>
      <c r="AI142" t="s">
        <v>962</v>
      </c>
      <c r="AJ142">
        <v>0.47431500000172599</v>
      </c>
      <c r="AK142">
        <v>0.47431500000172599</v>
      </c>
      <c r="AL142">
        <v>7.5000000000272807E-2</v>
      </c>
      <c r="AM142">
        <v>1375</v>
      </c>
      <c r="AN142" t="s">
        <v>963</v>
      </c>
      <c r="AO142" t="s">
        <v>57</v>
      </c>
    </row>
    <row r="143" spans="1:41" x14ac:dyDescent="0.25">
      <c r="A143" t="s">
        <v>837</v>
      </c>
      <c r="B143" t="s">
        <v>533</v>
      </c>
      <c r="C143">
        <v>2</v>
      </c>
      <c r="D143" t="s">
        <v>110</v>
      </c>
      <c r="E143">
        <v>-10</v>
      </c>
      <c r="F143">
        <v>-63.24</v>
      </c>
      <c r="G143">
        <v>-10</v>
      </c>
      <c r="H143" t="s">
        <v>55</v>
      </c>
      <c r="I143" t="s">
        <v>532</v>
      </c>
      <c r="J143">
        <v>1</v>
      </c>
      <c r="K143" t="s">
        <v>964</v>
      </c>
      <c r="L143" t="s">
        <v>57</v>
      </c>
      <c r="M143" t="s">
        <v>965</v>
      </c>
      <c r="N143" t="s">
        <v>57</v>
      </c>
      <c r="O143" t="s">
        <v>57</v>
      </c>
      <c r="P143" t="s">
        <v>838</v>
      </c>
      <c r="Q143">
        <v>2</v>
      </c>
      <c r="R143" t="s">
        <v>839</v>
      </c>
      <c r="S143" t="s">
        <v>57</v>
      </c>
      <c r="T143" t="s">
        <v>57</v>
      </c>
      <c r="U143" t="s">
        <v>57</v>
      </c>
      <c r="V143" t="s">
        <v>57</v>
      </c>
      <c r="W143" t="s">
        <v>57</v>
      </c>
      <c r="X143" t="s">
        <v>1265</v>
      </c>
      <c r="Y143">
        <v>964.13</v>
      </c>
      <c r="Z143">
        <v>0</v>
      </c>
      <c r="AA143" t="s">
        <v>837</v>
      </c>
      <c r="AB143">
        <v>-964.13</v>
      </c>
      <c r="AC143">
        <v>42969.637078472224</v>
      </c>
      <c r="AD143" t="s">
        <v>1266</v>
      </c>
      <c r="AE143" t="s">
        <v>838</v>
      </c>
      <c r="AF143" t="s">
        <v>839</v>
      </c>
      <c r="AG143" t="s">
        <v>837</v>
      </c>
      <c r="AH143" t="s">
        <v>971</v>
      </c>
      <c r="AI143" t="s">
        <v>968</v>
      </c>
      <c r="AJ143">
        <v>0</v>
      </c>
      <c r="AK143">
        <v>0</v>
      </c>
      <c r="AL143">
        <v>0</v>
      </c>
      <c r="AM143">
        <v>207</v>
      </c>
      <c r="AN143" t="s">
        <v>963</v>
      </c>
      <c r="AO143" t="s">
        <v>57</v>
      </c>
    </row>
    <row r="144" spans="1:41" x14ac:dyDescent="0.25">
      <c r="A144" t="s">
        <v>850</v>
      </c>
      <c r="B144" t="s">
        <v>533</v>
      </c>
      <c r="C144">
        <v>2</v>
      </c>
      <c r="D144" t="s">
        <v>110</v>
      </c>
      <c r="E144">
        <v>-5.81</v>
      </c>
      <c r="F144">
        <v>-36.270000000000003</v>
      </c>
      <c r="G144">
        <v>-5.81</v>
      </c>
      <c r="H144" t="s">
        <v>55</v>
      </c>
      <c r="I144" t="s">
        <v>532</v>
      </c>
      <c r="J144">
        <v>-1</v>
      </c>
      <c r="K144" t="s">
        <v>956</v>
      </c>
      <c r="L144" t="s">
        <v>57</v>
      </c>
      <c r="M144" t="s">
        <v>965</v>
      </c>
      <c r="N144" t="s">
        <v>57</v>
      </c>
      <c r="O144" t="s">
        <v>57</v>
      </c>
      <c r="P144" t="s">
        <v>838</v>
      </c>
      <c r="Q144">
        <v>2</v>
      </c>
      <c r="R144" t="s">
        <v>839</v>
      </c>
      <c r="S144" t="s">
        <v>57</v>
      </c>
      <c r="T144" t="s">
        <v>57</v>
      </c>
      <c r="U144" t="s">
        <v>57</v>
      </c>
      <c r="V144" t="s">
        <v>57</v>
      </c>
      <c r="W144" t="s">
        <v>57</v>
      </c>
      <c r="X144" t="s">
        <v>1267</v>
      </c>
      <c r="Y144">
        <v>968.32</v>
      </c>
      <c r="Z144">
        <v>0</v>
      </c>
      <c r="AA144" t="s">
        <v>850</v>
      </c>
      <c r="AB144">
        <v>968.32</v>
      </c>
      <c r="AC144">
        <v>42984.562500891203</v>
      </c>
      <c r="AD144" t="s">
        <v>1268</v>
      </c>
      <c r="AE144" t="s">
        <v>838</v>
      </c>
      <c r="AF144" t="s">
        <v>839</v>
      </c>
      <c r="AG144" t="s">
        <v>850</v>
      </c>
      <c r="AH144" t="s">
        <v>971</v>
      </c>
      <c r="AI144" t="s">
        <v>962</v>
      </c>
      <c r="AJ144">
        <v>0</v>
      </c>
      <c r="AK144">
        <v>0</v>
      </c>
      <c r="AL144">
        <v>0</v>
      </c>
      <c r="AM144">
        <v>207</v>
      </c>
      <c r="AN144" t="s">
        <v>963</v>
      </c>
      <c r="AO144" t="s">
        <v>57</v>
      </c>
    </row>
    <row r="145" spans="1:41" x14ac:dyDescent="0.25">
      <c r="A145" t="s">
        <v>882</v>
      </c>
      <c r="B145" t="s">
        <v>55</v>
      </c>
      <c r="C145">
        <v>2</v>
      </c>
      <c r="D145" t="s">
        <v>505</v>
      </c>
      <c r="E145">
        <v>0</v>
      </c>
      <c r="F145">
        <v>0</v>
      </c>
      <c r="G145">
        <v>0</v>
      </c>
      <c r="H145" t="s">
        <v>55</v>
      </c>
      <c r="I145" t="s">
        <v>54</v>
      </c>
      <c r="J145">
        <v>-3</v>
      </c>
      <c r="K145" t="s">
        <v>956</v>
      </c>
      <c r="L145" t="s">
        <v>57</v>
      </c>
      <c r="M145" t="s">
        <v>1252</v>
      </c>
      <c r="N145" t="s">
        <v>57</v>
      </c>
      <c r="O145" t="s">
        <v>57</v>
      </c>
      <c r="P145" t="s">
        <v>829</v>
      </c>
      <c r="Q145">
        <v>2</v>
      </c>
      <c r="R145" t="s">
        <v>830</v>
      </c>
      <c r="S145" t="s">
        <v>57</v>
      </c>
      <c r="T145" t="s">
        <v>57</v>
      </c>
      <c r="U145" t="s">
        <v>57</v>
      </c>
      <c r="V145" t="s">
        <v>57</v>
      </c>
      <c r="W145" t="s">
        <v>57</v>
      </c>
      <c r="X145" t="s">
        <v>1269</v>
      </c>
      <c r="Y145">
        <v>544.89</v>
      </c>
      <c r="Z145">
        <v>0</v>
      </c>
      <c r="AA145" t="s">
        <v>882</v>
      </c>
      <c r="AB145">
        <v>1634.67</v>
      </c>
      <c r="AC145">
        <v>43028.410432407407</v>
      </c>
      <c r="AD145" t="s">
        <v>1270</v>
      </c>
      <c r="AE145" t="s">
        <v>829</v>
      </c>
      <c r="AF145" t="s">
        <v>830</v>
      </c>
      <c r="AG145" t="s">
        <v>882</v>
      </c>
      <c r="AH145" t="s">
        <v>971</v>
      </c>
      <c r="AI145" t="s">
        <v>968</v>
      </c>
      <c r="AJ145">
        <v>1.4442347887512099</v>
      </c>
      <c r="AK145">
        <v>1.4442347887512099</v>
      </c>
      <c r="AL145">
        <v>0.228559751972465</v>
      </c>
      <c r="AM145">
        <v>1411</v>
      </c>
      <c r="AN145" t="s">
        <v>963</v>
      </c>
      <c r="AO145" t="s">
        <v>57</v>
      </c>
    </row>
    <row r="146" spans="1:41" x14ac:dyDescent="0.25">
      <c r="A146" t="s">
        <v>886</v>
      </c>
      <c r="B146" t="s">
        <v>55</v>
      </c>
      <c r="C146">
        <v>2</v>
      </c>
      <c r="D146" t="s">
        <v>505</v>
      </c>
      <c r="E146">
        <v>-70.91</v>
      </c>
      <c r="F146">
        <v>-70.91</v>
      </c>
      <c r="G146">
        <v>-11.1</v>
      </c>
      <c r="H146" t="s">
        <v>55</v>
      </c>
      <c r="I146" t="s">
        <v>54</v>
      </c>
      <c r="J146">
        <v>3</v>
      </c>
      <c r="K146" t="s">
        <v>964</v>
      </c>
      <c r="L146" t="s">
        <v>57</v>
      </c>
      <c r="M146" t="s">
        <v>1252</v>
      </c>
      <c r="N146" t="s">
        <v>57</v>
      </c>
      <c r="O146" t="s">
        <v>57</v>
      </c>
      <c r="P146" t="s">
        <v>829</v>
      </c>
      <c r="Q146">
        <v>2</v>
      </c>
      <c r="R146" t="s">
        <v>830</v>
      </c>
      <c r="S146" t="s">
        <v>57</v>
      </c>
      <c r="T146" t="s">
        <v>57</v>
      </c>
      <c r="U146" t="s">
        <v>57</v>
      </c>
      <c r="V146" t="s">
        <v>57</v>
      </c>
      <c r="W146" t="s">
        <v>57</v>
      </c>
      <c r="X146" t="s">
        <v>1271</v>
      </c>
      <c r="Y146">
        <v>548.04999999999995</v>
      </c>
      <c r="Z146">
        <v>0</v>
      </c>
      <c r="AA146" t="s">
        <v>886</v>
      </c>
      <c r="AB146">
        <v>-1644.15</v>
      </c>
      <c r="AC146">
        <v>43034.644701620367</v>
      </c>
      <c r="AD146" t="s">
        <v>1272</v>
      </c>
      <c r="AE146" t="s">
        <v>829</v>
      </c>
      <c r="AF146" t="s">
        <v>830</v>
      </c>
      <c r="AG146" t="s">
        <v>886</v>
      </c>
      <c r="AH146" t="s">
        <v>971</v>
      </c>
      <c r="AI146" t="s">
        <v>962</v>
      </c>
      <c r="AJ146">
        <v>1.4512679999986799</v>
      </c>
      <c r="AK146">
        <v>1.4512679999986799</v>
      </c>
      <c r="AL146">
        <v>0.22723106431262899</v>
      </c>
      <c r="AM146">
        <v>1411</v>
      </c>
      <c r="AN146" t="s">
        <v>963</v>
      </c>
      <c r="AO146" t="s">
        <v>57</v>
      </c>
    </row>
    <row r="147" spans="1:41" x14ac:dyDescent="0.25">
      <c r="A147" t="s">
        <v>904</v>
      </c>
      <c r="B147" t="s">
        <v>55</v>
      </c>
      <c r="C147">
        <v>2</v>
      </c>
      <c r="D147" t="s">
        <v>505</v>
      </c>
      <c r="E147">
        <v>0</v>
      </c>
      <c r="F147">
        <v>0</v>
      </c>
      <c r="G147">
        <v>0</v>
      </c>
      <c r="H147" t="s">
        <v>55</v>
      </c>
      <c r="I147" t="s">
        <v>54</v>
      </c>
      <c r="J147">
        <v>3</v>
      </c>
      <c r="K147" t="s">
        <v>964</v>
      </c>
      <c r="L147" t="s">
        <v>57</v>
      </c>
      <c r="M147" t="s">
        <v>1252</v>
      </c>
      <c r="N147" t="s">
        <v>57</v>
      </c>
      <c r="O147" t="s">
        <v>57</v>
      </c>
      <c r="P147" t="s">
        <v>829</v>
      </c>
      <c r="Q147">
        <v>2</v>
      </c>
      <c r="R147" t="s">
        <v>830</v>
      </c>
      <c r="S147" t="s">
        <v>57</v>
      </c>
      <c r="T147" t="s">
        <v>57</v>
      </c>
      <c r="U147" t="s">
        <v>57</v>
      </c>
      <c r="V147" t="s">
        <v>57</v>
      </c>
      <c r="W147" t="s">
        <v>57</v>
      </c>
      <c r="X147" t="s">
        <v>1273</v>
      </c>
      <c r="Y147">
        <v>540.28</v>
      </c>
      <c r="Z147">
        <v>0</v>
      </c>
      <c r="AA147" t="s">
        <v>904</v>
      </c>
      <c r="AB147">
        <v>-1620.84</v>
      </c>
      <c r="AC147">
        <v>43060.412832060189</v>
      </c>
      <c r="AD147" t="s">
        <v>1274</v>
      </c>
      <c r="AE147" t="s">
        <v>829</v>
      </c>
      <c r="AF147" t="s">
        <v>830</v>
      </c>
      <c r="AG147" t="s">
        <v>904</v>
      </c>
      <c r="AH147" t="s">
        <v>971</v>
      </c>
      <c r="AI147" t="s">
        <v>968</v>
      </c>
      <c r="AJ147">
        <v>1.45113149999868</v>
      </c>
      <c r="AK147">
        <v>1.45113149999868</v>
      </c>
      <c r="AL147">
        <v>0.22890513286236899</v>
      </c>
      <c r="AM147">
        <v>1411</v>
      </c>
      <c r="AN147" t="s">
        <v>1275</v>
      </c>
      <c r="AO147" t="s">
        <v>57</v>
      </c>
    </row>
    <row r="148" spans="1:41" x14ac:dyDescent="0.25">
      <c r="A148" t="s">
        <v>904</v>
      </c>
      <c r="B148" t="s">
        <v>55</v>
      </c>
      <c r="C148">
        <v>2</v>
      </c>
      <c r="D148" t="s">
        <v>505</v>
      </c>
      <c r="E148">
        <v>39.090000000000003</v>
      </c>
      <c r="F148">
        <v>39.090000000000003</v>
      </c>
      <c r="G148">
        <v>6.17</v>
      </c>
      <c r="H148" t="s">
        <v>55</v>
      </c>
      <c r="I148" t="s">
        <v>54</v>
      </c>
      <c r="J148">
        <v>-3</v>
      </c>
      <c r="K148" t="s">
        <v>956</v>
      </c>
      <c r="L148" t="s">
        <v>57</v>
      </c>
      <c r="M148" t="s">
        <v>1252</v>
      </c>
      <c r="N148" t="s">
        <v>57</v>
      </c>
      <c r="O148" t="s">
        <v>57</v>
      </c>
      <c r="P148" t="s">
        <v>829</v>
      </c>
      <c r="Q148">
        <v>2</v>
      </c>
      <c r="R148" t="s">
        <v>830</v>
      </c>
      <c r="S148" t="s">
        <v>57</v>
      </c>
      <c r="T148" t="s">
        <v>57</v>
      </c>
      <c r="U148" t="s">
        <v>57</v>
      </c>
      <c r="V148" t="s">
        <v>57</v>
      </c>
      <c r="W148" t="s">
        <v>57</v>
      </c>
      <c r="X148" t="s">
        <v>1276</v>
      </c>
      <c r="Y148">
        <v>542.04</v>
      </c>
      <c r="Z148">
        <v>0</v>
      </c>
      <c r="AA148" t="s">
        <v>904</v>
      </c>
      <c r="AB148">
        <v>1626.12</v>
      </c>
      <c r="AC148">
        <v>43060.578691319446</v>
      </c>
      <c r="AD148" t="s">
        <v>1277</v>
      </c>
      <c r="AE148" t="s">
        <v>829</v>
      </c>
      <c r="AF148" t="s">
        <v>830</v>
      </c>
      <c r="AG148" t="s">
        <v>904</v>
      </c>
      <c r="AH148" t="s">
        <v>971</v>
      </c>
      <c r="AI148" t="s">
        <v>962</v>
      </c>
      <c r="AJ148">
        <v>1.4511315000012199</v>
      </c>
      <c r="AK148">
        <v>1.4511315000012199</v>
      </c>
      <c r="AL148">
        <v>0.22890513286276901</v>
      </c>
      <c r="AM148">
        <v>1411</v>
      </c>
      <c r="AN148" t="s">
        <v>1275</v>
      </c>
      <c r="AO148" t="s">
        <v>57</v>
      </c>
    </row>
    <row r="149" spans="1:41" x14ac:dyDescent="0.25">
      <c r="A149" t="s">
        <v>904</v>
      </c>
      <c r="B149" t="s">
        <v>55</v>
      </c>
      <c r="C149">
        <v>2</v>
      </c>
      <c r="D149" t="s">
        <v>505</v>
      </c>
      <c r="E149">
        <v>0</v>
      </c>
      <c r="F149">
        <v>0</v>
      </c>
      <c r="G149">
        <v>0</v>
      </c>
      <c r="H149" t="s">
        <v>55</v>
      </c>
      <c r="I149" t="s">
        <v>54</v>
      </c>
      <c r="J149">
        <v>-1</v>
      </c>
      <c r="K149" t="s">
        <v>956</v>
      </c>
      <c r="L149" t="s">
        <v>57</v>
      </c>
      <c r="M149" t="s">
        <v>1078</v>
      </c>
      <c r="N149" t="s">
        <v>57</v>
      </c>
      <c r="O149" t="s">
        <v>57</v>
      </c>
      <c r="P149" t="s">
        <v>526</v>
      </c>
      <c r="Q149">
        <v>2</v>
      </c>
      <c r="R149" t="s">
        <v>527</v>
      </c>
      <c r="S149" t="s">
        <v>57</v>
      </c>
      <c r="T149" t="s">
        <v>57</v>
      </c>
      <c r="U149" t="s">
        <v>57</v>
      </c>
      <c r="V149" t="s">
        <v>57</v>
      </c>
      <c r="W149" t="s">
        <v>57</v>
      </c>
      <c r="X149" t="s">
        <v>1278</v>
      </c>
      <c r="Y149">
        <v>2599.58</v>
      </c>
      <c r="Z149">
        <v>0</v>
      </c>
      <c r="AA149" t="s">
        <v>904</v>
      </c>
      <c r="AB149">
        <v>2599.58</v>
      </c>
      <c r="AC149">
        <v>43060.668852395836</v>
      </c>
      <c r="AD149" t="s">
        <v>1279</v>
      </c>
      <c r="AE149" t="s">
        <v>526</v>
      </c>
      <c r="AF149" t="s">
        <v>527</v>
      </c>
      <c r="AG149" t="s">
        <v>904</v>
      </c>
      <c r="AH149" t="s">
        <v>971</v>
      </c>
      <c r="AI149" t="s">
        <v>968</v>
      </c>
      <c r="AJ149">
        <v>0.47308108312672098</v>
      </c>
      <c r="AK149">
        <v>0.47308108312672098</v>
      </c>
      <c r="AL149">
        <v>7.4625000000271502E-2</v>
      </c>
      <c r="AM149">
        <v>1375</v>
      </c>
      <c r="AN149" t="s">
        <v>1275</v>
      </c>
      <c r="AO149" t="s">
        <v>57</v>
      </c>
    </row>
    <row r="150" spans="1:41" x14ac:dyDescent="0.25">
      <c r="A150" t="s">
        <v>905</v>
      </c>
      <c r="B150" t="s">
        <v>55</v>
      </c>
      <c r="C150">
        <v>2</v>
      </c>
      <c r="D150" t="s">
        <v>505</v>
      </c>
      <c r="E150">
        <v>19.809999999999999</v>
      </c>
      <c r="F150">
        <v>19.809999999999999</v>
      </c>
      <c r="G150">
        <v>3.15</v>
      </c>
      <c r="H150" t="s">
        <v>55</v>
      </c>
      <c r="I150" t="s">
        <v>54</v>
      </c>
      <c r="J150">
        <v>1</v>
      </c>
      <c r="K150" t="s">
        <v>964</v>
      </c>
      <c r="L150" t="s">
        <v>57</v>
      </c>
      <c r="M150" t="s">
        <v>1078</v>
      </c>
      <c r="N150" t="s">
        <v>57</v>
      </c>
      <c r="O150" t="s">
        <v>57</v>
      </c>
      <c r="P150" t="s">
        <v>526</v>
      </c>
      <c r="Q150">
        <v>2</v>
      </c>
      <c r="R150" t="s">
        <v>527</v>
      </c>
      <c r="S150" t="s">
        <v>57</v>
      </c>
      <c r="T150" t="s">
        <v>57</v>
      </c>
      <c r="U150" t="s">
        <v>57</v>
      </c>
      <c r="V150" t="s">
        <v>57</v>
      </c>
      <c r="W150" t="s">
        <v>57</v>
      </c>
      <c r="X150" t="s">
        <v>1280</v>
      </c>
      <c r="Y150">
        <v>2596.44</v>
      </c>
      <c r="Z150">
        <v>0</v>
      </c>
      <c r="AA150" t="s">
        <v>905</v>
      </c>
      <c r="AB150">
        <v>-2596.44</v>
      </c>
      <c r="AC150">
        <v>43060.959030636572</v>
      </c>
      <c r="AD150" t="s">
        <v>1281</v>
      </c>
      <c r="AE150" t="s">
        <v>526</v>
      </c>
      <c r="AF150" t="s">
        <v>527</v>
      </c>
      <c r="AG150" t="s">
        <v>905</v>
      </c>
      <c r="AH150" t="s">
        <v>971</v>
      </c>
      <c r="AI150" t="s">
        <v>962</v>
      </c>
      <c r="AJ150">
        <v>0.47213625000171799</v>
      </c>
      <c r="AK150">
        <v>0.47213625000171799</v>
      </c>
      <c r="AL150">
        <v>7.5000000000272807E-2</v>
      </c>
      <c r="AM150">
        <v>1375</v>
      </c>
      <c r="AN150" t="s">
        <v>1275</v>
      </c>
      <c r="AO150" t="s">
        <v>57</v>
      </c>
    </row>
    <row r="151" spans="1:41" x14ac:dyDescent="0.25">
      <c r="A151" t="s">
        <v>907</v>
      </c>
      <c r="B151" t="s">
        <v>55</v>
      </c>
      <c r="C151">
        <v>2</v>
      </c>
      <c r="D151" t="s">
        <v>394</v>
      </c>
      <c r="E151">
        <v>-31.54</v>
      </c>
      <c r="F151">
        <v>-31.54</v>
      </c>
      <c r="G151">
        <v>-5.0599999999999996</v>
      </c>
      <c r="H151" t="s">
        <v>55</v>
      </c>
      <c r="I151" t="s">
        <v>54</v>
      </c>
      <c r="J151">
        <v>2000</v>
      </c>
      <c r="K151" t="s">
        <v>964</v>
      </c>
      <c r="L151" t="s">
        <v>57</v>
      </c>
      <c r="M151" t="s">
        <v>1020</v>
      </c>
      <c r="N151" t="s">
        <v>57</v>
      </c>
      <c r="O151" t="s">
        <v>57</v>
      </c>
      <c r="P151" t="s">
        <v>908</v>
      </c>
      <c r="Q151">
        <v>2</v>
      </c>
      <c r="R151" t="s">
        <v>909</v>
      </c>
      <c r="S151" t="s">
        <v>57</v>
      </c>
      <c r="T151" t="s">
        <v>57</v>
      </c>
      <c r="U151" t="s">
        <v>57</v>
      </c>
      <c r="V151" t="s">
        <v>57</v>
      </c>
      <c r="W151" t="s">
        <v>57</v>
      </c>
      <c r="X151" t="s">
        <v>1282</v>
      </c>
      <c r="Y151">
        <v>69.239099999999993</v>
      </c>
      <c r="Z151">
        <v>0</v>
      </c>
      <c r="AA151" t="s">
        <v>907</v>
      </c>
      <c r="AB151">
        <v>-138478.20000000001</v>
      </c>
      <c r="AC151">
        <v>43063.355779282407</v>
      </c>
      <c r="AD151" t="s">
        <v>1283</v>
      </c>
      <c r="AE151" t="s">
        <v>908</v>
      </c>
      <c r="AF151" t="s">
        <v>909</v>
      </c>
      <c r="AG151" t="s">
        <v>911</v>
      </c>
      <c r="AH151" t="s">
        <v>971</v>
      </c>
      <c r="AI151" t="s">
        <v>968</v>
      </c>
      <c r="AJ151">
        <v>-5.39681701649915</v>
      </c>
      <c r="AK151">
        <v>-5.39681701649915</v>
      </c>
      <c r="AL151">
        <v>-0.86504087588945699</v>
      </c>
      <c r="AM151">
        <v>31242</v>
      </c>
      <c r="AN151" t="s">
        <v>1275</v>
      </c>
      <c r="AO151" t="s">
        <v>57</v>
      </c>
    </row>
    <row r="152" spans="1:41" x14ac:dyDescent="0.25">
      <c r="A152" t="s">
        <v>911</v>
      </c>
      <c r="B152" t="s">
        <v>55</v>
      </c>
      <c r="C152">
        <v>2</v>
      </c>
      <c r="D152" t="s">
        <v>394</v>
      </c>
      <c r="E152">
        <v>-37.119999999999997</v>
      </c>
      <c r="F152">
        <v>-37.119999999999997</v>
      </c>
      <c r="G152">
        <v>-5.9</v>
      </c>
      <c r="H152" t="s">
        <v>55</v>
      </c>
      <c r="I152" t="s">
        <v>54</v>
      </c>
      <c r="J152">
        <v>-2000</v>
      </c>
      <c r="K152" t="s">
        <v>956</v>
      </c>
      <c r="L152" t="s">
        <v>57</v>
      </c>
      <c r="M152" t="s">
        <v>1020</v>
      </c>
      <c r="N152" t="s">
        <v>57</v>
      </c>
      <c r="O152" t="s">
        <v>57</v>
      </c>
      <c r="P152" t="s">
        <v>908</v>
      </c>
      <c r="Q152">
        <v>2</v>
      </c>
      <c r="R152" t="s">
        <v>909</v>
      </c>
      <c r="S152" t="s">
        <v>57</v>
      </c>
      <c r="T152" t="s">
        <v>57</v>
      </c>
      <c r="U152" t="s">
        <v>57</v>
      </c>
      <c r="V152" t="s">
        <v>57</v>
      </c>
      <c r="W152" t="s">
        <v>57</v>
      </c>
      <c r="X152" t="s">
        <v>1284</v>
      </c>
      <c r="Y152">
        <v>69.248530000000002</v>
      </c>
      <c r="Z152">
        <v>0</v>
      </c>
      <c r="AA152" t="s">
        <v>911</v>
      </c>
      <c r="AB152">
        <v>138497.06</v>
      </c>
      <c r="AC152">
        <v>43067.482274340276</v>
      </c>
      <c r="AD152" t="s">
        <v>1285</v>
      </c>
      <c r="AE152" t="s">
        <v>908</v>
      </c>
      <c r="AF152" t="s">
        <v>909</v>
      </c>
      <c r="AG152" t="s">
        <v>913</v>
      </c>
      <c r="AH152" t="s">
        <v>971</v>
      </c>
      <c r="AI152" t="s">
        <v>962</v>
      </c>
      <c r="AJ152">
        <v>-5.47121554999985</v>
      </c>
      <c r="AK152">
        <v>-5.47121554999985</v>
      </c>
      <c r="AL152">
        <v>-0.87051888582425196</v>
      </c>
      <c r="AM152">
        <v>31242</v>
      </c>
      <c r="AN152" t="s">
        <v>1275</v>
      </c>
      <c r="AO152" t="s">
        <v>57</v>
      </c>
    </row>
    <row r="153" spans="1:41" x14ac:dyDescent="0.25">
      <c r="A153" t="s">
        <v>913</v>
      </c>
      <c r="B153" t="s">
        <v>55</v>
      </c>
      <c r="C153">
        <v>2</v>
      </c>
      <c r="D153" t="s">
        <v>505</v>
      </c>
      <c r="E153">
        <v>0</v>
      </c>
      <c r="F153">
        <v>0</v>
      </c>
      <c r="G153">
        <v>0</v>
      </c>
      <c r="H153" t="s">
        <v>55</v>
      </c>
      <c r="I153" t="s">
        <v>54</v>
      </c>
      <c r="J153">
        <v>-4</v>
      </c>
      <c r="K153" t="s">
        <v>956</v>
      </c>
      <c r="L153" t="s">
        <v>57</v>
      </c>
      <c r="M153" t="s">
        <v>1252</v>
      </c>
      <c r="N153" t="s">
        <v>57</v>
      </c>
      <c r="O153" t="s">
        <v>57</v>
      </c>
      <c r="P153" t="s">
        <v>829</v>
      </c>
      <c r="Q153">
        <v>2</v>
      </c>
      <c r="R153" t="s">
        <v>830</v>
      </c>
      <c r="S153" t="s">
        <v>57</v>
      </c>
      <c r="T153" t="s">
        <v>57</v>
      </c>
      <c r="U153" t="s">
        <v>57</v>
      </c>
      <c r="V153" t="s">
        <v>57</v>
      </c>
      <c r="W153" t="s">
        <v>57</v>
      </c>
      <c r="X153" t="s">
        <v>1286</v>
      </c>
      <c r="Y153">
        <v>542.91</v>
      </c>
      <c r="Z153">
        <v>0</v>
      </c>
      <c r="AA153" t="s">
        <v>913</v>
      </c>
      <c r="AB153">
        <v>2171.64</v>
      </c>
      <c r="AC153">
        <v>43069.586577349539</v>
      </c>
      <c r="AD153" t="s">
        <v>1287</v>
      </c>
      <c r="AE153" t="s">
        <v>829</v>
      </c>
      <c r="AF153" t="s">
        <v>830</v>
      </c>
      <c r="AG153" t="s">
        <v>913</v>
      </c>
      <c r="AH153" t="s">
        <v>971</v>
      </c>
      <c r="AI153" t="s">
        <v>968</v>
      </c>
      <c r="AJ153">
        <v>1.93511500000162</v>
      </c>
      <c r="AK153">
        <v>1.93511500000162</v>
      </c>
      <c r="AL153">
        <v>0.30950747252210797</v>
      </c>
      <c r="AM153">
        <v>1411</v>
      </c>
      <c r="AN153" t="s">
        <v>1275</v>
      </c>
      <c r="AO153" t="s">
        <v>57</v>
      </c>
    </row>
    <row r="154" spans="1:41" x14ac:dyDescent="0.25">
      <c r="A154" t="s">
        <v>913</v>
      </c>
      <c r="B154" t="s">
        <v>55</v>
      </c>
      <c r="C154">
        <v>2</v>
      </c>
      <c r="D154" t="s">
        <v>505</v>
      </c>
      <c r="E154">
        <v>50.94</v>
      </c>
      <c r="F154">
        <v>50.94</v>
      </c>
      <c r="G154">
        <v>8.15</v>
      </c>
      <c r="H154" t="s">
        <v>55</v>
      </c>
      <c r="I154" t="s">
        <v>54</v>
      </c>
      <c r="J154">
        <v>4</v>
      </c>
      <c r="K154" t="s">
        <v>964</v>
      </c>
      <c r="L154" t="s">
        <v>57</v>
      </c>
      <c r="M154" t="s">
        <v>1252</v>
      </c>
      <c r="N154" t="s">
        <v>57</v>
      </c>
      <c r="O154" t="s">
        <v>57</v>
      </c>
      <c r="P154" t="s">
        <v>829</v>
      </c>
      <c r="Q154">
        <v>2</v>
      </c>
      <c r="R154" t="s">
        <v>830</v>
      </c>
      <c r="S154" t="s">
        <v>57</v>
      </c>
      <c r="T154" t="s">
        <v>57</v>
      </c>
      <c r="U154" t="s">
        <v>57</v>
      </c>
      <c r="V154" t="s">
        <v>57</v>
      </c>
      <c r="W154" t="s">
        <v>57</v>
      </c>
      <c r="X154" t="s">
        <v>1288</v>
      </c>
      <c r="Y154">
        <v>541.19000000000005</v>
      </c>
      <c r="Z154">
        <v>0</v>
      </c>
      <c r="AA154" t="s">
        <v>913</v>
      </c>
      <c r="AB154">
        <v>-2164.7600000000002</v>
      </c>
      <c r="AC154">
        <v>43069.662843483798</v>
      </c>
      <c r="AD154" t="s">
        <v>1289</v>
      </c>
      <c r="AE154" t="s">
        <v>829</v>
      </c>
      <c r="AF154" t="s">
        <v>830</v>
      </c>
      <c r="AG154" t="s">
        <v>913</v>
      </c>
      <c r="AH154" t="s">
        <v>971</v>
      </c>
      <c r="AI154" t="s">
        <v>962</v>
      </c>
      <c r="AJ154">
        <v>1.93511500000162</v>
      </c>
      <c r="AK154">
        <v>1.93511500000162</v>
      </c>
      <c r="AL154">
        <v>0.30950747252210797</v>
      </c>
      <c r="AM154">
        <v>1411</v>
      </c>
      <c r="AN154" t="s">
        <v>1275</v>
      </c>
      <c r="AO154" t="s">
        <v>57</v>
      </c>
    </row>
    <row r="155" spans="1:41" x14ac:dyDescent="0.25">
      <c r="A155" t="s">
        <v>914</v>
      </c>
      <c r="B155" t="s">
        <v>533</v>
      </c>
      <c r="C155">
        <v>2</v>
      </c>
      <c r="D155" t="s">
        <v>505</v>
      </c>
      <c r="E155">
        <v>0</v>
      </c>
      <c r="F155">
        <v>0</v>
      </c>
      <c r="G155">
        <v>0</v>
      </c>
      <c r="H155" t="s">
        <v>55</v>
      </c>
      <c r="I155" t="s">
        <v>532</v>
      </c>
      <c r="J155">
        <v>-1</v>
      </c>
      <c r="K155" t="s">
        <v>956</v>
      </c>
      <c r="L155" t="s">
        <v>57</v>
      </c>
      <c r="M155" t="s">
        <v>1002</v>
      </c>
      <c r="N155" t="s">
        <v>57</v>
      </c>
      <c r="O155" t="s">
        <v>57</v>
      </c>
      <c r="P155" t="s">
        <v>915</v>
      </c>
      <c r="Q155">
        <v>2</v>
      </c>
      <c r="R155" t="s">
        <v>916</v>
      </c>
      <c r="S155" t="s">
        <v>57</v>
      </c>
      <c r="T155" t="s">
        <v>57</v>
      </c>
      <c r="U155" t="s">
        <v>57</v>
      </c>
      <c r="V155" t="s">
        <v>57</v>
      </c>
      <c r="W155" t="s">
        <v>57</v>
      </c>
      <c r="X155" t="s">
        <v>1290</v>
      </c>
      <c r="Y155">
        <v>1004.51</v>
      </c>
      <c r="Z155">
        <v>0</v>
      </c>
      <c r="AA155" t="s">
        <v>914</v>
      </c>
      <c r="AB155">
        <v>1004.51</v>
      </c>
      <c r="AC155">
        <v>43070.533924618052</v>
      </c>
      <c r="AD155" t="s">
        <v>1291</v>
      </c>
      <c r="AE155" t="s">
        <v>915</v>
      </c>
      <c r="AF155" t="s">
        <v>916</v>
      </c>
      <c r="AG155" t="s">
        <v>914</v>
      </c>
      <c r="AH155" t="s">
        <v>971</v>
      </c>
      <c r="AI155" t="s">
        <v>968</v>
      </c>
      <c r="AJ155">
        <v>5.9658477699521199E-2</v>
      </c>
      <c r="AK155">
        <v>0.37312500000000098</v>
      </c>
      <c r="AL155">
        <v>5.9658477699521199E-2</v>
      </c>
      <c r="AM155">
        <v>27151</v>
      </c>
      <c r="AN155" t="s">
        <v>1275</v>
      </c>
      <c r="AO155" t="s">
        <v>57</v>
      </c>
    </row>
    <row r="156" spans="1:41" x14ac:dyDescent="0.25">
      <c r="A156" t="s">
        <v>917</v>
      </c>
      <c r="B156" t="s">
        <v>533</v>
      </c>
      <c r="C156">
        <v>2</v>
      </c>
      <c r="D156" t="s">
        <v>505</v>
      </c>
      <c r="E156">
        <v>0.2</v>
      </c>
      <c r="F156">
        <v>1.25</v>
      </c>
      <c r="G156">
        <v>0.2</v>
      </c>
      <c r="H156" t="s">
        <v>55</v>
      </c>
      <c r="I156" t="s">
        <v>532</v>
      </c>
      <c r="J156">
        <v>1</v>
      </c>
      <c r="K156" t="s">
        <v>964</v>
      </c>
      <c r="L156" t="s">
        <v>57</v>
      </c>
      <c r="M156" t="s">
        <v>1002</v>
      </c>
      <c r="N156" t="s">
        <v>57</v>
      </c>
      <c r="O156" t="s">
        <v>57</v>
      </c>
      <c r="P156" t="s">
        <v>915</v>
      </c>
      <c r="Q156">
        <v>2</v>
      </c>
      <c r="R156" t="s">
        <v>916</v>
      </c>
      <c r="S156" t="s">
        <v>57</v>
      </c>
      <c r="T156" t="s">
        <v>57</v>
      </c>
      <c r="U156" t="s">
        <v>57</v>
      </c>
      <c r="V156" t="s">
        <v>57</v>
      </c>
      <c r="W156" t="s">
        <v>57</v>
      </c>
      <c r="X156" t="s">
        <v>1292</v>
      </c>
      <c r="Y156">
        <v>1003.23</v>
      </c>
      <c r="Z156">
        <v>0</v>
      </c>
      <c r="AA156" t="s">
        <v>917</v>
      </c>
      <c r="AB156">
        <v>-1003.23</v>
      </c>
      <c r="AC156">
        <v>43073.430495486115</v>
      </c>
      <c r="AD156" t="s">
        <v>1293</v>
      </c>
      <c r="AE156" t="s">
        <v>915</v>
      </c>
      <c r="AF156" t="s">
        <v>916</v>
      </c>
      <c r="AG156" t="s">
        <v>917</v>
      </c>
      <c r="AH156" t="s">
        <v>971</v>
      </c>
      <c r="AI156" t="s">
        <v>962</v>
      </c>
      <c r="AJ156">
        <v>5.9792400784476299E-2</v>
      </c>
      <c r="AK156">
        <v>0.375</v>
      </c>
      <c r="AL156">
        <v>5.9792400784476299E-2</v>
      </c>
      <c r="AM156">
        <v>27151</v>
      </c>
      <c r="AN156" t="s">
        <v>1275</v>
      </c>
      <c r="AO156" t="s">
        <v>57</v>
      </c>
    </row>
    <row r="157" spans="1:41" x14ac:dyDescent="0.25">
      <c r="A157" t="s">
        <v>917</v>
      </c>
      <c r="B157" t="s">
        <v>533</v>
      </c>
      <c r="C157">
        <v>2</v>
      </c>
      <c r="D157" t="s">
        <v>78</v>
      </c>
      <c r="E157">
        <v>-221.56</v>
      </c>
      <c r="F157">
        <v>-1389.56</v>
      </c>
      <c r="G157">
        <v>-221.56</v>
      </c>
      <c r="H157" t="s">
        <v>55</v>
      </c>
      <c r="I157" t="s">
        <v>532</v>
      </c>
      <c r="J157">
        <v>13</v>
      </c>
      <c r="K157" t="s">
        <v>964</v>
      </c>
      <c r="L157" t="s">
        <v>57</v>
      </c>
      <c r="M157" t="s">
        <v>1294</v>
      </c>
      <c r="N157" t="s">
        <v>57</v>
      </c>
      <c r="O157" t="s">
        <v>57</v>
      </c>
      <c r="P157" t="s">
        <v>918</v>
      </c>
      <c r="Q157">
        <v>2</v>
      </c>
      <c r="R157" t="s">
        <v>919</v>
      </c>
      <c r="S157" t="s">
        <v>57</v>
      </c>
      <c r="T157" t="s">
        <v>57</v>
      </c>
      <c r="U157" t="s">
        <v>57</v>
      </c>
      <c r="V157" t="s">
        <v>57</v>
      </c>
      <c r="W157" t="s">
        <v>57</v>
      </c>
      <c r="X157" t="s">
        <v>1295</v>
      </c>
      <c r="Y157">
        <v>16.119900000000001</v>
      </c>
      <c r="Z157">
        <v>0</v>
      </c>
      <c r="AA157" t="s">
        <v>917</v>
      </c>
      <c r="AB157">
        <v>-209.55869999999999</v>
      </c>
      <c r="AC157">
        <v>43073.609660335649</v>
      </c>
      <c r="AD157" t="s">
        <v>1296</v>
      </c>
      <c r="AE157" t="s">
        <v>918</v>
      </c>
      <c r="AF157" t="s">
        <v>919</v>
      </c>
      <c r="AG157" t="s">
        <v>921</v>
      </c>
      <c r="AH157" t="s">
        <v>961</v>
      </c>
      <c r="AI157" t="s">
        <v>968</v>
      </c>
      <c r="AJ157">
        <v>0</v>
      </c>
      <c r="AK157">
        <v>0</v>
      </c>
      <c r="AL157">
        <v>0</v>
      </c>
      <c r="AM157">
        <v>8089273</v>
      </c>
      <c r="AN157" t="s">
        <v>1275</v>
      </c>
      <c r="AO157" t="s">
        <v>57</v>
      </c>
    </row>
    <row r="158" spans="1:41" x14ac:dyDescent="0.25">
      <c r="A158" t="s">
        <v>925</v>
      </c>
      <c r="B158" t="s">
        <v>533</v>
      </c>
      <c r="C158">
        <v>2</v>
      </c>
      <c r="D158" t="s">
        <v>78</v>
      </c>
      <c r="E158">
        <v>376.87</v>
      </c>
      <c r="F158">
        <v>2388.87</v>
      </c>
      <c r="G158">
        <v>376.87</v>
      </c>
      <c r="H158" t="s">
        <v>55</v>
      </c>
      <c r="I158" t="s">
        <v>532</v>
      </c>
      <c r="J158">
        <v>-13</v>
      </c>
      <c r="K158" t="s">
        <v>956</v>
      </c>
      <c r="L158" t="s">
        <v>57</v>
      </c>
      <c r="M158" t="s">
        <v>1294</v>
      </c>
      <c r="N158" t="s">
        <v>57</v>
      </c>
      <c r="O158" t="s">
        <v>57</v>
      </c>
      <c r="P158" t="s">
        <v>918</v>
      </c>
      <c r="Q158">
        <v>2</v>
      </c>
      <c r="R158" t="s">
        <v>919</v>
      </c>
      <c r="S158" t="s">
        <v>57</v>
      </c>
      <c r="T158" t="s">
        <v>57</v>
      </c>
      <c r="U158" t="s">
        <v>57</v>
      </c>
      <c r="V158" t="s">
        <v>57</v>
      </c>
      <c r="W158" t="s">
        <v>57</v>
      </c>
      <c r="X158" t="s">
        <v>1297</v>
      </c>
      <c r="Y158">
        <v>29.913799999999998</v>
      </c>
      <c r="Z158">
        <v>0</v>
      </c>
      <c r="AA158" t="s">
        <v>925</v>
      </c>
      <c r="AB158">
        <v>388.87939999999998</v>
      </c>
      <c r="AC158">
        <v>43081.689164849537</v>
      </c>
      <c r="AD158" t="s">
        <v>1298</v>
      </c>
      <c r="AE158" t="s">
        <v>918</v>
      </c>
      <c r="AF158" t="s">
        <v>919</v>
      </c>
      <c r="AG158" t="s">
        <v>927</v>
      </c>
      <c r="AH158" t="s">
        <v>961</v>
      </c>
      <c r="AI158" t="s">
        <v>962</v>
      </c>
      <c r="AJ158">
        <v>0</v>
      </c>
      <c r="AK158">
        <v>0</v>
      </c>
      <c r="AL158">
        <v>0</v>
      </c>
      <c r="AM158">
        <v>8089273</v>
      </c>
      <c r="AN158" t="s">
        <v>1275</v>
      </c>
      <c r="AO158" t="s">
        <v>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I377"/>
  <sheetViews>
    <sheetView workbookViewId="0">
      <pane ySplit="1" topLeftCell="A2" activePane="bottomLeft" state="frozen"/>
      <selection activeCell="R184" sqref="R184"/>
      <selection pane="bottomLeft" activeCell="G12" sqref="G12"/>
    </sheetView>
  </sheetViews>
  <sheetFormatPr defaultRowHeight="15" x14ac:dyDescent="0.25"/>
  <cols>
    <col min="5" max="5" width="15.140625" bestFit="1" customWidth="1"/>
  </cols>
  <sheetData>
    <row r="1" spans="1:35" ht="14.45" x14ac:dyDescent="0.3">
      <c r="A1" t="s">
        <v>29</v>
      </c>
      <c r="B1" t="s">
        <v>934</v>
      </c>
      <c r="C1" t="s">
        <v>45</v>
      </c>
      <c r="D1" t="s">
        <v>46</v>
      </c>
      <c r="E1" t="s">
        <v>51</v>
      </c>
      <c r="F1" t="s">
        <v>47</v>
      </c>
      <c r="G1" t="s">
        <v>25</v>
      </c>
      <c r="H1" t="s">
        <v>48</v>
      </c>
      <c r="I1" t="s">
        <v>33</v>
      </c>
      <c r="J1" t="s">
        <v>1299</v>
      </c>
      <c r="K1" t="s">
        <v>1300</v>
      </c>
      <c r="L1" t="s">
        <v>1301</v>
      </c>
      <c r="M1" t="s">
        <v>1302</v>
      </c>
      <c r="N1" t="s">
        <v>30</v>
      </c>
      <c r="O1" t="s">
        <v>1303</v>
      </c>
      <c r="P1" t="s">
        <v>1304</v>
      </c>
      <c r="Q1" t="s">
        <v>1305</v>
      </c>
      <c r="R1" t="s">
        <v>1306</v>
      </c>
      <c r="S1" t="s">
        <v>26</v>
      </c>
      <c r="T1" t="s">
        <v>36</v>
      </c>
      <c r="U1" t="s">
        <v>38</v>
      </c>
      <c r="V1" t="s">
        <v>37</v>
      </c>
      <c r="W1" t="s">
        <v>49</v>
      </c>
      <c r="X1" t="s">
        <v>35</v>
      </c>
      <c r="Y1" t="s">
        <v>1307</v>
      </c>
      <c r="Z1" t="s">
        <v>1308</v>
      </c>
      <c r="AA1" t="s">
        <v>40</v>
      </c>
      <c r="AB1" t="s">
        <v>39</v>
      </c>
      <c r="AC1" t="s">
        <v>34</v>
      </c>
      <c r="AD1" t="s">
        <v>43</v>
      </c>
      <c r="AE1" t="s">
        <v>1309</v>
      </c>
      <c r="AF1" t="s">
        <v>50</v>
      </c>
      <c r="AG1" t="s">
        <v>42</v>
      </c>
      <c r="AH1" t="s">
        <v>41</v>
      </c>
      <c r="AI1" t="s">
        <v>949</v>
      </c>
    </row>
    <row r="2" spans="1:35" ht="14.45" x14ac:dyDescent="0.3">
      <c r="A2" t="s">
        <v>55</v>
      </c>
      <c r="B2" t="s">
        <v>54</v>
      </c>
      <c r="C2">
        <v>-1.03999996185303</v>
      </c>
      <c r="D2">
        <v>-6.62</v>
      </c>
      <c r="E2" t="s">
        <v>4</v>
      </c>
      <c r="F2">
        <v>-6.62</v>
      </c>
      <c r="G2" t="s">
        <v>6</v>
      </c>
      <c r="H2">
        <v>-1.03602616670318</v>
      </c>
      <c r="I2" t="s">
        <v>59</v>
      </c>
      <c r="J2" t="s">
        <v>1310</v>
      </c>
      <c r="K2" t="s">
        <v>11</v>
      </c>
      <c r="L2" t="s">
        <v>1311</v>
      </c>
      <c r="M2" t="s">
        <v>1312</v>
      </c>
      <c r="N2" t="s">
        <v>55</v>
      </c>
      <c r="O2">
        <v>3.00000000000002E-2</v>
      </c>
      <c r="P2">
        <v>3.00000000000002E-2</v>
      </c>
      <c r="Q2">
        <v>4.6949826285643103E-3</v>
      </c>
      <c r="R2" t="s">
        <v>533</v>
      </c>
      <c r="S2" t="s">
        <v>73</v>
      </c>
      <c r="T2" t="s">
        <v>61</v>
      </c>
      <c r="U2" t="s">
        <v>57</v>
      </c>
      <c r="V2" t="s">
        <v>57</v>
      </c>
      <c r="W2" t="s">
        <v>58</v>
      </c>
      <c r="X2" t="s">
        <v>60</v>
      </c>
      <c r="Y2" t="s">
        <v>960</v>
      </c>
      <c r="Z2" t="s">
        <v>960</v>
      </c>
      <c r="AA2" t="s">
        <v>57</v>
      </c>
      <c r="AB2" t="s">
        <v>57</v>
      </c>
      <c r="AC2">
        <v>1012706</v>
      </c>
      <c r="AD2" t="s">
        <v>63</v>
      </c>
      <c r="AE2" t="s">
        <v>1313</v>
      </c>
      <c r="AF2" t="s">
        <v>58</v>
      </c>
      <c r="AG2" t="s">
        <v>62</v>
      </c>
      <c r="AH2">
        <v>10606</v>
      </c>
      <c r="AI2" t="s">
        <v>73</v>
      </c>
    </row>
    <row r="3" spans="1:35" ht="14.45" x14ac:dyDescent="0.3">
      <c r="A3" t="s">
        <v>55</v>
      </c>
      <c r="B3" t="s">
        <v>54</v>
      </c>
      <c r="C3">
        <v>-6</v>
      </c>
      <c r="D3">
        <v>-38.15</v>
      </c>
      <c r="E3" t="s">
        <v>4</v>
      </c>
      <c r="F3">
        <v>-38.15</v>
      </c>
      <c r="G3" t="s">
        <v>6</v>
      </c>
      <c r="H3">
        <v>-5.9704529093242398</v>
      </c>
      <c r="I3" t="s">
        <v>59</v>
      </c>
      <c r="J3" t="s">
        <v>1314</v>
      </c>
      <c r="K3" t="s">
        <v>10</v>
      </c>
      <c r="L3" t="s">
        <v>1315</v>
      </c>
      <c r="M3" t="s">
        <v>1312</v>
      </c>
      <c r="N3" t="s">
        <v>55</v>
      </c>
      <c r="O3">
        <v>0.190000000000005</v>
      </c>
      <c r="P3">
        <v>0.190000000000005</v>
      </c>
      <c r="Q3">
        <v>2.97348899809078E-2</v>
      </c>
      <c r="R3" t="s">
        <v>533</v>
      </c>
      <c r="S3" t="s">
        <v>73</v>
      </c>
      <c r="T3" t="s">
        <v>61</v>
      </c>
      <c r="U3" t="s">
        <v>57</v>
      </c>
      <c r="V3" t="s">
        <v>57</v>
      </c>
      <c r="W3" t="s">
        <v>58</v>
      </c>
      <c r="X3" t="s">
        <v>60</v>
      </c>
      <c r="Y3" t="s">
        <v>960</v>
      </c>
      <c r="Z3" t="s">
        <v>960</v>
      </c>
      <c r="AA3" t="s">
        <v>57</v>
      </c>
      <c r="AB3" t="s">
        <v>57</v>
      </c>
      <c r="AC3">
        <v>1012706</v>
      </c>
      <c r="AD3" t="s">
        <v>63</v>
      </c>
      <c r="AE3" t="s">
        <v>1313</v>
      </c>
      <c r="AF3" t="s">
        <v>58</v>
      </c>
      <c r="AG3" t="s">
        <v>62</v>
      </c>
      <c r="AH3">
        <v>10606</v>
      </c>
      <c r="AI3" t="s">
        <v>73</v>
      </c>
    </row>
    <row r="4" spans="1:35" ht="14.45" x14ac:dyDescent="0.3">
      <c r="A4" t="s">
        <v>55</v>
      </c>
      <c r="B4" t="s">
        <v>54</v>
      </c>
      <c r="C4">
        <v>1260</v>
      </c>
      <c r="D4">
        <v>8010.89</v>
      </c>
      <c r="E4" t="s">
        <v>1</v>
      </c>
      <c r="F4">
        <v>8010.89</v>
      </c>
      <c r="G4" t="s">
        <v>6</v>
      </c>
      <c r="H4">
        <v>1253.6996463113101</v>
      </c>
      <c r="I4" t="s">
        <v>59</v>
      </c>
      <c r="J4" t="s">
        <v>1316</v>
      </c>
      <c r="K4" t="s">
        <v>15</v>
      </c>
      <c r="L4" t="s">
        <v>1317</v>
      </c>
      <c r="M4" t="s">
        <v>1312</v>
      </c>
      <c r="N4" t="s">
        <v>55</v>
      </c>
      <c r="O4">
        <v>-40.259999999999302</v>
      </c>
      <c r="P4">
        <v>-40.259999999999302</v>
      </c>
      <c r="Q4">
        <v>-6.3006666875331501</v>
      </c>
      <c r="R4" t="s">
        <v>533</v>
      </c>
      <c r="S4" t="s">
        <v>73</v>
      </c>
      <c r="T4" t="s">
        <v>61</v>
      </c>
      <c r="U4" t="s">
        <v>57</v>
      </c>
      <c r="V4" t="s">
        <v>57</v>
      </c>
      <c r="W4" t="s">
        <v>58</v>
      </c>
      <c r="X4" t="s">
        <v>60</v>
      </c>
      <c r="Y4" t="s">
        <v>960</v>
      </c>
      <c r="Z4" t="s">
        <v>960</v>
      </c>
      <c r="AA4" t="s">
        <v>57</v>
      </c>
      <c r="AB4" t="s">
        <v>57</v>
      </c>
      <c r="AC4">
        <v>1012706</v>
      </c>
      <c r="AD4" t="s">
        <v>63</v>
      </c>
      <c r="AE4" t="s">
        <v>1313</v>
      </c>
      <c r="AF4" t="s">
        <v>58</v>
      </c>
      <c r="AG4" t="s">
        <v>62</v>
      </c>
      <c r="AH4">
        <v>10606</v>
      </c>
      <c r="AI4" t="s">
        <v>73</v>
      </c>
    </row>
    <row r="5" spans="1:35" ht="14.45" x14ac:dyDescent="0.3">
      <c r="A5" t="s">
        <v>55</v>
      </c>
      <c r="B5" t="s">
        <v>54</v>
      </c>
      <c r="C5">
        <v>-1186.5</v>
      </c>
      <c r="D5">
        <v>-7654.42</v>
      </c>
      <c r="E5" t="s">
        <v>1</v>
      </c>
      <c r="F5">
        <v>-7654.42</v>
      </c>
      <c r="G5" t="s">
        <v>6</v>
      </c>
      <c r="H5">
        <v>-1189.2023739241199</v>
      </c>
      <c r="I5" t="s">
        <v>78</v>
      </c>
      <c r="J5" t="s">
        <v>1318</v>
      </c>
      <c r="K5" t="s">
        <v>77</v>
      </c>
      <c r="L5" t="s">
        <v>1319</v>
      </c>
      <c r="M5" t="s">
        <v>1312</v>
      </c>
      <c r="N5" t="s">
        <v>55</v>
      </c>
      <c r="O5">
        <v>-38.090000000000103</v>
      </c>
      <c r="P5">
        <v>-38.090000000000103</v>
      </c>
      <c r="Q5">
        <v>-5.9177205356865601</v>
      </c>
      <c r="R5" t="s">
        <v>533</v>
      </c>
      <c r="S5" t="s">
        <v>76</v>
      </c>
      <c r="T5" t="s">
        <v>80</v>
      </c>
      <c r="U5" t="s">
        <v>57</v>
      </c>
      <c r="V5" t="s">
        <v>57</v>
      </c>
      <c r="W5" t="s">
        <v>58</v>
      </c>
      <c r="X5" t="s">
        <v>79</v>
      </c>
      <c r="Y5" t="s">
        <v>967</v>
      </c>
      <c r="Z5" t="s">
        <v>967</v>
      </c>
      <c r="AA5" t="s">
        <v>57</v>
      </c>
      <c r="AB5" t="s">
        <v>57</v>
      </c>
      <c r="AC5">
        <v>85485</v>
      </c>
      <c r="AD5" t="s">
        <v>80</v>
      </c>
      <c r="AE5" t="s">
        <v>1320</v>
      </c>
      <c r="AF5" t="s">
        <v>58</v>
      </c>
      <c r="AG5" t="s">
        <v>79</v>
      </c>
      <c r="AH5">
        <v>85485</v>
      </c>
      <c r="AI5" t="s">
        <v>83</v>
      </c>
    </row>
    <row r="6" spans="1:35" ht="14.45" x14ac:dyDescent="0.3">
      <c r="A6" t="s">
        <v>55</v>
      </c>
      <c r="B6" t="s">
        <v>54</v>
      </c>
      <c r="C6">
        <v>-12</v>
      </c>
      <c r="D6">
        <v>-77.42</v>
      </c>
      <c r="E6" t="s">
        <v>4</v>
      </c>
      <c r="F6">
        <v>-77.42</v>
      </c>
      <c r="G6" t="s">
        <v>6</v>
      </c>
      <c r="H6">
        <v>-12.028089363949899</v>
      </c>
      <c r="I6" t="s">
        <v>78</v>
      </c>
      <c r="J6" t="s">
        <v>1321</v>
      </c>
      <c r="K6" t="s">
        <v>10</v>
      </c>
      <c r="L6" t="s">
        <v>1315</v>
      </c>
      <c r="M6" t="s">
        <v>1312</v>
      </c>
      <c r="N6" t="s">
        <v>55</v>
      </c>
      <c r="O6">
        <v>-0.39000000000000101</v>
      </c>
      <c r="P6">
        <v>-0.39000000000000101</v>
      </c>
      <c r="Q6">
        <v>-6.0590995245937397E-2</v>
      </c>
      <c r="R6" t="s">
        <v>533</v>
      </c>
      <c r="S6" t="s">
        <v>76</v>
      </c>
      <c r="T6" t="s">
        <v>80</v>
      </c>
      <c r="U6" t="s">
        <v>57</v>
      </c>
      <c r="V6" t="s">
        <v>57</v>
      </c>
      <c r="W6" t="s">
        <v>58</v>
      </c>
      <c r="X6" t="s">
        <v>79</v>
      </c>
      <c r="Y6" t="s">
        <v>967</v>
      </c>
      <c r="Z6" t="s">
        <v>967</v>
      </c>
      <c r="AA6" t="s">
        <v>57</v>
      </c>
      <c r="AB6" t="s">
        <v>57</v>
      </c>
      <c r="AC6">
        <v>85485</v>
      </c>
      <c r="AD6" t="s">
        <v>80</v>
      </c>
      <c r="AE6" t="s">
        <v>1320</v>
      </c>
      <c r="AF6" t="s">
        <v>58</v>
      </c>
      <c r="AG6" t="s">
        <v>79</v>
      </c>
      <c r="AH6">
        <v>85485</v>
      </c>
      <c r="AI6" t="s">
        <v>83</v>
      </c>
    </row>
    <row r="7" spans="1:35" ht="14.45" x14ac:dyDescent="0.3">
      <c r="A7" t="s">
        <v>55</v>
      </c>
      <c r="B7" t="s">
        <v>54</v>
      </c>
      <c r="C7">
        <v>-10</v>
      </c>
      <c r="D7">
        <v>-66.790000000000006</v>
      </c>
      <c r="E7" t="s">
        <v>4</v>
      </c>
      <c r="F7">
        <v>-66.790000000000006</v>
      </c>
      <c r="G7" t="s">
        <v>6</v>
      </c>
      <c r="H7">
        <v>-10.026119851086801</v>
      </c>
      <c r="I7" t="s">
        <v>110</v>
      </c>
      <c r="J7" t="s">
        <v>1322</v>
      </c>
      <c r="K7" t="s">
        <v>10</v>
      </c>
      <c r="L7" t="s">
        <v>1315</v>
      </c>
      <c r="M7" t="s">
        <v>1312</v>
      </c>
      <c r="N7" t="s">
        <v>55</v>
      </c>
      <c r="O7">
        <v>-0.34000000000000302</v>
      </c>
      <c r="P7">
        <v>-0.34000000000000302</v>
      </c>
      <c r="Q7">
        <v>-5.10387894800053E-2</v>
      </c>
      <c r="R7" t="s">
        <v>533</v>
      </c>
      <c r="S7" t="s">
        <v>109</v>
      </c>
      <c r="T7" t="s">
        <v>80</v>
      </c>
      <c r="U7" t="s">
        <v>57</v>
      </c>
      <c r="V7" t="s">
        <v>57</v>
      </c>
      <c r="W7" t="s">
        <v>58</v>
      </c>
      <c r="X7" t="s">
        <v>79</v>
      </c>
      <c r="Y7" t="s">
        <v>970</v>
      </c>
      <c r="Z7" t="s">
        <v>970</v>
      </c>
      <c r="AA7" t="s">
        <v>57</v>
      </c>
      <c r="AB7" t="s">
        <v>57</v>
      </c>
      <c r="AC7">
        <v>85485</v>
      </c>
      <c r="AD7" t="s">
        <v>80</v>
      </c>
      <c r="AE7" t="s">
        <v>1320</v>
      </c>
      <c r="AF7" t="s">
        <v>58</v>
      </c>
      <c r="AG7" t="s">
        <v>79</v>
      </c>
      <c r="AH7">
        <v>85485</v>
      </c>
      <c r="AI7" t="s">
        <v>109</v>
      </c>
    </row>
    <row r="8" spans="1:35" ht="14.45" x14ac:dyDescent="0.3">
      <c r="A8" t="s">
        <v>55</v>
      </c>
      <c r="B8" t="s">
        <v>54</v>
      </c>
      <c r="C8">
        <v>-2.96</v>
      </c>
      <c r="D8">
        <v>-20.61</v>
      </c>
      <c r="E8" t="s">
        <v>2</v>
      </c>
      <c r="F8">
        <v>-20.61</v>
      </c>
      <c r="G8" t="s">
        <v>6</v>
      </c>
      <c r="H8">
        <v>-2.9603136984530498</v>
      </c>
      <c r="I8" t="s">
        <v>110</v>
      </c>
      <c r="J8" t="s">
        <v>1323</v>
      </c>
      <c r="K8" t="s">
        <v>9</v>
      </c>
      <c r="L8" t="s">
        <v>1324</v>
      </c>
      <c r="M8" t="s">
        <v>1312</v>
      </c>
      <c r="N8" t="s">
        <v>55</v>
      </c>
      <c r="O8">
        <v>0</v>
      </c>
      <c r="P8">
        <v>0</v>
      </c>
      <c r="Q8">
        <v>0</v>
      </c>
      <c r="R8" t="s">
        <v>533</v>
      </c>
      <c r="S8" t="s">
        <v>131</v>
      </c>
      <c r="T8" t="s">
        <v>80</v>
      </c>
      <c r="U8" t="s">
        <v>57</v>
      </c>
      <c r="V8" t="s">
        <v>57</v>
      </c>
      <c r="W8" t="s">
        <v>58</v>
      </c>
      <c r="X8" t="s">
        <v>79</v>
      </c>
      <c r="Y8" t="s">
        <v>1312</v>
      </c>
      <c r="Z8" t="s">
        <v>1312</v>
      </c>
      <c r="AA8" t="s">
        <v>57</v>
      </c>
      <c r="AB8" t="s">
        <v>57</v>
      </c>
      <c r="AC8">
        <v>85485</v>
      </c>
      <c r="AD8" t="s">
        <v>80</v>
      </c>
      <c r="AE8" t="s">
        <v>1320</v>
      </c>
      <c r="AF8" t="s">
        <v>58</v>
      </c>
      <c r="AG8" t="s">
        <v>79</v>
      </c>
      <c r="AH8">
        <v>85485</v>
      </c>
      <c r="AI8" t="s">
        <v>132</v>
      </c>
    </row>
    <row r="9" spans="1:35" ht="14.45" x14ac:dyDescent="0.3">
      <c r="A9" t="s">
        <v>55</v>
      </c>
      <c r="B9" t="s">
        <v>54</v>
      </c>
      <c r="C9">
        <v>-6.02</v>
      </c>
      <c r="D9">
        <v>-6.02</v>
      </c>
      <c r="E9" t="s">
        <v>2</v>
      </c>
      <c r="F9">
        <v>-6.02</v>
      </c>
      <c r="G9" t="s">
        <v>8</v>
      </c>
      <c r="H9">
        <v>-0.86731643362940203</v>
      </c>
      <c r="I9" t="s">
        <v>57</v>
      </c>
      <c r="J9" t="s">
        <v>1325</v>
      </c>
      <c r="K9" t="s">
        <v>17</v>
      </c>
      <c r="L9" t="s">
        <v>1326</v>
      </c>
      <c r="M9" t="s">
        <v>1312</v>
      </c>
      <c r="N9" t="s">
        <v>55</v>
      </c>
      <c r="O9">
        <v>0</v>
      </c>
      <c r="P9">
        <v>0</v>
      </c>
      <c r="Q9">
        <v>0</v>
      </c>
      <c r="R9" t="s">
        <v>55</v>
      </c>
      <c r="S9" t="s">
        <v>132</v>
      </c>
      <c r="T9" t="s">
        <v>57</v>
      </c>
      <c r="U9" t="s">
        <v>57</v>
      </c>
      <c r="V9" t="s">
        <v>57</v>
      </c>
      <c r="W9" t="s">
        <v>58</v>
      </c>
      <c r="X9" t="s">
        <v>57</v>
      </c>
      <c r="Y9" t="s">
        <v>1312</v>
      </c>
      <c r="Z9" t="s">
        <v>1312</v>
      </c>
      <c r="AA9" t="s">
        <v>57</v>
      </c>
      <c r="AB9" t="s">
        <v>57</v>
      </c>
      <c r="AC9">
        <v>0</v>
      </c>
      <c r="AD9" t="s">
        <v>57</v>
      </c>
      <c r="AE9" t="s">
        <v>57</v>
      </c>
      <c r="AF9" t="s">
        <v>58</v>
      </c>
      <c r="AG9" t="s">
        <v>57</v>
      </c>
      <c r="AH9">
        <v>0</v>
      </c>
      <c r="AI9" t="s">
        <v>132</v>
      </c>
    </row>
    <row r="10" spans="1:35" ht="14.45" x14ac:dyDescent="0.3">
      <c r="A10" t="s">
        <v>55</v>
      </c>
      <c r="B10" t="s">
        <v>54</v>
      </c>
      <c r="C10">
        <v>-2.96</v>
      </c>
      <c r="D10">
        <v>-19.690000000000001</v>
      </c>
      <c r="E10" t="s">
        <v>2</v>
      </c>
      <c r="F10">
        <v>-19.690000000000001</v>
      </c>
      <c r="G10" t="s">
        <v>6</v>
      </c>
      <c r="H10">
        <v>-2.95970057269981</v>
      </c>
      <c r="I10" t="s">
        <v>110</v>
      </c>
      <c r="J10" t="s">
        <v>1327</v>
      </c>
      <c r="K10" t="s">
        <v>9</v>
      </c>
      <c r="L10" t="s">
        <v>1324</v>
      </c>
      <c r="M10" t="s">
        <v>1312</v>
      </c>
      <c r="N10" t="s">
        <v>55</v>
      </c>
      <c r="O10">
        <v>0</v>
      </c>
      <c r="P10">
        <v>0</v>
      </c>
      <c r="Q10">
        <v>0</v>
      </c>
      <c r="R10" t="s">
        <v>533</v>
      </c>
      <c r="S10" t="s">
        <v>153</v>
      </c>
      <c r="T10" t="s">
        <v>80</v>
      </c>
      <c r="U10" t="s">
        <v>57</v>
      </c>
      <c r="V10" t="s">
        <v>57</v>
      </c>
      <c r="W10" t="s">
        <v>58</v>
      </c>
      <c r="X10" t="s">
        <v>79</v>
      </c>
      <c r="Y10" t="s">
        <v>1312</v>
      </c>
      <c r="Z10" t="s">
        <v>1312</v>
      </c>
      <c r="AA10" t="s">
        <v>57</v>
      </c>
      <c r="AB10" t="s">
        <v>57</v>
      </c>
      <c r="AC10">
        <v>85485</v>
      </c>
      <c r="AD10" t="s">
        <v>80</v>
      </c>
      <c r="AE10" t="s">
        <v>1320</v>
      </c>
      <c r="AF10" t="s">
        <v>58</v>
      </c>
      <c r="AG10" t="s">
        <v>79</v>
      </c>
      <c r="AH10">
        <v>85485</v>
      </c>
      <c r="AI10" t="s">
        <v>154</v>
      </c>
    </row>
    <row r="11" spans="1:35" ht="14.45" x14ac:dyDescent="0.3">
      <c r="A11" t="s">
        <v>55</v>
      </c>
      <c r="B11" t="s">
        <v>54</v>
      </c>
      <c r="C11">
        <v>-8.17</v>
      </c>
      <c r="D11">
        <v>-8.17</v>
      </c>
      <c r="E11" t="s">
        <v>2</v>
      </c>
      <c r="F11">
        <v>-8.17</v>
      </c>
      <c r="G11" t="s">
        <v>8</v>
      </c>
      <c r="H11">
        <v>-1.22513552218215</v>
      </c>
      <c r="I11" t="s">
        <v>57</v>
      </c>
      <c r="J11" t="s">
        <v>1328</v>
      </c>
      <c r="K11" t="s">
        <v>17</v>
      </c>
      <c r="L11" t="s">
        <v>1326</v>
      </c>
      <c r="M11" t="s">
        <v>1312</v>
      </c>
      <c r="N11" t="s">
        <v>55</v>
      </c>
      <c r="O11">
        <v>0</v>
      </c>
      <c r="P11">
        <v>0</v>
      </c>
      <c r="Q11">
        <v>0</v>
      </c>
      <c r="R11" t="s">
        <v>55</v>
      </c>
      <c r="S11" t="s">
        <v>154</v>
      </c>
      <c r="T11" t="s">
        <v>57</v>
      </c>
      <c r="U11" t="s">
        <v>57</v>
      </c>
      <c r="V11" t="s">
        <v>57</v>
      </c>
      <c r="W11" t="s">
        <v>58</v>
      </c>
      <c r="X11" t="s">
        <v>57</v>
      </c>
      <c r="Y11" t="s">
        <v>1312</v>
      </c>
      <c r="Z11" t="s">
        <v>1312</v>
      </c>
      <c r="AA11" t="s">
        <v>57</v>
      </c>
      <c r="AB11" t="s">
        <v>57</v>
      </c>
      <c r="AC11">
        <v>0</v>
      </c>
      <c r="AD11" t="s">
        <v>57</v>
      </c>
      <c r="AE11" t="s">
        <v>57</v>
      </c>
      <c r="AF11" t="s">
        <v>58</v>
      </c>
      <c r="AG11" t="s">
        <v>57</v>
      </c>
      <c r="AH11">
        <v>0</v>
      </c>
      <c r="AI11" t="s">
        <v>154</v>
      </c>
    </row>
    <row r="12" spans="1:35" ht="14.45" x14ac:dyDescent="0.3">
      <c r="A12" t="s">
        <v>55</v>
      </c>
      <c r="B12" t="s">
        <v>54</v>
      </c>
      <c r="C12">
        <v>-6</v>
      </c>
      <c r="D12">
        <v>-44.98</v>
      </c>
      <c r="E12" t="s">
        <v>4</v>
      </c>
      <c r="F12">
        <v>-44.98</v>
      </c>
      <c r="G12" t="s">
        <v>6</v>
      </c>
      <c r="H12">
        <v>-6.6263507192787303</v>
      </c>
      <c r="I12" t="s">
        <v>110</v>
      </c>
      <c r="J12" t="s">
        <v>1329</v>
      </c>
      <c r="K12" t="s">
        <v>10</v>
      </c>
      <c r="L12" t="s">
        <v>1315</v>
      </c>
      <c r="M12" t="s">
        <v>1312</v>
      </c>
      <c r="N12" t="s">
        <v>55</v>
      </c>
      <c r="O12">
        <v>-0.219999999999999</v>
      </c>
      <c r="P12">
        <v>-0.219999999999999</v>
      </c>
      <c r="Q12">
        <v>-3.2409896803941997E-2</v>
      </c>
      <c r="R12" t="s">
        <v>1330</v>
      </c>
      <c r="S12" t="s">
        <v>174</v>
      </c>
      <c r="T12" t="s">
        <v>176</v>
      </c>
      <c r="U12" t="s">
        <v>57</v>
      </c>
      <c r="V12" t="s">
        <v>57</v>
      </c>
      <c r="W12" t="s">
        <v>58</v>
      </c>
      <c r="X12" t="s">
        <v>175</v>
      </c>
      <c r="Y12" t="s">
        <v>974</v>
      </c>
      <c r="Z12" t="s">
        <v>974</v>
      </c>
      <c r="AA12" t="s">
        <v>57</v>
      </c>
      <c r="AB12" t="s">
        <v>57</v>
      </c>
      <c r="AC12">
        <v>20690</v>
      </c>
      <c r="AD12" t="s">
        <v>176</v>
      </c>
      <c r="AE12" t="s">
        <v>1331</v>
      </c>
      <c r="AF12" t="s">
        <v>58</v>
      </c>
      <c r="AG12" t="s">
        <v>175</v>
      </c>
      <c r="AH12">
        <v>20690</v>
      </c>
      <c r="AI12" t="s">
        <v>174</v>
      </c>
    </row>
    <row r="13" spans="1:35" ht="14.45" x14ac:dyDescent="0.3">
      <c r="A13" t="s">
        <v>55</v>
      </c>
      <c r="B13" t="s">
        <v>54</v>
      </c>
      <c r="C13">
        <v>-0.03</v>
      </c>
      <c r="D13">
        <v>-0.22</v>
      </c>
      <c r="E13" t="s">
        <v>2</v>
      </c>
      <c r="F13">
        <v>-0.22</v>
      </c>
      <c r="G13" t="s">
        <v>6</v>
      </c>
      <c r="H13">
        <v>-3.2409896803942198E-2</v>
      </c>
      <c r="I13" t="s">
        <v>110</v>
      </c>
      <c r="J13" t="s">
        <v>1332</v>
      </c>
      <c r="K13" t="s">
        <v>9</v>
      </c>
      <c r="L13" t="s">
        <v>1324</v>
      </c>
      <c r="M13" t="s">
        <v>1312</v>
      </c>
      <c r="N13" t="s">
        <v>55</v>
      </c>
      <c r="O13">
        <v>0</v>
      </c>
      <c r="P13">
        <v>0</v>
      </c>
      <c r="Q13">
        <v>0</v>
      </c>
      <c r="R13" t="s">
        <v>1330</v>
      </c>
      <c r="S13" t="s">
        <v>174</v>
      </c>
      <c r="T13" t="s">
        <v>176</v>
      </c>
      <c r="U13" t="s">
        <v>57</v>
      </c>
      <c r="V13" t="s">
        <v>57</v>
      </c>
      <c r="W13" t="s">
        <v>58</v>
      </c>
      <c r="X13" t="s">
        <v>175</v>
      </c>
      <c r="Y13" t="s">
        <v>1312</v>
      </c>
      <c r="Z13" t="s">
        <v>1312</v>
      </c>
      <c r="AA13" t="s">
        <v>57</v>
      </c>
      <c r="AB13" t="s">
        <v>57</v>
      </c>
      <c r="AC13">
        <v>20690</v>
      </c>
      <c r="AD13" t="s">
        <v>176</v>
      </c>
      <c r="AE13" t="s">
        <v>1331</v>
      </c>
      <c r="AF13" t="s">
        <v>58</v>
      </c>
      <c r="AG13" t="s">
        <v>175</v>
      </c>
      <c r="AH13">
        <v>20690</v>
      </c>
      <c r="AI13" t="s">
        <v>177</v>
      </c>
    </row>
    <row r="14" spans="1:35" ht="14.45" x14ac:dyDescent="0.3">
      <c r="A14" t="s">
        <v>55</v>
      </c>
      <c r="B14" t="s">
        <v>54</v>
      </c>
      <c r="C14">
        <v>-3.05</v>
      </c>
      <c r="D14">
        <v>-20.7</v>
      </c>
      <c r="E14" t="s">
        <v>2</v>
      </c>
      <c r="F14">
        <v>-20.7</v>
      </c>
      <c r="G14" t="s">
        <v>6</v>
      </c>
      <c r="H14">
        <v>-3.0494766538254701</v>
      </c>
      <c r="I14" t="s">
        <v>110</v>
      </c>
      <c r="J14" t="s">
        <v>1333</v>
      </c>
      <c r="K14" t="s">
        <v>9</v>
      </c>
      <c r="L14" t="s">
        <v>1324</v>
      </c>
      <c r="M14" t="s">
        <v>1312</v>
      </c>
      <c r="N14" t="s">
        <v>55</v>
      </c>
      <c r="O14">
        <v>0</v>
      </c>
      <c r="P14">
        <v>0</v>
      </c>
      <c r="Q14">
        <v>0</v>
      </c>
      <c r="R14" t="s">
        <v>533</v>
      </c>
      <c r="S14" t="s">
        <v>174</v>
      </c>
      <c r="T14" t="s">
        <v>80</v>
      </c>
      <c r="U14" t="s">
        <v>57</v>
      </c>
      <c r="V14" t="s">
        <v>57</v>
      </c>
      <c r="W14" t="s">
        <v>58</v>
      </c>
      <c r="X14" t="s">
        <v>79</v>
      </c>
      <c r="Y14" t="s">
        <v>1312</v>
      </c>
      <c r="Z14" t="s">
        <v>1312</v>
      </c>
      <c r="AA14" t="s">
        <v>57</v>
      </c>
      <c r="AB14" t="s">
        <v>57</v>
      </c>
      <c r="AC14">
        <v>85485</v>
      </c>
      <c r="AD14" t="s">
        <v>80</v>
      </c>
      <c r="AE14" t="s">
        <v>1320</v>
      </c>
      <c r="AF14" t="s">
        <v>58</v>
      </c>
      <c r="AG14" t="s">
        <v>79</v>
      </c>
      <c r="AH14">
        <v>85485</v>
      </c>
      <c r="AI14" t="s">
        <v>177</v>
      </c>
    </row>
    <row r="15" spans="1:35" ht="14.45" x14ac:dyDescent="0.3">
      <c r="A15" t="s">
        <v>55</v>
      </c>
      <c r="B15" t="s">
        <v>54</v>
      </c>
      <c r="C15">
        <v>-8.4700000000000006</v>
      </c>
      <c r="D15">
        <v>-8.4700000000000006</v>
      </c>
      <c r="E15" t="s">
        <v>2</v>
      </c>
      <c r="F15">
        <v>-8.4700000000000006</v>
      </c>
      <c r="G15" t="s">
        <v>8</v>
      </c>
      <c r="H15">
        <v>-1.24099836633627</v>
      </c>
      <c r="I15" t="s">
        <v>57</v>
      </c>
      <c r="J15" t="s">
        <v>1334</v>
      </c>
      <c r="K15" t="s">
        <v>17</v>
      </c>
      <c r="L15" t="s">
        <v>1326</v>
      </c>
      <c r="M15" t="s">
        <v>1312</v>
      </c>
      <c r="N15" t="s">
        <v>55</v>
      </c>
      <c r="O15">
        <v>0</v>
      </c>
      <c r="P15">
        <v>0</v>
      </c>
      <c r="Q15">
        <v>0</v>
      </c>
      <c r="R15" t="s">
        <v>55</v>
      </c>
      <c r="S15" t="s">
        <v>177</v>
      </c>
      <c r="T15" t="s">
        <v>57</v>
      </c>
      <c r="U15" t="s">
        <v>57</v>
      </c>
      <c r="V15" t="s">
        <v>57</v>
      </c>
      <c r="W15" t="s">
        <v>58</v>
      </c>
      <c r="X15" t="s">
        <v>57</v>
      </c>
      <c r="Y15" t="s">
        <v>1312</v>
      </c>
      <c r="Z15" t="s">
        <v>1312</v>
      </c>
      <c r="AA15" t="s">
        <v>57</v>
      </c>
      <c r="AB15" t="s">
        <v>57</v>
      </c>
      <c r="AC15">
        <v>0</v>
      </c>
      <c r="AD15" t="s">
        <v>57</v>
      </c>
      <c r="AE15" t="s">
        <v>57</v>
      </c>
      <c r="AF15" t="s">
        <v>58</v>
      </c>
      <c r="AG15" t="s">
        <v>57</v>
      </c>
      <c r="AH15">
        <v>0</v>
      </c>
      <c r="AI15" t="s">
        <v>177</v>
      </c>
    </row>
    <row r="16" spans="1:35" ht="14.45" x14ac:dyDescent="0.3">
      <c r="A16" t="s">
        <v>55</v>
      </c>
      <c r="B16" t="s">
        <v>54</v>
      </c>
      <c r="C16">
        <v>-0.3</v>
      </c>
      <c r="D16">
        <v>-2.2400000000000002</v>
      </c>
      <c r="E16" t="s">
        <v>2</v>
      </c>
      <c r="F16">
        <v>-2.2400000000000002</v>
      </c>
      <c r="G16" t="s">
        <v>6</v>
      </c>
      <c r="H16">
        <v>-0.33459553524082702</v>
      </c>
      <c r="I16" t="s">
        <v>110</v>
      </c>
      <c r="J16" t="s">
        <v>1335</v>
      </c>
      <c r="K16" t="s">
        <v>9</v>
      </c>
      <c r="L16" t="s">
        <v>1324</v>
      </c>
      <c r="M16" t="s">
        <v>1312</v>
      </c>
      <c r="N16" t="s">
        <v>55</v>
      </c>
      <c r="O16">
        <v>0</v>
      </c>
      <c r="P16">
        <v>0</v>
      </c>
      <c r="Q16">
        <v>0</v>
      </c>
      <c r="R16" t="s">
        <v>1330</v>
      </c>
      <c r="S16" t="s">
        <v>198</v>
      </c>
      <c r="T16" t="s">
        <v>176</v>
      </c>
      <c r="U16" t="s">
        <v>57</v>
      </c>
      <c r="V16" t="s">
        <v>57</v>
      </c>
      <c r="W16" t="s">
        <v>58</v>
      </c>
      <c r="X16" t="s">
        <v>175</v>
      </c>
      <c r="Y16" t="s">
        <v>1312</v>
      </c>
      <c r="Z16" t="s">
        <v>1312</v>
      </c>
      <c r="AA16" t="s">
        <v>57</v>
      </c>
      <c r="AB16" t="s">
        <v>57</v>
      </c>
      <c r="AC16">
        <v>20690</v>
      </c>
      <c r="AD16" t="s">
        <v>176</v>
      </c>
      <c r="AE16" t="s">
        <v>1331</v>
      </c>
      <c r="AF16" t="s">
        <v>58</v>
      </c>
      <c r="AG16" t="s">
        <v>175</v>
      </c>
      <c r="AH16">
        <v>20690</v>
      </c>
      <c r="AI16" t="s">
        <v>199</v>
      </c>
    </row>
    <row r="17" spans="1:35" ht="14.45" x14ac:dyDescent="0.3">
      <c r="A17" t="s">
        <v>55</v>
      </c>
      <c r="B17" t="s">
        <v>54</v>
      </c>
      <c r="C17">
        <v>-2.96</v>
      </c>
      <c r="D17">
        <v>-19.82</v>
      </c>
      <c r="E17" t="s">
        <v>2</v>
      </c>
      <c r="F17">
        <v>-19.82</v>
      </c>
      <c r="G17" t="s">
        <v>6</v>
      </c>
      <c r="H17">
        <v>-2.9605729948541</v>
      </c>
      <c r="I17" t="s">
        <v>110</v>
      </c>
      <c r="J17" t="s">
        <v>1336</v>
      </c>
      <c r="K17" t="s">
        <v>9</v>
      </c>
      <c r="L17" t="s">
        <v>1324</v>
      </c>
      <c r="M17" t="s">
        <v>1312</v>
      </c>
      <c r="N17" t="s">
        <v>55</v>
      </c>
      <c r="O17">
        <v>0</v>
      </c>
      <c r="P17">
        <v>0</v>
      </c>
      <c r="Q17">
        <v>0</v>
      </c>
      <c r="R17" t="s">
        <v>533</v>
      </c>
      <c r="S17" t="s">
        <v>198</v>
      </c>
      <c r="T17" t="s">
        <v>80</v>
      </c>
      <c r="U17" t="s">
        <v>57</v>
      </c>
      <c r="V17" t="s">
        <v>57</v>
      </c>
      <c r="W17" t="s">
        <v>58</v>
      </c>
      <c r="X17" t="s">
        <v>79</v>
      </c>
      <c r="Y17" t="s">
        <v>1312</v>
      </c>
      <c r="Z17" t="s">
        <v>1312</v>
      </c>
      <c r="AA17" t="s">
        <v>57</v>
      </c>
      <c r="AB17" t="s">
        <v>57</v>
      </c>
      <c r="AC17">
        <v>85485</v>
      </c>
      <c r="AD17" t="s">
        <v>80</v>
      </c>
      <c r="AE17" t="s">
        <v>1320</v>
      </c>
      <c r="AF17" t="s">
        <v>58</v>
      </c>
      <c r="AG17" t="s">
        <v>79</v>
      </c>
      <c r="AH17">
        <v>85485</v>
      </c>
      <c r="AI17" t="s">
        <v>199</v>
      </c>
    </row>
    <row r="18" spans="1:35" ht="14.45" x14ac:dyDescent="0.3">
      <c r="A18" t="s">
        <v>55</v>
      </c>
      <c r="B18" t="s">
        <v>54</v>
      </c>
      <c r="C18">
        <v>-6.41</v>
      </c>
      <c r="D18">
        <v>-6.41</v>
      </c>
      <c r="E18" t="s">
        <v>2</v>
      </c>
      <c r="F18">
        <v>-6.41</v>
      </c>
      <c r="G18" t="s">
        <v>8</v>
      </c>
      <c r="H18">
        <v>-0.94964369842516205</v>
      </c>
      <c r="I18" t="s">
        <v>57</v>
      </c>
      <c r="J18" t="s">
        <v>1337</v>
      </c>
      <c r="K18" t="s">
        <v>17</v>
      </c>
      <c r="L18" t="s">
        <v>1326</v>
      </c>
      <c r="M18" t="s">
        <v>1312</v>
      </c>
      <c r="N18" t="s">
        <v>55</v>
      </c>
      <c r="O18">
        <v>0</v>
      </c>
      <c r="P18">
        <v>0</v>
      </c>
      <c r="Q18">
        <v>0</v>
      </c>
      <c r="R18" t="s">
        <v>55</v>
      </c>
      <c r="S18" t="s">
        <v>199</v>
      </c>
      <c r="T18" t="s">
        <v>57</v>
      </c>
      <c r="U18" t="s">
        <v>57</v>
      </c>
      <c r="V18" t="s">
        <v>57</v>
      </c>
      <c r="W18" t="s">
        <v>58</v>
      </c>
      <c r="X18" t="s">
        <v>57</v>
      </c>
      <c r="Y18" t="s">
        <v>1312</v>
      </c>
      <c r="Z18" t="s">
        <v>1312</v>
      </c>
      <c r="AA18" t="s">
        <v>57</v>
      </c>
      <c r="AB18" t="s">
        <v>57</v>
      </c>
      <c r="AC18">
        <v>0</v>
      </c>
      <c r="AD18" t="s">
        <v>57</v>
      </c>
      <c r="AE18" t="s">
        <v>57</v>
      </c>
      <c r="AF18" t="s">
        <v>58</v>
      </c>
      <c r="AG18" t="s">
        <v>57</v>
      </c>
      <c r="AH18">
        <v>0</v>
      </c>
      <c r="AI18" t="s">
        <v>199</v>
      </c>
    </row>
    <row r="19" spans="1:35" ht="14.45" x14ac:dyDescent="0.3">
      <c r="A19" t="s">
        <v>55</v>
      </c>
      <c r="B19" t="s">
        <v>54</v>
      </c>
      <c r="C19">
        <v>-3.06</v>
      </c>
      <c r="D19">
        <v>-20.79</v>
      </c>
      <c r="E19" t="s">
        <v>2</v>
      </c>
      <c r="F19">
        <v>-20.79</v>
      </c>
      <c r="G19" t="s">
        <v>6</v>
      </c>
      <c r="H19">
        <v>-3.0603007308510399</v>
      </c>
      <c r="I19" t="s">
        <v>110</v>
      </c>
      <c r="J19" t="s">
        <v>1338</v>
      </c>
      <c r="K19" t="s">
        <v>9</v>
      </c>
      <c r="L19" t="s">
        <v>1324</v>
      </c>
      <c r="M19" t="s">
        <v>1312</v>
      </c>
      <c r="N19" t="s">
        <v>55</v>
      </c>
      <c r="O19">
        <v>0</v>
      </c>
      <c r="P19">
        <v>0</v>
      </c>
      <c r="Q19">
        <v>0</v>
      </c>
      <c r="R19" t="s">
        <v>533</v>
      </c>
      <c r="S19" t="s">
        <v>221</v>
      </c>
      <c r="T19" t="s">
        <v>80</v>
      </c>
      <c r="U19" t="s">
        <v>57</v>
      </c>
      <c r="V19" t="s">
        <v>57</v>
      </c>
      <c r="W19" t="s">
        <v>58</v>
      </c>
      <c r="X19" t="s">
        <v>79</v>
      </c>
      <c r="Y19" t="s">
        <v>1312</v>
      </c>
      <c r="Z19" t="s">
        <v>1312</v>
      </c>
      <c r="AA19" t="s">
        <v>57</v>
      </c>
      <c r="AB19" t="s">
        <v>57</v>
      </c>
      <c r="AC19">
        <v>85485</v>
      </c>
      <c r="AD19" t="s">
        <v>80</v>
      </c>
      <c r="AE19" t="s">
        <v>1320</v>
      </c>
      <c r="AF19" t="s">
        <v>58</v>
      </c>
      <c r="AG19" t="s">
        <v>79</v>
      </c>
      <c r="AH19">
        <v>85485</v>
      </c>
      <c r="AI19" t="s">
        <v>222</v>
      </c>
    </row>
    <row r="20" spans="1:35" ht="14.45" x14ac:dyDescent="0.3">
      <c r="A20" t="s">
        <v>55</v>
      </c>
      <c r="B20" t="s">
        <v>54</v>
      </c>
      <c r="C20">
        <v>-0.31</v>
      </c>
      <c r="D20">
        <v>-2.31</v>
      </c>
      <c r="E20" t="s">
        <v>2</v>
      </c>
      <c r="F20">
        <v>-2.31</v>
      </c>
      <c r="G20" t="s">
        <v>6</v>
      </c>
      <c r="H20">
        <v>-0.34003341453900399</v>
      </c>
      <c r="I20" t="s">
        <v>110</v>
      </c>
      <c r="J20" t="s">
        <v>1339</v>
      </c>
      <c r="K20" t="s">
        <v>9</v>
      </c>
      <c r="L20" t="s">
        <v>1324</v>
      </c>
      <c r="M20" t="s">
        <v>1312</v>
      </c>
      <c r="N20" t="s">
        <v>55</v>
      </c>
      <c r="O20">
        <v>0</v>
      </c>
      <c r="P20">
        <v>0</v>
      </c>
      <c r="Q20">
        <v>0</v>
      </c>
      <c r="R20" t="s">
        <v>1330</v>
      </c>
      <c r="S20" t="s">
        <v>221</v>
      </c>
      <c r="T20" t="s">
        <v>176</v>
      </c>
      <c r="U20" t="s">
        <v>57</v>
      </c>
      <c r="V20" t="s">
        <v>57</v>
      </c>
      <c r="W20" t="s">
        <v>58</v>
      </c>
      <c r="X20" t="s">
        <v>175</v>
      </c>
      <c r="Y20" t="s">
        <v>1312</v>
      </c>
      <c r="Z20" t="s">
        <v>1312</v>
      </c>
      <c r="AA20" t="s">
        <v>57</v>
      </c>
      <c r="AB20" t="s">
        <v>57</v>
      </c>
      <c r="AC20">
        <v>20690</v>
      </c>
      <c r="AD20" t="s">
        <v>176</v>
      </c>
      <c r="AE20" t="s">
        <v>1331</v>
      </c>
      <c r="AF20" t="s">
        <v>58</v>
      </c>
      <c r="AG20" t="s">
        <v>175</v>
      </c>
      <c r="AH20">
        <v>20690</v>
      </c>
      <c r="AI20" t="s">
        <v>222</v>
      </c>
    </row>
    <row r="21" spans="1:35" ht="14.45" x14ac:dyDescent="0.3">
      <c r="A21" t="s">
        <v>55</v>
      </c>
      <c r="B21" t="s">
        <v>54</v>
      </c>
      <c r="C21">
        <v>-4.5999999999999996</v>
      </c>
      <c r="D21">
        <v>-4.5999999999999996</v>
      </c>
      <c r="E21" t="s">
        <v>2</v>
      </c>
      <c r="F21">
        <v>-4.5999999999999996</v>
      </c>
      <c r="G21" t="s">
        <v>8</v>
      </c>
      <c r="H21">
        <v>-0.67505099570021898</v>
      </c>
      <c r="I21" t="s">
        <v>57</v>
      </c>
      <c r="J21" t="s">
        <v>1340</v>
      </c>
      <c r="K21" t="s">
        <v>17</v>
      </c>
      <c r="L21" t="s">
        <v>1326</v>
      </c>
      <c r="M21" t="s">
        <v>1312</v>
      </c>
      <c r="N21" t="s">
        <v>55</v>
      </c>
      <c r="O21">
        <v>0</v>
      </c>
      <c r="P21">
        <v>0</v>
      </c>
      <c r="Q21">
        <v>0</v>
      </c>
      <c r="R21" t="s">
        <v>55</v>
      </c>
      <c r="S21" t="s">
        <v>222</v>
      </c>
      <c r="T21" t="s">
        <v>57</v>
      </c>
      <c r="U21" t="s">
        <v>57</v>
      </c>
      <c r="V21" t="s">
        <v>57</v>
      </c>
      <c r="W21" t="s">
        <v>58</v>
      </c>
      <c r="X21" t="s">
        <v>57</v>
      </c>
      <c r="Y21" t="s">
        <v>1312</v>
      </c>
      <c r="Z21" t="s">
        <v>1312</v>
      </c>
      <c r="AA21" t="s">
        <v>57</v>
      </c>
      <c r="AB21" t="s">
        <v>57</v>
      </c>
      <c r="AC21">
        <v>0</v>
      </c>
      <c r="AD21" t="s">
        <v>57</v>
      </c>
      <c r="AE21" t="s">
        <v>57</v>
      </c>
      <c r="AF21" t="s">
        <v>58</v>
      </c>
      <c r="AG21" t="s">
        <v>57</v>
      </c>
      <c r="AH21">
        <v>0</v>
      </c>
      <c r="AI21" t="s">
        <v>222</v>
      </c>
    </row>
    <row r="22" spans="1:35" ht="14.45" x14ac:dyDescent="0.3">
      <c r="A22" t="s">
        <v>55</v>
      </c>
      <c r="B22" t="s">
        <v>54</v>
      </c>
      <c r="C22">
        <v>-10</v>
      </c>
      <c r="D22">
        <v>-68.92</v>
      </c>
      <c r="E22" t="s">
        <v>4</v>
      </c>
      <c r="F22">
        <v>-68.92</v>
      </c>
      <c r="G22" t="s">
        <v>6</v>
      </c>
      <c r="H22">
        <v>-10.128293679368699</v>
      </c>
      <c r="I22" t="s">
        <v>110</v>
      </c>
      <c r="J22" t="s">
        <v>1341</v>
      </c>
      <c r="K22" t="s">
        <v>10</v>
      </c>
      <c r="L22" t="s">
        <v>1315</v>
      </c>
      <c r="M22" t="s">
        <v>1312</v>
      </c>
      <c r="N22" t="s">
        <v>55</v>
      </c>
      <c r="O22">
        <v>-0.34000000000000302</v>
      </c>
      <c r="P22">
        <v>-0.34000000000000302</v>
      </c>
      <c r="Q22">
        <v>-4.9965465046218599E-2</v>
      </c>
      <c r="R22" t="s">
        <v>533</v>
      </c>
      <c r="S22" t="s">
        <v>226</v>
      </c>
      <c r="T22" t="s">
        <v>80</v>
      </c>
      <c r="U22" t="s">
        <v>57</v>
      </c>
      <c r="V22" t="s">
        <v>57</v>
      </c>
      <c r="W22" t="s">
        <v>58</v>
      </c>
      <c r="X22" t="s">
        <v>79</v>
      </c>
      <c r="Y22" t="s">
        <v>970</v>
      </c>
      <c r="Z22" t="s">
        <v>976</v>
      </c>
      <c r="AA22" t="s">
        <v>57</v>
      </c>
      <c r="AB22" t="s">
        <v>57</v>
      </c>
      <c r="AC22">
        <v>85485</v>
      </c>
      <c r="AD22" t="s">
        <v>80</v>
      </c>
      <c r="AE22" t="s">
        <v>1320</v>
      </c>
      <c r="AF22" t="s">
        <v>58</v>
      </c>
      <c r="AG22" t="s">
        <v>79</v>
      </c>
      <c r="AH22">
        <v>85485</v>
      </c>
      <c r="AI22" t="s">
        <v>226</v>
      </c>
    </row>
    <row r="23" spans="1:35" ht="14.45" x14ac:dyDescent="0.3">
      <c r="A23" t="s">
        <v>55</v>
      </c>
      <c r="B23" t="s">
        <v>54</v>
      </c>
      <c r="C23">
        <v>-123</v>
      </c>
      <c r="D23">
        <v>-847.77</v>
      </c>
      <c r="E23" t="s">
        <v>1</v>
      </c>
      <c r="F23">
        <v>-847.77</v>
      </c>
      <c r="G23" t="s">
        <v>6</v>
      </c>
      <c r="H23">
        <v>-124.585947947742</v>
      </c>
      <c r="I23" t="s">
        <v>110</v>
      </c>
      <c r="J23" t="s">
        <v>1342</v>
      </c>
      <c r="K23" t="s">
        <v>227</v>
      </c>
      <c r="L23" t="s">
        <v>1343</v>
      </c>
      <c r="M23" t="s">
        <v>1312</v>
      </c>
      <c r="N23" t="s">
        <v>55</v>
      </c>
      <c r="O23">
        <v>-4.2200000000000299</v>
      </c>
      <c r="P23">
        <v>-4.2200000000000299</v>
      </c>
      <c r="Q23">
        <v>-0.62015959557365197</v>
      </c>
      <c r="R23" t="s">
        <v>533</v>
      </c>
      <c r="S23" t="s">
        <v>226</v>
      </c>
      <c r="T23" t="s">
        <v>80</v>
      </c>
      <c r="U23" t="s">
        <v>57</v>
      </c>
      <c r="V23" t="s">
        <v>57</v>
      </c>
      <c r="W23" t="s">
        <v>58</v>
      </c>
      <c r="X23" t="s">
        <v>79</v>
      </c>
      <c r="Y23" t="s">
        <v>970</v>
      </c>
      <c r="Z23" t="s">
        <v>976</v>
      </c>
      <c r="AA23" t="s">
        <v>57</v>
      </c>
      <c r="AB23" t="s">
        <v>57</v>
      </c>
      <c r="AC23">
        <v>85485</v>
      </c>
      <c r="AD23" t="s">
        <v>80</v>
      </c>
      <c r="AE23" t="s">
        <v>1320</v>
      </c>
      <c r="AF23" t="s">
        <v>58</v>
      </c>
      <c r="AG23" t="s">
        <v>79</v>
      </c>
      <c r="AH23">
        <v>85485</v>
      </c>
      <c r="AI23" t="s">
        <v>226</v>
      </c>
    </row>
    <row r="24" spans="1:35" ht="14.45" x14ac:dyDescent="0.3">
      <c r="A24" t="s">
        <v>55</v>
      </c>
      <c r="B24" t="s">
        <v>54</v>
      </c>
      <c r="C24">
        <v>-0.03</v>
      </c>
      <c r="D24">
        <v>-0.2</v>
      </c>
      <c r="E24" t="s">
        <v>4</v>
      </c>
      <c r="F24">
        <v>-0.2</v>
      </c>
      <c r="G24" t="s">
        <v>6</v>
      </c>
      <c r="H24">
        <v>-2.9592365169786201E-2</v>
      </c>
      <c r="I24" t="s">
        <v>78</v>
      </c>
      <c r="J24" t="s">
        <v>1344</v>
      </c>
      <c r="K24" t="s">
        <v>11</v>
      </c>
      <c r="L24" t="s">
        <v>1311</v>
      </c>
      <c r="M24" t="s">
        <v>1312</v>
      </c>
      <c r="N24" t="s">
        <v>55</v>
      </c>
      <c r="O24">
        <v>0</v>
      </c>
      <c r="P24">
        <v>0</v>
      </c>
      <c r="Q24">
        <v>0</v>
      </c>
      <c r="R24" t="s">
        <v>533</v>
      </c>
      <c r="S24" t="s">
        <v>229</v>
      </c>
      <c r="T24" t="s">
        <v>80</v>
      </c>
      <c r="U24" t="s">
        <v>57</v>
      </c>
      <c r="V24" t="s">
        <v>57</v>
      </c>
      <c r="W24" t="s">
        <v>58</v>
      </c>
      <c r="X24" t="s">
        <v>79</v>
      </c>
      <c r="Y24" t="s">
        <v>978</v>
      </c>
      <c r="Z24" t="s">
        <v>978</v>
      </c>
      <c r="AA24" t="s">
        <v>57</v>
      </c>
      <c r="AB24" t="s">
        <v>57</v>
      </c>
      <c r="AC24">
        <v>85485</v>
      </c>
      <c r="AD24" t="s">
        <v>80</v>
      </c>
      <c r="AE24" t="s">
        <v>1320</v>
      </c>
      <c r="AF24" t="s">
        <v>58</v>
      </c>
      <c r="AG24" t="s">
        <v>79</v>
      </c>
      <c r="AH24">
        <v>85485</v>
      </c>
      <c r="AI24" t="s">
        <v>236</v>
      </c>
    </row>
    <row r="25" spans="1:35" ht="14.45" x14ac:dyDescent="0.3">
      <c r="A25" t="s">
        <v>55</v>
      </c>
      <c r="B25" t="s">
        <v>54</v>
      </c>
      <c r="C25">
        <v>1384.32</v>
      </c>
      <c r="D25">
        <v>9273.61</v>
      </c>
      <c r="E25" t="s">
        <v>1</v>
      </c>
      <c r="F25">
        <v>9273.61</v>
      </c>
      <c r="G25" t="s">
        <v>6</v>
      </c>
      <c r="H25">
        <v>1372.1402678109</v>
      </c>
      <c r="I25" t="s">
        <v>78</v>
      </c>
      <c r="J25" t="s">
        <v>1345</v>
      </c>
      <c r="K25" t="s">
        <v>77</v>
      </c>
      <c r="L25" t="s">
        <v>1319</v>
      </c>
      <c r="M25" t="s">
        <v>1312</v>
      </c>
      <c r="N25" t="s">
        <v>55</v>
      </c>
      <c r="O25">
        <v>-46.599999999998502</v>
      </c>
      <c r="P25">
        <v>-46.599999999998502</v>
      </c>
      <c r="Q25">
        <v>-6.8950210845599704</v>
      </c>
      <c r="R25" t="s">
        <v>533</v>
      </c>
      <c r="S25" t="s">
        <v>229</v>
      </c>
      <c r="T25" t="s">
        <v>80</v>
      </c>
      <c r="U25" t="s">
        <v>57</v>
      </c>
      <c r="V25" t="s">
        <v>57</v>
      </c>
      <c r="W25" t="s">
        <v>58</v>
      </c>
      <c r="X25" t="s">
        <v>79</v>
      </c>
      <c r="Y25" t="s">
        <v>978</v>
      </c>
      <c r="Z25" t="s">
        <v>978</v>
      </c>
      <c r="AA25" t="s">
        <v>57</v>
      </c>
      <c r="AB25" t="s">
        <v>57</v>
      </c>
      <c r="AC25">
        <v>85485</v>
      </c>
      <c r="AD25" t="s">
        <v>80</v>
      </c>
      <c r="AE25" t="s">
        <v>1320</v>
      </c>
      <c r="AF25" t="s">
        <v>58</v>
      </c>
      <c r="AG25" t="s">
        <v>79</v>
      </c>
      <c r="AH25">
        <v>85485</v>
      </c>
      <c r="AI25" t="s">
        <v>236</v>
      </c>
    </row>
    <row r="26" spans="1:35" ht="14.45" x14ac:dyDescent="0.3">
      <c r="A26" t="s">
        <v>55</v>
      </c>
      <c r="B26" t="s">
        <v>54</v>
      </c>
      <c r="C26">
        <v>-12</v>
      </c>
      <c r="D26">
        <v>-80.39</v>
      </c>
      <c r="E26" t="s">
        <v>4</v>
      </c>
      <c r="F26">
        <v>-80.39</v>
      </c>
      <c r="G26" t="s">
        <v>6</v>
      </c>
      <c r="H26">
        <v>-11.8946511799956</v>
      </c>
      <c r="I26" t="s">
        <v>78</v>
      </c>
      <c r="J26" t="s">
        <v>1346</v>
      </c>
      <c r="K26" t="s">
        <v>10</v>
      </c>
      <c r="L26" t="s">
        <v>1315</v>
      </c>
      <c r="M26" t="s">
        <v>1312</v>
      </c>
      <c r="N26" t="s">
        <v>55</v>
      </c>
      <c r="O26">
        <v>0.40000000000000602</v>
      </c>
      <c r="P26">
        <v>0.40000000000000602</v>
      </c>
      <c r="Q26">
        <v>5.9184730339573201E-2</v>
      </c>
      <c r="R26" t="s">
        <v>533</v>
      </c>
      <c r="S26" t="s">
        <v>229</v>
      </c>
      <c r="T26" t="s">
        <v>80</v>
      </c>
      <c r="U26" t="s">
        <v>57</v>
      </c>
      <c r="V26" t="s">
        <v>57</v>
      </c>
      <c r="W26" t="s">
        <v>58</v>
      </c>
      <c r="X26" t="s">
        <v>79</v>
      </c>
      <c r="Y26" t="s">
        <v>978</v>
      </c>
      <c r="Z26" t="s">
        <v>978</v>
      </c>
      <c r="AA26" t="s">
        <v>57</v>
      </c>
      <c r="AB26" t="s">
        <v>57</v>
      </c>
      <c r="AC26">
        <v>85485</v>
      </c>
      <c r="AD26" t="s">
        <v>80</v>
      </c>
      <c r="AE26" t="s">
        <v>1320</v>
      </c>
      <c r="AF26" t="s">
        <v>58</v>
      </c>
      <c r="AG26" t="s">
        <v>79</v>
      </c>
      <c r="AH26">
        <v>85485</v>
      </c>
      <c r="AI26" t="s">
        <v>236</v>
      </c>
    </row>
    <row r="27" spans="1:35" ht="14.45" x14ac:dyDescent="0.3">
      <c r="A27" t="s">
        <v>55</v>
      </c>
      <c r="B27" t="s">
        <v>54</v>
      </c>
      <c r="C27">
        <v>-15</v>
      </c>
      <c r="D27">
        <v>-100.72</v>
      </c>
      <c r="E27" t="s">
        <v>4</v>
      </c>
      <c r="F27">
        <v>-100.72</v>
      </c>
      <c r="G27" t="s">
        <v>6</v>
      </c>
      <c r="H27">
        <v>-15.059358272778899</v>
      </c>
      <c r="I27" t="s">
        <v>59</v>
      </c>
      <c r="J27" t="s">
        <v>1347</v>
      </c>
      <c r="K27" t="s">
        <v>10</v>
      </c>
      <c r="L27" t="s">
        <v>1315</v>
      </c>
      <c r="M27" t="s">
        <v>1312</v>
      </c>
      <c r="N27" t="s">
        <v>55</v>
      </c>
      <c r="O27">
        <v>-0.5</v>
      </c>
      <c r="P27">
        <v>-0.5</v>
      </c>
      <c r="Q27">
        <v>-7.4758529948267094E-2</v>
      </c>
      <c r="R27" t="s">
        <v>533</v>
      </c>
      <c r="S27" t="s">
        <v>230</v>
      </c>
      <c r="T27" t="s">
        <v>232</v>
      </c>
      <c r="U27" t="s">
        <v>57</v>
      </c>
      <c r="V27" t="s">
        <v>57</v>
      </c>
      <c r="W27" t="s">
        <v>58</v>
      </c>
      <c r="X27" t="s">
        <v>231</v>
      </c>
      <c r="Y27" t="s">
        <v>985</v>
      </c>
      <c r="Z27" t="s">
        <v>985</v>
      </c>
      <c r="AA27" t="s">
        <v>57</v>
      </c>
      <c r="AB27" t="s">
        <v>57</v>
      </c>
      <c r="AC27">
        <v>1561206</v>
      </c>
      <c r="AD27" t="s">
        <v>63</v>
      </c>
      <c r="AE27" t="s">
        <v>1313</v>
      </c>
      <c r="AF27" t="s">
        <v>58</v>
      </c>
      <c r="AG27" t="s">
        <v>62</v>
      </c>
      <c r="AH27">
        <v>10606</v>
      </c>
      <c r="AI27" t="s">
        <v>230</v>
      </c>
    </row>
    <row r="28" spans="1:35" ht="14.45" x14ac:dyDescent="0.3">
      <c r="A28" t="s">
        <v>55</v>
      </c>
      <c r="B28" t="s">
        <v>54</v>
      </c>
      <c r="C28">
        <v>-6</v>
      </c>
      <c r="D28">
        <v>-40.18</v>
      </c>
      <c r="E28" t="s">
        <v>4</v>
      </c>
      <c r="F28">
        <v>-40.18</v>
      </c>
      <c r="G28" t="s">
        <v>6</v>
      </c>
      <c r="H28">
        <v>-6.0075954666427398</v>
      </c>
      <c r="I28" t="s">
        <v>59</v>
      </c>
      <c r="J28" t="s">
        <v>1348</v>
      </c>
      <c r="K28" t="s">
        <v>10</v>
      </c>
      <c r="L28" t="s">
        <v>1315</v>
      </c>
      <c r="M28" t="s">
        <v>1312</v>
      </c>
      <c r="N28" t="s">
        <v>55</v>
      </c>
      <c r="O28">
        <v>-0.20000000000000301</v>
      </c>
      <c r="P28">
        <v>-0.20000000000000301</v>
      </c>
      <c r="Q28">
        <v>-2.99034119793073E-2</v>
      </c>
      <c r="R28" t="s">
        <v>533</v>
      </c>
      <c r="S28" t="s">
        <v>230</v>
      </c>
      <c r="T28" t="s">
        <v>234</v>
      </c>
      <c r="U28" t="s">
        <v>57</v>
      </c>
      <c r="V28" t="s">
        <v>57</v>
      </c>
      <c r="W28" t="s">
        <v>58</v>
      </c>
      <c r="X28" t="s">
        <v>233</v>
      </c>
      <c r="Y28" t="s">
        <v>981</v>
      </c>
      <c r="Z28" t="s">
        <v>981</v>
      </c>
      <c r="AA28" t="s">
        <v>57</v>
      </c>
      <c r="AB28" t="s">
        <v>57</v>
      </c>
      <c r="AC28">
        <v>1561245</v>
      </c>
      <c r="AD28" t="s">
        <v>63</v>
      </c>
      <c r="AE28" t="s">
        <v>1313</v>
      </c>
      <c r="AF28" t="s">
        <v>58</v>
      </c>
      <c r="AG28" t="s">
        <v>62</v>
      </c>
      <c r="AH28">
        <v>10606</v>
      </c>
      <c r="AI28" t="s">
        <v>230</v>
      </c>
    </row>
    <row r="29" spans="1:35" ht="14.45" x14ac:dyDescent="0.3">
      <c r="A29" t="s">
        <v>55</v>
      </c>
      <c r="B29" t="s">
        <v>54</v>
      </c>
      <c r="C29">
        <v>-6</v>
      </c>
      <c r="D29">
        <v>-39.89</v>
      </c>
      <c r="E29" t="s">
        <v>4</v>
      </c>
      <c r="F29">
        <v>-39.89</v>
      </c>
      <c r="G29" t="s">
        <v>6</v>
      </c>
      <c r="H29">
        <v>-5.9642355192727496</v>
      </c>
      <c r="I29" t="s">
        <v>59</v>
      </c>
      <c r="J29" t="s">
        <v>1349</v>
      </c>
      <c r="K29" t="s">
        <v>10</v>
      </c>
      <c r="L29" t="s">
        <v>1315</v>
      </c>
      <c r="M29" t="s">
        <v>1312</v>
      </c>
      <c r="N29" t="s">
        <v>55</v>
      </c>
      <c r="O29">
        <v>0.20000000000000301</v>
      </c>
      <c r="P29">
        <v>0.20000000000000301</v>
      </c>
      <c r="Q29">
        <v>2.99034119793073E-2</v>
      </c>
      <c r="R29" t="s">
        <v>533</v>
      </c>
      <c r="S29" t="s">
        <v>230</v>
      </c>
      <c r="T29" t="s">
        <v>234</v>
      </c>
      <c r="U29" t="s">
        <v>57</v>
      </c>
      <c r="V29" t="s">
        <v>57</v>
      </c>
      <c r="W29" t="s">
        <v>58</v>
      </c>
      <c r="X29" t="s">
        <v>233</v>
      </c>
      <c r="Y29" t="s">
        <v>983</v>
      </c>
      <c r="Z29" t="s">
        <v>983</v>
      </c>
      <c r="AA29" t="s">
        <v>57</v>
      </c>
      <c r="AB29" t="s">
        <v>57</v>
      </c>
      <c r="AC29">
        <v>1561245</v>
      </c>
      <c r="AD29" t="s">
        <v>63</v>
      </c>
      <c r="AE29" t="s">
        <v>1313</v>
      </c>
      <c r="AF29" t="s">
        <v>58</v>
      </c>
      <c r="AG29" t="s">
        <v>62</v>
      </c>
      <c r="AH29">
        <v>10606</v>
      </c>
      <c r="AI29" t="s">
        <v>230</v>
      </c>
    </row>
    <row r="30" spans="1:35" ht="14.45" x14ac:dyDescent="0.3">
      <c r="A30" t="s">
        <v>55</v>
      </c>
      <c r="B30" t="s">
        <v>54</v>
      </c>
      <c r="C30">
        <v>-2.5999999046325701</v>
      </c>
      <c r="D30">
        <v>-17.46</v>
      </c>
      <c r="E30" t="s">
        <v>4</v>
      </c>
      <c r="F30">
        <v>-17.46</v>
      </c>
      <c r="G30" t="s">
        <v>6</v>
      </c>
      <c r="H30">
        <v>-2.6105678657934899</v>
      </c>
      <c r="I30" t="s">
        <v>59</v>
      </c>
      <c r="J30" t="s">
        <v>1350</v>
      </c>
      <c r="K30" t="s">
        <v>11</v>
      </c>
      <c r="L30" t="s">
        <v>1311</v>
      </c>
      <c r="M30" t="s">
        <v>1312</v>
      </c>
      <c r="N30" t="s">
        <v>55</v>
      </c>
      <c r="O30">
        <v>-8.99999999999999E-2</v>
      </c>
      <c r="P30">
        <v>-8.99999999999999E-2</v>
      </c>
      <c r="Q30">
        <v>-1.34565353906881E-2</v>
      </c>
      <c r="R30" t="s">
        <v>533</v>
      </c>
      <c r="S30" t="s">
        <v>230</v>
      </c>
      <c r="T30" t="s">
        <v>232</v>
      </c>
      <c r="U30" t="s">
        <v>57</v>
      </c>
      <c r="V30" t="s">
        <v>57</v>
      </c>
      <c r="W30" t="s">
        <v>58</v>
      </c>
      <c r="X30" t="s">
        <v>231</v>
      </c>
      <c r="Y30" t="s">
        <v>985</v>
      </c>
      <c r="Z30" t="s">
        <v>985</v>
      </c>
      <c r="AA30" t="s">
        <v>57</v>
      </c>
      <c r="AB30" t="s">
        <v>57</v>
      </c>
      <c r="AC30">
        <v>1561206</v>
      </c>
      <c r="AD30" t="s">
        <v>63</v>
      </c>
      <c r="AE30" t="s">
        <v>1313</v>
      </c>
      <c r="AF30" t="s">
        <v>58</v>
      </c>
      <c r="AG30" t="s">
        <v>62</v>
      </c>
      <c r="AH30">
        <v>10606</v>
      </c>
      <c r="AI30" t="s">
        <v>230</v>
      </c>
    </row>
    <row r="31" spans="1:35" ht="14.45" x14ac:dyDescent="0.3">
      <c r="A31" t="s">
        <v>55</v>
      </c>
      <c r="B31" t="s">
        <v>54</v>
      </c>
      <c r="C31">
        <v>-1.03999996185303</v>
      </c>
      <c r="D31">
        <v>-6.96</v>
      </c>
      <c r="E31" t="s">
        <v>4</v>
      </c>
      <c r="F31">
        <v>-6.96</v>
      </c>
      <c r="G31" t="s">
        <v>6</v>
      </c>
      <c r="H31">
        <v>-1.04063873687988</v>
      </c>
      <c r="I31" t="s">
        <v>59</v>
      </c>
      <c r="J31" t="s">
        <v>1351</v>
      </c>
      <c r="K31" t="s">
        <v>11</v>
      </c>
      <c r="L31" t="s">
        <v>1311</v>
      </c>
      <c r="M31" t="s">
        <v>1312</v>
      </c>
      <c r="N31" t="s">
        <v>55</v>
      </c>
      <c r="O31">
        <v>-3.00000000000002E-2</v>
      </c>
      <c r="P31">
        <v>-3.00000000000002E-2</v>
      </c>
      <c r="Q31">
        <v>-4.4855117968960597E-3</v>
      </c>
      <c r="R31" t="s">
        <v>533</v>
      </c>
      <c r="S31" t="s">
        <v>230</v>
      </c>
      <c r="T31" t="s">
        <v>234</v>
      </c>
      <c r="U31" t="s">
        <v>57</v>
      </c>
      <c r="V31" t="s">
        <v>57</v>
      </c>
      <c r="W31" t="s">
        <v>58</v>
      </c>
      <c r="X31" t="s">
        <v>233</v>
      </c>
      <c r="Y31" t="s">
        <v>981</v>
      </c>
      <c r="Z31" t="s">
        <v>981</v>
      </c>
      <c r="AA31" t="s">
        <v>57</v>
      </c>
      <c r="AB31" t="s">
        <v>57</v>
      </c>
      <c r="AC31">
        <v>1561245</v>
      </c>
      <c r="AD31" t="s">
        <v>63</v>
      </c>
      <c r="AE31" t="s">
        <v>1313</v>
      </c>
      <c r="AF31" t="s">
        <v>58</v>
      </c>
      <c r="AG31" t="s">
        <v>62</v>
      </c>
      <c r="AH31">
        <v>10606</v>
      </c>
      <c r="AI31" t="s">
        <v>230</v>
      </c>
    </row>
    <row r="32" spans="1:35" ht="14.45" x14ac:dyDescent="0.3">
      <c r="A32" t="s">
        <v>55</v>
      </c>
      <c r="B32" t="s">
        <v>54</v>
      </c>
      <c r="C32">
        <v>-1.03999996185303</v>
      </c>
      <c r="D32">
        <v>-6.91</v>
      </c>
      <c r="E32" t="s">
        <v>4</v>
      </c>
      <c r="F32">
        <v>-6.91</v>
      </c>
      <c r="G32" t="s">
        <v>6</v>
      </c>
      <c r="H32">
        <v>-1.03316288388505</v>
      </c>
      <c r="I32" t="s">
        <v>59</v>
      </c>
      <c r="J32" t="s">
        <v>1352</v>
      </c>
      <c r="K32" t="s">
        <v>11</v>
      </c>
      <c r="L32" t="s">
        <v>1311</v>
      </c>
      <c r="M32" t="s">
        <v>1312</v>
      </c>
      <c r="N32" t="s">
        <v>55</v>
      </c>
      <c r="O32">
        <v>0.04</v>
      </c>
      <c r="P32">
        <v>0.04</v>
      </c>
      <c r="Q32">
        <v>5.9806823958613699E-3</v>
      </c>
      <c r="R32" t="s">
        <v>533</v>
      </c>
      <c r="S32" t="s">
        <v>230</v>
      </c>
      <c r="T32" t="s">
        <v>234</v>
      </c>
      <c r="U32" t="s">
        <v>57</v>
      </c>
      <c r="V32" t="s">
        <v>57</v>
      </c>
      <c r="W32" t="s">
        <v>58</v>
      </c>
      <c r="X32" t="s">
        <v>233</v>
      </c>
      <c r="Y32" t="s">
        <v>983</v>
      </c>
      <c r="Z32" t="s">
        <v>983</v>
      </c>
      <c r="AA32" t="s">
        <v>57</v>
      </c>
      <c r="AB32" t="s">
        <v>57</v>
      </c>
      <c r="AC32">
        <v>1561245</v>
      </c>
      <c r="AD32" t="s">
        <v>63</v>
      </c>
      <c r="AE32" t="s">
        <v>1313</v>
      </c>
      <c r="AF32" t="s">
        <v>58</v>
      </c>
      <c r="AG32" t="s">
        <v>62</v>
      </c>
      <c r="AH32">
        <v>10606</v>
      </c>
      <c r="AI32" t="s">
        <v>230</v>
      </c>
    </row>
    <row r="33" spans="1:35" ht="14.45" x14ac:dyDescent="0.3">
      <c r="A33" t="s">
        <v>55</v>
      </c>
      <c r="B33" t="s">
        <v>54</v>
      </c>
      <c r="C33">
        <v>-325</v>
      </c>
      <c r="D33">
        <v>-2182.2600000000002</v>
      </c>
      <c r="E33" t="s">
        <v>1</v>
      </c>
      <c r="F33">
        <v>-2182.2600000000002</v>
      </c>
      <c r="G33" t="s">
        <v>6</v>
      </c>
      <c r="H33">
        <v>-326.28509912981099</v>
      </c>
      <c r="I33" t="s">
        <v>59</v>
      </c>
      <c r="J33" t="s">
        <v>1353</v>
      </c>
      <c r="K33" t="s">
        <v>15</v>
      </c>
      <c r="L33" t="s">
        <v>1317</v>
      </c>
      <c r="M33" t="s">
        <v>1312</v>
      </c>
      <c r="N33" t="s">
        <v>55</v>
      </c>
      <c r="O33">
        <v>-10.850000000000399</v>
      </c>
      <c r="P33">
        <v>-10.850000000000399</v>
      </c>
      <c r="Q33">
        <v>-1.6222600998774499</v>
      </c>
      <c r="R33" t="s">
        <v>533</v>
      </c>
      <c r="S33" t="s">
        <v>230</v>
      </c>
      <c r="T33" t="s">
        <v>232</v>
      </c>
      <c r="U33" t="s">
        <v>57</v>
      </c>
      <c r="V33" t="s">
        <v>57</v>
      </c>
      <c r="W33" t="s">
        <v>58</v>
      </c>
      <c r="X33" t="s">
        <v>231</v>
      </c>
      <c r="Y33" t="s">
        <v>985</v>
      </c>
      <c r="Z33" t="s">
        <v>985</v>
      </c>
      <c r="AA33" t="s">
        <v>57</v>
      </c>
      <c r="AB33" t="s">
        <v>57</v>
      </c>
      <c r="AC33">
        <v>1561206</v>
      </c>
      <c r="AD33" t="s">
        <v>63</v>
      </c>
      <c r="AE33" t="s">
        <v>1313</v>
      </c>
      <c r="AF33" t="s">
        <v>58</v>
      </c>
      <c r="AG33" t="s">
        <v>62</v>
      </c>
      <c r="AH33">
        <v>10606</v>
      </c>
      <c r="AI33" t="s">
        <v>230</v>
      </c>
    </row>
    <row r="34" spans="1:35" ht="14.45" x14ac:dyDescent="0.3">
      <c r="A34" t="s">
        <v>55</v>
      </c>
      <c r="B34" t="s">
        <v>54</v>
      </c>
      <c r="C34">
        <v>-260</v>
      </c>
      <c r="D34">
        <v>-1741.21</v>
      </c>
      <c r="E34" t="s">
        <v>1</v>
      </c>
      <c r="F34">
        <v>-1741.21</v>
      </c>
      <c r="G34" t="s">
        <v>6</v>
      </c>
      <c r="H34">
        <v>-260.34059986244398</v>
      </c>
      <c r="I34" t="s">
        <v>59</v>
      </c>
      <c r="J34" t="s">
        <v>1354</v>
      </c>
      <c r="K34" t="s">
        <v>15</v>
      </c>
      <c r="L34" t="s">
        <v>1317</v>
      </c>
      <c r="M34" t="s">
        <v>1312</v>
      </c>
      <c r="N34" t="s">
        <v>55</v>
      </c>
      <c r="O34">
        <v>-8.6700000000000692</v>
      </c>
      <c r="P34">
        <v>-8.6700000000000692</v>
      </c>
      <c r="Q34">
        <v>-1.2963129093029599</v>
      </c>
      <c r="R34" t="s">
        <v>533</v>
      </c>
      <c r="S34" t="s">
        <v>230</v>
      </c>
      <c r="T34" t="s">
        <v>234</v>
      </c>
      <c r="U34" t="s">
        <v>57</v>
      </c>
      <c r="V34" t="s">
        <v>57</v>
      </c>
      <c r="W34" t="s">
        <v>58</v>
      </c>
      <c r="X34" t="s">
        <v>233</v>
      </c>
      <c r="Y34" t="s">
        <v>981</v>
      </c>
      <c r="Z34" t="s">
        <v>981</v>
      </c>
      <c r="AA34" t="s">
        <v>57</v>
      </c>
      <c r="AB34" t="s">
        <v>57</v>
      </c>
      <c r="AC34">
        <v>1561245</v>
      </c>
      <c r="AD34" t="s">
        <v>63</v>
      </c>
      <c r="AE34" t="s">
        <v>1313</v>
      </c>
      <c r="AF34" t="s">
        <v>58</v>
      </c>
      <c r="AG34" t="s">
        <v>62</v>
      </c>
      <c r="AH34">
        <v>10606</v>
      </c>
      <c r="AI34" t="s">
        <v>230</v>
      </c>
    </row>
    <row r="35" spans="1:35" ht="14.45" x14ac:dyDescent="0.3">
      <c r="A35" t="s">
        <v>55</v>
      </c>
      <c r="B35" t="s">
        <v>54</v>
      </c>
      <c r="C35">
        <v>380</v>
      </c>
      <c r="D35">
        <v>2526.0700000000002</v>
      </c>
      <c r="E35" t="s">
        <v>1</v>
      </c>
      <c r="F35">
        <v>2526.0700000000002</v>
      </c>
      <c r="G35" t="s">
        <v>6</v>
      </c>
      <c r="H35">
        <v>377.69055949283802</v>
      </c>
      <c r="I35" t="s">
        <v>59</v>
      </c>
      <c r="J35" t="s">
        <v>1355</v>
      </c>
      <c r="K35" t="s">
        <v>15</v>
      </c>
      <c r="L35" t="s">
        <v>1317</v>
      </c>
      <c r="M35" t="s">
        <v>1312</v>
      </c>
      <c r="N35" t="s">
        <v>55</v>
      </c>
      <c r="O35">
        <v>-12.6999999999998</v>
      </c>
      <c r="P35">
        <v>-12.6999999999998</v>
      </c>
      <c r="Q35">
        <v>-1.8988666606859601</v>
      </c>
      <c r="R35" t="s">
        <v>533</v>
      </c>
      <c r="S35" t="s">
        <v>230</v>
      </c>
      <c r="T35" t="s">
        <v>234</v>
      </c>
      <c r="U35" t="s">
        <v>57</v>
      </c>
      <c r="V35" t="s">
        <v>57</v>
      </c>
      <c r="W35" t="s">
        <v>58</v>
      </c>
      <c r="X35" t="s">
        <v>233</v>
      </c>
      <c r="Y35" t="s">
        <v>983</v>
      </c>
      <c r="Z35" t="s">
        <v>983</v>
      </c>
      <c r="AA35" t="s">
        <v>57</v>
      </c>
      <c r="AB35" t="s">
        <v>57</v>
      </c>
      <c r="AC35">
        <v>1561245</v>
      </c>
      <c r="AD35" t="s">
        <v>63</v>
      </c>
      <c r="AE35" t="s">
        <v>1313</v>
      </c>
      <c r="AF35" t="s">
        <v>58</v>
      </c>
      <c r="AG35" t="s">
        <v>62</v>
      </c>
      <c r="AH35">
        <v>10606</v>
      </c>
      <c r="AI35" t="s">
        <v>230</v>
      </c>
    </row>
    <row r="36" spans="1:35" ht="14.45" x14ac:dyDescent="0.3">
      <c r="A36" t="s">
        <v>55</v>
      </c>
      <c r="B36" t="s">
        <v>54</v>
      </c>
      <c r="C36">
        <v>-0.59</v>
      </c>
      <c r="D36">
        <v>-3.93</v>
      </c>
      <c r="E36" t="s">
        <v>2</v>
      </c>
      <c r="F36">
        <v>-3.93</v>
      </c>
      <c r="G36" t="s">
        <v>6</v>
      </c>
      <c r="H36">
        <v>-0.59029394535650404</v>
      </c>
      <c r="I36" t="s">
        <v>110</v>
      </c>
      <c r="J36" t="s">
        <v>1356</v>
      </c>
      <c r="K36" t="s">
        <v>9</v>
      </c>
      <c r="L36" t="s">
        <v>1324</v>
      </c>
      <c r="M36" t="s">
        <v>1312</v>
      </c>
      <c r="N36" t="s">
        <v>55</v>
      </c>
      <c r="O36">
        <v>0</v>
      </c>
      <c r="P36">
        <v>0</v>
      </c>
      <c r="Q36">
        <v>0</v>
      </c>
      <c r="R36" t="s">
        <v>533</v>
      </c>
      <c r="S36" t="s">
        <v>247</v>
      </c>
      <c r="T36" t="s">
        <v>80</v>
      </c>
      <c r="U36" t="s">
        <v>57</v>
      </c>
      <c r="V36" t="s">
        <v>57</v>
      </c>
      <c r="W36" t="s">
        <v>58</v>
      </c>
      <c r="X36" t="s">
        <v>79</v>
      </c>
      <c r="Y36" t="s">
        <v>1312</v>
      </c>
      <c r="Z36" t="s">
        <v>1312</v>
      </c>
      <c r="AA36" t="s">
        <v>57</v>
      </c>
      <c r="AB36" t="s">
        <v>57</v>
      </c>
      <c r="AC36">
        <v>85485</v>
      </c>
      <c r="AD36" t="s">
        <v>80</v>
      </c>
      <c r="AE36" t="s">
        <v>1320</v>
      </c>
      <c r="AF36" t="s">
        <v>58</v>
      </c>
      <c r="AG36" t="s">
        <v>79</v>
      </c>
      <c r="AH36">
        <v>85485</v>
      </c>
      <c r="AI36" t="s">
        <v>252</v>
      </c>
    </row>
    <row r="37" spans="1:35" ht="14.45" x14ac:dyDescent="0.3">
      <c r="A37" t="s">
        <v>55</v>
      </c>
      <c r="B37" t="s">
        <v>54</v>
      </c>
      <c r="C37">
        <v>-0.31</v>
      </c>
      <c r="D37">
        <v>-2.31</v>
      </c>
      <c r="E37" t="s">
        <v>2</v>
      </c>
      <c r="F37">
        <v>-2.31</v>
      </c>
      <c r="G37" t="s">
        <v>6</v>
      </c>
      <c r="H37">
        <v>-0.34696667017138</v>
      </c>
      <c r="I37" t="s">
        <v>110</v>
      </c>
      <c r="J37" t="s">
        <v>1357</v>
      </c>
      <c r="K37" t="s">
        <v>9</v>
      </c>
      <c r="L37" t="s">
        <v>1324</v>
      </c>
      <c r="M37" t="s">
        <v>1312</v>
      </c>
      <c r="N37" t="s">
        <v>55</v>
      </c>
      <c r="O37">
        <v>0</v>
      </c>
      <c r="P37">
        <v>0</v>
      </c>
      <c r="Q37">
        <v>0</v>
      </c>
      <c r="R37" t="s">
        <v>1330</v>
      </c>
      <c r="S37" t="s">
        <v>247</v>
      </c>
      <c r="T37" t="s">
        <v>176</v>
      </c>
      <c r="U37" t="s">
        <v>57</v>
      </c>
      <c r="V37" t="s">
        <v>57</v>
      </c>
      <c r="W37" t="s">
        <v>58</v>
      </c>
      <c r="X37" t="s">
        <v>175</v>
      </c>
      <c r="Y37" t="s">
        <v>1312</v>
      </c>
      <c r="Z37" t="s">
        <v>1312</v>
      </c>
      <c r="AA37" t="s">
        <v>57</v>
      </c>
      <c r="AB37" t="s">
        <v>57</v>
      </c>
      <c r="AC37">
        <v>20690</v>
      </c>
      <c r="AD37" t="s">
        <v>176</v>
      </c>
      <c r="AE37" t="s">
        <v>1331</v>
      </c>
      <c r="AF37" t="s">
        <v>58</v>
      </c>
      <c r="AG37" t="s">
        <v>175</v>
      </c>
      <c r="AH37">
        <v>20690</v>
      </c>
      <c r="AI37" t="s">
        <v>252</v>
      </c>
    </row>
    <row r="38" spans="1:35" ht="14.45" x14ac:dyDescent="0.3">
      <c r="A38" t="s">
        <v>55</v>
      </c>
      <c r="B38" t="s">
        <v>54</v>
      </c>
      <c r="C38">
        <v>-1072.8</v>
      </c>
      <c r="D38">
        <v>-1072.8</v>
      </c>
      <c r="E38" t="s">
        <v>1</v>
      </c>
      <c r="F38">
        <v>-1072.8</v>
      </c>
      <c r="G38" t="s">
        <v>6</v>
      </c>
      <c r="H38">
        <v>-161.136728900371</v>
      </c>
      <c r="I38" t="s">
        <v>78</v>
      </c>
      <c r="J38" t="s">
        <v>1358</v>
      </c>
      <c r="K38" t="s">
        <v>77</v>
      </c>
      <c r="L38" t="s">
        <v>1319</v>
      </c>
      <c r="M38" t="s">
        <v>1312</v>
      </c>
      <c r="N38" t="s">
        <v>55</v>
      </c>
      <c r="O38">
        <v>0</v>
      </c>
      <c r="P38">
        <v>0</v>
      </c>
      <c r="Q38">
        <v>0</v>
      </c>
      <c r="R38" t="s">
        <v>55</v>
      </c>
      <c r="S38" t="s">
        <v>247</v>
      </c>
      <c r="T38" t="s">
        <v>249</v>
      </c>
      <c r="U38" t="s">
        <v>57</v>
      </c>
      <c r="V38" t="s">
        <v>57</v>
      </c>
      <c r="W38" t="s">
        <v>1359</v>
      </c>
      <c r="X38" t="s">
        <v>248</v>
      </c>
      <c r="Y38" t="s">
        <v>990</v>
      </c>
      <c r="Z38" t="s">
        <v>990</v>
      </c>
      <c r="AA38" t="s">
        <v>57</v>
      </c>
      <c r="AB38" t="s">
        <v>57</v>
      </c>
      <c r="AC38">
        <v>343053</v>
      </c>
      <c r="AD38" t="s">
        <v>249</v>
      </c>
      <c r="AE38" t="s">
        <v>1313</v>
      </c>
      <c r="AF38" t="s">
        <v>1359</v>
      </c>
      <c r="AG38" t="s">
        <v>248</v>
      </c>
      <c r="AH38">
        <v>343053</v>
      </c>
      <c r="AI38" t="s">
        <v>253</v>
      </c>
    </row>
    <row r="39" spans="1:35" ht="14.45" x14ac:dyDescent="0.3">
      <c r="A39" t="s">
        <v>55</v>
      </c>
      <c r="B39" t="s">
        <v>54</v>
      </c>
      <c r="C39">
        <v>-1103</v>
      </c>
      <c r="D39">
        <v>-1103</v>
      </c>
      <c r="E39" t="s">
        <v>1</v>
      </c>
      <c r="F39">
        <v>-1103</v>
      </c>
      <c r="G39" t="s">
        <v>6</v>
      </c>
      <c r="H39">
        <v>-165.672829956291</v>
      </c>
      <c r="I39" t="s">
        <v>78</v>
      </c>
      <c r="J39" t="s">
        <v>1360</v>
      </c>
      <c r="K39" t="s">
        <v>77</v>
      </c>
      <c r="L39" t="s">
        <v>1319</v>
      </c>
      <c r="M39" t="s">
        <v>1312</v>
      </c>
      <c r="N39" t="s">
        <v>55</v>
      </c>
      <c r="O39">
        <v>0</v>
      </c>
      <c r="P39">
        <v>0</v>
      </c>
      <c r="Q39">
        <v>0</v>
      </c>
      <c r="R39" t="s">
        <v>55</v>
      </c>
      <c r="S39" t="s">
        <v>247</v>
      </c>
      <c r="T39" t="s">
        <v>251</v>
      </c>
      <c r="U39" t="s">
        <v>57</v>
      </c>
      <c r="V39" t="s">
        <v>57</v>
      </c>
      <c r="W39" t="s">
        <v>58</v>
      </c>
      <c r="X39" t="s">
        <v>250</v>
      </c>
      <c r="Y39" t="s">
        <v>992</v>
      </c>
      <c r="Z39" t="s">
        <v>992</v>
      </c>
      <c r="AA39" t="s">
        <v>57</v>
      </c>
      <c r="AB39" t="s">
        <v>57</v>
      </c>
      <c r="AC39">
        <v>1307373</v>
      </c>
      <c r="AD39" t="s">
        <v>251</v>
      </c>
      <c r="AE39" t="s">
        <v>1313</v>
      </c>
      <c r="AF39" t="s">
        <v>58</v>
      </c>
      <c r="AG39" t="s">
        <v>250</v>
      </c>
      <c r="AH39">
        <v>1307373</v>
      </c>
      <c r="AI39" t="s">
        <v>253</v>
      </c>
    </row>
    <row r="40" spans="1:35" ht="14.45" x14ac:dyDescent="0.3">
      <c r="A40" t="s">
        <v>55</v>
      </c>
      <c r="B40" t="s">
        <v>54</v>
      </c>
      <c r="C40">
        <v>-19</v>
      </c>
      <c r="D40">
        <v>-19</v>
      </c>
      <c r="E40" t="s">
        <v>4</v>
      </c>
      <c r="F40">
        <v>-19</v>
      </c>
      <c r="G40" t="s">
        <v>6</v>
      </c>
      <c r="H40">
        <v>-2.8538384126650298</v>
      </c>
      <c r="I40" t="s">
        <v>78</v>
      </c>
      <c r="J40" t="s">
        <v>1361</v>
      </c>
      <c r="K40" t="s">
        <v>10</v>
      </c>
      <c r="L40" t="s">
        <v>1315</v>
      </c>
      <c r="M40" t="s">
        <v>1312</v>
      </c>
      <c r="N40" t="s">
        <v>55</v>
      </c>
      <c r="O40">
        <v>0</v>
      </c>
      <c r="P40">
        <v>0</v>
      </c>
      <c r="Q40">
        <v>0</v>
      </c>
      <c r="R40" t="s">
        <v>55</v>
      </c>
      <c r="S40" t="s">
        <v>247</v>
      </c>
      <c r="T40" t="s">
        <v>249</v>
      </c>
      <c r="U40" t="s">
        <v>57</v>
      </c>
      <c r="V40" t="s">
        <v>57</v>
      </c>
      <c r="W40" t="s">
        <v>1359</v>
      </c>
      <c r="X40" t="s">
        <v>248</v>
      </c>
      <c r="Y40" t="s">
        <v>990</v>
      </c>
      <c r="Z40" t="s">
        <v>990</v>
      </c>
      <c r="AA40" t="s">
        <v>57</v>
      </c>
      <c r="AB40" t="s">
        <v>57</v>
      </c>
      <c r="AC40">
        <v>343053</v>
      </c>
      <c r="AD40" t="s">
        <v>249</v>
      </c>
      <c r="AE40" t="s">
        <v>1313</v>
      </c>
      <c r="AF40" t="s">
        <v>1359</v>
      </c>
      <c r="AG40" t="s">
        <v>248</v>
      </c>
      <c r="AH40">
        <v>343053</v>
      </c>
      <c r="AI40" t="s">
        <v>253</v>
      </c>
    </row>
    <row r="41" spans="1:35" ht="14.45" x14ac:dyDescent="0.3">
      <c r="A41" t="s">
        <v>55</v>
      </c>
      <c r="B41" t="s">
        <v>54</v>
      </c>
      <c r="C41">
        <v>-19</v>
      </c>
      <c r="D41">
        <v>-19</v>
      </c>
      <c r="E41" t="s">
        <v>4</v>
      </c>
      <c r="F41">
        <v>-19</v>
      </c>
      <c r="G41" t="s">
        <v>6</v>
      </c>
      <c r="H41">
        <v>-2.8538384126650298</v>
      </c>
      <c r="I41" t="s">
        <v>78</v>
      </c>
      <c r="J41" t="s">
        <v>1362</v>
      </c>
      <c r="K41" t="s">
        <v>10</v>
      </c>
      <c r="L41" t="s">
        <v>1315</v>
      </c>
      <c r="M41" t="s">
        <v>1312</v>
      </c>
      <c r="N41" t="s">
        <v>55</v>
      </c>
      <c r="O41">
        <v>0</v>
      </c>
      <c r="P41">
        <v>0</v>
      </c>
      <c r="Q41">
        <v>0</v>
      </c>
      <c r="R41" t="s">
        <v>55</v>
      </c>
      <c r="S41" t="s">
        <v>247</v>
      </c>
      <c r="T41" t="s">
        <v>251</v>
      </c>
      <c r="U41" t="s">
        <v>57</v>
      </c>
      <c r="V41" t="s">
        <v>57</v>
      </c>
      <c r="W41" t="s">
        <v>58</v>
      </c>
      <c r="X41" t="s">
        <v>250</v>
      </c>
      <c r="Y41" t="s">
        <v>992</v>
      </c>
      <c r="Z41" t="s">
        <v>992</v>
      </c>
      <c r="AA41" t="s">
        <v>57</v>
      </c>
      <c r="AB41" t="s">
        <v>57</v>
      </c>
      <c r="AC41">
        <v>1307373</v>
      </c>
      <c r="AD41" t="s">
        <v>251</v>
      </c>
      <c r="AE41" t="s">
        <v>1313</v>
      </c>
      <c r="AF41" t="s">
        <v>58</v>
      </c>
      <c r="AG41" t="s">
        <v>250</v>
      </c>
      <c r="AH41">
        <v>1307373</v>
      </c>
      <c r="AI41" t="s">
        <v>253</v>
      </c>
    </row>
    <row r="42" spans="1:35" ht="14.45" x14ac:dyDescent="0.3">
      <c r="A42" t="s">
        <v>55</v>
      </c>
      <c r="B42" t="s">
        <v>54</v>
      </c>
      <c r="C42">
        <v>-2.71</v>
      </c>
      <c r="D42">
        <v>-2.71</v>
      </c>
      <c r="E42" t="s">
        <v>2</v>
      </c>
      <c r="F42">
        <v>-2.71</v>
      </c>
      <c r="G42" t="s">
        <v>8</v>
      </c>
      <c r="H42">
        <v>-0.41081458012779198</v>
      </c>
      <c r="I42" t="s">
        <v>57</v>
      </c>
      <c r="J42" t="s">
        <v>1363</v>
      </c>
      <c r="K42" t="s">
        <v>17</v>
      </c>
      <c r="L42" t="s">
        <v>1326</v>
      </c>
      <c r="M42" t="s">
        <v>1312</v>
      </c>
      <c r="N42" t="s">
        <v>55</v>
      </c>
      <c r="O42">
        <v>0</v>
      </c>
      <c r="P42">
        <v>0</v>
      </c>
      <c r="Q42">
        <v>0</v>
      </c>
      <c r="R42" t="s">
        <v>55</v>
      </c>
      <c r="S42" t="s">
        <v>252</v>
      </c>
      <c r="T42" t="s">
        <v>57</v>
      </c>
      <c r="U42" t="s">
        <v>57</v>
      </c>
      <c r="V42" t="s">
        <v>57</v>
      </c>
      <c r="W42" t="s">
        <v>58</v>
      </c>
      <c r="X42" t="s">
        <v>57</v>
      </c>
      <c r="Y42" t="s">
        <v>1312</v>
      </c>
      <c r="Z42" t="s">
        <v>1312</v>
      </c>
      <c r="AA42" t="s">
        <v>57</v>
      </c>
      <c r="AB42" t="s">
        <v>57</v>
      </c>
      <c r="AC42">
        <v>0</v>
      </c>
      <c r="AD42" t="s">
        <v>57</v>
      </c>
      <c r="AE42" t="s">
        <v>57</v>
      </c>
      <c r="AF42" t="s">
        <v>58</v>
      </c>
      <c r="AG42" t="s">
        <v>57</v>
      </c>
      <c r="AH42">
        <v>0</v>
      </c>
      <c r="AI42" t="s">
        <v>252</v>
      </c>
    </row>
    <row r="43" spans="1:35" ht="14.45" x14ac:dyDescent="0.3">
      <c r="A43" t="s">
        <v>55</v>
      </c>
      <c r="B43" t="s">
        <v>54</v>
      </c>
      <c r="C43">
        <v>-0.3</v>
      </c>
      <c r="D43">
        <v>-2.2400000000000002</v>
      </c>
      <c r="E43" t="s">
        <v>2</v>
      </c>
      <c r="F43">
        <v>-2.2400000000000002</v>
      </c>
      <c r="G43" t="s">
        <v>6</v>
      </c>
      <c r="H43">
        <v>-0.335537796685066</v>
      </c>
      <c r="I43" t="s">
        <v>110</v>
      </c>
      <c r="J43" t="s">
        <v>1364</v>
      </c>
      <c r="K43" t="s">
        <v>9</v>
      </c>
      <c r="L43" t="s">
        <v>1324</v>
      </c>
      <c r="M43" t="s">
        <v>1312</v>
      </c>
      <c r="N43" t="s">
        <v>55</v>
      </c>
      <c r="O43">
        <v>0</v>
      </c>
      <c r="P43">
        <v>0</v>
      </c>
      <c r="Q43">
        <v>0</v>
      </c>
      <c r="R43" t="s">
        <v>1330</v>
      </c>
      <c r="S43" t="s">
        <v>273</v>
      </c>
      <c r="T43" t="s">
        <v>176</v>
      </c>
      <c r="U43" t="s">
        <v>57</v>
      </c>
      <c r="V43" t="s">
        <v>57</v>
      </c>
      <c r="W43" t="s">
        <v>58</v>
      </c>
      <c r="X43" t="s">
        <v>175</v>
      </c>
      <c r="Y43" t="s">
        <v>1312</v>
      </c>
      <c r="Z43" t="s">
        <v>1312</v>
      </c>
      <c r="AA43" t="s">
        <v>57</v>
      </c>
      <c r="AB43" t="s">
        <v>57</v>
      </c>
      <c r="AC43">
        <v>20690</v>
      </c>
      <c r="AD43" t="s">
        <v>176</v>
      </c>
      <c r="AE43" t="s">
        <v>1331</v>
      </c>
      <c r="AF43" t="s">
        <v>58</v>
      </c>
      <c r="AG43" t="s">
        <v>175</v>
      </c>
      <c r="AH43">
        <v>20690</v>
      </c>
      <c r="AI43" t="s">
        <v>274</v>
      </c>
    </row>
    <row r="44" spans="1:35" ht="14.45" x14ac:dyDescent="0.3">
      <c r="A44" t="s">
        <v>55</v>
      </c>
      <c r="B44" t="s">
        <v>54</v>
      </c>
      <c r="C44">
        <v>-10</v>
      </c>
      <c r="D44">
        <v>-65.91</v>
      </c>
      <c r="E44" t="s">
        <v>4</v>
      </c>
      <c r="F44">
        <v>-65.91</v>
      </c>
      <c r="G44" t="s">
        <v>6</v>
      </c>
      <c r="H44">
        <v>-10.008807629229199</v>
      </c>
      <c r="I44" t="s">
        <v>110</v>
      </c>
      <c r="J44" t="s">
        <v>1365</v>
      </c>
      <c r="K44" t="s">
        <v>10</v>
      </c>
      <c r="L44" t="s">
        <v>1315</v>
      </c>
      <c r="M44" t="s">
        <v>1312</v>
      </c>
      <c r="N44" t="s">
        <v>55</v>
      </c>
      <c r="O44">
        <v>-6.0000000000002301E-2</v>
      </c>
      <c r="P44">
        <v>-6.0000000000002301E-2</v>
      </c>
      <c r="Q44">
        <v>-9.1113405819112994E-3</v>
      </c>
      <c r="R44" t="s">
        <v>533</v>
      </c>
      <c r="S44" t="s">
        <v>286</v>
      </c>
      <c r="T44" t="s">
        <v>80</v>
      </c>
      <c r="U44" t="s">
        <v>57</v>
      </c>
      <c r="V44" t="s">
        <v>57</v>
      </c>
      <c r="W44" t="s">
        <v>58</v>
      </c>
      <c r="X44" t="s">
        <v>79</v>
      </c>
      <c r="Y44" t="s">
        <v>994</v>
      </c>
      <c r="Z44" t="s">
        <v>994</v>
      </c>
      <c r="AA44" t="s">
        <v>57</v>
      </c>
      <c r="AB44" t="s">
        <v>57</v>
      </c>
      <c r="AC44">
        <v>85485</v>
      </c>
      <c r="AD44" t="s">
        <v>80</v>
      </c>
      <c r="AE44" t="s">
        <v>1320</v>
      </c>
      <c r="AF44" t="s">
        <v>58</v>
      </c>
      <c r="AG44" t="s">
        <v>79</v>
      </c>
      <c r="AH44">
        <v>85485</v>
      </c>
      <c r="AI44" t="s">
        <v>286</v>
      </c>
    </row>
    <row r="45" spans="1:35" ht="14.45" x14ac:dyDescent="0.3">
      <c r="A45" t="s">
        <v>55</v>
      </c>
      <c r="B45" t="s">
        <v>54</v>
      </c>
      <c r="C45">
        <v>-6</v>
      </c>
      <c r="D45">
        <v>-44.8</v>
      </c>
      <c r="E45" t="s">
        <v>4</v>
      </c>
      <c r="F45">
        <v>-44.8</v>
      </c>
      <c r="G45" t="s">
        <v>6</v>
      </c>
      <c r="H45">
        <v>-6.8136363982023003</v>
      </c>
      <c r="I45" t="s">
        <v>110</v>
      </c>
      <c r="J45" t="s">
        <v>1366</v>
      </c>
      <c r="K45" t="s">
        <v>10</v>
      </c>
      <c r="L45" t="s">
        <v>1315</v>
      </c>
      <c r="M45" t="s">
        <v>1312</v>
      </c>
      <c r="N45" t="s">
        <v>55</v>
      </c>
      <c r="O45">
        <v>-3.9999999999999203E-2</v>
      </c>
      <c r="P45">
        <v>-3.9999999999999203E-2</v>
      </c>
      <c r="Q45">
        <v>-6.0836039269662103E-3</v>
      </c>
      <c r="R45" t="s">
        <v>1330</v>
      </c>
      <c r="S45" t="s">
        <v>287</v>
      </c>
      <c r="T45" t="s">
        <v>176</v>
      </c>
      <c r="U45" t="s">
        <v>57</v>
      </c>
      <c r="V45" t="s">
        <v>57</v>
      </c>
      <c r="W45" t="s">
        <v>58</v>
      </c>
      <c r="X45" t="s">
        <v>175</v>
      </c>
      <c r="Y45" t="s">
        <v>974</v>
      </c>
      <c r="Z45" t="s">
        <v>996</v>
      </c>
      <c r="AA45" t="s">
        <v>57</v>
      </c>
      <c r="AB45" t="s">
        <v>57</v>
      </c>
      <c r="AC45">
        <v>20690</v>
      </c>
      <c r="AD45" t="s">
        <v>176</v>
      </c>
      <c r="AE45" t="s">
        <v>1331</v>
      </c>
      <c r="AF45" t="s">
        <v>58</v>
      </c>
      <c r="AG45" t="s">
        <v>175</v>
      </c>
      <c r="AH45">
        <v>20690</v>
      </c>
      <c r="AI45" t="s">
        <v>287</v>
      </c>
    </row>
    <row r="46" spans="1:35" ht="14.45" x14ac:dyDescent="0.3">
      <c r="A46" t="s">
        <v>55</v>
      </c>
      <c r="B46" t="s">
        <v>54</v>
      </c>
      <c r="C46">
        <v>-49.4</v>
      </c>
      <c r="D46">
        <v>-368.86</v>
      </c>
      <c r="E46" t="s">
        <v>1</v>
      </c>
      <c r="F46">
        <v>-368.86</v>
      </c>
      <c r="G46" t="s">
        <v>6</v>
      </c>
      <c r="H46">
        <v>-56.099953612520103</v>
      </c>
      <c r="I46" t="s">
        <v>110</v>
      </c>
      <c r="J46" t="s">
        <v>1367</v>
      </c>
      <c r="K46" t="s">
        <v>227</v>
      </c>
      <c r="L46" t="s">
        <v>1343</v>
      </c>
      <c r="M46" t="s">
        <v>1312</v>
      </c>
      <c r="N46" t="s">
        <v>55</v>
      </c>
      <c r="O46">
        <v>-0.37000000000000499</v>
      </c>
      <c r="P46">
        <v>-0.37000000000000499</v>
      </c>
      <c r="Q46">
        <v>-5.6273336324439302E-2</v>
      </c>
      <c r="R46" t="s">
        <v>1330</v>
      </c>
      <c r="S46" t="s">
        <v>287</v>
      </c>
      <c r="T46" t="s">
        <v>176</v>
      </c>
      <c r="U46" t="s">
        <v>57</v>
      </c>
      <c r="V46" t="s">
        <v>57</v>
      </c>
      <c r="W46" t="s">
        <v>58</v>
      </c>
      <c r="X46" t="s">
        <v>175</v>
      </c>
      <c r="Y46" t="s">
        <v>974</v>
      </c>
      <c r="Z46" t="s">
        <v>996</v>
      </c>
      <c r="AA46" t="s">
        <v>57</v>
      </c>
      <c r="AB46" t="s">
        <v>57</v>
      </c>
      <c r="AC46">
        <v>20690</v>
      </c>
      <c r="AD46" t="s">
        <v>176</v>
      </c>
      <c r="AE46" t="s">
        <v>1331</v>
      </c>
      <c r="AF46" t="s">
        <v>58</v>
      </c>
      <c r="AG46" t="s">
        <v>175</v>
      </c>
      <c r="AH46">
        <v>20690</v>
      </c>
      <c r="AI46" t="s">
        <v>287</v>
      </c>
    </row>
    <row r="47" spans="1:35" ht="14.45" x14ac:dyDescent="0.3">
      <c r="A47" t="s">
        <v>55</v>
      </c>
      <c r="B47" t="s">
        <v>54</v>
      </c>
      <c r="C47">
        <v>-1.17</v>
      </c>
      <c r="D47">
        <v>-7.93</v>
      </c>
      <c r="E47" t="s">
        <v>2</v>
      </c>
      <c r="F47">
        <v>-7.93</v>
      </c>
      <c r="G47" t="s">
        <v>6</v>
      </c>
      <c r="H47">
        <v>-1.1701170117011701</v>
      </c>
      <c r="I47" t="s">
        <v>110</v>
      </c>
      <c r="J47" t="s">
        <v>1368</v>
      </c>
      <c r="K47" t="s">
        <v>9</v>
      </c>
      <c r="L47" t="s">
        <v>1324</v>
      </c>
      <c r="M47" t="s">
        <v>1312</v>
      </c>
      <c r="N47" t="s">
        <v>55</v>
      </c>
      <c r="O47">
        <v>0</v>
      </c>
      <c r="P47">
        <v>0</v>
      </c>
      <c r="Q47">
        <v>0</v>
      </c>
      <c r="R47" t="s">
        <v>533</v>
      </c>
      <c r="S47" t="s">
        <v>295</v>
      </c>
      <c r="T47" t="s">
        <v>80</v>
      </c>
      <c r="U47" t="s">
        <v>57</v>
      </c>
      <c r="V47" t="s">
        <v>57</v>
      </c>
      <c r="W47" t="s">
        <v>58</v>
      </c>
      <c r="X47" t="s">
        <v>79</v>
      </c>
      <c r="Y47" t="s">
        <v>1312</v>
      </c>
      <c r="Z47" t="s">
        <v>1312</v>
      </c>
      <c r="AA47" t="s">
        <v>57</v>
      </c>
      <c r="AB47" t="s">
        <v>57</v>
      </c>
      <c r="AC47">
        <v>85485</v>
      </c>
      <c r="AD47" t="s">
        <v>80</v>
      </c>
      <c r="AE47" t="s">
        <v>1320</v>
      </c>
      <c r="AF47" t="s">
        <v>58</v>
      </c>
      <c r="AG47" t="s">
        <v>79</v>
      </c>
      <c r="AH47">
        <v>85485</v>
      </c>
      <c r="AI47" t="s">
        <v>296</v>
      </c>
    </row>
    <row r="48" spans="1:35" ht="14.45" x14ac:dyDescent="0.3">
      <c r="A48" t="s">
        <v>55</v>
      </c>
      <c r="B48" t="s">
        <v>54</v>
      </c>
      <c r="C48">
        <v>-0.16</v>
      </c>
      <c r="D48">
        <v>-1.19</v>
      </c>
      <c r="E48" t="s">
        <v>2</v>
      </c>
      <c r="F48">
        <v>-1.19</v>
      </c>
      <c r="G48" t="s">
        <v>6</v>
      </c>
      <c r="H48">
        <v>-0.17559132962476601</v>
      </c>
      <c r="I48" t="s">
        <v>110</v>
      </c>
      <c r="J48" t="s">
        <v>1369</v>
      </c>
      <c r="K48" t="s">
        <v>9</v>
      </c>
      <c r="L48" t="s">
        <v>1324</v>
      </c>
      <c r="M48" t="s">
        <v>1312</v>
      </c>
      <c r="N48" t="s">
        <v>55</v>
      </c>
      <c r="O48">
        <v>0</v>
      </c>
      <c r="P48">
        <v>0</v>
      </c>
      <c r="Q48">
        <v>0</v>
      </c>
      <c r="R48" t="s">
        <v>1330</v>
      </c>
      <c r="S48" t="s">
        <v>295</v>
      </c>
      <c r="T48" t="s">
        <v>176</v>
      </c>
      <c r="U48" t="s">
        <v>57</v>
      </c>
      <c r="V48" t="s">
        <v>57</v>
      </c>
      <c r="W48" t="s">
        <v>58</v>
      </c>
      <c r="X48" t="s">
        <v>175</v>
      </c>
      <c r="Y48" t="s">
        <v>1312</v>
      </c>
      <c r="Z48" t="s">
        <v>1312</v>
      </c>
      <c r="AA48" t="s">
        <v>57</v>
      </c>
      <c r="AB48" t="s">
        <v>57</v>
      </c>
      <c r="AC48">
        <v>20690</v>
      </c>
      <c r="AD48" t="s">
        <v>176</v>
      </c>
      <c r="AE48" t="s">
        <v>1331</v>
      </c>
      <c r="AF48" t="s">
        <v>58</v>
      </c>
      <c r="AG48" t="s">
        <v>175</v>
      </c>
      <c r="AH48">
        <v>20690</v>
      </c>
      <c r="AI48" t="s">
        <v>296</v>
      </c>
    </row>
    <row r="49" spans="1:35" ht="14.45" x14ac:dyDescent="0.3">
      <c r="A49" t="s">
        <v>55</v>
      </c>
      <c r="B49" t="s">
        <v>54</v>
      </c>
      <c r="C49">
        <v>-7</v>
      </c>
      <c r="D49">
        <v>-52.27</v>
      </c>
      <c r="E49" t="s">
        <v>4</v>
      </c>
      <c r="F49">
        <v>-52.27</v>
      </c>
      <c r="G49" t="s">
        <v>6</v>
      </c>
      <c r="H49">
        <v>-7.4022672718389604</v>
      </c>
      <c r="I49" t="s">
        <v>110</v>
      </c>
      <c r="J49" t="s">
        <v>1370</v>
      </c>
      <c r="K49" t="s">
        <v>10</v>
      </c>
      <c r="L49" t="s">
        <v>1315</v>
      </c>
      <c r="M49" t="s">
        <v>1312</v>
      </c>
      <c r="N49" t="s">
        <v>55</v>
      </c>
      <c r="O49">
        <v>-5.0000000000004298E-2</v>
      </c>
      <c r="P49">
        <v>-5.0000000000004298E-2</v>
      </c>
      <c r="Q49">
        <v>-7.0807989973594703E-3</v>
      </c>
      <c r="R49" t="s">
        <v>1330</v>
      </c>
      <c r="S49" t="s">
        <v>316</v>
      </c>
      <c r="T49" t="s">
        <v>320</v>
      </c>
      <c r="U49" t="s">
        <v>57</v>
      </c>
      <c r="V49" t="s">
        <v>57</v>
      </c>
      <c r="W49" t="s">
        <v>58</v>
      </c>
      <c r="X49" t="s">
        <v>319</v>
      </c>
      <c r="Y49" t="s">
        <v>1001</v>
      </c>
      <c r="Z49" t="s">
        <v>1001</v>
      </c>
      <c r="AA49" t="s">
        <v>57</v>
      </c>
      <c r="AB49" t="s">
        <v>57</v>
      </c>
      <c r="AC49">
        <v>955</v>
      </c>
      <c r="AD49" t="s">
        <v>320</v>
      </c>
      <c r="AE49" t="s">
        <v>1371</v>
      </c>
      <c r="AF49" t="s">
        <v>58</v>
      </c>
      <c r="AG49" t="s">
        <v>319</v>
      </c>
      <c r="AH49">
        <v>955</v>
      </c>
      <c r="AI49" t="s">
        <v>316</v>
      </c>
    </row>
    <row r="50" spans="1:35" ht="14.45" x14ac:dyDescent="0.3">
      <c r="A50" t="s">
        <v>55</v>
      </c>
      <c r="B50" t="s">
        <v>54</v>
      </c>
      <c r="C50">
        <v>-0.03</v>
      </c>
      <c r="D50">
        <v>-0.22</v>
      </c>
      <c r="E50" t="s">
        <v>2</v>
      </c>
      <c r="F50">
        <v>-0.22</v>
      </c>
      <c r="G50" t="s">
        <v>6</v>
      </c>
      <c r="H50">
        <v>-3.1155515588379E-2</v>
      </c>
      <c r="I50" t="s">
        <v>110</v>
      </c>
      <c r="J50" t="s">
        <v>1372</v>
      </c>
      <c r="K50" t="s">
        <v>9</v>
      </c>
      <c r="L50" t="s">
        <v>1324</v>
      </c>
      <c r="M50" t="s">
        <v>1312</v>
      </c>
      <c r="N50" t="s">
        <v>55</v>
      </c>
      <c r="O50">
        <v>0</v>
      </c>
      <c r="P50">
        <v>0</v>
      </c>
      <c r="Q50">
        <v>0</v>
      </c>
      <c r="R50" t="s">
        <v>1330</v>
      </c>
      <c r="S50" t="s">
        <v>316</v>
      </c>
      <c r="T50" t="s">
        <v>320</v>
      </c>
      <c r="U50" t="s">
        <v>57</v>
      </c>
      <c r="V50" t="s">
        <v>57</v>
      </c>
      <c r="W50" t="s">
        <v>58</v>
      </c>
      <c r="X50" t="s">
        <v>319</v>
      </c>
      <c r="Y50" t="s">
        <v>1312</v>
      </c>
      <c r="Z50" t="s">
        <v>1312</v>
      </c>
      <c r="AA50" t="s">
        <v>57</v>
      </c>
      <c r="AB50" t="s">
        <v>57</v>
      </c>
      <c r="AC50">
        <v>955</v>
      </c>
      <c r="AD50" t="s">
        <v>320</v>
      </c>
      <c r="AE50" t="s">
        <v>1371</v>
      </c>
      <c r="AF50" t="s">
        <v>58</v>
      </c>
      <c r="AG50" t="s">
        <v>319</v>
      </c>
      <c r="AH50">
        <v>955</v>
      </c>
      <c r="AI50" t="s">
        <v>321</v>
      </c>
    </row>
    <row r="51" spans="1:35" ht="14.45" x14ac:dyDescent="0.3">
      <c r="A51" t="s">
        <v>55</v>
      </c>
      <c r="B51" t="s">
        <v>54</v>
      </c>
      <c r="C51">
        <v>174.6</v>
      </c>
      <c r="D51">
        <v>1229.8900000000001</v>
      </c>
      <c r="E51" t="s">
        <v>1</v>
      </c>
      <c r="F51">
        <v>1229.8900000000001</v>
      </c>
      <c r="G51" t="s">
        <v>6</v>
      </c>
      <c r="H51">
        <v>174.17207757723401</v>
      </c>
      <c r="I51" t="s">
        <v>110</v>
      </c>
      <c r="J51" t="s">
        <v>1373</v>
      </c>
      <c r="K51" t="s">
        <v>227</v>
      </c>
      <c r="L51" t="s">
        <v>1343</v>
      </c>
      <c r="M51" t="s">
        <v>1312</v>
      </c>
      <c r="N51" t="s">
        <v>55</v>
      </c>
      <c r="O51">
        <v>-1.2299999999997899</v>
      </c>
      <c r="P51">
        <v>-1.2299999999997899</v>
      </c>
      <c r="Q51">
        <v>-0.174187655334998</v>
      </c>
      <c r="R51" t="s">
        <v>533</v>
      </c>
      <c r="S51" t="s">
        <v>316</v>
      </c>
      <c r="T51" t="s">
        <v>80</v>
      </c>
      <c r="U51" t="s">
        <v>57</v>
      </c>
      <c r="V51" t="s">
        <v>57</v>
      </c>
      <c r="W51" t="s">
        <v>58</v>
      </c>
      <c r="X51" t="s">
        <v>79</v>
      </c>
      <c r="Y51" t="s">
        <v>994</v>
      </c>
      <c r="Z51" t="s">
        <v>998</v>
      </c>
      <c r="AA51" t="s">
        <v>57</v>
      </c>
      <c r="AB51" t="s">
        <v>57</v>
      </c>
      <c r="AC51">
        <v>85485</v>
      </c>
      <c r="AD51" t="s">
        <v>80</v>
      </c>
      <c r="AE51" t="s">
        <v>1320</v>
      </c>
      <c r="AF51" t="s">
        <v>58</v>
      </c>
      <c r="AG51" t="s">
        <v>79</v>
      </c>
      <c r="AH51">
        <v>85485</v>
      </c>
      <c r="AI51" t="s">
        <v>316</v>
      </c>
    </row>
    <row r="52" spans="1:35" ht="14.45" x14ac:dyDescent="0.3">
      <c r="A52" t="s">
        <v>55</v>
      </c>
      <c r="B52" t="s">
        <v>54</v>
      </c>
      <c r="C52">
        <v>-0.32</v>
      </c>
      <c r="D52">
        <v>-0.32</v>
      </c>
      <c r="E52" t="s">
        <v>2</v>
      </c>
      <c r="F52">
        <v>-0.32</v>
      </c>
      <c r="G52" t="s">
        <v>6</v>
      </c>
      <c r="H52">
        <v>-4.5317113583096702E-2</v>
      </c>
      <c r="I52" t="s">
        <v>110</v>
      </c>
      <c r="J52" t="s">
        <v>1374</v>
      </c>
      <c r="K52" t="s">
        <v>9</v>
      </c>
      <c r="L52" t="s">
        <v>1324</v>
      </c>
      <c r="M52" t="s">
        <v>1312</v>
      </c>
      <c r="N52" t="s">
        <v>55</v>
      </c>
      <c r="O52">
        <v>0</v>
      </c>
      <c r="P52">
        <v>0</v>
      </c>
      <c r="Q52">
        <v>0</v>
      </c>
      <c r="R52" t="s">
        <v>55</v>
      </c>
      <c r="S52" t="s">
        <v>316</v>
      </c>
      <c r="T52" t="s">
        <v>318</v>
      </c>
      <c r="U52" t="s">
        <v>57</v>
      </c>
      <c r="V52" t="s">
        <v>57</v>
      </c>
      <c r="W52" t="s">
        <v>58</v>
      </c>
      <c r="X52" t="s">
        <v>317</v>
      </c>
      <c r="Y52" t="s">
        <v>1312</v>
      </c>
      <c r="Z52" t="s">
        <v>1312</v>
      </c>
      <c r="AA52" t="s">
        <v>57</v>
      </c>
      <c r="AB52" t="s">
        <v>57</v>
      </c>
      <c r="AC52">
        <v>15521</v>
      </c>
      <c r="AD52" t="s">
        <v>318</v>
      </c>
      <c r="AE52" t="s">
        <v>1331</v>
      </c>
      <c r="AF52" t="s">
        <v>58</v>
      </c>
      <c r="AG52" t="s">
        <v>317</v>
      </c>
      <c r="AH52">
        <v>15521</v>
      </c>
      <c r="AI52" t="s">
        <v>321</v>
      </c>
    </row>
    <row r="53" spans="1:35" ht="14.45" x14ac:dyDescent="0.3">
      <c r="A53" t="s">
        <v>55</v>
      </c>
      <c r="B53" t="s">
        <v>54</v>
      </c>
      <c r="C53">
        <v>-50</v>
      </c>
      <c r="D53">
        <v>-50</v>
      </c>
      <c r="E53" t="s">
        <v>4</v>
      </c>
      <c r="F53">
        <v>-50</v>
      </c>
      <c r="G53" t="s">
        <v>6</v>
      </c>
      <c r="H53">
        <v>-7.0807989973588601</v>
      </c>
      <c r="I53" t="s">
        <v>110</v>
      </c>
      <c r="J53" t="s">
        <v>1375</v>
      </c>
      <c r="K53" t="s">
        <v>10</v>
      </c>
      <c r="L53" t="s">
        <v>1315</v>
      </c>
      <c r="M53" t="s">
        <v>1312</v>
      </c>
      <c r="N53" t="s">
        <v>55</v>
      </c>
      <c r="O53">
        <v>0</v>
      </c>
      <c r="P53">
        <v>0</v>
      </c>
      <c r="Q53">
        <v>0</v>
      </c>
      <c r="R53" t="s">
        <v>55</v>
      </c>
      <c r="S53" t="s">
        <v>316</v>
      </c>
      <c r="T53" t="s">
        <v>318</v>
      </c>
      <c r="U53" t="s">
        <v>57</v>
      </c>
      <c r="V53" t="s">
        <v>57</v>
      </c>
      <c r="W53" t="s">
        <v>58</v>
      </c>
      <c r="X53" t="s">
        <v>317</v>
      </c>
      <c r="Y53" t="s">
        <v>1004</v>
      </c>
      <c r="Z53" t="s">
        <v>1004</v>
      </c>
      <c r="AA53" t="s">
        <v>57</v>
      </c>
      <c r="AB53" t="s">
        <v>57</v>
      </c>
      <c r="AC53">
        <v>15521</v>
      </c>
      <c r="AD53" t="s">
        <v>318</v>
      </c>
      <c r="AE53" t="s">
        <v>1331</v>
      </c>
      <c r="AF53" t="s">
        <v>58</v>
      </c>
      <c r="AG53" t="s">
        <v>317</v>
      </c>
      <c r="AH53">
        <v>15521</v>
      </c>
      <c r="AI53" t="s">
        <v>316</v>
      </c>
    </row>
    <row r="54" spans="1:35" ht="14.45" x14ac:dyDescent="0.3">
      <c r="A54" t="s">
        <v>55</v>
      </c>
      <c r="B54" t="s">
        <v>54</v>
      </c>
      <c r="C54">
        <v>-2.61</v>
      </c>
      <c r="D54">
        <v>-18.43</v>
      </c>
      <c r="E54" t="s">
        <v>2</v>
      </c>
      <c r="F54">
        <v>-18.43</v>
      </c>
      <c r="G54" t="s">
        <v>6</v>
      </c>
      <c r="H54">
        <v>-2.6099825104264802</v>
      </c>
      <c r="I54" t="s">
        <v>110</v>
      </c>
      <c r="J54" t="s">
        <v>1376</v>
      </c>
      <c r="K54" t="s">
        <v>9</v>
      </c>
      <c r="L54" t="s">
        <v>1324</v>
      </c>
      <c r="M54" t="s">
        <v>1312</v>
      </c>
      <c r="N54" t="s">
        <v>55</v>
      </c>
      <c r="O54">
        <v>0</v>
      </c>
      <c r="P54">
        <v>0</v>
      </c>
      <c r="Q54">
        <v>0</v>
      </c>
      <c r="R54" t="s">
        <v>533</v>
      </c>
      <c r="S54" t="s">
        <v>316</v>
      </c>
      <c r="T54" t="s">
        <v>80</v>
      </c>
      <c r="U54" t="s">
        <v>57</v>
      </c>
      <c r="V54" t="s">
        <v>57</v>
      </c>
      <c r="W54" t="s">
        <v>58</v>
      </c>
      <c r="X54" t="s">
        <v>79</v>
      </c>
      <c r="Y54" t="s">
        <v>1312</v>
      </c>
      <c r="Z54" t="s">
        <v>1312</v>
      </c>
      <c r="AA54" t="s">
        <v>57</v>
      </c>
      <c r="AB54" t="s">
        <v>57</v>
      </c>
      <c r="AC54">
        <v>85485</v>
      </c>
      <c r="AD54" t="s">
        <v>80</v>
      </c>
      <c r="AE54" t="s">
        <v>1320</v>
      </c>
      <c r="AF54" t="s">
        <v>58</v>
      </c>
      <c r="AG54" t="s">
        <v>79</v>
      </c>
      <c r="AH54">
        <v>85485</v>
      </c>
      <c r="AI54" t="s">
        <v>321</v>
      </c>
    </row>
    <row r="55" spans="1:35" ht="14.45" x14ac:dyDescent="0.3">
      <c r="A55" t="s">
        <v>55</v>
      </c>
      <c r="B55" t="s">
        <v>54</v>
      </c>
      <c r="C55">
        <v>-10</v>
      </c>
      <c r="D55">
        <v>-70.44</v>
      </c>
      <c r="E55" t="s">
        <v>4</v>
      </c>
      <c r="F55">
        <v>-70.44</v>
      </c>
      <c r="G55" t="s">
        <v>6</v>
      </c>
      <c r="H55">
        <v>-9.9754296274791603</v>
      </c>
      <c r="I55" t="s">
        <v>110</v>
      </c>
      <c r="J55" t="s">
        <v>1377</v>
      </c>
      <c r="K55" t="s">
        <v>10</v>
      </c>
      <c r="L55" t="s">
        <v>1315</v>
      </c>
      <c r="M55" t="s">
        <v>1312</v>
      </c>
      <c r="N55" t="s">
        <v>55</v>
      </c>
      <c r="O55">
        <v>7.0000000000007404E-2</v>
      </c>
      <c r="P55">
        <v>7.0000000000007404E-2</v>
      </c>
      <c r="Q55">
        <v>9.9131185963034496E-3</v>
      </c>
      <c r="R55" t="s">
        <v>533</v>
      </c>
      <c r="S55" t="s">
        <v>316</v>
      </c>
      <c r="T55" t="s">
        <v>80</v>
      </c>
      <c r="U55" t="s">
        <v>57</v>
      </c>
      <c r="V55" t="s">
        <v>57</v>
      </c>
      <c r="W55" t="s">
        <v>58</v>
      </c>
      <c r="X55" t="s">
        <v>79</v>
      </c>
      <c r="Y55" t="s">
        <v>994</v>
      </c>
      <c r="Z55" t="s">
        <v>998</v>
      </c>
      <c r="AA55" t="s">
        <v>57</v>
      </c>
      <c r="AB55" t="s">
        <v>57</v>
      </c>
      <c r="AC55">
        <v>85485</v>
      </c>
      <c r="AD55" t="s">
        <v>80</v>
      </c>
      <c r="AE55" t="s">
        <v>1320</v>
      </c>
      <c r="AF55" t="s">
        <v>58</v>
      </c>
      <c r="AG55" t="s">
        <v>79</v>
      </c>
      <c r="AH55">
        <v>85485</v>
      </c>
      <c r="AI55" t="s">
        <v>316</v>
      </c>
    </row>
    <row r="56" spans="1:35" ht="14.45" x14ac:dyDescent="0.3">
      <c r="A56" t="s">
        <v>55</v>
      </c>
      <c r="B56" t="s">
        <v>54</v>
      </c>
      <c r="C56">
        <v>-504</v>
      </c>
      <c r="D56">
        <v>-504</v>
      </c>
      <c r="E56" t="s">
        <v>1</v>
      </c>
      <c r="F56">
        <v>-504</v>
      </c>
      <c r="G56" t="s">
        <v>6</v>
      </c>
      <c r="H56">
        <v>-73.904085986817506</v>
      </c>
      <c r="I56" t="s">
        <v>110</v>
      </c>
      <c r="J56" t="s">
        <v>1378</v>
      </c>
      <c r="K56" t="s">
        <v>227</v>
      </c>
      <c r="L56" t="s">
        <v>1343</v>
      </c>
      <c r="M56" t="s">
        <v>1312</v>
      </c>
      <c r="N56" t="s">
        <v>55</v>
      </c>
      <c r="O56">
        <v>0</v>
      </c>
      <c r="P56">
        <v>0</v>
      </c>
      <c r="Q56">
        <v>0</v>
      </c>
      <c r="R56" t="s">
        <v>55</v>
      </c>
      <c r="S56" t="s">
        <v>328</v>
      </c>
      <c r="T56" t="s">
        <v>318</v>
      </c>
      <c r="U56" t="s">
        <v>57</v>
      </c>
      <c r="V56" t="s">
        <v>57</v>
      </c>
      <c r="W56" t="s">
        <v>58</v>
      </c>
      <c r="X56" t="s">
        <v>317</v>
      </c>
      <c r="Y56" t="s">
        <v>1004</v>
      </c>
      <c r="Z56" t="s">
        <v>1008</v>
      </c>
      <c r="AA56" t="s">
        <v>57</v>
      </c>
      <c r="AB56" t="s">
        <v>57</v>
      </c>
      <c r="AC56">
        <v>15521</v>
      </c>
      <c r="AD56" t="s">
        <v>318</v>
      </c>
      <c r="AE56" t="s">
        <v>1331</v>
      </c>
      <c r="AF56" t="s">
        <v>58</v>
      </c>
      <c r="AG56" t="s">
        <v>317</v>
      </c>
      <c r="AH56">
        <v>15521</v>
      </c>
      <c r="AI56" t="s">
        <v>328</v>
      </c>
    </row>
    <row r="57" spans="1:35" ht="14.45" x14ac:dyDescent="0.3">
      <c r="A57" t="s">
        <v>55</v>
      </c>
      <c r="B57" t="s">
        <v>54</v>
      </c>
      <c r="C57">
        <v>-29</v>
      </c>
      <c r="D57">
        <v>-29</v>
      </c>
      <c r="E57" t="s">
        <v>4</v>
      </c>
      <c r="F57">
        <v>-29</v>
      </c>
      <c r="G57" t="s">
        <v>6</v>
      </c>
      <c r="H57">
        <v>-4.2524176460668803</v>
      </c>
      <c r="I57" t="s">
        <v>110</v>
      </c>
      <c r="J57" t="s">
        <v>1379</v>
      </c>
      <c r="K57" t="s">
        <v>10</v>
      </c>
      <c r="L57" t="s">
        <v>1315</v>
      </c>
      <c r="M57" t="s">
        <v>1312</v>
      </c>
      <c r="N57" t="s">
        <v>55</v>
      </c>
      <c r="O57">
        <v>0</v>
      </c>
      <c r="P57">
        <v>0</v>
      </c>
      <c r="Q57">
        <v>0</v>
      </c>
      <c r="R57" t="s">
        <v>55</v>
      </c>
      <c r="S57" t="s">
        <v>328</v>
      </c>
      <c r="T57" t="s">
        <v>318</v>
      </c>
      <c r="U57" t="s">
        <v>57</v>
      </c>
      <c r="V57" t="s">
        <v>57</v>
      </c>
      <c r="W57" t="s">
        <v>58</v>
      </c>
      <c r="X57" t="s">
        <v>317</v>
      </c>
      <c r="Y57" t="s">
        <v>1004</v>
      </c>
      <c r="Z57" t="s">
        <v>1008</v>
      </c>
      <c r="AA57" t="s">
        <v>57</v>
      </c>
      <c r="AB57" t="s">
        <v>57</v>
      </c>
      <c r="AC57">
        <v>15521</v>
      </c>
      <c r="AD57" t="s">
        <v>318</v>
      </c>
      <c r="AE57" t="s">
        <v>1331</v>
      </c>
      <c r="AF57" t="s">
        <v>58</v>
      </c>
      <c r="AG57" t="s">
        <v>317</v>
      </c>
      <c r="AH57">
        <v>15521</v>
      </c>
      <c r="AI57" t="s">
        <v>328</v>
      </c>
    </row>
    <row r="58" spans="1:35" ht="14.45" x14ac:dyDescent="0.3">
      <c r="A58" t="s">
        <v>55</v>
      </c>
      <c r="B58" t="s">
        <v>54</v>
      </c>
      <c r="C58">
        <v>-74.5</v>
      </c>
      <c r="D58">
        <v>-558.61</v>
      </c>
      <c r="E58" t="s">
        <v>1</v>
      </c>
      <c r="F58">
        <v>-558.61</v>
      </c>
      <c r="G58" t="s">
        <v>6</v>
      </c>
      <c r="H58">
        <v>-81.911828319635205</v>
      </c>
      <c r="I58" t="s">
        <v>110</v>
      </c>
      <c r="J58" t="s">
        <v>1380</v>
      </c>
      <c r="K58" t="s">
        <v>227</v>
      </c>
      <c r="L58" t="s">
        <v>1343</v>
      </c>
      <c r="M58" t="s">
        <v>1312</v>
      </c>
      <c r="N58" t="s">
        <v>55</v>
      </c>
      <c r="O58">
        <v>-2.7799999999999701</v>
      </c>
      <c r="P58">
        <v>-2.7799999999999701</v>
      </c>
      <c r="Q58">
        <v>-0.40764555365744198</v>
      </c>
      <c r="R58" t="s">
        <v>1330</v>
      </c>
      <c r="S58" t="s">
        <v>328</v>
      </c>
      <c r="T58" t="s">
        <v>320</v>
      </c>
      <c r="U58" t="s">
        <v>57</v>
      </c>
      <c r="V58" t="s">
        <v>57</v>
      </c>
      <c r="W58" t="s">
        <v>58</v>
      </c>
      <c r="X58" t="s">
        <v>319</v>
      </c>
      <c r="Y58" t="s">
        <v>1001</v>
      </c>
      <c r="Z58" t="s">
        <v>1006</v>
      </c>
      <c r="AA58" t="s">
        <v>57</v>
      </c>
      <c r="AB58" t="s">
        <v>57</v>
      </c>
      <c r="AC58">
        <v>955</v>
      </c>
      <c r="AD58" t="s">
        <v>320</v>
      </c>
      <c r="AE58" t="s">
        <v>1371</v>
      </c>
      <c r="AF58" t="s">
        <v>58</v>
      </c>
      <c r="AG58" t="s">
        <v>319</v>
      </c>
      <c r="AH58">
        <v>955</v>
      </c>
      <c r="AI58" t="s">
        <v>328</v>
      </c>
    </row>
    <row r="59" spans="1:35" ht="14.45" x14ac:dyDescent="0.3">
      <c r="A59" t="s">
        <v>55</v>
      </c>
      <c r="B59" t="s">
        <v>54</v>
      </c>
      <c r="C59">
        <v>-10</v>
      </c>
      <c r="D59">
        <v>-74.98</v>
      </c>
      <c r="E59" t="s">
        <v>4</v>
      </c>
      <c r="F59">
        <v>-74.98</v>
      </c>
      <c r="G59" t="s">
        <v>6</v>
      </c>
      <c r="H59">
        <v>-10.9946991414515</v>
      </c>
      <c r="I59" t="s">
        <v>110</v>
      </c>
      <c r="J59" t="s">
        <v>1381</v>
      </c>
      <c r="K59" t="s">
        <v>10</v>
      </c>
      <c r="L59" t="s">
        <v>1315</v>
      </c>
      <c r="M59" t="s">
        <v>1312</v>
      </c>
      <c r="N59" t="s">
        <v>55</v>
      </c>
      <c r="O59">
        <v>-0.37000000000000499</v>
      </c>
      <c r="P59">
        <v>-0.37000000000000499</v>
      </c>
      <c r="Q59">
        <v>-5.4254983760164299E-2</v>
      </c>
      <c r="R59" t="s">
        <v>1330</v>
      </c>
      <c r="S59" t="s">
        <v>328</v>
      </c>
      <c r="T59" t="s">
        <v>320</v>
      </c>
      <c r="U59" t="s">
        <v>57</v>
      </c>
      <c r="V59" t="s">
        <v>57</v>
      </c>
      <c r="W59" t="s">
        <v>58</v>
      </c>
      <c r="X59" t="s">
        <v>319</v>
      </c>
      <c r="Y59" t="s">
        <v>1001</v>
      </c>
      <c r="Z59" t="s">
        <v>1006</v>
      </c>
      <c r="AA59" t="s">
        <v>57</v>
      </c>
      <c r="AB59" t="s">
        <v>57</v>
      </c>
      <c r="AC59">
        <v>955</v>
      </c>
      <c r="AD59" t="s">
        <v>320</v>
      </c>
      <c r="AE59" t="s">
        <v>1371</v>
      </c>
      <c r="AF59" t="s">
        <v>58</v>
      </c>
      <c r="AG59" t="s">
        <v>319</v>
      </c>
      <c r="AH59">
        <v>955</v>
      </c>
      <c r="AI59" t="s">
        <v>328</v>
      </c>
    </row>
    <row r="60" spans="1:35" ht="14.45" x14ac:dyDescent="0.3">
      <c r="A60" t="s">
        <v>55</v>
      </c>
      <c r="B60" t="s">
        <v>54</v>
      </c>
      <c r="C60">
        <v>-680</v>
      </c>
      <c r="D60">
        <v>-4653.05</v>
      </c>
      <c r="E60" t="s">
        <v>1</v>
      </c>
      <c r="F60">
        <v>-4653.05</v>
      </c>
      <c r="G60" t="s">
        <v>6</v>
      </c>
      <c r="H60">
        <v>-682.30041131143105</v>
      </c>
      <c r="I60" t="s">
        <v>59</v>
      </c>
      <c r="J60" t="s">
        <v>1382</v>
      </c>
      <c r="K60" t="s">
        <v>15</v>
      </c>
      <c r="L60" t="s">
        <v>1317</v>
      </c>
      <c r="M60" t="s">
        <v>1312</v>
      </c>
      <c r="N60" t="s">
        <v>55</v>
      </c>
      <c r="O60">
        <v>-23.1500000000005</v>
      </c>
      <c r="P60">
        <v>-23.1500000000005</v>
      </c>
      <c r="Q60">
        <v>-3.3946023622913999</v>
      </c>
      <c r="R60" t="s">
        <v>533</v>
      </c>
      <c r="S60" t="s">
        <v>328</v>
      </c>
      <c r="T60" t="s">
        <v>330</v>
      </c>
      <c r="U60" t="s">
        <v>57</v>
      </c>
      <c r="V60" t="s">
        <v>57</v>
      </c>
      <c r="W60" t="s">
        <v>58</v>
      </c>
      <c r="X60" t="s">
        <v>329</v>
      </c>
      <c r="Y60" t="s">
        <v>1010</v>
      </c>
      <c r="Z60" t="s">
        <v>1010</v>
      </c>
      <c r="AA60" t="s">
        <v>57</v>
      </c>
      <c r="AB60" t="s">
        <v>57</v>
      </c>
      <c r="AC60">
        <v>2206610</v>
      </c>
      <c r="AD60" t="s">
        <v>63</v>
      </c>
      <c r="AE60" t="s">
        <v>1313</v>
      </c>
      <c r="AF60" t="s">
        <v>58</v>
      </c>
      <c r="AG60" t="s">
        <v>62</v>
      </c>
      <c r="AH60">
        <v>10606</v>
      </c>
      <c r="AI60" t="s">
        <v>328</v>
      </c>
    </row>
    <row r="61" spans="1:35" ht="14.45" x14ac:dyDescent="0.3">
      <c r="A61" t="s">
        <v>55</v>
      </c>
      <c r="B61" t="s">
        <v>54</v>
      </c>
      <c r="C61">
        <v>-1.03999996185303</v>
      </c>
      <c r="D61">
        <v>-7.12</v>
      </c>
      <c r="E61" t="s">
        <v>4</v>
      </c>
      <c r="F61">
        <v>-7.12</v>
      </c>
      <c r="G61" t="s">
        <v>6</v>
      </c>
      <c r="H61">
        <v>-1.0440418496550401</v>
      </c>
      <c r="I61" t="s">
        <v>59</v>
      </c>
      <c r="J61" t="s">
        <v>1383</v>
      </c>
      <c r="K61" t="s">
        <v>11</v>
      </c>
      <c r="L61" t="s">
        <v>1311</v>
      </c>
      <c r="M61" t="s">
        <v>1312</v>
      </c>
      <c r="N61" t="s">
        <v>55</v>
      </c>
      <c r="O61">
        <v>-0.04</v>
      </c>
      <c r="P61">
        <v>-0.04</v>
      </c>
      <c r="Q61">
        <v>-5.8654036497474303E-3</v>
      </c>
      <c r="R61" t="s">
        <v>533</v>
      </c>
      <c r="S61" t="s">
        <v>328</v>
      </c>
      <c r="T61" t="s">
        <v>330</v>
      </c>
      <c r="U61" t="s">
        <v>57</v>
      </c>
      <c r="V61" t="s">
        <v>57</v>
      </c>
      <c r="W61" t="s">
        <v>58</v>
      </c>
      <c r="X61" t="s">
        <v>329</v>
      </c>
      <c r="Y61" t="s">
        <v>1010</v>
      </c>
      <c r="Z61" t="s">
        <v>1010</v>
      </c>
      <c r="AA61" t="s">
        <v>57</v>
      </c>
      <c r="AB61" t="s">
        <v>57</v>
      </c>
      <c r="AC61">
        <v>2206610</v>
      </c>
      <c r="AD61" t="s">
        <v>63</v>
      </c>
      <c r="AE61" t="s">
        <v>1313</v>
      </c>
      <c r="AF61" t="s">
        <v>58</v>
      </c>
      <c r="AG61" t="s">
        <v>62</v>
      </c>
      <c r="AH61">
        <v>10606</v>
      </c>
      <c r="AI61" t="s">
        <v>328</v>
      </c>
    </row>
    <row r="62" spans="1:35" ht="14.45" x14ac:dyDescent="0.3">
      <c r="A62" t="s">
        <v>55</v>
      </c>
      <c r="B62" t="s">
        <v>54</v>
      </c>
      <c r="C62">
        <v>-12</v>
      </c>
      <c r="D62">
        <v>-82.11</v>
      </c>
      <c r="E62" t="s">
        <v>4</v>
      </c>
      <c r="F62">
        <v>-82.11</v>
      </c>
      <c r="G62" t="s">
        <v>6</v>
      </c>
      <c r="H62">
        <v>-12.040207342019</v>
      </c>
      <c r="I62" t="s">
        <v>59</v>
      </c>
      <c r="J62" t="s">
        <v>1384</v>
      </c>
      <c r="K62" t="s">
        <v>10</v>
      </c>
      <c r="L62" t="s">
        <v>1315</v>
      </c>
      <c r="M62" t="s">
        <v>1312</v>
      </c>
      <c r="N62" t="s">
        <v>55</v>
      </c>
      <c r="O62">
        <v>-0.40999999999999698</v>
      </c>
      <c r="P62">
        <v>-0.40999999999999698</v>
      </c>
      <c r="Q62">
        <v>-6.0120387409910603E-2</v>
      </c>
      <c r="R62" t="s">
        <v>533</v>
      </c>
      <c r="S62" t="s">
        <v>328</v>
      </c>
      <c r="T62" t="s">
        <v>330</v>
      </c>
      <c r="U62" t="s">
        <v>57</v>
      </c>
      <c r="V62" t="s">
        <v>57</v>
      </c>
      <c r="W62" t="s">
        <v>58</v>
      </c>
      <c r="X62" t="s">
        <v>329</v>
      </c>
      <c r="Y62" t="s">
        <v>1010</v>
      </c>
      <c r="Z62" t="s">
        <v>1010</v>
      </c>
      <c r="AA62" t="s">
        <v>57</v>
      </c>
      <c r="AB62" t="s">
        <v>57</v>
      </c>
      <c r="AC62">
        <v>2206610</v>
      </c>
      <c r="AD62" t="s">
        <v>63</v>
      </c>
      <c r="AE62" t="s">
        <v>1313</v>
      </c>
      <c r="AF62" t="s">
        <v>58</v>
      </c>
      <c r="AG62" t="s">
        <v>62</v>
      </c>
      <c r="AH62">
        <v>10606</v>
      </c>
      <c r="AI62" t="s">
        <v>328</v>
      </c>
    </row>
    <row r="63" spans="1:35" ht="14.45" x14ac:dyDescent="0.3">
      <c r="A63" t="s">
        <v>55</v>
      </c>
      <c r="B63" t="s">
        <v>54</v>
      </c>
      <c r="C63">
        <v>-29</v>
      </c>
      <c r="D63">
        <v>-29</v>
      </c>
      <c r="E63" t="s">
        <v>4</v>
      </c>
      <c r="F63">
        <v>-29</v>
      </c>
      <c r="G63" t="s">
        <v>6</v>
      </c>
      <c r="H63">
        <v>-4.2706722627199802</v>
      </c>
      <c r="I63" t="s">
        <v>78</v>
      </c>
      <c r="J63" t="s">
        <v>1385</v>
      </c>
      <c r="K63" t="s">
        <v>10</v>
      </c>
      <c r="L63" t="s">
        <v>1315</v>
      </c>
      <c r="M63" t="s">
        <v>1312</v>
      </c>
      <c r="N63" t="s">
        <v>55</v>
      </c>
      <c r="O63">
        <v>0</v>
      </c>
      <c r="P63">
        <v>0</v>
      </c>
      <c r="Q63">
        <v>0</v>
      </c>
      <c r="R63" t="s">
        <v>55</v>
      </c>
      <c r="S63" t="s">
        <v>331</v>
      </c>
      <c r="T63" t="s">
        <v>249</v>
      </c>
      <c r="U63" t="s">
        <v>57</v>
      </c>
      <c r="V63" t="s">
        <v>57</v>
      </c>
      <c r="W63" t="s">
        <v>1359</v>
      </c>
      <c r="X63" t="s">
        <v>248</v>
      </c>
      <c r="Y63" t="s">
        <v>1012</v>
      </c>
      <c r="Z63" t="s">
        <v>1012</v>
      </c>
      <c r="AA63" t="s">
        <v>57</v>
      </c>
      <c r="AB63" t="s">
        <v>57</v>
      </c>
      <c r="AC63">
        <v>343053</v>
      </c>
      <c r="AD63" t="s">
        <v>249</v>
      </c>
      <c r="AE63" t="s">
        <v>1313</v>
      </c>
      <c r="AF63" t="s">
        <v>1359</v>
      </c>
      <c r="AG63" t="s">
        <v>248</v>
      </c>
      <c r="AH63">
        <v>343053</v>
      </c>
      <c r="AI63" t="s">
        <v>333</v>
      </c>
    </row>
    <row r="64" spans="1:35" ht="14.45" x14ac:dyDescent="0.3">
      <c r="A64" t="s">
        <v>55</v>
      </c>
      <c r="B64" t="s">
        <v>54</v>
      </c>
      <c r="C64">
        <v>1127.7</v>
      </c>
      <c r="D64">
        <v>1127.7</v>
      </c>
      <c r="E64" t="s">
        <v>1</v>
      </c>
      <c r="F64">
        <v>1127.7</v>
      </c>
      <c r="G64" t="s">
        <v>6</v>
      </c>
      <c r="H64">
        <v>166.07024519549401</v>
      </c>
      <c r="I64" t="s">
        <v>78</v>
      </c>
      <c r="J64" t="s">
        <v>1386</v>
      </c>
      <c r="K64" t="s">
        <v>77</v>
      </c>
      <c r="L64" t="s">
        <v>1319</v>
      </c>
      <c r="M64" t="s">
        <v>1312</v>
      </c>
      <c r="N64" t="s">
        <v>55</v>
      </c>
      <c r="O64">
        <v>0</v>
      </c>
      <c r="P64">
        <v>0</v>
      </c>
      <c r="Q64">
        <v>0</v>
      </c>
      <c r="R64" t="s">
        <v>55</v>
      </c>
      <c r="S64" t="s">
        <v>331</v>
      </c>
      <c r="T64" t="s">
        <v>249</v>
      </c>
      <c r="U64" t="s">
        <v>57</v>
      </c>
      <c r="V64" t="s">
        <v>57</v>
      </c>
      <c r="W64" t="s">
        <v>1359</v>
      </c>
      <c r="X64" t="s">
        <v>248</v>
      </c>
      <c r="Y64" t="s">
        <v>1012</v>
      </c>
      <c r="Z64" t="s">
        <v>1012</v>
      </c>
      <c r="AA64" t="s">
        <v>57</v>
      </c>
      <c r="AB64" t="s">
        <v>57</v>
      </c>
      <c r="AC64">
        <v>343053</v>
      </c>
      <c r="AD64" t="s">
        <v>249</v>
      </c>
      <c r="AE64" t="s">
        <v>1313</v>
      </c>
      <c r="AF64" t="s">
        <v>1359</v>
      </c>
      <c r="AG64" t="s">
        <v>248</v>
      </c>
      <c r="AH64">
        <v>343053</v>
      </c>
      <c r="AI64" t="s">
        <v>333</v>
      </c>
    </row>
    <row r="65" spans="1:35" ht="14.45" x14ac:dyDescent="0.3">
      <c r="A65" t="s">
        <v>55</v>
      </c>
      <c r="B65" t="s">
        <v>54</v>
      </c>
      <c r="C65">
        <v>-0.81</v>
      </c>
      <c r="D65">
        <v>-6.05</v>
      </c>
      <c r="E65" t="s">
        <v>2</v>
      </c>
      <c r="F65">
        <v>-6.05</v>
      </c>
      <c r="G65" t="s">
        <v>6</v>
      </c>
      <c r="H65">
        <v>-0.88020484767364005</v>
      </c>
      <c r="I65" t="s">
        <v>110</v>
      </c>
      <c r="J65" t="s">
        <v>1387</v>
      </c>
      <c r="K65" t="s">
        <v>9</v>
      </c>
      <c r="L65" t="s">
        <v>1324</v>
      </c>
      <c r="M65" t="s">
        <v>1312</v>
      </c>
      <c r="N65" t="s">
        <v>55</v>
      </c>
      <c r="O65">
        <v>0</v>
      </c>
      <c r="P65">
        <v>0</v>
      </c>
      <c r="Q65">
        <v>0</v>
      </c>
      <c r="R65" t="s">
        <v>1330</v>
      </c>
      <c r="S65" t="s">
        <v>345</v>
      </c>
      <c r="T65" t="s">
        <v>320</v>
      </c>
      <c r="U65" t="s">
        <v>57</v>
      </c>
      <c r="V65" t="s">
        <v>57</v>
      </c>
      <c r="W65" t="s">
        <v>58</v>
      </c>
      <c r="X65" t="s">
        <v>319</v>
      </c>
      <c r="Y65" t="s">
        <v>1312</v>
      </c>
      <c r="Z65" t="s">
        <v>1312</v>
      </c>
      <c r="AA65" t="s">
        <v>57</v>
      </c>
      <c r="AB65" t="s">
        <v>57</v>
      </c>
      <c r="AC65">
        <v>955</v>
      </c>
      <c r="AD65" t="s">
        <v>320</v>
      </c>
      <c r="AE65" t="s">
        <v>1371</v>
      </c>
      <c r="AF65" t="s">
        <v>58</v>
      </c>
      <c r="AG65" t="s">
        <v>319</v>
      </c>
      <c r="AH65">
        <v>955</v>
      </c>
      <c r="AI65" t="s">
        <v>346</v>
      </c>
    </row>
    <row r="66" spans="1:35" ht="14.45" x14ac:dyDescent="0.3">
      <c r="A66" t="s">
        <v>55</v>
      </c>
      <c r="B66" t="s">
        <v>54</v>
      </c>
      <c r="C66">
        <v>-9.91</v>
      </c>
      <c r="D66">
        <v>-9.91</v>
      </c>
      <c r="E66" t="s">
        <v>2</v>
      </c>
      <c r="F66">
        <v>-9.91</v>
      </c>
      <c r="G66" t="s">
        <v>6</v>
      </c>
      <c r="H66">
        <v>-1.4417900893298801</v>
      </c>
      <c r="I66" t="s">
        <v>110</v>
      </c>
      <c r="J66" t="s">
        <v>1388</v>
      </c>
      <c r="K66" t="s">
        <v>9</v>
      </c>
      <c r="L66" t="s">
        <v>1324</v>
      </c>
      <c r="M66" t="s">
        <v>1312</v>
      </c>
      <c r="N66" t="s">
        <v>55</v>
      </c>
      <c r="O66">
        <v>0</v>
      </c>
      <c r="P66">
        <v>0</v>
      </c>
      <c r="Q66">
        <v>0</v>
      </c>
      <c r="R66" t="s">
        <v>55</v>
      </c>
      <c r="S66" t="s">
        <v>345</v>
      </c>
      <c r="T66" t="s">
        <v>318</v>
      </c>
      <c r="U66" t="s">
        <v>57</v>
      </c>
      <c r="V66" t="s">
        <v>57</v>
      </c>
      <c r="W66" t="s">
        <v>58</v>
      </c>
      <c r="X66" t="s">
        <v>317</v>
      </c>
      <c r="Y66" t="s">
        <v>1312</v>
      </c>
      <c r="Z66" t="s">
        <v>1312</v>
      </c>
      <c r="AA66" t="s">
        <v>57</v>
      </c>
      <c r="AB66" t="s">
        <v>57</v>
      </c>
      <c r="AC66">
        <v>15521</v>
      </c>
      <c r="AD66" t="s">
        <v>318</v>
      </c>
      <c r="AE66" t="s">
        <v>1331</v>
      </c>
      <c r="AF66" t="s">
        <v>58</v>
      </c>
      <c r="AG66" t="s">
        <v>317</v>
      </c>
      <c r="AH66">
        <v>15521</v>
      </c>
      <c r="AI66" t="s">
        <v>346</v>
      </c>
    </row>
    <row r="67" spans="1:35" ht="14.45" x14ac:dyDescent="0.3">
      <c r="A67" t="s">
        <v>55</v>
      </c>
      <c r="B67" t="s">
        <v>54</v>
      </c>
      <c r="C67">
        <v>-0.79</v>
      </c>
      <c r="D67">
        <v>-0.79</v>
      </c>
      <c r="E67" t="s">
        <v>2</v>
      </c>
      <c r="F67">
        <v>-0.79</v>
      </c>
      <c r="G67" t="s">
        <v>8</v>
      </c>
      <c r="H67">
        <v>-0.114662254347006</v>
      </c>
      <c r="I67" t="s">
        <v>57</v>
      </c>
      <c r="J67" t="s">
        <v>1389</v>
      </c>
      <c r="K67" t="s">
        <v>17</v>
      </c>
      <c r="L67" t="s">
        <v>1326</v>
      </c>
      <c r="M67" t="s">
        <v>1312</v>
      </c>
      <c r="N67" t="s">
        <v>55</v>
      </c>
      <c r="O67">
        <v>0</v>
      </c>
      <c r="P67">
        <v>0</v>
      </c>
      <c r="Q67">
        <v>0</v>
      </c>
      <c r="R67" t="s">
        <v>55</v>
      </c>
      <c r="S67" t="s">
        <v>346</v>
      </c>
      <c r="T67" t="s">
        <v>57</v>
      </c>
      <c r="U67" t="s">
        <v>57</v>
      </c>
      <c r="V67" t="s">
        <v>57</v>
      </c>
      <c r="W67" t="s">
        <v>58</v>
      </c>
      <c r="X67" t="s">
        <v>57</v>
      </c>
      <c r="Y67" t="s">
        <v>1312</v>
      </c>
      <c r="Z67" t="s">
        <v>1312</v>
      </c>
      <c r="AA67" t="s">
        <v>57</v>
      </c>
      <c r="AB67" t="s">
        <v>57</v>
      </c>
      <c r="AC67">
        <v>0</v>
      </c>
      <c r="AD67" t="s">
        <v>57</v>
      </c>
      <c r="AE67" t="s">
        <v>57</v>
      </c>
      <c r="AF67" t="s">
        <v>58</v>
      </c>
      <c r="AG67" t="s">
        <v>57</v>
      </c>
      <c r="AH67">
        <v>0</v>
      </c>
      <c r="AI67" t="s">
        <v>346</v>
      </c>
    </row>
    <row r="68" spans="1:35" ht="14.45" x14ac:dyDescent="0.3">
      <c r="A68" t="s">
        <v>55</v>
      </c>
      <c r="B68" t="s">
        <v>54</v>
      </c>
      <c r="C68">
        <v>-0.65</v>
      </c>
      <c r="D68">
        <v>-0.51</v>
      </c>
      <c r="E68" t="s">
        <v>2</v>
      </c>
      <c r="F68">
        <v>-0.51</v>
      </c>
      <c r="G68" t="s">
        <v>6</v>
      </c>
      <c r="H68">
        <v>-7.43375214995773E-2</v>
      </c>
      <c r="I68" t="s">
        <v>110</v>
      </c>
      <c r="J68" t="s">
        <v>1390</v>
      </c>
      <c r="K68" t="s">
        <v>9</v>
      </c>
      <c r="L68" t="s">
        <v>1324</v>
      </c>
      <c r="M68" t="s">
        <v>1312</v>
      </c>
      <c r="N68" t="s">
        <v>55</v>
      </c>
      <c r="O68">
        <v>0</v>
      </c>
      <c r="P68">
        <v>0</v>
      </c>
      <c r="Q68">
        <v>0</v>
      </c>
      <c r="R68" t="s">
        <v>1391</v>
      </c>
      <c r="S68" t="s">
        <v>386</v>
      </c>
      <c r="T68" t="s">
        <v>388</v>
      </c>
      <c r="U68" t="s">
        <v>57</v>
      </c>
      <c r="V68" t="s">
        <v>57</v>
      </c>
      <c r="W68" t="s">
        <v>58</v>
      </c>
      <c r="X68" t="s">
        <v>387</v>
      </c>
      <c r="Y68" t="s">
        <v>1312</v>
      </c>
      <c r="Z68" t="s">
        <v>1312</v>
      </c>
      <c r="AA68" t="s">
        <v>57</v>
      </c>
      <c r="AB68" t="s">
        <v>57</v>
      </c>
      <c r="AC68">
        <v>10625</v>
      </c>
      <c r="AD68" t="s">
        <v>388</v>
      </c>
      <c r="AE68" t="s">
        <v>1392</v>
      </c>
      <c r="AF68" t="s">
        <v>58</v>
      </c>
      <c r="AG68" t="s">
        <v>387</v>
      </c>
      <c r="AH68">
        <v>10625</v>
      </c>
      <c r="AI68" t="s">
        <v>389</v>
      </c>
    </row>
    <row r="69" spans="1:35" ht="14.45" x14ac:dyDescent="0.3">
      <c r="A69" t="s">
        <v>55</v>
      </c>
      <c r="B69" t="s">
        <v>54</v>
      </c>
      <c r="C69">
        <v>-65</v>
      </c>
      <c r="D69">
        <v>-51.31</v>
      </c>
      <c r="E69" t="s">
        <v>4</v>
      </c>
      <c r="F69">
        <v>-51.31</v>
      </c>
      <c r="G69" t="s">
        <v>6</v>
      </c>
      <c r="H69">
        <v>-7.4789377022417902</v>
      </c>
      <c r="I69" t="s">
        <v>110</v>
      </c>
      <c r="J69" t="s">
        <v>1393</v>
      </c>
      <c r="K69" t="s">
        <v>10</v>
      </c>
      <c r="L69" t="s">
        <v>1315</v>
      </c>
      <c r="M69" t="s">
        <v>1312</v>
      </c>
      <c r="N69" t="s">
        <v>55</v>
      </c>
      <c r="O69">
        <v>-0.260000000000005</v>
      </c>
      <c r="P69">
        <v>-0.260000000000005</v>
      </c>
      <c r="Q69">
        <v>-3.7897559980177402E-2</v>
      </c>
      <c r="R69" t="s">
        <v>1391</v>
      </c>
      <c r="S69" t="s">
        <v>386</v>
      </c>
      <c r="T69" t="s">
        <v>388</v>
      </c>
      <c r="U69" t="s">
        <v>57</v>
      </c>
      <c r="V69" t="s">
        <v>57</v>
      </c>
      <c r="W69" t="s">
        <v>58</v>
      </c>
      <c r="X69" t="s">
        <v>387</v>
      </c>
      <c r="Y69" t="s">
        <v>1019</v>
      </c>
      <c r="Z69" t="s">
        <v>1019</v>
      </c>
      <c r="AA69" t="s">
        <v>57</v>
      </c>
      <c r="AB69" t="s">
        <v>57</v>
      </c>
      <c r="AC69">
        <v>10625</v>
      </c>
      <c r="AD69" t="s">
        <v>388</v>
      </c>
      <c r="AE69" t="s">
        <v>1392</v>
      </c>
      <c r="AF69" t="s">
        <v>58</v>
      </c>
      <c r="AG69" t="s">
        <v>387</v>
      </c>
      <c r="AH69">
        <v>10625</v>
      </c>
      <c r="AI69" t="s">
        <v>386</v>
      </c>
    </row>
    <row r="70" spans="1:35" ht="14.45" x14ac:dyDescent="0.3">
      <c r="A70" t="s">
        <v>55</v>
      </c>
      <c r="B70" t="s">
        <v>54</v>
      </c>
      <c r="C70">
        <v>-29</v>
      </c>
      <c r="D70">
        <v>-29</v>
      </c>
      <c r="E70" t="s">
        <v>4</v>
      </c>
      <c r="F70">
        <v>-29</v>
      </c>
      <c r="G70" t="s">
        <v>6</v>
      </c>
      <c r="H70">
        <v>-4.2270355362504697</v>
      </c>
      <c r="I70" t="s">
        <v>78</v>
      </c>
      <c r="J70" t="s">
        <v>1394</v>
      </c>
      <c r="K70" t="s">
        <v>10</v>
      </c>
      <c r="L70" t="s">
        <v>1315</v>
      </c>
      <c r="M70" t="s">
        <v>1312</v>
      </c>
      <c r="N70" t="s">
        <v>55</v>
      </c>
      <c r="O70">
        <v>0</v>
      </c>
      <c r="P70">
        <v>0</v>
      </c>
      <c r="Q70">
        <v>0</v>
      </c>
      <c r="R70" t="s">
        <v>55</v>
      </c>
      <c r="S70" t="s">
        <v>386</v>
      </c>
      <c r="T70" t="s">
        <v>251</v>
      </c>
      <c r="U70" t="s">
        <v>57</v>
      </c>
      <c r="V70" t="s">
        <v>57</v>
      </c>
      <c r="W70" t="s">
        <v>58</v>
      </c>
      <c r="X70" t="s">
        <v>250</v>
      </c>
      <c r="Y70" t="s">
        <v>1016</v>
      </c>
      <c r="Z70" t="s">
        <v>1016</v>
      </c>
      <c r="AA70" t="s">
        <v>57</v>
      </c>
      <c r="AB70" t="s">
        <v>57</v>
      </c>
      <c r="AC70">
        <v>1307373</v>
      </c>
      <c r="AD70" t="s">
        <v>251</v>
      </c>
      <c r="AE70" t="s">
        <v>1313</v>
      </c>
      <c r="AF70" t="s">
        <v>58</v>
      </c>
      <c r="AG70" t="s">
        <v>250</v>
      </c>
      <c r="AH70">
        <v>1307373</v>
      </c>
      <c r="AI70" t="s">
        <v>397</v>
      </c>
    </row>
    <row r="71" spans="1:35" ht="14.45" x14ac:dyDescent="0.3">
      <c r="A71" t="s">
        <v>55</v>
      </c>
      <c r="B71" t="s">
        <v>54</v>
      </c>
      <c r="C71">
        <v>1078</v>
      </c>
      <c r="D71">
        <v>1078</v>
      </c>
      <c r="E71" t="s">
        <v>1</v>
      </c>
      <c r="F71">
        <v>1078</v>
      </c>
      <c r="G71" t="s">
        <v>6</v>
      </c>
      <c r="H71">
        <v>157.12911407165601</v>
      </c>
      <c r="I71" t="s">
        <v>78</v>
      </c>
      <c r="J71" t="s">
        <v>1395</v>
      </c>
      <c r="K71" t="s">
        <v>77</v>
      </c>
      <c r="L71" t="s">
        <v>1319</v>
      </c>
      <c r="M71" t="s">
        <v>1312</v>
      </c>
      <c r="N71" t="s">
        <v>55</v>
      </c>
      <c r="O71">
        <v>0</v>
      </c>
      <c r="P71">
        <v>0</v>
      </c>
      <c r="Q71">
        <v>0</v>
      </c>
      <c r="R71" t="s">
        <v>55</v>
      </c>
      <c r="S71" t="s">
        <v>386</v>
      </c>
      <c r="T71" t="s">
        <v>251</v>
      </c>
      <c r="U71" t="s">
        <v>57</v>
      </c>
      <c r="V71" t="s">
        <v>57</v>
      </c>
      <c r="W71" t="s">
        <v>58</v>
      </c>
      <c r="X71" t="s">
        <v>250</v>
      </c>
      <c r="Y71" t="s">
        <v>1016</v>
      </c>
      <c r="Z71" t="s">
        <v>1016</v>
      </c>
      <c r="AA71" t="s">
        <v>57</v>
      </c>
      <c r="AB71" t="s">
        <v>57</v>
      </c>
      <c r="AC71">
        <v>1307373</v>
      </c>
      <c r="AD71" t="s">
        <v>251</v>
      </c>
      <c r="AE71" t="s">
        <v>1313</v>
      </c>
      <c r="AF71" t="s">
        <v>58</v>
      </c>
      <c r="AG71" t="s">
        <v>250</v>
      </c>
      <c r="AH71">
        <v>1307373</v>
      </c>
      <c r="AI71" t="s">
        <v>397</v>
      </c>
    </row>
    <row r="72" spans="1:35" ht="14.45" x14ac:dyDescent="0.3">
      <c r="A72" t="s">
        <v>55</v>
      </c>
      <c r="B72" t="s">
        <v>54</v>
      </c>
      <c r="C72">
        <v>-0.13</v>
      </c>
      <c r="D72">
        <v>-0.13</v>
      </c>
      <c r="E72" t="s">
        <v>2</v>
      </c>
      <c r="F72">
        <v>-0.13</v>
      </c>
      <c r="G72" t="s">
        <v>8</v>
      </c>
      <c r="H72">
        <v>-1.8941325601387098E-2</v>
      </c>
      <c r="I72" t="s">
        <v>57</v>
      </c>
      <c r="J72" t="s">
        <v>1396</v>
      </c>
      <c r="K72" t="s">
        <v>17</v>
      </c>
      <c r="L72" t="s">
        <v>1326</v>
      </c>
      <c r="M72" t="s">
        <v>1312</v>
      </c>
      <c r="N72" t="s">
        <v>55</v>
      </c>
      <c r="O72">
        <v>0</v>
      </c>
      <c r="P72">
        <v>0</v>
      </c>
      <c r="Q72">
        <v>0</v>
      </c>
      <c r="R72" t="s">
        <v>55</v>
      </c>
      <c r="S72" t="s">
        <v>389</v>
      </c>
      <c r="T72" t="s">
        <v>57</v>
      </c>
      <c r="U72" t="s">
        <v>57</v>
      </c>
      <c r="V72" t="s">
        <v>57</v>
      </c>
      <c r="W72" t="s">
        <v>58</v>
      </c>
      <c r="X72" t="s">
        <v>57</v>
      </c>
      <c r="Y72" t="s">
        <v>1312</v>
      </c>
      <c r="Z72" t="s">
        <v>1312</v>
      </c>
      <c r="AA72" t="s">
        <v>57</v>
      </c>
      <c r="AB72" t="s">
        <v>57</v>
      </c>
      <c r="AC72">
        <v>0</v>
      </c>
      <c r="AD72" t="s">
        <v>57</v>
      </c>
      <c r="AE72" t="s">
        <v>57</v>
      </c>
      <c r="AF72" t="s">
        <v>58</v>
      </c>
      <c r="AG72" t="s">
        <v>57</v>
      </c>
      <c r="AH72">
        <v>0</v>
      </c>
      <c r="AI72" t="s">
        <v>389</v>
      </c>
    </row>
    <row r="73" spans="1:35" ht="14.45" x14ac:dyDescent="0.3">
      <c r="A73" t="s">
        <v>55</v>
      </c>
      <c r="B73" t="s">
        <v>54</v>
      </c>
      <c r="C73">
        <v>1000</v>
      </c>
      <c r="D73">
        <v>1000</v>
      </c>
      <c r="E73" t="s">
        <v>1</v>
      </c>
      <c r="F73">
        <v>1000</v>
      </c>
      <c r="G73" t="s">
        <v>6</v>
      </c>
      <c r="H73">
        <v>145.702504626055</v>
      </c>
      <c r="I73" t="s">
        <v>391</v>
      </c>
      <c r="J73" t="s">
        <v>1397</v>
      </c>
      <c r="K73" t="s">
        <v>390</v>
      </c>
      <c r="L73" t="s">
        <v>1398</v>
      </c>
      <c r="M73" t="s">
        <v>1312</v>
      </c>
      <c r="N73" t="s">
        <v>55</v>
      </c>
      <c r="O73">
        <v>0</v>
      </c>
      <c r="P73">
        <v>0</v>
      </c>
      <c r="Q73">
        <v>0</v>
      </c>
      <c r="R73" t="s">
        <v>55</v>
      </c>
      <c r="S73" t="s">
        <v>389</v>
      </c>
      <c r="T73" t="s">
        <v>393</v>
      </c>
      <c r="U73" t="s">
        <v>57</v>
      </c>
      <c r="V73" t="s">
        <v>57</v>
      </c>
      <c r="W73" t="s">
        <v>58</v>
      </c>
      <c r="X73" t="s">
        <v>392</v>
      </c>
      <c r="Y73" t="s">
        <v>1399</v>
      </c>
      <c r="Z73" t="s">
        <v>1399</v>
      </c>
      <c r="AA73" t="s">
        <v>57</v>
      </c>
      <c r="AB73" t="s">
        <v>57</v>
      </c>
      <c r="AC73">
        <v>9466</v>
      </c>
      <c r="AD73" t="s">
        <v>393</v>
      </c>
      <c r="AE73" t="s">
        <v>57</v>
      </c>
      <c r="AF73" t="s">
        <v>58</v>
      </c>
      <c r="AG73" t="s">
        <v>392</v>
      </c>
      <c r="AH73">
        <v>9466</v>
      </c>
      <c r="AI73" t="s">
        <v>398</v>
      </c>
    </row>
    <row r="74" spans="1:35" ht="14.45" x14ac:dyDescent="0.3">
      <c r="A74" t="s">
        <v>55</v>
      </c>
      <c r="B74" t="s">
        <v>54</v>
      </c>
      <c r="C74">
        <v>-0.33</v>
      </c>
      <c r="D74">
        <v>-2.27</v>
      </c>
      <c r="E74" t="s">
        <v>4</v>
      </c>
      <c r="F74">
        <v>-2.27</v>
      </c>
      <c r="G74" t="s">
        <v>6</v>
      </c>
      <c r="H74">
        <v>-0.330744685501144</v>
      </c>
      <c r="I74" t="s">
        <v>394</v>
      </c>
      <c r="J74" t="s">
        <v>1400</v>
      </c>
      <c r="K74" t="s">
        <v>10</v>
      </c>
      <c r="L74" t="s">
        <v>1315</v>
      </c>
      <c r="M74" t="s">
        <v>1312</v>
      </c>
      <c r="N74" t="s">
        <v>55</v>
      </c>
      <c r="O74">
        <v>-1.00000000000002E-2</v>
      </c>
      <c r="P74">
        <v>-1.00000000000002E-2</v>
      </c>
      <c r="Q74">
        <v>-1.45702504626058E-3</v>
      </c>
      <c r="R74" t="s">
        <v>533</v>
      </c>
      <c r="S74" t="s">
        <v>389</v>
      </c>
      <c r="T74" t="s">
        <v>396</v>
      </c>
      <c r="U74" t="s">
        <v>57</v>
      </c>
      <c r="V74" t="s">
        <v>57</v>
      </c>
      <c r="W74" t="s">
        <v>58</v>
      </c>
      <c r="X74" t="s">
        <v>395</v>
      </c>
      <c r="Y74" t="s">
        <v>1022</v>
      </c>
      <c r="Z74" t="s">
        <v>1022</v>
      </c>
      <c r="AA74" t="s">
        <v>57</v>
      </c>
      <c r="AB74" t="s">
        <v>57</v>
      </c>
      <c r="AC74">
        <v>21</v>
      </c>
      <c r="AD74" t="s">
        <v>396</v>
      </c>
      <c r="AE74" t="s">
        <v>1401</v>
      </c>
      <c r="AF74" t="s">
        <v>58</v>
      </c>
      <c r="AG74" t="s">
        <v>395</v>
      </c>
      <c r="AH74">
        <v>21</v>
      </c>
      <c r="AI74" t="s">
        <v>398</v>
      </c>
    </row>
    <row r="75" spans="1:35" ht="14.45" x14ac:dyDescent="0.3">
      <c r="A75" t="s">
        <v>55</v>
      </c>
      <c r="B75" t="s">
        <v>54</v>
      </c>
      <c r="C75">
        <v>-0.33</v>
      </c>
      <c r="D75">
        <v>-2.27</v>
      </c>
      <c r="E75" t="s">
        <v>4</v>
      </c>
      <c r="F75">
        <v>-2.27</v>
      </c>
      <c r="G75" t="s">
        <v>6</v>
      </c>
      <c r="H75">
        <v>-0.330744685501144</v>
      </c>
      <c r="I75" t="s">
        <v>394</v>
      </c>
      <c r="J75" t="s">
        <v>1402</v>
      </c>
      <c r="K75" t="s">
        <v>10</v>
      </c>
      <c r="L75" t="s">
        <v>1315</v>
      </c>
      <c r="M75" t="s">
        <v>1312</v>
      </c>
      <c r="N75" t="s">
        <v>55</v>
      </c>
      <c r="O75">
        <v>-1.00000000000002E-2</v>
      </c>
      <c r="P75">
        <v>-1.00000000000002E-2</v>
      </c>
      <c r="Q75">
        <v>-1.45702504626058E-3</v>
      </c>
      <c r="R75" t="s">
        <v>533</v>
      </c>
      <c r="S75" t="s">
        <v>389</v>
      </c>
      <c r="T75" t="s">
        <v>396</v>
      </c>
      <c r="U75" t="s">
        <v>57</v>
      </c>
      <c r="V75" t="s">
        <v>57</v>
      </c>
      <c r="W75" t="s">
        <v>58</v>
      </c>
      <c r="X75" t="s">
        <v>395</v>
      </c>
      <c r="Y75" t="s">
        <v>1022</v>
      </c>
      <c r="Z75" t="s">
        <v>1024</v>
      </c>
      <c r="AA75" t="s">
        <v>57</v>
      </c>
      <c r="AB75" t="s">
        <v>57</v>
      </c>
      <c r="AC75">
        <v>21</v>
      </c>
      <c r="AD75" t="s">
        <v>396</v>
      </c>
      <c r="AE75" t="s">
        <v>1401</v>
      </c>
      <c r="AF75" t="s">
        <v>58</v>
      </c>
      <c r="AG75" t="s">
        <v>395</v>
      </c>
      <c r="AH75">
        <v>21</v>
      </c>
      <c r="AI75" t="s">
        <v>398</v>
      </c>
    </row>
    <row r="76" spans="1:35" ht="14.45" x14ac:dyDescent="0.3">
      <c r="A76" t="s">
        <v>55</v>
      </c>
      <c r="B76" t="s">
        <v>54</v>
      </c>
      <c r="C76">
        <v>-0.2</v>
      </c>
      <c r="D76">
        <v>-1.38</v>
      </c>
      <c r="E76" t="s">
        <v>1</v>
      </c>
      <c r="F76">
        <v>-1.38</v>
      </c>
      <c r="G76" t="s">
        <v>6</v>
      </c>
      <c r="H76">
        <v>-0.20106945638395499</v>
      </c>
      <c r="I76" t="s">
        <v>394</v>
      </c>
      <c r="J76" t="s">
        <v>1403</v>
      </c>
      <c r="K76" t="s">
        <v>227</v>
      </c>
      <c r="L76" t="s">
        <v>1343</v>
      </c>
      <c r="M76" t="s">
        <v>1312</v>
      </c>
      <c r="N76" t="s">
        <v>55</v>
      </c>
      <c r="O76">
        <v>-9.9999999999997903E-3</v>
      </c>
      <c r="P76">
        <v>-9.9999999999997903E-3</v>
      </c>
      <c r="Q76">
        <v>-1.45702504626051E-3</v>
      </c>
      <c r="R76" t="s">
        <v>533</v>
      </c>
      <c r="S76" t="s">
        <v>389</v>
      </c>
      <c r="T76" t="s">
        <v>396</v>
      </c>
      <c r="U76" t="s">
        <v>57</v>
      </c>
      <c r="V76" t="s">
        <v>57</v>
      </c>
      <c r="W76" t="s">
        <v>58</v>
      </c>
      <c r="X76" t="s">
        <v>395</v>
      </c>
      <c r="Y76" t="s">
        <v>1022</v>
      </c>
      <c r="Z76" t="s">
        <v>1024</v>
      </c>
      <c r="AA76" t="s">
        <v>57</v>
      </c>
      <c r="AB76" t="s">
        <v>57</v>
      </c>
      <c r="AC76">
        <v>21</v>
      </c>
      <c r="AD76" t="s">
        <v>396</v>
      </c>
      <c r="AE76" t="s">
        <v>1401</v>
      </c>
      <c r="AF76" t="s">
        <v>58</v>
      </c>
      <c r="AG76" t="s">
        <v>395</v>
      </c>
      <c r="AH76">
        <v>21</v>
      </c>
      <c r="AI76" t="s">
        <v>398</v>
      </c>
    </row>
    <row r="77" spans="1:35" ht="14.45" x14ac:dyDescent="0.3">
      <c r="A77" t="s">
        <v>55</v>
      </c>
      <c r="B77" t="s">
        <v>54</v>
      </c>
      <c r="C77">
        <v>-65</v>
      </c>
      <c r="D77">
        <v>-51.78</v>
      </c>
      <c r="E77" t="s">
        <v>4</v>
      </c>
      <c r="F77">
        <v>-51.78</v>
      </c>
      <c r="G77" t="s">
        <v>6</v>
      </c>
      <c r="H77">
        <v>-7.5444756895370997</v>
      </c>
      <c r="I77" t="s">
        <v>110</v>
      </c>
      <c r="J77" t="s">
        <v>1404</v>
      </c>
      <c r="K77" t="s">
        <v>10</v>
      </c>
      <c r="L77" t="s">
        <v>1315</v>
      </c>
      <c r="M77" t="s">
        <v>1312</v>
      </c>
      <c r="N77" t="s">
        <v>55</v>
      </c>
      <c r="O77">
        <v>-0.25999999999999801</v>
      </c>
      <c r="P77">
        <v>-0.25999999999999801</v>
      </c>
      <c r="Q77">
        <v>-3.7882651202773898E-2</v>
      </c>
      <c r="R77" t="s">
        <v>1391</v>
      </c>
      <c r="S77" t="s">
        <v>389</v>
      </c>
      <c r="T77" t="s">
        <v>388</v>
      </c>
      <c r="U77" t="s">
        <v>57</v>
      </c>
      <c r="V77" t="s">
        <v>57</v>
      </c>
      <c r="W77" t="s">
        <v>58</v>
      </c>
      <c r="X77" t="s">
        <v>387</v>
      </c>
      <c r="Y77" t="s">
        <v>1026</v>
      </c>
      <c r="Z77" t="s">
        <v>1026</v>
      </c>
      <c r="AA77" t="s">
        <v>57</v>
      </c>
      <c r="AB77" t="s">
        <v>57</v>
      </c>
      <c r="AC77">
        <v>10625</v>
      </c>
      <c r="AD77" t="s">
        <v>388</v>
      </c>
      <c r="AE77" t="s">
        <v>1392</v>
      </c>
      <c r="AF77" t="s">
        <v>58</v>
      </c>
      <c r="AG77" t="s">
        <v>387</v>
      </c>
      <c r="AH77">
        <v>10625</v>
      </c>
      <c r="AI77" t="s">
        <v>389</v>
      </c>
    </row>
    <row r="78" spans="1:35" ht="14.45" x14ac:dyDescent="0.3">
      <c r="A78" t="s">
        <v>55</v>
      </c>
      <c r="B78" t="s">
        <v>54</v>
      </c>
      <c r="C78">
        <v>-65</v>
      </c>
      <c r="D78">
        <v>-51.69</v>
      </c>
      <c r="E78" t="s">
        <v>4</v>
      </c>
      <c r="F78">
        <v>-51.69</v>
      </c>
      <c r="G78" t="s">
        <v>6</v>
      </c>
      <c r="H78">
        <v>-7.531856298768</v>
      </c>
      <c r="I78" t="s">
        <v>110</v>
      </c>
      <c r="J78" t="s">
        <v>1405</v>
      </c>
      <c r="K78" t="s">
        <v>10</v>
      </c>
      <c r="L78" t="s">
        <v>1315</v>
      </c>
      <c r="M78" t="s">
        <v>1312</v>
      </c>
      <c r="N78" t="s">
        <v>55</v>
      </c>
      <c r="O78">
        <v>-0.25999999999999801</v>
      </c>
      <c r="P78">
        <v>-0.25999999999999801</v>
      </c>
      <c r="Q78">
        <v>-3.7885135184361901E-2</v>
      </c>
      <c r="R78" t="s">
        <v>1391</v>
      </c>
      <c r="S78" t="s">
        <v>397</v>
      </c>
      <c r="T78" t="s">
        <v>388</v>
      </c>
      <c r="U78" t="s">
        <v>57</v>
      </c>
      <c r="V78" t="s">
        <v>57</v>
      </c>
      <c r="W78" t="s">
        <v>58</v>
      </c>
      <c r="X78" t="s">
        <v>387</v>
      </c>
      <c r="Y78" t="s">
        <v>1026</v>
      </c>
      <c r="Z78" t="s">
        <v>1028</v>
      </c>
      <c r="AA78" t="s">
        <v>57</v>
      </c>
      <c r="AB78" t="s">
        <v>57</v>
      </c>
      <c r="AC78">
        <v>10625</v>
      </c>
      <c r="AD78" t="s">
        <v>388</v>
      </c>
      <c r="AE78" t="s">
        <v>1392</v>
      </c>
      <c r="AF78" t="s">
        <v>58</v>
      </c>
      <c r="AG78" t="s">
        <v>387</v>
      </c>
      <c r="AH78">
        <v>10625</v>
      </c>
      <c r="AI78" t="s">
        <v>397</v>
      </c>
    </row>
    <row r="79" spans="1:35" ht="14.45" x14ac:dyDescent="0.3">
      <c r="A79" t="s">
        <v>55</v>
      </c>
      <c r="B79" t="s">
        <v>54</v>
      </c>
      <c r="C79">
        <v>-330</v>
      </c>
      <c r="D79">
        <v>-262.42</v>
      </c>
      <c r="E79" t="s">
        <v>1</v>
      </c>
      <c r="F79">
        <v>-262.42</v>
      </c>
      <c r="G79" t="s">
        <v>6</v>
      </c>
      <c r="H79">
        <v>-38.237758365693601</v>
      </c>
      <c r="I79" t="s">
        <v>110</v>
      </c>
      <c r="J79" t="s">
        <v>1406</v>
      </c>
      <c r="K79" t="s">
        <v>227</v>
      </c>
      <c r="L79" t="s">
        <v>1343</v>
      </c>
      <c r="M79" t="s">
        <v>1312</v>
      </c>
      <c r="N79" t="s">
        <v>55</v>
      </c>
      <c r="O79">
        <v>-1.30000000000001</v>
      </c>
      <c r="P79">
        <v>-1.30000000000001</v>
      </c>
      <c r="Q79">
        <v>-0.189425675921813</v>
      </c>
      <c r="R79" t="s">
        <v>1391</v>
      </c>
      <c r="S79" t="s">
        <v>397</v>
      </c>
      <c r="T79" t="s">
        <v>388</v>
      </c>
      <c r="U79" t="s">
        <v>57</v>
      </c>
      <c r="V79" t="s">
        <v>57</v>
      </c>
      <c r="W79" t="s">
        <v>58</v>
      </c>
      <c r="X79" t="s">
        <v>387</v>
      </c>
      <c r="Y79" t="s">
        <v>1026</v>
      </c>
      <c r="Z79" t="s">
        <v>1028</v>
      </c>
      <c r="AA79" t="s">
        <v>57</v>
      </c>
      <c r="AB79" t="s">
        <v>57</v>
      </c>
      <c r="AC79">
        <v>10625</v>
      </c>
      <c r="AD79" t="s">
        <v>388</v>
      </c>
      <c r="AE79" t="s">
        <v>1392</v>
      </c>
      <c r="AF79" t="s">
        <v>58</v>
      </c>
      <c r="AG79" t="s">
        <v>387</v>
      </c>
      <c r="AH79">
        <v>10625</v>
      </c>
      <c r="AI79" t="s">
        <v>397</v>
      </c>
    </row>
    <row r="80" spans="1:35" ht="14.45" x14ac:dyDescent="0.3">
      <c r="A80" t="s">
        <v>55</v>
      </c>
      <c r="B80" t="s">
        <v>54</v>
      </c>
      <c r="C80">
        <v>-10</v>
      </c>
      <c r="D80">
        <v>-7.92</v>
      </c>
      <c r="E80" t="s">
        <v>2</v>
      </c>
      <c r="F80">
        <v>-7.92</v>
      </c>
      <c r="G80" t="s">
        <v>8</v>
      </c>
      <c r="H80">
        <v>-1.15403950253903</v>
      </c>
      <c r="I80" t="s">
        <v>57</v>
      </c>
      <c r="J80" t="s">
        <v>1407</v>
      </c>
      <c r="K80" t="s">
        <v>18</v>
      </c>
      <c r="L80" t="s">
        <v>1408</v>
      </c>
      <c r="M80" t="s">
        <v>1312</v>
      </c>
      <c r="N80" t="s">
        <v>55</v>
      </c>
      <c r="O80">
        <v>0</v>
      </c>
      <c r="P80">
        <v>0</v>
      </c>
      <c r="Q80">
        <v>0</v>
      </c>
      <c r="R80" t="s">
        <v>1391</v>
      </c>
      <c r="S80" t="s">
        <v>397</v>
      </c>
      <c r="T80" t="s">
        <v>57</v>
      </c>
      <c r="U80" t="s">
        <v>57</v>
      </c>
      <c r="V80" t="s">
        <v>57</v>
      </c>
      <c r="W80" t="s">
        <v>58</v>
      </c>
      <c r="X80" t="s">
        <v>57</v>
      </c>
      <c r="Y80" t="s">
        <v>1312</v>
      </c>
      <c r="Z80" t="s">
        <v>1312</v>
      </c>
      <c r="AA80" t="s">
        <v>57</v>
      </c>
      <c r="AB80" t="s">
        <v>57</v>
      </c>
      <c r="AC80">
        <v>0</v>
      </c>
      <c r="AD80" t="s">
        <v>57</v>
      </c>
      <c r="AE80" t="s">
        <v>57</v>
      </c>
      <c r="AF80" t="s">
        <v>58</v>
      </c>
      <c r="AG80" t="s">
        <v>57</v>
      </c>
      <c r="AH80">
        <v>0</v>
      </c>
      <c r="AI80" t="s">
        <v>389</v>
      </c>
    </row>
    <row r="81" spans="1:35" ht="14.45" x14ac:dyDescent="0.3">
      <c r="A81" t="s">
        <v>55</v>
      </c>
      <c r="B81" t="s">
        <v>54</v>
      </c>
      <c r="C81">
        <v>-65</v>
      </c>
      <c r="D81">
        <v>-51.75</v>
      </c>
      <c r="E81" t="s">
        <v>4</v>
      </c>
      <c r="F81">
        <v>-51.75</v>
      </c>
      <c r="G81" t="s">
        <v>6</v>
      </c>
      <c r="H81">
        <v>-7.6005698591507898</v>
      </c>
      <c r="I81" t="s">
        <v>110</v>
      </c>
      <c r="J81" t="s">
        <v>1409</v>
      </c>
      <c r="K81" t="s">
        <v>10</v>
      </c>
      <c r="L81" t="s">
        <v>1315</v>
      </c>
      <c r="M81" t="s">
        <v>1312</v>
      </c>
      <c r="N81" t="s">
        <v>55</v>
      </c>
      <c r="O81">
        <v>-0.25999999999999801</v>
      </c>
      <c r="P81">
        <v>-0.25999999999999801</v>
      </c>
      <c r="Q81">
        <v>-3.8186437939694499E-2</v>
      </c>
      <c r="R81" t="s">
        <v>1391</v>
      </c>
      <c r="S81" t="s">
        <v>398</v>
      </c>
      <c r="T81" t="s">
        <v>388</v>
      </c>
      <c r="U81" t="s">
        <v>57</v>
      </c>
      <c r="V81" t="s">
        <v>57</v>
      </c>
      <c r="W81" t="s">
        <v>58</v>
      </c>
      <c r="X81" t="s">
        <v>387</v>
      </c>
      <c r="Y81" t="s">
        <v>1030</v>
      </c>
      <c r="Z81" t="s">
        <v>1030</v>
      </c>
      <c r="AA81" t="s">
        <v>57</v>
      </c>
      <c r="AB81" t="s">
        <v>57</v>
      </c>
      <c r="AC81">
        <v>10625</v>
      </c>
      <c r="AD81" t="s">
        <v>388</v>
      </c>
      <c r="AE81" t="s">
        <v>1392</v>
      </c>
      <c r="AF81" t="s">
        <v>58</v>
      </c>
      <c r="AG81" t="s">
        <v>387</v>
      </c>
      <c r="AH81">
        <v>10625</v>
      </c>
      <c r="AI81" t="s">
        <v>398</v>
      </c>
    </row>
    <row r="82" spans="1:35" ht="14.45" x14ac:dyDescent="0.3">
      <c r="A82" t="s">
        <v>55</v>
      </c>
      <c r="B82" t="s">
        <v>54</v>
      </c>
      <c r="C82">
        <v>-65</v>
      </c>
      <c r="D82">
        <v>-51.28</v>
      </c>
      <c r="E82" t="s">
        <v>4</v>
      </c>
      <c r="F82">
        <v>-51.28</v>
      </c>
      <c r="G82" t="s">
        <v>6</v>
      </c>
      <c r="H82">
        <v>-7.7668726523688401</v>
      </c>
      <c r="I82" t="s">
        <v>110</v>
      </c>
      <c r="J82" t="s">
        <v>1410</v>
      </c>
      <c r="K82" t="s">
        <v>10</v>
      </c>
      <c r="L82" t="s">
        <v>1315</v>
      </c>
      <c r="M82" t="s">
        <v>1312</v>
      </c>
      <c r="N82" t="s">
        <v>55</v>
      </c>
      <c r="O82">
        <v>-0.25999999999999801</v>
      </c>
      <c r="P82">
        <v>-0.25999999999999801</v>
      </c>
      <c r="Q82">
        <v>-3.9379619532291001E-2</v>
      </c>
      <c r="R82" t="s">
        <v>1391</v>
      </c>
      <c r="S82" t="s">
        <v>416</v>
      </c>
      <c r="T82" t="s">
        <v>388</v>
      </c>
      <c r="U82" t="s">
        <v>57</v>
      </c>
      <c r="V82" t="s">
        <v>57</v>
      </c>
      <c r="W82" t="s">
        <v>58</v>
      </c>
      <c r="X82" t="s">
        <v>387</v>
      </c>
      <c r="Y82" t="s">
        <v>1030</v>
      </c>
      <c r="Z82" t="s">
        <v>1032</v>
      </c>
      <c r="AA82" t="s">
        <v>57</v>
      </c>
      <c r="AB82" t="s">
        <v>57</v>
      </c>
      <c r="AC82">
        <v>10625</v>
      </c>
      <c r="AD82" t="s">
        <v>388</v>
      </c>
      <c r="AE82" t="s">
        <v>1392</v>
      </c>
      <c r="AF82" t="s">
        <v>58</v>
      </c>
      <c r="AG82" t="s">
        <v>387</v>
      </c>
      <c r="AH82">
        <v>10625</v>
      </c>
      <c r="AI82" t="s">
        <v>416</v>
      </c>
    </row>
    <row r="83" spans="1:35" ht="14.45" x14ac:dyDescent="0.3">
      <c r="A83" t="s">
        <v>55</v>
      </c>
      <c r="B83" t="s">
        <v>54</v>
      </c>
      <c r="C83">
        <v>-65</v>
      </c>
      <c r="D83">
        <v>-50.76</v>
      </c>
      <c r="E83" t="s">
        <v>4</v>
      </c>
      <c r="F83">
        <v>-50.76</v>
      </c>
      <c r="G83" t="s">
        <v>6</v>
      </c>
      <c r="H83">
        <v>-7.6881134133042499</v>
      </c>
      <c r="I83" t="s">
        <v>110</v>
      </c>
      <c r="J83" t="s">
        <v>1411</v>
      </c>
      <c r="K83" t="s">
        <v>10</v>
      </c>
      <c r="L83" t="s">
        <v>1315</v>
      </c>
      <c r="M83" t="s">
        <v>1312</v>
      </c>
      <c r="N83" t="s">
        <v>55</v>
      </c>
      <c r="O83">
        <v>0.260000000000005</v>
      </c>
      <c r="P83">
        <v>0.260000000000005</v>
      </c>
      <c r="Q83">
        <v>3.9379619532292097E-2</v>
      </c>
      <c r="R83" t="s">
        <v>1391</v>
      </c>
      <c r="S83" t="s">
        <v>416</v>
      </c>
      <c r="T83" t="s">
        <v>388</v>
      </c>
      <c r="U83" t="s">
        <v>57</v>
      </c>
      <c r="V83" t="s">
        <v>57</v>
      </c>
      <c r="W83" t="s">
        <v>58</v>
      </c>
      <c r="X83" t="s">
        <v>387</v>
      </c>
      <c r="Y83" t="s">
        <v>1019</v>
      </c>
      <c r="Z83" t="s">
        <v>1034</v>
      </c>
      <c r="AA83" t="s">
        <v>57</v>
      </c>
      <c r="AB83" t="s">
        <v>57</v>
      </c>
      <c r="AC83">
        <v>10625</v>
      </c>
      <c r="AD83" t="s">
        <v>388</v>
      </c>
      <c r="AE83" t="s">
        <v>1392</v>
      </c>
      <c r="AF83" t="s">
        <v>58</v>
      </c>
      <c r="AG83" t="s">
        <v>387</v>
      </c>
      <c r="AH83">
        <v>10625</v>
      </c>
      <c r="AI83" t="s">
        <v>416</v>
      </c>
    </row>
    <row r="84" spans="1:35" ht="14.45" x14ac:dyDescent="0.3">
      <c r="A84" t="s">
        <v>55</v>
      </c>
      <c r="B84" t="s">
        <v>54</v>
      </c>
      <c r="C84">
        <v>60</v>
      </c>
      <c r="D84">
        <v>47.33</v>
      </c>
      <c r="E84" t="s">
        <v>1</v>
      </c>
      <c r="F84">
        <v>47.33</v>
      </c>
      <c r="G84" t="s">
        <v>6</v>
      </c>
      <c r="H84">
        <v>7.1686053556282596</v>
      </c>
      <c r="I84" t="s">
        <v>110</v>
      </c>
      <c r="J84" t="s">
        <v>1412</v>
      </c>
      <c r="K84" t="s">
        <v>227</v>
      </c>
      <c r="L84" t="s">
        <v>1343</v>
      </c>
      <c r="M84" t="s">
        <v>1312</v>
      </c>
      <c r="N84" t="s">
        <v>55</v>
      </c>
      <c r="O84">
        <v>0.22999999999999701</v>
      </c>
      <c r="P84">
        <v>0.22999999999999701</v>
      </c>
      <c r="Q84">
        <v>3.4835817278564898E-2</v>
      </c>
      <c r="R84" t="s">
        <v>1391</v>
      </c>
      <c r="S84" t="s">
        <v>416</v>
      </c>
      <c r="T84" t="s">
        <v>388</v>
      </c>
      <c r="U84" t="s">
        <v>57</v>
      </c>
      <c r="V84" t="s">
        <v>57</v>
      </c>
      <c r="W84" t="s">
        <v>58</v>
      </c>
      <c r="X84" t="s">
        <v>387</v>
      </c>
      <c r="Y84" t="s">
        <v>1030</v>
      </c>
      <c r="Z84" t="s">
        <v>1032</v>
      </c>
      <c r="AA84" t="s">
        <v>57</v>
      </c>
      <c r="AB84" t="s">
        <v>57</v>
      </c>
      <c r="AC84">
        <v>10625</v>
      </c>
      <c r="AD84" t="s">
        <v>388</v>
      </c>
      <c r="AE84" t="s">
        <v>1392</v>
      </c>
      <c r="AF84" t="s">
        <v>58</v>
      </c>
      <c r="AG84" t="s">
        <v>387</v>
      </c>
      <c r="AH84">
        <v>10625</v>
      </c>
      <c r="AI84" t="s">
        <v>416</v>
      </c>
    </row>
    <row r="85" spans="1:35" ht="14.45" x14ac:dyDescent="0.3">
      <c r="A85" t="s">
        <v>55</v>
      </c>
      <c r="B85" t="s">
        <v>54</v>
      </c>
      <c r="C85">
        <v>462.5</v>
      </c>
      <c r="D85">
        <v>361.18</v>
      </c>
      <c r="E85" t="s">
        <v>1</v>
      </c>
      <c r="F85">
        <v>361.18</v>
      </c>
      <c r="G85" t="s">
        <v>6</v>
      </c>
      <c r="H85">
        <v>54.704349933357598</v>
      </c>
      <c r="I85" t="s">
        <v>110</v>
      </c>
      <c r="J85" t="s">
        <v>1413</v>
      </c>
      <c r="K85" t="s">
        <v>227</v>
      </c>
      <c r="L85" t="s">
        <v>1343</v>
      </c>
      <c r="M85" t="s">
        <v>1312</v>
      </c>
      <c r="N85" t="s">
        <v>55</v>
      </c>
      <c r="O85">
        <v>-1.8199999999999901</v>
      </c>
      <c r="P85">
        <v>-1.8199999999999901</v>
      </c>
      <c r="Q85">
        <v>-0.27565733672603798</v>
      </c>
      <c r="R85" t="s">
        <v>1391</v>
      </c>
      <c r="S85" t="s">
        <v>416</v>
      </c>
      <c r="T85" t="s">
        <v>388</v>
      </c>
      <c r="U85" t="s">
        <v>57</v>
      </c>
      <c r="V85" t="s">
        <v>57</v>
      </c>
      <c r="W85" t="s">
        <v>58</v>
      </c>
      <c r="X85" t="s">
        <v>387</v>
      </c>
      <c r="Y85" t="s">
        <v>1019</v>
      </c>
      <c r="Z85" t="s">
        <v>1034</v>
      </c>
      <c r="AA85" t="s">
        <v>57</v>
      </c>
      <c r="AB85" t="s">
        <v>57</v>
      </c>
      <c r="AC85">
        <v>10625</v>
      </c>
      <c r="AD85" t="s">
        <v>388</v>
      </c>
      <c r="AE85" t="s">
        <v>1392</v>
      </c>
      <c r="AF85" t="s">
        <v>58</v>
      </c>
      <c r="AG85" t="s">
        <v>387</v>
      </c>
      <c r="AH85">
        <v>10625</v>
      </c>
      <c r="AI85" t="s">
        <v>416</v>
      </c>
    </row>
    <row r="86" spans="1:35" ht="14.45" x14ac:dyDescent="0.3">
      <c r="A86" t="s">
        <v>55</v>
      </c>
      <c r="B86" t="s">
        <v>54</v>
      </c>
      <c r="C86">
        <v>-0.519999980926514</v>
      </c>
      <c r="D86">
        <v>-3.44</v>
      </c>
      <c r="E86" t="s">
        <v>4</v>
      </c>
      <c r="F86">
        <v>-3.44</v>
      </c>
      <c r="G86" t="s">
        <v>6</v>
      </c>
      <c r="H86">
        <v>-0.52332922580743302</v>
      </c>
      <c r="I86" t="s">
        <v>59</v>
      </c>
      <c r="J86" t="s">
        <v>1414</v>
      </c>
      <c r="K86" t="s">
        <v>11</v>
      </c>
      <c r="L86" t="s">
        <v>1311</v>
      </c>
      <c r="M86" t="s">
        <v>1312</v>
      </c>
      <c r="N86" t="s">
        <v>55</v>
      </c>
      <c r="O86">
        <v>-9.9999999999997903E-3</v>
      </c>
      <c r="P86">
        <v>-9.9999999999997903E-3</v>
      </c>
      <c r="Q86">
        <v>-1.5213058889750599E-3</v>
      </c>
      <c r="R86" t="s">
        <v>533</v>
      </c>
      <c r="S86" t="s">
        <v>417</v>
      </c>
      <c r="T86" t="s">
        <v>419</v>
      </c>
      <c r="U86" t="s">
        <v>57</v>
      </c>
      <c r="V86" t="s">
        <v>57</v>
      </c>
      <c r="W86" t="s">
        <v>58</v>
      </c>
      <c r="X86" t="s">
        <v>418</v>
      </c>
      <c r="Y86" t="s">
        <v>1036</v>
      </c>
      <c r="Z86" t="s">
        <v>1036</v>
      </c>
      <c r="AA86" t="s">
        <v>57</v>
      </c>
      <c r="AB86" t="s">
        <v>57</v>
      </c>
      <c r="AC86">
        <v>3442176</v>
      </c>
      <c r="AD86" t="s">
        <v>63</v>
      </c>
      <c r="AE86" t="s">
        <v>1313</v>
      </c>
      <c r="AF86" t="s">
        <v>58</v>
      </c>
      <c r="AG86" t="s">
        <v>62</v>
      </c>
      <c r="AH86">
        <v>10606</v>
      </c>
      <c r="AI86" t="s">
        <v>417</v>
      </c>
    </row>
    <row r="87" spans="1:35" ht="14.45" x14ac:dyDescent="0.3">
      <c r="A87" t="s">
        <v>55</v>
      </c>
      <c r="B87" t="s">
        <v>54</v>
      </c>
      <c r="C87">
        <v>-0.519999980926514</v>
      </c>
      <c r="D87">
        <v>-3.44</v>
      </c>
      <c r="E87" t="s">
        <v>4</v>
      </c>
      <c r="F87">
        <v>-3.44</v>
      </c>
      <c r="G87" t="s">
        <v>6</v>
      </c>
      <c r="H87">
        <v>-0.52332922580743302</v>
      </c>
      <c r="I87" t="s">
        <v>59</v>
      </c>
      <c r="J87" t="s">
        <v>1415</v>
      </c>
      <c r="K87" t="s">
        <v>11</v>
      </c>
      <c r="L87" t="s">
        <v>1311</v>
      </c>
      <c r="M87" t="s">
        <v>1312</v>
      </c>
      <c r="N87" t="s">
        <v>55</v>
      </c>
      <c r="O87">
        <v>-9.9999999999997903E-3</v>
      </c>
      <c r="P87">
        <v>-9.9999999999997903E-3</v>
      </c>
      <c r="Q87">
        <v>-1.5213058889750599E-3</v>
      </c>
      <c r="R87" t="s">
        <v>533</v>
      </c>
      <c r="S87" t="s">
        <v>417</v>
      </c>
      <c r="T87" t="s">
        <v>421</v>
      </c>
      <c r="U87" t="s">
        <v>57</v>
      </c>
      <c r="V87" t="s">
        <v>57</v>
      </c>
      <c r="W87" t="s">
        <v>58</v>
      </c>
      <c r="X87" t="s">
        <v>420</v>
      </c>
      <c r="Y87" t="s">
        <v>1038</v>
      </c>
      <c r="Z87" t="s">
        <v>1038</v>
      </c>
      <c r="AA87" t="s">
        <v>57</v>
      </c>
      <c r="AB87" t="s">
        <v>57</v>
      </c>
      <c r="AC87">
        <v>3442179</v>
      </c>
      <c r="AD87" t="s">
        <v>63</v>
      </c>
      <c r="AE87" t="s">
        <v>1313</v>
      </c>
      <c r="AF87" t="s">
        <v>58</v>
      </c>
      <c r="AG87" t="s">
        <v>62</v>
      </c>
      <c r="AH87">
        <v>10606</v>
      </c>
      <c r="AI87" t="s">
        <v>417</v>
      </c>
    </row>
    <row r="88" spans="1:35" ht="14.45" x14ac:dyDescent="0.3">
      <c r="A88" t="s">
        <v>55</v>
      </c>
      <c r="B88" t="s">
        <v>54</v>
      </c>
      <c r="C88">
        <v>-6</v>
      </c>
      <c r="D88">
        <v>-39.74</v>
      </c>
      <c r="E88" t="s">
        <v>4</v>
      </c>
      <c r="F88">
        <v>-39.74</v>
      </c>
      <c r="G88" t="s">
        <v>6</v>
      </c>
      <c r="H88">
        <v>-6.0456696027870303</v>
      </c>
      <c r="I88" t="s">
        <v>59</v>
      </c>
      <c r="J88" t="s">
        <v>1416</v>
      </c>
      <c r="K88" t="s">
        <v>10</v>
      </c>
      <c r="L88" t="s">
        <v>1315</v>
      </c>
      <c r="M88" t="s">
        <v>1312</v>
      </c>
      <c r="N88" t="s">
        <v>55</v>
      </c>
      <c r="O88">
        <v>-0.20000000000000301</v>
      </c>
      <c r="P88">
        <v>-0.20000000000000301</v>
      </c>
      <c r="Q88">
        <v>-3.0426117779502399E-2</v>
      </c>
      <c r="R88" t="s">
        <v>533</v>
      </c>
      <c r="S88" t="s">
        <v>417</v>
      </c>
      <c r="T88" t="s">
        <v>419</v>
      </c>
      <c r="U88" t="s">
        <v>57</v>
      </c>
      <c r="V88" t="s">
        <v>57</v>
      </c>
      <c r="W88" t="s">
        <v>58</v>
      </c>
      <c r="X88" t="s">
        <v>418</v>
      </c>
      <c r="Y88" t="s">
        <v>1036</v>
      </c>
      <c r="Z88" t="s">
        <v>1036</v>
      </c>
      <c r="AA88" t="s">
        <v>57</v>
      </c>
      <c r="AB88" t="s">
        <v>57</v>
      </c>
      <c r="AC88">
        <v>3442176</v>
      </c>
      <c r="AD88" t="s">
        <v>63</v>
      </c>
      <c r="AE88" t="s">
        <v>1313</v>
      </c>
      <c r="AF88" t="s">
        <v>58</v>
      </c>
      <c r="AG88" t="s">
        <v>62</v>
      </c>
      <c r="AH88">
        <v>10606</v>
      </c>
      <c r="AI88" t="s">
        <v>417</v>
      </c>
    </row>
    <row r="89" spans="1:35" x14ac:dyDescent="0.25">
      <c r="A89" t="s">
        <v>55</v>
      </c>
      <c r="B89" t="s">
        <v>54</v>
      </c>
      <c r="C89">
        <v>-6</v>
      </c>
      <c r="D89">
        <v>-39.72</v>
      </c>
      <c r="E89" t="s">
        <v>4</v>
      </c>
      <c r="F89">
        <v>-39.72</v>
      </c>
      <c r="G89" t="s">
        <v>6</v>
      </c>
      <c r="H89">
        <v>-6.0426269910090804</v>
      </c>
      <c r="I89" t="s">
        <v>59</v>
      </c>
      <c r="J89" t="s">
        <v>1417</v>
      </c>
      <c r="K89" t="s">
        <v>10</v>
      </c>
      <c r="L89" t="s">
        <v>1315</v>
      </c>
      <c r="M89" t="s">
        <v>1312</v>
      </c>
      <c r="N89" t="s">
        <v>55</v>
      </c>
      <c r="O89">
        <v>-0.19999999999999599</v>
      </c>
      <c r="P89">
        <v>-0.19999999999999599</v>
      </c>
      <c r="Q89">
        <v>-3.0426117779501299E-2</v>
      </c>
      <c r="R89" t="s">
        <v>533</v>
      </c>
      <c r="S89" t="s">
        <v>417</v>
      </c>
      <c r="T89" t="s">
        <v>421</v>
      </c>
      <c r="U89" t="s">
        <v>57</v>
      </c>
      <c r="V89" t="s">
        <v>57</v>
      </c>
      <c r="W89" t="s">
        <v>58</v>
      </c>
      <c r="X89" t="s">
        <v>420</v>
      </c>
      <c r="Y89" t="s">
        <v>1038</v>
      </c>
      <c r="Z89" t="s">
        <v>1038</v>
      </c>
      <c r="AA89" t="s">
        <v>57</v>
      </c>
      <c r="AB89" t="s">
        <v>57</v>
      </c>
      <c r="AC89">
        <v>3442179</v>
      </c>
      <c r="AD89" t="s">
        <v>63</v>
      </c>
      <c r="AE89" t="s">
        <v>1313</v>
      </c>
      <c r="AF89" t="s">
        <v>58</v>
      </c>
      <c r="AG89" t="s">
        <v>62</v>
      </c>
      <c r="AH89">
        <v>10606</v>
      </c>
      <c r="AI89" t="s">
        <v>417</v>
      </c>
    </row>
    <row r="90" spans="1:35" ht="14.45" x14ac:dyDescent="0.3">
      <c r="A90" t="s">
        <v>55</v>
      </c>
      <c r="B90" t="s">
        <v>54</v>
      </c>
      <c r="C90">
        <v>-170</v>
      </c>
      <c r="D90">
        <v>-1125.97</v>
      </c>
      <c r="E90" t="s">
        <v>1</v>
      </c>
      <c r="F90">
        <v>-1125.97</v>
      </c>
      <c r="G90" t="s">
        <v>6</v>
      </c>
      <c r="H90">
        <v>-171.29447918092899</v>
      </c>
      <c r="I90" t="s">
        <v>59</v>
      </c>
      <c r="J90" t="s">
        <v>1418</v>
      </c>
      <c r="K90" t="s">
        <v>15</v>
      </c>
      <c r="L90" t="s">
        <v>1317</v>
      </c>
      <c r="M90" t="s">
        <v>1312</v>
      </c>
      <c r="N90" t="s">
        <v>55</v>
      </c>
      <c r="O90">
        <v>-5.60000000000014</v>
      </c>
      <c r="P90">
        <v>-5.60000000000014</v>
      </c>
      <c r="Q90">
        <v>-0.85193129782607502</v>
      </c>
      <c r="R90" t="s">
        <v>533</v>
      </c>
      <c r="S90" t="s">
        <v>417</v>
      </c>
      <c r="T90" t="s">
        <v>419</v>
      </c>
      <c r="U90" t="s">
        <v>57</v>
      </c>
      <c r="V90" t="s">
        <v>57</v>
      </c>
      <c r="W90" t="s">
        <v>58</v>
      </c>
      <c r="X90" t="s">
        <v>418</v>
      </c>
      <c r="Y90" t="s">
        <v>1036</v>
      </c>
      <c r="Z90" t="s">
        <v>1036</v>
      </c>
      <c r="AA90" t="s">
        <v>57</v>
      </c>
      <c r="AB90" t="s">
        <v>57</v>
      </c>
      <c r="AC90">
        <v>3442176</v>
      </c>
      <c r="AD90" t="s">
        <v>63</v>
      </c>
      <c r="AE90" t="s">
        <v>1313</v>
      </c>
      <c r="AF90" t="s">
        <v>58</v>
      </c>
      <c r="AG90" t="s">
        <v>62</v>
      </c>
      <c r="AH90">
        <v>10606</v>
      </c>
      <c r="AI90" t="s">
        <v>417</v>
      </c>
    </row>
    <row r="91" spans="1:35" ht="14.45" x14ac:dyDescent="0.3">
      <c r="A91" t="s">
        <v>55</v>
      </c>
      <c r="B91" t="s">
        <v>54</v>
      </c>
      <c r="C91">
        <v>-105</v>
      </c>
      <c r="D91">
        <v>-695.08</v>
      </c>
      <c r="E91" t="s">
        <v>1</v>
      </c>
      <c r="F91">
        <v>-695.08</v>
      </c>
      <c r="G91" t="s">
        <v>6</v>
      </c>
      <c r="H91">
        <v>-105.742929730881</v>
      </c>
      <c r="I91" t="s">
        <v>59</v>
      </c>
      <c r="J91" t="s">
        <v>1419</v>
      </c>
      <c r="K91" t="s">
        <v>15</v>
      </c>
      <c r="L91" t="s">
        <v>1317</v>
      </c>
      <c r="M91" t="s">
        <v>1312</v>
      </c>
      <c r="N91" t="s">
        <v>55</v>
      </c>
      <c r="O91">
        <v>-3.4600000000000399</v>
      </c>
      <c r="P91">
        <v>-3.4600000000000399</v>
      </c>
      <c r="Q91">
        <v>-0.52637183758538897</v>
      </c>
      <c r="R91" t="s">
        <v>533</v>
      </c>
      <c r="S91" t="s">
        <v>417</v>
      </c>
      <c r="T91" t="s">
        <v>421</v>
      </c>
      <c r="U91" t="s">
        <v>57</v>
      </c>
      <c r="V91" t="s">
        <v>57</v>
      </c>
      <c r="W91" t="s">
        <v>58</v>
      </c>
      <c r="X91" t="s">
        <v>420</v>
      </c>
      <c r="Y91" t="s">
        <v>1038</v>
      </c>
      <c r="Z91" t="s">
        <v>1038</v>
      </c>
      <c r="AA91" t="s">
        <v>57</v>
      </c>
      <c r="AB91" t="s">
        <v>57</v>
      </c>
      <c r="AC91">
        <v>3442179</v>
      </c>
      <c r="AD91" t="s">
        <v>63</v>
      </c>
      <c r="AE91" t="s">
        <v>1313</v>
      </c>
      <c r="AF91" t="s">
        <v>58</v>
      </c>
      <c r="AG91" t="s">
        <v>62</v>
      </c>
      <c r="AH91">
        <v>10606</v>
      </c>
      <c r="AI91" t="s">
        <v>417</v>
      </c>
    </row>
    <row r="92" spans="1:35" ht="14.45" x14ac:dyDescent="0.3">
      <c r="A92" t="s">
        <v>55</v>
      </c>
      <c r="B92" t="s">
        <v>54</v>
      </c>
      <c r="C92">
        <v>-32.67</v>
      </c>
      <c r="D92">
        <v>-25.87</v>
      </c>
      <c r="E92" t="s">
        <v>2</v>
      </c>
      <c r="F92">
        <v>-25.87</v>
      </c>
      <c r="G92" t="s">
        <v>6</v>
      </c>
      <c r="H92">
        <v>-3.9508246792913901</v>
      </c>
      <c r="I92" t="s">
        <v>110</v>
      </c>
      <c r="J92" t="s">
        <v>1420</v>
      </c>
      <c r="K92" t="s">
        <v>9</v>
      </c>
      <c r="L92" t="s">
        <v>1324</v>
      </c>
      <c r="M92" t="s">
        <v>1312</v>
      </c>
      <c r="N92" t="s">
        <v>55</v>
      </c>
      <c r="O92">
        <v>0</v>
      </c>
      <c r="P92">
        <v>0</v>
      </c>
      <c r="Q92">
        <v>0</v>
      </c>
      <c r="R92" t="s">
        <v>1391</v>
      </c>
      <c r="S92" t="s">
        <v>422</v>
      </c>
      <c r="T92" t="s">
        <v>388</v>
      </c>
      <c r="U92" t="s">
        <v>57</v>
      </c>
      <c r="V92" t="s">
        <v>57</v>
      </c>
      <c r="W92" t="s">
        <v>58</v>
      </c>
      <c r="X92" t="s">
        <v>387</v>
      </c>
      <c r="Y92" t="s">
        <v>1312</v>
      </c>
      <c r="Z92" t="s">
        <v>1312</v>
      </c>
      <c r="AA92" t="s">
        <v>57</v>
      </c>
      <c r="AB92" t="s">
        <v>57</v>
      </c>
      <c r="AC92">
        <v>10625</v>
      </c>
      <c r="AD92" t="s">
        <v>388</v>
      </c>
      <c r="AE92" t="s">
        <v>1392</v>
      </c>
      <c r="AF92" t="s">
        <v>58</v>
      </c>
      <c r="AG92" t="s">
        <v>387</v>
      </c>
      <c r="AH92">
        <v>10625</v>
      </c>
      <c r="AI92" t="s">
        <v>423</v>
      </c>
    </row>
    <row r="93" spans="1:35" ht="14.45" x14ac:dyDescent="0.3">
      <c r="A93" t="s">
        <v>55</v>
      </c>
      <c r="B93" t="s">
        <v>54</v>
      </c>
      <c r="C93">
        <v>-0.27</v>
      </c>
      <c r="D93">
        <v>-0.27</v>
      </c>
      <c r="E93" t="s">
        <v>2</v>
      </c>
      <c r="F93">
        <v>-0.27</v>
      </c>
      <c r="G93" t="s">
        <v>8</v>
      </c>
      <c r="H93">
        <v>-4.1290085791622702E-2</v>
      </c>
      <c r="I93" t="s">
        <v>57</v>
      </c>
      <c r="J93" t="s">
        <v>1421</v>
      </c>
      <c r="K93" t="s">
        <v>17</v>
      </c>
      <c r="L93" t="s">
        <v>1326</v>
      </c>
      <c r="M93" t="s">
        <v>1312</v>
      </c>
      <c r="N93" t="s">
        <v>55</v>
      </c>
      <c r="O93">
        <v>0</v>
      </c>
      <c r="P93">
        <v>0</v>
      </c>
      <c r="Q93">
        <v>0</v>
      </c>
      <c r="R93" t="s">
        <v>55</v>
      </c>
      <c r="S93" t="s">
        <v>423</v>
      </c>
      <c r="T93" t="s">
        <v>57</v>
      </c>
      <c r="U93" t="s">
        <v>57</v>
      </c>
      <c r="V93" t="s">
        <v>57</v>
      </c>
      <c r="W93" t="s">
        <v>58</v>
      </c>
      <c r="X93" t="s">
        <v>57</v>
      </c>
      <c r="Y93" t="s">
        <v>1312</v>
      </c>
      <c r="Z93" t="s">
        <v>1312</v>
      </c>
      <c r="AA93" t="s">
        <v>57</v>
      </c>
      <c r="AB93" t="s">
        <v>57</v>
      </c>
      <c r="AC93">
        <v>0</v>
      </c>
      <c r="AD93" t="s">
        <v>57</v>
      </c>
      <c r="AE93" t="s">
        <v>57</v>
      </c>
      <c r="AF93" t="s">
        <v>58</v>
      </c>
      <c r="AG93" t="s">
        <v>57</v>
      </c>
      <c r="AH93">
        <v>0</v>
      </c>
      <c r="AI93" t="s">
        <v>423</v>
      </c>
    </row>
    <row r="94" spans="1:35" ht="14.45" x14ac:dyDescent="0.3">
      <c r="A94" t="s">
        <v>55</v>
      </c>
      <c r="B94" t="s">
        <v>54</v>
      </c>
      <c r="C94">
        <v>-10</v>
      </c>
      <c r="D94">
        <v>-7.84</v>
      </c>
      <c r="E94" t="s">
        <v>2</v>
      </c>
      <c r="F94">
        <v>-7.84</v>
      </c>
      <c r="G94" t="s">
        <v>8</v>
      </c>
      <c r="H94">
        <v>-1.2000979671809899</v>
      </c>
      <c r="I94" t="s">
        <v>57</v>
      </c>
      <c r="J94" t="s">
        <v>1422</v>
      </c>
      <c r="K94" t="s">
        <v>18</v>
      </c>
      <c r="L94" t="s">
        <v>1408</v>
      </c>
      <c r="M94" t="s">
        <v>1312</v>
      </c>
      <c r="N94" t="s">
        <v>55</v>
      </c>
      <c r="O94">
        <v>0</v>
      </c>
      <c r="P94">
        <v>0</v>
      </c>
      <c r="Q94">
        <v>0</v>
      </c>
      <c r="R94" t="s">
        <v>1391</v>
      </c>
      <c r="S94" t="s">
        <v>424</v>
      </c>
      <c r="T94" t="s">
        <v>57</v>
      </c>
      <c r="U94" t="s">
        <v>57</v>
      </c>
      <c r="V94" t="s">
        <v>57</v>
      </c>
      <c r="W94" t="s">
        <v>58</v>
      </c>
      <c r="X94" t="s">
        <v>57</v>
      </c>
      <c r="Y94" t="s">
        <v>1312</v>
      </c>
      <c r="Z94" t="s">
        <v>1312</v>
      </c>
      <c r="AA94" t="s">
        <v>57</v>
      </c>
      <c r="AB94" t="s">
        <v>57</v>
      </c>
      <c r="AC94">
        <v>0</v>
      </c>
      <c r="AD94" t="s">
        <v>57</v>
      </c>
      <c r="AE94" t="s">
        <v>57</v>
      </c>
      <c r="AF94" t="s">
        <v>58</v>
      </c>
      <c r="AG94" t="s">
        <v>57</v>
      </c>
      <c r="AH94">
        <v>0</v>
      </c>
      <c r="AI94" t="s">
        <v>423</v>
      </c>
    </row>
    <row r="95" spans="1:35" ht="14.45" x14ac:dyDescent="0.3">
      <c r="A95" t="s">
        <v>55</v>
      </c>
      <c r="B95" t="s">
        <v>54</v>
      </c>
      <c r="C95">
        <v>7.92</v>
      </c>
      <c r="D95">
        <v>7.92</v>
      </c>
      <c r="E95" t="s">
        <v>2</v>
      </c>
      <c r="F95">
        <v>7.92</v>
      </c>
      <c r="G95" t="s">
        <v>8</v>
      </c>
      <c r="H95">
        <v>1.2276690563844199</v>
      </c>
      <c r="I95" t="s">
        <v>57</v>
      </c>
      <c r="J95" t="s">
        <v>1423</v>
      </c>
      <c r="K95" t="s">
        <v>18</v>
      </c>
      <c r="L95" t="s">
        <v>1408</v>
      </c>
      <c r="M95" t="s">
        <v>1312</v>
      </c>
      <c r="N95" t="s">
        <v>55</v>
      </c>
      <c r="O95">
        <v>0</v>
      </c>
      <c r="P95">
        <v>0</v>
      </c>
      <c r="Q95">
        <v>0</v>
      </c>
      <c r="R95" t="s">
        <v>55</v>
      </c>
      <c r="S95" t="s">
        <v>444</v>
      </c>
      <c r="T95" t="s">
        <v>57</v>
      </c>
      <c r="U95" t="s">
        <v>57</v>
      </c>
      <c r="V95" t="s">
        <v>57</v>
      </c>
      <c r="W95" t="s">
        <v>58</v>
      </c>
      <c r="X95" t="s">
        <v>57</v>
      </c>
      <c r="Y95" t="s">
        <v>1312</v>
      </c>
      <c r="Z95" t="s">
        <v>1312</v>
      </c>
      <c r="AA95" t="s">
        <v>57</v>
      </c>
      <c r="AB95" t="s">
        <v>57</v>
      </c>
      <c r="AC95">
        <v>0</v>
      </c>
      <c r="AD95" t="s">
        <v>57</v>
      </c>
      <c r="AE95" t="s">
        <v>57</v>
      </c>
      <c r="AF95" t="s">
        <v>58</v>
      </c>
      <c r="AG95" t="s">
        <v>57</v>
      </c>
      <c r="AH95">
        <v>0</v>
      </c>
      <c r="AI95" t="s">
        <v>444</v>
      </c>
    </row>
    <row r="96" spans="1:35" ht="14.45" x14ac:dyDescent="0.3">
      <c r="A96" t="s">
        <v>55</v>
      </c>
      <c r="B96" t="s">
        <v>54</v>
      </c>
      <c r="C96">
        <v>-10</v>
      </c>
      <c r="D96">
        <v>-8.0500000000000007</v>
      </c>
      <c r="E96" t="s">
        <v>2</v>
      </c>
      <c r="F96">
        <v>-8.0500000000000007</v>
      </c>
      <c r="G96" t="s">
        <v>8</v>
      </c>
      <c r="H96">
        <v>-1.24782018988568</v>
      </c>
      <c r="I96" t="s">
        <v>57</v>
      </c>
      <c r="J96" t="s">
        <v>1424</v>
      </c>
      <c r="K96" t="s">
        <v>18</v>
      </c>
      <c r="L96" t="s">
        <v>1408</v>
      </c>
      <c r="M96" t="s">
        <v>1312</v>
      </c>
      <c r="N96" t="s">
        <v>55</v>
      </c>
      <c r="O96">
        <v>0</v>
      </c>
      <c r="P96">
        <v>0</v>
      </c>
      <c r="Q96">
        <v>0</v>
      </c>
      <c r="R96" t="s">
        <v>1391</v>
      </c>
      <c r="S96" t="s">
        <v>444</v>
      </c>
      <c r="T96" t="s">
        <v>57</v>
      </c>
      <c r="U96" t="s">
        <v>57</v>
      </c>
      <c r="V96" t="s">
        <v>57</v>
      </c>
      <c r="W96" t="s">
        <v>58</v>
      </c>
      <c r="X96" t="s">
        <v>57</v>
      </c>
      <c r="Y96" t="s">
        <v>1312</v>
      </c>
      <c r="Z96" t="s">
        <v>1312</v>
      </c>
      <c r="AA96" t="s">
        <v>57</v>
      </c>
      <c r="AB96" t="s">
        <v>57</v>
      </c>
      <c r="AC96">
        <v>0</v>
      </c>
      <c r="AD96" t="s">
        <v>57</v>
      </c>
      <c r="AE96" t="s">
        <v>57</v>
      </c>
      <c r="AF96" t="s">
        <v>58</v>
      </c>
      <c r="AG96" t="s">
        <v>57</v>
      </c>
      <c r="AH96">
        <v>0</v>
      </c>
      <c r="AI96" t="s">
        <v>1425</v>
      </c>
    </row>
    <row r="97" spans="1:35" ht="14.45" x14ac:dyDescent="0.3">
      <c r="A97" t="s">
        <v>55</v>
      </c>
      <c r="B97" t="s">
        <v>54</v>
      </c>
      <c r="C97">
        <v>0</v>
      </c>
      <c r="D97">
        <v>0</v>
      </c>
      <c r="E97" t="s">
        <v>1</v>
      </c>
      <c r="F97">
        <v>0</v>
      </c>
      <c r="G97" t="s">
        <v>6</v>
      </c>
      <c r="H97">
        <v>0</v>
      </c>
      <c r="I97" t="s">
        <v>78</v>
      </c>
      <c r="J97" t="s">
        <v>1426</v>
      </c>
      <c r="K97" t="s">
        <v>77</v>
      </c>
      <c r="L97" t="s">
        <v>1319</v>
      </c>
      <c r="M97" t="s">
        <v>1312</v>
      </c>
      <c r="N97" t="s">
        <v>55</v>
      </c>
      <c r="O97">
        <v>0</v>
      </c>
      <c r="P97">
        <v>0</v>
      </c>
      <c r="Q97">
        <v>0</v>
      </c>
      <c r="R97" t="s">
        <v>55</v>
      </c>
      <c r="S97" t="s">
        <v>463</v>
      </c>
      <c r="T97" t="s">
        <v>1046</v>
      </c>
      <c r="U97" t="s">
        <v>57</v>
      </c>
      <c r="V97" t="s">
        <v>57</v>
      </c>
      <c r="W97" t="s">
        <v>58</v>
      </c>
      <c r="X97" t="s">
        <v>1045</v>
      </c>
      <c r="Y97" t="s">
        <v>1048</v>
      </c>
      <c r="Z97" t="s">
        <v>1048</v>
      </c>
      <c r="AA97" t="s">
        <v>57</v>
      </c>
      <c r="AB97" t="s">
        <v>57</v>
      </c>
      <c r="AC97">
        <v>4103285</v>
      </c>
      <c r="AD97" t="s">
        <v>1046</v>
      </c>
      <c r="AE97" t="s">
        <v>1427</v>
      </c>
      <c r="AF97" t="s">
        <v>58</v>
      </c>
      <c r="AG97" t="s">
        <v>1045</v>
      </c>
      <c r="AH97">
        <v>4103285</v>
      </c>
      <c r="AI97" t="s">
        <v>463</v>
      </c>
    </row>
    <row r="98" spans="1:35" ht="14.45" x14ac:dyDescent="0.3">
      <c r="A98" t="s">
        <v>55</v>
      </c>
      <c r="B98" t="s">
        <v>54</v>
      </c>
      <c r="C98">
        <v>0</v>
      </c>
      <c r="D98">
        <v>0</v>
      </c>
      <c r="E98" t="s">
        <v>1</v>
      </c>
      <c r="F98">
        <v>0</v>
      </c>
      <c r="G98" t="s">
        <v>6</v>
      </c>
      <c r="H98">
        <v>0</v>
      </c>
      <c r="I98" t="s">
        <v>78</v>
      </c>
      <c r="J98" t="s">
        <v>1428</v>
      </c>
      <c r="K98" t="s">
        <v>77</v>
      </c>
      <c r="L98" t="s">
        <v>1319</v>
      </c>
      <c r="M98" t="s">
        <v>1312</v>
      </c>
      <c r="N98" t="s">
        <v>55</v>
      </c>
      <c r="O98">
        <v>0</v>
      </c>
      <c r="P98">
        <v>0</v>
      </c>
      <c r="Q98">
        <v>0</v>
      </c>
      <c r="R98" t="s">
        <v>55</v>
      </c>
      <c r="S98" t="s">
        <v>468</v>
      </c>
      <c r="T98" t="s">
        <v>1046</v>
      </c>
      <c r="U98" t="s">
        <v>57</v>
      </c>
      <c r="V98" t="s">
        <v>57</v>
      </c>
      <c r="W98" t="s">
        <v>58</v>
      </c>
      <c r="X98" t="s">
        <v>1045</v>
      </c>
      <c r="Y98" t="s">
        <v>1059</v>
      </c>
      <c r="Z98" t="s">
        <v>1059</v>
      </c>
      <c r="AA98" t="s">
        <v>57</v>
      </c>
      <c r="AB98" t="s">
        <v>57</v>
      </c>
      <c r="AC98">
        <v>4103285</v>
      </c>
      <c r="AD98" t="s">
        <v>1046</v>
      </c>
      <c r="AE98" t="s">
        <v>1427</v>
      </c>
      <c r="AF98" t="s">
        <v>58</v>
      </c>
      <c r="AG98" t="s">
        <v>1045</v>
      </c>
      <c r="AH98">
        <v>4103285</v>
      </c>
      <c r="AI98" t="s">
        <v>463</v>
      </c>
    </row>
    <row r="99" spans="1:35" ht="14.45" x14ac:dyDescent="0.3">
      <c r="A99" t="s">
        <v>55</v>
      </c>
      <c r="B99" t="s">
        <v>54</v>
      </c>
      <c r="C99">
        <v>500</v>
      </c>
      <c r="D99">
        <v>500</v>
      </c>
      <c r="E99" t="s">
        <v>1</v>
      </c>
      <c r="F99">
        <v>500</v>
      </c>
      <c r="G99" t="s">
        <v>6</v>
      </c>
      <c r="H99">
        <v>76.381356838422903</v>
      </c>
      <c r="I99" t="s">
        <v>391</v>
      </c>
      <c r="J99" t="s">
        <v>1429</v>
      </c>
      <c r="K99" t="s">
        <v>390</v>
      </c>
      <c r="L99" t="s">
        <v>1398</v>
      </c>
      <c r="M99" t="s">
        <v>1312</v>
      </c>
      <c r="N99" t="s">
        <v>55</v>
      </c>
      <c r="O99">
        <v>0</v>
      </c>
      <c r="P99">
        <v>0</v>
      </c>
      <c r="Q99">
        <v>0</v>
      </c>
      <c r="R99" t="s">
        <v>55</v>
      </c>
      <c r="S99" t="s">
        <v>468</v>
      </c>
      <c r="T99" t="s">
        <v>393</v>
      </c>
      <c r="U99" t="s">
        <v>57</v>
      </c>
      <c r="V99" t="s">
        <v>57</v>
      </c>
      <c r="W99" t="s">
        <v>58</v>
      </c>
      <c r="X99" t="s">
        <v>392</v>
      </c>
      <c r="Y99" t="s">
        <v>1430</v>
      </c>
      <c r="Z99" t="s">
        <v>1430</v>
      </c>
      <c r="AA99" t="s">
        <v>57</v>
      </c>
      <c r="AB99" t="s">
        <v>57</v>
      </c>
      <c r="AC99">
        <v>9466</v>
      </c>
      <c r="AD99" t="s">
        <v>393</v>
      </c>
      <c r="AE99" t="s">
        <v>57</v>
      </c>
      <c r="AF99" t="s">
        <v>58</v>
      </c>
      <c r="AG99" t="s">
        <v>392</v>
      </c>
      <c r="AH99">
        <v>9466</v>
      </c>
      <c r="AI99" t="s">
        <v>470</v>
      </c>
    </row>
    <row r="100" spans="1:35" ht="14.45" x14ac:dyDescent="0.3">
      <c r="A100" t="s">
        <v>55</v>
      </c>
      <c r="B100" t="s">
        <v>54</v>
      </c>
      <c r="C100">
        <v>-29.5</v>
      </c>
      <c r="D100">
        <v>-196.89</v>
      </c>
      <c r="E100" t="s">
        <v>1</v>
      </c>
      <c r="F100">
        <v>-196.89</v>
      </c>
      <c r="G100" t="s">
        <v>6</v>
      </c>
      <c r="H100">
        <v>-30.077450695834202</v>
      </c>
      <c r="I100" t="s">
        <v>394</v>
      </c>
      <c r="J100" t="s">
        <v>1431</v>
      </c>
      <c r="K100" t="s">
        <v>227</v>
      </c>
      <c r="L100" t="s">
        <v>1343</v>
      </c>
      <c r="M100" t="s">
        <v>1312</v>
      </c>
      <c r="N100" t="s">
        <v>55</v>
      </c>
      <c r="O100">
        <v>-0.97999999999998999</v>
      </c>
      <c r="P100">
        <v>-0.97999999999998999</v>
      </c>
      <c r="Q100">
        <v>-0.14970745940330701</v>
      </c>
      <c r="R100" t="s">
        <v>533</v>
      </c>
      <c r="S100" t="s">
        <v>468</v>
      </c>
      <c r="T100" t="s">
        <v>396</v>
      </c>
      <c r="U100" t="s">
        <v>57</v>
      </c>
      <c r="V100" t="s">
        <v>57</v>
      </c>
      <c r="W100" t="s">
        <v>58</v>
      </c>
      <c r="X100" t="s">
        <v>395</v>
      </c>
      <c r="Y100" t="s">
        <v>1050</v>
      </c>
      <c r="Z100" t="s">
        <v>1052</v>
      </c>
      <c r="AA100" t="s">
        <v>57</v>
      </c>
      <c r="AB100" t="s">
        <v>57</v>
      </c>
      <c r="AC100">
        <v>21</v>
      </c>
      <c r="AD100" t="s">
        <v>396</v>
      </c>
      <c r="AE100" t="s">
        <v>1401</v>
      </c>
      <c r="AF100" t="s">
        <v>58</v>
      </c>
      <c r="AG100" t="s">
        <v>395</v>
      </c>
      <c r="AH100">
        <v>21</v>
      </c>
      <c r="AI100" t="s">
        <v>470</v>
      </c>
    </row>
    <row r="101" spans="1:35" ht="14.45" x14ac:dyDescent="0.3">
      <c r="A101" t="s">
        <v>55</v>
      </c>
      <c r="B101" t="s">
        <v>54</v>
      </c>
      <c r="C101">
        <v>-25.15</v>
      </c>
      <c r="D101">
        <v>-166.42</v>
      </c>
      <c r="E101" t="s">
        <v>1</v>
      </c>
      <c r="F101">
        <v>-166.42</v>
      </c>
      <c r="G101" t="s">
        <v>6</v>
      </c>
      <c r="H101">
        <v>-25.422770810100701</v>
      </c>
      <c r="I101" t="s">
        <v>394</v>
      </c>
      <c r="J101" t="s">
        <v>1432</v>
      </c>
      <c r="K101" t="s">
        <v>227</v>
      </c>
      <c r="L101" t="s">
        <v>1343</v>
      </c>
      <c r="M101" t="s">
        <v>1312</v>
      </c>
      <c r="N101" t="s">
        <v>55</v>
      </c>
      <c r="O101">
        <v>-0.82999999999998397</v>
      </c>
      <c r="P101">
        <v>-0.82999999999998397</v>
      </c>
      <c r="Q101">
        <v>-0.12679305235178001</v>
      </c>
      <c r="R101" t="s">
        <v>533</v>
      </c>
      <c r="S101" t="s">
        <v>468</v>
      </c>
      <c r="T101" t="s">
        <v>396</v>
      </c>
      <c r="U101" t="s">
        <v>57</v>
      </c>
      <c r="V101" t="s">
        <v>57</v>
      </c>
      <c r="W101" t="s">
        <v>58</v>
      </c>
      <c r="X101" t="s">
        <v>395</v>
      </c>
      <c r="Y101" t="s">
        <v>1054</v>
      </c>
      <c r="Z101" t="s">
        <v>1056</v>
      </c>
      <c r="AA101" t="s">
        <v>57</v>
      </c>
      <c r="AB101" t="s">
        <v>57</v>
      </c>
      <c r="AC101">
        <v>21</v>
      </c>
      <c r="AD101" t="s">
        <v>396</v>
      </c>
      <c r="AE101" t="s">
        <v>1401</v>
      </c>
      <c r="AF101" t="s">
        <v>58</v>
      </c>
      <c r="AG101" t="s">
        <v>395</v>
      </c>
      <c r="AH101">
        <v>21</v>
      </c>
      <c r="AI101" t="s">
        <v>470</v>
      </c>
    </row>
    <row r="102" spans="1:35" x14ac:dyDescent="0.25">
      <c r="A102" t="s">
        <v>55</v>
      </c>
      <c r="B102" t="s">
        <v>54</v>
      </c>
      <c r="C102">
        <v>-0.33</v>
      </c>
      <c r="D102">
        <v>-2.21</v>
      </c>
      <c r="E102" t="s">
        <v>4</v>
      </c>
      <c r="F102">
        <v>-2.21</v>
      </c>
      <c r="G102" t="s">
        <v>6</v>
      </c>
      <c r="H102">
        <v>-0.337605597225829</v>
      </c>
      <c r="I102" t="s">
        <v>394</v>
      </c>
      <c r="J102" t="s">
        <v>1433</v>
      </c>
      <c r="K102" t="s">
        <v>10</v>
      </c>
      <c r="L102" t="s">
        <v>1315</v>
      </c>
      <c r="M102" t="s">
        <v>1312</v>
      </c>
      <c r="N102" t="s">
        <v>55</v>
      </c>
      <c r="O102">
        <v>-9.9999999999997903E-3</v>
      </c>
      <c r="P102">
        <v>-9.9999999999997903E-3</v>
      </c>
      <c r="Q102">
        <v>-1.5276271367684201E-3</v>
      </c>
      <c r="R102" t="s">
        <v>533</v>
      </c>
      <c r="S102" t="s">
        <v>468</v>
      </c>
      <c r="T102" t="s">
        <v>396</v>
      </c>
      <c r="U102" t="s">
        <v>57</v>
      </c>
      <c r="V102" t="s">
        <v>57</v>
      </c>
      <c r="W102" t="s">
        <v>58</v>
      </c>
      <c r="X102" t="s">
        <v>395</v>
      </c>
      <c r="Y102" t="s">
        <v>1050</v>
      </c>
      <c r="Z102" t="s">
        <v>1050</v>
      </c>
      <c r="AA102" t="s">
        <v>57</v>
      </c>
      <c r="AB102" t="s">
        <v>57</v>
      </c>
      <c r="AC102">
        <v>21</v>
      </c>
      <c r="AD102" t="s">
        <v>396</v>
      </c>
      <c r="AE102" t="s">
        <v>1401</v>
      </c>
      <c r="AF102" t="s">
        <v>58</v>
      </c>
      <c r="AG102" t="s">
        <v>395</v>
      </c>
      <c r="AH102">
        <v>21</v>
      </c>
      <c r="AI102" t="s">
        <v>470</v>
      </c>
    </row>
    <row r="103" spans="1:35" x14ac:dyDescent="0.25">
      <c r="A103" t="s">
        <v>55</v>
      </c>
      <c r="B103" t="s">
        <v>54</v>
      </c>
      <c r="C103">
        <v>-0.34</v>
      </c>
      <c r="D103">
        <v>-2.27</v>
      </c>
      <c r="E103" t="s">
        <v>4</v>
      </c>
      <c r="F103">
        <v>-2.27</v>
      </c>
      <c r="G103" t="s">
        <v>6</v>
      </c>
      <c r="H103">
        <v>-0.34677136004643999</v>
      </c>
      <c r="I103" t="s">
        <v>394</v>
      </c>
      <c r="J103" t="s">
        <v>1434</v>
      </c>
      <c r="K103" t="s">
        <v>10</v>
      </c>
      <c r="L103" t="s">
        <v>1315</v>
      </c>
      <c r="M103" t="s">
        <v>1312</v>
      </c>
      <c r="N103" t="s">
        <v>55</v>
      </c>
      <c r="O103">
        <v>-1.00000000000002E-2</v>
      </c>
      <c r="P103">
        <v>-1.00000000000002E-2</v>
      </c>
      <c r="Q103">
        <v>-1.5276271367684899E-3</v>
      </c>
      <c r="R103" t="s">
        <v>533</v>
      </c>
      <c r="S103" t="s">
        <v>468</v>
      </c>
      <c r="T103" t="s">
        <v>396</v>
      </c>
      <c r="U103" t="s">
        <v>57</v>
      </c>
      <c r="V103" t="s">
        <v>57</v>
      </c>
      <c r="W103" t="s">
        <v>58</v>
      </c>
      <c r="X103" t="s">
        <v>395</v>
      </c>
      <c r="Y103" t="s">
        <v>1050</v>
      </c>
      <c r="Z103" t="s">
        <v>1052</v>
      </c>
      <c r="AA103" t="s">
        <v>57</v>
      </c>
      <c r="AB103" t="s">
        <v>57</v>
      </c>
      <c r="AC103">
        <v>21</v>
      </c>
      <c r="AD103" t="s">
        <v>396</v>
      </c>
      <c r="AE103" t="s">
        <v>1401</v>
      </c>
      <c r="AF103" t="s">
        <v>58</v>
      </c>
      <c r="AG103" t="s">
        <v>395</v>
      </c>
      <c r="AH103">
        <v>21</v>
      </c>
      <c r="AI103" t="s">
        <v>470</v>
      </c>
    </row>
    <row r="104" spans="1:35" x14ac:dyDescent="0.25">
      <c r="A104" t="s">
        <v>55</v>
      </c>
      <c r="B104" t="s">
        <v>54</v>
      </c>
      <c r="C104">
        <v>-0.34</v>
      </c>
      <c r="D104">
        <v>-2.2599999999999998</v>
      </c>
      <c r="E104" t="s">
        <v>4</v>
      </c>
      <c r="F104">
        <v>-2.2599999999999998</v>
      </c>
      <c r="G104" t="s">
        <v>6</v>
      </c>
      <c r="H104">
        <v>-0.34524373290967098</v>
      </c>
      <c r="I104" t="s">
        <v>394</v>
      </c>
      <c r="J104" t="s">
        <v>1435</v>
      </c>
      <c r="K104" t="s">
        <v>10</v>
      </c>
      <c r="L104" t="s">
        <v>1315</v>
      </c>
      <c r="M104" t="s">
        <v>1312</v>
      </c>
      <c r="N104" t="s">
        <v>55</v>
      </c>
      <c r="O104">
        <v>-9.9999999999997903E-3</v>
      </c>
      <c r="P104">
        <v>-9.9999999999997903E-3</v>
      </c>
      <c r="Q104">
        <v>-1.5276271367684201E-3</v>
      </c>
      <c r="R104" t="s">
        <v>533</v>
      </c>
      <c r="S104" t="s">
        <v>468</v>
      </c>
      <c r="T104" t="s">
        <v>396</v>
      </c>
      <c r="U104" t="s">
        <v>57</v>
      </c>
      <c r="V104" t="s">
        <v>57</v>
      </c>
      <c r="W104" t="s">
        <v>58</v>
      </c>
      <c r="X104" t="s">
        <v>395</v>
      </c>
      <c r="Y104" t="s">
        <v>1054</v>
      </c>
      <c r="Z104" t="s">
        <v>1054</v>
      </c>
      <c r="AA104" t="s">
        <v>57</v>
      </c>
      <c r="AB104" t="s">
        <v>57</v>
      </c>
      <c r="AC104">
        <v>21</v>
      </c>
      <c r="AD104" t="s">
        <v>396</v>
      </c>
      <c r="AE104" t="s">
        <v>1401</v>
      </c>
      <c r="AF104" t="s">
        <v>58</v>
      </c>
      <c r="AG104" t="s">
        <v>395</v>
      </c>
      <c r="AH104">
        <v>21</v>
      </c>
      <c r="AI104" t="s">
        <v>470</v>
      </c>
    </row>
    <row r="105" spans="1:35" x14ac:dyDescent="0.25">
      <c r="A105" t="s">
        <v>55</v>
      </c>
      <c r="B105" t="s">
        <v>54</v>
      </c>
      <c r="C105">
        <v>-0.34</v>
      </c>
      <c r="D105">
        <v>-2.25</v>
      </c>
      <c r="E105" t="s">
        <v>4</v>
      </c>
      <c r="F105">
        <v>-2.25</v>
      </c>
      <c r="G105" t="s">
        <v>6</v>
      </c>
      <c r="H105">
        <v>-0.34371610577290301</v>
      </c>
      <c r="I105" t="s">
        <v>394</v>
      </c>
      <c r="J105" t="s">
        <v>1436</v>
      </c>
      <c r="K105" t="s">
        <v>10</v>
      </c>
      <c r="L105" t="s">
        <v>1315</v>
      </c>
      <c r="M105" t="s">
        <v>1312</v>
      </c>
      <c r="N105" t="s">
        <v>55</v>
      </c>
      <c r="O105">
        <v>-9.9999999999997903E-3</v>
      </c>
      <c r="P105">
        <v>-9.9999999999997903E-3</v>
      </c>
      <c r="Q105">
        <v>-1.5276271367684201E-3</v>
      </c>
      <c r="R105" t="s">
        <v>533</v>
      </c>
      <c r="S105" t="s">
        <v>468</v>
      </c>
      <c r="T105" t="s">
        <v>396</v>
      </c>
      <c r="U105" t="s">
        <v>57</v>
      </c>
      <c r="V105" t="s">
        <v>57</v>
      </c>
      <c r="W105" t="s">
        <v>58</v>
      </c>
      <c r="X105" t="s">
        <v>395</v>
      </c>
      <c r="Y105" t="s">
        <v>1054</v>
      </c>
      <c r="Z105" t="s">
        <v>1056</v>
      </c>
      <c r="AA105" t="s">
        <v>57</v>
      </c>
      <c r="AB105" t="s">
        <v>57</v>
      </c>
      <c r="AC105">
        <v>21</v>
      </c>
      <c r="AD105" t="s">
        <v>396</v>
      </c>
      <c r="AE105" t="s">
        <v>1401</v>
      </c>
      <c r="AF105" t="s">
        <v>58</v>
      </c>
      <c r="AG105" t="s">
        <v>395</v>
      </c>
      <c r="AH105">
        <v>21</v>
      </c>
      <c r="AI105" t="s">
        <v>470</v>
      </c>
    </row>
    <row r="106" spans="1:35" ht="14.45" x14ac:dyDescent="0.3">
      <c r="A106" t="s">
        <v>55</v>
      </c>
      <c r="B106" t="s">
        <v>54</v>
      </c>
      <c r="C106">
        <v>5000</v>
      </c>
      <c r="D106">
        <v>5000</v>
      </c>
      <c r="E106" t="s">
        <v>1</v>
      </c>
      <c r="F106">
        <v>5000</v>
      </c>
      <c r="G106" t="s">
        <v>6</v>
      </c>
      <c r="H106">
        <v>759.49751644312096</v>
      </c>
      <c r="I106" t="s">
        <v>391</v>
      </c>
      <c r="J106" t="s">
        <v>1437</v>
      </c>
      <c r="K106" t="s">
        <v>390</v>
      </c>
      <c r="L106" t="s">
        <v>1398</v>
      </c>
      <c r="M106" t="s">
        <v>1312</v>
      </c>
      <c r="N106" t="s">
        <v>55</v>
      </c>
      <c r="O106">
        <v>0</v>
      </c>
      <c r="P106">
        <v>0</v>
      </c>
      <c r="Q106">
        <v>0</v>
      </c>
      <c r="R106" t="s">
        <v>55</v>
      </c>
      <c r="S106" t="s">
        <v>474</v>
      </c>
      <c r="T106" t="s">
        <v>393</v>
      </c>
      <c r="U106" t="s">
        <v>57</v>
      </c>
      <c r="V106" t="s">
        <v>57</v>
      </c>
      <c r="W106" t="s">
        <v>58</v>
      </c>
      <c r="X106" t="s">
        <v>392</v>
      </c>
      <c r="Y106" t="s">
        <v>1438</v>
      </c>
      <c r="Z106" t="s">
        <v>1438</v>
      </c>
      <c r="AA106" t="s">
        <v>57</v>
      </c>
      <c r="AB106" t="s">
        <v>57</v>
      </c>
      <c r="AC106">
        <v>9466</v>
      </c>
      <c r="AD106" t="s">
        <v>393</v>
      </c>
      <c r="AE106" t="s">
        <v>57</v>
      </c>
      <c r="AF106" t="s">
        <v>58</v>
      </c>
      <c r="AG106" t="s">
        <v>392</v>
      </c>
      <c r="AH106">
        <v>9466</v>
      </c>
      <c r="AI106" t="s">
        <v>480</v>
      </c>
    </row>
    <row r="107" spans="1:35" ht="14.45" x14ac:dyDescent="0.3">
      <c r="A107" t="s">
        <v>55</v>
      </c>
      <c r="B107" t="s">
        <v>54</v>
      </c>
      <c r="C107">
        <v>-300</v>
      </c>
      <c r="D107">
        <v>-1985.07</v>
      </c>
      <c r="E107" t="s">
        <v>1</v>
      </c>
      <c r="F107">
        <v>-1985.07</v>
      </c>
      <c r="G107" t="s">
        <v>6</v>
      </c>
      <c r="H107">
        <v>-301.53114699314898</v>
      </c>
      <c r="I107" t="s">
        <v>59</v>
      </c>
      <c r="J107" t="s">
        <v>1439</v>
      </c>
      <c r="K107" t="s">
        <v>15</v>
      </c>
      <c r="L107" t="s">
        <v>1317</v>
      </c>
      <c r="M107" t="s">
        <v>1312</v>
      </c>
      <c r="N107" t="s">
        <v>55</v>
      </c>
      <c r="O107">
        <v>-9.8699999999998909</v>
      </c>
      <c r="P107">
        <v>-9.8699999999998909</v>
      </c>
      <c r="Q107">
        <v>-1.4992480974586999</v>
      </c>
      <c r="R107" t="s">
        <v>533</v>
      </c>
      <c r="S107" t="s">
        <v>474</v>
      </c>
      <c r="T107" t="s">
        <v>476</v>
      </c>
      <c r="U107" t="s">
        <v>57</v>
      </c>
      <c r="V107" t="s">
        <v>57</v>
      </c>
      <c r="W107" t="s">
        <v>58</v>
      </c>
      <c r="X107" t="s">
        <v>475</v>
      </c>
      <c r="Y107" t="s">
        <v>1061</v>
      </c>
      <c r="Z107" t="s">
        <v>1061</v>
      </c>
      <c r="AA107" t="s">
        <v>57</v>
      </c>
      <c r="AB107" t="s">
        <v>57</v>
      </c>
      <c r="AC107">
        <v>4230171</v>
      </c>
      <c r="AD107" t="s">
        <v>63</v>
      </c>
      <c r="AE107" t="s">
        <v>1313</v>
      </c>
      <c r="AF107" t="s">
        <v>58</v>
      </c>
      <c r="AG107" t="s">
        <v>62</v>
      </c>
      <c r="AH107">
        <v>10606</v>
      </c>
      <c r="AI107" t="s">
        <v>474</v>
      </c>
    </row>
    <row r="108" spans="1:35" ht="14.45" x14ac:dyDescent="0.3">
      <c r="A108" t="s">
        <v>55</v>
      </c>
      <c r="B108" t="s">
        <v>54</v>
      </c>
      <c r="C108">
        <v>-240</v>
      </c>
      <c r="D108">
        <v>-1588.97</v>
      </c>
      <c r="E108" t="s">
        <v>1</v>
      </c>
      <c r="F108">
        <v>-1588.97</v>
      </c>
      <c r="G108" t="s">
        <v>6</v>
      </c>
      <c r="H108">
        <v>-241.363753740525</v>
      </c>
      <c r="I108" t="s">
        <v>59</v>
      </c>
      <c r="J108" t="s">
        <v>1440</v>
      </c>
      <c r="K108" t="s">
        <v>15</v>
      </c>
      <c r="L108" t="s">
        <v>1317</v>
      </c>
      <c r="M108" t="s">
        <v>1312</v>
      </c>
      <c r="N108" t="s">
        <v>55</v>
      </c>
      <c r="O108">
        <v>-7.9100000000000801</v>
      </c>
      <c r="P108">
        <v>-7.9100000000000801</v>
      </c>
      <c r="Q108">
        <v>-1.2015250710130301</v>
      </c>
      <c r="R108" t="s">
        <v>533</v>
      </c>
      <c r="S108" t="s">
        <v>474</v>
      </c>
      <c r="T108" t="s">
        <v>478</v>
      </c>
      <c r="U108" t="s">
        <v>57</v>
      </c>
      <c r="V108" t="s">
        <v>57</v>
      </c>
      <c r="W108" t="s">
        <v>58</v>
      </c>
      <c r="X108" t="s">
        <v>477</v>
      </c>
      <c r="Y108" t="s">
        <v>1063</v>
      </c>
      <c r="Z108" t="s">
        <v>1063</v>
      </c>
      <c r="AA108" t="s">
        <v>57</v>
      </c>
      <c r="AB108" t="s">
        <v>57</v>
      </c>
      <c r="AC108">
        <v>4287505</v>
      </c>
      <c r="AD108" t="s">
        <v>63</v>
      </c>
      <c r="AE108" t="s">
        <v>1313</v>
      </c>
      <c r="AF108" t="s">
        <v>58</v>
      </c>
      <c r="AG108" t="s">
        <v>62</v>
      </c>
      <c r="AH108">
        <v>10606</v>
      </c>
      <c r="AI108" t="s">
        <v>474</v>
      </c>
    </row>
    <row r="109" spans="1:35" x14ac:dyDescent="0.25">
      <c r="A109" t="s">
        <v>55</v>
      </c>
      <c r="B109" t="s">
        <v>54</v>
      </c>
      <c r="C109">
        <v>-6</v>
      </c>
      <c r="D109">
        <v>-39.700000000000003</v>
      </c>
      <c r="E109" t="s">
        <v>4</v>
      </c>
      <c r="F109">
        <v>-39.700000000000003</v>
      </c>
      <c r="G109" t="s">
        <v>6</v>
      </c>
      <c r="H109">
        <v>-6.0304102805583799</v>
      </c>
      <c r="I109" t="s">
        <v>59</v>
      </c>
      <c r="J109" t="s">
        <v>1441</v>
      </c>
      <c r="K109" t="s">
        <v>10</v>
      </c>
      <c r="L109" t="s">
        <v>1315</v>
      </c>
      <c r="M109" t="s">
        <v>1312</v>
      </c>
      <c r="N109" t="s">
        <v>55</v>
      </c>
      <c r="O109">
        <v>-0.20000000000000301</v>
      </c>
      <c r="P109">
        <v>-0.20000000000000301</v>
      </c>
      <c r="Q109">
        <v>-3.0379900657725299E-2</v>
      </c>
      <c r="R109" t="s">
        <v>533</v>
      </c>
      <c r="S109" t="s">
        <v>474</v>
      </c>
      <c r="T109" t="s">
        <v>476</v>
      </c>
      <c r="U109" t="s">
        <v>57</v>
      </c>
      <c r="V109" t="s">
        <v>57</v>
      </c>
      <c r="W109" t="s">
        <v>58</v>
      </c>
      <c r="X109" t="s">
        <v>475</v>
      </c>
      <c r="Y109" t="s">
        <v>1061</v>
      </c>
      <c r="Z109" t="s">
        <v>1061</v>
      </c>
      <c r="AA109" t="s">
        <v>57</v>
      </c>
      <c r="AB109" t="s">
        <v>57</v>
      </c>
      <c r="AC109">
        <v>4230171</v>
      </c>
      <c r="AD109" t="s">
        <v>63</v>
      </c>
      <c r="AE109" t="s">
        <v>1313</v>
      </c>
      <c r="AF109" t="s">
        <v>58</v>
      </c>
      <c r="AG109" t="s">
        <v>62</v>
      </c>
      <c r="AH109">
        <v>10606</v>
      </c>
      <c r="AI109" t="s">
        <v>474</v>
      </c>
    </row>
    <row r="110" spans="1:35" x14ac:dyDescent="0.25">
      <c r="A110" t="s">
        <v>55</v>
      </c>
      <c r="B110" t="s">
        <v>54</v>
      </c>
      <c r="C110">
        <v>-6</v>
      </c>
      <c r="D110">
        <v>-39.72</v>
      </c>
      <c r="E110" t="s">
        <v>4</v>
      </c>
      <c r="F110">
        <v>-39.72</v>
      </c>
      <c r="G110" t="s">
        <v>6</v>
      </c>
      <c r="H110">
        <v>-6.0334482706241603</v>
      </c>
      <c r="I110" t="s">
        <v>59</v>
      </c>
      <c r="J110" t="s">
        <v>1442</v>
      </c>
      <c r="K110" t="s">
        <v>10</v>
      </c>
      <c r="L110" t="s">
        <v>1315</v>
      </c>
      <c r="M110" t="s">
        <v>1312</v>
      </c>
      <c r="N110" t="s">
        <v>55</v>
      </c>
      <c r="O110">
        <v>-0.189999999999998</v>
      </c>
      <c r="P110">
        <v>-0.189999999999998</v>
      </c>
      <c r="Q110">
        <v>-2.8860905624838298E-2</v>
      </c>
      <c r="R110" t="s">
        <v>533</v>
      </c>
      <c r="S110" t="s">
        <v>474</v>
      </c>
      <c r="T110" t="s">
        <v>478</v>
      </c>
      <c r="U110" t="s">
        <v>57</v>
      </c>
      <c r="V110" t="s">
        <v>57</v>
      </c>
      <c r="W110" t="s">
        <v>58</v>
      </c>
      <c r="X110" t="s">
        <v>477</v>
      </c>
      <c r="Y110" t="s">
        <v>1063</v>
      </c>
      <c r="Z110" t="s">
        <v>1063</v>
      </c>
      <c r="AA110" t="s">
        <v>57</v>
      </c>
      <c r="AB110" t="s">
        <v>57</v>
      </c>
      <c r="AC110">
        <v>4287505</v>
      </c>
      <c r="AD110" t="s">
        <v>63</v>
      </c>
      <c r="AE110" t="s">
        <v>1313</v>
      </c>
      <c r="AF110" t="s">
        <v>58</v>
      </c>
      <c r="AG110" t="s">
        <v>62</v>
      </c>
      <c r="AH110">
        <v>10606</v>
      </c>
      <c r="AI110" t="s">
        <v>474</v>
      </c>
    </row>
    <row r="111" spans="1:35" ht="14.45" x14ac:dyDescent="0.3">
      <c r="A111" t="s">
        <v>55</v>
      </c>
      <c r="B111" t="s">
        <v>54</v>
      </c>
      <c r="C111">
        <v>-1.04</v>
      </c>
      <c r="D111">
        <v>-6.88</v>
      </c>
      <c r="E111" t="s">
        <v>4</v>
      </c>
      <c r="F111">
        <v>-6.88</v>
      </c>
      <c r="G111" t="s">
        <v>6</v>
      </c>
      <c r="H111">
        <v>-1.04506858262573</v>
      </c>
      <c r="I111" t="s">
        <v>59</v>
      </c>
      <c r="J111" t="s">
        <v>1443</v>
      </c>
      <c r="K111" t="s">
        <v>11</v>
      </c>
      <c r="L111" t="s">
        <v>1311</v>
      </c>
      <c r="M111" t="s">
        <v>1312</v>
      </c>
      <c r="N111" t="s">
        <v>55</v>
      </c>
      <c r="O111">
        <v>-3.00000000000002E-2</v>
      </c>
      <c r="P111">
        <v>-3.00000000000002E-2</v>
      </c>
      <c r="Q111">
        <v>-4.5569850986587699E-3</v>
      </c>
      <c r="R111" t="s">
        <v>533</v>
      </c>
      <c r="S111" t="s">
        <v>474</v>
      </c>
      <c r="T111" t="s">
        <v>476</v>
      </c>
      <c r="U111" t="s">
        <v>57</v>
      </c>
      <c r="V111" t="s">
        <v>57</v>
      </c>
      <c r="W111" t="s">
        <v>58</v>
      </c>
      <c r="X111" t="s">
        <v>475</v>
      </c>
      <c r="Y111" t="s">
        <v>1061</v>
      </c>
      <c r="Z111" t="s">
        <v>1061</v>
      </c>
      <c r="AA111" t="s">
        <v>57</v>
      </c>
      <c r="AB111" t="s">
        <v>57</v>
      </c>
      <c r="AC111">
        <v>4230171</v>
      </c>
      <c r="AD111" t="s">
        <v>63</v>
      </c>
      <c r="AE111" t="s">
        <v>1313</v>
      </c>
      <c r="AF111" t="s">
        <v>58</v>
      </c>
      <c r="AG111" t="s">
        <v>62</v>
      </c>
      <c r="AH111">
        <v>10606</v>
      </c>
      <c r="AI111" t="s">
        <v>474</v>
      </c>
    </row>
    <row r="112" spans="1:35" ht="14.45" x14ac:dyDescent="0.3">
      <c r="A112" t="s">
        <v>55</v>
      </c>
      <c r="B112" t="s">
        <v>54</v>
      </c>
      <c r="C112">
        <v>-1.04</v>
      </c>
      <c r="D112">
        <v>-6.89</v>
      </c>
      <c r="E112" t="s">
        <v>4</v>
      </c>
      <c r="F112">
        <v>-6.89</v>
      </c>
      <c r="G112" t="s">
        <v>6</v>
      </c>
      <c r="H112">
        <v>-1.04658757765862</v>
      </c>
      <c r="I112" t="s">
        <v>59</v>
      </c>
      <c r="J112" t="s">
        <v>1444</v>
      </c>
      <c r="K112" t="s">
        <v>11</v>
      </c>
      <c r="L112" t="s">
        <v>1311</v>
      </c>
      <c r="M112" t="s">
        <v>1312</v>
      </c>
      <c r="N112" t="s">
        <v>55</v>
      </c>
      <c r="O112">
        <v>-0.04</v>
      </c>
      <c r="P112">
        <v>-0.04</v>
      </c>
      <c r="Q112">
        <v>-6.0759801315449797E-3</v>
      </c>
      <c r="R112" t="s">
        <v>533</v>
      </c>
      <c r="S112" t="s">
        <v>474</v>
      </c>
      <c r="T112" t="s">
        <v>478</v>
      </c>
      <c r="U112" t="s">
        <v>57</v>
      </c>
      <c r="V112" t="s">
        <v>57</v>
      </c>
      <c r="W112" t="s">
        <v>58</v>
      </c>
      <c r="X112" t="s">
        <v>477</v>
      </c>
      <c r="Y112" t="s">
        <v>1063</v>
      </c>
      <c r="Z112" t="s">
        <v>1063</v>
      </c>
      <c r="AA112" t="s">
        <v>57</v>
      </c>
      <c r="AB112" t="s">
        <v>57</v>
      </c>
      <c r="AC112">
        <v>4287505</v>
      </c>
      <c r="AD112" t="s">
        <v>63</v>
      </c>
      <c r="AE112" t="s">
        <v>1313</v>
      </c>
      <c r="AF112" t="s">
        <v>58</v>
      </c>
      <c r="AG112" t="s">
        <v>62</v>
      </c>
      <c r="AH112">
        <v>10606</v>
      </c>
      <c r="AI112" t="s">
        <v>474</v>
      </c>
    </row>
    <row r="113" spans="1:35" ht="14.45" x14ac:dyDescent="0.3">
      <c r="A113" t="s">
        <v>55</v>
      </c>
      <c r="B113" t="s">
        <v>54</v>
      </c>
      <c r="C113">
        <v>-102.9</v>
      </c>
      <c r="D113">
        <v>-690.23</v>
      </c>
      <c r="E113" t="s">
        <v>1</v>
      </c>
      <c r="F113">
        <v>-690.23</v>
      </c>
      <c r="G113" t="s">
        <v>6</v>
      </c>
      <c r="H113">
        <v>-103.061704430923</v>
      </c>
      <c r="I113" t="s">
        <v>488</v>
      </c>
      <c r="J113" t="s">
        <v>1445</v>
      </c>
      <c r="K113" t="s">
        <v>15</v>
      </c>
      <c r="L113" t="s">
        <v>1317</v>
      </c>
      <c r="M113" t="s">
        <v>1312</v>
      </c>
      <c r="N113" t="s">
        <v>55</v>
      </c>
      <c r="O113">
        <v>-0.69000000000005401</v>
      </c>
      <c r="P113">
        <v>-0.69000000000005401</v>
      </c>
      <c r="Q113">
        <v>-0.103027361976939</v>
      </c>
      <c r="R113" t="s">
        <v>533</v>
      </c>
      <c r="S113" t="s">
        <v>487</v>
      </c>
      <c r="T113" t="s">
        <v>396</v>
      </c>
      <c r="U113" t="s">
        <v>57</v>
      </c>
      <c r="V113" t="s">
        <v>57</v>
      </c>
      <c r="W113" t="s">
        <v>58</v>
      </c>
      <c r="X113" t="s">
        <v>395</v>
      </c>
      <c r="Y113" t="s">
        <v>1065</v>
      </c>
      <c r="Z113" t="s">
        <v>1065</v>
      </c>
      <c r="AA113" t="s">
        <v>57</v>
      </c>
      <c r="AB113" t="s">
        <v>57</v>
      </c>
      <c r="AC113">
        <v>21</v>
      </c>
      <c r="AD113" t="s">
        <v>396</v>
      </c>
      <c r="AE113" t="s">
        <v>1401</v>
      </c>
      <c r="AF113" t="s">
        <v>58</v>
      </c>
      <c r="AG113" t="s">
        <v>395</v>
      </c>
      <c r="AH113">
        <v>21</v>
      </c>
      <c r="AI113" t="s">
        <v>490</v>
      </c>
    </row>
    <row r="114" spans="1:35" x14ac:dyDescent="0.25">
      <c r="A114" t="s">
        <v>55</v>
      </c>
      <c r="B114" t="s">
        <v>54</v>
      </c>
      <c r="C114">
        <v>-5</v>
      </c>
      <c r="D114">
        <v>-33.54</v>
      </c>
      <c r="E114" t="s">
        <v>4</v>
      </c>
      <c r="F114">
        <v>-33.54</v>
      </c>
      <c r="G114" t="s">
        <v>6</v>
      </c>
      <c r="H114">
        <v>-5.0080256821829803</v>
      </c>
      <c r="I114" t="s">
        <v>488</v>
      </c>
      <c r="J114" t="s">
        <v>1446</v>
      </c>
      <c r="K114" t="s">
        <v>10</v>
      </c>
      <c r="L114" t="s">
        <v>1315</v>
      </c>
      <c r="M114" t="s">
        <v>1312</v>
      </c>
      <c r="N114" t="s">
        <v>55</v>
      </c>
      <c r="O114">
        <v>-3.0000000000001099E-2</v>
      </c>
      <c r="P114">
        <v>-3.0000000000001099E-2</v>
      </c>
      <c r="Q114">
        <v>-4.4794505207362903E-3</v>
      </c>
      <c r="R114" t="s">
        <v>533</v>
      </c>
      <c r="S114" t="s">
        <v>487</v>
      </c>
      <c r="T114" t="s">
        <v>396</v>
      </c>
      <c r="U114" t="s">
        <v>57</v>
      </c>
      <c r="V114" t="s">
        <v>57</v>
      </c>
      <c r="W114" t="s">
        <v>58</v>
      </c>
      <c r="X114" t="s">
        <v>395</v>
      </c>
      <c r="Y114" t="s">
        <v>1065</v>
      </c>
      <c r="Z114" t="s">
        <v>1065</v>
      </c>
      <c r="AA114" t="s">
        <v>57</v>
      </c>
      <c r="AB114" t="s">
        <v>57</v>
      </c>
      <c r="AC114">
        <v>21</v>
      </c>
      <c r="AD114" t="s">
        <v>396</v>
      </c>
      <c r="AE114" t="s">
        <v>1401</v>
      </c>
      <c r="AF114" t="s">
        <v>58</v>
      </c>
      <c r="AG114" t="s">
        <v>395</v>
      </c>
      <c r="AH114">
        <v>21</v>
      </c>
      <c r="AI114" t="s">
        <v>490</v>
      </c>
    </row>
    <row r="115" spans="1:35" ht="14.45" x14ac:dyDescent="0.3">
      <c r="A115" t="s">
        <v>55</v>
      </c>
      <c r="B115" t="s">
        <v>54</v>
      </c>
      <c r="C115">
        <v>-1.25</v>
      </c>
      <c r="D115">
        <v>-8.42</v>
      </c>
      <c r="E115" t="s">
        <v>2</v>
      </c>
      <c r="F115">
        <v>-8.42</v>
      </c>
      <c r="G115" t="s">
        <v>8</v>
      </c>
      <c r="H115">
        <v>-1.24934157325044</v>
      </c>
      <c r="I115" t="s">
        <v>57</v>
      </c>
      <c r="J115" t="s">
        <v>1447</v>
      </c>
      <c r="K115" t="s">
        <v>18</v>
      </c>
      <c r="L115" t="s">
        <v>1408</v>
      </c>
      <c r="M115" t="s">
        <v>1312</v>
      </c>
      <c r="N115" t="s">
        <v>55</v>
      </c>
      <c r="O115">
        <v>0</v>
      </c>
      <c r="P115">
        <v>0</v>
      </c>
      <c r="Q115">
        <v>0</v>
      </c>
      <c r="R115" t="s">
        <v>533</v>
      </c>
      <c r="S115" t="s">
        <v>489</v>
      </c>
      <c r="T115" t="s">
        <v>57</v>
      </c>
      <c r="U115" t="s">
        <v>57</v>
      </c>
      <c r="V115" t="s">
        <v>57</v>
      </c>
      <c r="W115" t="s">
        <v>58</v>
      </c>
      <c r="X115" t="s">
        <v>57</v>
      </c>
      <c r="Y115" t="s">
        <v>1312</v>
      </c>
      <c r="Z115" t="s">
        <v>1312</v>
      </c>
      <c r="AA115" t="s">
        <v>57</v>
      </c>
      <c r="AB115" t="s">
        <v>57</v>
      </c>
      <c r="AC115">
        <v>0</v>
      </c>
      <c r="AD115" t="s">
        <v>57</v>
      </c>
      <c r="AE115" t="s">
        <v>57</v>
      </c>
      <c r="AF115" t="s">
        <v>58</v>
      </c>
      <c r="AG115" t="s">
        <v>57</v>
      </c>
      <c r="AH115">
        <v>0</v>
      </c>
      <c r="AI115" t="s">
        <v>487</v>
      </c>
    </row>
    <row r="116" spans="1:35" ht="14.45" x14ac:dyDescent="0.3">
      <c r="A116" t="s">
        <v>55</v>
      </c>
      <c r="B116" t="s">
        <v>54</v>
      </c>
      <c r="C116">
        <v>100</v>
      </c>
      <c r="D116">
        <v>100</v>
      </c>
      <c r="E116" t="s">
        <v>1</v>
      </c>
      <c r="F116">
        <v>100</v>
      </c>
      <c r="G116" t="s">
        <v>6</v>
      </c>
      <c r="H116">
        <v>14.9568494892236</v>
      </c>
      <c r="I116" t="s">
        <v>391</v>
      </c>
      <c r="J116" t="s">
        <v>1448</v>
      </c>
      <c r="K116" t="s">
        <v>390</v>
      </c>
      <c r="L116" t="s">
        <v>1398</v>
      </c>
      <c r="M116" t="s">
        <v>1312</v>
      </c>
      <c r="N116" t="s">
        <v>55</v>
      </c>
      <c r="O116">
        <v>0</v>
      </c>
      <c r="P116">
        <v>0</v>
      </c>
      <c r="Q116">
        <v>0</v>
      </c>
      <c r="R116" t="s">
        <v>55</v>
      </c>
      <c r="S116" t="s">
        <v>491</v>
      </c>
      <c r="T116" t="s">
        <v>393</v>
      </c>
      <c r="U116" t="s">
        <v>57</v>
      </c>
      <c r="V116" t="s">
        <v>57</v>
      </c>
      <c r="W116" t="s">
        <v>58</v>
      </c>
      <c r="X116" t="s">
        <v>392</v>
      </c>
      <c r="Y116" t="s">
        <v>1449</v>
      </c>
      <c r="Z116" t="s">
        <v>1449</v>
      </c>
      <c r="AA116" t="s">
        <v>57</v>
      </c>
      <c r="AB116" t="s">
        <v>57</v>
      </c>
      <c r="AC116">
        <v>9466</v>
      </c>
      <c r="AD116" t="s">
        <v>393</v>
      </c>
      <c r="AE116" t="s">
        <v>57</v>
      </c>
      <c r="AF116" t="s">
        <v>58</v>
      </c>
      <c r="AG116" t="s">
        <v>392</v>
      </c>
      <c r="AH116">
        <v>9466</v>
      </c>
      <c r="AI116" t="s">
        <v>493</v>
      </c>
    </row>
    <row r="117" spans="1:35" ht="14.45" x14ac:dyDescent="0.3">
      <c r="A117" t="s">
        <v>55</v>
      </c>
      <c r="B117" t="s">
        <v>54</v>
      </c>
      <c r="C117">
        <v>-0.77</v>
      </c>
      <c r="D117">
        <v>-0.77</v>
      </c>
      <c r="E117" t="s">
        <v>2</v>
      </c>
      <c r="F117">
        <v>-0.77</v>
      </c>
      <c r="G117" t="s">
        <v>8</v>
      </c>
      <c r="H117">
        <v>-0.115260833769927</v>
      </c>
      <c r="I117" t="s">
        <v>57</v>
      </c>
      <c r="J117" t="s">
        <v>1450</v>
      </c>
      <c r="K117" t="s">
        <v>17</v>
      </c>
      <c r="L117" t="s">
        <v>1326</v>
      </c>
      <c r="M117" t="s">
        <v>1312</v>
      </c>
      <c r="N117" t="s">
        <v>55</v>
      </c>
      <c r="O117">
        <v>0</v>
      </c>
      <c r="P117">
        <v>0</v>
      </c>
      <c r="Q117">
        <v>0</v>
      </c>
      <c r="R117" t="s">
        <v>55</v>
      </c>
      <c r="S117" t="s">
        <v>493</v>
      </c>
      <c r="T117" t="s">
        <v>57</v>
      </c>
      <c r="U117" t="s">
        <v>57</v>
      </c>
      <c r="V117" t="s">
        <v>57</v>
      </c>
      <c r="W117" t="s">
        <v>58</v>
      </c>
      <c r="X117" t="s">
        <v>57</v>
      </c>
      <c r="Y117" t="s">
        <v>1312</v>
      </c>
      <c r="Z117" t="s">
        <v>1312</v>
      </c>
      <c r="AA117" t="s">
        <v>57</v>
      </c>
      <c r="AB117" t="s">
        <v>57</v>
      </c>
      <c r="AC117">
        <v>0</v>
      </c>
      <c r="AD117" t="s">
        <v>57</v>
      </c>
      <c r="AE117" t="s">
        <v>57</v>
      </c>
      <c r="AF117" t="s">
        <v>58</v>
      </c>
      <c r="AG117" t="s">
        <v>57</v>
      </c>
      <c r="AH117">
        <v>0</v>
      </c>
      <c r="AI117" t="s">
        <v>493</v>
      </c>
    </row>
    <row r="118" spans="1:35" ht="14.45" x14ac:dyDescent="0.3">
      <c r="A118" t="s">
        <v>55</v>
      </c>
      <c r="B118" t="s">
        <v>54</v>
      </c>
      <c r="C118">
        <v>-1.25</v>
      </c>
      <c r="D118">
        <v>-8.34</v>
      </c>
      <c r="E118" t="s">
        <v>2</v>
      </c>
      <c r="F118">
        <v>-8.34</v>
      </c>
      <c r="G118" t="s">
        <v>8</v>
      </c>
      <c r="H118">
        <v>-1.2502061191143601</v>
      </c>
      <c r="I118" t="s">
        <v>57</v>
      </c>
      <c r="J118" t="s">
        <v>1451</v>
      </c>
      <c r="K118" t="s">
        <v>18</v>
      </c>
      <c r="L118" t="s">
        <v>1408</v>
      </c>
      <c r="M118" t="s">
        <v>1312</v>
      </c>
      <c r="N118" t="s">
        <v>55</v>
      </c>
      <c r="O118">
        <v>0</v>
      </c>
      <c r="P118">
        <v>0</v>
      </c>
      <c r="Q118">
        <v>0</v>
      </c>
      <c r="R118" t="s">
        <v>533</v>
      </c>
      <c r="S118" t="s">
        <v>494</v>
      </c>
      <c r="T118" t="s">
        <v>57</v>
      </c>
      <c r="U118" t="s">
        <v>57</v>
      </c>
      <c r="V118" t="s">
        <v>57</v>
      </c>
      <c r="W118" t="s">
        <v>58</v>
      </c>
      <c r="X118" t="s">
        <v>57</v>
      </c>
      <c r="Y118" t="s">
        <v>1312</v>
      </c>
      <c r="Z118" t="s">
        <v>1312</v>
      </c>
      <c r="AA118" t="s">
        <v>57</v>
      </c>
      <c r="AB118" t="s">
        <v>57</v>
      </c>
      <c r="AC118">
        <v>0</v>
      </c>
      <c r="AD118" t="s">
        <v>57</v>
      </c>
      <c r="AE118" t="s">
        <v>57</v>
      </c>
      <c r="AF118" t="s">
        <v>58</v>
      </c>
      <c r="AG118" t="s">
        <v>57</v>
      </c>
      <c r="AH118">
        <v>0</v>
      </c>
      <c r="AI118" t="s">
        <v>493</v>
      </c>
    </row>
    <row r="119" spans="1:35" ht="14.45" x14ac:dyDescent="0.3">
      <c r="A119" t="s">
        <v>55</v>
      </c>
      <c r="B119" t="s">
        <v>54</v>
      </c>
      <c r="C119">
        <v>-1.04</v>
      </c>
      <c r="D119">
        <v>-6.96</v>
      </c>
      <c r="E119" t="s">
        <v>4</v>
      </c>
      <c r="F119">
        <v>-6.96</v>
      </c>
      <c r="G119" t="s">
        <v>6</v>
      </c>
      <c r="H119">
        <v>-1.0337068639026901</v>
      </c>
      <c r="I119" t="s">
        <v>59</v>
      </c>
      <c r="J119" t="s">
        <v>1452</v>
      </c>
      <c r="K119" t="s">
        <v>11</v>
      </c>
      <c r="L119" t="s">
        <v>1311</v>
      </c>
      <c r="M119" t="s">
        <v>1312</v>
      </c>
      <c r="N119" t="s">
        <v>55</v>
      </c>
      <c r="O119">
        <v>3.00000000000002E-2</v>
      </c>
      <c r="P119">
        <v>3.00000000000002E-2</v>
      </c>
      <c r="Q119">
        <v>4.4556330340633499E-3</v>
      </c>
      <c r="R119" t="s">
        <v>533</v>
      </c>
      <c r="S119" t="s">
        <v>498</v>
      </c>
      <c r="T119" t="s">
        <v>478</v>
      </c>
      <c r="U119" t="s">
        <v>57</v>
      </c>
      <c r="V119" t="s">
        <v>57</v>
      </c>
      <c r="W119" t="s">
        <v>58</v>
      </c>
      <c r="X119" t="s">
        <v>477</v>
      </c>
      <c r="Y119" t="s">
        <v>1069</v>
      </c>
      <c r="Z119" t="s">
        <v>1069</v>
      </c>
      <c r="AA119" t="s">
        <v>57</v>
      </c>
      <c r="AB119" t="s">
        <v>57</v>
      </c>
      <c r="AC119">
        <v>4287505</v>
      </c>
      <c r="AD119" t="s">
        <v>63</v>
      </c>
      <c r="AE119" t="s">
        <v>1313</v>
      </c>
      <c r="AF119" t="s">
        <v>58</v>
      </c>
      <c r="AG119" t="s">
        <v>62</v>
      </c>
      <c r="AH119">
        <v>10606</v>
      </c>
      <c r="AI119" t="s">
        <v>498</v>
      </c>
    </row>
    <row r="120" spans="1:35" x14ac:dyDescent="0.25">
      <c r="A120" t="s">
        <v>55</v>
      </c>
      <c r="B120" t="s">
        <v>54</v>
      </c>
      <c r="C120">
        <v>-6</v>
      </c>
      <c r="D120">
        <v>-40.130000000000003</v>
      </c>
      <c r="E120" t="s">
        <v>4</v>
      </c>
      <c r="F120">
        <v>-40.130000000000003</v>
      </c>
      <c r="G120" t="s">
        <v>6</v>
      </c>
      <c r="H120">
        <v>-5.9601517885653603</v>
      </c>
      <c r="I120" t="s">
        <v>59</v>
      </c>
      <c r="J120" t="s">
        <v>1453</v>
      </c>
      <c r="K120" t="s">
        <v>10</v>
      </c>
      <c r="L120" t="s">
        <v>1315</v>
      </c>
      <c r="M120" t="s">
        <v>1312</v>
      </c>
      <c r="N120" t="s">
        <v>55</v>
      </c>
      <c r="O120">
        <v>0.21000000000000099</v>
      </c>
      <c r="P120">
        <v>0.21000000000000099</v>
      </c>
      <c r="Q120">
        <v>3.11894312384433E-2</v>
      </c>
      <c r="R120" t="s">
        <v>533</v>
      </c>
      <c r="S120" t="s">
        <v>498</v>
      </c>
      <c r="T120" t="s">
        <v>478</v>
      </c>
      <c r="U120" t="s">
        <v>57</v>
      </c>
      <c r="V120" t="s">
        <v>57</v>
      </c>
      <c r="W120" t="s">
        <v>58</v>
      </c>
      <c r="X120" t="s">
        <v>477</v>
      </c>
      <c r="Y120" t="s">
        <v>1069</v>
      </c>
      <c r="Z120" t="s">
        <v>1069</v>
      </c>
      <c r="AA120" t="s">
        <v>57</v>
      </c>
      <c r="AB120" t="s">
        <v>57</v>
      </c>
      <c r="AC120">
        <v>4287505</v>
      </c>
      <c r="AD120" t="s">
        <v>63</v>
      </c>
      <c r="AE120" t="s">
        <v>1313</v>
      </c>
      <c r="AF120" t="s">
        <v>58</v>
      </c>
      <c r="AG120" t="s">
        <v>62</v>
      </c>
      <c r="AH120">
        <v>10606</v>
      </c>
      <c r="AI120" t="s">
        <v>498</v>
      </c>
    </row>
    <row r="121" spans="1:35" ht="14.45" x14ac:dyDescent="0.3">
      <c r="A121" t="s">
        <v>55</v>
      </c>
      <c r="B121" t="s">
        <v>54</v>
      </c>
      <c r="C121">
        <v>480</v>
      </c>
      <c r="D121">
        <v>3210.79</v>
      </c>
      <c r="E121" t="s">
        <v>1</v>
      </c>
      <c r="F121">
        <v>3210.79</v>
      </c>
      <c r="G121" t="s">
        <v>6</v>
      </c>
      <c r="H121">
        <v>476.87006631467199</v>
      </c>
      <c r="I121" t="s">
        <v>59</v>
      </c>
      <c r="J121" t="s">
        <v>1454</v>
      </c>
      <c r="K121" t="s">
        <v>15</v>
      </c>
      <c r="L121" t="s">
        <v>1317</v>
      </c>
      <c r="M121" t="s">
        <v>1312</v>
      </c>
      <c r="N121" t="s">
        <v>55</v>
      </c>
      <c r="O121">
        <v>-16.139999999999901</v>
      </c>
      <c r="P121">
        <v>-16.139999999999901</v>
      </c>
      <c r="Q121">
        <v>-2.3971305723260401</v>
      </c>
      <c r="R121" t="s">
        <v>533</v>
      </c>
      <c r="S121" t="s">
        <v>498</v>
      </c>
      <c r="T121" t="s">
        <v>478</v>
      </c>
      <c r="U121" t="s">
        <v>57</v>
      </c>
      <c r="V121" t="s">
        <v>57</v>
      </c>
      <c r="W121" t="s">
        <v>58</v>
      </c>
      <c r="X121" t="s">
        <v>477</v>
      </c>
      <c r="Y121" t="s">
        <v>1069</v>
      </c>
      <c r="Z121" t="s">
        <v>1069</v>
      </c>
      <c r="AA121" t="s">
        <v>57</v>
      </c>
      <c r="AB121" t="s">
        <v>57</v>
      </c>
      <c r="AC121">
        <v>4287505</v>
      </c>
      <c r="AD121" t="s">
        <v>63</v>
      </c>
      <c r="AE121" t="s">
        <v>1313</v>
      </c>
      <c r="AF121" t="s">
        <v>58</v>
      </c>
      <c r="AG121" t="s">
        <v>62</v>
      </c>
      <c r="AH121">
        <v>10606</v>
      </c>
      <c r="AI121" t="s">
        <v>498</v>
      </c>
    </row>
    <row r="122" spans="1:35" ht="14.45" x14ac:dyDescent="0.3">
      <c r="A122" t="s">
        <v>55</v>
      </c>
      <c r="B122" t="s">
        <v>54</v>
      </c>
      <c r="C122">
        <v>-0.52</v>
      </c>
      <c r="D122">
        <v>-3.51</v>
      </c>
      <c r="E122" t="s">
        <v>4</v>
      </c>
      <c r="F122">
        <v>-3.51</v>
      </c>
      <c r="G122" t="s">
        <v>6</v>
      </c>
      <c r="H122">
        <v>-0.52257416161089798</v>
      </c>
      <c r="I122" t="s">
        <v>59</v>
      </c>
      <c r="J122" t="s">
        <v>1455</v>
      </c>
      <c r="K122" t="s">
        <v>11</v>
      </c>
      <c r="L122" t="s">
        <v>1311</v>
      </c>
      <c r="M122" t="s">
        <v>1312</v>
      </c>
      <c r="N122" t="s">
        <v>55</v>
      </c>
      <c r="O122">
        <v>-1.9999999999999601E-2</v>
      </c>
      <c r="P122">
        <v>-1.9999999999999601E-2</v>
      </c>
      <c r="Q122">
        <v>-2.97763055048938E-3</v>
      </c>
      <c r="R122" t="s">
        <v>533</v>
      </c>
      <c r="S122" t="s">
        <v>504</v>
      </c>
      <c r="T122" t="s">
        <v>509</v>
      </c>
      <c r="U122" t="s">
        <v>57</v>
      </c>
      <c r="V122" t="s">
        <v>57</v>
      </c>
      <c r="W122" t="s">
        <v>58</v>
      </c>
      <c r="X122" t="s">
        <v>508</v>
      </c>
      <c r="Y122" t="s">
        <v>1073</v>
      </c>
      <c r="Z122" t="s">
        <v>1073</v>
      </c>
      <c r="AA122" t="s">
        <v>57</v>
      </c>
      <c r="AB122" t="s">
        <v>57</v>
      </c>
      <c r="AC122">
        <v>3716281</v>
      </c>
      <c r="AD122" t="s">
        <v>63</v>
      </c>
      <c r="AE122" t="s">
        <v>1313</v>
      </c>
      <c r="AF122" t="s">
        <v>58</v>
      </c>
      <c r="AG122" t="s">
        <v>62</v>
      </c>
      <c r="AH122">
        <v>10606</v>
      </c>
      <c r="AI122" t="s">
        <v>504</v>
      </c>
    </row>
    <row r="123" spans="1:35" x14ac:dyDescent="0.25">
      <c r="A123" t="s">
        <v>55</v>
      </c>
      <c r="B123" t="s">
        <v>54</v>
      </c>
      <c r="C123">
        <v>-3</v>
      </c>
      <c r="D123">
        <v>-20.260000000000002</v>
      </c>
      <c r="E123" t="s">
        <v>4</v>
      </c>
      <c r="F123">
        <v>-20.260000000000002</v>
      </c>
      <c r="G123" t="s">
        <v>6</v>
      </c>
      <c r="H123">
        <v>-3.01633974764581</v>
      </c>
      <c r="I123" t="s">
        <v>59</v>
      </c>
      <c r="J123" t="s">
        <v>1456</v>
      </c>
      <c r="K123" t="s">
        <v>10</v>
      </c>
      <c r="L123" t="s">
        <v>1315</v>
      </c>
      <c r="M123" t="s">
        <v>1312</v>
      </c>
      <c r="N123" t="s">
        <v>55</v>
      </c>
      <c r="O123">
        <v>-0.100000000000001</v>
      </c>
      <c r="P123">
        <v>-0.100000000000001</v>
      </c>
      <c r="Q123">
        <v>-1.48881527524474E-2</v>
      </c>
      <c r="R123" t="s">
        <v>533</v>
      </c>
      <c r="S123" t="s">
        <v>504</v>
      </c>
      <c r="T123" t="s">
        <v>509</v>
      </c>
      <c r="U123" t="s">
        <v>57</v>
      </c>
      <c r="V123" t="s">
        <v>57</v>
      </c>
      <c r="W123" t="s">
        <v>58</v>
      </c>
      <c r="X123" t="s">
        <v>508</v>
      </c>
      <c r="Y123" t="s">
        <v>1073</v>
      </c>
      <c r="Z123" t="s">
        <v>1073</v>
      </c>
      <c r="AA123" t="s">
        <v>57</v>
      </c>
      <c r="AB123" t="s">
        <v>57</v>
      </c>
      <c r="AC123">
        <v>3716281</v>
      </c>
      <c r="AD123" t="s">
        <v>63</v>
      </c>
      <c r="AE123" t="s">
        <v>1313</v>
      </c>
      <c r="AF123" t="s">
        <v>58</v>
      </c>
      <c r="AG123" t="s">
        <v>62</v>
      </c>
      <c r="AH123">
        <v>10606</v>
      </c>
      <c r="AI123" t="s">
        <v>504</v>
      </c>
    </row>
    <row r="124" spans="1:35" ht="14.45" x14ac:dyDescent="0.3">
      <c r="A124" t="s">
        <v>55</v>
      </c>
      <c r="B124" t="s">
        <v>54</v>
      </c>
      <c r="C124">
        <v>-105</v>
      </c>
      <c r="D124">
        <v>-708.97</v>
      </c>
      <c r="E124" t="s">
        <v>1</v>
      </c>
      <c r="F124">
        <v>-708.97</v>
      </c>
      <c r="G124" t="s">
        <v>6</v>
      </c>
      <c r="H124">
        <v>-105.55253656902499</v>
      </c>
      <c r="I124" t="s">
        <v>59</v>
      </c>
      <c r="J124" t="s">
        <v>1457</v>
      </c>
      <c r="K124" t="s">
        <v>15</v>
      </c>
      <c r="L124" t="s">
        <v>1317</v>
      </c>
      <c r="M124" t="s">
        <v>1312</v>
      </c>
      <c r="N124" t="s">
        <v>55</v>
      </c>
      <c r="O124">
        <v>-3.51999999999998</v>
      </c>
      <c r="P124">
        <v>-3.51999999999998</v>
      </c>
      <c r="Q124">
        <v>-0.52406297688614001</v>
      </c>
      <c r="R124" t="s">
        <v>533</v>
      </c>
      <c r="S124" t="s">
        <v>504</v>
      </c>
      <c r="T124" t="s">
        <v>509</v>
      </c>
      <c r="U124" t="s">
        <v>57</v>
      </c>
      <c r="V124" t="s">
        <v>57</v>
      </c>
      <c r="W124" t="s">
        <v>58</v>
      </c>
      <c r="X124" t="s">
        <v>508</v>
      </c>
      <c r="Y124" t="s">
        <v>1073</v>
      </c>
      <c r="Z124" t="s">
        <v>1073</v>
      </c>
      <c r="AA124" t="s">
        <v>57</v>
      </c>
      <c r="AB124" t="s">
        <v>57</v>
      </c>
      <c r="AC124">
        <v>3716281</v>
      </c>
      <c r="AD124" t="s">
        <v>63</v>
      </c>
      <c r="AE124" t="s">
        <v>1313</v>
      </c>
      <c r="AF124" t="s">
        <v>58</v>
      </c>
      <c r="AG124" t="s">
        <v>62</v>
      </c>
      <c r="AH124">
        <v>10606</v>
      </c>
      <c r="AI124" t="s">
        <v>504</v>
      </c>
    </row>
    <row r="125" spans="1:35" ht="14.45" x14ac:dyDescent="0.3">
      <c r="A125" t="s">
        <v>55</v>
      </c>
      <c r="B125" t="s">
        <v>54</v>
      </c>
      <c r="C125">
        <v>-21.78</v>
      </c>
      <c r="D125">
        <v>-147.24</v>
      </c>
      <c r="E125" t="s">
        <v>1</v>
      </c>
      <c r="F125">
        <v>-147.24</v>
      </c>
      <c r="G125" t="s">
        <v>6</v>
      </c>
      <c r="H125">
        <v>-21.810586814993702</v>
      </c>
      <c r="I125" t="s">
        <v>505</v>
      </c>
      <c r="J125" t="s">
        <v>1458</v>
      </c>
      <c r="K125" t="s">
        <v>227</v>
      </c>
      <c r="L125" t="s">
        <v>1343</v>
      </c>
      <c r="M125" t="s">
        <v>1312</v>
      </c>
      <c r="N125" t="s">
        <v>55</v>
      </c>
      <c r="O125">
        <v>-0.74000000000000898</v>
      </c>
      <c r="P125">
        <v>-0.74000000000000898</v>
      </c>
      <c r="Q125">
        <v>-0.109615826155226</v>
      </c>
      <c r="R125" t="s">
        <v>533</v>
      </c>
      <c r="S125" t="s">
        <v>510</v>
      </c>
      <c r="T125" t="s">
        <v>507</v>
      </c>
      <c r="U125" t="s">
        <v>57</v>
      </c>
      <c r="V125" t="s">
        <v>57</v>
      </c>
      <c r="W125" t="s">
        <v>58</v>
      </c>
      <c r="X125" t="s">
        <v>506</v>
      </c>
      <c r="Y125" t="s">
        <v>1071</v>
      </c>
      <c r="Z125" t="s">
        <v>1075</v>
      </c>
      <c r="AA125" t="s">
        <v>57</v>
      </c>
      <c r="AB125" t="s">
        <v>57</v>
      </c>
      <c r="AC125">
        <v>1372</v>
      </c>
      <c r="AD125" t="s">
        <v>507</v>
      </c>
      <c r="AE125" t="s">
        <v>1313</v>
      </c>
      <c r="AF125" t="s">
        <v>58</v>
      </c>
      <c r="AG125" t="s">
        <v>506</v>
      </c>
      <c r="AH125">
        <v>1372</v>
      </c>
      <c r="AI125" t="s">
        <v>510</v>
      </c>
    </row>
    <row r="126" spans="1:35" ht="14.45" x14ac:dyDescent="0.3">
      <c r="A126" t="s">
        <v>55</v>
      </c>
      <c r="B126" t="s">
        <v>54</v>
      </c>
      <c r="C126">
        <v>-470</v>
      </c>
      <c r="D126">
        <v>-3191.69</v>
      </c>
      <c r="E126" t="s">
        <v>1</v>
      </c>
      <c r="F126">
        <v>-3191.69</v>
      </c>
      <c r="G126" t="s">
        <v>6</v>
      </c>
      <c r="H126">
        <v>-473.077749697998</v>
      </c>
      <c r="I126" t="s">
        <v>59</v>
      </c>
      <c r="J126" t="s">
        <v>1459</v>
      </c>
      <c r="K126" t="s">
        <v>15</v>
      </c>
      <c r="L126" t="s">
        <v>1317</v>
      </c>
      <c r="M126" t="s">
        <v>1312</v>
      </c>
      <c r="N126" t="s">
        <v>55</v>
      </c>
      <c r="O126">
        <v>-15.8800000000001</v>
      </c>
      <c r="P126">
        <v>-15.8800000000001</v>
      </c>
      <c r="Q126">
        <v>-2.3537607553378499</v>
      </c>
      <c r="R126" t="s">
        <v>533</v>
      </c>
      <c r="S126" t="s">
        <v>512</v>
      </c>
      <c r="T126" t="s">
        <v>514</v>
      </c>
      <c r="U126" t="s">
        <v>57</v>
      </c>
      <c r="V126" t="s">
        <v>57</v>
      </c>
      <c r="W126" t="s">
        <v>58</v>
      </c>
      <c r="X126" t="s">
        <v>513</v>
      </c>
      <c r="Y126" t="s">
        <v>1077</v>
      </c>
      <c r="Z126" t="s">
        <v>1077</v>
      </c>
      <c r="AA126" t="s">
        <v>57</v>
      </c>
      <c r="AB126" t="s">
        <v>57</v>
      </c>
      <c r="AC126">
        <v>3981958</v>
      </c>
      <c r="AD126" t="s">
        <v>63</v>
      </c>
      <c r="AE126" t="s">
        <v>1313</v>
      </c>
      <c r="AF126" t="s">
        <v>58</v>
      </c>
      <c r="AG126" t="s">
        <v>62</v>
      </c>
      <c r="AH126">
        <v>10606</v>
      </c>
      <c r="AI126" t="s">
        <v>512</v>
      </c>
    </row>
    <row r="127" spans="1:35" ht="14.45" x14ac:dyDescent="0.3">
      <c r="A127" t="s">
        <v>55</v>
      </c>
      <c r="B127" t="s">
        <v>54</v>
      </c>
      <c r="C127">
        <v>-0.52</v>
      </c>
      <c r="D127">
        <v>-3.53</v>
      </c>
      <c r="E127" t="s">
        <v>4</v>
      </c>
      <c r="F127">
        <v>-3.53</v>
      </c>
      <c r="G127" t="s">
        <v>6</v>
      </c>
      <c r="H127">
        <v>-0.52322263641955602</v>
      </c>
      <c r="I127" t="s">
        <v>59</v>
      </c>
      <c r="J127" t="s">
        <v>1460</v>
      </c>
      <c r="K127" t="s">
        <v>11</v>
      </c>
      <c r="L127" t="s">
        <v>1311</v>
      </c>
      <c r="M127" t="s">
        <v>1312</v>
      </c>
      <c r="N127" t="s">
        <v>55</v>
      </c>
      <c r="O127">
        <v>-0.02</v>
      </c>
      <c r="P127">
        <v>-0.02</v>
      </c>
      <c r="Q127">
        <v>-2.9644342006773798E-3</v>
      </c>
      <c r="R127" t="s">
        <v>533</v>
      </c>
      <c r="S127" t="s">
        <v>512</v>
      </c>
      <c r="T127" t="s">
        <v>514</v>
      </c>
      <c r="U127" t="s">
        <v>57</v>
      </c>
      <c r="V127" t="s">
        <v>57</v>
      </c>
      <c r="W127" t="s">
        <v>58</v>
      </c>
      <c r="X127" t="s">
        <v>513</v>
      </c>
      <c r="Y127" t="s">
        <v>1077</v>
      </c>
      <c r="Z127" t="s">
        <v>1077</v>
      </c>
      <c r="AA127" t="s">
        <v>57</v>
      </c>
      <c r="AB127" t="s">
        <v>57</v>
      </c>
      <c r="AC127">
        <v>3981958</v>
      </c>
      <c r="AD127" t="s">
        <v>63</v>
      </c>
      <c r="AE127" t="s">
        <v>1313</v>
      </c>
      <c r="AF127" t="s">
        <v>58</v>
      </c>
      <c r="AG127" t="s">
        <v>62</v>
      </c>
      <c r="AH127">
        <v>10606</v>
      </c>
      <c r="AI127" t="s">
        <v>512</v>
      </c>
    </row>
    <row r="128" spans="1:35" x14ac:dyDescent="0.25">
      <c r="A128" t="s">
        <v>55</v>
      </c>
      <c r="B128" t="s">
        <v>54</v>
      </c>
      <c r="C128">
        <v>-3</v>
      </c>
      <c r="D128">
        <v>-20.37</v>
      </c>
      <c r="E128" t="s">
        <v>4</v>
      </c>
      <c r="F128">
        <v>-20.37</v>
      </c>
      <c r="G128" t="s">
        <v>6</v>
      </c>
      <c r="H128">
        <v>-3.0192762333898999</v>
      </c>
      <c r="I128" t="s">
        <v>59</v>
      </c>
      <c r="J128" t="s">
        <v>1461</v>
      </c>
      <c r="K128" t="s">
        <v>10</v>
      </c>
      <c r="L128" t="s">
        <v>1315</v>
      </c>
      <c r="M128" t="s">
        <v>1312</v>
      </c>
      <c r="N128" t="s">
        <v>55</v>
      </c>
      <c r="O128">
        <v>-0.100000000000001</v>
      </c>
      <c r="P128">
        <v>-0.100000000000001</v>
      </c>
      <c r="Q128">
        <v>-1.48221710033871E-2</v>
      </c>
      <c r="R128" t="s">
        <v>533</v>
      </c>
      <c r="S128" t="s">
        <v>512</v>
      </c>
      <c r="T128" t="s">
        <v>514</v>
      </c>
      <c r="U128" t="s">
        <v>57</v>
      </c>
      <c r="V128" t="s">
        <v>57</v>
      </c>
      <c r="W128" t="s">
        <v>58</v>
      </c>
      <c r="X128" t="s">
        <v>513</v>
      </c>
      <c r="Y128" t="s">
        <v>1077</v>
      </c>
      <c r="Z128" t="s">
        <v>1077</v>
      </c>
      <c r="AA128" t="s">
        <v>57</v>
      </c>
      <c r="AB128" t="s">
        <v>57</v>
      </c>
      <c r="AC128">
        <v>3981958</v>
      </c>
      <c r="AD128" t="s">
        <v>63</v>
      </c>
      <c r="AE128" t="s">
        <v>1313</v>
      </c>
      <c r="AF128" t="s">
        <v>58</v>
      </c>
      <c r="AG128" t="s">
        <v>62</v>
      </c>
      <c r="AH128">
        <v>10606</v>
      </c>
      <c r="AI128" t="s">
        <v>512</v>
      </c>
    </row>
    <row r="129" spans="1:35" ht="14.45" x14ac:dyDescent="0.3">
      <c r="A129" t="s">
        <v>55</v>
      </c>
      <c r="B129" t="s">
        <v>54</v>
      </c>
      <c r="C129">
        <v>-0.45</v>
      </c>
      <c r="D129">
        <v>-2.99</v>
      </c>
      <c r="E129" t="s">
        <v>2</v>
      </c>
      <c r="F129">
        <v>-2.99</v>
      </c>
      <c r="G129" t="s">
        <v>6</v>
      </c>
      <c r="H129">
        <v>-0.449313256995161</v>
      </c>
      <c r="I129" t="s">
        <v>505</v>
      </c>
      <c r="J129" t="s">
        <v>1462</v>
      </c>
      <c r="K129" t="s">
        <v>9</v>
      </c>
      <c r="L129" t="s">
        <v>1324</v>
      </c>
      <c r="M129" t="s">
        <v>1312</v>
      </c>
      <c r="N129" t="s">
        <v>55</v>
      </c>
      <c r="O129">
        <v>0</v>
      </c>
      <c r="P129">
        <v>0</v>
      </c>
      <c r="Q129">
        <v>0</v>
      </c>
      <c r="R129" t="s">
        <v>533</v>
      </c>
      <c r="S129" t="s">
        <v>520</v>
      </c>
      <c r="T129" t="s">
        <v>507</v>
      </c>
      <c r="U129" t="s">
        <v>57</v>
      </c>
      <c r="V129" t="s">
        <v>57</v>
      </c>
      <c r="W129" t="s">
        <v>58</v>
      </c>
      <c r="X129" t="s">
        <v>506</v>
      </c>
      <c r="Y129" t="s">
        <v>1312</v>
      </c>
      <c r="Z129" t="s">
        <v>1312</v>
      </c>
      <c r="AA129" t="s">
        <v>57</v>
      </c>
      <c r="AB129" t="s">
        <v>57</v>
      </c>
      <c r="AC129">
        <v>1372</v>
      </c>
      <c r="AD129" t="s">
        <v>507</v>
      </c>
      <c r="AE129" t="s">
        <v>1313</v>
      </c>
      <c r="AF129" t="s">
        <v>58</v>
      </c>
      <c r="AG129" t="s">
        <v>506</v>
      </c>
      <c r="AH129">
        <v>1372</v>
      </c>
      <c r="AI129" t="s">
        <v>521</v>
      </c>
    </row>
    <row r="130" spans="1:35" ht="14.45" x14ac:dyDescent="0.3">
      <c r="A130" t="s">
        <v>55</v>
      </c>
      <c r="B130" t="s">
        <v>54</v>
      </c>
      <c r="C130">
        <v>-1.25</v>
      </c>
      <c r="D130">
        <v>-8.2799999999999994</v>
      </c>
      <c r="E130" t="s">
        <v>2</v>
      </c>
      <c r="F130">
        <v>-8.2799999999999994</v>
      </c>
      <c r="G130" t="s">
        <v>8</v>
      </c>
      <c r="H130">
        <v>-1.24930217119061</v>
      </c>
      <c r="I130" t="s">
        <v>57</v>
      </c>
      <c r="J130" t="s">
        <v>1463</v>
      </c>
      <c r="K130" t="s">
        <v>18</v>
      </c>
      <c r="L130" t="s">
        <v>1408</v>
      </c>
      <c r="M130" t="s">
        <v>1312</v>
      </c>
      <c r="N130" t="s">
        <v>55</v>
      </c>
      <c r="O130">
        <v>0</v>
      </c>
      <c r="P130">
        <v>0</v>
      </c>
      <c r="Q130">
        <v>0</v>
      </c>
      <c r="R130" t="s">
        <v>533</v>
      </c>
      <c r="S130" t="s">
        <v>522</v>
      </c>
      <c r="T130" t="s">
        <v>57</v>
      </c>
      <c r="U130" t="s">
        <v>57</v>
      </c>
      <c r="V130" t="s">
        <v>57</v>
      </c>
      <c r="W130" t="s">
        <v>58</v>
      </c>
      <c r="X130" t="s">
        <v>57</v>
      </c>
      <c r="Y130" t="s">
        <v>1312</v>
      </c>
      <c r="Z130" t="s">
        <v>1312</v>
      </c>
      <c r="AA130" t="s">
        <v>57</v>
      </c>
      <c r="AB130" t="s">
        <v>57</v>
      </c>
      <c r="AC130">
        <v>0</v>
      </c>
      <c r="AD130" t="s">
        <v>57</v>
      </c>
      <c r="AE130" t="s">
        <v>57</v>
      </c>
      <c r="AF130" t="s">
        <v>58</v>
      </c>
      <c r="AG130" t="s">
        <v>57</v>
      </c>
      <c r="AH130">
        <v>0</v>
      </c>
      <c r="AI130" t="s">
        <v>521</v>
      </c>
    </row>
    <row r="131" spans="1:35" ht="14.45" x14ac:dyDescent="0.3">
      <c r="A131" t="s">
        <v>55</v>
      </c>
      <c r="B131" t="s">
        <v>54</v>
      </c>
      <c r="C131">
        <v>5000</v>
      </c>
      <c r="D131">
        <v>5000</v>
      </c>
      <c r="E131" t="s">
        <v>1</v>
      </c>
      <c r="F131">
        <v>5000</v>
      </c>
      <c r="G131" t="s">
        <v>6</v>
      </c>
      <c r="H131">
        <v>745.38976430775597</v>
      </c>
      <c r="I131" t="s">
        <v>391</v>
      </c>
      <c r="J131" t="s">
        <v>1464</v>
      </c>
      <c r="K131" t="s">
        <v>390</v>
      </c>
      <c r="L131" t="s">
        <v>1398</v>
      </c>
      <c r="M131" t="s">
        <v>1312</v>
      </c>
      <c r="N131" t="s">
        <v>55</v>
      </c>
      <c r="O131">
        <v>0</v>
      </c>
      <c r="P131">
        <v>0</v>
      </c>
      <c r="Q131">
        <v>0</v>
      </c>
      <c r="R131" t="s">
        <v>55</v>
      </c>
      <c r="S131" t="s">
        <v>525</v>
      </c>
      <c r="T131" t="s">
        <v>393</v>
      </c>
      <c r="U131" t="s">
        <v>57</v>
      </c>
      <c r="V131" t="s">
        <v>57</v>
      </c>
      <c r="W131" t="s">
        <v>58</v>
      </c>
      <c r="X131" t="s">
        <v>392</v>
      </c>
      <c r="Y131" t="s">
        <v>1465</v>
      </c>
      <c r="Z131" t="s">
        <v>1465</v>
      </c>
      <c r="AA131" t="s">
        <v>57</v>
      </c>
      <c r="AB131" t="s">
        <v>57</v>
      </c>
      <c r="AC131">
        <v>9466</v>
      </c>
      <c r="AD131" t="s">
        <v>393</v>
      </c>
      <c r="AE131" t="s">
        <v>57</v>
      </c>
      <c r="AF131" t="s">
        <v>58</v>
      </c>
      <c r="AG131" t="s">
        <v>392</v>
      </c>
      <c r="AH131">
        <v>9466</v>
      </c>
      <c r="AI131" t="s">
        <v>530</v>
      </c>
    </row>
    <row r="132" spans="1:35" ht="14.45" x14ac:dyDescent="0.3">
      <c r="A132" t="s">
        <v>55</v>
      </c>
      <c r="B132" t="s">
        <v>54</v>
      </c>
      <c r="C132">
        <v>-0.38</v>
      </c>
      <c r="D132">
        <v>-2.57</v>
      </c>
      <c r="E132" t="s">
        <v>1</v>
      </c>
      <c r="F132">
        <v>-2.57</v>
      </c>
      <c r="G132" t="s">
        <v>6</v>
      </c>
      <c r="H132">
        <v>-0.38313033885418701</v>
      </c>
      <c r="I132" t="s">
        <v>505</v>
      </c>
      <c r="J132" t="s">
        <v>1466</v>
      </c>
      <c r="K132" t="s">
        <v>227</v>
      </c>
      <c r="L132" t="s">
        <v>1343</v>
      </c>
      <c r="M132" t="s">
        <v>1312</v>
      </c>
      <c r="N132" t="s">
        <v>55</v>
      </c>
      <c r="O132">
        <v>-0.02</v>
      </c>
      <c r="P132">
        <v>-0.02</v>
      </c>
      <c r="Q132">
        <v>-2.9815590572310302E-3</v>
      </c>
      <c r="R132" t="s">
        <v>533</v>
      </c>
      <c r="S132" t="s">
        <v>525</v>
      </c>
      <c r="T132" t="s">
        <v>527</v>
      </c>
      <c r="U132" t="s">
        <v>57</v>
      </c>
      <c r="V132" t="s">
        <v>57</v>
      </c>
      <c r="W132" t="s">
        <v>58</v>
      </c>
      <c r="X132" t="s">
        <v>526</v>
      </c>
      <c r="Y132" t="s">
        <v>1080</v>
      </c>
      <c r="Z132" t="s">
        <v>1082</v>
      </c>
      <c r="AA132" t="s">
        <v>57</v>
      </c>
      <c r="AB132" t="s">
        <v>57</v>
      </c>
      <c r="AC132">
        <v>1375</v>
      </c>
      <c r="AD132" t="s">
        <v>527</v>
      </c>
      <c r="AE132" t="s">
        <v>1313</v>
      </c>
      <c r="AF132" t="s">
        <v>58</v>
      </c>
      <c r="AG132" t="s">
        <v>526</v>
      </c>
      <c r="AH132">
        <v>1375</v>
      </c>
      <c r="AI132" t="s">
        <v>525</v>
      </c>
    </row>
    <row r="133" spans="1:35" ht="14.45" x14ac:dyDescent="0.3">
      <c r="A133" t="s">
        <v>55</v>
      </c>
      <c r="B133" t="s">
        <v>54</v>
      </c>
      <c r="C133">
        <v>0.52</v>
      </c>
      <c r="D133">
        <v>3.47</v>
      </c>
      <c r="E133" t="s">
        <v>1</v>
      </c>
      <c r="F133">
        <v>3.47</v>
      </c>
      <c r="G133" t="s">
        <v>6</v>
      </c>
      <c r="H133">
        <v>0.517346771428146</v>
      </c>
      <c r="I133" t="s">
        <v>505</v>
      </c>
      <c r="J133" t="s">
        <v>1467</v>
      </c>
      <c r="K133" t="s">
        <v>227</v>
      </c>
      <c r="L133" t="s">
        <v>1343</v>
      </c>
      <c r="M133" t="s">
        <v>1312</v>
      </c>
      <c r="N133" t="s">
        <v>55</v>
      </c>
      <c r="O133">
        <v>-0.02</v>
      </c>
      <c r="P133">
        <v>-0.02</v>
      </c>
      <c r="Q133">
        <v>-2.9818257719201502E-3</v>
      </c>
      <c r="R133" t="s">
        <v>533</v>
      </c>
      <c r="S133" t="s">
        <v>528</v>
      </c>
      <c r="T133" t="s">
        <v>527</v>
      </c>
      <c r="U133" t="s">
        <v>57</v>
      </c>
      <c r="V133" t="s">
        <v>57</v>
      </c>
      <c r="W133" t="s">
        <v>58</v>
      </c>
      <c r="X133" t="s">
        <v>526</v>
      </c>
      <c r="Y133" t="s">
        <v>1084</v>
      </c>
      <c r="Z133" t="s">
        <v>1086</v>
      </c>
      <c r="AA133" t="s">
        <v>57</v>
      </c>
      <c r="AB133" t="s">
        <v>57</v>
      </c>
      <c r="AC133">
        <v>1375</v>
      </c>
      <c r="AD133" t="s">
        <v>527</v>
      </c>
      <c r="AE133" t="s">
        <v>1313</v>
      </c>
      <c r="AF133" t="s">
        <v>58</v>
      </c>
      <c r="AG133" t="s">
        <v>526</v>
      </c>
      <c r="AH133">
        <v>1375</v>
      </c>
      <c r="AI133" t="s">
        <v>528</v>
      </c>
    </row>
    <row r="134" spans="1:35" ht="14.45" x14ac:dyDescent="0.3">
      <c r="A134" t="s">
        <v>55</v>
      </c>
      <c r="B134" t="s">
        <v>54</v>
      </c>
      <c r="C134">
        <v>-4.2797364300000001E-2</v>
      </c>
      <c r="D134">
        <v>-0.28999999999999998</v>
      </c>
      <c r="E134" t="s">
        <v>3</v>
      </c>
      <c r="F134">
        <v>-0.28999999999999998</v>
      </c>
      <c r="G134" t="s">
        <v>6</v>
      </c>
      <c r="H134">
        <v>-4.3236473692842101E-2</v>
      </c>
      <c r="I134" t="s">
        <v>505</v>
      </c>
      <c r="J134" t="s">
        <v>1468</v>
      </c>
      <c r="K134" t="s">
        <v>529</v>
      </c>
      <c r="L134" t="s">
        <v>1469</v>
      </c>
      <c r="M134" t="s">
        <v>1470</v>
      </c>
      <c r="N134" t="s">
        <v>55</v>
      </c>
      <c r="O134">
        <v>0</v>
      </c>
      <c r="P134">
        <v>0</v>
      </c>
      <c r="Q134">
        <v>0</v>
      </c>
      <c r="R134" t="s">
        <v>533</v>
      </c>
      <c r="S134" t="s">
        <v>528</v>
      </c>
      <c r="T134" t="s">
        <v>527</v>
      </c>
      <c r="U134" t="s">
        <v>57</v>
      </c>
      <c r="V134" t="s">
        <v>57</v>
      </c>
      <c r="W134" t="s">
        <v>58</v>
      </c>
      <c r="X134" t="s">
        <v>526</v>
      </c>
      <c r="Y134" t="s">
        <v>1312</v>
      </c>
      <c r="Z134" t="s">
        <v>1312</v>
      </c>
      <c r="AA134" t="s">
        <v>57</v>
      </c>
      <c r="AB134" t="s">
        <v>57</v>
      </c>
      <c r="AC134">
        <v>1375</v>
      </c>
      <c r="AD134" t="s">
        <v>527</v>
      </c>
      <c r="AE134" t="s">
        <v>1313</v>
      </c>
      <c r="AF134" t="s">
        <v>58</v>
      </c>
      <c r="AG134" t="s">
        <v>526</v>
      </c>
      <c r="AH134">
        <v>1375</v>
      </c>
      <c r="AI134" t="s">
        <v>558</v>
      </c>
    </row>
    <row r="135" spans="1:35" ht="14.45" x14ac:dyDescent="0.3">
      <c r="A135" t="s">
        <v>55</v>
      </c>
      <c r="B135" t="s">
        <v>54</v>
      </c>
      <c r="C135">
        <v>0.14265787599999999</v>
      </c>
      <c r="D135">
        <v>0.96</v>
      </c>
      <c r="E135" t="s">
        <v>3</v>
      </c>
      <c r="F135">
        <v>0.96</v>
      </c>
      <c r="G135" t="s">
        <v>6</v>
      </c>
      <c r="H135">
        <v>0.14312763705216699</v>
      </c>
      <c r="I135" t="s">
        <v>505</v>
      </c>
      <c r="J135" t="s">
        <v>1471</v>
      </c>
      <c r="K135" t="s">
        <v>529</v>
      </c>
      <c r="L135" t="s">
        <v>1472</v>
      </c>
      <c r="M135" t="s">
        <v>1470</v>
      </c>
      <c r="N135" t="s">
        <v>55</v>
      </c>
      <c r="O135">
        <v>0</v>
      </c>
      <c r="P135">
        <v>0</v>
      </c>
      <c r="Q135">
        <v>0</v>
      </c>
      <c r="R135" t="s">
        <v>533</v>
      </c>
      <c r="S135" t="s">
        <v>528</v>
      </c>
      <c r="T135" t="s">
        <v>527</v>
      </c>
      <c r="U135" t="s">
        <v>57</v>
      </c>
      <c r="V135" t="s">
        <v>57</v>
      </c>
      <c r="W135" t="s">
        <v>58</v>
      </c>
      <c r="X135" t="s">
        <v>526</v>
      </c>
      <c r="Y135" t="s">
        <v>1312</v>
      </c>
      <c r="Z135" t="s">
        <v>1312</v>
      </c>
      <c r="AA135" t="s">
        <v>57</v>
      </c>
      <c r="AB135" t="s">
        <v>57</v>
      </c>
      <c r="AC135">
        <v>1375</v>
      </c>
      <c r="AD135" t="s">
        <v>527</v>
      </c>
      <c r="AE135" t="s">
        <v>1313</v>
      </c>
      <c r="AF135" t="s">
        <v>58</v>
      </c>
      <c r="AG135" t="s">
        <v>526</v>
      </c>
      <c r="AH135">
        <v>1375</v>
      </c>
      <c r="AI135" t="s">
        <v>558</v>
      </c>
    </row>
    <row r="136" spans="1:35" ht="14.45" x14ac:dyDescent="0.3">
      <c r="A136" t="s">
        <v>55</v>
      </c>
      <c r="B136" t="s">
        <v>54</v>
      </c>
      <c r="C136">
        <v>-3.2190672900000002E-4</v>
      </c>
      <c r="D136">
        <v>0</v>
      </c>
      <c r="E136" t="s">
        <v>3</v>
      </c>
      <c r="F136">
        <v>0</v>
      </c>
      <c r="G136" t="s">
        <v>6</v>
      </c>
      <c r="H136">
        <v>0</v>
      </c>
      <c r="I136" t="s">
        <v>505</v>
      </c>
      <c r="J136" t="s">
        <v>1473</v>
      </c>
      <c r="K136" t="s">
        <v>529</v>
      </c>
      <c r="L136" t="s">
        <v>1469</v>
      </c>
      <c r="M136" t="s">
        <v>1474</v>
      </c>
      <c r="N136" t="s">
        <v>55</v>
      </c>
      <c r="O136">
        <v>0</v>
      </c>
      <c r="P136">
        <v>0</v>
      </c>
      <c r="Q136">
        <v>0</v>
      </c>
      <c r="R136" t="s">
        <v>533</v>
      </c>
      <c r="S136" t="s">
        <v>528</v>
      </c>
      <c r="T136" t="s">
        <v>527</v>
      </c>
      <c r="U136" t="s">
        <v>57</v>
      </c>
      <c r="V136" t="s">
        <v>57</v>
      </c>
      <c r="W136" t="s">
        <v>58</v>
      </c>
      <c r="X136" t="s">
        <v>526</v>
      </c>
      <c r="Y136" t="s">
        <v>1312</v>
      </c>
      <c r="Z136" t="s">
        <v>1312</v>
      </c>
      <c r="AA136" t="s">
        <v>57</v>
      </c>
      <c r="AB136" t="s">
        <v>57</v>
      </c>
      <c r="AC136">
        <v>1375</v>
      </c>
      <c r="AD136" t="s">
        <v>527</v>
      </c>
      <c r="AE136" t="s">
        <v>1313</v>
      </c>
      <c r="AF136" t="s">
        <v>58</v>
      </c>
      <c r="AG136" t="s">
        <v>526</v>
      </c>
      <c r="AH136">
        <v>1375</v>
      </c>
      <c r="AI136" t="s">
        <v>545</v>
      </c>
    </row>
    <row r="137" spans="1:35" ht="14.45" x14ac:dyDescent="0.3">
      <c r="A137" t="s">
        <v>55</v>
      </c>
      <c r="B137" t="s">
        <v>54</v>
      </c>
      <c r="C137">
        <v>1.0730223699999999E-3</v>
      </c>
      <c r="D137">
        <v>0.01</v>
      </c>
      <c r="E137" t="s">
        <v>3</v>
      </c>
      <c r="F137">
        <v>0.01</v>
      </c>
      <c r="G137" t="s">
        <v>6</v>
      </c>
      <c r="H137">
        <v>1.4909128859600699E-3</v>
      </c>
      <c r="I137" t="s">
        <v>505</v>
      </c>
      <c r="J137" t="s">
        <v>1475</v>
      </c>
      <c r="K137" t="s">
        <v>529</v>
      </c>
      <c r="L137" t="s">
        <v>1472</v>
      </c>
      <c r="M137" t="s">
        <v>1474</v>
      </c>
      <c r="N137" t="s">
        <v>55</v>
      </c>
      <c r="O137">
        <v>0</v>
      </c>
      <c r="P137">
        <v>0</v>
      </c>
      <c r="Q137">
        <v>0</v>
      </c>
      <c r="R137" t="s">
        <v>533</v>
      </c>
      <c r="S137" t="s">
        <v>528</v>
      </c>
      <c r="T137" t="s">
        <v>527</v>
      </c>
      <c r="U137" t="s">
        <v>57</v>
      </c>
      <c r="V137" t="s">
        <v>57</v>
      </c>
      <c r="W137" t="s">
        <v>58</v>
      </c>
      <c r="X137" t="s">
        <v>526</v>
      </c>
      <c r="Y137" t="s">
        <v>1312</v>
      </c>
      <c r="Z137" t="s">
        <v>1312</v>
      </c>
      <c r="AA137" t="s">
        <v>57</v>
      </c>
      <c r="AB137" t="s">
        <v>57</v>
      </c>
      <c r="AC137">
        <v>1375</v>
      </c>
      <c r="AD137" t="s">
        <v>527</v>
      </c>
      <c r="AE137" t="s">
        <v>1313</v>
      </c>
      <c r="AF137" t="s">
        <v>58</v>
      </c>
      <c r="AG137" t="s">
        <v>526</v>
      </c>
      <c r="AH137">
        <v>1375</v>
      </c>
      <c r="AI137" t="s">
        <v>545</v>
      </c>
    </row>
    <row r="138" spans="1:35" ht="14.45" x14ac:dyDescent="0.3">
      <c r="A138" t="s">
        <v>55</v>
      </c>
      <c r="B138" t="s">
        <v>54</v>
      </c>
      <c r="C138">
        <v>-9.5234299999999994E-3</v>
      </c>
      <c r="D138">
        <v>-0.06</v>
      </c>
      <c r="E138" t="s">
        <v>3</v>
      </c>
      <c r="F138">
        <v>-0.06</v>
      </c>
      <c r="G138" t="s">
        <v>6</v>
      </c>
      <c r="H138">
        <v>-8.9454773157604407E-3</v>
      </c>
      <c r="I138" t="s">
        <v>505</v>
      </c>
      <c r="J138" t="s">
        <v>1476</v>
      </c>
      <c r="K138" t="s">
        <v>529</v>
      </c>
      <c r="L138" t="s">
        <v>1469</v>
      </c>
      <c r="M138" t="s">
        <v>1477</v>
      </c>
      <c r="N138" t="s">
        <v>55</v>
      </c>
      <c r="O138">
        <v>0</v>
      </c>
      <c r="P138">
        <v>0</v>
      </c>
      <c r="Q138">
        <v>0</v>
      </c>
      <c r="R138" t="s">
        <v>533</v>
      </c>
      <c r="S138" t="s">
        <v>528</v>
      </c>
      <c r="T138" t="s">
        <v>527</v>
      </c>
      <c r="U138" t="s">
        <v>57</v>
      </c>
      <c r="V138" t="s">
        <v>57</v>
      </c>
      <c r="W138" t="s">
        <v>58</v>
      </c>
      <c r="X138" t="s">
        <v>526</v>
      </c>
      <c r="Y138" t="s">
        <v>1312</v>
      </c>
      <c r="Z138" t="s">
        <v>1312</v>
      </c>
      <c r="AA138" t="s">
        <v>57</v>
      </c>
      <c r="AB138" t="s">
        <v>57</v>
      </c>
      <c r="AC138">
        <v>1375</v>
      </c>
      <c r="AD138" t="s">
        <v>527</v>
      </c>
      <c r="AE138" t="s">
        <v>1313</v>
      </c>
      <c r="AF138" t="s">
        <v>58</v>
      </c>
      <c r="AG138" t="s">
        <v>526</v>
      </c>
      <c r="AH138">
        <v>1375</v>
      </c>
      <c r="AI138" t="s">
        <v>557</v>
      </c>
    </row>
    <row r="139" spans="1:35" ht="14.45" x14ac:dyDescent="0.3">
      <c r="A139" t="s">
        <v>55</v>
      </c>
      <c r="B139" t="s">
        <v>54</v>
      </c>
      <c r="C139">
        <v>3.1744767E-2</v>
      </c>
      <c r="D139">
        <v>0.21</v>
      </c>
      <c r="E139" t="s">
        <v>3</v>
      </c>
      <c r="F139">
        <v>0.21</v>
      </c>
      <c r="G139" t="s">
        <v>6</v>
      </c>
      <c r="H139">
        <v>3.1309170605161502E-2</v>
      </c>
      <c r="I139" t="s">
        <v>505</v>
      </c>
      <c r="J139" t="s">
        <v>1478</v>
      </c>
      <c r="K139" t="s">
        <v>529</v>
      </c>
      <c r="L139" t="s">
        <v>1472</v>
      </c>
      <c r="M139" t="s">
        <v>1477</v>
      </c>
      <c r="N139" t="s">
        <v>55</v>
      </c>
      <c r="O139">
        <v>0</v>
      </c>
      <c r="P139">
        <v>0</v>
      </c>
      <c r="Q139">
        <v>0</v>
      </c>
      <c r="R139" t="s">
        <v>533</v>
      </c>
      <c r="S139" t="s">
        <v>528</v>
      </c>
      <c r="T139" t="s">
        <v>527</v>
      </c>
      <c r="U139" t="s">
        <v>57</v>
      </c>
      <c r="V139" t="s">
        <v>57</v>
      </c>
      <c r="W139" t="s">
        <v>58</v>
      </c>
      <c r="X139" t="s">
        <v>526</v>
      </c>
      <c r="Y139" t="s">
        <v>1312</v>
      </c>
      <c r="Z139" t="s">
        <v>1312</v>
      </c>
      <c r="AA139" t="s">
        <v>57</v>
      </c>
      <c r="AB139" t="s">
        <v>57</v>
      </c>
      <c r="AC139">
        <v>1375</v>
      </c>
      <c r="AD139" t="s">
        <v>527</v>
      </c>
      <c r="AE139" t="s">
        <v>1313</v>
      </c>
      <c r="AF139" t="s">
        <v>58</v>
      </c>
      <c r="AG139" t="s">
        <v>526</v>
      </c>
      <c r="AH139">
        <v>1375</v>
      </c>
      <c r="AI139" t="s">
        <v>557</v>
      </c>
    </row>
    <row r="140" spans="1:35" ht="14.45" x14ac:dyDescent="0.3">
      <c r="A140" t="s">
        <v>55</v>
      </c>
      <c r="B140" t="s">
        <v>54</v>
      </c>
      <c r="C140">
        <v>9.1337659999999998E-3</v>
      </c>
      <c r="D140">
        <v>0.06</v>
      </c>
      <c r="E140" t="s">
        <v>3</v>
      </c>
      <c r="F140">
        <v>0.06</v>
      </c>
      <c r="G140" t="s">
        <v>6</v>
      </c>
      <c r="H140">
        <v>8.9454773157604407E-3</v>
      </c>
      <c r="I140" t="s">
        <v>505</v>
      </c>
      <c r="J140" t="s">
        <v>1479</v>
      </c>
      <c r="K140" t="s">
        <v>529</v>
      </c>
      <c r="L140" t="s">
        <v>1472</v>
      </c>
      <c r="M140" t="s">
        <v>1480</v>
      </c>
      <c r="N140" t="s">
        <v>55</v>
      </c>
      <c r="O140">
        <v>0</v>
      </c>
      <c r="P140">
        <v>0</v>
      </c>
      <c r="Q140">
        <v>0</v>
      </c>
      <c r="R140" t="s">
        <v>533</v>
      </c>
      <c r="S140" t="s">
        <v>528</v>
      </c>
      <c r="T140" t="s">
        <v>527</v>
      </c>
      <c r="U140" t="s">
        <v>57</v>
      </c>
      <c r="V140" t="s">
        <v>57</v>
      </c>
      <c r="W140" t="s">
        <v>58</v>
      </c>
      <c r="X140" t="s">
        <v>526</v>
      </c>
      <c r="Y140" t="s">
        <v>1312</v>
      </c>
      <c r="Z140" t="s">
        <v>1312</v>
      </c>
      <c r="AA140" t="s">
        <v>57</v>
      </c>
      <c r="AB140" t="s">
        <v>57</v>
      </c>
      <c r="AC140">
        <v>1375</v>
      </c>
      <c r="AD140" t="s">
        <v>527</v>
      </c>
      <c r="AE140" t="s">
        <v>1313</v>
      </c>
      <c r="AF140" t="s">
        <v>58</v>
      </c>
      <c r="AG140" t="s">
        <v>526</v>
      </c>
      <c r="AH140">
        <v>1375</v>
      </c>
      <c r="AI140" t="s">
        <v>545</v>
      </c>
    </row>
    <row r="141" spans="1:35" ht="14.45" x14ac:dyDescent="0.3">
      <c r="A141" t="s">
        <v>55</v>
      </c>
      <c r="B141" t="s">
        <v>54</v>
      </c>
      <c r="C141">
        <v>-2.4424758699999999E-3</v>
      </c>
      <c r="D141">
        <v>-0.02</v>
      </c>
      <c r="E141" t="s">
        <v>3</v>
      </c>
      <c r="F141">
        <v>-0.02</v>
      </c>
      <c r="G141" t="s">
        <v>6</v>
      </c>
      <c r="H141">
        <v>-2.9818257719201502E-3</v>
      </c>
      <c r="I141" t="s">
        <v>505</v>
      </c>
      <c r="J141" t="s">
        <v>1481</v>
      </c>
      <c r="K141" t="s">
        <v>529</v>
      </c>
      <c r="L141" t="s">
        <v>1469</v>
      </c>
      <c r="M141" t="s">
        <v>1482</v>
      </c>
      <c r="N141" t="s">
        <v>55</v>
      </c>
      <c r="O141">
        <v>0</v>
      </c>
      <c r="P141">
        <v>0</v>
      </c>
      <c r="Q141">
        <v>0</v>
      </c>
      <c r="R141" t="s">
        <v>533</v>
      </c>
      <c r="S141" t="s">
        <v>528</v>
      </c>
      <c r="T141" t="s">
        <v>527</v>
      </c>
      <c r="U141" t="s">
        <v>57</v>
      </c>
      <c r="V141" t="s">
        <v>57</v>
      </c>
      <c r="W141" t="s">
        <v>58</v>
      </c>
      <c r="X141" t="s">
        <v>526</v>
      </c>
      <c r="Y141" t="s">
        <v>1312</v>
      </c>
      <c r="Z141" t="s">
        <v>1312</v>
      </c>
      <c r="AA141" t="s">
        <v>57</v>
      </c>
      <c r="AB141" t="s">
        <v>57</v>
      </c>
      <c r="AC141">
        <v>1375</v>
      </c>
      <c r="AD141" t="s">
        <v>527</v>
      </c>
      <c r="AE141" t="s">
        <v>1313</v>
      </c>
      <c r="AF141" t="s">
        <v>58</v>
      </c>
      <c r="AG141" t="s">
        <v>526</v>
      </c>
      <c r="AH141">
        <v>1375</v>
      </c>
      <c r="AI141" t="s">
        <v>545</v>
      </c>
    </row>
    <row r="142" spans="1:35" ht="14.45" x14ac:dyDescent="0.3">
      <c r="A142" t="s">
        <v>55</v>
      </c>
      <c r="B142" t="s">
        <v>54</v>
      </c>
      <c r="C142">
        <v>8.1415870000000005E-3</v>
      </c>
      <c r="D142">
        <v>0.05</v>
      </c>
      <c r="E142" t="s">
        <v>3</v>
      </c>
      <c r="F142">
        <v>0.05</v>
      </c>
      <c r="G142" t="s">
        <v>6</v>
      </c>
      <c r="H142">
        <v>7.4545644298003701E-3</v>
      </c>
      <c r="I142" t="s">
        <v>505</v>
      </c>
      <c r="J142" t="s">
        <v>1483</v>
      </c>
      <c r="K142" t="s">
        <v>529</v>
      </c>
      <c r="L142" t="s">
        <v>1472</v>
      </c>
      <c r="M142" t="s">
        <v>1482</v>
      </c>
      <c r="N142" t="s">
        <v>55</v>
      </c>
      <c r="O142">
        <v>0</v>
      </c>
      <c r="P142">
        <v>0</v>
      </c>
      <c r="Q142">
        <v>0</v>
      </c>
      <c r="R142" t="s">
        <v>533</v>
      </c>
      <c r="S142" t="s">
        <v>528</v>
      </c>
      <c r="T142" t="s">
        <v>527</v>
      </c>
      <c r="U142" t="s">
        <v>57</v>
      </c>
      <c r="V142" t="s">
        <v>57</v>
      </c>
      <c r="W142" t="s">
        <v>58</v>
      </c>
      <c r="X142" t="s">
        <v>526</v>
      </c>
      <c r="Y142" t="s">
        <v>1312</v>
      </c>
      <c r="Z142" t="s">
        <v>1312</v>
      </c>
      <c r="AA142" t="s">
        <v>57</v>
      </c>
      <c r="AB142" t="s">
        <v>57</v>
      </c>
      <c r="AC142">
        <v>1375</v>
      </c>
      <c r="AD142" t="s">
        <v>527</v>
      </c>
      <c r="AE142" t="s">
        <v>1313</v>
      </c>
      <c r="AF142" t="s">
        <v>58</v>
      </c>
      <c r="AG142" t="s">
        <v>526</v>
      </c>
      <c r="AH142">
        <v>1375</v>
      </c>
      <c r="AI142" t="s">
        <v>545</v>
      </c>
    </row>
    <row r="143" spans="1:35" ht="14.45" x14ac:dyDescent="0.3">
      <c r="A143" t="s">
        <v>55</v>
      </c>
      <c r="B143" t="s">
        <v>54</v>
      </c>
      <c r="C143">
        <v>-3.6837623899999999E-3</v>
      </c>
      <c r="D143">
        <v>-0.02</v>
      </c>
      <c r="E143" t="s">
        <v>3</v>
      </c>
      <c r="F143">
        <v>-0.02</v>
      </c>
      <c r="G143" t="s">
        <v>6</v>
      </c>
      <c r="H143">
        <v>-2.9818257719201502E-3</v>
      </c>
      <c r="I143" t="s">
        <v>505</v>
      </c>
      <c r="J143" t="s">
        <v>1484</v>
      </c>
      <c r="K143" t="s">
        <v>529</v>
      </c>
      <c r="L143" t="s">
        <v>1469</v>
      </c>
      <c r="M143" t="s">
        <v>1485</v>
      </c>
      <c r="N143" t="s">
        <v>55</v>
      </c>
      <c r="O143">
        <v>0</v>
      </c>
      <c r="P143">
        <v>0</v>
      </c>
      <c r="Q143">
        <v>0</v>
      </c>
      <c r="R143" t="s">
        <v>533</v>
      </c>
      <c r="S143" t="s">
        <v>528</v>
      </c>
      <c r="T143" t="s">
        <v>527</v>
      </c>
      <c r="U143" t="s">
        <v>57</v>
      </c>
      <c r="V143" t="s">
        <v>57</v>
      </c>
      <c r="W143" t="s">
        <v>58</v>
      </c>
      <c r="X143" t="s">
        <v>526</v>
      </c>
      <c r="Y143" t="s">
        <v>1312</v>
      </c>
      <c r="Z143" t="s">
        <v>1312</v>
      </c>
      <c r="AA143" t="s">
        <v>57</v>
      </c>
      <c r="AB143" t="s">
        <v>57</v>
      </c>
      <c r="AC143">
        <v>1375</v>
      </c>
      <c r="AD143" t="s">
        <v>527</v>
      </c>
      <c r="AE143" t="s">
        <v>1313</v>
      </c>
      <c r="AF143" t="s">
        <v>58</v>
      </c>
      <c r="AG143" t="s">
        <v>526</v>
      </c>
      <c r="AH143">
        <v>1375</v>
      </c>
      <c r="AI143" t="s">
        <v>558</v>
      </c>
    </row>
    <row r="144" spans="1:35" ht="14.45" x14ac:dyDescent="0.3">
      <c r="A144" t="s">
        <v>55</v>
      </c>
      <c r="B144" t="s">
        <v>54</v>
      </c>
      <c r="C144">
        <v>1.2279207800000001E-2</v>
      </c>
      <c r="D144">
        <v>0.08</v>
      </c>
      <c r="E144" t="s">
        <v>3</v>
      </c>
      <c r="F144">
        <v>0.08</v>
      </c>
      <c r="G144" t="s">
        <v>6</v>
      </c>
      <c r="H144">
        <v>1.1927303087680601E-2</v>
      </c>
      <c r="I144" t="s">
        <v>505</v>
      </c>
      <c r="J144" t="s">
        <v>1486</v>
      </c>
      <c r="K144" t="s">
        <v>529</v>
      </c>
      <c r="L144" t="s">
        <v>1472</v>
      </c>
      <c r="M144" t="s">
        <v>1485</v>
      </c>
      <c r="N144" t="s">
        <v>55</v>
      </c>
      <c r="O144">
        <v>0</v>
      </c>
      <c r="P144">
        <v>0</v>
      </c>
      <c r="Q144">
        <v>0</v>
      </c>
      <c r="R144" t="s">
        <v>533</v>
      </c>
      <c r="S144" t="s">
        <v>528</v>
      </c>
      <c r="T144" t="s">
        <v>527</v>
      </c>
      <c r="U144" t="s">
        <v>57</v>
      </c>
      <c r="V144" t="s">
        <v>57</v>
      </c>
      <c r="W144" t="s">
        <v>58</v>
      </c>
      <c r="X144" t="s">
        <v>526</v>
      </c>
      <c r="Y144" t="s">
        <v>1312</v>
      </c>
      <c r="Z144" t="s">
        <v>1312</v>
      </c>
      <c r="AA144" t="s">
        <v>57</v>
      </c>
      <c r="AB144" t="s">
        <v>57</v>
      </c>
      <c r="AC144">
        <v>1375</v>
      </c>
      <c r="AD144" t="s">
        <v>527</v>
      </c>
      <c r="AE144" t="s">
        <v>1313</v>
      </c>
      <c r="AF144" t="s">
        <v>58</v>
      </c>
      <c r="AG144" t="s">
        <v>526</v>
      </c>
      <c r="AH144">
        <v>1375</v>
      </c>
      <c r="AI144" t="s">
        <v>558</v>
      </c>
    </row>
    <row r="145" spans="1:35" ht="14.45" x14ac:dyDescent="0.3">
      <c r="A145" t="s">
        <v>55</v>
      </c>
      <c r="B145" t="s">
        <v>54</v>
      </c>
      <c r="C145">
        <v>9.99</v>
      </c>
      <c r="D145">
        <v>66.510000000000005</v>
      </c>
      <c r="E145" t="s">
        <v>1</v>
      </c>
      <c r="F145">
        <v>66.510000000000005</v>
      </c>
      <c r="G145" t="s">
        <v>6</v>
      </c>
      <c r="H145">
        <v>9.9399210903873705</v>
      </c>
      <c r="I145" t="s">
        <v>505</v>
      </c>
      <c r="J145" t="s">
        <v>1487</v>
      </c>
      <c r="K145" t="s">
        <v>227</v>
      </c>
      <c r="L145" t="s">
        <v>1343</v>
      </c>
      <c r="M145" t="s">
        <v>1312</v>
      </c>
      <c r="N145" t="s">
        <v>55</v>
      </c>
      <c r="O145">
        <v>-0.32999999999999802</v>
      </c>
      <c r="P145">
        <v>-0.32999999999999802</v>
      </c>
      <c r="Q145">
        <v>-4.9318507890960997E-2</v>
      </c>
      <c r="R145" t="s">
        <v>533</v>
      </c>
      <c r="S145" t="s">
        <v>530</v>
      </c>
      <c r="T145" t="s">
        <v>527</v>
      </c>
      <c r="U145" t="s">
        <v>57</v>
      </c>
      <c r="V145" t="s">
        <v>57</v>
      </c>
      <c r="W145" t="s">
        <v>58</v>
      </c>
      <c r="X145" t="s">
        <v>526</v>
      </c>
      <c r="Y145" t="s">
        <v>1088</v>
      </c>
      <c r="Z145" t="s">
        <v>1090</v>
      </c>
      <c r="AA145" t="s">
        <v>57</v>
      </c>
      <c r="AB145" t="s">
        <v>57</v>
      </c>
      <c r="AC145">
        <v>1375</v>
      </c>
      <c r="AD145" t="s">
        <v>527</v>
      </c>
      <c r="AE145" t="s">
        <v>1313</v>
      </c>
      <c r="AF145" t="s">
        <v>58</v>
      </c>
      <c r="AG145" t="s">
        <v>526</v>
      </c>
      <c r="AH145">
        <v>1375</v>
      </c>
      <c r="AI145" t="s">
        <v>530</v>
      </c>
    </row>
    <row r="146" spans="1:35" ht="14.45" x14ac:dyDescent="0.3">
      <c r="A146" t="s">
        <v>55</v>
      </c>
      <c r="B146" t="s">
        <v>54</v>
      </c>
      <c r="C146">
        <v>14.43</v>
      </c>
      <c r="D146">
        <v>96.16</v>
      </c>
      <c r="E146" t="s">
        <v>1</v>
      </c>
      <c r="F146">
        <v>96.16</v>
      </c>
      <c r="G146" t="s">
        <v>6</v>
      </c>
      <c r="H146">
        <v>14.3711142993783</v>
      </c>
      <c r="I146" t="s">
        <v>505</v>
      </c>
      <c r="J146" t="s">
        <v>1488</v>
      </c>
      <c r="K146" t="s">
        <v>227</v>
      </c>
      <c r="L146" t="s">
        <v>1343</v>
      </c>
      <c r="M146" t="s">
        <v>1312</v>
      </c>
      <c r="N146" t="s">
        <v>55</v>
      </c>
      <c r="O146">
        <v>-0.48000000000000398</v>
      </c>
      <c r="P146">
        <v>-0.48000000000000398</v>
      </c>
      <c r="Q146">
        <v>-7.1736011477762401E-2</v>
      </c>
      <c r="R146" t="s">
        <v>533</v>
      </c>
      <c r="S146" t="s">
        <v>530</v>
      </c>
      <c r="T146" t="s">
        <v>527</v>
      </c>
      <c r="U146" t="s">
        <v>57</v>
      </c>
      <c r="V146" t="s">
        <v>57</v>
      </c>
      <c r="W146" t="s">
        <v>58</v>
      </c>
      <c r="X146" t="s">
        <v>526</v>
      </c>
      <c r="Y146" t="s">
        <v>1092</v>
      </c>
      <c r="Z146" t="s">
        <v>1094</v>
      </c>
      <c r="AA146" t="s">
        <v>57</v>
      </c>
      <c r="AB146" t="s">
        <v>57</v>
      </c>
      <c r="AC146">
        <v>1375</v>
      </c>
      <c r="AD146" t="s">
        <v>527</v>
      </c>
      <c r="AE146" t="s">
        <v>1313</v>
      </c>
      <c r="AF146" t="s">
        <v>58</v>
      </c>
      <c r="AG146" t="s">
        <v>526</v>
      </c>
      <c r="AH146">
        <v>1375</v>
      </c>
      <c r="AI146" t="s">
        <v>530</v>
      </c>
    </row>
    <row r="147" spans="1:35" ht="14.45" x14ac:dyDescent="0.3">
      <c r="A147" t="s">
        <v>55</v>
      </c>
      <c r="B147" t="s">
        <v>54</v>
      </c>
      <c r="C147">
        <v>-1.784724E-2</v>
      </c>
      <c r="D147">
        <v>-0.12</v>
      </c>
      <c r="E147" t="s">
        <v>3</v>
      </c>
      <c r="F147">
        <v>-0.12</v>
      </c>
      <c r="G147" t="s">
        <v>6</v>
      </c>
      <c r="H147">
        <v>-1.79340028694405E-2</v>
      </c>
      <c r="I147" t="s">
        <v>505</v>
      </c>
      <c r="J147" t="s">
        <v>1489</v>
      </c>
      <c r="K147" t="s">
        <v>529</v>
      </c>
      <c r="L147" t="s">
        <v>1469</v>
      </c>
      <c r="M147" t="s">
        <v>1490</v>
      </c>
      <c r="N147" t="s">
        <v>55</v>
      </c>
      <c r="O147">
        <v>0</v>
      </c>
      <c r="P147">
        <v>0</v>
      </c>
      <c r="Q147">
        <v>0</v>
      </c>
      <c r="R147" t="s">
        <v>533</v>
      </c>
      <c r="S147" t="s">
        <v>530</v>
      </c>
      <c r="T147" t="s">
        <v>527</v>
      </c>
      <c r="U147" t="s">
        <v>57</v>
      </c>
      <c r="V147" t="s">
        <v>57</v>
      </c>
      <c r="W147" t="s">
        <v>58</v>
      </c>
      <c r="X147" t="s">
        <v>526</v>
      </c>
      <c r="Y147" t="s">
        <v>1312</v>
      </c>
      <c r="Z147" t="s">
        <v>1312</v>
      </c>
      <c r="AA147" t="s">
        <v>57</v>
      </c>
      <c r="AB147" t="s">
        <v>57</v>
      </c>
      <c r="AC147">
        <v>1375</v>
      </c>
      <c r="AD147" t="s">
        <v>527</v>
      </c>
      <c r="AE147" t="s">
        <v>1313</v>
      </c>
      <c r="AF147" t="s">
        <v>58</v>
      </c>
      <c r="AG147" t="s">
        <v>526</v>
      </c>
      <c r="AH147">
        <v>1375</v>
      </c>
      <c r="AI147" t="s">
        <v>551</v>
      </c>
    </row>
    <row r="148" spans="1:35" ht="14.45" x14ac:dyDescent="0.3">
      <c r="A148" t="s">
        <v>55</v>
      </c>
      <c r="B148" t="s">
        <v>54</v>
      </c>
      <c r="C148">
        <v>5.9490796200000001E-2</v>
      </c>
      <c r="D148">
        <v>0.4</v>
      </c>
      <c r="E148" t="s">
        <v>3</v>
      </c>
      <c r="F148">
        <v>0.4</v>
      </c>
      <c r="G148" t="s">
        <v>6</v>
      </c>
      <c r="H148">
        <v>5.9780009564801499E-2</v>
      </c>
      <c r="I148" t="s">
        <v>505</v>
      </c>
      <c r="J148" t="s">
        <v>1491</v>
      </c>
      <c r="K148" t="s">
        <v>529</v>
      </c>
      <c r="L148" t="s">
        <v>1472</v>
      </c>
      <c r="M148" t="s">
        <v>1490</v>
      </c>
      <c r="N148" t="s">
        <v>55</v>
      </c>
      <c r="O148">
        <v>0</v>
      </c>
      <c r="P148">
        <v>0</v>
      </c>
      <c r="Q148">
        <v>0</v>
      </c>
      <c r="R148" t="s">
        <v>533</v>
      </c>
      <c r="S148" t="s">
        <v>530</v>
      </c>
      <c r="T148" t="s">
        <v>527</v>
      </c>
      <c r="U148" t="s">
        <v>57</v>
      </c>
      <c r="V148" t="s">
        <v>57</v>
      </c>
      <c r="W148" t="s">
        <v>58</v>
      </c>
      <c r="X148" t="s">
        <v>526</v>
      </c>
      <c r="Y148" t="s">
        <v>1312</v>
      </c>
      <c r="Z148" t="s">
        <v>1312</v>
      </c>
      <c r="AA148" t="s">
        <v>57</v>
      </c>
      <c r="AB148" t="s">
        <v>57</v>
      </c>
      <c r="AC148">
        <v>1375</v>
      </c>
      <c r="AD148" t="s">
        <v>527</v>
      </c>
      <c r="AE148" t="s">
        <v>1313</v>
      </c>
      <c r="AF148" t="s">
        <v>58</v>
      </c>
      <c r="AG148" t="s">
        <v>526</v>
      </c>
      <c r="AH148">
        <v>1375</v>
      </c>
      <c r="AI148" t="s">
        <v>551</v>
      </c>
    </row>
    <row r="149" spans="1:35" ht="14.45" x14ac:dyDescent="0.3">
      <c r="A149" t="s">
        <v>55</v>
      </c>
      <c r="B149" t="s">
        <v>54</v>
      </c>
      <c r="C149">
        <v>-1.5775561300000001E-2</v>
      </c>
      <c r="D149">
        <v>-0.11</v>
      </c>
      <c r="E149" t="s">
        <v>3</v>
      </c>
      <c r="F149">
        <v>-0.11</v>
      </c>
      <c r="G149" t="s">
        <v>6</v>
      </c>
      <c r="H149">
        <v>-1.6439502630320402E-2</v>
      </c>
      <c r="I149" t="s">
        <v>505</v>
      </c>
      <c r="J149" t="s">
        <v>1492</v>
      </c>
      <c r="K149" t="s">
        <v>529</v>
      </c>
      <c r="L149" t="s">
        <v>1469</v>
      </c>
      <c r="M149" t="s">
        <v>1493</v>
      </c>
      <c r="N149" t="s">
        <v>55</v>
      </c>
      <c r="O149">
        <v>0</v>
      </c>
      <c r="P149">
        <v>0</v>
      </c>
      <c r="Q149">
        <v>0</v>
      </c>
      <c r="R149" t="s">
        <v>533</v>
      </c>
      <c r="S149" t="s">
        <v>530</v>
      </c>
      <c r="T149" t="s">
        <v>527</v>
      </c>
      <c r="U149" t="s">
        <v>57</v>
      </c>
      <c r="V149" t="s">
        <v>57</v>
      </c>
      <c r="W149" t="s">
        <v>58</v>
      </c>
      <c r="X149" t="s">
        <v>526</v>
      </c>
      <c r="Y149" t="s">
        <v>1312</v>
      </c>
      <c r="Z149" t="s">
        <v>1312</v>
      </c>
      <c r="AA149" t="s">
        <v>57</v>
      </c>
      <c r="AB149" t="s">
        <v>57</v>
      </c>
      <c r="AC149">
        <v>1375</v>
      </c>
      <c r="AD149" t="s">
        <v>527</v>
      </c>
      <c r="AE149" t="s">
        <v>1313</v>
      </c>
      <c r="AF149" t="s">
        <v>58</v>
      </c>
      <c r="AG149" t="s">
        <v>526</v>
      </c>
      <c r="AH149">
        <v>1375</v>
      </c>
      <c r="AI149" t="s">
        <v>551</v>
      </c>
    </row>
    <row r="150" spans="1:35" ht="14.45" x14ac:dyDescent="0.3">
      <c r="A150" t="s">
        <v>55</v>
      </c>
      <c r="B150" t="s">
        <v>54</v>
      </c>
      <c r="C150">
        <v>5.2585206900000001E-2</v>
      </c>
      <c r="D150">
        <v>0.35</v>
      </c>
      <c r="E150" t="s">
        <v>3</v>
      </c>
      <c r="F150">
        <v>0.35</v>
      </c>
      <c r="G150" t="s">
        <v>6</v>
      </c>
      <c r="H150">
        <v>5.2307508369201297E-2</v>
      </c>
      <c r="I150" t="s">
        <v>505</v>
      </c>
      <c r="J150" t="s">
        <v>1494</v>
      </c>
      <c r="K150" t="s">
        <v>529</v>
      </c>
      <c r="L150" t="s">
        <v>1472</v>
      </c>
      <c r="M150" t="s">
        <v>1493</v>
      </c>
      <c r="N150" t="s">
        <v>55</v>
      </c>
      <c r="O150">
        <v>0</v>
      </c>
      <c r="P150">
        <v>0</v>
      </c>
      <c r="Q150">
        <v>0</v>
      </c>
      <c r="R150" t="s">
        <v>533</v>
      </c>
      <c r="S150" t="s">
        <v>530</v>
      </c>
      <c r="T150" t="s">
        <v>527</v>
      </c>
      <c r="U150" t="s">
        <v>57</v>
      </c>
      <c r="V150" t="s">
        <v>57</v>
      </c>
      <c r="W150" t="s">
        <v>58</v>
      </c>
      <c r="X150" t="s">
        <v>526</v>
      </c>
      <c r="Y150" t="s">
        <v>1312</v>
      </c>
      <c r="Z150" t="s">
        <v>1312</v>
      </c>
      <c r="AA150" t="s">
        <v>57</v>
      </c>
      <c r="AB150" t="s">
        <v>57</v>
      </c>
      <c r="AC150">
        <v>1375</v>
      </c>
      <c r="AD150" t="s">
        <v>527</v>
      </c>
      <c r="AE150" t="s">
        <v>1313</v>
      </c>
      <c r="AF150" t="s">
        <v>58</v>
      </c>
      <c r="AG150" t="s">
        <v>526</v>
      </c>
      <c r="AH150">
        <v>1375</v>
      </c>
      <c r="AI150" t="s">
        <v>551</v>
      </c>
    </row>
    <row r="151" spans="1:35" ht="14.45" x14ac:dyDescent="0.3">
      <c r="A151" t="s">
        <v>55</v>
      </c>
      <c r="B151" t="s">
        <v>54</v>
      </c>
      <c r="C151">
        <v>-2.9269058300000001E-2</v>
      </c>
      <c r="D151">
        <v>-0.2</v>
      </c>
      <c r="E151" t="s">
        <v>3</v>
      </c>
      <c r="F151">
        <v>-0.2</v>
      </c>
      <c r="G151" t="s">
        <v>6</v>
      </c>
      <c r="H151">
        <v>-2.9890004782400802E-2</v>
      </c>
      <c r="I151" t="s">
        <v>505</v>
      </c>
      <c r="J151" t="s">
        <v>1495</v>
      </c>
      <c r="K151" t="s">
        <v>529</v>
      </c>
      <c r="L151" t="s">
        <v>1469</v>
      </c>
      <c r="M151" t="s">
        <v>1496</v>
      </c>
      <c r="N151" t="s">
        <v>55</v>
      </c>
      <c r="O151">
        <v>0</v>
      </c>
      <c r="P151">
        <v>0</v>
      </c>
      <c r="Q151">
        <v>0</v>
      </c>
      <c r="R151" t="s">
        <v>533</v>
      </c>
      <c r="S151" t="s">
        <v>530</v>
      </c>
      <c r="T151" t="s">
        <v>527</v>
      </c>
      <c r="U151" t="s">
        <v>57</v>
      </c>
      <c r="V151" t="s">
        <v>57</v>
      </c>
      <c r="W151" t="s">
        <v>58</v>
      </c>
      <c r="X151" t="s">
        <v>526</v>
      </c>
      <c r="Y151" t="s">
        <v>1312</v>
      </c>
      <c r="Z151" t="s">
        <v>1312</v>
      </c>
      <c r="AA151" t="s">
        <v>57</v>
      </c>
      <c r="AB151" t="s">
        <v>57</v>
      </c>
      <c r="AC151">
        <v>1375</v>
      </c>
      <c r="AD151" t="s">
        <v>527</v>
      </c>
      <c r="AE151" t="s">
        <v>1313</v>
      </c>
      <c r="AF151" t="s">
        <v>58</v>
      </c>
      <c r="AG151" t="s">
        <v>526</v>
      </c>
      <c r="AH151">
        <v>1375</v>
      </c>
      <c r="AI151" t="s">
        <v>556</v>
      </c>
    </row>
    <row r="152" spans="1:35" ht="14.45" x14ac:dyDescent="0.3">
      <c r="A152" t="s">
        <v>55</v>
      </c>
      <c r="B152" t="s">
        <v>54</v>
      </c>
      <c r="C152">
        <v>9.7563535000000007E-2</v>
      </c>
      <c r="D152">
        <v>0.65</v>
      </c>
      <c r="E152" t="s">
        <v>3</v>
      </c>
      <c r="F152">
        <v>0.65</v>
      </c>
      <c r="G152" t="s">
        <v>6</v>
      </c>
      <c r="H152">
        <v>9.7142515542802496E-2</v>
      </c>
      <c r="I152" t="s">
        <v>505</v>
      </c>
      <c r="J152" t="s">
        <v>1497</v>
      </c>
      <c r="K152" t="s">
        <v>529</v>
      </c>
      <c r="L152" t="s">
        <v>1472</v>
      </c>
      <c r="M152" t="s">
        <v>1496</v>
      </c>
      <c r="N152" t="s">
        <v>55</v>
      </c>
      <c r="O152">
        <v>0</v>
      </c>
      <c r="P152">
        <v>0</v>
      </c>
      <c r="Q152">
        <v>0</v>
      </c>
      <c r="R152" t="s">
        <v>533</v>
      </c>
      <c r="S152" t="s">
        <v>530</v>
      </c>
      <c r="T152" t="s">
        <v>527</v>
      </c>
      <c r="U152" t="s">
        <v>57</v>
      </c>
      <c r="V152" t="s">
        <v>57</v>
      </c>
      <c r="W152" t="s">
        <v>58</v>
      </c>
      <c r="X152" t="s">
        <v>526</v>
      </c>
      <c r="Y152" t="s">
        <v>1312</v>
      </c>
      <c r="Z152" t="s">
        <v>1312</v>
      </c>
      <c r="AA152" t="s">
        <v>57</v>
      </c>
      <c r="AB152" t="s">
        <v>57</v>
      </c>
      <c r="AC152">
        <v>1375</v>
      </c>
      <c r="AD152" t="s">
        <v>527</v>
      </c>
      <c r="AE152" t="s">
        <v>1313</v>
      </c>
      <c r="AF152" t="s">
        <v>58</v>
      </c>
      <c r="AG152" t="s">
        <v>526</v>
      </c>
      <c r="AH152">
        <v>1375</v>
      </c>
      <c r="AI152" t="s">
        <v>556</v>
      </c>
    </row>
    <row r="153" spans="1:35" ht="14.45" x14ac:dyDescent="0.3">
      <c r="A153" t="s">
        <v>55</v>
      </c>
      <c r="B153" t="s">
        <v>54</v>
      </c>
      <c r="C153">
        <v>-4.2277260000000002E-3</v>
      </c>
      <c r="D153">
        <v>-0.03</v>
      </c>
      <c r="E153" t="s">
        <v>3</v>
      </c>
      <c r="F153">
        <v>-0.03</v>
      </c>
      <c r="G153" t="s">
        <v>6</v>
      </c>
      <c r="H153">
        <v>-4.4835007173601102E-3</v>
      </c>
      <c r="I153" t="s">
        <v>505</v>
      </c>
      <c r="J153" t="s">
        <v>1498</v>
      </c>
      <c r="K153" t="s">
        <v>529</v>
      </c>
      <c r="L153" t="s">
        <v>1469</v>
      </c>
      <c r="M153" t="s">
        <v>1499</v>
      </c>
      <c r="N153" t="s">
        <v>55</v>
      </c>
      <c r="O153">
        <v>0</v>
      </c>
      <c r="P153">
        <v>0</v>
      </c>
      <c r="Q153">
        <v>0</v>
      </c>
      <c r="R153" t="s">
        <v>533</v>
      </c>
      <c r="S153" t="s">
        <v>530</v>
      </c>
      <c r="T153" t="s">
        <v>527</v>
      </c>
      <c r="U153" t="s">
        <v>57</v>
      </c>
      <c r="V153" t="s">
        <v>57</v>
      </c>
      <c r="W153" t="s">
        <v>58</v>
      </c>
      <c r="X153" t="s">
        <v>526</v>
      </c>
      <c r="Y153" t="s">
        <v>1312</v>
      </c>
      <c r="Z153" t="s">
        <v>1312</v>
      </c>
      <c r="AA153" t="s">
        <v>57</v>
      </c>
      <c r="AB153" t="s">
        <v>57</v>
      </c>
      <c r="AC153">
        <v>1375</v>
      </c>
      <c r="AD153" t="s">
        <v>527</v>
      </c>
      <c r="AE153" t="s">
        <v>1313</v>
      </c>
      <c r="AF153" t="s">
        <v>58</v>
      </c>
      <c r="AG153" t="s">
        <v>526</v>
      </c>
      <c r="AH153">
        <v>1375</v>
      </c>
      <c r="AI153" t="s">
        <v>544</v>
      </c>
    </row>
    <row r="154" spans="1:35" ht="14.45" x14ac:dyDescent="0.3">
      <c r="A154" t="s">
        <v>55</v>
      </c>
      <c r="B154" t="s">
        <v>54</v>
      </c>
      <c r="C154">
        <v>1.4092419300000001E-2</v>
      </c>
      <c r="D154">
        <v>0.09</v>
      </c>
      <c r="E154" t="s">
        <v>3</v>
      </c>
      <c r="F154">
        <v>0.09</v>
      </c>
      <c r="G154" t="s">
        <v>6</v>
      </c>
      <c r="H154">
        <v>1.3450502152080299E-2</v>
      </c>
      <c r="I154" t="s">
        <v>505</v>
      </c>
      <c r="J154" t="s">
        <v>1500</v>
      </c>
      <c r="K154" t="s">
        <v>529</v>
      </c>
      <c r="L154" t="s">
        <v>1472</v>
      </c>
      <c r="M154" t="s">
        <v>1499</v>
      </c>
      <c r="N154" t="s">
        <v>55</v>
      </c>
      <c r="O154">
        <v>0</v>
      </c>
      <c r="P154">
        <v>0</v>
      </c>
      <c r="Q154">
        <v>0</v>
      </c>
      <c r="R154" t="s">
        <v>533</v>
      </c>
      <c r="S154" t="s">
        <v>530</v>
      </c>
      <c r="T154" t="s">
        <v>527</v>
      </c>
      <c r="U154" t="s">
        <v>57</v>
      </c>
      <c r="V154" t="s">
        <v>57</v>
      </c>
      <c r="W154" t="s">
        <v>58</v>
      </c>
      <c r="X154" t="s">
        <v>526</v>
      </c>
      <c r="Y154" t="s">
        <v>1312</v>
      </c>
      <c r="Z154" t="s">
        <v>1312</v>
      </c>
      <c r="AA154" t="s">
        <v>57</v>
      </c>
      <c r="AB154" t="s">
        <v>57</v>
      </c>
      <c r="AC154">
        <v>1375</v>
      </c>
      <c r="AD154" t="s">
        <v>527</v>
      </c>
      <c r="AE154" t="s">
        <v>1313</v>
      </c>
      <c r="AF154" t="s">
        <v>58</v>
      </c>
      <c r="AG154" t="s">
        <v>526</v>
      </c>
      <c r="AH154">
        <v>1375</v>
      </c>
      <c r="AI154" t="s">
        <v>544</v>
      </c>
    </row>
    <row r="155" spans="1:35" ht="14.45" x14ac:dyDescent="0.3">
      <c r="A155" t="s">
        <v>55</v>
      </c>
      <c r="B155" t="s">
        <v>54</v>
      </c>
      <c r="C155">
        <v>-8.6940890000000003E-3</v>
      </c>
      <c r="D155">
        <v>-0.06</v>
      </c>
      <c r="E155" t="s">
        <v>3</v>
      </c>
      <c r="F155">
        <v>-0.06</v>
      </c>
      <c r="G155" t="s">
        <v>6</v>
      </c>
      <c r="H155">
        <v>-8.9670014347202308E-3</v>
      </c>
      <c r="I155" t="s">
        <v>505</v>
      </c>
      <c r="J155" t="s">
        <v>1501</v>
      </c>
      <c r="K155" t="s">
        <v>529</v>
      </c>
      <c r="L155" t="s">
        <v>1469</v>
      </c>
      <c r="M155" t="s">
        <v>1502</v>
      </c>
      <c r="N155" t="s">
        <v>55</v>
      </c>
      <c r="O155">
        <v>0</v>
      </c>
      <c r="P155">
        <v>0</v>
      </c>
      <c r="Q155">
        <v>0</v>
      </c>
      <c r="R155" t="s">
        <v>533</v>
      </c>
      <c r="S155" t="s">
        <v>530</v>
      </c>
      <c r="T155" t="s">
        <v>527</v>
      </c>
      <c r="U155" t="s">
        <v>57</v>
      </c>
      <c r="V155" t="s">
        <v>57</v>
      </c>
      <c r="W155" t="s">
        <v>58</v>
      </c>
      <c r="X155" t="s">
        <v>526</v>
      </c>
      <c r="Y155" t="s">
        <v>1312</v>
      </c>
      <c r="Z155" t="s">
        <v>1312</v>
      </c>
      <c r="AA155" t="s">
        <v>57</v>
      </c>
      <c r="AB155" t="s">
        <v>57</v>
      </c>
      <c r="AC155">
        <v>1375</v>
      </c>
      <c r="AD155" t="s">
        <v>527</v>
      </c>
      <c r="AE155" t="s">
        <v>1313</v>
      </c>
      <c r="AF155" t="s">
        <v>58</v>
      </c>
      <c r="AG155" t="s">
        <v>526</v>
      </c>
      <c r="AH155">
        <v>1375</v>
      </c>
      <c r="AI155" t="s">
        <v>545</v>
      </c>
    </row>
    <row r="156" spans="1:35" ht="14.45" x14ac:dyDescent="0.3">
      <c r="A156" t="s">
        <v>55</v>
      </c>
      <c r="B156" t="s">
        <v>54</v>
      </c>
      <c r="C156">
        <v>2.8980294199999999E-2</v>
      </c>
      <c r="D156">
        <v>0.19</v>
      </c>
      <c r="E156" t="s">
        <v>3</v>
      </c>
      <c r="F156">
        <v>0.19</v>
      </c>
      <c r="G156" t="s">
        <v>6</v>
      </c>
      <c r="H156">
        <v>2.83955045432807E-2</v>
      </c>
      <c r="I156" t="s">
        <v>505</v>
      </c>
      <c r="J156" t="s">
        <v>1503</v>
      </c>
      <c r="K156" t="s">
        <v>529</v>
      </c>
      <c r="L156" t="s">
        <v>1472</v>
      </c>
      <c r="M156" t="s">
        <v>1502</v>
      </c>
      <c r="N156" t="s">
        <v>55</v>
      </c>
      <c r="O156">
        <v>0</v>
      </c>
      <c r="P156">
        <v>0</v>
      </c>
      <c r="Q156">
        <v>0</v>
      </c>
      <c r="R156" t="s">
        <v>533</v>
      </c>
      <c r="S156" t="s">
        <v>530</v>
      </c>
      <c r="T156" t="s">
        <v>527</v>
      </c>
      <c r="U156" t="s">
        <v>57</v>
      </c>
      <c r="V156" t="s">
        <v>57</v>
      </c>
      <c r="W156" t="s">
        <v>58</v>
      </c>
      <c r="X156" t="s">
        <v>526</v>
      </c>
      <c r="Y156" t="s">
        <v>1312</v>
      </c>
      <c r="Z156" t="s">
        <v>1312</v>
      </c>
      <c r="AA156" t="s">
        <v>57</v>
      </c>
      <c r="AB156" t="s">
        <v>57</v>
      </c>
      <c r="AC156">
        <v>1375</v>
      </c>
      <c r="AD156" t="s">
        <v>527</v>
      </c>
      <c r="AE156" t="s">
        <v>1313</v>
      </c>
      <c r="AF156" t="s">
        <v>58</v>
      </c>
      <c r="AG156" t="s">
        <v>526</v>
      </c>
      <c r="AH156">
        <v>1375</v>
      </c>
      <c r="AI156" t="s">
        <v>545</v>
      </c>
    </row>
    <row r="157" spans="1:35" ht="14.45" x14ac:dyDescent="0.3">
      <c r="A157" t="s">
        <v>55</v>
      </c>
      <c r="B157" t="s">
        <v>54</v>
      </c>
      <c r="C157">
        <v>-5000</v>
      </c>
      <c r="D157">
        <v>-5000</v>
      </c>
      <c r="E157" t="s">
        <v>1</v>
      </c>
      <c r="F157">
        <v>-5000</v>
      </c>
      <c r="G157" t="s">
        <v>6</v>
      </c>
      <c r="H157">
        <v>-751.20192307692298</v>
      </c>
      <c r="I157" t="s">
        <v>391</v>
      </c>
      <c r="J157" t="s">
        <v>1504</v>
      </c>
      <c r="K157" t="s">
        <v>390</v>
      </c>
      <c r="L157" t="s">
        <v>1398</v>
      </c>
      <c r="M157" t="s">
        <v>1312</v>
      </c>
      <c r="N157" t="s">
        <v>55</v>
      </c>
      <c r="O157">
        <v>0</v>
      </c>
      <c r="P157">
        <v>0</v>
      </c>
      <c r="Q157">
        <v>0</v>
      </c>
      <c r="R157" t="s">
        <v>55</v>
      </c>
      <c r="S157" t="s">
        <v>531</v>
      </c>
      <c r="T157" t="s">
        <v>535</v>
      </c>
      <c r="U157" t="s">
        <v>57</v>
      </c>
      <c r="V157" t="s">
        <v>57</v>
      </c>
      <c r="W157" t="s">
        <v>58</v>
      </c>
      <c r="X157" t="s">
        <v>534</v>
      </c>
      <c r="Y157" t="s">
        <v>1505</v>
      </c>
      <c r="Z157" t="s">
        <v>1505</v>
      </c>
      <c r="AA157" t="s">
        <v>57</v>
      </c>
      <c r="AB157" t="s">
        <v>57</v>
      </c>
      <c r="AC157">
        <v>9465</v>
      </c>
      <c r="AD157" t="s">
        <v>535</v>
      </c>
      <c r="AE157" t="s">
        <v>57</v>
      </c>
      <c r="AF157" t="s">
        <v>58</v>
      </c>
      <c r="AG157" t="s">
        <v>534</v>
      </c>
      <c r="AH157">
        <v>9465</v>
      </c>
      <c r="AI157" t="s">
        <v>531</v>
      </c>
    </row>
    <row r="158" spans="1:35" ht="14.45" x14ac:dyDescent="0.3">
      <c r="A158" t="s">
        <v>533</v>
      </c>
      <c r="B158" t="s">
        <v>532</v>
      </c>
      <c r="C158">
        <v>5000</v>
      </c>
      <c r="D158">
        <v>747.45</v>
      </c>
      <c r="E158" t="s">
        <v>1</v>
      </c>
      <c r="F158">
        <v>4975.0272000000004</v>
      </c>
      <c r="G158" t="s">
        <v>6</v>
      </c>
      <c r="H158">
        <v>747.45</v>
      </c>
      <c r="I158" t="s">
        <v>391</v>
      </c>
      <c r="J158" t="s">
        <v>1506</v>
      </c>
      <c r="K158" t="s">
        <v>390</v>
      </c>
      <c r="L158" t="s">
        <v>1398</v>
      </c>
      <c r="M158" t="s">
        <v>1312</v>
      </c>
      <c r="N158" t="s">
        <v>55</v>
      </c>
      <c r="O158">
        <v>-3.75999999999999</v>
      </c>
      <c r="P158">
        <v>-25.0265599999999</v>
      </c>
      <c r="Q158">
        <v>-3.75999999999999</v>
      </c>
      <c r="R158" t="s">
        <v>55</v>
      </c>
      <c r="S158" t="s">
        <v>531</v>
      </c>
      <c r="T158" t="s">
        <v>535</v>
      </c>
      <c r="U158" t="s">
        <v>57</v>
      </c>
      <c r="V158" t="s">
        <v>57</v>
      </c>
      <c r="W158" t="s">
        <v>58</v>
      </c>
      <c r="X158" t="s">
        <v>534</v>
      </c>
      <c r="Y158" t="s">
        <v>1507</v>
      </c>
      <c r="Z158" t="s">
        <v>1507</v>
      </c>
      <c r="AA158" t="s">
        <v>57</v>
      </c>
      <c r="AB158" t="s">
        <v>57</v>
      </c>
      <c r="AC158">
        <v>9465</v>
      </c>
      <c r="AD158" t="s">
        <v>535</v>
      </c>
      <c r="AE158" t="s">
        <v>57</v>
      </c>
      <c r="AF158" t="s">
        <v>58</v>
      </c>
      <c r="AG158" t="s">
        <v>534</v>
      </c>
      <c r="AH158">
        <v>9465</v>
      </c>
      <c r="AI158" t="s">
        <v>531</v>
      </c>
    </row>
    <row r="159" spans="1:35" ht="14.45" x14ac:dyDescent="0.3">
      <c r="A159" t="s">
        <v>533</v>
      </c>
      <c r="B159" t="s">
        <v>532</v>
      </c>
      <c r="C159">
        <v>3.81</v>
      </c>
      <c r="D159">
        <v>3.81</v>
      </c>
      <c r="E159" t="s">
        <v>1</v>
      </c>
      <c r="F159">
        <v>25.359359999999999</v>
      </c>
      <c r="G159" t="s">
        <v>6</v>
      </c>
      <c r="H159">
        <v>3.81</v>
      </c>
      <c r="I159" t="s">
        <v>505</v>
      </c>
      <c r="J159" t="s">
        <v>1508</v>
      </c>
      <c r="K159" t="s">
        <v>227</v>
      </c>
      <c r="L159" t="s">
        <v>1343</v>
      </c>
      <c r="M159" t="s">
        <v>1312</v>
      </c>
      <c r="N159" t="s">
        <v>55</v>
      </c>
      <c r="O159">
        <v>0</v>
      </c>
      <c r="P159">
        <v>0</v>
      </c>
      <c r="Q159">
        <v>0</v>
      </c>
      <c r="R159" t="s">
        <v>533</v>
      </c>
      <c r="S159" t="s">
        <v>531</v>
      </c>
      <c r="T159" t="s">
        <v>527</v>
      </c>
      <c r="U159" t="s">
        <v>57</v>
      </c>
      <c r="V159" t="s">
        <v>57</v>
      </c>
      <c r="W159" t="s">
        <v>58</v>
      </c>
      <c r="X159" t="s">
        <v>526</v>
      </c>
      <c r="Y159" t="s">
        <v>1096</v>
      </c>
      <c r="Z159" t="s">
        <v>1098</v>
      </c>
      <c r="AA159" t="s">
        <v>57</v>
      </c>
      <c r="AB159" t="s">
        <v>57</v>
      </c>
      <c r="AC159">
        <v>1375</v>
      </c>
      <c r="AD159" t="s">
        <v>527</v>
      </c>
      <c r="AE159" t="s">
        <v>1313</v>
      </c>
      <c r="AF159" t="s">
        <v>58</v>
      </c>
      <c r="AG159" t="s">
        <v>526</v>
      </c>
      <c r="AH159">
        <v>1375</v>
      </c>
      <c r="AI159" t="s">
        <v>531</v>
      </c>
    </row>
    <row r="160" spans="1:35" ht="14.45" x14ac:dyDescent="0.3">
      <c r="A160" t="s">
        <v>55</v>
      </c>
      <c r="B160" t="s">
        <v>54</v>
      </c>
      <c r="C160">
        <v>12.33</v>
      </c>
      <c r="D160">
        <v>81.62</v>
      </c>
      <c r="E160" t="s">
        <v>1</v>
      </c>
      <c r="F160">
        <v>81.62</v>
      </c>
      <c r="G160" t="s">
        <v>6</v>
      </c>
      <c r="H160">
        <v>12.3693841828887</v>
      </c>
      <c r="I160" t="s">
        <v>505</v>
      </c>
      <c r="J160" t="s">
        <v>1509</v>
      </c>
      <c r="K160" t="s">
        <v>227</v>
      </c>
      <c r="L160" t="s">
        <v>1343</v>
      </c>
      <c r="M160" t="s">
        <v>1312</v>
      </c>
      <c r="N160" t="s">
        <v>55</v>
      </c>
      <c r="O160">
        <v>-0.40999999999999698</v>
      </c>
      <c r="P160">
        <v>-0.40999999999999698</v>
      </c>
      <c r="Q160">
        <v>-6.2134862962317003E-2</v>
      </c>
      <c r="R160" t="s">
        <v>533</v>
      </c>
      <c r="S160" t="s">
        <v>539</v>
      </c>
      <c r="T160" t="s">
        <v>527</v>
      </c>
      <c r="U160" t="s">
        <v>57</v>
      </c>
      <c r="V160" t="s">
        <v>57</v>
      </c>
      <c r="W160" t="s">
        <v>58</v>
      </c>
      <c r="X160" t="s">
        <v>526</v>
      </c>
      <c r="Y160" t="s">
        <v>1100</v>
      </c>
      <c r="Z160" t="s">
        <v>1102</v>
      </c>
      <c r="AA160" t="s">
        <v>57</v>
      </c>
      <c r="AB160" t="s">
        <v>57</v>
      </c>
      <c r="AC160">
        <v>1375</v>
      </c>
      <c r="AD160" t="s">
        <v>527</v>
      </c>
      <c r="AE160" t="s">
        <v>1313</v>
      </c>
      <c r="AF160" t="s">
        <v>58</v>
      </c>
      <c r="AG160" t="s">
        <v>526</v>
      </c>
      <c r="AH160">
        <v>1375</v>
      </c>
      <c r="AI160" t="s">
        <v>539</v>
      </c>
    </row>
    <row r="161" spans="1:35" ht="14.45" x14ac:dyDescent="0.3">
      <c r="A161" t="s">
        <v>55</v>
      </c>
      <c r="B161" t="s">
        <v>54</v>
      </c>
      <c r="C161">
        <v>-5.6660879999999997E-3</v>
      </c>
      <c r="D161">
        <v>-0.04</v>
      </c>
      <c r="E161" t="s">
        <v>3</v>
      </c>
      <c r="F161">
        <v>-0.04</v>
      </c>
      <c r="G161" t="s">
        <v>6</v>
      </c>
      <c r="H161">
        <v>-6.0619378499821904E-3</v>
      </c>
      <c r="I161" t="s">
        <v>505</v>
      </c>
      <c r="J161" t="s">
        <v>1510</v>
      </c>
      <c r="K161" t="s">
        <v>529</v>
      </c>
      <c r="L161" t="s">
        <v>1472</v>
      </c>
      <c r="M161" t="s">
        <v>1511</v>
      </c>
      <c r="N161" t="s">
        <v>55</v>
      </c>
      <c r="O161">
        <v>0</v>
      </c>
      <c r="P161">
        <v>0</v>
      </c>
      <c r="Q161">
        <v>0</v>
      </c>
      <c r="R161" t="s">
        <v>533</v>
      </c>
      <c r="S161" t="s">
        <v>539</v>
      </c>
      <c r="T161" t="s">
        <v>527</v>
      </c>
      <c r="U161" t="s">
        <v>57</v>
      </c>
      <c r="V161" t="s">
        <v>57</v>
      </c>
      <c r="W161" t="s">
        <v>58</v>
      </c>
      <c r="X161" t="s">
        <v>526</v>
      </c>
      <c r="Y161" t="s">
        <v>1312</v>
      </c>
      <c r="Z161" t="s">
        <v>1312</v>
      </c>
      <c r="AA161" t="s">
        <v>57</v>
      </c>
      <c r="AB161" t="s">
        <v>57</v>
      </c>
      <c r="AC161">
        <v>1375</v>
      </c>
      <c r="AD161" t="s">
        <v>527</v>
      </c>
      <c r="AE161" t="s">
        <v>1313</v>
      </c>
      <c r="AF161" t="s">
        <v>58</v>
      </c>
      <c r="AG161" t="s">
        <v>526</v>
      </c>
      <c r="AH161">
        <v>1375</v>
      </c>
      <c r="AI161" t="s">
        <v>546</v>
      </c>
    </row>
    <row r="162" spans="1:35" ht="14.45" x14ac:dyDescent="0.3">
      <c r="A162" t="s">
        <v>55</v>
      </c>
      <c r="B162" t="s">
        <v>54</v>
      </c>
      <c r="C162">
        <v>-4.0440070000000002E-2</v>
      </c>
      <c r="D162">
        <v>-0.27</v>
      </c>
      <c r="E162" t="s">
        <v>3</v>
      </c>
      <c r="F162">
        <v>-0.27</v>
      </c>
      <c r="G162" t="s">
        <v>6</v>
      </c>
      <c r="H162">
        <v>-4.0918080487379799E-2</v>
      </c>
      <c r="I162" t="s">
        <v>505</v>
      </c>
      <c r="J162" t="s">
        <v>1512</v>
      </c>
      <c r="K162" t="s">
        <v>529</v>
      </c>
      <c r="L162" t="s">
        <v>1472</v>
      </c>
      <c r="M162" t="s">
        <v>1513</v>
      </c>
      <c r="N162" t="s">
        <v>55</v>
      </c>
      <c r="O162">
        <v>0</v>
      </c>
      <c r="P162">
        <v>0</v>
      </c>
      <c r="Q162">
        <v>0</v>
      </c>
      <c r="R162" t="s">
        <v>533</v>
      </c>
      <c r="S162" t="s">
        <v>539</v>
      </c>
      <c r="T162" t="s">
        <v>527</v>
      </c>
      <c r="U162" t="s">
        <v>57</v>
      </c>
      <c r="V162" t="s">
        <v>57</v>
      </c>
      <c r="W162" t="s">
        <v>58</v>
      </c>
      <c r="X162" t="s">
        <v>526</v>
      </c>
      <c r="Y162" t="s">
        <v>1312</v>
      </c>
      <c r="Z162" t="s">
        <v>1312</v>
      </c>
      <c r="AA162" t="s">
        <v>57</v>
      </c>
      <c r="AB162" t="s">
        <v>57</v>
      </c>
      <c r="AC162">
        <v>1375</v>
      </c>
      <c r="AD162" t="s">
        <v>527</v>
      </c>
      <c r="AE162" t="s">
        <v>1313</v>
      </c>
      <c r="AF162" t="s">
        <v>58</v>
      </c>
      <c r="AG162" t="s">
        <v>526</v>
      </c>
      <c r="AH162">
        <v>1375</v>
      </c>
      <c r="AI162" t="s">
        <v>552</v>
      </c>
    </row>
    <row r="163" spans="1:35" ht="14.45" x14ac:dyDescent="0.3">
      <c r="A163" t="s">
        <v>55</v>
      </c>
      <c r="B163" t="s">
        <v>54</v>
      </c>
      <c r="C163">
        <v>-1.17318621E-2</v>
      </c>
      <c r="D163">
        <v>-0.08</v>
      </c>
      <c r="E163" t="s">
        <v>3</v>
      </c>
      <c r="F163">
        <v>-0.08</v>
      </c>
      <c r="G163" t="s">
        <v>6</v>
      </c>
      <c r="H163">
        <v>-1.21238756999644E-2</v>
      </c>
      <c r="I163" t="s">
        <v>505</v>
      </c>
      <c r="J163" t="s">
        <v>1514</v>
      </c>
      <c r="K163" t="s">
        <v>529</v>
      </c>
      <c r="L163" t="s">
        <v>1472</v>
      </c>
      <c r="M163" t="s">
        <v>1515</v>
      </c>
      <c r="N163" t="s">
        <v>55</v>
      </c>
      <c r="O163">
        <v>0</v>
      </c>
      <c r="P163">
        <v>0</v>
      </c>
      <c r="Q163">
        <v>0</v>
      </c>
      <c r="R163" t="s">
        <v>533</v>
      </c>
      <c r="S163" t="s">
        <v>539</v>
      </c>
      <c r="T163" t="s">
        <v>527</v>
      </c>
      <c r="U163" t="s">
        <v>57</v>
      </c>
      <c r="V163" t="s">
        <v>57</v>
      </c>
      <c r="W163" t="s">
        <v>58</v>
      </c>
      <c r="X163" t="s">
        <v>526</v>
      </c>
      <c r="Y163" t="s">
        <v>1312</v>
      </c>
      <c r="Z163" t="s">
        <v>1312</v>
      </c>
      <c r="AA163" t="s">
        <v>57</v>
      </c>
      <c r="AB163" t="s">
        <v>57</v>
      </c>
      <c r="AC163">
        <v>1375</v>
      </c>
      <c r="AD163" t="s">
        <v>527</v>
      </c>
      <c r="AE163" t="s">
        <v>1313</v>
      </c>
      <c r="AF163" t="s">
        <v>58</v>
      </c>
      <c r="AG163" t="s">
        <v>526</v>
      </c>
      <c r="AH163">
        <v>1375</v>
      </c>
      <c r="AI163" t="s">
        <v>551</v>
      </c>
    </row>
    <row r="164" spans="1:35" ht="14.45" x14ac:dyDescent="0.3">
      <c r="A164" t="s">
        <v>55</v>
      </c>
      <c r="B164" t="s">
        <v>54</v>
      </c>
      <c r="C164">
        <v>-0.1020016</v>
      </c>
      <c r="D164">
        <v>-0.67</v>
      </c>
      <c r="E164" t="s">
        <v>3</v>
      </c>
      <c r="F164">
        <v>-0.67</v>
      </c>
      <c r="G164" t="s">
        <v>6</v>
      </c>
      <c r="H164">
        <v>-0.101537458987202</v>
      </c>
      <c r="I164" t="s">
        <v>505</v>
      </c>
      <c r="J164" t="s">
        <v>1516</v>
      </c>
      <c r="K164" t="s">
        <v>529</v>
      </c>
      <c r="L164" t="s">
        <v>1472</v>
      </c>
      <c r="M164" t="s">
        <v>1517</v>
      </c>
      <c r="N164" t="s">
        <v>55</v>
      </c>
      <c r="O164">
        <v>0</v>
      </c>
      <c r="P164">
        <v>0</v>
      </c>
      <c r="Q164">
        <v>0</v>
      </c>
      <c r="R164" t="s">
        <v>533</v>
      </c>
      <c r="S164" t="s">
        <v>539</v>
      </c>
      <c r="T164" t="s">
        <v>527</v>
      </c>
      <c r="U164" t="s">
        <v>57</v>
      </c>
      <c r="V164" t="s">
        <v>57</v>
      </c>
      <c r="W164" t="s">
        <v>58</v>
      </c>
      <c r="X164" t="s">
        <v>526</v>
      </c>
      <c r="Y164" t="s">
        <v>1312</v>
      </c>
      <c r="Z164" t="s">
        <v>1312</v>
      </c>
      <c r="AA164" t="s">
        <v>57</v>
      </c>
      <c r="AB164" t="s">
        <v>57</v>
      </c>
      <c r="AC164">
        <v>1375</v>
      </c>
      <c r="AD164" t="s">
        <v>527</v>
      </c>
      <c r="AE164" t="s">
        <v>1313</v>
      </c>
      <c r="AF164" t="s">
        <v>58</v>
      </c>
      <c r="AG164" t="s">
        <v>526</v>
      </c>
      <c r="AH164">
        <v>1375</v>
      </c>
      <c r="AI164" t="s">
        <v>551</v>
      </c>
    </row>
    <row r="165" spans="1:35" ht="14.45" x14ac:dyDescent="0.3">
      <c r="A165" t="s">
        <v>55</v>
      </c>
      <c r="B165" t="s">
        <v>54</v>
      </c>
      <c r="C165">
        <v>-0.97946200000000005</v>
      </c>
      <c r="D165">
        <v>-6.46</v>
      </c>
      <c r="E165" t="s">
        <v>3</v>
      </c>
      <c r="F165">
        <v>-6.46</v>
      </c>
      <c r="G165" t="s">
        <v>6</v>
      </c>
      <c r="H165">
        <v>-0.97900296277212395</v>
      </c>
      <c r="I165" t="s">
        <v>505</v>
      </c>
      <c r="J165" t="s">
        <v>1518</v>
      </c>
      <c r="K165" t="s">
        <v>529</v>
      </c>
      <c r="L165" t="s">
        <v>1472</v>
      </c>
      <c r="M165" t="s">
        <v>1519</v>
      </c>
      <c r="N165" t="s">
        <v>55</v>
      </c>
      <c r="O165">
        <v>0</v>
      </c>
      <c r="P165">
        <v>0</v>
      </c>
      <c r="Q165">
        <v>0</v>
      </c>
      <c r="R165" t="s">
        <v>533</v>
      </c>
      <c r="S165" t="s">
        <v>539</v>
      </c>
      <c r="T165" t="s">
        <v>527</v>
      </c>
      <c r="U165" t="s">
        <v>57</v>
      </c>
      <c r="V165" t="s">
        <v>57</v>
      </c>
      <c r="W165" t="s">
        <v>58</v>
      </c>
      <c r="X165" t="s">
        <v>526</v>
      </c>
      <c r="Y165" t="s">
        <v>1312</v>
      </c>
      <c r="Z165" t="s">
        <v>1312</v>
      </c>
      <c r="AA165" t="s">
        <v>57</v>
      </c>
      <c r="AB165" t="s">
        <v>57</v>
      </c>
      <c r="AC165">
        <v>1375</v>
      </c>
      <c r="AD165" t="s">
        <v>527</v>
      </c>
      <c r="AE165" t="s">
        <v>1313</v>
      </c>
      <c r="AF165" t="s">
        <v>58</v>
      </c>
      <c r="AG165" t="s">
        <v>526</v>
      </c>
      <c r="AH165">
        <v>1375</v>
      </c>
      <c r="AI165" t="s">
        <v>556</v>
      </c>
    </row>
    <row r="166" spans="1:35" ht="14.45" x14ac:dyDescent="0.3">
      <c r="A166" t="s">
        <v>55</v>
      </c>
      <c r="B166" t="s">
        <v>54</v>
      </c>
      <c r="C166">
        <v>-2.2106746199999999E-2</v>
      </c>
      <c r="D166">
        <v>-0.15</v>
      </c>
      <c r="E166" t="s">
        <v>3</v>
      </c>
      <c r="F166">
        <v>-0.15</v>
      </c>
      <c r="G166" t="s">
        <v>6</v>
      </c>
      <c r="H166">
        <v>-2.2732266937433201E-2</v>
      </c>
      <c r="I166" t="s">
        <v>505</v>
      </c>
      <c r="J166" t="s">
        <v>1520</v>
      </c>
      <c r="K166" t="s">
        <v>529</v>
      </c>
      <c r="L166" t="s">
        <v>1472</v>
      </c>
      <c r="M166" t="s">
        <v>1521</v>
      </c>
      <c r="N166" t="s">
        <v>55</v>
      </c>
      <c r="O166">
        <v>0</v>
      </c>
      <c r="P166">
        <v>0</v>
      </c>
      <c r="Q166">
        <v>0</v>
      </c>
      <c r="R166" t="s">
        <v>533</v>
      </c>
      <c r="S166" t="s">
        <v>539</v>
      </c>
      <c r="T166" t="s">
        <v>527</v>
      </c>
      <c r="U166" t="s">
        <v>57</v>
      </c>
      <c r="V166" t="s">
        <v>57</v>
      </c>
      <c r="W166" t="s">
        <v>58</v>
      </c>
      <c r="X166" t="s">
        <v>526</v>
      </c>
      <c r="Y166" t="s">
        <v>1312</v>
      </c>
      <c r="Z166" t="s">
        <v>1312</v>
      </c>
      <c r="AA166" t="s">
        <v>57</v>
      </c>
      <c r="AB166" t="s">
        <v>57</v>
      </c>
      <c r="AC166">
        <v>1375</v>
      </c>
      <c r="AD166" t="s">
        <v>527</v>
      </c>
      <c r="AE166" t="s">
        <v>1313</v>
      </c>
      <c r="AF166" t="s">
        <v>58</v>
      </c>
      <c r="AG166" t="s">
        <v>526</v>
      </c>
      <c r="AH166">
        <v>1375</v>
      </c>
      <c r="AI166" t="s">
        <v>556</v>
      </c>
    </row>
    <row r="167" spans="1:35" ht="14.45" x14ac:dyDescent="0.3">
      <c r="A167" t="s">
        <v>55</v>
      </c>
      <c r="B167" t="s">
        <v>54</v>
      </c>
      <c r="C167">
        <v>-3.00553348E-2</v>
      </c>
      <c r="D167">
        <v>-0.2</v>
      </c>
      <c r="E167" t="s">
        <v>3</v>
      </c>
      <c r="F167">
        <v>-0.2</v>
      </c>
      <c r="G167" t="s">
        <v>6</v>
      </c>
      <c r="H167">
        <v>-3.0378285601452101E-2</v>
      </c>
      <c r="I167" t="s">
        <v>505</v>
      </c>
      <c r="J167" t="s">
        <v>1522</v>
      </c>
      <c r="K167" t="s">
        <v>529</v>
      </c>
      <c r="L167" t="s">
        <v>1472</v>
      </c>
      <c r="M167" t="s">
        <v>1523</v>
      </c>
      <c r="N167" t="s">
        <v>55</v>
      </c>
      <c r="O167">
        <v>0</v>
      </c>
      <c r="P167">
        <v>0</v>
      </c>
      <c r="Q167">
        <v>0</v>
      </c>
      <c r="R167" t="s">
        <v>533</v>
      </c>
      <c r="S167" t="s">
        <v>544</v>
      </c>
      <c r="T167" t="s">
        <v>527</v>
      </c>
      <c r="U167" t="s">
        <v>57</v>
      </c>
      <c r="V167" t="s">
        <v>57</v>
      </c>
      <c r="W167" t="s">
        <v>58</v>
      </c>
      <c r="X167" t="s">
        <v>526</v>
      </c>
      <c r="Y167" t="s">
        <v>1312</v>
      </c>
      <c r="Z167" t="s">
        <v>1312</v>
      </c>
      <c r="AA167" t="s">
        <v>57</v>
      </c>
      <c r="AB167" t="s">
        <v>57</v>
      </c>
      <c r="AC167">
        <v>1375</v>
      </c>
      <c r="AD167" t="s">
        <v>527</v>
      </c>
      <c r="AE167" t="s">
        <v>1313</v>
      </c>
      <c r="AF167" t="s">
        <v>58</v>
      </c>
      <c r="AG167" t="s">
        <v>526</v>
      </c>
      <c r="AH167">
        <v>1375</v>
      </c>
      <c r="AI167" t="s">
        <v>561</v>
      </c>
    </row>
    <row r="168" spans="1:35" ht="14.45" x14ac:dyDescent="0.3">
      <c r="A168" t="s">
        <v>55</v>
      </c>
      <c r="B168" t="s">
        <v>54</v>
      </c>
      <c r="C168">
        <v>-2.6112811600000001E-2</v>
      </c>
      <c r="D168">
        <v>-0.17</v>
      </c>
      <c r="E168" t="s">
        <v>3</v>
      </c>
      <c r="F168">
        <v>-0.17</v>
      </c>
      <c r="G168" t="s">
        <v>6</v>
      </c>
      <c r="H168">
        <v>-2.5821542761234301E-2</v>
      </c>
      <c r="I168" t="s">
        <v>505</v>
      </c>
      <c r="J168" t="s">
        <v>1524</v>
      </c>
      <c r="K168" t="s">
        <v>529</v>
      </c>
      <c r="L168" t="s">
        <v>1472</v>
      </c>
      <c r="M168" t="s">
        <v>1525</v>
      </c>
      <c r="N168" t="s">
        <v>55</v>
      </c>
      <c r="O168">
        <v>0</v>
      </c>
      <c r="P168">
        <v>0</v>
      </c>
      <c r="Q168">
        <v>0</v>
      </c>
      <c r="R168" t="s">
        <v>533</v>
      </c>
      <c r="S168" t="s">
        <v>544</v>
      </c>
      <c r="T168" t="s">
        <v>527</v>
      </c>
      <c r="U168" t="s">
        <v>57</v>
      </c>
      <c r="V168" t="s">
        <v>57</v>
      </c>
      <c r="W168" t="s">
        <v>58</v>
      </c>
      <c r="X168" t="s">
        <v>526</v>
      </c>
      <c r="Y168" t="s">
        <v>1312</v>
      </c>
      <c r="Z168" t="s">
        <v>1312</v>
      </c>
      <c r="AA168" t="s">
        <v>57</v>
      </c>
      <c r="AB168" t="s">
        <v>57</v>
      </c>
      <c r="AC168">
        <v>1375</v>
      </c>
      <c r="AD168" t="s">
        <v>527</v>
      </c>
      <c r="AE168" t="s">
        <v>1313</v>
      </c>
      <c r="AF168" t="s">
        <v>58</v>
      </c>
      <c r="AG168" t="s">
        <v>526</v>
      </c>
      <c r="AH168">
        <v>1375</v>
      </c>
      <c r="AI168" t="s">
        <v>559</v>
      </c>
    </row>
    <row r="169" spans="1:35" ht="14.45" x14ac:dyDescent="0.3">
      <c r="A169" t="s">
        <v>55</v>
      </c>
      <c r="B169" t="s">
        <v>54</v>
      </c>
      <c r="C169">
        <v>-9.9978310000000004E-3</v>
      </c>
      <c r="D169">
        <v>-7.0000000000000007E-2</v>
      </c>
      <c r="E169" t="s">
        <v>3</v>
      </c>
      <c r="F169">
        <v>-7.0000000000000007E-2</v>
      </c>
      <c r="G169" t="s">
        <v>6</v>
      </c>
      <c r="H169">
        <v>-1.06323999605082E-2</v>
      </c>
      <c r="I169" t="s">
        <v>505</v>
      </c>
      <c r="J169" t="s">
        <v>1526</v>
      </c>
      <c r="K169" t="s">
        <v>529</v>
      </c>
      <c r="L169" t="s">
        <v>1472</v>
      </c>
      <c r="M169" t="s">
        <v>1527</v>
      </c>
      <c r="N169" t="s">
        <v>55</v>
      </c>
      <c r="O169">
        <v>0</v>
      </c>
      <c r="P169">
        <v>0</v>
      </c>
      <c r="Q169">
        <v>0</v>
      </c>
      <c r="R169" t="s">
        <v>533</v>
      </c>
      <c r="S169" t="s">
        <v>544</v>
      </c>
      <c r="T169" t="s">
        <v>527</v>
      </c>
      <c r="U169" t="s">
        <v>57</v>
      </c>
      <c r="V169" t="s">
        <v>57</v>
      </c>
      <c r="W169" t="s">
        <v>58</v>
      </c>
      <c r="X169" t="s">
        <v>526</v>
      </c>
      <c r="Y169" t="s">
        <v>1312</v>
      </c>
      <c r="Z169" t="s">
        <v>1312</v>
      </c>
      <c r="AA169" t="s">
        <v>57</v>
      </c>
      <c r="AB169" t="s">
        <v>57</v>
      </c>
      <c r="AC169">
        <v>1375</v>
      </c>
      <c r="AD169" t="s">
        <v>527</v>
      </c>
      <c r="AE169" t="s">
        <v>1313</v>
      </c>
      <c r="AF169" t="s">
        <v>58</v>
      </c>
      <c r="AG169" t="s">
        <v>526</v>
      </c>
      <c r="AH169">
        <v>1375</v>
      </c>
      <c r="AI169" t="s">
        <v>561</v>
      </c>
    </row>
    <row r="170" spans="1:35" ht="14.45" x14ac:dyDescent="0.3">
      <c r="A170" t="s">
        <v>55</v>
      </c>
      <c r="B170" t="s">
        <v>54</v>
      </c>
      <c r="C170">
        <v>-2.01891586E-2</v>
      </c>
      <c r="D170">
        <v>-0.13</v>
      </c>
      <c r="E170" t="s">
        <v>3</v>
      </c>
      <c r="F170">
        <v>-0.13</v>
      </c>
      <c r="G170" t="s">
        <v>6</v>
      </c>
      <c r="H170">
        <v>-1.9745885640943799E-2</v>
      </c>
      <c r="I170" t="s">
        <v>505</v>
      </c>
      <c r="J170" t="s">
        <v>1528</v>
      </c>
      <c r="K170" t="s">
        <v>529</v>
      </c>
      <c r="L170" t="s">
        <v>1472</v>
      </c>
      <c r="M170" t="s">
        <v>1529</v>
      </c>
      <c r="N170" t="s">
        <v>55</v>
      </c>
      <c r="O170">
        <v>0</v>
      </c>
      <c r="P170">
        <v>0</v>
      </c>
      <c r="Q170">
        <v>0</v>
      </c>
      <c r="R170" t="s">
        <v>533</v>
      </c>
      <c r="S170" t="s">
        <v>544</v>
      </c>
      <c r="T170" t="s">
        <v>527</v>
      </c>
      <c r="U170" t="s">
        <v>57</v>
      </c>
      <c r="V170" t="s">
        <v>57</v>
      </c>
      <c r="W170" t="s">
        <v>58</v>
      </c>
      <c r="X170" t="s">
        <v>526</v>
      </c>
      <c r="Y170" t="s">
        <v>1312</v>
      </c>
      <c r="Z170" t="s">
        <v>1312</v>
      </c>
      <c r="AA170" t="s">
        <v>57</v>
      </c>
      <c r="AB170" t="s">
        <v>57</v>
      </c>
      <c r="AC170">
        <v>1375</v>
      </c>
      <c r="AD170" t="s">
        <v>527</v>
      </c>
      <c r="AE170" t="s">
        <v>1313</v>
      </c>
      <c r="AF170" t="s">
        <v>58</v>
      </c>
      <c r="AG170" t="s">
        <v>526</v>
      </c>
      <c r="AH170">
        <v>1375</v>
      </c>
      <c r="AI170" t="s">
        <v>562</v>
      </c>
    </row>
    <row r="171" spans="1:35" ht="14.45" x14ac:dyDescent="0.3">
      <c r="A171" t="s">
        <v>55</v>
      </c>
      <c r="B171" t="s">
        <v>54</v>
      </c>
      <c r="C171">
        <v>-3.8707020000000002E-2</v>
      </c>
      <c r="D171">
        <v>-0.25</v>
      </c>
      <c r="E171" t="s">
        <v>3</v>
      </c>
      <c r="F171">
        <v>-0.25</v>
      </c>
      <c r="G171" t="s">
        <v>6</v>
      </c>
      <c r="H171">
        <v>-3.7972857001815102E-2</v>
      </c>
      <c r="I171" t="s">
        <v>505</v>
      </c>
      <c r="J171" t="s">
        <v>1530</v>
      </c>
      <c r="K171" t="s">
        <v>529</v>
      </c>
      <c r="L171" t="s">
        <v>1472</v>
      </c>
      <c r="M171" t="s">
        <v>1531</v>
      </c>
      <c r="N171" t="s">
        <v>55</v>
      </c>
      <c r="O171">
        <v>0</v>
      </c>
      <c r="P171">
        <v>0</v>
      </c>
      <c r="Q171">
        <v>0</v>
      </c>
      <c r="R171" t="s">
        <v>533</v>
      </c>
      <c r="S171" t="s">
        <v>544</v>
      </c>
      <c r="T171" t="s">
        <v>527</v>
      </c>
      <c r="U171" t="s">
        <v>57</v>
      </c>
      <c r="V171" t="s">
        <v>57</v>
      </c>
      <c r="W171" t="s">
        <v>58</v>
      </c>
      <c r="X171" t="s">
        <v>526</v>
      </c>
      <c r="Y171" t="s">
        <v>1312</v>
      </c>
      <c r="Z171" t="s">
        <v>1312</v>
      </c>
      <c r="AA171" t="s">
        <v>57</v>
      </c>
      <c r="AB171" t="s">
        <v>57</v>
      </c>
      <c r="AC171">
        <v>1375</v>
      </c>
      <c r="AD171" t="s">
        <v>527</v>
      </c>
      <c r="AE171" t="s">
        <v>1313</v>
      </c>
      <c r="AF171" t="s">
        <v>58</v>
      </c>
      <c r="AG171" t="s">
        <v>526</v>
      </c>
      <c r="AH171">
        <v>1375</v>
      </c>
      <c r="AI171" t="s">
        <v>556</v>
      </c>
    </row>
    <row r="172" spans="1:35" ht="14.45" x14ac:dyDescent="0.3">
      <c r="A172" t="s">
        <v>55</v>
      </c>
      <c r="B172" t="s">
        <v>54</v>
      </c>
      <c r="C172">
        <v>-3.7691276500000002E-2</v>
      </c>
      <c r="D172">
        <v>-0.25</v>
      </c>
      <c r="E172" t="s">
        <v>3</v>
      </c>
      <c r="F172">
        <v>-0.25</v>
      </c>
      <c r="G172" t="s">
        <v>6</v>
      </c>
      <c r="H172">
        <v>-3.7972857001815102E-2</v>
      </c>
      <c r="I172" t="s">
        <v>505</v>
      </c>
      <c r="J172" t="s">
        <v>1532</v>
      </c>
      <c r="K172" t="s">
        <v>529</v>
      </c>
      <c r="L172" t="s">
        <v>1472</v>
      </c>
      <c r="M172" t="s">
        <v>1533</v>
      </c>
      <c r="N172" t="s">
        <v>55</v>
      </c>
      <c r="O172">
        <v>0</v>
      </c>
      <c r="P172">
        <v>0</v>
      </c>
      <c r="Q172">
        <v>0</v>
      </c>
      <c r="R172" t="s">
        <v>533</v>
      </c>
      <c r="S172" t="s">
        <v>544</v>
      </c>
      <c r="T172" t="s">
        <v>527</v>
      </c>
      <c r="U172" t="s">
        <v>57</v>
      </c>
      <c r="V172" t="s">
        <v>57</v>
      </c>
      <c r="W172" t="s">
        <v>58</v>
      </c>
      <c r="X172" t="s">
        <v>526</v>
      </c>
      <c r="Y172" t="s">
        <v>1312</v>
      </c>
      <c r="Z172" t="s">
        <v>1312</v>
      </c>
      <c r="AA172" t="s">
        <v>57</v>
      </c>
      <c r="AB172" t="s">
        <v>57</v>
      </c>
      <c r="AC172">
        <v>1375</v>
      </c>
      <c r="AD172" t="s">
        <v>527</v>
      </c>
      <c r="AE172" t="s">
        <v>1313</v>
      </c>
      <c r="AF172" t="s">
        <v>58</v>
      </c>
      <c r="AG172" t="s">
        <v>526</v>
      </c>
      <c r="AH172">
        <v>1375</v>
      </c>
      <c r="AI172" t="s">
        <v>561</v>
      </c>
    </row>
    <row r="173" spans="1:35" ht="14.45" x14ac:dyDescent="0.3">
      <c r="A173" t="s">
        <v>55</v>
      </c>
      <c r="B173" t="s">
        <v>54</v>
      </c>
      <c r="C173">
        <v>-1.05471686E-2</v>
      </c>
      <c r="D173">
        <v>-7.0000000000000007E-2</v>
      </c>
      <c r="E173" t="s">
        <v>3</v>
      </c>
      <c r="F173">
        <v>-7.0000000000000007E-2</v>
      </c>
      <c r="G173" t="s">
        <v>6</v>
      </c>
      <c r="H173">
        <v>-1.06323999605082E-2</v>
      </c>
      <c r="I173" t="s">
        <v>505</v>
      </c>
      <c r="J173" t="s">
        <v>1534</v>
      </c>
      <c r="K173" t="s">
        <v>529</v>
      </c>
      <c r="L173" t="s">
        <v>1472</v>
      </c>
      <c r="M173" t="s">
        <v>1535</v>
      </c>
      <c r="N173" t="s">
        <v>55</v>
      </c>
      <c r="O173">
        <v>0</v>
      </c>
      <c r="P173">
        <v>0</v>
      </c>
      <c r="Q173">
        <v>0</v>
      </c>
      <c r="R173" t="s">
        <v>533</v>
      </c>
      <c r="S173" t="s">
        <v>544</v>
      </c>
      <c r="T173" t="s">
        <v>527</v>
      </c>
      <c r="U173" t="s">
        <v>57</v>
      </c>
      <c r="V173" t="s">
        <v>57</v>
      </c>
      <c r="W173" t="s">
        <v>58</v>
      </c>
      <c r="X173" t="s">
        <v>526</v>
      </c>
      <c r="Y173" t="s">
        <v>1312</v>
      </c>
      <c r="Z173" t="s">
        <v>1312</v>
      </c>
      <c r="AA173" t="s">
        <v>57</v>
      </c>
      <c r="AB173" t="s">
        <v>57</v>
      </c>
      <c r="AC173">
        <v>1375</v>
      </c>
      <c r="AD173" t="s">
        <v>527</v>
      </c>
      <c r="AE173" t="s">
        <v>1313</v>
      </c>
      <c r="AF173" t="s">
        <v>58</v>
      </c>
      <c r="AG173" t="s">
        <v>526</v>
      </c>
      <c r="AH173">
        <v>1375</v>
      </c>
      <c r="AI173" t="s">
        <v>561</v>
      </c>
    </row>
    <row r="174" spans="1:35" ht="14.45" x14ac:dyDescent="0.3">
      <c r="A174" t="s">
        <v>55</v>
      </c>
      <c r="B174" t="s">
        <v>54</v>
      </c>
      <c r="C174">
        <v>2.52</v>
      </c>
      <c r="D174">
        <v>16.48</v>
      </c>
      <c r="E174" t="s">
        <v>1</v>
      </c>
      <c r="F174">
        <v>16.48</v>
      </c>
      <c r="G174" t="s">
        <v>6</v>
      </c>
      <c r="H174">
        <v>2.5031707335596498</v>
      </c>
      <c r="I174" t="s">
        <v>505</v>
      </c>
      <c r="J174" t="s">
        <v>1536</v>
      </c>
      <c r="K174" t="s">
        <v>227</v>
      </c>
      <c r="L174" t="s">
        <v>1343</v>
      </c>
      <c r="M174" t="s">
        <v>1312</v>
      </c>
      <c r="N174" t="s">
        <v>55</v>
      </c>
      <c r="O174">
        <v>-8.99999999999999E-2</v>
      </c>
      <c r="P174">
        <v>-8.99999999999999E-2</v>
      </c>
      <c r="Q174">
        <v>-1.36702285206534E-2</v>
      </c>
      <c r="R174" t="s">
        <v>533</v>
      </c>
      <c r="S174" t="s">
        <v>544</v>
      </c>
      <c r="T174" t="s">
        <v>527</v>
      </c>
      <c r="U174" t="s">
        <v>57</v>
      </c>
      <c r="V174" t="s">
        <v>57</v>
      </c>
      <c r="W174" t="s">
        <v>58</v>
      </c>
      <c r="X174" t="s">
        <v>526</v>
      </c>
      <c r="Y174" t="s">
        <v>1104</v>
      </c>
      <c r="Z174" t="s">
        <v>1106</v>
      </c>
      <c r="AA174" t="s">
        <v>57</v>
      </c>
      <c r="AB174" t="s">
        <v>57</v>
      </c>
      <c r="AC174">
        <v>1375</v>
      </c>
      <c r="AD174" t="s">
        <v>527</v>
      </c>
      <c r="AE174" t="s">
        <v>1313</v>
      </c>
      <c r="AF174" t="s">
        <v>58</v>
      </c>
      <c r="AG174" t="s">
        <v>526</v>
      </c>
      <c r="AH174">
        <v>1375</v>
      </c>
      <c r="AI174" t="s">
        <v>544</v>
      </c>
    </row>
    <row r="175" spans="1:35" ht="14.45" x14ac:dyDescent="0.3">
      <c r="A175" t="s">
        <v>55</v>
      </c>
      <c r="B175" t="s">
        <v>54</v>
      </c>
      <c r="C175">
        <v>-10.8</v>
      </c>
      <c r="D175">
        <v>-72.23</v>
      </c>
      <c r="E175" t="s">
        <v>1</v>
      </c>
      <c r="F175">
        <v>-72.23</v>
      </c>
      <c r="G175" t="s">
        <v>6</v>
      </c>
      <c r="H175">
        <v>-10.8552878762831</v>
      </c>
      <c r="I175" t="s">
        <v>505</v>
      </c>
      <c r="J175" t="s">
        <v>1537</v>
      </c>
      <c r="K175" t="s">
        <v>227</v>
      </c>
      <c r="L175" t="s">
        <v>1343</v>
      </c>
      <c r="M175" t="s">
        <v>1312</v>
      </c>
      <c r="N175" t="s">
        <v>55</v>
      </c>
      <c r="O175">
        <v>-0.35999999999999899</v>
      </c>
      <c r="P175">
        <v>-0.35999999999999899</v>
      </c>
      <c r="Q175">
        <v>-5.4103608410105301E-2</v>
      </c>
      <c r="R175" t="s">
        <v>533</v>
      </c>
      <c r="S175" t="s">
        <v>548</v>
      </c>
      <c r="T175" t="s">
        <v>527</v>
      </c>
      <c r="U175" t="s">
        <v>57</v>
      </c>
      <c r="V175" t="s">
        <v>57</v>
      </c>
      <c r="W175" t="s">
        <v>58</v>
      </c>
      <c r="X175" t="s">
        <v>526</v>
      </c>
      <c r="Y175" t="s">
        <v>1108</v>
      </c>
      <c r="Z175" t="s">
        <v>1110</v>
      </c>
      <c r="AA175" t="s">
        <v>57</v>
      </c>
      <c r="AB175" t="s">
        <v>57</v>
      </c>
      <c r="AC175">
        <v>1375</v>
      </c>
      <c r="AD175" t="s">
        <v>527</v>
      </c>
      <c r="AE175" t="s">
        <v>1313</v>
      </c>
      <c r="AF175" t="s">
        <v>58</v>
      </c>
      <c r="AG175" t="s">
        <v>526</v>
      </c>
      <c r="AH175">
        <v>1375</v>
      </c>
      <c r="AI175" t="s">
        <v>548</v>
      </c>
    </row>
    <row r="176" spans="1:35" ht="14.45" x14ac:dyDescent="0.3">
      <c r="A176" t="s">
        <v>55</v>
      </c>
      <c r="B176" t="s">
        <v>54</v>
      </c>
      <c r="C176">
        <v>-2.04</v>
      </c>
      <c r="D176">
        <v>-13.61</v>
      </c>
      <c r="E176" t="s">
        <v>2</v>
      </c>
      <c r="F176">
        <v>-13.61</v>
      </c>
      <c r="G176" t="s">
        <v>6</v>
      </c>
      <c r="H176">
        <v>-2.0406174329602398</v>
      </c>
      <c r="I176" t="s">
        <v>505</v>
      </c>
      <c r="J176" t="s">
        <v>1538</v>
      </c>
      <c r="K176" t="s">
        <v>9</v>
      </c>
      <c r="L176" t="s">
        <v>1324</v>
      </c>
      <c r="M176" t="s">
        <v>1312</v>
      </c>
      <c r="N176" t="s">
        <v>55</v>
      </c>
      <c r="O176">
        <v>0</v>
      </c>
      <c r="P176">
        <v>0</v>
      </c>
      <c r="Q176">
        <v>0</v>
      </c>
      <c r="R176" t="s">
        <v>533</v>
      </c>
      <c r="S176" t="s">
        <v>550</v>
      </c>
      <c r="T176" t="s">
        <v>527</v>
      </c>
      <c r="U176" t="s">
        <v>57</v>
      </c>
      <c r="V176" t="s">
        <v>57</v>
      </c>
      <c r="W176" t="s">
        <v>58</v>
      </c>
      <c r="X176" t="s">
        <v>526</v>
      </c>
      <c r="Y176" t="s">
        <v>1312</v>
      </c>
      <c r="Z176" t="s">
        <v>1312</v>
      </c>
      <c r="AA176" t="s">
        <v>57</v>
      </c>
      <c r="AB176" t="s">
        <v>57</v>
      </c>
      <c r="AC176">
        <v>1375</v>
      </c>
      <c r="AD176" t="s">
        <v>527</v>
      </c>
      <c r="AE176" t="s">
        <v>1313</v>
      </c>
      <c r="AF176" t="s">
        <v>58</v>
      </c>
      <c r="AG176" t="s">
        <v>526</v>
      </c>
      <c r="AH176">
        <v>1375</v>
      </c>
      <c r="AI176" t="s">
        <v>551</v>
      </c>
    </row>
    <row r="177" spans="1:35" ht="14.45" x14ac:dyDescent="0.3">
      <c r="A177" t="s">
        <v>55</v>
      </c>
      <c r="B177" t="s">
        <v>54</v>
      </c>
      <c r="C177">
        <v>-0.8</v>
      </c>
      <c r="D177">
        <v>-0.8</v>
      </c>
      <c r="E177" t="s">
        <v>2</v>
      </c>
      <c r="F177">
        <v>-0.8</v>
      </c>
      <c r="G177" t="s">
        <v>8</v>
      </c>
      <c r="H177">
        <v>-0.12037315678603699</v>
      </c>
      <c r="I177" t="s">
        <v>57</v>
      </c>
      <c r="J177" t="s">
        <v>1539</v>
      </c>
      <c r="K177" t="s">
        <v>17</v>
      </c>
      <c r="L177" t="s">
        <v>1326</v>
      </c>
      <c r="M177" t="s">
        <v>1312</v>
      </c>
      <c r="N177" t="s">
        <v>55</v>
      </c>
      <c r="O177">
        <v>0</v>
      </c>
      <c r="P177">
        <v>0</v>
      </c>
      <c r="Q177">
        <v>0</v>
      </c>
      <c r="R177" t="s">
        <v>55</v>
      </c>
      <c r="S177" t="s">
        <v>551</v>
      </c>
      <c r="T177" t="s">
        <v>57</v>
      </c>
      <c r="U177" t="s">
        <v>57</v>
      </c>
      <c r="V177" t="s">
        <v>57</v>
      </c>
      <c r="W177" t="s">
        <v>58</v>
      </c>
      <c r="X177" t="s">
        <v>57</v>
      </c>
      <c r="Y177" t="s">
        <v>1312</v>
      </c>
      <c r="Z177" t="s">
        <v>1312</v>
      </c>
      <c r="AA177" t="s">
        <v>57</v>
      </c>
      <c r="AB177" t="s">
        <v>57</v>
      </c>
      <c r="AC177">
        <v>0</v>
      </c>
      <c r="AD177" t="s">
        <v>57</v>
      </c>
      <c r="AE177" t="s">
        <v>57</v>
      </c>
      <c r="AF177" t="s">
        <v>58</v>
      </c>
      <c r="AG177" t="s">
        <v>57</v>
      </c>
      <c r="AH177">
        <v>0</v>
      </c>
      <c r="AI177" t="s">
        <v>551</v>
      </c>
    </row>
    <row r="178" spans="1:35" ht="14.45" x14ac:dyDescent="0.3">
      <c r="A178" t="s">
        <v>55</v>
      </c>
      <c r="B178" t="s">
        <v>54</v>
      </c>
      <c r="C178">
        <v>-1.25</v>
      </c>
      <c r="D178">
        <v>-8.34</v>
      </c>
      <c r="E178" t="s">
        <v>2</v>
      </c>
      <c r="F178">
        <v>-8.34</v>
      </c>
      <c r="G178" t="s">
        <v>8</v>
      </c>
      <c r="H178">
        <v>-1.25039355912382</v>
      </c>
      <c r="I178" t="s">
        <v>57</v>
      </c>
      <c r="J178" t="s">
        <v>1540</v>
      </c>
      <c r="K178" t="s">
        <v>18</v>
      </c>
      <c r="L178" t="s">
        <v>1408</v>
      </c>
      <c r="M178" t="s">
        <v>1312</v>
      </c>
      <c r="N178" t="s">
        <v>55</v>
      </c>
      <c r="O178">
        <v>0</v>
      </c>
      <c r="P178">
        <v>0</v>
      </c>
      <c r="Q178">
        <v>0</v>
      </c>
      <c r="R178" t="s">
        <v>533</v>
      </c>
      <c r="S178" t="s">
        <v>552</v>
      </c>
      <c r="T178" t="s">
        <v>57</v>
      </c>
      <c r="U178" t="s">
        <v>57</v>
      </c>
      <c r="V178" t="s">
        <v>57</v>
      </c>
      <c r="W178" t="s">
        <v>58</v>
      </c>
      <c r="X178" t="s">
        <v>57</v>
      </c>
      <c r="Y178" t="s">
        <v>1312</v>
      </c>
      <c r="Z178" t="s">
        <v>1312</v>
      </c>
      <c r="AA178" t="s">
        <v>57</v>
      </c>
      <c r="AB178" t="s">
        <v>57</v>
      </c>
      <c r="AC178">
        <v>0</v>
      </c>
      <c r="AD178" t="s">
        <v>57</v>
      </c>
      <c r="AE178" t="s">
        <v>57</v>
      </c>
      <c r="AF178" t="s">
        <v>58</v>
      </c>
      <c r="AG178" t="s">
        <v>57</v>
      </c>
      <c r="AH178">
        <v>0</v>
      </c>
      <c r="AI178" t="s">
        <v>551</v>
      </c>
    </row>
    <row r="179" spans="1:35" ht="14.45" x14ac:dyDescent="0.3">
      <c r="A179" t="s">
        <v>55</v>
      </c>
      <c r="B179" t="s">
        <v>54</v>
      </c>
      <c r="C179">
        <v>-0.04</v>
      </c>
      <c r="D179">
        <v>-0.26</v>
      </c>
      <c r="E179" t="s">
        <v>4</v>
      </c>
      <c r="F179">
        <v>-0.26</v>
      </c>
      <c r="G179" t="s">
        <v>6</v>
      </c>
      <c r="H179">
        <v>-3.9238471812440098E-2</v>
      </c>
      <c r="I179" t="s">
        <v>59</v>
      </c>
      <c r="J179" t="s">
        <v>1541</v>
      </c>
      <c r="K179" t="s">
        <v>11</v>
      </c>
      <c r="L179" t="s">
        <v>1311</v>
      </c>
      <c r="M179" t="s">
        <v>1312</v>
      </c>
      <c r="N179" t="s">
        <v>55</v>
      </c>
      <c r="O179">
        <v>0.01</v>
      </c>
      <c r="P179">
        <v>0.01</v>
      </c>
      <c r="Q179">
        <v>1.50917199278616E-3</v>
      </c>
      <c r="R179" t="s">
        <v>533</v>
      </c>
      <c r="S179" t="s">
        <v>558</v>
      </c>
      <c r="T179" t="s">
        <v>509</v>
      </c>
      <c r="U179" t="s">
        <v>57</v>
      </c>
      <c r="V179" t="s">
        <v>57</v>
      </c>
      <c r="W179" t="s">
        <v>58</v>
      </c>
      <c r="X179" t="s">
        <v>508</v>
      </c>
      <c r="Y179" t="s">
        <v>1112</v>
      </c>
      <c r="Z179" t="s">
        <v>1112</v>
      </c>
      <c r="AA179" t="s">
        <v>57</v>
      </c>
      <c r="AB179" t="s">
        <v>57</v>
      </c>
      <c r="AC179">
        <v>3716281</v>
      </c>
      <c r="AD179" t="s">
        <v>63</v>
      </c>
      <c r="AE179" t="s">
        <v>1313</v>
      </c>
      <c r="AF179" t="s">
        <v>58</v>
      </c>
      <c r="AG179" t="s">
        <v>62</v>
      </c>
      <c r="AH179">
        <v>10606</v>
      </c>
      <c r="AI179" t="s">
        <v>558</v>
      </c>
    </row>
    <row r="180" spans="1:35" ht="14.45" x14ac:dyDescent="0.3">
      <c r="A180" t="s">
        <v>55</v>
      </c>
      <c r="B180" t="s">
        <v>54</v>
      </c>
      <c r="C180">
        <v>-0.04</v>
      </c>
      <c r="D180">
        <v>-0.26</v>
      </c>
      <c r="E180" t="s">
        <v>4</v>
      </c>
      <c r="F180">
        <v>-0.26</v>
      </c>
      <c r="G180" t="s">
        <v>6</v>
      </c>
      <c r="H180">
        <v>-3.9238471812440098E-2</v>
      </c>
      <c r="I180" t="s">
        <v>59</v>
      </c>
      <c r="J180" t="s">
        <v>1542</v>
      </c>
      <c r="K180" t="s">
        <v>11</v>
      </c>
      <c r="L180" t="s">
        <v>1311</v>
      </c>
      <c r="M180" t="s">
        <v>1312</v>
      </c>
      <c r="N180" t="s">
        <v>55</v>
      </c>
      <c r="O180">
        <v>0.01</v>
      </c>
      <c r="P180">
        <v>0.01</v>
      </c>
      <c r="Q180">
        <v>1.50917199278616E-3</v>
      </c>
      <c r="R180" t="s">
        <v>533</v>
      </c>
      <c r="S180" t="s">
        <v>558</v>
      </c>
      <c r="T180" t="s">
        <v>514</v>
      </c>
      <c r="U180" t="s">
        <v>57</v>
      </c>
      <c r="V180" t="s">
        <v>57</v>
      </c>
      <c r="W180" t="s">
        <v>58</v>
      </c>
      <c r="X180" t="s">
        <v>513</v>
      </c>
      <c r="Y180" t="s">
        <v>1114</v>
      </c>
      <c r="Z180" t="s">
        <v>1114</v>
      </c>
      <c r="AA180" t="s">
        <v>57</v>
      </c>
      <c r="AB180" t="s">
        <v>57</v>
      </c>
      <c r="AC180">
        <v>3981958</v>
      </c>
      <c r="AD180" t="s">
        <v>63</v>
      </c>
      <c r="AE180" t="s">
        <v>1313</v>
      </c>
      <c r="AF180" t="s">
        <v>58</v>
      </c>
      <c r="AG180" t="s">
        <v>62</v>
      </c>
      <c r="AH180">
        <v>10606</v>
      </c>
      <c r="AI180" t="s">
        <v>558</v>
      </c>
    </row>
    <row r="181" spans="1:35" ht="14.45" x14ac:dyDescent="0.3">
      <c r="A181" t="s">
        <v>55</v>
      </c>
      <c r="B181" t="s">
        <v>54</v>
      </c>
      <c r="C181">
        <v>35</v>
      </c>
      <c r="D181">
        <v>231.11</v>
      </c>
      <c r="E181" t="s">
        <v>1</v>
      </c>
      <c r="F181">
        <v>231.11</v>
      </c>
      <c r="G181" t="s">
        <v>6</v>
      </c>
      <c r="H181">
        <v>34.8784739252809</v>
      </c>
      <c r="I181" t="s">
        <v>59</v>
      </c>
      <c r="J181" t="s">
        <v>1543</v>
      </c>
      <c r="K181" t="s">
        <v>15</v>
      </c>
      <c r="L181" t="s">
        <v>1317</v>
      </c>
      <c r="M181" t="s">
        <v>1312</v>
      </c>
      <c r="N181" t="s">
        <v>55</v>
      </c>
      <c r="O181">
        <v>-1.1599999999999999</v>
      </c>
      <c r="P181">
        <v>-1.1599999999999999</v>
      </c>
      <c r="Q181">
        <v>-0.17506395116319401</v>
      </c>
      <c r="R181" t="s">
        <v>533</v>
      </c>
      <c r="S181" t="s">
        <v>558</v>
      </c>
      <c r="T181" t="s">
        <v>509</v>
      </c>
      <c r="U181" t="s">
        <v>57</v>
      </c>
      <c r="V181" t="s">
        <v>57</v>
      </c>
      <c r="W181" t="s">
        <v>58</v>
      </c>
      <c r="X181" t="s">
        <v>508</v>
      </c>
      <c r="Y181" t="s">
        <v>1112</v>
      </c>
      <c r="Z181" t="s">
        <v>1112</v>
      </c>
      <c r="AA181" t="s">
        <v>57</v>
      </c>
      <c r="AB181" t="s">
        <v>57</v>
      </c>
      <c r="AC181">
        <v>3716281</v>
      </c>
      <c r="AD181" t="s">
        <v>63</v>
      </c>
      <c r="AE181" t="s">
        <v>1313</v>
      </c>
      <c r="AF181" t="s">
        <v>58</v>
      </c>
      <c r="AG181" t="s">
        <v>62</v>
      </c>
      <c r="AH181">
        <v>10606</v>
      </c>
      <c r="AI181" t="s">
        <v>558</v>
      </c>
    </row>
    <row r="182" spans="1:35" ht="14.45" x14ac:dyDescent="0.3">
      <c r="A182" t="s">
        <v>55</v>
      </c>
      <c r="B182" t="s">
        <v>54</v>
      </c>
      <c r="C182">
        <v>340</v>
      </c>
      <c r="D182">
        <v>2244.44</v>
      </c>
      <c r="E182" t="s">
        <v>1</v>
      </c>
      <c r="F182">
        <v>2244.44</v>
      </c>
      <c r="G182" t="s">
        <v>6</v>
      </c>
      <c r="H182">
        <v>338.72459874889603</v>
      </c>
      <c r="I182" t="s">
        <v>59</v>
      </c>
      <c r="J182" t="s">
        <v>1544</v>
      </c>
      <c r="K182" t="s">
        <v>15</v>
      </c>
      <c r="L182" t="s">
        <v>1317</v>
      </c>
      <c r="M182" t="s">
        <v>1312</v>
      </c>
      <c r="N182" t="s">
        <v>55</v>
      </c>
      <c r="O182">
        <v>-11.279999999999699</v>
      </c>
      <c r="P182">
        <v>-11.279999999999699</v>
      </c>
      <c r="Q182">
        <v>-1.7023460078627499</v>
      </c>
      <c r="R182" t="s">
        <v>533</v>
      </c>
      <c r="S182" t="s">
        <v>558</v>
      </c>
      <c r="T182" t="s">
        <v>514</v>
      </c>
      <c r="U182" t="s">
        <v>57</v>
      </c>
      <c r="V182" t="s">
        <v>57</v>
      </c>
      <c r="W182" t="s">
        <v>58</v>
      </c>
      <c r="X182" t="s">
        <v>513</v>
      </c>
      <c r="Y182" t="s">
        <v>1114</v>
      </c>
      <c r="Z182" t="s">
        <v>1114</v>
      </c>
      <c r="AA182" t="s">
        <v>57</v>
      </c>
      <c r="AB182" t="s">
        <v>57</v>
      </c>
      <c r="AC182">
        <v>3981958</v>
      </c>
      <c r="AD182" t="s">
        <v>63</v>
      </c>
      <c r="AE182" t="s">
        <v>1313</v>
      </c>
      <c r="AF182" t="s">
        <v>58</v>
      </c>
      <c r="AG182" t="s">
        <v>62</v>
      </c>
      <c r="AH182">
        <v>10606</v>
      </c>
      <c r="AI182" t="s">
        <v>558</v>
      </c>
    </row>
    <row r="183" spans="1:35" x14ac:dyDescent="0.25">
      <c r="A183" t="s">
        <v>55</v>
      </c>
      <c r="B183" t="s">
        <v>54</v>
      </c>
      <c r="C183">
        <v>-3</v>
      </c>
      <c r="D183">
        <v>-19.809999999999999</v>
      </c>
      <c r="E183" t="s">
        <v>4</v>
      </c>
      <c r="F183">
        <v>-19.809999999999999</v>
      </c>
      <c r="G183" t="s">
        <v>6</v>
      </c>
      <c r="H183">
        <v>-2.9896697177093801</v>
      </c>
      <c r="I183" t="s">
        <v>59</v>
      </c>
      <c r="J183" t="s">
        <v>1545</v>
      </c>
      <c r="K183" t="s">
        <v>10</v>
      </c>
      <c r="L183" t="s">
        <v>1315</v>
      </c>
      <c r="M183" t="s">
        <v>1312</v>
      </c>
      <c r="N183" t="s">
        <v>55</v>
      </c>
      <c r="O183">
        <v>0.100000000000001</v>
      </c>
      <c r="P183">
        <v>0.100000000000001</v>
      </c>
      <c r="Q183">
        <v>1.50917199278618E-2</v>
      </c>
      <c r="R183" t="s">
        <v>533</v>
      </c>
      <c r="S183" t="s">
        <v>558</v>
      </c>
      <c r="T183" t="s">
        <v>509</v>
      </c>
      <c r="U183" t="s">
        <v>57</v>
      </c>
      <c r="V183" t="s">
        <v>57</v>
      </c>
      <c r="W183" t="s">
        <v>58</v>
      </c>
      <c r="X183" t="s">
        <v>508</v>
      </c>
      <c r="Y183" t="s">
        <v>1112</v>
      </c>
      <c r="Z183" t="s">
        <v>1112</v>
      </c>
      <c r="AA183" t="s">
        <v>57</v>
      </c>
      <c r="AB183" t="s">
        <v>57</v>
      </c>
      <c r="AC183">
        <v>3716281</v>
      </c>
      <c r="AD183" t="s">
        <v>63</v>
      </c>
      <c r="AE183" t="s">
        <v>1313</v>
      </c>
      <c r="AF183" t="s">
        <v>58</v>
      </c>
      <c r="AG183" t="s">
        <v>62</v>
      </c>
      <c r="AH183">
        <v>10606</v>
      </c>
      <c r="AI183" t="s">
        <v>558</v>
      </c>
    </row>
    <row r="184" spans="1:35" x14ac:dyDescent="0.25">
      <c r="A184" t="s">
        <v>55</v>
      </c>
      <c r="B184" t="s">
        <v>54</v>
      </c>
      <c r="C184">
        <v>-3</v>
      </c>
      <c r="D184">
        <v>-19.8</v>
      </c>
      <c r="E184" t="s">
        <v>4</v>
      </c>
      <c r="F184">
        <v>-19.8</v>
      </c>
      <c r="G184" t="s">
        <v>6</v>
      </c>
      <c r="H184">
        <v>-2.9881605457165898</v>
      </c>
      <c r="I184" t="s">
        <v>59</v>
      </c>
      <c r="J184" t="s">
        <v>1546</v>
      </c>
      <c r="K184" t="s">
        <v>10</v>
      </c>
      <c r="L184" t="s">
        <v>1315</v>
      </c>
      <c r="M184" t="s">
        <v>1312</v>
      </c>
      <c r="N184" t="s">
        <v>55</v>
      </c>
      <c r="O184">
        <v>9.9999999999997896E-2</v>
      </c>
      <c r="P184">
        <v>9.9999999999997896E-2</v>
      </c>
      <c r="Q184">
        <v>1.50917199278613E-2</v>
      </c>
      <c r="R184" t="s">
        <v>533</v>
      </c>
      <c r="S184" t="s">
        <v>558</v>
      </c>
      <c r="T184" t="s">
        <v>514</v>
      </c>
      <c r="U184" t="s">
        <v>57</v>
      </c>
      <c r="V184" t="s">
        <v>57</v>
      </c>
      <c r="W184" t="s">
        <v>58</v>
      </c>
      <c r="X184" t="s">
        <v>513</v>
      </c>
      <c r="Y184" t="s">
        <v>1114</v>
      </c>
      <c r="Z184" t="s">
        <v>1114</v>
      </c>
      <c r="AA184" t="s">
        <v>57</v>
      </c>
      <c r="AB184" t="s">
        <v>57</v>
      </c>
      <c r="AC184">
        <v>3981958</v>
      </c>
      <c r="AD184" t="s">
        <v>63</v>
      </c>
      <c r="AE184" t="s">
        <v>1313</v>
      </c>
      <c r="AF184" t="s">
        <v>58</v>
      </c>
      <c r="AG184" t="s">
        <v>62</v>
      </c>
      <c r="AH184">
        <v>10606</v>
      </c>
      <c r="AI184" t="s">
        <v>558</v>
      </c>
    </row>
    <row r="185" spans="1:35" x14ac:dyDescent="0.25">
      <c r="A185" t="s">
        <v>55</v>
      </c>
      <c r="B185" t="s">
        <v>54</v>
      </c>
      <c r="C185">
        <v>-5</v>
      </c>
      <c r="D185">
        <v>-33.299999999999997</v>
      </c>
      <c r="E185" t="s">
        <v>4</v>
      </c>
      <c r="F185">
        <v>-33.299999999999997</v>
      </c>
      <c r="G185" t="s">
        <v>6</v>
      </c>
      <c r="H185">
        <v>-5.0255427359778997</v>
      </c>
      <c r="I185" t="s">
        <v>394</v>
      </c>
      <c r="J185" t="s">
        <v>1547</v>
      </c>
      <c r="K185" t="s">
        <v>10</v>
      </c>
      <c r="L185" t="s">
        <v>1315</v>
      </c>
      <c r="M185" t="s">
        <v>1312</v>
      </c>
      <c r="N185" t="s">
        <v>55</v>
      </c>
      <c r="O185">
        <v>-0.15999999999999701</v>
      </c>
      <c r="P185">
        <v>-0.15999999999999701</v>
      </c>
      <c r="Q185">
        <v>-2.4146751884577999E-2</v>
      </c>
      <c r="R185" t="s">
        <v>533</v>
      </c>
      <c r="S185" t="s">
        <v>558</v>
      </c>
      <c r="T185" t="s">
        <v>396</v>
      </c>
      <c r="U185" t="s">
        <v>57</v>
      </c>
      <c r="V185" t="s">
        <v>57</v>
      </c>
      <c r="W185" t="s">
        <v>58</v>
      </c>
      <c r="X185" t="s">
        <v>395</v>
      </c>
      <c r="Y185" t="s">
        <v>1116</v>
      </c>
      <c r="Z185" t="s">
        <v>1116</v>
      </c>
      <c r="AA185" t="s">
        <v>57</v>
      </c>
      <c r="AB185" t="s">
        <v>57</v>
      </c>
      <c r="AC185">
        <v>21</v>
      </c>
      <c r="AD185" t="s">
        <v>396</v>
      </c>
      <c r="AE185" t="s">
        <v>1401</v>
      </c>
      <c r="AF185" t="s">
        <v>58</v>
      </c>
      <c r="AG185" t="s">
        <v>395</v>
      </c>
      <c r="AH185">
        <v>21</v>
      </c>
      <c r="AI185" t="s">
        <v>560</v>
      </c>
    </row>
    <row r="186" spans="1:35" x14ac:dyDescent="0.25">
      <c r="A186" t="s">
        <v>55</v>
      </c>
      <c r="B186" t="s">
        <v>54</v>
      </c>
      <c r="C186">
        <v>-5</v>
      </c>
      <c r="D186">
        <v>-33.28</v>
      </c>
      <c r="E186" t="s">
        <v>4</v>
      </c>
      <c r="F186">
        <v>-33.28</v>
      </c>
      <c r="G186" t="s">
        <v>6</v>
      </c>
      <c r="H186">
        <v>-5.0225243919923299</v>
      </c>
      <c r="I186" t="s">
        <v>394</v>
      </c>
      <c r="J186" t="s">
        <v>1548</v>
      </c>
      <c r="K186" t="s">
        <v>10</v>
      </c>
      <c r="L186" t="s">
        <v>1315</v>
      </c>
      <c r="M186" t="s">
        <v>1312</v>
      </c>
      <c r="N186" t="s">
        <v>55</v>
      </c>
      <c r="O186">
        <v>-0.160000000000004</v>
      </c>
      <c r="P186">
        <v>-0.160000000000004</v>
      </c>
      <c r="Q186">
        <v>-2.4146751884579098E-2</v>
      </c>
      <c r="R186" t="s">
        <v>533</v>
      </c>
      <c r="S186" t="s">
        <v>558</v>
      </c>
      <c r="T186" t="s">
        <v>396</v>
      </c>
      <c r="U186" t="s">
        <v>57</v>
      </c>
      <c r="V186" t="s">
        <v>57</v>
      </c>
      <c r="W186" t="s">
        <v>58</v>
      </c>
      <c r="X186" t="s">
        <v>395</v>
      </c>
      <c r="Y186" t="s">
        <v>1116</v>
      </c>
      <c r="Z186" t="s">
        <v>1118</v>
      </c>
      <c r="AA186" t="s">
        <v>57</v>
      </c>
      <c r="AB186" t="s">
        <v>57</v>
      </c>
      <c r="AC186">
        <v>21</v>
      </c>
      <c r="AD186" t="s">
        <v>396</v>
      </c>
      <c r="AE186" t="s">
        <v>1401</v>
      </c>
      <c r="AF186" t="s">
        <v>58</v>
      </c>
      <c r="AG186" t="s">
        <v>395</v>
      </c>
      <c r="AH186">
        <v>21</v>
      </c>
      <c r="AI186" t="s">
        <v>560</v>
      </c>
    </row>
    <row r="187" spans="1:35" ht="14.45" x14ac:dyDescent="0.3">
      <c r="A187" t="s">
        <v>55</v>
      </c>
      <c r="B187" t="s">
        <v>54</v>
      </c>
      <c r="C187">
        <v>-6.3</v>
      </c>
      <c r="D187">
        <v>-41.94</v>
      </c>
      <c r="E187" t="s">
        <v>1</v>
      </c>
      <c r="F187">
        <v>-41.94</v>
      </c>
      <c r="G187" t="s">
        <v>6</v>
      </c>
      <c r="H187">
        <v>-6.3294673377451396</v>
      </c>
      <c r="I187" t="s">
        <v>394</v>
      </c>
      <c r="J187" t="s">
        <v>1549</v>
      </c>
      <c r="K187" t="s">
        <v>227</v>
      </c>
      <c r="L187" t="s">
        <v>1343</v>
      </c>
      <c r="M187" t="s">
        <v>1312</v>
      </c>
      <c r="N187" t="s">
        <v>55</v>
      </c>
      <c r="O187">
        <v>-0.21000000000000099</v>
      </c>
      <c r="P187">
        <v>-0.21000000000000099</v>
      </c>
      <c r="Q187">
        <v>-3.1692611848509397E-2</v>
      </c>
      <c r="R187" t="s">
        <v>533</v>
      </c>
      <c r="S187" t="s">
        <v>558</v>
      </c>
      <c r="T187" t="s">
        <v>396</v>
      </c>
      <c r="U187" t="s">
        <v>57</v>
      </c>
      <c r="V187" t="s">
        <v>57</v>
      </c>
      <c r="W187" t="s">
        <v>58</v>
      </c>
      <c r="X187" t="s">
        <v>395</v>
      </c>
      <c r="Y187" t="s">
        <v>1116</v>
      </c>
      <c r="Z187" t="s">
        <v>1118</v>
      </c>
      <c r="AA187" t="s">
        <v>57</v>
      </c>
      <c r="AB187" t="s">
        <v>57</v>
      </c>
      <c r="AC187">
        <v>21</v>
      </c>
      <c r="AD187" t="s">
        <v>396</v>
      </c>
      <c r="AE187" t="s">
        <v>1401</v>
      </c>
      <c r="AF187" t="s">
        <v>58</v>
      </c>
      <c r="AG187" t="s">
        <v>395</v>
      </c>
      <c r="AH187">
        <v>21</v>
      </c>
      <c r="AI187" t="s">
        <v>560</v>
      </c>
    </row>
    <row r="188" spans="1:35" ht="14.45" x14ac:dyDescent="0.3">
      <c r="A188" t="s">
        <v>533</v>
      </c>
      <c r="B188" t="s">
        <v>532</v>
      </c>
      <c r="C188">
        <v>-2.4</v>
      </c>
      <c r="D188">
        <v>-2.4</v>
      </c>
      <c r="E188" t="s">
        <v>1</v>
      </c>
      <c r="F188">
        <v>-15.902760000000001</v>
      </c>
      <c r="G188" t="s">
        <v>6</v>
      </c>
      <c r="H188">
        <v>-2.4</v>
      </c>
      <c r="I188" t="s">
        <v>394</v>
      </c>
      <c r="J188" t="s">
        <v>1550</v>
      </c>
      <c r="K188" t="s">
        <v>227</v>
      </c>
      <c r="L188" t="s">
        <v>1343</v>
      </c>
      <c r="M188" t="s">
        <v>1312</v>
      </c>
      <c r="N188" t="s">
        <v>55</v>
      </c>
      <c r="O188">
        <v>0</v>
      </c>
      <c r="P188">
        <v>0</v>
      </c>
      <c r="Q188">
        <v>0</v>
      </c>
      <c r="R188" t="s">
        <v>533</v>
      </c>
      <c r="S188" t="s">
        <v>558</v>
      </c>
      <c r="T188" t="s">
        <v>396</v>
      </c>
      <c r="U188" t="s">
        <v>57</v>
      </c>
      <c r="V188" t="s">
        <v>57</v>
      </c>
      <c r="W188" t="s">
        <v>58</v>
      </c>
      <c r="X188" t="s">
        <v>395</v>
      </c>
      <c r="Y188" t="s">
        <v>1124</v>
      </c>
      <c r="Z188" t="s">
        <v>1126</v>
      </c>
      <c r="AA188" t="s">
        <v>57</v>
      </c>
      <c r="AB188" t="s">
        <v>57</v>
      </c>
      <c r="AC188">
        <v>21</v>
      </c>
      <c r="AD188" t="s">
        <v>396</v>
      </c>
      <c r="AE188" t="s">
        <v>1401</v>
      </c>
      <c r="AF188" t="s">
        <v>58</v>
      </c>
      <c r="AG188" t="s">
        <v>395</v>
      </c>
      <c r="AH188">
        <v>21</v>
      </c>
      <c r="AI188" t="s">
        <v>560</v>
      </c>
    </row>
    <row r="189" spans="1:35" ht="14.45" x14ac:dyDescent="0.3">
      <c r="A189" t="s">
        <v>533</v>
      </c>
      <c r="B189" t="s">
        <v>532</v>
      </c>
      <c r="C189">
        <v>-2.92</v>
      </c>
      <c r="D189">
        <v>-2.92</v>
      </c>
      <c r="E189" t="s">
        <v>1</v>
      </c>
      <c r="F189">
        <v>-19.348358000000001</v>
      </c>
      <c r="G189" t="s">
        <v>6</v>
      </c>
      <c r="H189">
        <v>-2.92</v>
      </c>
      <c r="I189" t="s">
        <v>394</v>
      </c>
      <c r="J189" t="s">
        <v>1551</v>
      </c>
      <c r="K189" t="s">
        <v>227</v>
      </c>
      <c r="L189" t="s">
        <v>1343</v>
      </c>
      <c r="M189" t="s">
        <v>1312</v>
      </c>
      <c r="N189" t="s">
        <v>55</v>
      </c>
      <c r="O189">
        <v>0</v>
      </c>
      <c r="P189">
        <v>0</v>
      </c>
      <c r="Q189">
        <v>0</v>
      </c>
      <c r="R189" t="s">
        <v>533</v>
      </c>
      <c r="S189" t="s">
        <v>558</v>
      </c>
      <c r="T189" t="s">
        <v>396</v>
      </c>
      <c r="U189" t="s">
        <v>57</v>
      </c>
      <c r="V189" t="s">
        <v>57</v>
      </c>
      <c r="W189" t="s">
        <v>58</v>
      </c>
      <c r="X189" t="s">
        <v>395</v>
      </c>
      <c r="Y189" t="s">
        <v>1128</v>
      </c>
      <c r="Z189" t="s">
        <v>1130</v>
      </c>
      <c r="AA189" t="s">
        <v>57</v>
      </c>
      <c r="AB189" t="s">
        <v>57</v>
      </c>
      <c r="AC189">
        <v>21</v>
      </c>
      <c r="AD189" t="s">
        <v>396</v>
      </c>
      <c r="AE189" t="s">
        <v>1401</v>
      </c>
      <c r="AF189" t="s">
        <v>58</v>
      </c>
      <c r="AG189" t="s">
        <v>395</v>
      </c>
      <c r="AH189">
        <v>21</v>
      </c>
      <c r="AI189" t="s">
        <v>560</v>
      </c>
    </row>
    <row r="190" spans="1:35" x14ac:dyDescent="0.25">
      <c r="A190" t="s">
        <v>533</v>
      </c>
      <c r="B190" t="s">
        <v>532</v>
      </c>
      <c r="C190">
        <v>-5</v>
      </c>
      <c r="D190">
        <v>-5</v>
      </c>
      <c r="E190" t="s">
        <v>4</v>
      </c>
      <c r="F190">
        <v>-33.130749999999999</v>
      </c>
      <c r="G190" t="s">
        <v>6</v>
      </c>
      <c r="H190">
        <v>-5</v>
      </c>
      <c r="I190" t="s">
        <v>394</v>
      </c>
      <c r="J190" t="s">
        <v>1552</v>
      </c>
      <c r="K190" t="s">
        <v>10</v>
      </c>
      <c r="L190" t="s">
        <v>1315</v>
      </c>
      <c r="M190" t="s">
        <v>1312</v>
      </c>
      <c r="N190" t="s">
        <v>55</v>
      </c>
      <c r="O190">
        <v>0</v>
      </c>
      <c r="P190">
        <v>0</v>
      </c>
      <c r="Q190">
        <v>0</v>
      </c>
      <c r="R190" t="s">
        <v>533</v>
      </c>
      <c r="S190" t="s">
        <v>558</v>
      </c>
      <c r="T190" t="s">
        <v>396</v>
      </c>
      <c r="U190" t="s">
        <v>57</v>
      </c>
      <c r="V190" t="s">
        <v>57</v>
      </c>
      <c r="W190" t="s">
        <v>58</v>
      </c>
      <c r="X190" t="s">
        <v>395</v>
      </c>
      <c r="Y190" t="s">
        <v>1124</v>
      </c>
      <c r="Z190" t="s">
        <v>1124</v>
      </c>
      <c r="AA190" t="s">
        <v>57</v>
      </c>
      <c r="AB190" t="s">
        <v>57</v>
      </c>
      <c r="AC190">
        <v>21</v>
      </c>
      <c r="AD190" t="s">
        <v>396</v>
      </c>
      <c r="AE190" t="s">
        <v>1401</v>
      </c>
      <c r="AF190" t="s">
        <v>58</v>
      </c>
      <c r="AG190" t="s">
        <v>395</v>
      </c>
      <c r="AH190">
        <v>21</v>
      </c>
      <c r="AI190" t="s">
        <v>560</v>
      </c>
    </row>
    <row r="191" spans="1:35" x14ac:dyDescent="0.25">
      <c r="A191" t="s">
        <v>533</v>
      </c>
      <c r="B191" t="s">
        <v>532</v>
      </c>
      <c r="C191">
        <v>-5</v>
      </c>
      <c r="D191">
        <v>-5</v>
      </c>
      <c r="E191" t="s">
        <v>4</v>
      </c>
      <c r="F191">
        <v>-33.130749999999999</v>
      </c>
      <c r="G191" t="s">
        <v>6</v>
      </c>
      <c r="H191">
        <v>-5</v>
      </c>
      <c r="I191" t="s">
        <v>394</v>
      </c>
      <c r="J191" t="s">
        <v>1553</v>
      </c>
      <c r="K191" t="s">
        <v>10</v>
      </c>
      <c r="L191" t="s">
        <v>1315</v>
      </c>
      <c r="M191" t="s">
        <v>1312</v>
      </c>
      <c r="N191" t="s">
        <v>55</v>
      </c>
      <c r="O191">
        <v>0</v>
      </c>
      <c r="P191">
        <v>0</v>
      </c>
      <c r="Q191">
        <v>0</v>
      </c>
      <c r="R191" t="s">
        <v>533</v>
      </c>
      <c r="S191" t="s">
        <v>558</v>
      </c>
      <c r="T191" t="s">
        <v>396</v>
      </c>
      <c r="U191" t="s">
        <v>57</v>
      </c>
      <c r="V191" t="s">
        <v>57</v>
      </c>
      <c r="W191" t="s">
        <v>58</v>
      </c>
      <c r="X191" t="s">
        <v>395</v>
      </c>
      <c r="Y191" t="s">
        <v>1124</v>
      </c>
      <c r="Z191" t="s">
        <v>1126</v>
      </c>
      <c r="AA191" t="s">
        <v>57</v>
      </c>
      <c r="AB191" t="s">
        <v>57</v>
      </c>
      <c r="AC191">
        <v>21</v>
      </c>
      <c r="AD191" t="s">
        <v>396</v>
      </c>
      <c r="AE191" t="s">
        <v>1401</v>
      </c>
      <c r="AF191" t="s">
        <v>58</v>
      </c>
      <c r="AG191" t="s">
        <v>395</v>
      </c>
      <c r="AH191">
        <v>21</v>
      </c>
      <c r="AI191" t="s">
        <v>560</v>
      </c>
    </row>
    <row r="192" spans="1:35" x14ac:dyDescent="0.25">
      <c r="A192" t="s">
        <v>533</v>
      </c>
      <c r="B192" t="s">
        <v>532</v>
      </c>
      <c r="C192">
        <v>-5</v>
      </c>
      <c r="D192">
        <v>-5</v>
      </c>
      <c r="E192" t="s">
        <v>4</v>
      </c>
      <c r="F192">
        <v>-33.130749999999999</v>
      </c>
      <c r="G192" t="s">
        <v>6</v>
      </c>
      <c r="H192">
        <v>-5</v>
      </c>
      <c r="I192" t="s">
        <v>394</v>
      </c>
      <c r="J192" t="s">
        <v>1554</v>
      </c>
      <c r="K192" t="s">
        <v>10</v>
      </c>
      <c r="L192" t="s">
        <v>1315</v>
      </c>
      <c r="M192" t="s">
        <v>1312</v>
      </c>
      <c r="N192" t="s">
        <v>55</v>
      </c>
      <c r="O192">
        <v>0</v>
      </c>
      <c r="P192">
        <v>0</v>
      </c>
      <c r="Q192">
        <v>0</v>
      </c>
      <c r="R192" t="s">
        <v>533</v>
      </c>
      <c r="S192" t="s">
        <v>558</v>
      </c>
      <c r="T192" t="s">
        <v>396</v>
      </c>
      <c r="U192" t="s">
        <v>57</v>
      </c>
      <c r="V192" t="s">
        <v>57</v>
      </c>
      <c r="W192" t="s">
        <v>58</v>
      </c>
      <c r="X192" t="s">
        <v>395</v>
      </c>
      <c r="Y192" t="s">
        <v>1128</v>
      </c>
      <c r="Z192" t="s">
        <v>1128</v>
      </c>
      <c r="AA192" t="s">
        <v>57</v>
      </c>
      <c r="AB192" t="s">
        <v>57</v>
      </c>
      <c r="AC192">
        <v>21</v>
      </c>
      <c r="AD192" t="s">
        <v>396</v>
      </c>
      <c r="AE192" t="s">
        <v>1401</v>
      </c>
      <c r="AF192" t="s">
        <v>58</v>
      </c>
      <c r="AG192" t="s">
        <v>395</v>
      </c>
      <c r="AH192">
        <v>21</v>
      </c>
      <c r="AI192" t="s">
        <v>560</v>
      </c>
    </row>
    <row r="193" spans="1:35" x14ac:dyDescent="0.25">
      <c r="A193" t="s">
        <v>533</v>
      </c>
      <c r="B193" t="s">
        <v>532</v>
      </c>
      <c r="C193">
        <v>-5</v>
      </c>
      <c r="D193">
        <v>-5</v>
      </c>
      <c r="E193" t="s">
        <v>4</v>
      </c>
      <c r="F193">
        <v>-33.130749999999999</v>
      </c>
      <c r="G193" t="s">
        <v>6</v>
      </c>
      <c r="H193">
        <v>-5</v>
      </c>
      <c r="I193" t="s">
        <v>394</v>
      </c>
      <c r="J193" t="s">
        <v>1555</v>
      </c>
      <c r="K193" t="s">
        <v>10</v>
      </c>
      <c r="L193" t="s">
        <v>1315</v>
      </c>
      <c r="M193" t="s">
        <v>1312</v>
      </c>
      <c r="N193" t="s">
        <v>55</v>
      </c>
      <c r="O193">
        <v>0</v>
      </c>
      <c r="P193">
        <v>0</v>
      </c>
      <c r="Q193">
        <v>0</v>
      </c>
      <c r="R193" t="s">
        <v>533</v>
      </c>
      <c r="S193" t="s">
        <v>558</v>
      </c>
      <c r="T193" t="s">
        <v>396</v>
      </c>
      <c r="U193" t="s">
        <v>57</v>
      </c>
      <c r="V193" t="s">
        <v>57</v>
      </c>
      <c r="W193" t="s">
        <v>58</v>
      </c>
      <c r="X193" t="s">
        <v>395</v>
      </c>
      <c r="Y193" t="s">
        <v>1128</v>
      </c>
      <c r="Z193" t="s">
        <v>1130</v>
      </c>
      <c r="AA193" t="s">
        <v>57</v>
      </c>
      <c r="AB193" t="s">
        <v>57</v>
      </c>
      <c r="AC193">
        <v>21</v>
      </c>
      <c r="AD193" t="s">
        <v>396</v>
      </c>
      <c r="AE193" t="s">
        <v>1401</v>
      </c>
      <c r="AF193" t="s">
        <v>58</v>
      </c>
      <c r="AG193" t="s">
        <v>395</v>
      </c>
      <c r="AH193">
        <v>21</v>
      </c>
      <c r="AI193" t="s">
        <v>560</v>
      </c>
    </row>
    <row r="194" spans="1:35" ht="14.45" x14ac:dyDescent="0.3">
      <c r="A194" t="s">
        <v>533</v>
      </c>
      <c r="B194" t="s">
        <v>532</v>
      </c>
      <c r="C194">
        <v>10.039999999999999</v>
      </c>
      <c r="D194">
        <v>10.039999999999999</v>
      </c>
      <c r="E194" t="s">
        <v>1</v>
      </c>
      <c r="F194">
        <v>66.526545999999996</v>
      </c>
      <c r="G194" t="s">
        <v>6</v>
      </c>
      <c r="H194">
        <v>10.039999999999999</v>
      </c>
      <c r="I194" t="s">
        <v>505</v>
      </c>
      <c r="J194" t="s">
        <v>1556</v>
      </c>
      <c r="K194" t="s">
        <v>227</v>
      </c>
      <c r="L194" t="s">
        <v>1343</v>
      </c>
      <c r="M194" t="s">
        <v>1312</v>
      </c>
      <c r="N194" t="s">
        <v>55</v>
      </c>
      <c r="O194">
        <v>0</v>
      </c>
      <c r="P194">
        <v>0</v>
      </c>
      <c r="Q194">
        <v>0</v>
      </c>
      <c r="R194" t="s">
        <v>533</v>
      </c>
      <c r="S194" t="s">
        <v>558</v>
      </c>
      <c r="T194" t="s">
        <v>527</v>
      </c>
      <c r="U194" t="s">
        <v>57</v>
      </c>
      <c r="V194" t="s">
        <v>57</v>
      </c>
      <c r="W194" t="s">
        <v>58</v>
      </c>
      <c r="X194" t="s">
        <v>526</v>
      </c>
      <c r="Y194" t="s">
        <v>1120</v>
      </c>
      <c r="Z194" t="s">
        <v>1122</v>
      </c>
      <c r="AA194" t="s">
        <v>57</v>
      </c>
      <c r="AB194" t="s">
        <v>57</v>
      </c>
      <c r="AC194">
        <v>1375</v>
      </c>
      <c r="AD194" t="s">
        <v>527</v>
      </c>
      <c r="AE194" t="s">
        <v>1313</v>
      </c>
      <c r="AF194" t="s">
        <v>58</v>
      </c>
      <c r="AG194" t="s">
        <v>526</v>
      </c>
      <c r="AH194">
        <v>1375</v>
      </c>
      <c r="AI194" t="s">
        <v>558</v>
      </c>
    </row>
    <row r="195" spans="1:35" ht="14.45" x14ac:dyDescent="0.3">
      <c r="A195" t="s">
        <v>55</v>
      </c>
      <c r="B195" t="s">
        <v>54</v>
      </c>
      <c r="C195">
        <v>1000</v>
      </c>
      <c r="D195">
        <v>1000</v>
      </c>
      <c r="E195" t="s">
        <v>1</v>
      </c>
      <c r="F195">
        <v>1000</v>
      </c>
      <c r="G195" t="s">
        <v>6</v>
      </c>
      <c r="H195">
        <v>150.97188148707301</v>
      </c>
      <c r="I195" t="s">
        <v>391</v>
      </c>
      <c r="J195" t="s">
        <v>1557</v>
      </c>
      <c r="K195" t="s">
        <v>390</v>
      </c>
      <c r="L195" t="s">
        <v>1398</v>
      </c>
      <c r="M195" t="s">
        <v>1312</v>
      </c>
      <c r="N195" t="s">
        <v>55</v>
      </c>
      <c r="O195">
        <v>0</v>
      </c>
      <c r="P195">
        <v>0</v>
      </c>
      <c r="Q195">
        <v>0</v>
      </c>
      <c r="R195" t="s">
        <v>55</v>
      </c>
      <c r="S195" t="s">
        <v>572</v>
      </c>
      <c r="T195" t="s">
        <v>535</v>
      </c>
      <c r="U195" t="s">
        <v>57</v>
      </c>
      <c r="V195" t="s">
        <v>57</v>
      </c>
      <c r="W195" t="s">
        <v>58</v>
      </c>
      <c r="X195" t="s">
        <v>534</v>
      </c>
      <c r="Y195" t="s">
        <v>1558</v>
      </c>
      <c r="Z195" t="s">
        <v>1558</v>
      </c>
      <c r="AA195" t="s">
        <v>57</v>
      </c>
      <c r="AB195" t="s">
        <v>57</v>
      </c>
      <c r="AC195">
        <v>9465</v>
      </c>
      <c r="AD195" t="s">
        <v>535</v>
      </c>
      <c r="AE195" t="s">
        <v>57</v>
      </c>
      <c r="AF195" t="s">
        <v>58</v>
      </c>
      <c r="AG195" t="s">
        <v>534</v>
      </c>
      <c r="AH195">
        <v>9465</v>
      </c>
      <c r="AI195" t="s">
        <v>572</v>
      </c>
    </row>
    <row r="196" spans="1:35" ht="14.45" x14ac:dyDescent="0.3">
      <c r="A196" t="s">
        <v>55</v>
      </c>
      <c r="B196" t="s">
        <v>54</v>
      </c>
      <c r="C196">
        <v>-0.5</v>
      </c>
      <c r="D196">
        <v>-3.74</v>
      </c>
      <c r="E196" t="s">
        <v>4</v>
      </c>
      <c r="F196">
        <v>-3.74</v>
      </c>
      <c r="G196" t="s">
        <v>6</v>
      </c>
      <c r="H196">
        <v>-0.56463483676165305</v>
      </c>
      <c r="I196" t="s">
        <v>59</v>
      </c>
      <c r="J196" t="s">
        <v>1559</v>
      </c>
      <c r="K196" t="s">
        <v>11</v>
      </c>
      <c r="L196" t="s">
        <v>1311</v>
      </c>
      <c r="M196" t="s">
        <v>1312</v>
      </c>
      <c r="N196" t="s">
        <v>55</v>
      </c>
      <c r="O196">
        <v>-0.02</v>
      </c>
      <c r="P196">
        <v>-0.02</v>
      </c>
      <c r="Q196">
        <v>-3.0194376297414602E-3</v>
      </c>
      <c r="R196" t="s">
        <v>1330</v>
      </c>
      <c r="S196" t="s">
        <v>572</v>
      </c>
      <c r="T196" t="s">
        <v>574</v>
      </c>
      <c r="U196" t="s">
        <v>57</v>
      </c>
      <c r="V196" t="s">
        <v>57</v>
      </c>
      <c r="W196" t="s">
        <v>58</v>
      </c>
      <c r="X196" t="s">
        <v>573</v>
      </c>
      <c r="Y196" t="s">
        <v>1133</v>
      </c>
      <c r="Z196" t="s">
        <v>1133</v>
      </c>
      <c r="AA196" t="s">
        <v>57</v>
      </c>
      <c r="AB196" t="s">
        <v>57</v>
      </c>
      <c r="AC196">
        <v>5052305</v>
      </c>
      <c r="AD196" t="s">
        <v>576</v>
      </c>
      <c r="AE196" t="s">
        <v>1331</v>
      </c>
      <c r="AF196" t="s">
        <v>58</v>
      </c>
      <c r="AG196" t="s">
        <v>575</v>
      </c>
      <c r="AH196">
        <v>117637</v>
      </c>
      <c r="AI196" t="s">
        <v>572</v>
      </c>
    </row>
    <row r="197" spans="1:35" x14ac:dyDescent="0.25">
      <c r="A197" t="s">
        <v>55</v>
      </c>
      <c r="B197" t="s">
        <v>54</v>
      </c>
      <c r="C197">
        <v>-7.5</v>
      </c>
      <c r="D197">
        <v>-56.15</v>
      </c>
      <c r="E197" t="s">
        <v>4</v>
      </c>
      <c r="F197">
        <v>-56.15</v>
      </c>
      <c r="G197" t="s">
        <v>6</v>
      </c>
      <c r="H197">
        <v>-8.4770711454991492</v>
      </c>
      <c r="I197" t="s">
        <v>59</v>
      </c>
      <c r="J197" t="s">
        <v>1560</v>
      </c>
      <c r="K197" t="s">
        <v>10</v>
      </c>
      <c r="L197" t="s">
        <v>1315</v>
      </c>
      <c r="M197" t="s">
        <v>1312</v>
      </c>
      <c r="N197" t="s">
        <v>55</v>
      </c>
      <c r="O197">
        <v>-0.28000000000000103</v>
      </c>
      <c r="P197">
        <v>-0.28000000000000103</v>
      </c>
      <c r="Q197">
        <v>-4.2272126816380602E-2</v>
      </c>
      <c r="R197" t="s">
        <v>1330</v>
      </c>
      <c r="S197" t="s">
        <v>572</v>
      </c>
      <c r="T197" t="s">
        <v>574</v>
      </c>
      <c r="U197" t="s">
        <v>57</v>
      </c>
      <c r="V197" t="s">
        <v>57</v>
      </c>
      <c r="W197" t="s">
        <v>58</v>
      </c>
      <c r="X197" t="s">
        <v>573</v>
      </c>
      <c r="Y197" t="s">
        <v>1133</v>
      </c>
      <c r="Z197" t="s">
        <v>1133</v>
      </c>
      <c r="AA197" t="s">
        <v>57</v>
      </c>
      <c r="AB197" t="s">
        <v>57</v>
      </c>
      <c r="AC197">
        <v>5052305</v>
      </c>
      <c r="AD197" t="s">
        <v>576</v>
      </c>
      <c r="AE197" t="s">
        <v>1331</v>
      </c>
      <c r="AF197" t="s">
        <v>58</v>
      </c>
      <c r="AG197" t="s">
        <v>575</v>
      </c>
      <c r="AH197">
        <v>117637</v>
      </c>
      <c r="AI197" t="s">
        <v>572</v>
      </c>
    </row>
    <row r="198" spans="1:35" ht="14.45" x14ac:dyDescent="0.3">
      <c r="A198" t="s">
        <v>55</v>
      </c>
      <c r="B198" t="s">
        <v>54</v>
      </c>
      <c r="C198">
        <v>-435</v>
      </c>
      <c r="D198">
        <v>-3256.78</v>
      </c>
      <c r="E198" t="s">
        <v>1</v>
      </c>
      <c r="F198">
        <v>-3256.78</v>
      </c>
      <c r="G198" t="s">
        <v>6</v>
      </c>
      <c r="H198">
        <v>-491.68220418946999</v>
      </c>
      <c r="I198" t="s">
        <v>59</v>
      </c>
      <c r="J198" t="s">
        <v>1561</v>
      </c>
      <c r="K198" t="s">
        <v>15</v>
      </c>
      <c r="L198" t="s">
        <v>1317</v>
      </c>
      <c r="M198" t="s">
        <v>1312</v>
      </c>
      <c r="N198" t="s">
        <v>55</v>
      </c>
      <c r="O198">
        <v>-16.21</v>
      </c>
      <c r="P198">
        <v>-16.21</v>
      </c>
      <c r="Q198">
        <v>-2.4472541989054601</v>
      </c>
      <c r="R198" t="s">
        <v>1330</v>
      </c>
      <c r="S198" t="s">
        <v>572</v>
      </c>
      <c r="T198" t="s">
        <v>574</v>
      </c>
      <c r="U198" t="s">
        <v>57</v>
      </c>
      <c r="V198" t="s">
        <v>57</v>
      </c>
      <c r="W198" t="s">
        <v>58</v>
      </c>
      <c r="X198" t="s">
        <v>573</v>
      </c>
      <c r="Y198" t="s">
        <v>1133</v>
      </c>
      <c r="Z198" t="s">
        <v>1133</v>
      </c>
      <c r="AA198" t="s">
        <v>57</v>
      </c>
      <c r="AB198" t="s">
        <v>57</v>
      </c>
      <c r="AC198">
        <v>5052305</v>
      </c>
      <c r="AD198" t="s">
        <v>576</v>
      </c>
      <c r="AE198" t="s">
        <v>1331</v>
      </c>
      <c r="AF198" t="s">
        <v>58</v>
      </c>
      <c r="AG198" t="s">
        <v>575</v>
      </c>
      <c r="AH198">
        <v>117637</v>
      </c>
      <c r="AI198" t="s">
        <v>572</v>
      </c>
    </row>
    <row r="199" spans="1:35" ht="14.45" x14ac:dyDescent="0.3">
      <c r="A199" t="s">
        <v>533</v>
      </c>
      <c r="B199" t="s">
        <v>532</v>
      </c>
      <c r="C199">
        <v>-1000</v>
      </c>
      <c r="D199">
        <v>-151.4</v>
      </c>
      <c r="E199" t="s">
        <v>1</v>
      </c>
      <c r="F199">
        <v>-1002.83575</v>
      </c>
      <c r="G199" t="s">
        <v>6</v>
      </c>
      <c r="H199">
        <v>-151.4</v>
      </c>
      <c r="I199" t="s">
        <v>391</v>
      </c>
      <c r="J199" t="s">
        <v>1562</v>
      </c>
      <c r="K199" t="s">
        <v>390</v>
      </c>
      <c r="L199" t="s">
        <v>1398</v>
      </c>
      <c r="M199" t="s">
        <v>1312</v>
      </c>
      <c r="N199" t="s">
        <v>55</v>
      </c>
      <c r="O199">
        <v>-0.76000000000001899</v>
      </c>
      <c r="P199">
        <v>-5.0340500000001303</v>
      </c>
      <c r="Q199">
        <v>-0.76000000000001899</v>
      </c>
      <c r="R199" t="s">
        <v>55</v>
      </c>
      <c r="S199" t="s">
        <v>572</v>
      </c>
      <c r="T199" t="s">
        <v>535</v>
      </c>
      <c r="U199" t="s">
        <v>57</v>
      </c>
      <c r="V199" t="s">
        <v>57</v>
      </c>
      <c r="W199" t="s">
        <v>58</v>
      </c>
      <c r="X199" t="s">
        <v>534</v>
      </c>
      <c r="Y199" t="s">
        <v>1563</v>
      </c>
      <c r="Z199" t="s">
        <v>1563</v>
      </c>
      <c r="AA199" t="s">
        <v>57</v>
      </c>
      <c r="AB199" t="s">
        <v>57</v>
      </c>
      <c r="AC199">
        <v>9465</v>
      </c>
      <c r="AD199" t="s">
        <v>535</v>
      </c>
      <c r="AE199" t="s">
        <v>57</v>
      </c>
      <c r="AF199" t="s">
        <v>58</v>
      </c>
      <c r="AG199" t="s">
        <v>534</v>
      </c>
      <c r="AH199">
        <v>9465</v>
      </c>
      <c r="AI199" t="s">
        <v>572</v>
      </c>
    </row>
    <row r="200" spans="1:35" ht="14.45" x14ac:dyDescent="0.3">
      <c r="A200" t="s">
        <v>55</v>
      </c>
      <c r="B200" t="s">
        <v>54</v>
      </c>
      <c r="C200">
        <v>-1.25</v>
      </c>
      <c r="D200">
        <v>-8.3000000000000007</v>
      </c>
      <c r="E200" t="s">
        <v>2</v>
      </c>
      <c r="F200">
        <v>-8.3000000000000007</v>
      </c>
      <c r="G200" t="s">
        <v>8</v>
      </c>
      <c r="H200">
        <v>-1.2502259444477899</v>
      </c>
      <c r="I200" t="s">
        <v>57</v>
      </c>
      <c r="J200" t="s">
        <v>1564</v>
      </c>
      <c r="K200" t="s">
        <v>18</v>
      </c>
      <c r="L200" t="s">
        <v>1408</v>
      </c>
      <c r="M200" t="s">
        <v>1312</v>
      </c>
      <c r="N200" t="s">
        <v>55</v>
      </c>
      <c r="O200">
        <v>0</v>
      </c>
      <c r="P200">
        <v>0</v>
      </c>
      <c r="Q200">
        <v>0</v>
      </c>
      <c r="R200" t="s">
        <v>533</v>
      </c>
      <c r="S200" t="s">
        <v>577</v>
      </c>
      <c r="T200" t="s">
        <v>57</v>
      </c>
      <c r="U200" t="s">
        <v>57</v>
      </c>
      <c r="V200" t="s">
        <v>57</v>
      </c>
      <c r="W200" t="s">
        <v>58</v>
      </c>
      <c r="X200" t="s">
        <v>57</v>
      </c>
      <c r="Y200" t="s">
        <v>1312</v>
      </c>
      <c r="Z200" t="s">
        <v>1312</v>
      </c>
      <c r="AA200" t="s">
        <v>57</v>
      </c>
      <c r="AB200" t="s">
        <v>57</v>
      </c>
      <c r="AC200">
        <v>0</v>
      </c>
      <c r="AD200" t="s">
        <v>57</v>
      </c>
      <c r="AE200" t="s">
        <v>57</v>
      </c>
      <c r="AF200" t="s">
        <v>58</v>
      </c>
      <c r="AG200" t="s">
        <v>57</v>
      </c>
      <c r="AH200">
        <v>0</v>
      </c>
      <c r="AI200" t="s">
        <v>1565</v>
      </c>
    </row>
    <row r="201" spans="1:35" ht="14.45" x14ac:dyDescent="0.3">
      <c r="A201" t="s">
        <v>533</v>
      </c>
      <c r="B201" t="s">
        <v>532</v>
      </c>
      <c r="C201">
        <v>-170</v>
      </c>
      <c r="D201">
        <v>-170</v>
      </c>
      <c r="E201" t="s">
        <v>1</v>
      </c>
      <c r="F201">
        <v>-1144.1255000000001</v>
      </c>
      <c r="G201" t="s">
        <v>6</v>
      </c>
      <c r="H201">
        <v>-170</v>
      </c>
      <c r="I201" t="s">
        <v>59</v>
      </c>
      <c r="J201" t="s">
        <v>1566</v>
      </c>
      <c r="K201" t="s">
        <v>15</v>
      </c>
      <c r="L201" t="s">
        <v>1317</v>
      </c>
      <c r="M201" t="s">
        <v>1312</v>
      </c>
      <c r="N201" t="s">
        <v>55</v>
      </c>
      <c r="O201">
        <v>0</v>
      </c>
      <c r="P201">
        <v>0</v>
      </c>
      <c r="Q201">
        <v>0</v>
      </c>
      <c r="R201" t="s">
        <v>533</v>
      </c>
      <c r="S201" t="s">
        <v>583</v>
      </c>
      <c r="T201" t="s">
        <v>585</v>
      </c>
      <c r="U201" t="s">
        <v>57</v>
      </c>
      <c r="V201" t="s">
        <v>57</v>
      </c>
      <c r="W201" t="s">
        <v>58</v>
      </c>
      <c r="X201" t="s">
        <v>584</v>
      </c>
      <c r="Y201" t="s">
        <v>1135</v>
      </c>
      <c r="Z201" t="s">
        <v>1135</v>
      </c>
      <c r="AA201" t="s">
        <v>57</v>
      </c>
      <c r="AB201" t="s">
        <v>57</v>
      </c>
      <c r="AC201">
        <v>4147478</v>
      </c>
      <c r="AD201" t="s">
        <v>63</v>
      </c>
      <c r="AE201" t="s">
        <v>1313</v>
      </c>
      <c r="AF201" t="s">
        <v>58</v>
      </c>
      <c r="AG201" t="s">
        <v>62</v>
      </c>
      <c r="AH201">
        <v>10606</v>
      </c>
      <c r="AI201" t="s">
        <v>583</v>
      </c>
    </row>
    <row r="202" spans="1:35" ht="14.45" x14ac:dyDescent="0.3">
      <c r="A202" t="s">
        <v>533</v>
      </c>
      <c r="B202" t="s">
        <v>532</v>
      </c>
      <c r="C202">
        <v>-0.08</v>
      </c>
      <c r="D202">
        <v>-0.08</v>
      </c>
      <c r="E202" t="s">
        <v>4</v>
      </c>
      <c r="F202">
        <v>-0.538412</v>
      </c>
      <c r="G202" t="s">
        <v>6</v>
      </c>
      <c r="H202">
        <v>-0.08</v>
      </c>
      <c r="I202" t="s">
        <v>59</v>
      </c>
      <c r="J202" t="s">
        <v>1567</v>
      </c>
      <c r="K202" t="s">
        <v>11</v>
      </c>
      <c r="L202" t="s">
        <v>1311</v>
      </c>
      <c r="M202" t="s">
        <v>1312</v>
      </c>
      <c r="N202" t="s">
        <v>55</v>
      </c>
      <c r="O202">
        <v>0</v>
      </c>
      <c r="P202">
        <v>0</v>
      </c>
      <c r="Q202">
        <v>0</v>
      </c>
      <c r="R202" t="s">
        <v>533</v>
      </c>
      <c r="S202" t="s">
        <v>583</v>
      </c>
      <c r="T202" t="s">
        <v>585</v>
      </c>
      <c r="U202" t="s">
        <v>57</v>
      </c>
      <c r="V202" t="s">
        <v>57</v>
      </c>
      <c r="W202" t="s">
        <v>58</v>
      </c>
      <c r="X202" t="s">
        <v>584</v>
      </c>
      <c r="Y202" t="s">
        <v>1135</v>
      </c>
      <c r="Z202" t="s">
        <v>1135</v>
      </c>
      <c r="AA202" t="s">
        <v>57</v>
      </c>
      <c r="AB202" t="s">
        <v>57</v>
      </c>
      <c r="AC202">
        <v>4147478</v>
      </c>
      <c r="AD202" t="s">
        <v>63</v>
      </c>
      <c r="AE202" t="s">
        <v>1313</v>
      </c>
      <c r="AF202" t="s">
        <v>58</v>
      </c>
      <c r="AG202" t="s">
        <v>62</v>
      </c>
      <c r="AH202">
        <v>10606</v>
      </c>
      <c r="AI202" t="s">
        <v>583</v>
      </c>
    </row>
    <row r="203" spans="1:35" x14ac:dyDescent="0.25">
      <c r="A203" t="s">
        <v>533</v>
      </c>
      <c r="B203" t="s">
        <v>532</v>
      </c>
      <c r="C203">
        <v>-6</v>
      </c>
      <c r="D203">
        <v>-6</v>
      </c>
      <c r="E203" t="s">
        <v>4</v>
      </c>
      <c r="F203">
        <v>-40.380899999999997</v>
      </c>
      <c r="G203" t="s">
        <v>6</v>
      </c>
      <c r="H203">
        <v>-6</v>
      </c>
      <c r="I203" t="s">
        <v>59</v>
      </c>
      <c r="J203" t="s">
        <v>1568</v>
      </c>
      <c r="K203" t="s">
        <v>10</v>
      </c>
      <c r="L203" t="s">
        <v>1315</v>
      </c>
      <c r="M203" t="s">
        <v>1312</v>
      </c>
      <c r="N203" t="s">
        <v>55</v>
      </c>
      <c r="O203">
        <v>0</v>
      </c>
      <c r="P203">
        <v>0</v>
      </c>
      <c r="Q203">
        <v>0</v>
      </c>
      <c r="R203" t="s">
        <v>533</v>
      </c>
      <c r="S203" t="s">
        <v>583</v>
      </c>
      <c r="T203" t="s">
        <v>585</v>
      </c>
      <c r="U203" t="s">
        <v>57</v>
      </c>
      <c r="V203" t="s">
        <v>57</v>
      </c>
      <c r="W203" t="s">
        <v>58</v>
      </c>
      <c r="X203" t="s">
        <v>584</v>
      </c>
      <c r="Y203" t="s">
        <v>1135</v>
      </c>
      <c r="Z203" t="s">
        <v>1135</v>
      </c>
      <c r="AA203" t="s">
        <v>57</v>
      </c>
      <c r="AB203" t="s">
        <v>57</v>
      </c>
      <c r="AC203">
        <v>4147478</v>
      </c>
      <c r="AD203" t="s">
        <v>63</v>
      </c>
      <c r="AE203" t="s">
        <v>1313</v>
      </c>
      <c r="AF203" t="s">
        <v>58</v>
      </c>
      <c r="AG203" t="s">
        <v>62</v>
      </c>
      <c r="AH203">
        <v>10606</v>
      </c>
      <c r="AI203" t="s">
        <v>583</v>
      </c>
    </row>
    <row r="204" spans="1:35" x14ac:dyDescent="0.25">
      <c r="A204" t="s">
        <v>533</v>
      </c>
      <c r="B204" t="s">
        <v>532</v>
      </c>
      <c r="C204">
        <v>-6</v>
      </c>
      <c r="D204">
        <v>-6</v>
      </c>
      <c r="E204" t="s">
        <v>4</v>
      </c>
      <c r="F204">
        <v>-40.372500000000002</v>
      </c>
      <c r="G204" t="s">
        <v>6</v>
      </c>
      <c r="H204">
        <v>-6</v>
      </c>
      <c r="I204" t="s">
        <v>59</v>
      </c>
      <c r="J204" t="s">
        <v>1569</v>
      </c>
      <c r="K204" t="s">
        <v>10</v>
      </c>
      <c r="L204" t="s">
        <v>1315</v>
      </c>
      <c r="M204" t="s">
        <v>1312</v>
      </c>
      <c r="N204" t="s">
        <v>55</v>
      </c>
      <c r="O204">
        <v>0</v>
      </c>
      <c r="P204">
        <v>0</v>
      </c>
      <c r="Q204">
        <v>0</v>
      </c>
      <c r="R204" t="s">
        <v>533</v>
      </c>
      <c r="S204" t="s">
        <v>587</v>
      </c>
      <c r="T204" t="s">
        <v>589</v>
      </c>
      <c r="U204" t="s">
        <v>57</v>
      </c>
      <c r="V204" t="s">
        <v>57</v>
      </c>
      <c r="W204" t="s">
        <v>58</v>
      </c>
      <c r="X204" t="s">
        <v>588</v>
      </c>
      <c r="Y204" t="s">
        <v>1137</v>
      </c>
      <c r="Z204" t="s">
        <v>1137</v>
      </c>
      <c r="AA204" t="s">
        <v>57</v>
      </c>
      <c r="AB204" t="s">
        <v>57</v>
      </c>
      <c r="AC204">
        <v>4322376</v>
      </c>
      <c r="AD204" t="s">
        <v>63</v>
      </c>
      <c r="AE204" t="s">
        <v>1313</v>
      </c>
      <c r="AF204" t="s">
        <v>58</v>
      </c>
      <c r="AG204" t="s">
        <v>62</v>
      </c>
      <c r="AH204">
        <v>10606</v>
      </c>
      <c r="AI204" t="s">
        <v>587</v>
      </c>
    </row>
    <row r="205" spans="1:35" ht="14.45" x14ac:dyDescent="0.3">
      <c r="A205" t="s">
        <v>533</v>
      </c>
      <c r="B205" t="s">
        <v>532</v>
      </c>
      <c r="C205">
        <v>-0.08</v>
      </c>
      <c r="D205">
        <v>-0.08</v>
      </c>
      <c r="E205" t="s">
        <v>4</v>
      </c>
      <c r="F205">
        <v>-0.5383</v>
      </c>
      <c r="G205" t="s">
        <v>6</v>
      </c>
      <c r="H205">
        <v>-0.08</v>
      </c>
      <c r="I205" t="s">
        <v>59</v>
      </c>
      <c r="J205" t="s">
        <v>1570</v>
      </c>
      <c r="K205" t="s">
        <v>11</v>
      </c>
      <c r="L205" t="s">
        <v>1311</v>
      </c>
      <c r="M205" t="s">
        <v>1312</v>
      </c>
      <c r="N205" t="s">
        <v>55</v>
      </c>
      <c r="O205">
        <v>0</v>
      </c>
      <c r="P205">
        <v>0</v>
      </c>
      <c r="Q205">
        <v>0</v>
      </c>
      <c r="R205" t="s">
        <v>533</v>
      </c>
      <c r="S205" t="s">
        <v>587</v>
      </c>
      <c r="T205" t="s">
        <v>589</v>
      </c>
      <c r="U205" t="s">
        <v>57</v>
      </c>
      <c r="V205" t="s">
        <v>57</v>
      </c>
      <c r="W205" t="s">
        <v>58</v>
      </c>
      <c r="X205" t="s">
        <v>588</v>
      </c>
      <c r="Y205" t="s">
        <v>1137</v>
      </c>
      <c r="Z205" t="s">
        <v>1137</v>
      </c>
      <c r="AA205" t="s">
        <v>57</v>
      </c>
      <c r="AB205" t="s">
        <v>57</v>
      </c>
      <c r="AC205">
        <v>4322376</v>
      </c>
      <c r="AD205" t="s">
        <v>63</v>
      </c>
      <c r="AE205" t="s">
        <v>1313</v>
      </c>
      <c r="AF205" t="s">
        <v>58</v>
      </c>
      <c r="AG205" t="s">
        <v>62</v>
      </c>
      <c r="AH205">
        <v>10606</v>
      </c>
      <c r="AI205" t="s">
        <v>587</v>
      </c>
    </row>
    <row r="206" spans="1:35" ht="14.45" x14ac:dyDescent="0.3">
      <c r="A206" t="s">
        <v>533</v>
      </c>
      <c r="B206" t="s">
        <v>532</v>
      </c>
      <c r="C206">
        <v>-190</v>
      </c>
      <c r="D206">
        <v>-190</v>
      </c>
      <c r="E206" t="s">
        <v>1</v>
      </c>
      <c r="F206">
        <v>-1278.4625000000001</v>
      </c>
      <c r="G206" t="s">
        <v>6</v>
      </c>
      <c r="H206">
        <v>-190</v>
      </c>
      <c r="I206" t="s">
        <v>59</v>
      </c>
      <c r="J206" t="s">
        <v>1571</v>
      </c>
      <c r="K206" t="s">
        <v>15</v>
      </c>
      <c r="L206" t="s">
        <v>1317</v>
      </c>
      <c r="M206" t="s">
        <v>1312</v>
      </c>
      <c r="N206" t="s">
        <v>55</v>
      </c>
      <c r="O206">
        <v>0</v>
      </c>
      <c r="P206">
        <v>0</v>
      </c>
      <c r="Q206">
        <v>0</v>
      </c>
      <c r="R206" t="s">
        <v>533</v>
      </c>
      <c r="S206" t="s">
        <v>587</v>
      </c>
      <c r="T206" t="s">
        <v>589</v>
      </c>
      <c r="U206" t="s">
        <v>57</v>
      </c>
      <c r="V206" t="s">
        <v>57</v>
      </c>
      <c r="W206" t="s">
        <v>58</v>
      </c>
      <c r="X206" t="s">
        <v>588</v>
      </c>
      <c r="Y206" t="s">
        <v>1137</v>
      </c>
      <c r="Z206" t="s">
        <v>1137</v>
      </c>
      <c r="AA206" t="s">
        <v>57</v>
      </c>
      <c r="AB206" t="s">
        <v>57</v>
      </c>
      <c r="AC206">
        <v>4322376</v>
      </c>
      <c r="AD206" t="s">
        <v>63</v>
      </c>
      <c r="AE206" t="s">
        <v>1313</v>
      </c>
      <c r="AF206" t="s">
        <v>58</v>
      </c>
      <c r="AG206" t="s">
        <v>62</v>
      </c>
      <c r="AH206">
        <v>10606</v>
      </c>
      <c r="AI206" t="s">
        <v>587</v>
      </c>
    </row>
    <row r="207" spans="1:35" ht="14.45" x14ac:dyDescent="0.3">
      <c r="A207" t="s">
        <v>533</v>
      </c>
      <c r="B207" t="s">
        <v>532</v>
      </c>
      <c r="C207">
        <v>-1.81</v>
      </c>
      <c r="D207">
        <v>-1.81</v>
      </c>
      <c r="E207" t="s">
        <v>1</v>
      </c>
      <c r="F207">
        <v>-12.239672499999999</v>
      </c>
      <c r="G207" t="s">
        <v>6</v>
      </c>
      <c r="H207">
        <v>-1.81</v>
      </c>
      <c r="I207" t="s">
        <v>505</v>
      </c>
      <c r="J207" t="s">
        <v>1572</v>
      </c>
      <c r="K207" t="s">
        <v>227</v>
      </c>
      <c r="L207" t="s">
        <v>1343</v>
      </c>
      <c r="M207" t="s">
        <v>1312</v>
      </c>
      <c r="N207" t="s">
        <v>55</v>
      </c>
      <c r="O207">
        <v>0</v>
      </c>
      <c r="P207">
        <v>0</v>
      </c>
      <c r="Q207">
        <v>0</v>
      </c>
      <c r="R207" t="s">
        <v>533</v>
      </c>
      <c r="S207" t="s">
        <v>591</v>
      </c>
      <c r="T207" t="s">
        <v>527</v>
      </c>
      <c r="U207" t="s">
        <v>57</v>
      </c>
      <c r="V207" t="s">
        <v>57</v>
      </c>
      <c r="W207" t="s">
        <v>58</v>
      </c>
      <c r="X207" t="s">
        <v>526</v>
      </c>
      <c r="Y207" t="s">
        <v>1139</v>
      </c>
      <c r="Z207" t="s">
        <v>1141</v>
      </c>
      <c r="AA207" t="s">
        <v>57</v>
      </c>
      <c r="AB207" t="s">
        <v>57</v>
      </c>
      <c r="AC207">
        <v>1375</v>
      </c>
      <c r="AD207" t="s">
        <v>527</v>
      </c>
      <c r="AE207" t="s">
        <v>1313</v>
      </c>
      <c r="AF207" t="s">
        <v>58</v>
      </c>
      <c r="AG207" t="s">
        <v>526</v>
      </c>
      <c r="AH207">
        <v>1375</v>
      </c>
      <c r="AI207" t="s">
        <v>591</v>
      </c>
    </row>
    <row r="208" spans="1:35" ht="14.45" x14ac:dyDescent="0.3">
      <c r="A208" t="s">
        <v>55</v>
      </c>
      <c r="B208" t="s">
        <v>54</v>
      </c>
      <c r="C208">
        <v>6</v>
      </c>
      <c r="D208">
        <v>40.78</v>
      </c>
      <c r="E208" t="s">
        <v>1</v>
      </c>
      <c r="F208">
        <v>40.78</v>
      </c>
      <c r="G208" t="s">
        <v>6</v>
      </c>
      <c r="H208">
        <v>5.9796036569719302</v>
      </c>
      <c r="I208" t="s">
        <v>505</v>
      </c>
      <c r="J208" t="s">
        <v>1573</v>
      </c>
      <c r="K208" t="s">
        <v>227</v>
      </c>
      <c r="L208" t="s">
        <v>1343</v>
      </c>
      <c r="M208" t="s">
        <v>1312</v>
      </c>
      <c r="N208" t="s">
        <v>55</v>
      </c>
      <c r="O208">
        <v>-0.21000000000000099</v>
      </c>
      <c r="P208">
        <v>-0.21000000000000099</v>
      </c>
      <c r="Q208">
        <v>-3.0792466109958599E-2</v>
      </c>
      <c r="R208" t="s">
        <v>533</v>
      </c>
      <c r="S208" t="s">
        <v>598</v>
      </c>
      <c r="T208" t="s">
        <v>527</v>
      </c>
      <c r="U208" t="s">
        <v>57</v>
      </c>
      <c r="V208" t="s">
        <v>57</v>
      </c>
      <c r="W208" t="s">
        <v>58</v>
      </c>
      <c r="X208" t="s">
        <v>526</v>
      </c>
      <c r="Y208" t="s">
        <v>1143</v>
      </c>
      <c r="Z208" t="s">
        <v>1145</v>
      </c>
      <c r="AA208" t="s">
        <v>57</v>
      </c>
      <c r="AB208" t="s">
        <v>57</v>
      </c>
      <c r="AC208">
        <v>1375</v>
      </c>
      <c r="AD208" t="s">
        <v>527</v>
      </c>
      <c r="AE208" t="s">
        <v>1313</v>
      </c>
      <c r="AF208" t="s">
        <v>58</v>
      </c>
      <c r="AG208" t="s">
        <v>526</v>
      </c>
      <c r="AH208">
        <v>1375</v>
      </c>
      <c r="AI208" t="s">
        <v>598</v>
      </c>
    </row>
    <row r="209" spans="1:35" ht="14.45" x14ac:dyDescent="0.3">
      <c r="A209" t="s">
        <v>55</v>
      </c>
      <c r="B209" t="s">
        <v>54</v>
      </c>
      <c r="C209">
        <v>-2.27341987E-3</v>
      </c>
      <c r="D209">
        <v>-0.02</v>
      </c>
      <c r="E209" t="s">
        <v>3</v>
      </c>
      <c r="F209">
        <v>-0.02</v>
      </c>
      <c r="G209" t="s">
        <v>6</v>
      </c>
      <c r="H209">
        <v>-2.9326158199960402E-3</v>
      </c>
      <c r="I209" t="s">
        <v>505</v>
      </c>
      <c r="J209" t="s">
        <v>1574</v>
      </c>
      <c r="K209" t="s">
        <v>529</v>
      </c>
      <c r="L209" t="s">
        <v>1472</v>
      </c>
      <c r="M209" t="s">
        <v>1575</v>
      </c>
      <c r="N209" t="s">
        <v>55</v>
      </c>
      <c r="O209">
        <v>0</v>
      </c>
      <c r="P209">
        <v>0</v>
      </c>
      <c r="Q209">
        <v>0</v>
      </c>
      <c r="R209" t="s">
        <v>533</v>
      </c>
      <c r="S209" t="s">
        <v>598</v>
      </c>
      <c r="T209" t="s">
        <v>527</v>
      </c>
      <c r="U209" t="s">
        <v>57</v>
      </c>
      <c r="V209" t="s">
        <v>57</v>
      </c>
      <c r="W209" t="s">
        <v>58</v>
      </c>
      <c r="X209" t="s">
        <v>526</v>
      </c>
      <c r="Y209" t="s">
        <v>1312</v>
      </c>
      <c r="Z209" t="s">
        <v>1312</v>
      </c>
      <c r="AA209" t="s">
        <v>57</v>
      </c>
      <c r="AB209" t="s">
        <v>57</v>
      </c>
      <c r="AC209">
        <v>1375</v>
      </c>
      <c r="AD209" t="s">
        <v>527</v>
      </c>
      <c r="AE209" t="s">
        <v>1313</v>
      </c>
      <c r="AF209" t="s">
        <v>58</v>
      </c>
      <c r="AG209" t="s">
        <v>526</v>
      </c>
      <c r="AH209">
        <v>1375</v>
      </c>
      <c r="AI209" t="s">
        <v>629</v>
      </c>
    </row>
    <row r="210" spans="1:35" ht="14.45" x14ac:dyDescent="0.3">
      <c r="A210" t="s">
        <v>55</v>
      </c>
      <c r="B210" t="s">
        <v>54</v>
      </c>
      <c r="C210">
        <v>-2.6847345799999998E-2</v>
      </c>
      <c r="D210">
        <v>-0.18</v>
      </c>
      <c r="E210" t="s">
        <v>3</v>
      </c>
      <c r="F210">
        <v>-0.18</v>
      </c>
      <c r="G210" t="s">
        <v>6</v>
      </c>
      <c r="H210">
        <v>-2.6393542379964399E-2</v>
      </c>
      <c r="I210" t="s">
        <v>505</v>
      </c>
      <c r="J210" t="s">
        <v>1576</v>
      </c>
      <c r="K210" t="s">
        <v>529</v>
      </c>
      <c r="L210" t="s">
        <v>1472</v>
      </c>
      <c r="M210" t="s">
        <v>1577</v>
      </c>
      <c r="N210" t="s">
        <v>55</v>
      </c>
      <c r="O210">
        <v>0</v>
      </c>
      <c r="P210">
        <v>0</v>
      </c>
      <c r="Q210">
        <v>0</v>
      </c>
      <c r="R210" t="s">
        <v>533</v>
      </c>
      <c r="S210" t="s">
        <v>598</v>
      </c>
      <c r="T210" t="s">
        <v>527</v>
      </c>
      <c r="U210" t="s">
        <v>57</v>
      </c>
      <c r="V210" t="s">
        <v>57</v>
      </c>
      <c r="W210" t="s">
        <v>58</v>
      </c>
      <c r="X210" t="s">
        <v>526</v>
      </c>
      <c r="Y210" t="s">
        <v>1312</v>
      </c>
      <c r="Z210" t="s">
        <v>1312</v>
      </c>
      <c r="AA210" t="s">
        <v>57</v>
      </c>
      <c r="AB210" t="s">
        <v>57</v>
      </c>
      <c r="AC210">
        <v>1375</v>
      </c>
      <c r="AD210" t="s">
        <v>527</v>
      </c>
      <c r="AE210" t="s">
        <v>1313</v>
      </c>
      <c r="AF210" t="s">
        <v>58</v>
      </c>
      <c r="AG210" t="s">
        <v>526</v>
      </c>
      <c r="AH210">
        <v>1375</v>
      </c>
      <c r="AI210" t="s">
        <v>619</v>
      </c>
    </row>
    <row r="211" spans="1:35" ht="14.45" x14ac:dyDescent="0.3">
      <c r="A211" t="s">
        <v>533</v>
      </c>
      <c r="B211" t="s">
        <v>532</v>
      </c>
      <c r="C211">
        <v>-80</v>
      </c>
      <c r="D211">
        <v>-80</v>
      </c>
      <c r="E211" t="s">
        <v>1</v>
      </c>
      <c r="F211">
        <v>-541.72799999999995</v>
      </c>
      <c r="G211" t="s">
        <v>6</v>
      </c>
      <c r="H211">
        <v>-80</v>
      </c>
      <c r="I211" t="s">
        <v>59</v>
      </c>
      <c r="J211" t="s">
        <v>1578</v>
      </c>
      <c r="K211" t="s">
        <v>15</v>
      </c>
      <c r="L211" t="s">
        <v>1317</v>
      </c>
      <c r="M211" t="s">
        <v>1312</v>
      </c>
      <c r="N211" t="s">
        <v>55</v>
      </c>
      <c r="O211">
        <v>0</v>
      </c>
      <c r="P211">
        <v>0</v>
      </c>
      <c r="Q211">
        <v>0</v>
      </c>
      <c r="R211" t="s">
        <v>533</v>
      </c>
      <c r="S211" t="s">
        <v>600</v>
      </c>
      <c r="T211" t="s">
        <v>602</v>
      </c>
      <c r="U211" t="s">
        <v>57</v>
      </c>
      <c r="V211" t="s">
        <v>57</v>
      </c>
      <c r="W211" t="s">
        <v>58</v>
      </c>
      <c r="X211" t="s">
        <v>601</v>
      </c>
      <c r="Y211" t="s">
        <v>1147</v>
      </c>
      <c r="Z211" t="s">
        <v>1147</v>
      </c>
      <c r="AA211" t="s">
        <v>57</v>
      </c>
      <c r="AB211" t="s">
        <v>57</v>
      </c>
      <c r="AC211">
        <v>4750438</v>
      </c>
      <c r="AD211" t="s">
        <v>604</v>
      </c>
      <c r="AE211" t="s">
        <v>1579</v>
      </c>
      <c r="AF211" t="s">
        <v>58</v>
      </c>
      <c r="AG211" t="s">
        <v>603</v>
      </c>
      <c r="AH211">
        <v>24149</v>
      </c>
      <c r="AI211" t="s">
        <v>600</v>
      </c>
    </row>
    <row r="212" spans="1:35" x14ac:dyDescent="0.25">
      <c r="A212" t="s">
        <v>533</v>
      </c>
      <c r="B212" t="s">
        <v>532</v>
      </c>
      <c r="C212">
        <v>-1.5</v>
      </c>
      <c r="D212">
        <v>-1.5</v>
      </c>
      <c r="E212" t="s">
        <v>4</v>
      </c>
      <c r="F212">
        <v>-10.157400000000001</v>
      </c>
      <c r="G212" t="s">
        <v>6</v>
      </c>
      <c r="H212">
        <v>-1.5</v>
      </c>
      <c r="I212" t="s">
        <v>59</v>
      </c>
      <c r="J212" t="s">
        <v>1580</v>
      </c>
      <c r="K212" t="s">
        <v>10</v>
      </c>
      <c r="L212" t="s">
        <v>1315</v>
      </c>
      <c r="M212" t="s">
        <v>1312</v>
      </c>
      <c r="N212" t="s">
        <v>55</v>
      </c>
      <c r="O212">
        <v>0</v>
      </c>
      <c r="P212">
        <v>0</v>
      </c>
      <c r="Q212">
        <v>0</v>
      </c>
      <c r="R212" t="s">
        <v>533</v>
      </c>
      <c r="S212" t="s">
        <v>600</v>
      </c>
      <c r="T212" t="s">
        <v>602</v>
      </c>
      <c r="U212" t="s">
        <v>57</v>
      </c>
      <c r="V212" t="s">
        <v>57</v>
      </c>
      <c r="W212" t="s">
        <v>58</v>
      </c>
      <c r="X212" t="s">
        <v>601</v>
      </c>
      <c r="Y212" t="s">
        <v>1147</v>
      </c>
      <c r="Z212" t="s">
        <v>1147</v>
      </c>
      <c r="AA212" t="s">
        <v>57</v>
      </c>
      <c r="AB212" t="s">
        <v>57</v>
      </c>
      <c r="AC212">
        <v>4750438</v>
      </c>
      <c r="AD212" t="s">
        <v>604</v>
      </c>
      <c r="AE212" t="s">
        <v>1579</v>
      </c>
      <c r="AF212" t="s">
        <v>58</v>
      </c>
      <c r="AG212" t="s">
        <v>603</v>
      </c>
      <c r="AH212">
        <v>24149</v>
      </c>
      <c r="AI212" t="s">
        <v>600</v>
      </c>
    </row>
    <row r="213" spans="1:35" ht="14.45" x14ac:dyDescent="0.3">
      <c r="A213" t="s">
        <v>533</v>
      </c>
      <c r="B213" t="s">
        <v>532</v>
      </c>
      <c r="C213">
        <v>-0.04</v>
      </c>
      <c r="D213">
        <v>-0.04</v>
      </c>
      <c r="E213" t="s">
        <v>4</v>
      </c>
      <c r="F213">
        <v>-0.27086399999999999</v>
      </c>
      <c r="G213" t="s">
        <v>6</v>
      </c>
      <c r="H213">
        <v>-0.04</v>
      </c>
      <c r="I213" t="s">
        <v>59</v>
      </c>
      <c r="J213" t="s">
        <v>1581</v>
      </c>
      <c r="K213" t="s">
        <v>11</v>
      </c>
      <c r="L213" t="s">
        <v>1311</v>
      </c>
      <c r="M213" t="s">
        <v>1312</v>
      </c>
      <c r="N213" t="s">
        <v>55</v>
      </c>
      <c r="O213">
        <v>0</v>
      </c>
      <c r="P213">
        <v>0</v>
      </c>
      <c r="Q213">
        <v>0</v>
      </c>
      <c r="R213" t="s">
        <v>533</v>
      </c>
      <c r="S213" t="s">
        <v>600</v>
      </c>
      <c r="T213" t="s">
        <v>602</v>
      </c>
      <c r="U213" t="s">
        <v>57</v>
      </c>
      <c r="V213" t="s">
        <v>57</v>
      </c>
      <c r="W213" t="s">
        <v>58</v>
      </c>
      <c r="X213" t="s">
        <v>601</v>
      </c>
      <c r="Y213" t="s">
        <v>1147</v>
      </c>
      <c r="Z213" t="s">
        <v>1147</v>
      </c>
      <c r="AA213" t="s">
        <v>57</v>
      </c>
      <c r="AB213" t="s">
        <v>57</v>
      </c>
      <c r="AC213">
        <v>4750438</v>
      </c>
      <c r="AD213" t="s">
        <v>604</v>
      </c>
      <c r="AE213" t="s">
        <v>1579</v>
      </c>
      <c r="AF213" t="s">
        <v>58</v>
      </c>
      <c r="AG213" t="s">
        <v>603</v>
      </c>
      <c r="AH213">
        <v>24149</v>
      </c>
      <c r="AI213" t="s">
        <v>600</v>
      </c>
    </row>
    <row r="214" spans="1:35" ht="14.45" x14ac:dyDescent="0.3">
      <c r="A214" t="s">
        <v>55</v>
      </c>
      <c r="B214" t="s">
        <v>54</v>
      </c>
      <c r="C214">
        <v>-0.12</v>
      </c>
      <c r="D214">
        <v>-0.81</v>
      </c>
      <c r="E214" t="s">
        <v>2</v>
      </c>
      <c r="F214">
        <v>-0.81</v>
      </c>
      <c r="G214" t="s">
        <v>6</v>
      </c>
      <c r="H214">
        <v>-0.11957925816571301</v>
      </c>
      <c r="I214" t="s">
        <v>505</v>
      </c>
      <c r="J214" t="s">
        <v>1582</v>
      </c>
      <c r="K214" t="s">
        <v>9</v>
      </c>
      <c r="L214" t="s">
        <v>1324</v>
      </c>
      <c r="M214" t="s">
        <v>1312</v>
      </c>
      <c r="N214" t="s">
        <v>55</v>
      </c>
      <c r="O214">
        <v>0</v>
      </c>
      <c r="P214">
        <v>0</v>
      </c>
      <c r="Q214">
        <v>0</v>
      </c>
      <c r="R214" t="s">
        <v>533</v>
      </c>
      <c r="S214" t="s">
        <v>605</v>
      </c>
      <c r="T214" t="s">
        <v>527</v>
      </c>
      <c r="U214" t="s">
        <v>57</v>
      </c>
      <c r="V214" t="s">
        <v>57</v>
      </c>
      <c r="W214" t="s">
        <v>58</v>
      </c>
      <c r="X214" t="s">
        <v>526</v>
      </c>
      <c r="Y214" t="s">
        <v>1312</v>
      </c>
      <c r="Z214" t="s">
        <v>1312</v>
      </c>
      <c r="AA214" t="s">
        <v>57</v>
      </c>
      <c r="AB214" t="s">
        <v>57</v>
      </c>
      <c r="AC214">
        <v>1375</v>
      </c>
      <c r="AD214" t="s">
        <v>527</v>
      </c>
      <c r="AE214" t="s">
        <v>1313</v>
      </c>
      <c r="AF214" t="s">
        <v>58</v>
      </c>
      <c r="AG214" t="s">
        <v>526</v>
      </c>
      <c r="AH214">
        <v>1375</v>
      </c>
      <c r="AI214" t="s">
        <v>606</v>
      </c>
    </row>
    <row r="215" spans="1:35" ht="14.45" x14ac:dyDescent="0.3">
      <c r="A215" t="s">
        <v>55</v>
      </c>
      <c r="B215" t="s">
        <v>54</v>
      </c>
      <c r="C215">
        <v>-0.04</v>
      </c>
      <c r="D215">
        <v>-0.04</v>
      </c>
      <c r="E215" t="s">
        <v>2</v>
      </c>
      <c r="F215">
        <v>-0.04</v>
      </c>
      <c r="G215" t="s">
        <v>8</v>
      </c>
      <c r="H215">
        <v>-5.9443313370287302E-3</v>
      </c>
      <c r="I215" t="s">
        <v>57</v>
      </c>
      <c r="J215" t="s">
        <v>1583</v>
      </c>
      <c r="K215" t="s">
        <v>17</v>
      </c>
      <c r="L215" t="s">
        <v>1326</v>
      </c>
      <c r="M215" t="s">
        <v>1312</v>
      </c>
      <c r="N215" t="s">
        <v>55</v>
      </c>
      <c r="O215">
        <v>0</v>
      </c>
      <c r="P215">
        <v>0</v>
      </c>
      <c r="Q215">
        <v>0</v>
      </c>
      <c r="R215" t="s">
        <v>55</v>
      </c>
      <c r="S215" t="s">
        <v>606</v>
      </c>
      <c r="T215" t="s">
        <v>57</v>
      </c>
      <c r="U215" t="s">
        <v>57</v>
      </c>
      <c r="V215" t="s">
        <v>57</v>
      </c>
      <c r="W215" t="s">
        <v>58</v>
      </c>
      <c r="X215" t="s">
        <v>57</v>
      </c>
      <c r="Y215" t="s">
        <v>1312</v>
      </c>
      <c r="Z215" t="s">
        <v>1312</v>
      </c>
      <c r="AA215" t="s">
        <v>57</v>
      </c>
      <c r="AB215" t="s">
        <v>57</v>
      </c>
      <c r="AC215">
        <v>0</v>
      </c>
      <c r="AD215" t="s">
        <v>57</v>
      </c>
      <c r="AE215" t="s">
        <v>57</v>
      </c>
      <c r="AF215" t="s">
        <v>58</v>
      </c>
      <c r="AG215" t="s">
        <v>57</v>
      </c>
      <c r="AH215">
        <v>0</v>
      </c>
      <c r="AI215" t="s">
        <v>606</v>
      </c>
    </row>
    <row r="216" spans="1:35" ht="14.45" x14ac:dyDescent="0.3">
      <c r="A216" t="s">
        <v>55</v>
      </c>
      <c r="B216" t="s">
        <v>54</v>
      </c>
      <c r="C216">
        <v>-1.25</v>
      </c>
      <c r="D216">
        <v>-8.3800000000000008</v>
      </c>
      <c r="E216" t="s">
        <v>2</v>
      </c>
      <c r="F216">
        <v>-8.3800000000000008</v>
      </c>
      <c r="G216" t="s">
        <v>8</v>
      </c>
      <c r="H216">
        <v>-1.24972037879353</v>
      </c>
      <c r="I216" t="s">
        <v>57</v>
      </c>
      <c r="J216" t="s">
        <v>1584</v>
      </c>
      <c r="K216" t="s">
        <v>18</v>
      </c>
      <c r="L216" t="s">
        <v>1408</v>
      </c>
      <c r="M216" t="s">
        <v>1312</v>
      </c>
      <c r="N216" t="s">
        <v>55</v>
      </c>
      <c r="O216">
        <v>0</v>
      </c>
      <c r="P216">
        <v>0</v>
      </c>
      <c r="Q216">
        <v>0</v>
      </c>
      <c r="R216" t="s">
        <v>533</v>
      </c>
      <c r="S216" t="s">
        <v>607</v>
      </c>
      <c r="T216" t="s">
        <v>57</v>
      </c>
      <c r="U216" t="s">
        <v>57</v>
      </c>
      <c r="V216" t="s">
        <v>57</v>
      </c>
      <c r="W216" t="s">
        <v>58</v>
      </c>
      <c r="X216" t="s">
        <v>57</v>
      </c>
      <c r="Y216" t="s">
        <v>1312</v>
      </c>
      <c r="Z216" t="s">
        <v>1312</v>
      </c>
      <c r="AA216" t="s">
        <v>57</v>
      </c>
      <c r="AB216" t="s">
        <v>57</v>
      </c>
      <c r="AC216">
        <v>0</v>
      </c>
      <c r="AD216" t="s">
        <v>57</v>
      </c>
      <c r="AE216" t="s">
        <v>57</v>
      </c>
      <c r="AF216" t="s">
        <v>58</v>
      </c>
      <c r="AG216" t="s">
        <v>57</v>
      </c>
      <c r="AH216">
        <v>0</v>
      </c>
      <c r="AI216" t="s">
        <v>606</v>
      </c>
    </row>
    <row r="217" spans="1:35" ht="14.45" x14ac:dyDescent="0.3">
      <c r="A217" t="s">
        <v>55</v>
      </c>
      <c r="B217" t="s">
        <v>54</v>
      </c>
      <c r="C217">
        <v>-0.5</v>
      </c>
      <c r="D217">
        <v>-3.7</v>
      </c>
      <c r="E217" t="s">
        <v>4</v>
      </c>
      <c r="F217">
        <v>-3.7</v>
      </c>
      <c r="G217" t="s">
        <v>6</v>
      </c>
      <c r="H217">
        <v>-0.53370259783345597</v>
      </c>
      <c r="I217" t="s">
        <v>59</v>
      </c>
      <c r="J217" t="s">
        <v>1585</v>
      </c>
      <c r="K217" t="s">
        <v>11</v>
      </c>
      <c r="L217" t="s">
        <v>1311</v>
      </c>
      <c r="M217" t="s">
        <v>1312</v>
      </c>
      <c r="N217" t="s">
        <v>55</v>
      </c>
      <c r="O217">
        <v>0.02</v>
      </c>
      <c r="P217">
        <v>0.02</v>
      </c>
      <c r="Q217">
        <v>2.88487890720787E-3</v>
      </c>
      <c r="R217" t="s">
        <v>1330</v>
      </c>
      <c r="S217" t="s">
        <v>615</v>
      </c>
      <c r="T217" t="s">
        <v>574</v>
      </c>
      <c r="U217" t="s">
        <v>57</v>
      </c>
      <c r="V217" t="s">
        <v>57</v>
      </c>
      <c r="W217" t="s">
        <v>58</v>
      </c>
      <c r="X217" t="s">
        <v>573</v>
      </c>
      <c r="Y217" t="s">
        <v>1149</v>
      </c>
      <c r="Z217" t="s">
        <v>1149</v>
      </c>
      <c r="AA217" t="s">
        <v>57</v>
      </c>
      <c r="AB217" t="s">
        <v>57</v>
      </c>
      <c r="AC217">
        <v>5052305</v>
      </c>
      <c r="AD217" t="s">
        <v>576</v>
      </c>
      <c r="AE217" t="s">
        <v>1331</v>
      </c>
      <c r="AF217" t="s">
        <v>58</v>
      </c>
      <c r="AG217" t="s">
        <v>575</v>
      </c>
      <c r="AH217">
        <v>117637</v>
      </c>
      <c r="AI217" t="s">
        <v>615</v>
      </c>
    </row>
    <row r="218" spans="1:35" x14ac:dyDescent="0.25">
      <c r="A218" t="s">
        <v>55</v>
      </c>
      <c r="B218" t="s">
        <v>54</v>
      </c>
      <c r="C218">
        <v>-7.5</v>
      </c>
      <c r="D218">
        <v>-55.55</v>
      </c>
      <c r="E218" t="s">
        <v>4</v>
      </c>
      <c r="F218">
        <v>-55.55</v>
      </c>
      <c r="G218" t="s">
        <v>6</v>
      </c>
      <c r="H218">
        <v>-8.0127511647698597</v>
      </c>
      <c r="I218" t="s">
        <v>59</v>
      </c>
      <c r="J218" t="s">
        <v>1586</v>
      </c>
      <c r="K218" t="s">
        <v>10</v>
      </c>
      <c r="L218" t="s">
        <v>1315</v>
      </c>
      <c r="M218" t="s">
        <v>1312</v>
      </c>
      <c r="N218" t="s">
        <v>55</v>
      </c>
      <c r="O218">
        <v>0.28000000000000103</v>
      </c>
      <c r="P218">
        <v>0.28000000000000103</v>
      </c>
      <c r="Q218">
        <v>4.0388304700910302E-2</v>
      </c>
      <c r="R218" t="s">
        <v>1330</v>
      </c>
      <c r="S218" t="s">
        <v>615</v>
      </c>
      <c r="T218" t="s">
        <v>574</v>
      </c>
      <c r="U218" t="s">
        <v>57</v>
      </c>
      <c r="V218" t="s">
        <v>57</v>
      </c>
      <c r="W218" t="s">
        <v>58</v>
      </c>
      <c r="X218" t="s">
        <v>573</v>
      </c>
      <c r="Y218" t="s">
        <v>1149</v>
      </c>
      <c r="Z218" t="s">
        <v>1149</v>
      </c>
      <c r="AA218" t="s">
        <v>57</v>
      </c>
      <c r="AB218" t="s">
        <v>57</v>
      </c>
      <c r="AC218">
        <v>5052305</v>
      </c>
      <c r="AD218" t="s">
        <v>576</v>
      </c>
      <c r="AE218" t="s">
        <v>1331</v>
      </c>
      <c r="AF218" t="s">
        <v>58</v>
      </c>
      <c r="AG218" t="s">
        <v>575</v>
      </c>
      <c r="AH218">
        <v>117637</v>
      </c>
      <c r="AI218" t="s">
        <v>615</v>
      </c>
    </row>
    <row r="219" spans="1:35" ht="14.45" x14ac:dyDescent="0.3">
      <c r="A219" t="s">
        <v>55</v>
      </c>
      <c r="B219" t="s">
        <v>54</v>
      </c>
      <c r="C219">
        <v>1535</v>
      </c>
      <c r="D219">
        <v>11369.95</v>
      </c>
      <c r="E219" t="s">
        <v>1</v>
      </c>
      <c r="F219">
        <v>11369.95</v>
      </c>
      <c r="G219" t="s">
        <v>6</v>
      </c>
      <c r="H219">
        <v>1640.0464465504101</v>
      </c>
      <c r="I219" t="s">
        <v>59</v>
      </c>
      <c r="J219" t="s">
        <v>1587</v>
      </c>
      <c r="K219" t="s">
        <v>15</v>
      </c>
      <c r="L219" t="s">
        <v>1317</v>
      </c>
      <c r="M219" t="s">
        <v>1312</v>
      </c>
      <c r="N219" t="s">
        <v>55</v>
      </c>
      <c r="O219">
        <v>-57.1299999999992</v>
      </c>
      <c r="P219">
        <v>-57.1299999999992</v>
      </c>
      <c r="Q219">
        <v>-8.2406565984391609</v>
      </c>
      <c r="R219" t="s">
        <v>1330</v>
      </c>
      <c r="S219" t="s">
        <v>615</v>
      </c>
      <c r="T219" t="s">
        <v>574</v>
      </c>
      <c r="U219" t="s">
        <v>57</v>
      </c>
      <c r="V219" t="s">
        <v>57</v>
      </c>
      <c r="W219" t="s">
        <v>58</v>
      </c>
      <c r="X219" t="s">
        <v>573</v>
      </c>
      <c r="Y219" t="s">
        <v>1149</v>
      </c>
      <c r="Z219" t="s">
        <v>1149</v>
      </c>
      <c r="AA219" t="s">
        <v>57</v>
      </c>
      <c r="AB219" t="s">
        <v>57</v>
      </c>
      <c r="AC219">
        <v>5052305</v>
      </c>
      <c r="AD219" t="s">
        <v>576</v>
      </c>
      <c r="AE219" t="s">
        <v>1331</v>
      </c>
      <c r="AF219" t="s">
        <v>58</v>
      </c>
      <c r="AG219" t="s">
        <v>575</v>
      </c>
      <c r="AH219">
        <v>117637</v>
      </c>
      <c r="AI219" t="s">
        <v>615</v>
      </c>
    </row>
    <row r="220" spans="1:35" ht="14.45" x14ac:dyDescent="0.3">
      <c r="A220" t="s">
        <v>55</v>
      </c>
      <c r="B220" t="s">
        <v>54</v>
      </c>
      <c r="C220">
        <v>14.55</v>
      </c>
      <c r="D220">
        <v>100.38</v>
      </c>
      <c r="E220" t="s">
        <v>1</v>
      </c>
      <c r="F220">
        <v>100.38</v>
      </c>
      <c r="G220" t="s">
        <v>6</v>
      </c>
      <c r="H220">
        <v>14.463351728311499</v>
      </c>
      <c r="I220" t="s">
        <v>394</v>
      </c>
      <c r="J220" t="s">
        <v>1588</v>
      </c>
      <c r="K220" t="s">
        <v>227</v>
      </c>
      <c r="L220" t="s">
        <v>1343</v>
      </c>
      <c r="M220" t="s">
        <v>1312</v>
      </c>
      <c r="N220" t="s">
        <v>55</v>
      </c>
      <c r="O220">
        <v>-0.510000000000005</v>
      </c>
      <c r="P220">
        <v>-0.510000000000005</v>
      </c>
      <c r="Q220">
        <v>-7.3483855164763107E-2</v>
      </c>
      <c r="R220" t="s">
        <v>533</v>
      </c>
      <c r="S220" t="s">
        <v>616</v>
      </c>
      <c r="T220" t="s">
        <v>396</v>
      </c>
      <c r="U220" t="s">
        <v>57</v>
      </c>
      <c r="V220" t="s">
        <v>57</v>
      </c>
      <c r="W220" t="s">
        <v>58</v>
      </c>
      <c r="X220" t="s">
        <v>395</v>
      </c>
      <c r="Y220" t="s">
        <v>1153</v>
      </c>
      <c r="Z220" t="s">
        <v>1155</v>
      </c>
      <c r="AA220" t="s">
        <v>57</v>
      </c>
      <c r="AB220" t="s">
        <v>57</v>
      </c>
      <c r="AC220">
        <v>21</v>
      </c>
      <c r="AD220" t="s">
        <v>396</v>
      </c>
      <c r="AE220" t="s">
        <v>1401</v>
      </c>
      <c r="AF220" t="s">
        <v>58</v>
      </c>
      <c r="AG220" t="s">
        <v>395</v>
      </c>
      <c r="AH220">
        <v>21</v>
      </c>
      <c r="AI220" t="s">
        <v>618</v>
      </c>
    </row>
    <row r="221" spans="1:35" ht="14.45" x14ac:dyDescent="0.3">
      <c r="A221" t="s">
        <v>55</v>
      </c>
      <c r="B221" t="s">
        <v>54</v>
      </c>
      <c r="C221">
        <v>15.4</v>
      </c>
      <c r="D221">
        <v>106.25</v>
      </c>
      <c r="E221" t="s">
        <v>1</v>
      </c>
      <c r="F221">
        <v>106.25</v>
      </c>
      <c r="G221" t="s">
        <v>6</v>
      </c>
      <c r="H221">
        <v>15.3091364926588</v>
      </c>
      <c r="I221" t="s">
        <v>394</v>
      </c>
      <c r="J221" t="s">
        <v>1589</v>
      </c>
      <c r="K221" t="s">
        <v>227</v>
      </c>
      <c r="L221" t="s">
        <v>1343</v>
      </c>
      <c r="M221" t="s">
        <v>1312</v>
      </c>
      <c r="N221" t="s">
        <v>55</v>
      </c>
      <c r="O221">
        <v>-0.53000000000000103</v>
      </c>
      <c r="P221">
        <v>-0.53000000000000103</v>
      </c>
      <c r="Q221">
        <v>-7.6365574975145303E-2</v>
      </c>
      <c r="R221" t="s">
        <v>533</v>
      </c>
      <c r="S221" t="s">
        <v>616</v>
      </c>
      <c r="T221" t="s">
        <v>396</v>
      </c>
      <c r="U221" t="s">
        <v>57</v>
      </c>
      <c r="V221" t="s">
        <v>57</v>
      </c>
      <c r="W221" t="s">
        <v>58</v>
      </c>
      <c r="X221" t="s">
        <v>395</v>
      </c>
      <c r="Y221" t="s">
        <v>1151</v>
      </c>
      <c r="Z221" t="s">
        <v>1155</v>
      </c>
      <c r="AA221" t="s">
        <v>57</v>
      </c>
      <c r="AB221" t="s">
        <v>57</v>
      </c>
      <c r="AC221">
        <v>21</v>
      </c>
      <c r="AD221" t="s">
        <v>396</v>
      </c>
      <c r="AE221" t="s">
        <v>1401</v>
      </c>
      <c r="AF221" t="s">
        <v>58</v>
      </c>
      <c r="AG221" t="s">
        <v>395</v>
      </c>
      <c r="AH221">
        <v>21</v>
      </c>
      <c r="AI221" t="s">
        <v>618</v>
      </c>
    </row>
    <row r="222" spans="1:35" x14ac:dyDescent="0.25">
      <c r="A222" t="s">
        <v>55</v>
      </c>
      <c r="B222" t="s">
        <v>54</v>
      </c>
      <c r="C222">
        <v>-5</v>
      </c>
      <c r="D222">
        <v>-34.74</v>
      </c>
      <c r="E222" t="s">
        <v>4</v>
      </c>
      <c r="F222">
        <v>-34.74</v>
      </c>
      <c r="G222" t="s">
        <v>6</v>
      </c>
      <c r="H222">
        <v>-5.0055473106349897</v>
      </c>
      <c r="I222" t="s">
        <v>394</v>
      </c>
      <c r="J222" t="s">
        <v>1590</v>
      </c>
      <c r="K222" t="s">
        <v>10</v>
      </c>
      <c r="L222" t="s">
        <v>1315</v>
      </c>
      <c r="M222" t="s">
        <v>1312</v>
      </c>
      <c r="N222" t="s">
        <v>55</v>
      </c>
      <c r="O222">
        <v>-0.17000000000000201</v>
      </c>
      <c r="P222">
        <v>-0.17000000000000201</v>
      </c>
      <c r="Q222">
        <v>-2.44946183882544E-2</v>
      </c>
      <c r="R222" t="s">
        <v>533</v>
      </c>
      <c r="S222" t="s">
        <v>616</v>
      </c>
      <c r="T222" t="s">
        <v>396</v>
      </c>
      <c r="U222" t="s">
        <v>57</v>
      </c>
      <c r="V222" t="s">
        <v>57</v>
      </c>
      <c r="W222" t="s">
        <v>58</v>
      </c>
      <c r="X222" t="s">
        <v>395</v>
      </c>
      <c r="Y222" t="s">
        <v>1151</v>
      </c>
      <c r="Z222" t="s">
        <v>1151</v>
      </c>
      <c r="AA222" t="s">
        <v>57</v>
      </c>
      <c r="AB222" t="s">
        <v>57</v>
      </c>
      <c r="AC222">
        <v>21</v>
      </c>
      <c r="AD222" t="s">
        <v>396</v>
      </c>
      <c r="AE222" t="s">
        <v>1401</v>
      </c>
      <c r="AF222" t="s">
        <v>58</v>
      </c>
      <c r="AG222" t="s">
        <v>395</v>
      </c>
      <c r="AH222">
        <v>21</v>
      </c>
      <c r="AI222" t="s">
        <v>618</v>
      </c>
    </row>
    <row r="223" spans="1:35" x14ac:dyDescent="0.25">
      <c r="A223" t="s">
        <v>55</v>
      </c>
      <c r="B223" t="s">
        <v>54</v>
      </c>
      <c r="C223">
        <v>-5</v>
      </c>
      <c r="D223">
        <v>-34.74</v>
      </c>
      <c r="E223" t="s">
        <v>4</v>
      </c>
      <c r="F223">
        <v>-34.74</v>
      </c>
      <c r="G223" t="s">
        <v>6</v>
      </c>
      <c r="H223">
        <v>-5.0055473106349897</v>
      </c>
      <c r="I223" t="s">
        <v>394</v>
      </c>
      <c r="J223" t="s">
        <v>1591</v>
      </c>
      <c r="K223" t="s">
        <v>10</v>
      </c>
      <c r="L223" t="s">
        <v>1315</v>
      </c>
      <c r="M223" t="s">
        <v>1312</v>
      </c>
      <c r="N223" t="s">
        <v>55</v>
      </c>
      <c r="O223">
        <v>-0.17000000000000201</v>
      </c>
      <c r="P223">
        <v>-0.17000000000000201</v>
      </c>
      <c r="Q223">
        <v>-2.44946183882544E-2</v>
      </c>
      <c r="R223" t="s">
        <v>533</v>
      </c>
      <c r="S223" t="s">
        <v>616</v>
      </c>
      <c r="T223" t="s">
        <v>396</v>
      </c>
      <c r="U223" t="s">
        <v>57</v>
      </c>
      <c r="V223" t="s">
        <v>57</v>
      </c>
      <c r="W223" t="s">
        <v>58</v>
      </c>
      <c r="X223" t="s">
        <v>395</v>
      </c>
      <c r="Y223" t="s">
        <v>1153</v>
      </c>
      <c r="Z223" t="s">
        <v>1153</v>
      </c>
      <c r="AA223" t="s">
        <v>57</v>
      </c>
      <c r="AB223" t="s">
        <v>57</v>
      </c>
      <c r="AC223">
        <v>21</v>
      </c>
      <c r="AD223" t="s">
        <v>396</v>
      </c>
      <c r="AE223" t="s">
        <v>1401</v>
      </c>
      <c r="AF223" t="s">
        <v>58</v>
      </c>
      <c r="AG223" t="s">
        <v>395</v>
      </c>
      <c r="AH223">
        <v>21</v>
      </c>
      <c r="AI223" t="s">
        <v>618</v>
      </c>
    </row>
    <row r="224" spans="1:35" x14ac:dyDescent="0.25">
      <c r="A224" t="s">
        <v>55</v>
      </c>
      <c r="B224" t="s">
        <v>54</v>
      </c>
      <c r="C224">
        <v>-2.5</v>
      </c>
      <c r="D224">
        <v>-17.25</v>
      </c>
      <c r="E224" t="s">
        <v>4</v>
      </c>
      <c r="F224">
        <v>-17.25</v>
      </c>
      <c r="G224" t="s">
        <v>6</v>
      </c>
      <c r="H224">
        <v>-2.4854833364552</v>
      </c>
      <c r="I224" t="s">
        <v>394</v>
      </c>
      <c r="J224" t="s">
        <v>1592</v>
      </c>
      <c r="K224" t="s">
        <v>10</v>
      </c>
      <c r="L224" t="s">
        <v>1315</v>
      </c>
      <c r="M224" t="s">
        <v>1312</v>
      </c>
      <c r="N224" t="s">
        <v>55</v>
      </c>
      <c r="O224">
        <v>7.9999999999998295E-2</v>
      </c>
      <c r="P224">
        <v>7.9999999999998295E-2</v>
      </c>
      <c r="Q224">
        <v>1.1526879241531099E-2</v>
      </c>
      <c r="R224" t="s">
        <v>533</v>
      </c>
      <c r="S224" t="s">
        <v>616</v>
      </c>
      <c r="T224" t="s">
        <v>396</v>
      </c>
      <c r="U224" t="s">
        <v>57</v>
      </c>
      <c r="V224" t="s">
        <v>57</v>
      </c>
      <c r="W224" t="s">
        <v>58</v>
      </c>
      <c r="X224" t="s">
        <v>395</v>
      </c>
      <c r="Y224" t="s">
        <v>1153</v>
      </c>
      <c r="Z224" t="s">
        <v>1155</v>
      </c>
      <c r="AA224" t="s">
        <v>57</v>
      </c>
      <c r="AB224" t="s">
        <v>57</v>
      </c>
      <c r="AC224">
        <v>21</v>
      </c>
      <c r="AD224" t="s">
        <v>396</v>
      </c>
      <c r="AE224" t="s">
        <v>1401</v>
      </c>
      <c r="AF224" t="s">
        <v>58</v>
      </c>
      <c r="AG224" t="s">
        <v>395</v>
      </c>
      <c r="AH224">
        <v>21</v>
      </c>
      <c r="AI224" t="s">
        <v>618</v>
      </c>
    </row>
    <row r="225" spans="1:35" x14ac:dyDescent="0.25">
      <c r="A225" t="s">
        <v>55</v>
      </c>
      <c r="B225" t="s">
        <v>54</v>
      </c>
      <c r="C225">
        <v>-2.5</v>
      </c>
      <c r="D225">
        <v>-17.25</v>
      </c>
      <c r="E225" t="s">
        <v>4</v>
      </c>
      <c r="F225">
        <v>-17.25</v>
      </c>
      <c r="G225" t="s">
        <v>6</v>
      </c>
      <c r="H225">
        <v>-2.4854833364552</v>
      </c>
      <c r="I225" t="s">
        <v>394</v>
      </c>
      <c r="J225" t="s">
        <v>1593</v>
      </c>
      <c r="K225" t="s">
        <v>10</v>
      </c>
      <c r="L225" t="s">
        <v>1315</v>
      </c>
      <c r="M225" t="s">
        <v>1312</v>
      </c>
      <c r="N225" t="s">
        <v>55</v>
      </c>
      <c r="O225">
        <v>7.9999999999998295E-2</v>
      </c>
      <c r="P225">
        <v>7.9999999999998295E-2</v>
      </c>
      <c r="Q225">
        <v>1.1526879241531099E-2</v>
      </c>
      <c r="R225" t="s">
        <v>533</v>
      </c>
      <c r="S225" t="s">
        <v>616</v>
      </c>
      <c r="T225" t="s">
        <v>396</v>
      </c>
      <c r="U225" t="s">
        <v>57</v>
      </c>
      <c r="V225" t="s">
        <v>57</v>
      </c>
      <c r="W225" t="s">
        <v>58</v>
      </c>
      <c r="X225" t="s">
        <v>395</v>
      </c>
      <c r="Y225" t="s">
        <v>1151</v>
      </c>
      <c r="Z225" t="s">
        <v>1155</v>
      </c>
      <c r="AA225" t="s">
        <v>57</v>
      </c>
      <c r="AB225" t="s">
        <v>57</v>
      </c>
      <c r="AC225">
        <v>21</v>
      </c>
      <c r="AD225" t="s">
        <v>396</v>
      </c>
      <c r="AE225" t="s">
        <v>1401</v>
      </c>
      <c r="AF225" t="s">
        <v>58</v>
      </c>
      <c r="AG225" t="s">
        <v>395</v>
      </c>
      <c r="AH225">
        <v>21</v>
      </c>
      <c r="AI225" t="s">
        <v>618</v>
      </c>
    </row>
    <row r="226" spans="1:35" ht="14.45" x14ac:dyDescent="0.3">
      <c r="A226" t="s">
        <v>533</v>
      </c>
      <c r="B226" t="s">
        <v>532</v>
      </c>
      <c r="C226">
        <v>310</v>
      </c>
      <c r="D226">
        <v>310</v>
      </c>
      <c r="E226" t="s">
        <v>1</v>
      </c>
      <c r="F226">
        <v>2151.4929999999999</v>
      </c>
      <c r="G226" t="s">
        <v>6</v>
      </c>
      <c r="H226">
        <v>310</v>
      </c>
      <c r="I226" t="s">
        <v>59</v>
      </c>
      <c r="J226" t="s">
        <v>1594</v>
      </c>
      <c r="K226" t="s">
        <v>15</v>
      </c>
      <c r="L226" t="s">
        <v>1317</v>
      </c>
      <c r="M226" t="s">
        <v>1312</v>
      </c>
      <c r="N226" t="s">
        <v>55</v>
      </c>
      <c r="O226">
        <v>0</v>
      </c>
      <c r="P226">
        <v>0</v>
      </c>
      <c r="Q226">
        <v>0</v>
      </c>
      <c r="R226" t="s">
        <v>533</v>
      </c>
      <c r="S226" t="s">
        <v>616</v>
      </c>
      <c r="T226" t="s">
        <v>585</v>
      </c>
      <c r="U226" t="s">
        <v>57</v>
      </c>
      <c r="V226" t="s">
        <v>57</v>
      </c>
      <c r="W226" t="s">
        <v>58</v>
      </c>
      <c r="X226" t="s">
        <v>584</v>
      </c>
      <c r="Y226" t="s">
        <v>1157</v>
      </c>
      <c r="Z226" t="s">
        <v>1157</v>
      </c>
      <c r="AA226" t="s">
        <v>57</v>
      </c>
      <c r="AB226" t="s">
        <v>57</v>
      </c>
      <c r="AC226">
        <v>4147478</v>
      </c>
      <c r="AD226" t="s">
        <v>63</v>
      </c>
      <c r="AE226" t="s">
        <v>1313</v>
      </c>
      <c r="AF226" t="s">
        <v>58</v>
      </c>
      <c r="AG226" t="s">
        <v>62</v>
      </c>
      <c r="AH226">
        <v>10606</v>
      </c>
      <c r="AI226" t="s">
        <v>616</v>
      </c>
    </row>
    <row r="227" spans="1:35" x14ac:dyDescent="0.25">
      <c r="A227" t="s">
        <v>533</v>
      </c>
      <c r="B227" t="s">
        <v>532</v>
      </c>
      <c r="C227">
        <v>-6</v>
      </c>
      <c r="D227">
        <v>-6</v>
      </c>
      <c r="E227" t="s">
        <v>4</v>
      </c>
      <c r="F227">
        <v>-41.641800000000003</v>
      </c>
      <c r="G227" t="s">
        <v>6</v>
      </c>
      <c r="H227">
        <v>-6</v>
      </c>
      <c r="I227" t="s">
        <v>59</v>
      </c>
      <c r="J227" t="s">
        <v>1595</v>
      </c>
      <c r="K227" t="s">
        <v>10</v>
      </c>
      <c r="L227" t="s">
        <v>1315</v>
      </c>
      <c r="M227" t="s">
        <v>1312</v>
      </c>
      <c r="N227" t="s">
        <v>55</v>
      </c>
      <c r="O227">
        <v>0</v>
      </c>
      <c r="P227">
        <v>0</v>
      </c>
      <c r="Q227">
        <v>0</v>
      </c>
      <c r="R227" t="s">
        <v>533</v>
      </c>
      <c r="S227" t="s">
        <v>616</v>
      </c>
      <c r="T227" t="s">
        <v>585</v>
      </c>
      <c r="U227" t="s">
        <v>57</v>
      </c>
      <c r="V227" t="s">
        <v>57</v>
      </c>
      <c r="W227" t="s">
        <v>58</v>
      </c>
      <c r="X227" t="s">
        <v>584</v>
      </c>
      <c r="Y227" t="s">
        <v>1157</v>
      </c>
      <c r="Z227" t="s">
        <v>1157</v>
      </c>
      <c r="AA227" t="s">
        <v>57</v>
      </c>
      <c r="AB227" t="s">
        <v>57</v>
      </c>
      <c r="AC227">
        <v>4147478</v>
      </c>
      <c r="AD227" t="s">
        <v>63</v>
      </c>
      <c r="AE227" t="s">
        <v>1313</v>
      </c>
      <c r="AF227" t="s">
        <v>58</v>
      </c>
      <c r="AG227" t="s">
        <v>62</v>
      </c>
      <c r="AH227">
        <v>10606</v>
      </c>
      <c r="AI227" t="s">
        <v>616</v>
      </c>
    </row>
    <row r="228" spans="1:35" ht="14.45" x14ac:dyDescent="0.3">
      <c r="A228" t="s">
        <v>533</v>
      </c>
      <c r="B228" t="s">
        <v>532</v>
      </c>
      <c r="C228">
        <v>-0.08</v>
      </c>
      <c r="D228">
        <v>-0.08</v>
      </c>
      <c r="E228" t="s">
        <v>4</v>
      </c>
      <c r="F228">
        <v>-0.55522400000000005</v>
      </c>
      <c r="G228" t="s">
        <v>6</v>
      </c>
      <c r="H228">
        <v>-0.08</v>
      </c>
      <c r="I228" t="s">
        <v>59</v>
      </c>
      <c r="J228" t="s">
        <v>1596</v>
      </c>
      <c r="K228" t="s">
        <v>11</v>
      </c>
      <c r="L228" t="s">
        <v>1311</v>
      </c>
      <c r="M228" t="s">
        <v>1312</v>
      </c>
      <c r="N228" t="s">
        <v>55</v>
      </c>
      <c r="O228">
        <v>0</v>
      </c>
      <c r="P228">
        <v>0</v>
      </c>
      <c r="Q228">
        <v>0</v>
      </c>
      <c r="R228" t="s">
        <v>533</v>
      </c>
      <c r="S228" t="s">
        <v>616</v>
      </c>
      <c r="T228" t="s">
        <v>585</v>
      </c>
      <c r="U228" t="s">
        <v>57</v>
      </c>
      <c r="V228" t="s">
        <v>57</v>
      </c>
      <c r="W228" t="s">
        <v>58</v>
      </c>
      <c r="X228" t="s">
        <v>584</v>
      </c>
      <c r="Y228" t="s">
        <v>1157</v>
      </c>
      <c r="Z228" t="s">
        <v>1157</v>
      </c>
      <c r="AA228" t="s">
        <v>57</v>
      </c>
      <c r="AB228" t="s">
        <v>57</v>
      </c>
      <c r="AC228">
        <v>4147478</v>
      </c>
      <c r="AD228" t="s">
        <v>63</v>
      </c>
      <c r="AE228" t="s">
        <v>1313</v>
      </c>
      <c r="AF228" t="s">
        <v>58</v>
      </c>
      <c r="AG228" t="s">
        <v>62</v>
      </c>
      <c r="AH228">
        <v>10606</v>
      </c>
      <c r="AI228" t="s">
        <v>616</v>
      </c>
    </row>
    <row r="229" spans="1:35" ht="14.45" x14ac:dyDescent="0.3">
      <c r="A229" t="s">
        <v>55</v>
      </c>
      <c r="B229" t="s">
        <v>54</v>
      </c>
      <c r="C229">
        <v>-64.400000000000006</v>
      </c>
      <c r="D229">
        <v>-448.09</v>
      </c>
      <c r="E229" t="s">
        <v>1</v>
      </c>
      <c r="F229">
        <v>-448.09</v>
      </c>
      <c r="G229" t="s">
        <v>6</v>
      </c>
      <c r="H229">
        <v>-64.356243671590605</v>
      </c>
      <c r="I229" t="s">
        <v>488</v>
      </c>
      <c r="J229" t="s">
        <v>1597</v>
      </c>
      <c r="K229" t="s">
        <v>15</v>
      </c>
      <c r="L229" t="s">
        <v>1317</v>
      </c>
      <c r="M229" t="s">
        <v>1312</v>
      </c>
      <c r="N229" t="s">
        <v>55</v>
      </c>
      <c r="O229">
        <v>-0.439999999999998</v>
      </c>
      <c r="P229">
        <v>-0.439999999999998</v>
      </c>
      <c r="Q229">
        <v>-6.3194329745139804E-2</v>
      </c>
      <c r="R229" t="s">
        <v>533</v>
      </c>
      <c r="S229" t="s">
        <v>617</v>
      </c>
      <c r="T229" t="s">
        <v>396</v>
      </c>
      <c r="U229" t="s">
        <v>57</v>
      </c>
      <c r="V229" t="s">
        <v>57</v>
      </c>
      <c r="W229" t="s">
        <v>58</v>
      </c>
      <c r="X229" t="s">
        <v>395</v>
      </c>
      <c r="Y229" t="s">
        <v>1159</v>
      </c>
      <c r="Z229" t="s">
        <v>1159</v>
      </c>
      <c r="AA229" t="s">
        <v>57</v>
      </c>
      <c r="AB229" t="s">
        <v>57</v>
      </c>
      <c r="AC229">
        <v>21</v>
      </c>
      <c r="AD229" t="s">
        <v>396</v>
      </c>
      <c r="AE229" t="s">
        <v>1401</v>
      </c>
      <c r="AF229" t="s">
        <v>58</v>
      </c>
      <c r="AG229" t="s">
        <v>395</v>
      </c>
      <c r="AH229">
        <v>21</v>
      </c>
      <c r="AI229" t="s">
        <v>619</v>
      </c>
    </row>
    <row r="230" spans="1:35" x14ac:dyDescent="0.25">
      <c r="A230" t="s">
        <v>55</v>
      </c>
      <c r="B230" t="s">
        <v>54</v>
      </c>
      <c r="C230">
        <v>-5</v>
      </c>
      <c r="D230">
        <v>-34.79</v>
      </c>
      <c r="E230" t="s">
        <v>4</v>
      </c>
      <c r="F230">
        <v>-34.79</v>
      </c>
      <c r="G230" t="s">
        <v>6</v>
      </c>
      <c r="H230">
        <v>-4.9966607541668804</v>
      </c>
      <c r="I230" t="s">
        <v>488</v>
      </c>
      <c r="J230" t="s">
        <v>1598</v>
      </c>
      <c r="K230" t="s">
        <v>10</v>
      </c>
      <c r="L230" t="s">
        <v>1315</v>
      </c>
      <c r="M230" t="s">
        <v>1312</v>
      </c>
      <c r="N230" t="s">
        <v>55</v>
      </c>
      <c r="O230">
        <v>-3.0000000000001099E-2</v>
      </c>
      <c r="P230">
        <v>-3.0000000000001099E-2</v>
      </c>
      <c r="Q230">
        <v>-4.3087043008051698E-3</v>
      </c>
      <c r="R230" t="s">
        <v>533</v>
      </c>
      <c r="S230" t="s">
        <v>617</v>
      </c>
      <c r="T230" t="s">
        <v>396</v>
      </c>
      <c r="U230" t="s">
        <v>57</v>
      </c>
      <c r="V230" t="s">
        <v>57</v>
      </c>
      <c r="W230" t="s">
        <v>58</v>
      </c>
      <c r="X230" t="s">
        <v>395</v>
      </c>
      <c r="Y230" t="s">
        <v>1159</v>
      </c>
      <c r="Z230" t="s">
        <v>1159</v>
      </c>
      <c r="AA230" t="s">
        <v>57</v>
      </c>
      <c r="AB230" t="s">
        <v>57</v>
      </c>
      <c r="AC230">
        <v>21</v>
      </c>
      <c r="AD230" t="s">
        <v>396</v>
      </c>
      <c r="AE230" t="s">
        <v>1401</v>
      </c>
      <c r="AF230" t="s">
        <v>58</v>
      </c>
      <c r="AG230" t="s">
        <v>395</v>
      </c>
      <c r="AH230">
        <v>21</v>
      </c>
      <c r="AI230" t="s">
        <v>619</v>
      </c>
    </row>
    <row r="231" spans="1:35" ht="14.45" x14ac:dyDescent="0.3">
      <c r="A231" t="s">
        <v>533</v>
      </c>
      <c r="B231" t="s">
        <v>532</v>
      </c>
      <c r="C231">
        <v>-122.7</v>
      </c>
      <c r="D231">
        <v>-122.7</v>
      </c>
      <c r="E231" t="s">
        <v>1</v>
      </c>
      <c r="F231">
        <v>-854.31715499999996</v>
      </c>
      <c r="G231" t="s">
        <v>6</v>
      </c>
      <c r="H231">
        <v>-122.7</v>
      </c>
      <c r="I231" t="s">
        <v>488</v>
      </c>
      <c r="J231" t="s">
        <v>1599</v>
      </c>
      <c r="K231" t="s">
        <v>15</v>
      </c>
      <c r="L231" t="s">
        <v>1317</v>
      </c>
      <c r="M231" t="s">
        <v>1312</v>
      </c>
      <c r="N231" t="s">
        <v>55</v>
      </c>
      <c r="O231">
        <v>0</v>
      </c>
      <c r="P231">
        <v>0</v>
      </c>
      <c r="Q231">
        <v>0</v>
      </c>
      <c r="R231" t="s">
        <v>533</v>
      </c>
      <c r="S231" t="s">
        <v>617</v>
      </c>
      <c r="T231" t="s">
        <v>396</v>
      </c>
      <c r="U231" t="s">
        <v>57</v>
      </c>
      <c r="V231" t="s">
        <v>57</v>
      </c>
      <c r="W231" t="s">
        <v>58</v>
      </c>
      <c r="X231" t="s">
        <v>395</v>
      </c>
      <c r="Y231" t="s">
        <v>1161</v>
      </c>
      <c r="Z231" t="s">
        <v>1161</v>
      </c>
      <c r="AA231" t="s">
        <v>57</v>
      </c>
      <c r="AB231" t="s">
        <v>57</v>
      </c>
      <c r="AC231">
        <v>21</v>
      </c>
      <c r="AD231" t="s">
        <v>396</v>
      </c>
      <c r="AE231" t="s">
        <v>1401</v>
      </c>
      <c r="AF231" t="s">
        <v>58</v>
      </c>
      <c r="AG231" t="s">
        <v>395</v>
      </c>
      <c r="AH231">
        <v>21</v>
      </c>
      <c r="AI231" t="s">
        <v>619</v>
      </c>
    </row>
    <row r="232" spans="1:35" ht="14.45" x14ac:dyDescent="0.3">
      <c r="A232" t="s">
        <v>533</v>
      </c>
      <c r="B232" t="s">
        <v>532</v>
      </c>
      <c r="C232">
        <v>-258.5</v>
      </c>
      <c r="D232">
        <v>-258.5</v>
      </c>
      <c r="E232" t="s">
        <v>1</v>
      </c>
      <c r="F232">
        <v>-1799.8450250000001</v>
      </c>
      <c r="G232" t="s">
        <v>6</v>
      </c>
      <c r="H232">
        <v>-258.5</v>
      </c>
      <c r="I232" t="s">
        <v>488</v>
      </c>
      <c r="J232" t="s">
        <v>1600</v>
      </c>
      <c r="K232" t="s">
        <v>15</v>
      </c>
      <c r="L232" t="s">
        <v>1317</v>
      </c>
      <c r="M232" t="s">
        <v>1312</v>
      </c>
      <c r="N232" t="s">
        <v>55</v>
      </c>
      <c r="O232">
        <v>0</v>
      </c>
      <c r="P232">
        <v>0</v>
      </c>
      <c r="Q232">
        <v>0</v>
      </c>
      <c r="R232" t="s">
        <v>533</v>
      </c>
      <c r="S232" t="s">
        <v>617</v>
      </c>
      <c r="T232" t="s">
        <v>396</v>
      </c>
      <c r="U232" t="s">
        <v>57</v>
      </c>
      <c r="V232" t="s">
        <v>57</v>
      </c>
      <c r="W232" t="s">
        <v>58</v>
      </c>
      <c r="X232" t="s">
        <v>395</v>
      </c>
      <c r="Y232" t="s">
        <v>1163</v>
      </c>
      <c r="Z232" t="s">
        <v>1163</v>
      </c>
      <c r="AA232" t="s">
        <v>57</v>
      </c>
      <c r="AB232" t="s">
        <v>57</v>
      </c>
      <c r="AC232">
        <v>21</v>
      </c>
      <c r="AD232" t="s">
        <v>396</v>
      </c>
      <c r="AE232" t="s">
        <v>1401</v>
      </c>
      <c r="AF232" t="s">
        <v>58</v>
      </c>
      <c r="AG232" t="s">
        <v>395</v>
      </c>
      <c r="AH232">
        <v>21</v>
      </c>
      <c r="AI232" t="s">
        <v>619</v>
      </c>
    </row>
    <row r="233" spans="1:35" x14ac:dyDescent="0.25">
      <c r="A233" t="s">
        <v>533</v>
      </c>
      <c r="B233" t="s">
        <v>532</v>
      </c>
      <c r="C233">
        <v>-5</v>
      </c>
      <c r="D233">
        <v>-5</v>
      </c>
      <c r="E233" t="s">
        <v>4</v>
      </c>
      <c r="F233">
        <v>-34.813249999999996</v>
      </c>
      <c r="G233" t="s">
        <v>6</v>
      </c>
      <c r="H233">
        <v>-5</v>
      </c>
      <c r="I233" t="s">
        <v>488</v>
      </c>
      <c r="J233" t="s">
        <v>1601</v>
      </c>
      <c r="K233" t="s">
        <v>10</v>
      </c>
      <c r="L233" t="s">
        <v>1315</v>
      </c>
      <c r="M233" t="s">
        <v>1312</v>
      </c>
      <c r="N233" t="s">
        <v>55</v>
      </c>
      <c r="O233">
        <v>0</v>
      </c>
      <c r="P233">
        <v>0</v>
      </c>
      <c r="Q233">
        <v>0</v>
      </c>
      <c r="R233" t="s">
        <v>533</v>
      </c>
      <c r="S233" t="s">
        <v>617</v>
      </c>
      <c r="T233" t="s">
        <v>396</v>
      </c>
      <c r="U233" t="s">
        <v>57</v>
      </c>
      <c r="V233" t="s">
        <v>57</v>
      </c>
      <c r="W233" t="s">
        <v>58</v>
      </c>
      <c r="X233" t="s">
        <v>395</v>
      </c>
      <c r="Y233" t="s">
        <v>1161</v>
      </c>
      <c r="Z233" t="s">
        <v>1161</v>
      </c>
      <c r="AA233" t="s">
        <v>57</v>
      </c>
      <c r="AB233" t="s">
        <v>57</v>
      </c>
      <c r="AC233">
        <v>21</v>
      </c>
      <c r="AD233" t="s">
        <v>396</v>
      </c>
      <c r="AE233" t="s">
        <v>1401</v>
      </c>
      <c r="AF233" t="s">
        <v>58</v>
      </c>
      <c r="AG233" t="s">
        <v>395</v>
      </c>
      <c r="AH233">
        <v>21</v>
      </c>
      <c r="AI233" t="s">
        <v>619</v>
      </c>
    </row>
    <row r="234" spans="1:35" ht="14.45" x14ac:dyDescent="0.3">
      <c r="A234" t="s">
        <v>533</v>
      </c>
      <c r="B234" t="s">
        <v>532</v>
      </c>
      <c r="C234">
        <v>-0.08</v>
      </c>
      <c r="D234">
        <v>-0.08</v>
      </c>
      <c r="E234" t="s">
        <v>4</v>
      </c>
      <c r="F234">
        <v>-0.56020800000000004</v>
      </c>
      <c r="G234" t="s">
        <v>6</v>
      </c>
      <c r="H234">
        <v>-0.08</v>
      </c>
      <c r="I234" t="s">
        <v>59</v>
      </c>
      <c r="J234" t="s">
        <v>1602</v>
      </c>
      <c r="K234" t="s">
        <v>11</v>
      </c>
      <c r="L234" t="s">
        <v>1311</v>
      </c>
      <c r="M234" t="s">
        <v>1312</v>
      </c>
      <c r="N234" t="s">
        <v>55</v>
      </c>
      <c r="O234">
        <v>0</v>
      </c>
      <c r="P234">
        <v>0</v>
      </c>
      <c r="Q234">
        <v>0</v>
      </c>
      <c r="R234" t="s">
        <v>533</v>
      </c>
      <c r="S234" t="s">
        <v>618</v>
      </c>
      <c r="T234" t="s">
        <v>589</v>
      </c>
      <c r="U234" t="s">
        <v>57</v>
      </c>
      <c r="V234" t="s">
        <v>57</v>
      </c>
      <c r="W234" t="s">
        <v>58</v>
      </c>
      <c r="X234" t="s">
        <v>588</v>
      </c>
      <c r="Y234" t="s">
        <v>1165</v>
      </c>
      <c r="Z234" t="s">
        <v>1165</v>
      </c>
      <c r="AA234" t="s">
        <v>57</v>
      </c>
      <c r="AB234" t="s">
        <v>57</v>
      </c>
      <c r="AC234">
        <v>4322376</v>
      </c>
      <c r="AD234" t="s">
        <v>63</v>
      </c>
      <c r="AE234" t="s">
        <v>1313</v>
      </c>
      <c r="AF234" t="s">
        <v>58</v>
      </c>
      <c r="AG234" t="s">
        <v>62</v>
      </c>
      <c r="AH234">
        <v>10606</v>
      </c>
      <c r="AI234" t="s">
        <v>618</v>
      </c>
    </row>
    <row r="235" spans="1:35" x14ac:dyDescent="0.25">
      <c r="A235" t="s">
        <v>533</v>
      </c>
      <c r="B235" t="s">
        <v>532</v>
      </c>
      <c r="C235">
        <v>-6</v>
      </c>
      <c r="D235">
        <v>-6</v>
      </c>
      <c r="E235" t="s">
        <v>4</v>
      </c>
      <c r="F235">
        <v>-42.015599999999999</v>
      </c>
      <c r="G235" t="s">
        <v>6</v>
      </c>
      <c r="H235">
        <v>-6</v>
      </c>
      <c r="I235" t="s">
        <v>59</v>
      </c>
      <c r="J235" t="s">
        <v>1603</v>
      </c>
      <c r="K235" t="s">
        <v>10</v>
      </c>
      <c r="L235" t="s">
        <v>1315</v>
      </c>
      <c r="M235" t="s">
        <v>1312</v>
      </c>
      <c r="N235" t="s">
        <v>55</v>
      </c>
      <c r="O235">
        <v>0</v>
      </c>
      <c r="P235">
        <v>0</v>
      </c>
      <c r="Q235">
        <v>0</v>
      </c>
      <c r="R235" t="s">
        <v>533</v>
      </c>
      <c r="S235" t="s">
        <v>618</v>
      </c>
      <c r="T235" t="s">
        <v>589</v>
      </c>
      <c r="U235" t="s">
        <v>57</v>
      </c>
      <c r="V235" t="s">
        <v>57</v>
      </c>
      <c r="W235" t="s">
        <v>58</v>
      </c>
      <c r="X235" t="s">
        <v>588</v>
      </c>
      <c r="Y235" t="s">
        <v>1165</v>
      </c>
      <c r="Z235" t="s">
        <v>1165</v>
      </c>
      <c r="AA235" t="s">
        <v>57</v>
      </c>
      <c r="AB235" t="s">
        <v>57</v>
      </c>
      <c r="AC235">
        <v>4322376</v>
      </c>
      <c r="AD235" t="s">
        <v>63</v>
      </c>
      <c r="AE235" t="s">
        <v>1313</v>
      </c>
      <c r="AF235" t="s">
        <v>58</v>
      </c>
      <c r="AG235" t="s">
        <v>62</v>
      </c>
      <c r="AH235">
        <v>10606</v>
      </c>
      <c r="AI235" t="s">
        <v>618</v>
      </c>
    </row>
    <row r="236" spans="1:35" ht="14.45" x14ac:dyDescent="0.3">
      <c r="A236" t="s">
        <v>533</v>
      </c>
      <c r="B236" t="s">
        <v>532</v>
      </c>
      <c r="C236">
        <v>270</v>
      </c>
      <c r="D236">
        <v>270</v>
      </c>
      <c r="E236" t="s">
        <v>1</v>
      </c>
      <c r="F236">
        <v>1890.702</v>
      </c>
      <c r="G236" t="s">
        <v>6</v>
      </c>
      <c r="H236">
        <v>270</v>
      </c>
      <c r="I236" t="s">
        <v>59</v>
      </c>
      <c r="J236" t="s">
        <v>1604</v>
      </c>
      <c r="K236" t="s">
        <v>15</v>
      </c>
      <c r="L236" t="s">
        <v>1317</v>
      </c>
      <c r="M236" t="s">
        <v>1312</v>
      </c>
      <c r="N236" t="s">
        <v>55</v>
      </c>
      <c r="O236">
        <v>0</v>
      </c>
      <c r="P236">
        <v>0</v>
      </c>
      <c r="Q236">
        <v>0</v>
      </c>
      <c r="R236" t="s">
        <v>533</v>
      </c>
      <c r="S236" t="s">
        <v>618</v>
      </c>
      <c r="T236" t="s">
        <v>589</v>
      </c>
      <c r="U236" t="s">
        <v>57</v>
      </c>
      <c r="V236" t="s">
        <v>57</v>
      </c>
      <c r="W236" t="s">
        <v>58</v>
      </c>
      <c r="X236" t="s">
        <v>588</v>
      </c>
      <c r="Y236" t="s">
        <v>1165</v>
      </c>
      <c r="Z236" t="s">
        <v>1165</v>
      </c>
      <c r="AA236" t="s">
        <v>57</v>
      </c>
      <c r="AB236" t="s">
        <v>57</v>
      </c>
      <c r="AC236">
        <v>4322376</v>
      </c>
      <c r="AD236" t="s">
        <v>63</v>
      </c>
      <c r="AE236" t="s">
        <v>1313</v>
      </c>
      <c r="AF236" t="s">
        <v>58</v>
      </c>
      <c r="AG236" t="s">
        <v>62</v>
      </c>
      <c r="AH236">
        <v>10606</v>
      </c>
      <c r="AI236" t="s">
        <v>618</v>
      </c>
    </row>
    <row r="237" spans="1:35" x14ac:dyDescent="0.25">
      <c r="A237" t="s">
        <v>55</v>
      </c>
      <c r="B237" t="s">
        <v>54</v>
      </c>
      <c r="C237">
        <v>-5</v>
      </c>
      <c r="D237">
        <v>-35.08</v>
      </c>
      <c r="E237" t="s">
        <v>4</v>
      </c>
      <c r="F237">
        <v>-35.08</v>
      </c>
      <c r="G237" t="s">
        <v>6</v>
      </c>
      <c r="H237">
        <v>-4.9942341367577301</v>
      </c>
      <c r="I237" t="s">
        <v>488</v>
      </c>
      <c r="J237" t="s">
        <v>1605</v>
      </c>
      <c r="K237" t="s">
        <v>10</v>
      </c>
      <c r="L237" t="s">
        <v>1315</v>
      </c>
      <c r="M237" t="s">
        <v>1312</v>
      </c>
      <c r="N237" t="s">
        <v>55</v>
      </c>
      <c r="O237">
        <v>3.9999999999999203E-2</v>
      </c>
      <c r="P237">
        <v>3.9999999999999203E-2</v>
      </c>
      <c r="Q237">
        <v>5.6946797454476899E-3</v>
      </c>
      <c r="R237" t="s">
        <v>533</v>
      </c>
      <c r="S237" t="s">
        <v>619</v>
      </c>
      <c r="T237" t="s">
        <v>396</v>
      </c>
      <c r="U237" t="s">
        <v>57</v>
      </c>
      <c r="V237" t="s">
        <v>57</v>
      </c>
      <c r="W237" t="s">
        <v>58</v>
      </c>
      <c r="X237" t="s">
        <v>395</v>
      </c>
      <c r="Y237" t="s">
        <v>1167</v>
      </c>
      <c r="Z237" t="s">
        <v>1167</v>
      </c>
      <c r="AA237" t="s">
        <v>57</v>
      </c>
      <c r="AB237" t="s">
        <v>57</v>
      </c>
      <c r="AC237">
        <v>21</v>
      </c>
      <c r="AD237" t="s">
        <v>396</v>
      </c>
      <c r="AE237" t="s">
        <v>1401</v>
      </c>
      <c r="AF237" t="s">
        <v>58</v>
      </c>
      <c r="AG237" t="s">
        <v>395</v>
      </c>
      <c r="AH237">
        <v>21</v>
      </c>
      <c r="AI237" t="s">
        <v>623</v>
      </c>
    </row>
    <row r="238" spans="1:35" ht="14.45" x14ac:dyDescent="0.3">
      <c r="A238" t="s">
        <v>55</v>
      </c>
      <c r="B238" t="s">
        <v>54</v>
      </c>
      <c r="C238">
        <v>16.8</v>
      </c>
      <c r="D238">
        <v>117.87</v>
      </c>
      <c r="E238" t="s">
        <v>1</v>
      </c>
      <c r="F238">
        <v>117.87</v>
      </c>
      <c r="G238" t="s">
        <v>6</v>
      </c>
      <c r="H238">
        <v>16.780797539898298</v>
      </c>
      <c r="I238" t="s">
        <v>488</v>
      </c>
      <c r="J238" t="s">
        <v>1606</v>
      </c>
      <c r="K238" t="s">
        <v>15</v>
      </c>
      <c r="L238" t="s">
        <v>1317</v>
      </c>
      <c r="M238" t="s">
        <v>1312</v>
      </c>
      <c r="N238" t="s">
        <v>55</v>
      </c>
      <c r="O238">
        <v>-0.11999999999999</v>
      </c>
      <c r="P238">
        <v>-0.11999999999999</v>
      </c>
      <c r="Q238">
        <v>-1.7084039236342101E-2</v>
      </c>
      <c r="R238" t="s">
        <v>533</v>
      </c>
      <c r="S238" t="s">
        <v>619</v>
      </c>
      <c r="T238" t="s">
        <v>396</v>
      </c>
      <c r="U238" t="s">
        <v>57</v>
      </c>
      <c r="V238" t="s">
        <v>57</v>
      </c>
      <c r="W238" t="s">
        <v>58</v>
      </c>
      <c r="X238" t="s">
        <v>395</v>
      </c>
      <c r="Y238" t="s">
        <v>1167</v>
      </c>
      <c r="Z238" t="s">
        <v>1167</v>
      </c>
      <c r="AA238" t="s">
        <v>57</v>
      </c>
      <c r="AB238" t="s">
        <v>57</v>
      </c>
      <c r="AC238">
        <v>21</v>
      </c>
      <c r="AD238" t="s">
        <v>396</v>
      </c>
      <c r="AE238" t="s">
        <v>1401</v>
      </c>
      <c r="AF238" t="s">
        <v>58</v>
      </c>
      <c r="AG238" t="s">
        <v>395</v>
      </c>
      <c r="AH238">
        <v>21</v>
      </c>
      <c r="AI238" t="s">
        <v>623</v>
      </c>
    </row>
    <row r="239" spans="1:35" x14ac:dyDescent="0.25">
      <c r="A239" t="s">
        <v>533</v>
      </c>
      <c r="B239" t="s">
        <v>532</v>
      </c>
      <c r="C239">
        <v>-5</v>
      </c>
      <c r="D239">
        <v>-5</v>
      </c>
      <c r="E239" t="s">
        <v>4</v>
      </c>
      <c r="F239">
        <v>-35.1205</v>
      </c>
      <c r="G239" t="s">
        <v>6</v>
      </c>
      <c r="H239">
        <v>-5</v>
      </c>
      <c r="I239" t="s">
        <v>488</v>
      </c>
      <c r="J239" t="s">
        <v>1607</v>
      </c>
      <c r="K239" t="s">
        <v>10</v>
      </c>
      <c r="L239" t="s">
        <v>1315</v>
      </c>
      <c r="M239" t="s">
        <v>1312</v>
      </c>
      <c r="N239" t="s">
        <v>55</v>
      </c>
      <c r="O239">
        <v>0</v>
      </c>
      <c r="P239">
        <v>0</v>
      </c>
      <c r="Q239">
        <v>0</v>
      </c>
      <c r="R239" t="s">
        <v>533</v>
      </c>
      <c r="S239" t="s">
        <v>619</v>
      </c>
      <c r="T239" t="s">
        <v>396</v>
      </c>
      <c r="U239" t="s">
        <v>57</v>
      </c>
      <c r="V239" t="s">
        <v>57</v>
      </c>
      <c r="W239" t="s">
        <v>58</v>
      </c>
      <c r="X239" t="s">
        <v>395</v>
      </c>
      <c r="Y239" t="s">
        <v>1169</v>
      </c>
      <c r="Z239" t="s">
        <v>1169</v>
      </c>
      <c r="AA239" t="s">
        <v>57</v>
      </c>
      <c r="AB239" t="s">
        <v>57</v>
      </c>
      <c r="AC239">
        <v>21</v>
      </c>
      <c r="AD239" t="s">
        <v>396</v>
      </c>
      <c r="AE239" t="s">
        <v>1401</v>
      </c>
      <c r="AF239" t="s">
        <v>58</v>
      </c>
      <c r="AG239" t="s">
        <v>395</v>
      </c>
      <c r="AH239">
        <v>21</v>
      </c>
      <c r="AI239" t="s">
        <v>623</v>
      </c>
    </row>
    <row r="240" spans="1:35" ht="14.45" x14ac:dyDescent="0.3">
      <c r="A240" t="s">
        <v>533</v>
      </c>
      <c r="B240" t="s">
        <v>532</v>
      </c>
      <c r="C240">
        <v>58.5</v>
      </c>
      <c r="D240">
        <v>58.5</v>
      </c>
      <c r="E240" t="s">
        <v>1</v>
      </c>
      <c r="F240">
        <v>410.90985000000001</v>
      </c>
      <c r="G240" t="s">
        <v>6</v>
      </c>
      <c r="H240">
        <v>58.5</v>
      </c>
      <c r="I240" t="s">
        <v>488</v>
      </c>
      <c r="J240" t="s">
        <v>1608</v>
      </c>
      <c r="K240" t="s">
        <v>15</v>
      </c>
      <c r="L240" t="s">
        <v>1317</v>
      </c>
      <c r="M240" t="s">
        <v>1312</v>
      </c>
      <c r="N240" t="s">
        <v>55</v>
      </c>
      <c r="O240">
        <v>0</v>
      </c>
      <c r="P240">
        <v>0</v>
      </c>
      <c r="Q240">
        <v>0</v>
      </c>
      <c r="R240" t="s">
        <v>533</v>
      </c>
      <c r="S240" t="s">
        <v>619</v>
      </c>
      <c r="T240" t="s">
        <v>396</v>
      </c>
      <c r="U240" t="s">
        <v>57</v>
      </c>
      <c r="V240" t="s">
        <v>57</v>
      </c>
      <c r="W240" t="s">
        <v>58</v>
      </c>
      <c r="X240" t="s">
        <v>395</v>
      </c>
      <c r="Y240" t="s">
        <v>1169</v>
      </c>
      <c r="Z240" t="s">
        <v>1169</v>
      </c>
      <c r="AA240" t="s">
        <v>57</v>
      </c>
      <c r="AB240" t="s">
        <v>57</v>
      </c>
      <c r="AC240">
        <v>21</v>
      </c>
      <c r="AD240" t="s">
        <v>396</v>
      </c>
      <c r="AE240" t="s">
        <v>1401</v>
      </c>
      <c r="AF240" t="s">
        <v>58</v>
      </c>
      <c r="AG240" t="s">
        <v>395</v>
      </c>
      <c r="AH240">
        <v>21</v>
      </c>
      <c r="AI240" t="s">
        <v>623</v>
      </c>
    </row>
    <row r="241" spans="1:35" x14ac:dyDescent="0.25">
      <c r="A241" t="s">
        <v>533</v>
      </c>
      <c r="B241" t="s">
        <v>532</v>
      </c>
      <c r="C241">
        <v>-5</v>
      </c>
      <c r="D241">
        <v>-5</v>
      </c>
      <c r="E241" t="s">
        <v>4</v>
      </c>
      <c r="F241">
        <v>-35.006999999999998</v>
      </c>
      <c r="G241" t="s">
        <v>6</v>
      </c>
      <c r="H241">
        <v>-5</v>
      </c>
      <c r="I241" t="s">
        <v>394</v>
      </c>
      <c r="J241" t="s">
        <v>1609</v>
      </c>
      <c r="K241" t="s">
        <v>10</v>
      </c>
      <c r="L241" t="s">
        <v>1315</v>
      </c>
      <c r="M241" t="s">
        <v>1312</v>
      </c>
      <c r="N241" t="s">
        <v>55</v>
      </c>
      <c r="O241">
        <v>0</v>
      </c>
      <c r="P241">
        <v>0</v>
      </c>
      <c r="Q241">
        <v>0</v>
      </c>
      <c r="R241" t="s">
        <v>533</v>
      </c>
      <c r="S241" t="s">
        <v>620</v>
      </c>
      <c r="T241" t="s">
        <v>622</v>
      </c>
      <c r="U241" t="s">
        <v>57</v>
      </c>
      <c r="V241" t="s">
        <v>57</v>
      </c>
      <c r="W241" t="s">
        <v>58</v>
      </c>
      <c r="X241" t="s">
        <v>621</v>
      </c>
      <c r="Y241" t="s">
        <v>1171</v>
      </c>
      <c r="Z241" t="s">
        <v>1171</v>
      </c>
      <c r="AA241" t="s">
        <v>57</v>
      </c>
      <c r="AB241" t="s">
        <v>57</v>
      </c>
      <c r="AC241">
        <v>31</v>
      </c>
      <c r="AD241" t="s">
        <v>622</v>
      </c>
      <c r="AE241" t="s">
        <v>1401</v>
      </c>
      <c r="AF241" t="s">
        <v>58</v>
      </c>
      <c r="AG241" t="s">
        <v>621</v>
      </c>
      <c r="AH241">
        <v>31</v>
      </c>
      <c r="AI241" t="s">
        <v>624</v>
      </c>
    </row>
    <row r="242" spans="1:35" x14ac:dyDescent="0.25">
      <c r="A242" t="s">
        <v>533</v>
      </c>
      <c r="B242" t="s">
        <v>532</v>
      </c>
      <c r="C242">
        <v>-5</v>
      </c>
      <c r="D242">
        <v>-5</v>
      </c>
      <c r="E242" t="s">
        <v>4</v>
      </c>
      <c r="F242">
        <v>-35.006999999999998</v>
      </c>
      <c r="G242" t="s">
        <v>6</v>
      </c>
      <c r="H242">
        <v>-5</v>
      </c>
      <c r="I242" t="s">
        <v>394</v>
      </c>
      <c r="J242" t="s">
        <v>1610</v>
      </c>
      <c r="K242" t="s">
        <v>10</v>
      </c>
      <c r="L242" t="s">
        <v>1315</v>
      </c>
      <c r="M242" t="s">
        <v>1312</v>
      </c>
      <c r="N242" t="s">
        <v>55</v>
      </c>
      <c r="O242">
        <v>0</v>
      </c>
      <c r="P242">
        <v>0</v>
      </c>
      <c r="Q242">
        <v>0</v>
      </c>
      <c r="R242" t="s">
        <v>533</v>
      </c>
      <c r="S242" t="s">
        <v>620</v>
      </c>
      <c r="T242" t="s">
        <v>622</v>
      </c>
      <c r="U242" t="s">
        <v>57</v>
      </c>
      <c r="V242" t="s">
        <v>57</v>
      </c>
      <c r="W242" t="s">
        <v>58</v>
      </c>
      <c r="X242" t="s">
        <v>621</v>
      </c>
      <c r="Y242" t="s">
        <v>1171</v>
      </c>
      <c r="Z242" t="s">
        <v>1173</v>
      </c>
      <c r="AA242" t="s">
        <v>57</v>
      </c>
      <c r="AB242" t="s">
        <v>57</v>
      </c>
      <c r="AC242">
        <v>31</v>
      </c>
      <c r="AD242" t="s">
        <v>622</v>
      </c>
      <c r="AE242" t="s">
        <v>1401</v>
      </c>
      <c r="AF242" t="s">
        <v>58</v>
      </c>
      <c r="AG242" t="s">
        <v>621</v>
      </c>
      <c r="AH242">
        <v>31</v>
      </c>
      <c r="AI242" t="s">
        <v>624</v>
      </c>
    </row>
    <row r="243" spans="1:35" ht="14.45" x14ac:dyDescent="0.3">
      <c r="A243" t="s">
        <v>533</v>
      </c>
      <c r="B243" t="s">
        <v>532</v>
      </c>
      <c r="C243">
        <v>-28.9</v>
      </c>
      <c r="D243">
        <v>-28.9</v>
      </c>
      <c r="E243" t="s">
        <v>1</v>
      </c>
      <c r="F243">
        <v>-202.34046000000001</v>
      </c>
      <c r="G243" t="s">
        <v>6</v>
      </c>
      <c r="H243">
        <v>-28.9</v>
      </c>
      <c r="I243" t="s">
        <v>394</v>
      </c>
      <c r="J243" t="s">
        <v>1611</v>
      </c>
      <c r="K243" t="s">
        <v>227</v>
      </c>
      <c r="L243" t="s">
        <v>1343</v>
      </c>
      <c r="M243" t="s">
        <v>1312</v>
      </c>
      <c r="N243" t="s">
        <v>55</v>
      </c>
      <c r="O243">
        <v>0</v>
      </c>
      <c r="P243">
        <v>0</v>
      </c>
      <c r="Q243">
        <v>0</v>
      </c>
      <c r="R243" t="s">
        <v>533</v>
      </c>
      <c r="S243" t="s">
        <v>620</v>
      </c>
      <c r="T243" t="s">
        <v>622</v>
      </c>
      <c r="U243" t="s">
        <v>57</v>
      </c>
      <c r="V243" t="s">
        <v>57</v>
      </c>
      <c r="W243" t="s">
        <v>58</v>
      </c>
      <c r="X243" t="s">
        <v>621</v>
      </c>
      <c r="Y243" t="s">
        <v>1171</v>
      </c>
      <c r="Z243" t="s">
        <v>1173</v>
      </c>
      <c r="AA243" t="s">
        <v>57</v>
      </c>
      <c r="AB243" t="s">
        <v>57</v>
      </c>
      <c r="AC243">
        <v>31</v>
      </c>
      <c r="AD243" t="s">
        <v>622</v>
      </c>
      <c r="AE243" t="s">
        <v>1401</v>
      </c>
      <c r="AF243" t="s">
        <v>58</v>
      </c>
      <c r="AG243" t="s">
        <v>621</v>
      </c>
      <c r="AH243">
        <v>31</v>
      </c>
      <c r="AI243" t="s">
        <v>624</v>
      </c>
    </row>
    <row r="244" spans="1:35" x14ac:dyDescent="0.25">
      <c r="A244" t="s">
        <v>55</v>
      </c>
      <c r="B244" t="s">
        <v>54</v>
      </c>
      <c r="C244">
        <v>-12</v>
      </c>
      <c r="D244">
        <v>-84.96</v>
      </c>
      <c r="E244" t="s">
        <v>4</v>
      </c>
      <c r="F244">
        <v>-84.96</v>
      </c>
      <c r="G244" t="s">
        <v>6</v>
      </c>
      <c r="H244">
        <v>-12.053884951797199</v>
      </c>
      <c r="I244" t="s">
        <v>59</v>
      </c>
      <c r="J244" t="s">
        <v>1612</v>
      </c>
      <c r="K244" t="s">
        <v>10</v>
      </c>
      <c r="L244" t="s">
        <v>1315</v>
      </c>
      <c r="M244" t="s">
        <v>1312</v>
      </c>
      <c r="N244" t="s">
        <v>55</v>
      </c>
      <c r="O244">
        <v>-0.41999999999998799</v>
      </c>
      <c r="P244">
        <v>-0.41999999999998799</v>
      </c>
      <c r="Q244">
        <v>-5.9588414309730303E-2</v>
      </c>
      <c r="R244" t="s">
        <v>533</v>
      </c>
      <c r="S244" t="s">
        <v>624</v>
      </c>
      <c r="T244" t="s">
        <v>626</v>
      </c>
      <c r="U244" t="s">
        <v>57</v>
      </c>
      <c r="V244" t="s">
        <v>57</v>
      </c>
      <c r="W244" t="s">
        <v>58</v>
      </c>
      <c r="X244" t="s">
        <v>625</v>
      </c>
      <c r="Y244" t="s">
        <v>1175</v>
      </c>
      <c r="Z244" t="s">
        <v>1175</v>
      </c>
      <c r="AA244" t="s">
        <v>57</v>
      </c>
      <c r="AB244" t="s">
        <v>57</v>
      </c>
      <c r="AC244">
        <v>4602813</v>
      </c>
      <c r="AD244" t="s">
        <v>63</v>
      </c>
      <c r="AE244" t="s">
        <v>1313</v>
      </c>
      <c r="AF244" t="s">
        <v>58</v>
      </c>
      <c r="AG244" t="s">
        <v>62</v>
      </c>
      <c r="AH244">
        <v>10606</v>
      </c>
      <c r="AI244" t="s">
        <v>624</v>
      </c>
    </row>
    <row r="245" spans="1:35" ht="14.45" x14ac:dyDescent="0.3">
      <c r="A245" t="s">
        <v>55</v>
      </c>
      <c r="B245" t="s">
        <v>54</v>
      </c>
      <c r="C245">
        <v>-0.16</v>
      </c>
      <c r="D245">
        <v>-1.1299999999999999</v>
      </c>
      <c r="E245" t="s">
        <v>4</v>
      </c>
      <c r="F245">
        <v>-1.1299999999999999</v>
      </c>
      <c r="G245" t="s">
        <v>6</v>
      </c>
      <c r="H245">
        <v>-0.16032120992856499</v>
      </c>
      <c r="I245" t="s">
        <v>59</v>
      </c>
      <c r="J245" t="s">
        <v>1613</v>
      </c>
      <c r="K245" t="s">
        <v>11</v>
      </c>
      <c r="L245" t="s">
        <v>1311</v>
      </c>
      <c r="M245" t="s">
        <v>1312</v>
      </c>
      <c r="N245" t="s">
        <v>55</v>
      </c>
      <c r="O245">
        <v>0</v>
      </c>
      <c r="P245">
        <v>0</v>
      </c>
      <c r="Q245">
        <v>0</v>
      </c>
      <c r="R245" t="s">
        <v>533</v>
      </c>
      <c r="S245" t="s">
        <v>624</v>
      </c>
      <c r="T245" t="s">
        <v>626</v>
      </c>
      <c r="U245" t="s">
        <v>57</v>
      </c>
      <c r="V245" t="s">
        <v>57</v>
      </c>
      <c r="W245" t="s">
        <v>58</v>
      </c>
      <c r="X245" t="s">
        <v>625</v>
      </c>
      <c r="Y245" t="s">
        <v>1175</v>
      </c>
      <c r="Z245" t="s">
        <v>1175</v>
      </c>
      <c r="AA245" t="s">
        <v>57</v>
      </c>
      <c r="AB245" t="s">
        <v>57</v>
      </c>
      <c r="AC245">
        <v>4602813</v>
      </c>
      <c r="AD245" t="s">
        <v>63</v>
      </c>
      <c r="AE245" t="s">
        <v>1313</v>
      </c>
      <c r="AF245" t="s">
        <v>58</v>
      </c>
      <c r="AG245" t="s">
        <v>62</v>
      </c>
      <c r="AH245">
        <v>10606</v>
      </c>
      <c r="AI245" t="s">
        <v>624</v>
      </c>
    </row>
    <row r="246" spans="1:35" ht="14.45" x14ac:dyDescent="0.3">
      <c r="A246" t="s">
        <v>55</v>
      </c>
      <c r="B246" t="s">
        <v>54</v>
      </c>
      <c r="C246">
        <v>-820</v>
      </c>
      <c r="D246">
        <v>-5805.58</v>
      </c>
      <c r="E246" t="s">
        <v>1</v>
      </c>
      <c r="F246">
        <v>-5805.58</v>
      </c>
      <c r="G246" t="s">
        <v>6</v>
      </c>
      <c r="H246">
        <v>-823.67930082927205</v>
      </c>
      <c r="I246" t="s">
        <v>59</v>
      </c>
      <c r="J246" t="s">
        <v>1614</v>
      </c>
      <c r="K246" t="s">
        <v>15</v>
      </c>
      <c r="L246" t="s">
        <v>1317</v>
      </c>
      <c r="M246" t="s">
        <v>1312</v>
      </c>
      <c r="N246" t="s">
        <v>55</v>
      </c>
      <c r="O246">
        <v>-28.880000000000098</v>
      </c>
      <c r="P246">
        <v>-28.880000000000098</v>
      </c>
      <c r="Q246">
        <v>-4.0974128696787302</v>
      </c>
      <c r="R246" t="s">
        <v>533</v>
      </c>
      <c r="S246" t="s">
        <v>624</v>
      </c>
      <c r="T246" t="s">
        <v>626</v>
      </c>
      <c r="U246" t="s">
        <v>57</v>
      </c>
      <c r="V246" t="s">
        <v>57</v>
      </c>
      <c r="W246" t="s">
        <v>58</v>
      </c>
      <c r="X246" t="s">
        <v>625</v>
      </c>
      <c r="Y246" t="s">
        <v>1175</v>
      </c>
      <c r="Z246" t="s">
        <v>1175</v>
      </c>
      <c r="AA246" t="s">
        <v>57</v>
      </c>
      <c r="AB246" t="s">
        <v>57</v>
      </c>
      <c r="AC246">
        <v>4602813</v>
      </c>
      <c r="AD246" t="s">
        <v>63</v>
      </c>
      <c r="AE246" t="s">
        <v>1313</v>
      </c>
      <c r="AF246" t="s">
        <v>58</v>
      </c>
      <c r="AG246" t="s">
        <v>62</v>
      </c>
      <c r="AH246">
        <v>10606</v>
      </c>
      <c r="AI246" t="s">
        <v>624</v>
      </c>
    </row>
    <row r="247" spans="1:35" ht="14.45" x14ac:dyDescent="0.3">
      <c r="A247" t="s">
        <v>533</v>
      </c>
      <c r="B247" t="s">
        <v>532</v>
      </c>
      <c r="C247">
        <v>104</v>
      </c>
      <c r="D247">
        <v>104</v>
      </c>
      <c r="E247" t="s">
        <v>1</v>
      </c>
      <c r="F247">
        <v>730.74040000000002</v>
      </c>
      <c r="G247" t="s">
        <v>6</v>
      </c>
      <c r="H247">
        <v>104</v>
      </c>
      <c r="I247" t="s">
        <v>394</v>
      </c>
      <c r="J247" t="s">
        <v>1615</v>
      </c>
      <c r="K247" t="s">
        <v>227</v>
      </c>
      <c r="L247" t="s">
        <v>1343</v>
      </c>
      <c r="M247" t="s">
        <v>1312</v>
      </c>
      <c r="N247" t="s">
        <v>55</v>
      </c>
      <c r="O247">
        <v>0</v>
      </c>
      <c r="P247">
        <v>0</v>
      </c>
      <c r="Q247">
        <v>0</v>
      </c>
      <c r="R247" t="s">
        <v>533</v>
      </c>
      <c r="S247" t="s">
        <v>631</v>
      </c>
      <c r="T247" t="s">
        <v>396</v>
      </c>
      <c r="U247" t="s">
        <v>57</v>
      </c>
      <c r="V247" t="s">
        <v>57</v>
      </c>
      <c r="W247" t="s">
        <v>58</v>
      </c>
      <c r="X247" t="s">
        <v>395</v>
      </c>
      <c r="Y247" t="s">
        <v>1177</v>
      </c>
      <c r="Z247" t="s">
        <v>1179</v>
      </c>
      <c r="AA247" t="s">
        <v>57</v>
      </c>
      <c r="AB247" t="s">
        <v>57</v>
      </c>
      <c r="AC247">
        <v>21</v>
      </c>
      <c r="AD247" t="s">
        <v>396</v>
      </c>
      <c r="AE247" t="s">
        <v>1401</v>
      </c>
      <c r="AF247" t="s">
        <v>58</v>
      </c>
      <c r="AG247" t="s">
        <v>395</v>
      </c>
      <c r="AH247">
        <v>21</v>
      </c>
      <c r="AI247" t="s">
        <v>633</v>
      </c>
    </row>
    <row r="248" spans="1:35" ht="14.45" x14ac:dyDescent="0.3">
      <c r="A248" t="s">
        <v>55</v>
      </c>
      <c r="B248" t="s">
        <v>54</v>
      </c>
      <c r="C248">
        <v>-1.25</v>
      </c>
      <c r="D248">
        <v>-8.7100000000000009</v>
      </c>
      <c r="E248" t="s">
        <v>2</v>
      </c>
      <c r="F248">
        <v>-8.7100000000000009</v>
      </c>
      <c r="G248" t="s">
        <v>8</v>
      </c>
      <c r="H248">
        <v>-1.2496861436923901</v>
      </c>
      <c r="I248" t="s">
        <v>57</v>
      </c>
      <c r="J248" t="s">
        <v>1616</v>
      </c>
      <c r="K248" t="s">
        <v>18</v>
      </c>
      <c r="L248" t="s">
        <v>1408</v>
      </c>
      <c r="M248" t="s">
        <v>1312</v>
      </c>
      <c r="N248" t="s">
        <v>55</v>
      </c>
      <c r="O248">
        <v>0</v>
      </c>
      <c r="P248">
        <v>0</v>
      </c>
      <c r="Q248">
        <v>0</v>
      </c>
      <c r="R248" t="s">
        <v>533</v>
      </c>
      <c r="S248" t="s">
        <v>633</v>
      </c>
      <c r="T248" t="s">
        <v>57</v>
      </c>
      <c r="U248" t="s">
        <v>57</v>
      </c>
      <c r="V248" t="s">
        <v>57</v>
      </c>
      <c r="W248" t="s">
        <v>58</v>
      </c>
      <c r="X248" t="s">
        <v>57</v>
      </c>
      <c r="Y248" t="s">
        <v>1312</v>
      </c>
      <c r="Z248" t="s">
        <v>1312</v>
      </c>
      <c r="AA248" t="s">
        <v>57</v>
      </c>
      <c r="AB248" t="s">
        <v>57</v>
      </c>
      <c r="AC248">
        <v>0</v>
      </c>
      <c r="AD248" t="s">
        <v>57</v>
      </c>
      <c r="AE248" t="s">
        <v>57</v>
      </c>
      <c r="AF248" t="s">
        <v>58</v>
      </c>
      <c r="AG248" t="s">
        <v>57</v>
      </c>
      <c r="AH248">
        <v>0</v>
      </c>
      <c r="AI248" t="s">
        <v>632</v>
      </c>
    </row>
    <row r="249" spans="1:35" ht="14.45" x14ac:dyDescent="0.3">
      <c r="A249" t="s">
        <v>55</v>
      </c>
      <c r="B249" t="s">
        <v>54</v>
      </c>
      <c r="C249">
        <v>-443.9</v>
      </c>
      <c r="D249">
        <v>-3945.04</v>
      </c>
      <c r="E249" t="s">
        <v>1</v>
      </c>
      <c r="F249">
        <v>-3945.04</v>
      </c>
      <c r="G249" t="s">
        <v>6</v>
      </c>
      <c r="H249">
        <v>-568.41680594778404</v>
      </c>
      <c r="I249" t="s">
        <v>110</v>
      </c>
      <c r="J249" t="s">
        <v>1617</v>
      </c>
      <c r="K249" t="s">
        <v>227</v>
      </c>
      <c r="L249" t="s">
        <v>1343</v>
      </c>
      <c r="M249" t="s">
        <v>1312</v>
      </c>
      <c r="N249" t="s">
        <v>55</v>
      </c>
      <c r="O249">
        <v>-19.630000000000098</v>
      </c>
      <c r="P249">
        <v>-19.630000000000098</v>
      </c>
      <c r="Q249">
        <v>-2.82836724108122</v>
      </c>
      <c r="R249" t="s">
        <v>1618</v>
      </c>
      <c r="S249" t="s">
        <v>635</v>
      </c>
      <c r="T249" t="s">
        <v>637</v>
      </c>
      <c r="U249" t="s">
        <v>57</v>
      </c>
      <c r="V249" t="s">
        <v>57</v>
      </c>
      <c r="W249" t="s">
        <v>58</v>
      </c>
      <c r="X249" t="s">
        <v>636</v>
      </c>
      <c r="Y249" t="s">
        <v>1182</v>
      </c>
      <c r="Z249" t="s">
        <v>1184</v>
      </c>
      <c r="AA249" t="s">
        <v>57</v>
      </c>
      <c r="AB249" t="s">
        <v>57</v>
      </c>
      <c r="AC249">
        <v>15899</v>
      </c>
      <c r="AD249" t="s">
        <v>637</v>
      </c>
      <c r="AE249" t="s">
        <v>1619</v>
      </c>
      <c r="AF249" t="s">
        <v>58</v>
      </c>
      <c r="AG249" t="s">
        <v>636</v>
      </c>
      <c r="AH249">
        <v>15899</v>
      </c>
      <c r="AI249" t="s">
        <v>635</v>
      </c>
    </row>
    <row r="250" spans="1:35" x14ac:dyDescent="0.25">
      <c r="A250" t="s">
        <v>55</v>
      </c>
      <c r="B250" t="s">
        <v>54</v>
      </c>
      <c r="C250">
        <v>-4</v>
      </c>
      <c r="D250">
        <v>-35.42</v>
      </c>
      <c r="E250" t="s">
        <v>4</v>
      </c>
      <c r="F250">
        <v>-35.42</v>
      </c>
      <c r="G250" t="s">
        <v>6</v>
      </c>
      <c r="H250">
        <v>-5.10345225059074</v>
      </c>
      <c r="I250" t="s">
        <v>110</v>
      </c>
      <c r="J250" t="s">
        <v>1620</v>
      </c>
      <c r="K250" t="s">
        <v>10</v>
      </c>
      <c r="L250" t="s">
        <v>1315</v>
      </c>
      <c r="M250" t="s">
        <v>1312</v>
      </c>
      <c r="N250" t="s">
        <v>55</v>
      </c>
      <c r="O250">
        <v>-0.17000000000000201</v>
      </c>
      <c r="P250">
        <v>-0.17000000000000201</v>
      </c>
      <c r="Q250">
        <v>-2.4494265460204299E-2</v>
      </c>
      <c r="R250" t="s">
        <v>1618</v>
      </c>
      <c r="S250" t="s">
        <v>635</v>
      </c>
      <c r="T250" t="s">
        <v>637</v>
      </c>
      <c r="U250" t="s">
        <v>57</v>
      </c>
      <c r="V250" t="s">
        <v>57</v>
      </c>
      <c r="W250" t="s">
        <v>58</v>
      </c>
      <c r="X250" t="s">
        <v>636</v>
      </c>
      <c r="Y250" t="s">
        <v>1182</v>
      </c>
      <c r="Z250" t="s">
        <v>1182</v>
      </c>
      <c r="AA250" t="s">
        <v>57</v>
      </c>
      <c r="AB250" t="s">
        <v>57</v>
      </c>
      <c r="AC250">
        <v>15899</v>
      </c>
      <c r="AD250" t="s">
        <v>637</v>
      </c>
      <c r="AE250" t="s">
        <v>1619</v>
      </c>
      <c r="AF250" t="s">
        <v>58</v>
      </c>
      <c r="AG250" t="s">
        <v>636</v>
      </c>
      <c r="AH250">
        <v>15899</v>
      </c>
      <c r="AI250" t="s">
        <v>635</v>
      </c>
    </row>
    <row r="251" spans="1:35" x14ac:dyDescent="0.25">
      <c r="A251" t="s">
        <v>55</v>
      </c>
      <c r="B251" t="s">
        <v>54</v>
      </c>
      <c r="C251">
        <v>-4</v>
      </c>
      <c r="D251">
        <v>-35.549999999999997</v>
      </c>
      <c r="E251" t="s">
        <v>4</v>
      </c>
      <c r="F251">
        <v>-35.549999999999997</v>
      </c>
      <c r="G251" t="s">
        <v>6</v>
      </c>
      <c r="H251">
        <v>-5.1221831594720797</v>
      </c>
      <c r="I251" t="s">
        <v>110</v>
      </c>
      <c r="J251" t="s">
        <v>1621</v>
      </c>
      <c r="K251" t="s">
        <v>10</v>
      </c>
      <c r="L251" t="s">
        <v>1315</v>
      </c>
      <c r="M251" t="s">
        <v>1312</v>
      </c>
      <c r="N251" t="s">
        <v>55</v>
      </c>
      <c r="O251">
        <v>-0.18</v>
      </c>
      <c r="P251">
        <v>-0.18</v>
      </c>
      <c r="Q251">
        <v>-2.5935104604921901E-2</v>
      </c>
      <c r="R251" t="s">
        <v>1618</v>
      </c>
      <c r="S251" t="s">
        <v>635</v>
      </c>
      <c r="T251" t="s">
        <v>637</v>
      </c>
      <c r="U251" t="s">
        <v>57</v>
      </c>
      <c r="V251" t="s">
        <v>57</v>
      </c>
      <c r="W251" t="s">
        <v>58</v>
      </c>
      <c r="X251" t="s">
        <v>636</v>
      </c>
      <c r="Y251" t="s">
        <v>1182</v>
      </c>
      <c r="Z251" t="s">
        <v>1184</v>
      </c>
      <c r="AA251" t="s">
        <v>57</v>
      </c>
      <c r="AB251" t="s">
        <v>57</v>
      </c>
      <c r="AC251">
        <v>15899</v>
      </c>
      <c r="AD251" t="s">
        <v>637</v>
      </c>
      <c r="AE251" t="s">
        <v>1619</v>
      </c>
      <c r="AF251" t="s">
        <v>58</v>
      </c>
      <c r="AG251" t="s">
        <v>636</v>
      </c>
      <c r="AH251">
        <v>15899</v>
      </c>
      <c r="AI251" t="s">
        <v>635</v>
      </c>
    </row>
    <row r="252" spans="1:35" ht="14.45" x14ac:dyDescent="0.3">
      <c r="A252" t="s">
        <v>55</v>
      </c>
      <c r="B252" t="s">
        <v>54</v>
      </c>
      <c r="C252">
        <v>-5000</v>
      </c>
      <c r="D252">
        <v>-5000</v>
      </c>
      <c r="E252" t="s">
        <v>1</v>
      </c>
      <c r="F252">
        <v>-5000</v>
      </c>
      <c r="G252" t="s">
        <v>6</v>
      </c>
      <c r="H252">
        <v>-720.41957235894199</v>
      </c>
      <c r="I252" t="s">
        <v>391</v>
      </c>
      <c r="J252" t="s">
        <v>1622</v>
      </c>
      <c r="K252" t="s">
        <v>390</v>
      </c>
      <c r="L252" t="s">
        <v>1398</v>
      </c>
      <c r="M252" t="s">
        <v>1312</v>
      </c>
      <c r="N252" t="s">
        <v>55</v>
      </c>
      <c r="O252">
        <v>0</v>
      </c>
      <c r="P252">
        <v>0</v>
      </c>
      <c r="Q252">
        <v>0</v>
      </c>
      <c r="R252" t="s">
        <v>55</v>
      </c>
      <c r="S252" t="s">
        <v>635</v>
      </c>
      <c r="T252" t="s">
        <v>535</v>
      </c>
      <c r="U252" t="s">
        <v>57</v>
      </c>
      <c r="V252" t="s">
        <v>57</v>
      </c>
      <c r="W252" t="s">
        <v>58</v>
      </c>
      <c r="X252" t="s">
        <v>534</v>
      </c>
      <c r="Y252" t="s">
        <v>1623</v>
      </c>
      <c r="Z252" t="s">
        <v>1623</v>
      </c>
      <c r="AA252" t="s">
        <v>57</v>
      </c>
      <c r="AB252" t="s">
        <v>57</v>
      </c>
      <c r="AC252">
        <v>9465</v>
      </c>
      <c r="AD252" t="s">
        <v>535</v>
      </c>
      <c r="AE252" t="s">
        <v>57</v>
      </c>
      <c r="AF252" t="s">
        <v>58</v>
      </c>
      <c r="AG252" t="s">
        <v>534</v>
      </c>
      <c r="AH252">
        <v>9465</v>
      </c>
      <c r="AI252" t="s">
        <v>635</v>
      </c>
    </row>
    <row r="253" spans="1:35" ht="14.45" x14ac:dyDescent="0.3">
      <c r="A253" t="s">
        <v>533</v>
      </c>
      <c r="B253" t="s">
        <v>532</v>
      </c>
      <c r="C253">
        <v>5000</v>
      </c>
      <c r="D253">
        <v>717.84</v>
      </c>
      <c r="E253" t="s">
        <v>1</v>
      </c>
      <c r="F253">
        <v>4982.0967360000004</v>
      </c>
      <c r="G253" t="s">
        <v>6</v>
      </c>
      <c r="H253">
        <v>717.84</v>
      </c>
      <c r="I253" t="s">
        <v>391</v>
      </c>
      <c r="J253" t="s">
        <v>1624</v>
      </c>
      <c r="K253" t="s">
        <v>390</v>
      </c>
      <c r="L253" t="s">
        <v>1398</v>
      </c>
      <c r="M253" t="s">
        <v>1312</v>
      </c>
      <c r="N253" t="s">
        <v>55</v>
      </c>
      <c r="O253">
        <v>-3.6100000000000101</v>
      </c>
      <c r="P253">
        <v>-25.054844000000099</v>
      </c>
      <c r="Q253">
        <v>-3.6100000000000101</v>
      </c>
      <c r="R253" t="s">
        <v>55</v>
      </c>
      <c r="S253" t="s">
        <v>635</v>
      </c>
      <c r="T253" t="s">
        <v>535</v>
      </c>
      <c r="U253" t="s">
        <v>57</v>
      </c>
      <c r="V253" t="s">
        <v>57</v>
      </c>
      <c r="W253" t="s">
        <v>58</v>
      </c>
      <c r="X253" t="s">
        <v>534</v>
      </c>
      <c r="Y253" t="s">
        <v>1625</v>
      </c>
      <c r="Z253" t="s">
        <v>1625</v>
      </c>
      <c r="AA253" t="s">
        <v>57</v>
      </c>
      <c r="AB253" t="s">
        <v>57</v>
      </c>
      <c r="AC253">
        <v>9465</v>
      </c>
      <c r="AD253" t="s">
        <v>535</v>
      </c>
      <c r="AE253" t="s">
        <v>57</v>
      </c>
      <c r="AF253" t="s">
        <v>58</v>
      </c>
      <c r="AG253" t="s">
        <v>534</v>
      </c>
      <c r="AH253">
        <v>9465</v>
      </c>
      <c r="AI253" t="s">
        <v>635</v>
      </c>
    </row>
    <row r="254" spans="1:35" ht="14.45" x14ac:dyDescent="0.3">
      <c r="A254" t="s">
        <v>533</v>
      </c>
      <c r="B254" t="s">
        <v>532</v>
      </c>
      <c r="C254">
        <v>-600</v>
      </c>
      <c r="D254">
        <v>-600</v>
      </c>
      <c r="E254" t="s">
        <v>1</v>
      </c>
      <c r="F254">
        <v>-4164.24</v>
      </c>
      <c r="G254" t="s">
        <v>6</v>
      </c>
      <c r="H254">
        <v>-600</v>
      </c>
      <c r="I254" t="s">
        <v>59</v>
      </c>
      <c r="J254" t="s">
        <v>1626</v>
      </c>
      <c r="K254" t="s">
        <v>15</v>
      </c>
      <c r="L254" t="s">
        <v>1317</v>
      </c>
      <c r="M254" t="s">
        <v>1312</v>
      </c>
      <c r="N254" t="s">
        <v>55</v>
      </c>
      <c r="O254">
        <v>0</v>
      </c>
      <c r="P254">
        <v>0</v>
      </c>
      <c r="Q254">
        <v>0</v>
      </c>
      <c r="R254" t="s">
        <v>533</v>
      </c>
      <c r="S254" t="s">
        <v>635</v>
      </c>
      <c r="T254" t="s">
        <v>639</v>
      </c>
      <c r="U254" t="s">
        <v>57</v>
      </c>
      <c r="V254" t="s">
        <v>57</v>
      </c>
      <c r="W254" t="s">
        <v>58</v>
      </c>
      <c r="X254" t="s">
        <v>638</v>
      </c>
      <c r="Y254" t="s">
        <v>1186</v>
      </c>
      <c r="Z254" t="s">
        <v>1186</v>
      </c>
      <c r="AA254" t="s">
        <v>57</v>
      </c>
      <c r="AB254" t="s">
        <v>57</v>
      </c>
      <c r="AC254">
        <v>4778033</v>
      </c>
      <c r="AD254" t="s">
        <v>63</v>
      </c>
      <c r="AE254" t="s">
        <v>1313</v>
      </c>
      <c r="AF254" t="s">
        <v>58</v>
      </c>
      <c r="AG254" t="s">
        <v>62</v>
      </c>
      <c r="AH254">
        <v>10606</v>
      </c>
      <c r="AI254" t="s">
        <v>635</v>
      </c>
    </row>
    <row r="255" spans="1:35" x14ac:dyDescent="0.25">
      <c r="A255" t="s">
        <v>533</v>
      </c>
      <c r="B255" t="s">
        <v>532</v>
      </c>
      <c r="C255">
        <v>-9</v>
      </c>
      <c r="D255">
        <v>-9</v>
      </c>
      <c r="E255" t="s">
        <v>4</v>
      </c>
      <c r="F255">
        <v>-62.4636</v>
      </c>
      <c r="G255" t="s">
        <v>6</v>
      </c>
      <c r="H255">
        <v>-9</v>
      </c>
      <c r="I255" t="s">
        <v>59</v>
      </c>
      <c r="J255" t="s">
        <v>1627</v>
      </c>
      <c r="K255" t="s">
        <v>10</v>
      </c>
      <c r="L255" t="s">
        <v>1315</v>
      </c>
      <c r="M255" t="s">
        <v>1312</v>
      </c>
      <c r="N255" t="s">
        <v>55</v>
      </c>
      <c r="O255">
        <v>0</v>
      </c>
      <c r="P255">
        <v>0</v>
      </c>
      <c r="Q255">
        <v>0</v>
      </c>
      <c r="R255" t="s">
        <v>533</v>
      </c>
      <c r="S255" t="s">
        <v>635</v>
      </c>
      <c r="T255" t="s">
        <v>639</v>
      </c>
      <c r="U255" t="s">
        <v>57</v>
      </c>
      <c r="V255" t="s">
        <v>57</v>
      </c>
      <c r="W255" t="s">
        <v>58</v>
      </c>
      <c r="X255" t="s">
        <v>638</v>
      </c>
      <c r="Y255" t="s">
        <v>1186</v>
      </c>
      <c r="Z255" t="s">
        <v>1186</v>
      </c>
      <c r="AA255" t="s">
        <v>57</v>
      </c>
      <c r="AB255" t="s">
        <v>57</v>
      </c>
      <c r="AC255">
        <v>4778033</v>
      </c>
      <c r="AD255" t="s">
        <v>63</v>
      </c>
      <c r="AE255" t="s">
        <v>1313</v>
      </c>
      <c r="AF255" t="s">
        <v>58</v>
      </c>
      <c r="AG255" t="s">
        <v>62</v>
      </c>
      <c r="AH255">
        <v>10606</v>
      </c>
      <c r="AI255" t="s">
        <v>635</v>
      </c>
    </row>
    <row r="256" spans="1:35" ht="14.45" x14ac:dyDescent="0.3">
      <c r="A256" t="s">
        <v>533</v>
      </c>
      <c r="B256" t="s">
        <v>532</v>
      </c>
      <c r="C256">
        <v>-0.12</v>
      </c>
      <c r="D256">
        <v>-0.12</v>
      </c>
      <c r="E256" t="s">
        <v>4</v>
      </c>
      <c r="F256">
        <v>-0.83284800000000003</v>
      </c>
      <c r="G256" t="s">
        <v>6</v>
      </c>
      <c r="H256">
        <v>-0.12</v>
      </c>
      <c r="I256" t="s">
        <v>59</v>
      </c>
      <c r="J256" t="s">
        <v>1628</v>
      </c>
      <c r="K256" t="s">
        <v>11</v>
      </c>
      <c r="L256" t="s">
        <v>1311</v>
      </c>
      <c r="M256" t="s">
        <v>1312</v>
      </c>
      <c r="N256" t="s">
        <v>55</v>
      </c>
      <c r="O256">
        <v>0</v>
      </c>
      <c r="P256">
        <v>0</v>
      </c>
      <c r="Q256">
        <v>0</v>
      </c>
      <c r="R256" t="s">
        <v>533</v>
      </c>
      <c r="S256" t="s">
        <v>635</v>
      </c>
      <c r="T256" t="s">
        <v>639</v>
      </c>
      <c r="U256" t="s">
        <v>57</v>
      </c>
      <c r="V256" t="s">
        <v>57</v>
      </c>
      <c r="W256" t="s">
        <v>58</v>
      </c>
      <c r="X256" t="s">
        <v>638</v>
      </c>
      <c r="Y256" t="s">
        <v>1186</v>
      </c>
      <c r="Z256" t="s">
        <v>1186</v>
      </c>
      <c r="AA256" t="s">
        <v>57</v>
      </c>
      <c r="AB256" t="s">
        <v>57</v>
      </c>
      <c r="AC256">
        <v>4778033</v>
      </c>
      <c r="AD256" t="s">
        <v>63</v>
      </c>
      <c r="AE256" t="s">
        <v>1313</v>
      </c>
      <c r="AF256" t="s">
        <v>58</v>
      </c>
      <c r="AG256" t="s">
        <v>62</v>
      </c>
      <c r="AH256">
        <v>10606</v>
      </c>
      <c r="AI256" t="s">
        <v>635</v>
      </c>
    </row>
    <row r="257" spans="1:35" ht="14.45" x14ac:dyDescent="0.3">
      <c r="A257" t="s">
        <v>55</v>
      </c>
      <c r="B257" t="s">
        <v>54</v>
      </c>
      <c r="C257">
        <v>-4.0999999999999996</v>
      </c>
      <c r="D257">
        <v>-35.81</v>
      </c>
      <c r="E257" t="s">
        <v>2</v>
      </c>
      <c r="F257">
        <v>-35.81</v>
      </c>
      <c r="G257" t="s">
        <v>8</v>
      </c>
      <c r="H257">
        <v>-5.1758278289273996</v>
      </c>
      <c r="I257" t="s">
        <v>57</v>
      </c>
      <c r="J257" t="s">
        <v>1629</v>
      </c>
      <c r="K257" t="s">
        <v>18</v>
      </c>
      <c r="L257" t="s">
        <v>1408</v>
      </c>
      <c r="M257" t="s">
        <v>1312</v>
      </c>
      <c r="N257" t="s">
        <v>55</v>
      </c>
      <c r="O257">
        <v>0</v>
      </c>
      <c r="P257">
        <v>0</v>
      </c>
      <c r="Q257">
        <v>0</v>
      </c>
      <c r="R257" t="s">
        <v>1618</v>
      </c>
      <c r="S257" t="s">
        <v>640</v>
      </c>
      <c r="T257" t="s">
        <v>57</v>
      </c>
      <c r="U257" t="s">
        <v>57</v>
      </c>
      <c r="V257" t="s">
        <v>57</v>
      </c>
      <c r="W257" t="s">
        <v>58</v>
      </c>
      <c r="X257" t="s">
        <v>57</v>
      </c>
      <c r="Y257" t="s">
        <v>1312</v>
      </c>
      <c r="Z257" t="s">
        <v>1312</v>
      </c>
      <c r="AA257" t="s">
        <v>57</v>
      </c>
      <c r="AB257" t="s">
        <v>57</v>
      </c>
      <c r="AC257">
        <v>0</v>
      </c>
      <c r="AD257" t="s">
        <v>57</v>
      </c>
      <c r="AE257" t="s">
        <v>57</v>
      </c>
      <c r="AF257" t="s">
        <v>58</v>
      </c>
      <c r="AG257" t="s">
        <v>57</v>
      </c>
      <c r="AH257">
        <v>0</v>
      </c>
      <c r="AI257" t="s">
        <v>635</v>
      </c>
    </row>
    <row r="258" spans="1:35" ht="14.45" x14ac:dyDescent="0.3">
      <c r="A258" t="s">
        <v>55</v>
      </c>
      <c r="B258" t="s">
        <v>54</v>
      </c>
      <c r="C258">
        <v>-3</v>
      </c>
      <c r="D258">
        <v>-26.21</v>
      </c>
      <c r="E258" t="s">
        <v>2</v>
      </c>
      <c r="F258">
        <v>-26.21</v>
      </c>
      <c r="G258" t="s">
        <v>8</v>
      </c>
      <c r="H258">
        <v>-3.7882839261711001</v>
      </c>
      <c r="I258" t="s">
        <v>57</v>
      </c>
      <c r="J258" t="s">
        <v>1630</v>
      </c>
      <c r="K258" t="s">
        <v>18</v>
      </c>
      <c r="L258" t="s">
        <v>1408</v>
      </c>
      <c r="M258" t="s">
        <v>1312</v>
      </c>
      <c r="N258" t="s">
        <v>55</v>
      </c>
      <c r="O258">
        <v>0</v>
      </c>
      <c r="P258">
        <v>0</v>
      </c>
      <c r="Q258">
        <v>0</v>
      </c>
      <c r="R258" t="s">
        <v>1618</v>
      </c>
      <c r="S258" t="s">
        <v>640</v>
      </c>
      <c r="T258" t="s">
        <v>57</v>
      </c>
      <c r="U258" t="s">
        <v>57</v>
      </c>
      <c r="V258" t="s">
        <v>57</v>
      </c>
      <c r="W258" t="s">
        <v>58</v>
      </c>
      <c r="X258" t="s">
        <v>57</v>
      </c>
      <c r="Y258" t="s">
        <v>1312</v>
      </c>
      <c r="Z258" t="s">
        <v>1312</v>
      </c>
      <c r="AA258" t="s">
        <v>57</v>
      </c>
      <c r="AB258" t="s">
        <v>57</v>
      </c>
      <c r="AC258">
        <v>0</v>
      </c>
      <c r="AD258" t="s">
        <v>57</v>
      </c>
      <c r="AE258" t="s">
        <v>57</v>
      </c>
      <c r="AF258" t="s">
        <v>58</v>
      </c>
      <c r="AG258" t="s">
        <v>57</v>
      </c>
      <c r="AH258">
        <v>0</v>
      </c>
      <c r="AI258" t="s">
        <v>635</v>
      </c>
    </row>
    <row r="259" spans="1:35" ht="14.45" x14ac:dyDescent="0.3">
      <c r="A259" t="s">
        <v>55</v>
      </c>
      <c r="B259" t="s">
        <v>54</v>
      </c>
      <c r="C259">
        <v>-10.54</v>
      </c>
      <c r="D259">
        <v>-10.54</v>
      </c>
      <c r="E259" t="s">
        <v>2</v>
      </c>
      <c r="F259">
        <v>-10.54</v>
      </c>
      <c r="G259" t="s">
        <v>8</v>
      </c>
      <c r="H259">
        <v>-1.4823044630865401</v>
      </c>
      <c r="I259" t="s">
        <v>57</v>
      </c>
      <c r="J259" t="s">
        <v>1631</v>
      </c>
      <c r="K259" t="s">
        <v>17</v>
      </c>
      <c r="L259" t="s">
        <v>1326</v>
      </c>
      <c r="M259" t="s">
        <v>1312</v>
      </c>
      <c r="N259" t="s">
        <v>55</v>
      </c>
      <c r="O259">
        <v>0</v>
      </c>
      <c r="P259">
        <v>0</v>
      </c>
      <c r="Q259">
        <v>0</v>
      </c>
      <c r="R259" t="s">
        <v>55</v>
      </c>
      <c r="S259" t="s">
        <v>27</v>
      </c>
      <c r="T259" t="s">
        <v>57</v>
      </c>
      <c r="U259" t="s">
        <v>57</v>
      </c>
      <c r="V259" t="s">
        <v>57</v>
      </c>
      <c r="W259" t="s">
        <v>58</v>
      </c>
      <c r="X259" t="s">
        <v>57</v>
      </c>
      <c r="Y259" t="s">
        <v>1312</v>
      </c>
      <c r="Z259" t="s">
        <v>1312</v>
      </c>
      <c r="AA259" t="s">
        <v>57</v>
      </c>
      <c r="AB259" t="s">
        <v>57</v>
      </c>
      <c r="AC259">
        <v>0</v>
      </c>
      <c r="AD259" t="s">
        <v>57</v>
      </c>
      <c r="AE259" t="s">
        <v>57</v>
      </c>
      <c r="AF259" t="s">
        <v>58</v>
      </c>
      <c r="AG259" t="s">
        <v>57</v>
      </c>
      <c r="AH259">
        <v>0</v>
      </c>
      <c r="AI259" t="s">
        <v>27</v>
      </c>
    </row>
    <row r="260" spans="1:35" ht="14.45" x14ac:dyDescent="0.3">
      <c r="A260" t="s">
        <v>55</v>
      </c>
      <c r="B260" t="s">
        <v>54</v>
      </c>
      <c r="C260">
        <v>-4.0999999999999996</v>
      </c>
      <c r="D260">
        <v>-35.79</v>
      </c>
      <c r="E260" t="s">
        <v>2</v>
      </c>
      <c r="F260">
        <v>-35.79</v>
      </c>
      <c r="G260" t="s">
        <v>8</v>
      </c>
      <c r="H260">
        <v>-5.03336591402915</v>
      </c>
      <c r="I260" t="s">
        <v>57</v>
      </c>
      <c r="J260" t="s">
        <v>1632</v>
      </c>
      <c r="K260" t="s">
        <v>18</v>
      </c>
      <c r="L260" t="s">
        <v>1408</v>
      </c>
      <c r="M260" t="s">
        <v>1312</v>
      </c>
      <c r="N260" t="s">
        <v>55</v>
      </c>
      <c r="O260">
        <v>0</v>
      </c>
      <c r="P260">
        <v>0</v>
      </c>
      <c r="Q260">
        <v>0</v>
      </c>
      <c r="R260" t="s">
        <v>1618</v>
      </c>
      <c r="S260" t="s">
        <v>27</v>
      </c>
      <c r="T260" t="s">
        <v>57</v>
      </c>
      <c r="U260" t="s">
        <v>57</v>
      </c>
      <c r="V260" t="s">
        <v>57</v>
      </c>
      <c r="W260" t="s">
        <v>58</v>
      </c>
      <c r="X260" t="s">
        <v>57</v>
      </c>
      <c r="Y260" t="s">
        <v>1312</v>
      </c>
      <c r="Z260" t="s">
        <v>1312</v>
      </c>
      <c r="AA260" t="s">
        <v>57</v>
      </c>
      <c r="AB260" t="s">
        <v>57</v>
      </c>
      <c r="AC260">
        <v>0</v>
      </c>
      <c r="AD260" t="s">
        <v>57</v>
      </c>
      <c r="AE260" t="s">
        <v>57</v>
      </c>
      <c r="AF260" t="s">
        <v>58</v>
      </c>
      <c r="AG260" t="s">
        <v>57</v>
      </c>
      <c r="AH260">
        <v>0</v>
      </c>
      <c r="AI260" t="s">
        <v>1633</v>
      </c>
    </row>
    <row r="261" spans="1:35" ht="14.45" x14ac:dyDescent="0.3">
      <c r="A261" t="s">
        <v>55</v>
      </c>
      <c r="B261" t="s">
        <v>54</v>
      </c>
      <c r="C261">
        <v>-1.25</v>
      </c>
      <c r="D261">
        <v>-8.89</v>
      </c>
      <c r="E261" t="s">
        <v>2</v>
      </c>
      <c r="F261">
        <v>-8.89</v>
      </c>
      <c r="G261" t="s">
        <v>8</v>
      </c>
      <c r="H261">
        <v>-1.25025490292593</v>
      </c>
      <c r="I261" t="s">
        <v>57</v>
      </c>
      <c r="J261" t="s">
        <v>1634</v>
      </c>
      <c r="K261" t="s">
        <v>18</v>
      </c>
      <c r="L261" t="s">
        <v>1408</v>
      </c>
      <c r="M261" t="s">
        <v>1312</v>
      </c>
      <c r="N261" t="s">
        <v>55</v>
      </c>
      <c r="O261">
        <v>0</v>
      </c>
      <c r="P261">
        <v>0</v>
      </c>
      <c r="Q261">
        <v>0</v>
      </c>
      <c r="R261" t="s">
        <v>533</v>
      </c>
      <c r="S261" t="s">
        <v>27</v>
      </c>
      <c r="T261" t="s">
        <v>57</v>
      </c>
      <c r="U261" t="s">
        <v>57</v>
      </c>
      <c r="V261" t="s">
        <v>57</v>
      </c>
      <c r="W261" t="s">
        <v>58</v>
      </c>
      <c r="X261" t="s">
        <v>57</v>
      </c>
      <c r="Y261" t="s">
        <v>1312</v>
      </c>
      <c r="Z261" t="s">
        <v>1312</v>
      </c>
      <c r="AA261" t="s">
        <v>57</v>
      </c>
      <c r="AB261" t="s">
        <v>57</v>
      </c>
      <c r="AC261">
        <v>0</v>
      </c>
      <c r="AD261" t="s">
        <v>57</v>
      </c>
      <c r="AE261" t="s">
        <v>57</v>
      </c>
      <c r="AF261" t="s">
        <v>58</v>
      </c>
      <c r="AG261" t="s">
        <v>57</v>
      </c>
      <c r="AH261">
        <v>0</v>
      </c>
      <c r="AI261" t="s">
        <v>1633</v>
      </c>
    </row>
    <row r="262" spans="1:35" ht="14.45" x14ac:dyDescent="0.3">
      <c r="A262" t="s">
        <v>55</v>
      </c>
      <c r="B262" t="s">
        <v>54</v>
      </c>
      <c r="C262">
        <v>530</v>
      </c>
      <c r="D262">
        <v>3725.41</v>
      </c>
      <c r="E262" t="s">
        <v>1</v>
      </c>
      <c r="F262">
        <v>3725.41</v>
      </c>
      <c r="G262" t="s">
        <v>6</v>
      </c>
      <c r="H262">
        <v>523.92712237449996</v>
      </c>
      <c r="I262" t="s">
        <v>391</v>
      </c>
      <c r="J262" t="s">
        <v>1635</v>
      </c>
      <c r="K262" t="s">
        <v>390</v>
      </c>
      <c r="L262" t="s">
        <v>1398</v>
      </c>
      <c r="M262" t="s">
        <v>1312</v>
      </c>
      <c r="N262" t="s">
        <v>55</v>
      </c>
      <c r="O262">
        <v>-18.720000000000301</v>
      </c>
      <c r="P262">
        <v>-18.720000000000301</v>
      </c>
      <c r="Q262">
        <v>-2.6327077370949201</v>
      </c>
      <c r="R262" t="s">
        <v>533</v>
      </c>
      <c r="S262" t="s">
        <v>27</v>
      </c>
      <c r="T262" t="s">
        <v>535</v>
      </c>
      <c r="U262" t="s">
        <v>57</v>
      </c>
      <c r="V262" t="s">
        <v>57</v>
      </c>
      <c r="W262" t="s">
        <v>58</v>
      </c>
      <c r="X262" t="s">
        <v>534</v>
      </c>
      <c r="Y262" t="s">
        <v>1636</v>
      </c>
      <c r="Z262" t="s">
        <v>1636</v>
      </c>
      <c r="AA262" t="s">
        <v>57</v>
      </c>
      <c r="AB262" t="s">
        <v>57</v>
      </c>
      <c r="AC262">
        <v>9465</v>
      </c>
      <c r="AD262" t="s">
        <v>535</v>
      </c>
      <c r="AE262" t="s">
        <v>57</v>
      </c>
      <c r="AF262" t="s">
        <v>58</v>
      </c>
      <c r="AG262" t="s">
        <v>534</v>
      </c>
      <c r="AH262">
        <v>9465</v>
      </c>
      <c r="AI262" t="s">
        <v>27</v>
      </c>
    </row>
    <row r="263" spans="1:35" ht="14.45" x14ac:dyDescent="0.3">
      <c r="A263" t="s">
        <v>533</v>
      </c>
      <c r="B263" t="s">
        <v>532</v>
      </c>
      <c r="C263">
        <v>-530</v>
      </c>
      <c r="D263">
        <v>-530</v>
      </c>
      <c r="E263" t="s">
        <v>1</v>
      </c>
      <c r="F263">
        <v>-3768.5915</v>
      </c>
      <c r="G263" t="s">
        <v>6</v>
      </c>
      <c r="H263">
        <v>-530</v>
      </c>
      <c r="I263" t="s">
        <v>391</v>
      </c>
      <c r="J263" t="s">
        <v>1637</v>
      </c>
      <c r="K263" t="s">
        <v>390</v>
      </c>
      <c r="L263" t="s">
        <v>1398</v>
      </c>
      <c r="M263" t="s">
        <v>1312</v>
      </c>
      <c r="N263" t="s">
        <v>55</v>
      </c>
      <c r="O263">
        <v>0</v>
      </c>
      <c r="P263">
        <v>0</v>
      </c>
      <c r="Q263">
        <v>0</v>
      </c>
      <c r="R263" t="s">
        <v>533</v>
      </c>
      <c r="S263" t="s">
        <v>27</v>
      </c>
      <c r="T263" t="s">
        <v>535</v>
      </c>
      <c r="U263" t="s">
        <v>57</v>
      </c>
      <c r="V263" t="s">
        <v>57</v>
      </c>
      <c r="W263" t="s">
        <v>58</v>
      </c>
      <c r="X263" t="s">
        <v>534</v>
      </c>
      <c r="Y263" t="s">
        <v>1638</v>
      </c>
      <c r="Z263" t="s">
        <v>1638</v>
      </c>
      <c r="AA263" t="s">
        <v>57</v>
      </c>
      <c r="AB263" t="s">
        <v>57</v>
      </c>
      <c r="AC263">
        <v>9465</v>
      </c>
      <c r="AD263" t="s">
        <v>535</v>
      </c>
      <c r="AE263" t="s">
        <v>57</v>
      </c>
      <c r="AF263" t="s">
        <v>58</v>
      </c>
      <c r="AG263" t="s">
        <v>534</v>
      </c>
      <c r="AH263">
        <v>9465</v>
      </c>
      <c r="AI263" t="s">
        <v>27</v>
      </c>
    </row>
    <row r="264" spans="1:35" ht="14.45" x14ac:dyDescent="0.3">
      <c r="A264" t="s">
        <v>55</v>
      </c>
      <c r="B264" t="s">
        <v>54</v>
      </c>
      <c r="C264">
        <v>-0.4</v>
      </c>
      <c r="D264">
        <v>-0.4</v>
      </c>
      <c r="E264" t="s">
        <v>2</v>
      </c>
      <c r="F264">
        <v>-0.4</v>
      </c>
      <c r="G264" t="s">
        <v>8</v>
      </c>
      <c r="H264">
        <v>-5.7914359141419597E-2</v>
      </c>
      <c r="I264" t="s">
        <v>57</v>
      </c>
      <c r="J264" t="s">
        <v>1639</v>
      </c>
      <c r="K264" t="s">
        <v>17</v>
      </c>
      <c r="L264" t="s">
        <v>1326</v>
      </c>
      <c r="M264" t="s">
        <v>1312</v>
      </c>
      <c r="N264" t="s">
        <v>55</v>
      </c>
      <c r="O264">
        <v>0</v>
      </c>
      <c r="P264">
        <v>0</v>
      </c>
      <c r="Q264">
        <v>0</v>
      </c>
      <c r="R264" t="s">
        <v>55</v>
      </c>
      <c r="S264" t="s">
        <v>679</v>
      </c>
      <c r="T264" t="s">
        <v>57</v>
      </c>
      <c r="U264" t="s">
        <v>57</v>
      </c>
      <c r="V264" t="s">
        <v>57</v>
      </c>
      <c r="W264" t="s">
        <v>58</v>
      </c>
      <c r="X264" t="s">
        <v>57</v>
      </c>
      <c r="Y264" t="s">
        <v>1312</v>
      </c>
      <c r="Z264" t="s">
        <v>1312</v>
      </c>
      <c r="AA264" t="s">
        <v>57</v>
      </c>
      <c r="AB264" t="s">
        <v>57</v>
      </c>
      <c r="AC264">
        <v>0</v>
      </c>
      <c r="AD264" t="s">
        <v>57</v>
      </c>
      <c r="AE264" t="s">
        <v>57</v>
      </c>
      <c r="AF264" t="s">
        <v>58</v>
      </c>
      <c r="AG264" t="s">
        <v>57</v>
      </c>
      <c r="AH264">
        <v>0</v>
      </c>
      <c r="AI264" t="s">
        <v>679</v>
      </c>
    </row>
    <row r="265" spans="1:35" ht="14.45" x14ac:dyDescent="0.3">
      <c r="A265" t="s">
        <v>533</v>
      </c>
      <c r="B265" t="s">
        <v>532</v>
      </c>
      <c r="C265">
        <v>750</v>
      </c>
      <c r="D265">
        <v>750</v>
      </c>
      <c r="E265" t="s">
        <v>1</v>
      </c>
      <c r="F265">
        <v>5306.3249999999998</v>
      </c>
      <c r="G265" t="s">
        <v>6</v>
      </c>
      <c r="H265">
        <v>750</v>
      </c>
      <c r="I265" t="s">
        <v>391</v>
      </c>
      <c r="J265" t="s">
        <v>1640</v>
      </c>
      <c r="K265" t="s">
        <v>390</v>
      </c>
      <c r="L265" t="s">
        <v>1398</v>
      </c>
      <c r="M265" t="s">
        <v>1312</v>
      </c>
      <c r="N265" t="s">
        <v>55</v>
      </c>
      <c r="O265">
        <v>0</v>
      </c>
      <c r="P265">
        <v>0</v>
      </c>
      <c r="Q265">
        <v>0</v>
      </c>
      <c r="R265" t="s">
        <v>533</v>
      </c>
      <c r="S265" t="s">
        <v>700</v>
      </c>
      <c r="T265" t="s">
        <v>393</v>
      </c>
      <c r="U265" t="s">
        <v>57</v>
      </c>
      <c r="V265" t="s">
        <v>57</v>
      </c>
      <c r="W265" t="s">
        <v>58</v>
      </c>
      <c r="X265" t="s">
        <v>392</v>
      </c>
      <c r="Y265" t="s">
        <v>1641</v>
      </c>
      <c r="Z265" t="s">
        <v>1641</v>
      </c>
      <c r="AA265" t="s">
        <v>57</v>
      </c>
      <c r="AB265" t="s">
        <v>57</v>
      </c>
      <c r="AC265">
        <v>9466</v>
      </c>
      <c r="AD265" t="s">
        <v>393</v>
      </c>
      <c r="AE265" t="s">
        <v>57</v>
      </c>
      <c r="AF265" t="s">
        <v>58</v>
      </c>
      <c r="AG265" t="s">
        <v>392</v>
      </c>
      <c r="AH265">
        <v>9466</v>
      </c>
      <c r="AI265" t="s">
        <v>702</v>
      </c>
    </row>
    <row r="266" spans="1:35" ht="14.45" x14ac:dyDescent="0.3">
      <c r="A266" t="s">
        <v>533</v>
      </c>
      <c r="B266" t="s">
        <v>532</v>
      </c>
      <c r="C266">
        <v>0.79</v>
      </c>
      <c r="D266">
        <v>0.79</v>
      </c>
      <c r="E266" t="s">
        <v>1</v>
      </c>
      <c r="F266">
        <v>5.5893290000000002</v>
      </c>
      <c r="G266" t="s">
        <v>6</v>
      </c>
      <c r="H266">
        <v>0.79</v>
      </c>
      <c r="I266" t="s">
        <v>505</v>
      </c>
      <c r="J266" t="s">
        <v>1642</v>
      </c>
      <c r="K266" t="s">
        <v>227</v>
      </c>
      <c r="L266" t="s">
        <v>1343</v>
      </c>
      <c r="M266" t="s">
        <v>1312</v>
      </c>
      <c r="N266" t="s">
        <v>55</v>
      </c>
      <c r="O266">
        <v>0</v>
      </c>
      <c r="P266">
        <v>0</v>
      </c>
      <c r="Q266">
        <v>0</v>
      </c>
      <c r="R266" t="s">
        <v>533</v>
      </c>
      <c r="S266" t="s">
        <v>700</v>
      </c>
      <c r="T266" t="s">
        <v>507</v>
      </c>
      <c r="U266" t="s">
        <v>57</v>
      </c>
      <c r="V266" t="s">
        <v>57</v>
      </c>
      <c r="W266" t="s">
        <v>58</v>
      </c>
      <c r="X266" t="s">
        <v>506</v>
      </c>
      <c r="Y266" t="s">
        <v>1192</v>
      </c>
      <c r="Z266" t="s">
        <v>1194</v>
      </c>
      <c r="AA266" t="s">
        <v>57</v>
      </c>
      <c r="AB266" t="s">
        <v>57</v>
      </c>
      <c r="AC266">
        <v>1372</v>
      </c>
      <c r="AD266" t="s">
        <v>507</v>
      </c>
      <c r="AE266" t="s">
        <v>1313</v>
      </c>
      <c r="AF266" t="s">
        <v>58</v>
      </c>
      <c r="AG266" t="s">
        <v>506</v>
      </c>
      <c r="AH266">
        <v>1372</v>
      </c>
      <c r="AI266" t="s">
        <v>700</v>
      </c>
    </row>
    <row r="267" spans="1:35" x14ac:dyDescent="0.25">
      <c r="A267" t="s">
        <v>55</v>
      </c>
      <c r="B267" t="s">
        <v>54</v>
      </c>
      <c r="C267">
        <v>-5.0599999999999996</v>
      </c>
      <c r="D267">
        <v>-35.29</v>
      </c>
      <c r="E267" t="s">
        <v>4</v>
      </c>
      <c r="F267">
        <v>-35.29</v>
      </c>
      <c r="G267" t="s">
        <v>6</v>
      </c>
      <c r="H267">
        <v>-5.0238093543358699</v>
      </c>
      <c r="I267" t="s">
        <v>394</v>
      </c>
      <c r="J267" t="s">
        <v>1643</v>
      </c>
      <c r="K267" t="s">
        <v>10</v>
      </c>
      <c r="L267" t="s">
        <v>1315</v>
      </c>
      <c r="M267" t="s">
        <v>1312</v>
      </c>
      <c r="N267" t="s">
        <v>55</v>
      </c>
      <c r="O267">
        <v>-0.18</v>
      </c>
      <c r="P267">
        <v>-0.18</v>
      </c>
      <c r="Q267">
        <v>-2.5624417222455498E-2</v>
      </c>
      <c r="R267" t="s">
        <v>1644</v>
      </c>
      <c r="S267" t="s">
        <v>702</v>
      </c>
      <c r="T267" t="s">
        <v>706</v>
      </c>
      <c r="U267" t="s">
        <v>57</v>
      </c>
      <c r="V267" t="s">
        <v>57</v>
      </c>
      <c r="W267" t="s">
        <v>58</v>
      </c>
      <c r="X267" t="s">
        <v>705</v>
      </c>
      <c r="Y267" t="s">
        <v>1196</v>
      </c>
      <c r="Z267" t="s">
        <v>1196</v>
      </c>
      <c r="AA267" t="s">
        <v>57</v>
      </c>
      <c r="AB267" t="s">
        <v>57</v>
      </c>
      <c r="AC267">
        <v>5</v>
      </c>
      <c r="AD267" t="s">
        <v>706</v>
      </c>
      <c r="AE267" t="s">
        <v>1401</v>
      </c>
      <c r="AF267" t="s">
        <v>58</v>
      </c>
      <c r="AG267" t="s">
        <v>705</v>
      </c>
      <c r="AH267">
        <v>5</v>
      </c>
      <c r="AI267" t="s">
        <v>708</v>
      </c>
    </row>
    <row r="268" spans="1:35" x14ac:dyDescent="0.25">
      <c r="A268" t="s">
        <v>55</v>
      </c>
      <c r="B268" t="s">
        <v>54</v>
      </c>
      <c r="C268">
        <v>-570</v>
      </c>
      <c r="D268">
        <v>-35.28</v>
      </c>
      <c r="E268" t="s">
        <v>4</v>
      </c>
      <c r="F268">
        <v>-35.28</v>
      </c>
      <c r="G268" t="s">
        <v>6</v>
      </c>
      <c r="H268">
        <v>-5.02238577560128</v>
      </c>
      <c r="I268" t="s">
        <v>394</v>
      </c>
      <c r="J268" t="s">
        <v>1645</v>
      </c>
      <c r="K268" t="s">
        <v>10</v>
      </c>
      <c r="L268" t="s">
        <v>1315</v>
      </c>
      <c r="M268" t="s">
        <v>1312</v>
      </c>
      <c r="N268" t="s">
        <v>55</v>
      </c>
      <c r="O268">
        <v>-0.17000000000000201</v>
      </c>
      <c r="P268">
        <v>-0.17000000000000201</v>
      </c>
      <c r="Q268">
        <v>-2.4200838487874899E-2</v>
      </c>
      <c r="R268" t="s">
        <v>1646</v>
      </c>
      <c r="S268" t="s">
        <v>702</v>
      </c>
      <c r="T268" t="s">
        <v>704</v>
      </c>
      <c r="U268" t="s">
        <v>57</v>
      </c>
      <c r="V268" t="s">
        <v>57</v>
      </c>
      <c r="W268" t="s">
        <v>58</v>
      </c>
      <c r="X268" t="s">
        <v>703</v>
      </c>
      <c r="Y268" t="s">
        <v>1198</v>
      </c>
      <c r="Z268" t="s">
        <v>1198</v>
      </c>
      <c r="AA268" t="s">
        <v>57</v>
      </c>
      <c r="AB268" t="s">
        <v>57</v>
      </c>
      <c r="AC268">
        <v>42</v>
      </c>
      <c r="AD268" t="s">
        <v>704</v>
      </c>
      <c r="AE268" t="s">
        <v>1401</v>
      </c>
      <c r="AF268" t="s">
        <v>58</v>
      </c>
      <c r="AG268" t="s">
        <v>703</v>
      </c>
      <c r="AH268">
        <v>42</v>
      </c>
      <c r="AI268" t="s">
        <v>708</v>
      </c>
    </row>
    <row r="269" spans="1:35" ht="14.45" x14ac:dyDescent="0.3">
      <c r="A269" t="s">
        <v>533</v>
      </c>
      <c r="B269" t="s">
        <v>532</v>
      </c>
      <c r="C269">
        <v>15.81</v>
      </c>
      <c r="D269">
        <v>15.81</v>
      </c>
      <c r="E269" t="s">
        <v>1</v>
      </c>
      <c r="F269">
        <v>111.05813550000001</v>
      </c>
      <c r="G269" t="s">
        <v>6</v>
      </c>
      <c r="H269">
        <v>15.81</v>
      </c>
      <c r="I269" t="s">
        <v>505</v>
      </c>
      <c r="J269" t="s">
        <v>1647</v>
      </c>
      <c r="K269" t="s">
        <v>227</v>
      </c>
      <c r="L269" t="s">
        <v>1343</v>
      </c>
      <c r="M269" t="s">
        <v>1312</v>
      </c>
      <c r="N269" t="s">
        <v>55</v>
      </c>
      <c r="O269">
        <v>0</v>
      </c>
      <c r="P269">
        <v>0</v>
      </c>
      <c r="Q269">
        <v>0</v>
      </c>
      <c r="R269" t="s">
        <v>533</v>
      </c>
      <c r="S269" t="s">
        <v>702</v>
      </c>
      <c r="T269" t="s">
        <v>527</v>
      </c>
      <c r="U269" t="s">
        <v>57</v>
      </c>
      <c r="V269" t="s">
        <v>57</v>
      </c>
      <c r="W269" t="s">
        <v>58</v>
      </c>
      <c r="X269" t="s">
        <v>526</v>
      </c>
      <c r="Y269" t="s">
        <v>1200</v>
      </c>
      <c r="Z269" t="s">
        <v>1202</v>
      </c>
      <c r="AA269" t="s">
        <v>57</v>
      </c>
      <c r="AB269" t="s">
        <v>57</v>
      </c>
      <c r="AC269">
        <v>1375</v>
      </c>
      <c r="AD269" t="s">
        <v>527</v>
      </c>
      <c r="AE269" t="s">
        <v>1313</v>
      </c>
      <c r="AF269" t="s">
        <v>58</v>
      </c>
      <c r="AG269" t="s">
        <v>526</v>
      </c>
      <c r="AH269">
        <v>1375</v>
      </c>
      <c r="AI269" t="s">
        <v>702</v>
      </c>
    </row>
    <row r="270" spans="1:35" x14ac:dyDescent="0.25">
      <c r="A270" t="s">
        <v>55</v>
      </c>
      <c r="B270" t="s">
        <v>54</v>
      </c>
      <c r="C270">
        <v>-5.08</v>
      </c>
      <c r="D270">
        <v>-34.99</v>
      </c>
      <c r="E270" t="s">
        <v>4</v>
      </c>
      <c r="F270">
        <v>-34.99</v>
      </c>
      <c r="G270" t="s">
        <v>6</v>
      </c>
      <c r="H270">
        <v>-4.9739503742190401</v>
      </c>
      <c r="I270" t="s">
        <v>394</v>
      </c>
      <c r="J270" t="s">
        <v>1648</v>
      </c>
      <c r="K270" t="s">
        <v>10</v>
      </c>
      <c r="L270" t="s">
        <v>1315</v>
      </c>
      <c r="M270" t="s">
        <v>1312</v>
      </c>
      <c r="N270" t="s">
        <v>55</v>
      </c>
      <c r="O270">
        <v>0.18</v>
      </c>
      <c r="P270">
        <v>0.18</v>
      </c>
      <c r="Q270">
        <v>2.5587626960829599E-2</v>
      </c>
      <c r="R270" t="s">
        <v>1644</v>
      </c>
      <c r="S270" t="s">
        <v>707</v>
      </c>
      <c r="T270" t="s">
        <v>706</v>
      </c>
      <c r="U270" t="s">
        <v>57</v>
      </c>
      <c r="V270" t="s">
        <v>57</v>
      </c>
      <c r="W270" t="s">
        <v>58</v>
      </c>
      <c r="X270" t="s">
        <v>705</v>
      </c>
      <c r="Y270" t="s">
        <v>1196</v>
      </c>
      <c r="Z270" t="s">
        <v>1204</v>
      </c>
      <c r="AA270" t="s">
        <v>57</v>
      </c>
      <c r="AB270" t="s">
        <v>57</v>
      </c>
      <c r="AC270">
        <v>5</v>
      </c>
      <c r="AD270" t="s">
        <v>706</v>
      </c>
      <c r="AE270" t="s">
        <v>1401</v>
      </c>
      <c r="AF270" t="s">
        <v>58</v>
      </c>
      <c r="AG270" t="s">
        <v>705</v>
      </c>
      <c r="AH270">
        <v>5</v>
      </c>
      <c r="AI270" t="s">
        <v>709</v>
      </c>
    </row>
    <row r="271" spans="1:35" ht="14.45" x14ac:dyDescent="0.3">
      <c r="A271" t="s">
        <v>55</v>
      </c>
      <c r="B271" t="s">
        <v>54</v>
      </c>
      <c r="C271">
        <v>10.46</v>
      </c>
      <c r="D271">
        <v>72.05</v>
      </c>
      <c r="E271" t="s">
        <v>1</v>
      </c>
      <c r="F271">
        <v>72.05</v>
      </c>
      <c r="G271" t="s">
        <v>6</v>
      </c>
      <c r="H271">
        <v>10.2421584584876</v>
      </c>
      <c r="I271" t="s">
        <v>394</v>
      </c>
      <c r="J271" t="s">
        <v>1649</v>
      </c>
      <c r="K271" t="s">
        <v>227</v>
      </c>
      <c r="L271" t="s">
        <v>1343</v>
      </c>
      <c r="M271" t="s">
        <v>1312</v>
      </c>
      <c r="N271" t="s">
        <v>55</v>
      </c>
      <c r="O271">
        <v>-0.35999999999999899</v>
      </c>
      <c r="P271">
        <v>-0.35999999999999899</v>
      </c>
      <c r="Q271">
        <v>-5.11752539216591E-2</v>
      </c>
      <c r="R271" t="s">
        <v>1644</v>
      </c>
      <c r="S271" t="s">
        <v>707</v>
      </c>
      <c r="T271" t="s">
        <v>706</v>
      </c>
      <c r="U271" t="s">
        <v>57</v>
      </c>
      <c r="V271" t="s">
        <v>57</v>
      </c>
      <c r="W271" t="s">
        <v>58</v>
      </c>
      <c r="X271" t="s">
        <v>705</v>
      </c>
      <c r="Y271" t="s">
        <v>1196</v>
      </c>
      <c r="Z271" t="s">
        <v>1204</v>
      </c>
      <c r="AA271" t="s">
        <v>57</v>
      </c>
      <c r="AB271" t="s">
        <v>57</v>
      </c>
      <c r="AC271">
        <v>5</v>
      </c>
      <c r="AD271" t="s">
        <v>706</v>
      </c>
      <c r="AE271" t="s">
        <v>1401</v>
      </c>
      <c r="AF271" t="s">
        <v>58</v>
      </c>
      <c r="AG271" t="s">
        <v>705</v>
      </c>
      <c r="AH271">
        <v>5</v>
      </c>
      <c r="AI271" t="s">
        <v>709</v>
      </c>
    </row>
    <row r="272" spans="1:35" x14ac:dyDescent="0.25">
      <c r="A272" t="s">
        <v>55</v>
      </c>
      <c r="B272" t="s">
        <v>54</v>
      </c>
      <c r="C272">
        <v>-570</v>
      </c>
      <c r="D272">
        <v>-35.299999999999997</v>
      </c>
      <c r="E272" t="s">
        <v>4</v>
      </c>
      <c r="F272">
        <v>-35.299999999999997</v>
      </c>
      <c r="G272" t="s">
        <v>6</v>
      </c>
      <c r="H272">
        <v>-5.0180179539849199</v>
      </c>
      <c r="I272" t="s">
        <v>394</v>
      </c>
      <c r="J272" t="s">
        <v>1650</v>
      </c>
      <c r="K272" t="s">
        <v>10</v>
      </c>
      <c r="L272" t="s">
        <v>1315</v>
      </c>
      <c r="M272" t="s">
        <v>1312</v>
      </c>
      <c r="N272" t="s">
        <v>55</v>
      </c>
      <c r="O272">
        <v>-0.18</v>
      </c>
      <c r="P272">
        <v>-0.18</v>
      </c>
      <c r="Q272">
        <v>-2.5587626960829599E-2</v>
      </c>
      <c r="R272" t="s">
        <v>1646</v>
      </c>
      <c r="S272" t="s">
        <v>707</v>
      </c>
      <c r="T272" t="s">
        <v>704</v>
      </c>
      <c r="U272" t="s">
        <v>57</v>
      </c>
      <c r="V272" t="s">
        <v>57</v>
      </c>
      <c r="W272" t="s">
        <v>58</v>
      </c>
      <c r="X272" t="s">
        <v>703</v>
      </c>
      <c r="Y272" t="s">
        <v>1198</v>
      </c>
      <c r="Z272" t="s">
        <v>1206</v>
      </c>
      <c r="AA272" t="s">
        <v>57</v>
      </c>
      <c r="AB272" t="s">
        <v>57</v>
      </c>
      <c r="AC272">
        <v>42</v>
      </c>
      <c r="AD272" t="s">
        <v>704</v>
      </c>
      <c r="AE272" t="s">
        <v>1401</v>
      </c>
      <c r="AF272" t="s">
        <v>58</v>
      </c>
      <c r="AG272" t="s">
        <v>703</v>
      </c>
      <c r="AH272">
        <v>42</v>
      </c>
      <c r="AI272" t="s">
        <v>709</v>
      </c>
    </row>
    <row r="273" spans="1:35" ht="14.45" x14ac:dyDescent="0.3">
      <c r="A273" t="s">
        <v>55</v>
      </c>
      <c r="B273" t="s">
        <v>54</v>
      </c>
      <c r="C273">
        <v>-18</v>
      </c>
      <c r="D273">
        <v>-1.1100000000000001</v>
      </c>
      <c r="E273" t="s">
        <v>1</v>
      </c>
      <c r="F273">
        <v>-1.1100000000000001</v>
      </c>
      <c r="G273" t="s">
        <v>6</v>
      </c>
      <c r="H273">
        <v>-0.157790366258449</v>
      </c>
      <c r="I273" t="s">
        <v>394</v>
      </c>
      <c r="J273" t="s">
        <v>1651</v>
      </c>
      <c r="K273" t="s">
        <v>227</v>
      </c>
      <c r="L273" t="s">
        <v>1343</v>
      </c>
      <c r="M273" t="s">
        <v>1312</v>
      </c>
      <c r="N273" t="s">
        <v>55</v>
      </c>
      <c r="O273">
        <v>0</v>
      </c>
      <c r="P273">
        <v>0</v>
      </c>
      <c r="Q273">
        <v>0</v>
      </c>
      <c r="R273" t="s">
        <v>1646</v>
      </c>
      <c r="S273" t="s">
        <v>707</v>
      </c>
      <c r="T273" t="s">
        <v>704</v>
      </c>
      <c r="U273" t="s">
        <v>57</v>
      </c>
      <c r="V273" t="s">
        <v>57</v>
      </c>
      <c r="W273" t="s">
        <v>58</v>
      </c>
      <c r="X273" t="s">
        <v>703</v>
      </c>
      <c r="Y273" t="s">
        <v>1198</v>
      </c>
      <c r="Z273" t="s">
        <v>1206</v>
      </c>
      <c r="AA273" t="s">
        <v>57</v>
      </c>
      <c r="AB273" t="s">
        <v>57</v>
      </c>
      <c r="AC273">
        <v>42</v>
      </c>
      <c r="AD273" t="s">
        <v>704</v>
      </c>
      <c r="AE273" t="s">
        <v>1401</v>
      </c>
      <c r="AF273" t="s">
        <v>58</v>
      </c>
      <c r="AG273" t="s">
        <v>703</v>
      </c>
      <c r="AH273">
        <v>42</v>
      </c>
      <c r="AI273" t="s">
        <v>709</v>
      </c>
    </row>
    <row r="274" spans="1:35" ht="14.45" x14ac:dyDescent="0.3">
      <c r="A274" t="s">
        <v>533</v>
      </c>
      <c r="B274" t="s">
        <v>532</v>
      </c>
      <c r="C274">
        <v>19.559999999999999</v>
      </c>
      <c r="D274">
        <v>19.559999999999999</v>
      </c>
      <c r="E274" t="s">
        <v>1</v>
      </c>
      <c r="F274">
        <v>137.59775400000001</v>
      </c>
      <c r="G274" t="s">
        <v>6</v>
      </c>
      <c r="H274">
        <v>19.559999999999999</v>
      </c>
      <c r="I274" t="s">
        <v>505</v>
      </c>
      <c r="J274" t="s">
        <v>1652</v>
      </c>
      <c r="K274" t="s">
        <v>227</v>
      </c>
      <c r="L274" t="s">
        <v>1343</v>
      </c>
      <c r="M274" t="s">
        <v>1312</v>
      </c>
      <c r="N274" t="s">
        <v>55</v>
      </c>
      <c r="O274">
        <v>0</v>
      </c>
      <c r="P274">
        <v>0</v>
      </c>
      <c r="Q274">
        <v>0</v>
      </c>
      <c r="R274" t="s">
        <v>533</v>
      </c>
      <c r="S274" t="s">
        <v>707</v>
      </c>
      <c r="T274" t="s">
        <v>527</v>
      </c>
      <c r="U274" t="s">
        <v>57</v>
      </c>
      <c r="V274" t="s">
        <v>57</v>
      </c>
      <c r="W274" t="s">
        <v>58</v>
      </c>
      <c r="X274" t="s">
        <v>526</v>
      </c>
      <c r="Y274" t="s">
        <v>1208</v>
      </c>
      <c r="Z274" t="s">
        <v>1210</v>
      </c>
      <c r="AA274" t="s">
        <v>57</v>
      </c>
      <c r="AB274" t="s">
        <v>57</v>
      </c>
      <c r="AC274">
        <v>1375</v>
      </c>
      <c r="AD274" t="s">
        <v>527</v>
      </c>
      <c r="AE274" t="s">
        <v>1313</v>
      </c>
      <c r="AF274" t="s">
        <v>58</v>
      </c>
      <c r="AG274" t="s">
        <v>526</v>
      </c>
      <c r="AH274">
        <v>1375</v>
      </c>
      <c r="AI274" t="s">
        <v>707</v>
      </c>
    </row>
    <row r="275" spans="1:35" ht="14.45" x14ac:dyDescent="0.3">
      <c r="A275" t="s">
        <v>533</v>
      </c>
      <c r="B275" t="s">
        <v>532</v>
      </c>
      <c r="C275">
        <v>6.87</v>
      </c>
      <c r="D275">
        <v>6.87</v>
      </c>
      <c r="E275" t="s">
        <v>1</v>
      </c>
      <c r="F275">
        <v>48.287512499999998</v>
      </c>
      <c r="G275" t="s">
        <v>6</v>
      </c>
      <c r="H275">
        <v>6.87</v>
      </c>
      <c r="I275" t="s">
        <v>505</v>
      </c>
      <c r="J275" t="s">
        <v>1653</v>
      </c>
      <c r="K275" t="s">
        <v>227</v>
      </c>
      <c r="L275" t="s">
        <v>1343</v>
      </c>
      <c r="M275" t="s">
        <v>1312</v>
      </c>
      <c r="N275" t="s">
        <v>55</v>
      </c>
      <c r="O275">
        <v>0</v>
      </c>
      <c r="P275">
        <v>0</v>
      </c>
      <c r="Q275">
        <v>0</v>
      </c>
      <c r="R275" t="s">
        <v>533</v>
      </c>
      <c r="S275" t="s">
        <v>709</v>
      </c>
      <c r="T275" t="s">
        <v>527</v>
      </c>
      <c r="U275" t="s">
        <v>57</v>
      </c>
      <c r="V275" t="s">
        <v>57</v>
      </c>
      <c r="W275" t="s">
        <v>58</v>
      </c>
      <c r="X275" t="s">
        <v>526</v>
      </c>
      <c r="Y275" t="s">
        <v>1212</v>
      </c>
      <c r="Z275" t="s">
        <v>1214</v>
      </c>
      <c r="AA275" t="s">
        <v>57</v>
      </c>
      <c r="AB275" t="s">
        <v>57</v>
      </c>
      <c r="AC275">
        <v>1375</v>
      </c>
      <c r="AD275" t="s">
        <v>527</v>
      </c>
      <c r="AE275" t="s">
        <v>1313</v>
      </c>
      <c r="AF275" t="s">
        <v>58</v>
      </c>
      <c r="AG275" t="s">
        <v>526</v>
      </c>
      <c r="AH275">
        <v>1375</v>
      </c>
      <c r="AI275" t="s">
        <v>709</v>
      </c>
    </row>
    <row r="276" spans="1:35" ht="14.45" x14ac:dyDescent="0.3">
      <c r="A276" t="s">
        <v>55</v>
      </c>
      <c r="B276" t="s">
        <v>54</v>
      </c>
      <c r="C276">
        <v>11.76</v>
      </c>
      <c r="D276">
        <v>81.64</v>
      </c>
      <c r="E276" t="s">
        <v>1</v>
      </c>
      <c r="F276">
        <v>81.64</v>
      </c>
      <c r="G276" t="s">
        <v>6</v>
      </c>
      <c r="H276">
        <v>11.7210437529163</v>
      </c>
      <c r="I276" t="s">
        <v>505</v>
      </c>
      <c r="J276" t="s">
        <v>1654</v>
      </c>
      <c r="K276" t="s">
        <v>227</v>
      </c>
      <c r="L276" t="s">
        <v>1343</v>
      </c>
      <c r="M276" t="s">
        <v>1312</v>
      </c>
      <c r="N276" t="s">
        <v>55</v>
      </c>
      <c r="O276">
        <v>-0.40999999999999698</v>
      </c>
      <c r="P276">
        <v>-0.40999999999999698</v>
      </c>
      <c r="Q276">
        <v>-5.8863644521014599E-2</v>
      </c>
      <c r="R276" t="s">
        <v>533</v>
      </c>
      <c r="S276" t="s">
        <v>710</v>
      </c>
      <c r="T276" t="s">
        <v>527</v>
      </c>
      <c r="U276" t="s">
        <v>57</v>
      </c>
      <c r="V276" t="s">
        <v>57</v>
      </c>
      <c r="W276" t="s">
        <v>58</v>
      </c>
      <c r="X276" t="s">
        <v>526</v>
      </c>
      <c r="Y276" t="s">
        <v>1216</v>
      </c>
      <c r="Z276" t="s">
        <v>1218</v>
      </c>
      <c r="AA276" t="s">
        <v>57</v>
      </c>
      <c r="AB276" t="s">
        <v>57</v>
      </c>
      <c r="AC276">
        <v>1375</v>
      </c>
      <c r="AD276" t="s">
        <v>527</v>
      </c>
      <c r="AE276" t="s">
        <v>1313</v>
      </c>
      <c r="AF276" t="s">
        <v>58</v>
      </c>
      <c r="AG276" t="s">
        <v>526</v>
      </c>
      <c r="AH276">
        <v>1375</v>
      </c>
      <c r="AI276" t="s">
        <v>710</v>
      </c>
    </row>
    <row r="277" spans="1:35" ht="14.45" x14ac:dyDescent="0.3">
      <c r="A277" t="s">
        <v>533</v>
      </c>
      <c r="B277" t="s">
        <v>532</v>
      </c>
      <c r="C277">
        <v>-19.25</v>
      </c>
      <c r="D277">
        <v>-19.25</v>
      </c>
      <c r="E277" t="s">
        <v>1</v>
      </c>
      <c r="F277">
        <v>-134.0810625</v>
      </c>
      <c r="G277" t="s">
        <v>6</v>
      </c>
      <c r="H277">
        <v>-19.25</v>
      </c>
      <c r="I277" t="s">
        <v>394</v>
      </c>
      <c r="J277" t="s">
        <v>1655</v>
      </c>
      <c r="K277" t="s">
        <v>227</v>
      </c>
      <c r="L277" t="s">
        <v>1343</v>
      </c>
      <c r="M277" t="s">
        <v>1312</v>
      </c>
      <c r="N277" t="s">
        <v>55</v>
      </c>
      <c r="O277">
        <v>0</v>
      </c>
      <c r="P277">
        <v>0</v>
      </c>
      <c r="Q277">
        <v>0</v>
      </c>
      <c r="R277" t="s">
        <v>533</v>
      </c>
      <c r="S277" t="s">
        <v>710</v>
      </c>
      <c r="T277" t="s">
        <v>396</v>
      </c>
      <c r="U277" t="s">
        <v>57</v>
      </c>
      <c r="V277" t="s">
        <v>57</v>
      </c>
      <c r="W277" t="s">
        <v>58</v>
      </c>
      <c r="X277" t="s">
        <v>395</v>
      </c>
      <c r="Y277" t="s">
        <v>1220</v>
      </c>
      <c r="Z277" t="s">
        <v>1222</v>
      </c>
      <c r="AA277" t="s">
        <v>57</v>
      </c>
      <c r="AB277" t="s">
        <v>57</v>
      </c>
      <c r="AC277">
        <v>21</v>
      </c>
      <c r="AD277" t="s">
        <v>396</v>
      </c>
      <c r="AE277" t="s">
        <v>1401</v>
      </c>
      <c r="AF277" t="s">
        <v>58</v>
      </c>
      <c r="AG277" t="s">
        <v>395</v>
      </c>
      <c r="AH277">
        <v>21</v>
      </c>
      <c r="AI277" t="s">
        <v>712</v>
      </c>
    </row>
    <row r="278" spans="1:35" x14ac:dyDescent="0.25">
      <c r="A278" t="s">
        <v>533</v>
      </c>
      <c r="B278" t="s">
        <v>532</v>
      </c>
      <c r="C278">
        <v>-5</v>
      </c>
      <c r="D278">
        <v>-5</v>
      </c>
      <c r="E278" t="s">
        <v>4</v>
      </c>
      <c r="F278">
        <v>-34.826250000000002</v>
      </c>
      <c r="G278" t="s">
        <v>6</v>
      </c>
      <c r="H278">
        <v>-5</v>
      </c>
      <c r="I278" t="s">
        <v>394</v>
      </c>
      <c r="J278" t="s">
        <v>1656</v>
      </c>
      <c r="K278" t="s">
        <v>10</v>
      </c>
      <c r="L278" t="s">
        <v>1315</v>
      </c>
      <c r="M278" t="s">
        <v>1312</v>
      </c>
      <c r="N278" t="s">
        <v>55</v>
      </c>
      <c r="O278">
        <v>0</v>
      </c>
      <c r="P278">
        <v>0</v>
      </c>
      <c r="Q278">
        <v>0</v>
      </c>
      <c r="R278" t="s">
        <v>533</v>
      </c>
      <c r="S278" t="s">
        <v>710</v>
      </c>
      <c r="T278" t="s">
        <v>396</v>
      </c>
      <c r="U278" t="s">
        <v>57</v>
      </c>
      <c r="V278" t="s">
        <v>57</v>
      </c>
      <c r="W278" t="s">
        <v>58</v>
      </c>
      <c r="X278" t="s">
        <v>395</v>
      </c>
      <c r="Y278" t="s">
        <v>1220</v>
      </c>
      <c r="Z278" t="s">
        <v>1220</v>
      </c>
      <c r="AA278" t="s">
        <v>57</v>
      </c>
      <c r="AB278" t="s">
        <v>57</v>
      </c>
      <c r="AC278">
        <v>21</v>
      </c>
      <c r="AD278" t="s">
        <v>396</v>
      </c>
      <c r="AE278" t="s">
        <v>1401</v>
      </c>
      <c r="AF278" t="s">
        <v>58</v>
      </c>
      <c r="AG278" t="s">
        <v>395</v>
      </c>
      <c r="AH278">
        <v>21</v>
      </c>
      <c r="AI278" t="s">
        <v>712</v>
      </c>
    </row>
    <row r="279" spans="1:35" x14ac:dyDescent="0.25">
      <c r="A279" t="s">
        <v>533</v>
      </c>
      <c r="B279" t="s">
        <v>532</v>
      </c>
      <c r="C279">
        <v>-5</v>
      </c>
      <c r="D279">
        <v>-5</v>
      </c>
      <c r="E279" t="s">
        <v>4</v>
      </c>
      <c r="F279">
        <v>-34.826250000000002</v>
      </c>
      <c r="G279" t="s">
        <v>6</v>
      </c>
      <c r="H279">
        <v>-5</v>
      </c>
      <c r="I279" t="s">
        <v>394</v>
      </c>
      <c r="J279" t="s">
        <v>1657</v>
      </c>
      <c r="K279" t="s">
        <v>10</v>
      </c>
      <c r="L279" t="s">
        <v>1315</v>
      </c>
      <c r="M279" t="s">
        <v>1312</v>
      </c>
      <c r="N279" t="s">
        <v>55</v>
      </c>
      <c r="O279">
        <v>0</v>
      </c>
      <c r="P279">
        <v>0</v>
      </c>
      <c r="Q279">
        <v>0</v>
      </c>
      <c r="R279" t="s">
        <v>533</v>
      </c>
      <c r="S279" t="s">
        <v>710</v>
      </c>
      <c r="T279" t="s">
        <v>396</v>
      </c>
      <c r="U279" t="s">
        <v>57</v>
      </c>
      <c r="V279" t="s">
        <v>57</v>
      </c>
      <c r="W279" t="s">
        <v>58</v>
      </c>
      <c r="X279" t="s">
        <v>395</v>
      </c>
      <c r="Y279" t="s">
        <v>1220</v>
      </c>
      <c r="Z279" t="s">
        <v>1222</v>
      </c>
      <c r="AA279" t="s">
        <v>57</v>
      </c>
      <c r="AB279" t="s">
        <v>57</v>
      </c>
      <c r="AC279">
        <v>21</v>
      </c>
      <c r="AD279" t="s">
        <v>396</v>
      </c>
      <c r="AE279" t="s">
        <v>1401</v>
      </c>
      <c r="AF279" t="s">
        <v>58</v>
      </c>
      <c r="AG279" t="s">
        <v>395</v>
      </c>
      <c r="AH279">
        <v>21</v>
      </c>
      <c r="AI279" t="s">
        <v>712</v>
      </c>
    </row>
    <row r="280" spans="1:35" ht="14.45" x14ac:dyDescent="0.3">
      <c r="A280" t="s">
        <v>533</v>
      </c>
      <c r="B280" t="s">
        <v>532</v>
      </c>
      <c r="C280">
        <v>-1.01549029E-2</v>
      </c>
      <c r="D280">
        <v>-0.01</v>
      </c>
      <c r="E280" t="s">
        <v>3</v>
      </c>
      <c r="F280">
        <v>-6.9236000000000006E-2</v>
      </c>
      <c r="G280" t="s">
        <v>6</v>
      </c>
      <c r="H280">
        <v>-0.01</v>
      </c>
      <c r="I280" t="s">
        <v>505</v>
      </c>
      <c r="J280" t="s">
        <v>1658</v>
      </c>
      <c r="K280" t="s">
        <v>529</v>
      </c>
      <c r="L280" t="s">
        <v>1469</v>
      </c>
      <c r="M280" t="s">
        <v>1659</v>
      </c>
      <c r="N280" t="s">
        <v>55</v>
      </c>
      <c r="O280">
        <v>0</v>
      </c>
      <c r="P280">
        <v>0</v>
      </c>
      <c r="Q280">
        <v>0</v>
      </c>
      <c r="R280" t="s">
        <v>533</v>
      </c>
      <c r="S280" t="s">
        <v>715</v>
      </c>
      <c r="T280" t="s">
        <v>527</v>
      </c>
      <c r="U280" t="s">
        <v>57</v>
      </c>
      <c r="V280" t="s">
        <v>57</v>
      </c>
      <c r="W280" t="s">
        <v>58</v>
      </c>
      <c r="X280" t="s">
        <v>526</v>
      </c>
      <c r="Y280" t="s">
        <v>1312</v>
      </c>
      <c r="Z280" t="s">
        <v>1312</v>
      </c>
      <c r="AA280" t="s">
        <v>57</v>
      </c>
      <c r="AB280" t="s">
        <v>57</v>
      </c>
      <c r="AC280">
        <v>1375</v>
      </c>
      <c r="AD280" t="s">
        <v>527</v>
      </c>
      <c r="AE280" t="s">
        <v>1313</v>
      </c>
      <c r="AF280" t="s">
        <v>58</v>
      </c>
      <c r="AG280" t="s">
        <v>526</v>
      </c>
      <c r="AH280">
        <v>1375</v>
      </c>
      <c r="AI280" t="s">
        <v>736</v>
      </c>
    </row>
    <row r="281" spans="1:35" ht="14.45" x14ac:dyDescent="0.3">
      <c r="A281" t="s">
        <v>533</v>
      </c>
      <c r="B281" t="s">
        <v>532</v>
      </c>
      <c r="C281">
        <v>3.3849675199999998E-2</v>
      </c>
      <c r="D281">
        <v>0.03</v>
      </c>
      <c r="E281" t="s">
        <v>3</v>
      </c>
      <c r="F281">
        <v>0.207708</v>
      </c>
      <c r="G281" t="s">
        <v>6</v>
      </c>
      <c r="H281">
        <v>0.03</v>
      </c>
      <c r="I281" t="s">
        <v>505</v>
      </c>
      <c r="J281" t="s">
        <v>1660</v>
      </c>
      <c r="K281" t="s">
        <v>529</v>
      </c>
      <c r="L281" t="s">
        <v>1472</v>
      </c>
      <c r="M281" t="s">
        <v>1659</v>
      </c>
      <c r="N281" t="s">
        <v>55</v>
      </c>
      <c r="O281">
        <v>0</v>
      </c>
      <c r="P281">
        <v>0</v>
      </c>
      <c r="Q281">
        <v>0</v>
      </c>
      <c r="R281" t="s">
        <v>533</v>
      </c>
      <c r="S281" t="s">
        <v>715</v>
      </c>
      <c r="T281" t="s">
        <v>527</v>
      </c>
      <c r="U281" t="s">
        <v>57</v>
      </c>
      <c r="V281" t="s">
        <v>57</v>
      </c>
      <c r="W281" t="s">
        <v>58</v>
      </c>
      <c r="X281" t="s">
        <v>526</v>
      </c>
      <c r="Y281" t="s">
        <v>1312</v>
      </c>
      <c r="Z281" t="s">
        <v>1312</v>
      </c>
      <c r="AA281" t="s">
        <v>57</v>
      </c>
      <c r="AB281" t="s">
        <v>57</v>
      </c>
      <c r="AC281">
        <v>1375</v>
      </c>
      <c r="AD281" t="s">
        <v>527</v>
      </c>
      <c r="AE281" t="s">
        <v>1313</v>
      </c>
      <c r="AF281" t="s">
        <v>58</v>
      </c>
      <c r="AG281" t="s">
        <v>526</v>
      </c>
      <c r="AH281">
        <v>1375</v>
      </c>
      <c r="AI281" t="s">
        <v>736</v>
      </c>
    </row>
    <row r="282" spans="1:35" ht="14.45" x14ac:dyDescent="0.3">
      <c r="A282" t="s">
        <v>533</v>
      </c>
      <c r="B282" t="s">
        <v>532</v>
      </c>
      <c r="C282">
        <v>-8.1</v>
      </c>
      <c r="D282">
        <v>-8.1</v>
      </c>
      <c r="E282" t="s">
        <v>1</v>
      </c>
      <c r="F282">
        <v>-56.081159999999997</v>
      </c>
      <c r="G282" t="s">
        <v>6</v>
      </c>
      <c r="H282">
        <v>-8.1</v>
      </c>
      <c r="I282" t="s">
        <v>505</v>
      </c>
      <c r="J282" t="s">
        <v>1661</v>
      </c>
      <c r="K282" t="s">
        <v>227</v>
      </c>
      <c r="L282" t="s">
        <v>1343</v>
      </c>
      <c r="M282" t="s">
        <v>1312</v>
      </c>
      <c r="N282" t="s">
        <v>55</v>
      </c>
      <c r="O282">
        <v>0</v>
      </c>
      <c r="P282">
        <v>0</v>
      </c>
      <c r="Q282">
        <v>0</v>
      </c>
      <c r="R282" t="s">
        <v>533</v>
      </c>
      <c r="S282" t="s">
        <v>715</v>
      </c>
      <c r="T282" t="s">
        <v>527</v>
      </c>
      <c r="U282" t="s">
        <v>57</v>
      </c>
      <c r="V282" t="s">
        <v>57</v>
      </c>
      <c r="W282" t="s">
        <v>58</v>
      </c>
      <c r="X282" t="s">
        <v>526</v>
      </c>
      <c r="Y282" t="s">
        <v>1224</v>
      </c>
      <c r="Z282" t="s">
        <v>1226</v>
      </c>
      <c r="AA282" t="s">
        <v>57</v>
      </c>
      <c r="AB282" t="s">
        <v>57</v>
      </c>
      <c r="AC282">
        <v>1375</v>
      </c>
      <c r="AD282" t="s">
        <v>527</v>
      </c>
      <c r="AE282" t="s">
        <v>1313</v>
      </c>
      <c r="AF282" t="s">
        <v>58</v>
      </c>
      <c r="AG282" t="s">
        <v>526</v>
      </c>
      <c r="AH282">
        <v>1375</v>
      </c>
      <c r="AI282" t="s">
        <v>715</v>
      </c>
    </row>
    <row r="283" spans="1:35" ht="14.45" x14ac:dyDescent="0.3">
      <c r="A283" t="s">
        <v>533</v>
      </c>
      <c r="B283" t="s">
        <v>532</v>
      </c>
      <c r="C283">
        <v>-0.78</v>
      </c>
      <c r="D283">
        <v>-0.78</v>
      </c>
      <c r="E283" t="s">
        <v>2</v>
      </c>
      <c r="F283">
        <v>-5.4482220000000003</v>
      </c>
      <c r="G283" t="s">
        <v>6</v>
      </c>
      <c r="H283">
        <v>-0.78</v>
      </c>
      <c r="I283" t="s">
        <v>505</v>
      </c>
      <c r="J283" t="s">
        <v>1662</v>
      </c>
      <c r="K283" t="s">
        <v>9</v>
      </c>
      <c r="L283" t="s">
        <v>1324</v>
      </c>
      <c r="M283" t="s">
        <v>1312</v>
      </c>
      <c r="N283" t="s">
        <v>55</v>
      </c>
      <c r="O283">
        <v>0</v>
      </c>
      <c r="P283">
        <v>0</v>
      </c>
      <c r="Q283">
        <v>0</v>
      </c>
      <c r="R283" t="s">
        <v>533</v>
      </c>
      <c r="S283" t="s">
        <v>725</v>
      </c>
      <c r="T283" t="s">
        <v>527</v>
      </c>
      <c r="U283" t="s">
        <v>57</v>
      </c>
      <c r="V283" t="s">
        <v>57</v>
      </c>
      <c r="W283" t="s">
        <v>58</v>
      </c>
      <c r="X283" t="s">
        <v>526</v>
      </c>
      <c r="Y283" t="s">
        <v>1312</v>
      </c>
      <c r="Z283" t="s">
        <v>1312</v>
      </c>
      <c r="AA283" t="s">
        <v>57</v>
      </c>
      <c r="AB283" t="s">
        <v>57</v>
      </c>
      <c r="AC283">
        <v>1375</v>
      </c>
      <c r="AD283" t="s">
        <v>527</v>
      </c>
      <c r="AE283" t="s">
        <v>1313</v>
      </c>
      <c r="AF283" t="s">
        <v>58</v>
      </c>
      <c r="AG283" t="s">
        <v>526</v>
      </c>
      <c r="AH283">
        <v>1375</v>
      </c>
      <c r="AI283" t="s">
        <v>726</v>
      </c>
    </row>
    <row r="284" spans="1:35" ht="14.45" x14ac:dyDescent="0.3">
      <c r="A284" t="s">
        <v>55</v>
      </c>
      <c r="B284" t="s">
        <v>54</v>
      </c>
      <c r="C284">
        <v>-0.39</v>
      </c>
      <c r="D284">
        <v>-0.39</v>
      </c>
      <c r="E284" t="s">
        <v>2</v>
      </c>
      <c r="F284">
        <v>-0.39</v>
      </c>
      <c r="G284" t="s">
        <v>8</v>
      </c>
      <c r="H284">
        <v>-5.5949272659455401E-2</v>
      </c>
      <c r="I284" t="s">
        <v>57</v>
      </c>
      <c r="J284" t="s">
        <v>1663</v>
      </c>
      <c r="K284" t="s">
        <v>17</v>
      </c>
      <c r="L284" t="s">
        <v>1326</v>
      </c>
      <c r="M284" t="s">
        <v>1312</v>
      </c>
      <c r="N284" t="s">
        <v>55</v>
      </c>
      <c r="O284">
        <v>0</v>
      </c>
      <c r="P284">
        <v>0</v>
      </c>
      <c r="Q284">
        <v>0</v>
      </c>
      <c r="R284" t="s">
        <v>55</v>
      </c>
      <c r="S284" t="s">
        <v>726</v>
      </c>
      <c r="T284" t="s">
        <v>57</v>
      </c>
      <c r="U284" t="s">
        <v>57</v>
      </c>
      <c r="V284" t="s">
        <v>57</v>
      </c>
      <c r="W284" t="s">
        <v>58</v>
      </c>
      <c r="X284" t="s">
        <v>57</v>
      </c>
      <c r="Y284" t="s">
        <v>1312</v>
      </c>
      <c r="Z284" t="s">
        <v>1312</v>
      </c>
      <c r="AA284" t="s">
        <v>57</v>
      </c>
      <c r="AB284" t="s">
        <v>57</v>
      </c>
      <c r="AC284">
        <v>0</v>
      </c>
      <c r="AD284" t="s">
        <v>57</v>
      </c>
      <c r="AE284" t="s">
        <v>57</v>
      </c>
      <c r="AF284" t="s">
        <v>58</v>
      </c>
      <c r="AG284" t="s">
        <v>57</v>
      </c>
      <c r="AH284">
        <v>0</v>
      </c>
      <c r="AI284" t="s">
        <v>726</v>
      </c>
    </row>
    <row r="285" spans="1:35" x14ac:dyDescent="0.25">
      <c r="A285" t="s">
        <v>533</v>
      </c>
      <c r="B285" t="s">
        <v>532</v>
      </c>
      <c r="C285">
        <v>-3</v>
      </c>
      <c r="D285">
        <v>-3</v>
      </c>
      <c r="E285" t="s">
        <v>4</v>
      </c>
      <c r="F285">
        <v>-20.408999999999999</v>
      </c>
      <c r="G285" t="s">
        <v>6</v>
      </c>
      <c r="H285">
        <v>-3</v>
      </c>
      <c r="I285" t="s">
        <v>59</v>
      </c>
      <c r="J285" t="s">
        <v>1664</v>
      </c>
      <c r="K285" t="s">
        <v>10</v>
      </c>
      <c r="L285" t="s">
        <v>1315</v>
      </c>
      <c r="M285" t="s">
        <v>1312</v>
      </c>
      <c r="N285" t="s">
        <v>55</v>
      </c>
      <c r="O285">
        <v>0</v>
      </c>
      <c r="P285">
        <v>0</v>
      </c>
      <c r="Q285">
        <v>0</v>
      </c>
      <c r="R285" t="s">
        <v>533</v>
      </c>
      <c r="S285" t="s">
        <v>747</v>
      </c>
      <c r="T285" t="s">
        <v>749</v>
      </c>
      <c r="U285" t="s">
        <v>57</v>
      </c>
      <c r="V285" t="s">
        <v>57</v>
      </c>
      <c r="W285" t="s">
        <v>58</v>
      </c>
      <c r="X285" t="s">
        <v>748</v>
      </c>
      <c r="Y285" t="s">
        <v>1230</v>
      </c>
      <c r="Z285" t="s">
        <v>1230</v>
      </c>
      <c r="AA285" t="s">
        <v>57</v>
      </c>
      <c r="AB285" t="s">
        <v>57</v>
      </c>
      <c r="AC285">
        <v>6715491</v>
      </c>
      <c r="AD285" t="s">
        <v>63</v>
      </c>
      <c r="AE285" t="s">
        <v>1313</v>
      </c>
      <c r="AF285" t="s">
        <v>58</v>
      </c>
      <c r="AG285" t="s">
        <v>62</v>
      </c>
      <c r="AH285">
        <v>10606</v>
      </c>
      <c r="AI285" t="s">
        <v>747</v>
      </c>
    </row>
    <row r="286" spans="1:35" ht="14.45" x14ac:dyDescent="0.3">
      <c r="A286" t="s">
        <v>533</v>
      </c>
      <c r="B286" t="s">
        <v>532</v>
      </c>
      <c r="C286">
        <v>-0.04</v>
      </c>
      <c r="D286">
        <v>-0.04</v>
      </c>
      <c r="E286" t="s">
        <v>4</v>
      </c>
      <c r="F286">
        <v>-0.27211999999999997</v>
      </c>
      <c r="G286" t="s">
        <v>6</v>
      </c>
      <c r="H286">
        <v>-0.04</v>
      </c>
      <c r="I286" t="s">
        <v>59</v>
      </c>
      <c r="J286" t="s">
        <v>1665</v>
      </c>
      <c r="K286" t="s">
        <v>11</v>
      </c>
      <c r="L286" t="s">
        <v>1311</v>
      </c>
      <c r="M286" t="s">
        <v>1312</v>
      </c>
      <c r="N286" t="s">
        <v>55</v>
      </c>
      <c r="O286">
        <v>0</v>
      </c>
      <c r="P286">
        <v>0</v>
      </c>
      <c r="Q286">
        <v>0</v>
      </c>
      <c r="R286" t="s">
        <v>533</v>
      </c>
      <c r="S286" t="s">
        <v>747</v>
      </c>
      <c r="T286" t="s">
        <v>749</v>
      </c>
      <c r="U286" t="s">
        <v>57</v>
      </c>
      <c r="V286" t="s">
        <v>57</v>
      </c>
      <c r="W286" t="s">
        <v>58</v>
      </c>
      <c r="X286" t="s">
        <v>748</v>
      </c>
      <c r="Y286" t="s">
        <v>1230</v>
      </c>
      <c r="Z286" t="s">
        <v>1230</v>
      </c>
      <c r="AA286" t="s">
        <v>57</v>
      </c>
      <c r="AB286" t="s">
        <v>57</v>
      </c>
      <c r="AC286">
        <v>6715491</v>
      </c>
      <c r="AD286" t="s">
        <v>63</v>
      </c>
      <c r="AE286" t="s">
        <v>1313</v>
      </c>
      <c r="AF286" t="s">
        <v>58</v>
      </c>
      <c r="AG286" t="s">
        <v>62</v>
      </c>
      <c r="AH286">
        <v>10606</v>
      </c>
      <c r="AI286" t="s">
        <v>747</v>
      </c>
    </row>
    <row r="287" spans="1:35" ht="14.45" x14ac:dyDescent="0.3">
      <c r="A287" t="s">
        <v>533</v>
      </c>
      <c r="B287" t="s">
        <v>532</v>
      </c>
      <c r="C287">
        <v>-460</v>
      </c>
      <c r="D287">
        <v>-460</v>
      </c>
      <c r="E287" t="s">
        <v>1</v>
      </c>
      <c r="F287">
        <v>-3129.38</v>
      </c>
      <c r="G287" t="s">
        <v>6</v>
      </c>
      <c r="H287">
        <v>-460</v>
      </c>
      <c r="I287" t="s">
        <v>59</v>
      </c>
      <c r="J287" t="s">
        <v>1666</v>
      </c>
      <c r="K287" t="s">
        <v>15</v>
      </c>
      <c r="L287" t="s">
        <v>1317</v>
      </c>
      <c r="M287" t="s">
        <v>1312</v>
      </c>
      <c r="N287" t="s">
        <v>55</v>
      </c>
      <c r="O287">
        <v>0</v>
      </c>
      <c r="P287">
        <v>0</v>
      </c>
      <c r="Q287">
        <v>0</v>
      </c>
      <c r="R287" t="s">
        <v>533</v>
      </c>
      <c r="S287" t="s">
        <v>747</v>
      </c>
      <c r="T287" t="s">
        <v>749</v>
      </c>
      <c r="U287" t="s">
        <v>57</v>
      </c>
      <c r="V287" t="s">
        <v>57</v>
      </c>
      <c r="W287" t="s">
        <v>58</v>
      </c>
      <c r="X287" t="s">
        <v>748</v>
      </c>
      <c r="Y287" t="s">
        <v>1230</v>
      </c>
      <c r="Z287" t="s">
        <v>1230</v>
      </c>
      <c r="AA287" t="s">
        <v>57</v>
      </c>
      <c r="AB287" t="s">
        <v>57</v>
      </c>
      <c r="AC287">
        <v>6715491</v>
      </c>
      <c r="AD287" t="s">
        <v>63</v>
      </c>
      <c r="AE287" t="s">
        <v>1313</v>
      </c>
      <c r="AF287" t="s">
        <v>58</v>
      </c>
      <c r="AG287" t="s">
        <v>62</v>
      </c>
      <c r="AH287">
        <v>10606</v>
      </c>
      <c r="AI287" t="s">
        <v>747</v>
      </c>
    </row>
    <row r="288" spans="1:35" ht="14.45" x14ac:dyDescent="0.3">
      <c r="A288" t="s">
        <v>533</v>
      </c>
      <c r="B288" t="s">
        <v>532</v>
      </c>
      <c r="C288">
        <v>-50</v>
      </c>
      <c r="D288">
        <v>-50</v>
      </c>
      <c r="E288" t="s">
        <v>1</v>
      </c>
      <c r="F288">
        <v>-340.15</v>
      </c>
      <c r="G288" t="s">
        <v>6</v>
      </c>
      <c r="H288">
        <v>-50</v>
      </c>
      <c r="I288" t="s">
        <v>59</v>
      </c>
      <c r="J288" t="s">
        <v>1667</v>
      </c>
      <c r="K288" t="s">
        <v>15</v>
      </c>
      <c r="L288" t="s">
        <v>1317</v>
      </c>
      <c r="M288" t="s">
        <v>1312</v>
      </c>
      <c r="N288" t="s">
        <v>55</v>
      </c>
      <c r="O288">
        <v>0</v>
      </c>
      <c r="P288">
        <v>0</v>
      </c>
      <c r="Q288">
        <v>0</v>
      </c>
      <c r="R288" t="s">
        <v>533</v>
      </c>
      <c r="S288" t="s">
        <v>747</v>
      </c>
      <c r="T288" t="s">
        <v>751</v>
      </c>
      <c r="U288" t="s">
        <v>57</v>
      </c>
      <c r="V288" t="s">
        <v>57</v>
      </c>
      <c r="W288" t="s">
        <v>58</v>
      </c>
      <c r="X288" t="s">
        <v>750</v>
      </c>
      <c r="Y288" t="s">
        <v>1228</v>
      </c>
      <c r="Z288" t="s">
        <v>1228</v>
      </c>
      <c r="AA288" t="s">
        <v>57</v>
      </c>
      <c r="AB288" t="s">
        <v>57</v>
      </c>
      <c r="AC288">
        <v>6715530</v>
      </c>
      <c r="AD288" t="s">
        <v>63</v>
      </c>
      <c r="AE288" t="s">
        <v>1313</v>
      </c>
      <c r="AF288" t="s">
        <v>58</v>
      </c>
      <c r="AG288" t="s">
        <v>62</v>
      </c>
      <c r="AH288">
        <v>10606</v>
      </c>
      <c r="AI288" t="s">
        <v>747</v>
      </c>
    </row>
    <row r="289" spans="1:35" ht="14.45" x14ac:dyDescent="0.3">
      <c r="A289" t="s">
        <v>533</v>
      </c>
      <c r="B289" t="s">
        <v>532</v>
      </c>
      <c r="C289">
        <v>-0.22</v>
      </c>
      <c r="D289">
        <v>-0.22</v>
      </c>
      <c r="E289" t="s">
        <v>4</v>
      </c>
      <c r="F289">
        <v>-1.4966600000000001</v>
      </c>
      <c r="G289" t="s">
        <v>6</v>
      </c>
      <c r="H289">
        <v>-0.22</v>
      </c>
      <c r="I289" t="s">
        <v>59</v>
      </c>
      <c r="J289" t="s">
        <v>1668</v>
      </c>
      <c r="K289" t="s">
        <v>11</v>
      </c>
      <c r="L289" t="s">
        <v>1311</v>
      </c>
      <c r="M289" t="s">
        <v>1312</v>
      </c>
      <c r="N289" t="s">
        <v>55</v>
      </c>
      <c r="O289">
        <v>0</v>
      </c>
      <c r="P289">
        <v>0</v>
      </c>
      <c r="Q289">
        <v>0</v>
      </c>
      <c r="R289" t="s">
        <v>533</v>
      </c>
      <c r="S289" t="s">
        <v>747</v>
      </c>
      <c r="T289" t="s">
        <v>751</v>
      </c>
      <c r="U289" t="s">
        <v>57</v>
      </c>
      <c r="V289" t="s">
        <v>57</v>
      </c>
      <c r="W289" t="s">
        <v>58</v>
      </c>
      <c r="X289" t="s">
        <v>750</v>
      </c>
      <c r="Y289" t="s">
        <v>1228</v>
      </c>
      <c r="Z289" t="s">
        <v>1228</v>
      </c>
      <c r="AA289" t="s">
        <v>57</v>
      </c>
      <c r="AB289" t="s">
        <v>57</v>
      </c>
      <c r="AC289">
        <v>6715530</v>
      </c>
      <c r="AD289" t="s">
        <v>63</v>
      </c>
      <c r="AE289" t="s">
        <v>1313</v>
      </c>
      <c r="AF289" t="s">
        <v>58</v>
      </c>
      <c r="AG289" t="s">
        <v>62</v>
      </c>
      <c r="AH289">
        <v>10606</v>
      </c>
      <c r="AI289" t="s">
        <v>747</v>
      </c>
    </row>
    <row r="290" spans="1:35" x14ac:dyDescent="0.25">
      <c r="A290" t="s">
        <v>533</v>
      </c>
      <c r="B290" t="s">
        <v>532</v>
      </c>
      <c r="C290">
        <v>-15</v>
      </c>
      <c r="D290">
        <v>-15</v>
      </c>
      <c r="E290" t="s">
        <v>4</v>
      </c>
      <c r="F290">
        <v>-102.045</v>
      </c>
      <c r="G290" t="s">
        <v>6</v>
      </c>
      <c r="H290">
        <v>-15</v>
      </c>
      <c r="I290" t="s">
        <v>59</v>
      </c>
      <c r="J290" t="s">
        <v>1669</v>
      </c>
      <c r="K290" t="s">
        <v>10</v>
      </c>
      <c r="L290" t="s">
        <v>1315</v>
      </c>
      <c r="M290" t="s">
        <v>1312</v>
      </c>
      <c r="N290" t="s">
        <v>55</v>
      </c>
      <c r="O290">
        <v>0</v>
      </c>
      <c r="P290">
        <v>0</v>
      </c>
      <c r="Q290">
        <v>0</v>
      </c>
      <c r="R290" t="s">
        <v>533</v>
      </c>
      <c r="S290" t="s">
        <v>747</v>
      </c>
      <c r="T290" t="s">
        <v>751</v>
      </c>
      <c r="U290" t="s">
        <v>57</v>
      </c>
      <c r="V290" t="s">
        <v>57</v>
      </c>
      <c r="W290" t="s">
        <v>58</v>
      </c>
      <c r="X290" t="s">
        <v>750</v>
      </c>
      <c r="Y290" t="s">
        <v>1228</v>
      </c>
      <c r="Z290" t="s">
        <v>1228</v>
      </c>
      <c r="AA290" t="s">
        <v>57</v>
      </c>
      <c r="AB290" t="s">
        <v>57</v>
      </c>
      <c r="AC290">
        <v>6715530</v>
      </c>
      <c r="AD290" t="s">
        <v>63</v>
      </c>
      <c r="AE290" t="s">
        <v>1313</v>
      </c>
      <c r="AF290" t="s">
        <v>58</v>
      </c>
      <c r="AG290" t="s">
        <v>62</v>
      </c>
      <c r="AH290">
        <v>10606</v>
      </c>
      <c r="AI290" t="s">
        <v>747</v>
      </c>
    </row>
    <row r="291" spans="1:35" ht="14.45" x14ac:dyDescent="0.3">
      <c r="A291" t="s">
        <v>533</v>
      </c>
      <c r="B291" t="s">
        <v>532</v>
      </c>
      <c r="C291">
        <v>-45</v>
      </c>
      <c r="D291">
        <v>-45</v>
      </c>
      <c r="E291" t="s">
        <v>1</v>
      </c>
      <c r="F291">
        <v>-298.48725000000002</v>
      </c>
      <c r="G291" t="s">
        <v>6</v>
      </c>
      <c r="H291">
        <v>-45</v>
      </c>
      <c r="I291" t="s">
        <v>59</v>
      </c>
      <c r="J291" t="s">
        <v>1670</v>
      </c>
      <c r="K291" t="s">
        <v>15</v>
      </c>
      <c r="L291" t="s">
        <v>1317</v>
      </c>
      <c r="M291" t="s">
        <v>1312</v>
      </c>
      <c r="N291" t="s">
        <v>55</v>
      </c>
      <c r="O291">
        <v>0</v>
      </c>
      <c r="P291">
        <v>0</v>
      </c>
      <c r="Q291">
        <v>0</v>
      </c>
      <c r="R291" t="s">
        <v>533</v>
      </c>
      <c r="S291" t="s">
        <v>767</v>
      </c>
      <c r="T291" t="s">
        <v>769</v>
      </c>
      <c r="U291" t="s">
        <v>57</v>
      </c>
      <c r="V291" t="s">
        <v>57</v>
      </c>
      <c r="W291" t="s">
        <v>58</v>
      </c>
      <c r="X291" t="s">
        <v>768</v>
      </c>
      <c r="Y291" t="s">
        <v>1232</v>
      </c>
      <c r="Z291" t="s">
        <v>1232</v>
      </c>
      <c r="AA291" t="s">
        <v>57</v>
      </c>
      <c r="AB291" t="s">
        <v>57</v>
      </c>
      <c r="AC291">
        <v>6158806</v>
      </c>
      <c r="AD291" t="s">
        <v>604</v>
      </c>
      <c r="AE291" t="s">
        <v>1579</v>
      </c>
      <c r="AF291" t="s">
        <v>58</v>
      </c>
      <c r="AG291" t="s">
        <v>603</v>
      </c>
      <c r="AH291">
        <v>24149</v>
      </c>
      <c r="AI291" t="s">
        <v>767</v>
      </c>
    </row>
    <row r="292" spans="1:35" x14ac:dyDescent="0.25">
      <c r="A292" t="s">
        <v>533</v>
      </c>
      <c r="B292" t="s">
        <v>532</v>
      </c>
      <c r="C292">
        <v>-4.5</v>
      </c>
      <c r="D292">
        <v>-4.5</v>
      </c>
      <c r="E292" t="s">
        <v>4</v>
      </c>
      <c r="F292">
        <v>-29.848725000000002</v>
      </c>
      <c r="G292" t="s">
        <v>6</v>
      </c>
      <c r="H292">
        <v>-4.5</v>
      </c>
      <c r="I292" t="s">
        <v>59</v>
      </c>
      <c r="J292" t="s">
        <v>1671</v>
      </c>
      <c r="K292" t="s">
        <v>10</v>
      </c>
      <c r="L292" t="s">
        <v>1315</v>
      </c>
      <c r="M292" t="s">
        <v>1312</v>
      </c>
      <c r="N292" t="s">
        <v>55</v>
      </c>
      <c r="O292">
        <v>0</v>
      </c>
      <c r="P292">
        <v>0</v>
      </c>
      <c r="Q292">
        <v>0</v>
      </c>
      <c r="R292" t="s">
        <v>533</v>
      </c>
      <c r="S292" t="s">
        <v>767</v>
      </c>
      <c r="T292" t="s">
        <v>769</v>
      </c>
      <c r="U292" t="s">
        <v>57</v>
      </c>
      <c r="V292" t="s">
        <v>57</v>
      </c>
      <c r="W292" t="s">
        <v>58</v>
      </c>
      <c r="X292" t="s">
        <v>768</v>
      </c>
      <c r="Y292" t="s">
        <v>1232</v>
      </c>
      <c r="Z292" t="s">
        <v>1232</v>
      </c>
      <c r="AA292" t="s">
        <v>57</v>
      </c>
      <c r="AB292" t="s">
        <v>57</v>
      </c>
      <c r="AC292">
        <v>6158806</v>
      </c>
      <c r="AD292" t="s">
        <v>604</v>
      </c>
      <c r="AE292" t="s">
        <v>1579</v>
      </c>
      <c r="AF292" t="s">
        <v>58</v>
      </c>
      <c r="AG292" t="s">
        <v>603</v>
      </c>
      <c r="AH292">
        <v>24149</v>
      </c>
      <c r="AI292" t="s">
        <v>767</v>
      </c>
    </row>
    <row r="293" spans="1:35" ht="14.45" x14ac:dyDescent="0.3">
      <c r="A293" t="s">
        <v>533</v>
      </c>
      <c r="B293" t="s">
        <v>532</v>
      </c>
      <c r="C293">
        <v>-0.13</v>
      </c>
      <c r="D293">
        <v>-0.13</v>
      </c>
      <c r="E293" t="s">
        <v>4</v>
      </c>
      <c r="F293">
        <v>-0.86229650000000002</v>
      </c>
      <c r="G293" t="s">
        <v>6</v>
      </c>
      <c r="H293">
        <v>-0.13</v>
      </c>
      <c r="I293" t="s">
        <v>59</v>
      </c>
      <c r="J293" t="s">
        <v>1672</v>
      </c>
      <c r="K293" t="s">
        <v>11</v>
      </c>
      <c r="L293" t="s">
        <v>1311</v>
      </c>
      <c r="M293" t="s">
        <v>1312</v>
      </c>
      <c r="N293" t="s">
        <v>55</v>
      </c>
      <c r="O293">
        <v>0</v>
      </c>
      <c r="P293">
        <v>0</v>
      </c>
      <c r="Q293">
        <v>0</v>
      </c>
      <c r="R293" t="s">
        <v>533</v>
      </c>
      <c r="S293" t="s">
        <v>767</v>
      </c>
      <c r="T293" t="s">
        <v>769</v>
      </c>
      <c r="U293" t="s">
        <v>57</v>
      </c>
      <c r="V293" t="s">
        <v>57</v>
      </c>
      <c r="W293" t="s">
        <v>58</v>
      </c>
      <c r="X293" t="s">
        <v>768</v>
      </c>
      <c r="Y293" t="s">
        <v>1232</v>
      </c>
      <c r="Z293" t="s">
        <v>1232</v>
      </c>
      <c r="AA293" t="s">
        <v>57</v>
      </c>
      <c r="AB293" t="s">
        <v>57</v>
      </c>
      <c r="AC293">
        <v>6158806</v>
      </c>
      <c r="AD293" t="s">
        <v>604</v>
      </c>
      <c r="AE293" t="s">
        <v>1579</v>
      </c>
      <c r="AF293" t="s">
        <v>58</v>
      </c>
      <c r="AG293" t="s">
        <v>603</v>
      </c>
      <c r="AH293">
        <v>24149</v>
      </c>
      <c r="AI293" t="s">
        <v>767</v>
      </c>
    </row>
    <row r="294" spans="1:35" ht="14.45" x14ac:dyDescent="0.3">
      <c r="A294" t="s">
        <v>533</v>
      </c>
      <c r="B294" t="s">
        <v>532</v>
      </c>
      <c r="C294">
        <v>470</v>
      </c>
      <c r="D294">
        <v>470</v>
      </c>
      <c r="E294" t="s">
        <v>1</v>
      </c>
      <c r="F294">
        <v>3099.6030000000001</v>
      </c>
      <c r="G294" t="s">
        <v>6</v>
      </c>
      <c r="H294">
        <v>470</v>
      </c>
      <c r="I294" t="s">
        <v>59</v>
      </c>
      <c r="J294" t="s">
        <v>1673</v>
      </c>
      <c r="K294" t="s">
        <v>15</v>
      </c>
      <c r="L294" t="s">
        <v>1317</v>
      </c>
      <c r="M294" t="s">
        <v>1312</v>
      </c>
      <c r="N294" t="s">
        <v>55</v>
      </c>
      <c r="O294">
        <v>0</v>
      </c>
      <c r="P294">
        <v>0</v>
      </c>
      <c r="Q294">
        <v>0</v>
      </c>
      <c r="R294" t="s">
        <v>533</v>
      </c>
      <c r="S294" t="s">
        <v>778</v>
      </c>
      <c r="T294" t="s">
        <v>749</v>
      </c>
      <c r="U294" t="s">
        <v>57</v>
      </c>
      <c r="V294" t="s">
        <v>57</v>
      </c>
      <c r="W294" t="s">
        <v>58</v>
      </c>
      <c r="X294" t="s">
        <v>748</v>
      </c>
      <c r="Y294" t="s">
        <v>1234</v>
      </c>
      <c r="Z294" t="s">
        <v>1234</v>
      </c>
      <c r="AA294" t="s">
        <v>57</v>
      </c>
      <c r="AB294" t="s">
        <v>57</v>
      </c>
      <c r="AC294">
        <v>6715491</v>
      </c>
      <c r="AD294" t="s">
        <v>63</v>
      </c>
      <c r="AE294" t="s">
        <v>1313</v>
      </c>
      <c r="AF294" t="s">
        <v>58</v>
      </c>
      <c r="AG294" t="s">
        <v>62</v>
      </c>
      <c r="AH294">
        <v>10606</v>
      </c>
      <c r="AI294" t="s">
        <v>778</v>
      </c>
    </row>
    <row r="295" spans="1:35" ht="14.45" x14ac:dyDescent="0.3">
      <c r="A295" t="s">
        <v>533</v>
      </c>
      <c r="B295" t="s">
        <v>532</v>
      </c>
      <c r="C295">
        <v>-0.04</v>
      </c>
      <c r="D295">
        <v>-0.04</v>
      </c>
      <c r="E295" t="s">
        <v>4</v>
      </c>
      <c r="F295">
        <v>-0.26379599999999997</v>
      </c>
      <c r="G295" t="s">
        <v>6</v>
      </c>
      <c r="H295">
        <v>-0.04</v>
      </c>
      <c r="I295" t="s">
        <v>59</v>
      </c>
      <c r="J295" t="s">
        <v>1674</v>
      </c>
      <c r="K295" t="s">
        <v>11</v>
      </c>
      <c r="L295" t="s">
        <v>1311</v>
      </c>
      <c r="M295" t="s">
        <v>1312</v>
      </c>
      <c r="N295" t="s">
        <v>55</v>
      </c>
      <c r="O295">
        <v>0</v>
      </c>
      <c r="P295">
        <v>0</v>
      </c>
      <c r="Q295">
        <v>0</v>
      </c>
      <c r="R295" t="s">
        <v>533</v>
      </c>
      <c r="S295" t="s">
        <v>778</v>
      </c>
      <c r="T295" t="s">
        <v>749</v>
      </c>
      <c r="U295" t="s">
        <v>57</v>
      </c>
      <c r="V295" t="s">
        <v>57</v>
      </c>
      <c r="W295" t="s">
        <v>58</v>
      </c>
      <c r="X295" t="s">
        <v>748</v>
      </c>
      <c r="Y295" t="s">
        <v>1234</v>
      </c>
      <c r="Z295" t="s">
        <v>1234</v>
      </c>
      <c r="AA295" t="s">
        <v>57</v>
      </c>
      <c r="AB295" t="s">
        <v>57</v>
      </c>
      <c r="AC295">
        <v>6715491</v>
      </c>
      <c r="AD295" t="s">
        <v>63</v>
      </c>
      <c r="AE295" t="s">
        <v>1313</v>
      </c>
      <c r="AF295" t="s">
        <v>58</v>
      </c>
      <c r="AG295" t="s">
        <v>62</v>
      </c>
      <c r="AH295">
        <v>10606</v>
      </c>
      <c r="AI295" t="s">
        <v>778</v>
      </c>
    </row>
    <row r="296" spans="1:35" x14ac:dyDescent="0.25">
      <c r="A296" t="s">
        <v>533</v>
      </c>
      <c r="B296" t="s">
        <v>532</v>
      </c>
      <c r="C296">
        <v>-3</v>
      </c>
      <c r="D296">
        <v>-3</v>
      </c>
      <c r="E296" t="s">
        <v>4</v>
      </c>
      <c r="F296">
        <v>-19.784700000000001</v>
      </c>
      <c r="G296" t="s">
        <v>6</v>
      </c>
      <c r="H296">
        <v>-3</v>
      </c>
      <c r="I296" t="s">
        <v>59</v>
      </c>
      <c r="J296" t="s">
        <v>1675</v>
      </c>
      <c r="K296" t="s">
        <v>10</v>
      </c>
      <c r="L296" t="s">
        <v>1315</v>
      </c>
      <c r="M296" t="s">
        <v>1312</v>
      </c>
      <c r="N296" t="s">
        <v>55</v>
      </c>
      <c r="O296">
        <v>0</v>
      </c>
      <c r="P296">
        <v>0</v>
      </c>
      <c r="Q296">
        <v>0</v>
      </c>
      <c r="R296" t="s">
        <v>533</v>
      </c>
      <c r="S296" t="s">
        <v>778</v>
      </c>
      <c r="T296" t="s">
        <v>749</v>
      </c>
      <c r="U296" t="s">
        <v>57</v>
      </c>
      <c r="V296" t="s">
        <v>57</v>
      </c>
      <c r="W296" t="s">
        <v>58</v>
      </c>
      <c r="X296" t="s">
        <v>748</v>
      </c>
      <c r="Y296" t="s">
        <v>1234</v>
      </c>
      <c r="Z296" t="s">
        <v>1234</v>
      </c>
      <c r="AA296" t="s">
        <v>57</v>
      </c>
      <c r="AB296" t="s">
        <v>57</v>
      </c>
      <c r="AC296">
        <v>6715491</v>
      </c>
      <c r="AD296" t="s">
        <v>63</v>
      </c>
      <c r="AE296" t="s">
        <v>1313</v>
      </c>
      <c r="AF296" t="s">
        <v>58</v>
      </c>
      <c r="AG296" t="s">
        <v>62</v>
      </c>
      <c r="AH296">
        <v>10606</v>
      </c>
      <c r="AI296" t="s">
        <v>778</v>
      </c>
    </row>
    <row r="297" spans="1:35" ht="14.45" x14ac:dyDescent="0.3">
      <c r="A297" t="s">
        <v>55</v>
      </c>
      <c r="B297" t="s">
        <v>54</v>
      </c>
      <c r="C297">
        <v>-15.58</v>
      </c>
      <c r="D297">
        <v>-116.44</v>
      </c>
      <c r="E297" t="s">
        <v>1</v>
      </c>
      <c r="F297">
        <v>-116.44</v>
      </c>
      <c r="G297" t="s">
        <v>6</v>
      </c>
      <c r="H297">
        <v>-17.566966137877401</v>
      </c>
      <c r="I297" t="s">
        <v>505</v>
      </c>
      <c r="J297" t="s">
        <v>1676</v>
      </c>
      <c r="K297" t="s">
        <v>227</v>
      </c>
      <c r="L297" t="s">
        <v>1343</v>
      </c>
      <c r="M297" t="s">
        <v>1312</v>
      </c>
      <c r="N297" t="s">
        <v>55</v>
      </c>
      <c r="O297">
        <v>-0.57999999999999796</v>
      </c>
      <c r="P297">
        <v>-0.57999999999999796</v>
      </c>
      <c r="Q297">
        <v>-8.7502923050230899E-2</v>
      </c>
      <c r="R297" t="s">
        <v>1330</v>
      </c>
      <c r="S297" t="s">
        <v>784</v>
      </c>
      <c r="T297" t="s">
        <v>786</v>
      </c>
      <c r="U297" t="s">
        <v>57</v>
      </c>
      <c r="V297" t="s">
        <v>57</v>
      </c>
      <c r="W297" t="s">
        <v>58</v>
      </c>
      <c r="X297" t="s">
        <v>785</v>
      </c>
      <c r="Y297" t="s">
        <v>1237</v>
      </c>
      <c r="Z297" t="s">
        <v>1239</v>
      </c>
      <c r="AA297" t="s">
        <v>57</v>
      </c>
      <c r="AB297" t="s">
        <v>57</v>
      </c>
      <c r="AC297">
        <v>16752</v>
      </c>
      <c r="AD297" t="s">
        <v>786</v>
      </c>
      <c r="AE297" t="s">
        <v>1313</v>
      </c>
      <c r="AF297" t="s">
        <v>58</v>
      </c>
      <c r="AG297" t="s">
        <v>785</v>
      </c>
      <c r="AH297">
        <v>16752</v>
      </c>
      <c r="AI297" t="s">
        <v>784</v>
      </c>
    </row>
    <row r="298" spans="1:35" ht="14.45" x14ac:dyDescent="0.3">
      <c r="A298" t="s">
        <v>533</v>
      </c>
      <c r="B298" t="s">
        <v>532</v>
      </c>
      <c r="C298">
        <v>-320.5</v>
      </c>
      <c r="D298">
        <v>-320.5</v>
      </c>
      <c r="E298" t="s">
        <v>1</v>
      </c>
      <c r="F298">
        <v>-2124.3861750000001</v>
      </c>
      <c r="G298" t="s">
        <v>6</v>
      </c>
      <c r="H298">
        <v>-320.5</v>
      </c>
      <c r="I298" t="s">
        <v>488</v>
      </c>
      <c r="J298" t="s">
        <v>1677</v>
      </c>
      <c r="K298" t="s">
        <v>15</v>
      </c>
      <c r="L298" t="s">
        <v>1317</v>
      </c>
      <c r="M298" t="s">
        <v>1312</v>
      </c>
      <c r="N298" t="s">
        <v>55</v>
      </c>
      <c r="O298">
        <v>0</v>
      </c>
      <c r="P298">
        <v>0</v>
      </c>
      <c r="Q298">
        <v>0</v>
      </c>
      <c r="R298" t="s">
        <v>533</v>
      </c>
      <c r="S298" t="s">
        <v>784</v>
      </c>
      <c r="T298" t="s">
        <v>396</v>
      </c>
      <c r="U298" t="s">
        <v>57</v>
      </c>
      <c r="V298" t="s">
        <v>57</v>
      </c>
      <c r="W298" t="s">
        <v>58</v>
      </c>
      <c r="X298" t="s">
        <v>395</v>
      </c>
      <c r="Y298" t="s">
        <v>1241</v>
      </c>
      <c r="Z298" t="s">
        <v>1241</v>
      </c>
      <c r="AA298" t="s">
        <v>57</v>
      </c>
      <c r="AB298" t="s">
        <v>57</v>
      </c>
      <c r="AC298">
        <v>21</v>
      </c>
      <c r="AD298" t="s">
        <v>396</v>
      </c>
      <c r="AE298" t="s">
        <v>1401</v>
      </c>
      <c r="AF298" t="s">
        <v>58</v>
      </c>
      <c r="AG298" t="s">
        <v>395</v>
      </c>
      <c r="AH298">
        <v>21</v>
      </c>
      <c r="AI298" t="s">
        <v>788</v>
      </c>
    </row>
    <row r="299" spans="1:35" ht="14.45" x14ac:dyDescent="0.3">
      <c r="A299" t="s">
        <v>533</v>
      </c>
      <c r="B299" t="s">
        <v>532</v>
      </c>
      <c r="C299">
        <v>25</v>
      </c>
      <c r="D299">
        <v>25</v>
      </c>
      <c r="E299" t="s">
        <v>1</v>
      </c>
      <c r="F299">
        <v>166.78625</v>
      </c>
      <c r="G299" t="s">
        <v>6</v>
      </c>
      <c r="H299">
        <v>25</v>
      </c>
      <c r="I299" t="s">
        <v>59</v>
      </c>
      <c r="J299" t="s">
        <v>1678</v>
      </c>
      <c r="K299" t="s">
        <v>15</v>
      </c>
      <c r="L299" t="s">
        <v>1317</v>
      </c>
      <c r="M299" t="s">
        <v>1312</v>
      </c>
      <c r="N299" t="s">
        <v>55</v>
      </c>
      <c r="O299">
        <v>0</v>
      </c>
      <c r="P299">
        <v>0</v>
      </c>
      <c r="Q299">
        <v>0</v>
      </c>
      <c r="R299" t="s">
        <v>533</v>
      </c>
      <c r="S299" t="s">
        <v>789</v>
      </c>
      <c r="T299" t="s">
        <v>751</v>
      </c>
      <c r="U299" t="s">
        <v>57</v>
      </c>
      <c r="V299" t="s">
        <v>57</v>
      </c>
      <c r="W299" t="s">
        <v>58</v>
      </c>
      <c r="X299" t="s">
        <v>750</v>
      </c>
      <c r="Y299" t="s">
        <v>1247</v>
      </c>
      <c r="Z299" t="s">
        <v>1247</v>
      </c>
      <c r="AA299" t="s">
        <v>57</v>
      </c>
      <c r="AB299" t="s">
        <v>57</v>
      </c>
      <c r="AC299">
        <v>6715530</v>
      </c>
      <c r="AD299" t="s">
        <v>63</v>
      </c>
      <c r="AE299" t="s">
        <v>1313</v>
      </c>
      <c r="AF299" t="s">
        <v>58</v>
      </c>
      <c r="AG299" t="s">
        <v>62</v>
      </c>
      <c r="AH299">
        <v>10606</v>
      </c>
      <c r="AI299" t="s">
        <v>789</v>
      </c>
    </row>
    <row r="300" spans="1:35" ht="14.45" x14ac:dyDescent="0.3">
      <c r="A300" t="s">
        <v>533</v>
      </c>
      <c r="B300" t="s">
        <v>532</v>
      </c>
      <c r="C300">
        <v>-0.22</v>
      </c>
      <c r="D300">
        <v>-0.22</v>
      </c>
      <c r="E300" t="s">
        <v>4</v>
      </c>
      <c r="F300">
        <v>-1.467719</v>
      </c>
      <c r="G300" t="s">
        <v>6</v>
      </c>
      <c r="H300">
        <v>-0.22</v>
      </c>
      <c r="I300" t="s">
        <v>59</v>
      </c>
      <c r="J300" t="s">
        <v>1679</v>
      </c>
      <c r="K300" t="s">
        <v>11</v>
      </c>
      <c r="L300" t="s">
        <v>1311</v>
      </c>
      <c r="M300" t="s">
        <v>1312</v>
      </c>
      <c r="N300" t="s">
        <v>55</v>
      </c>
      <c r="O300">
        <v>0</v>
      </c>
      <c r="P300">
        <v>0</v>
      </c>
      <c r="Q300">
        <v>0</v>
      </c>
      <c r="R300" t="s">
        <v>533</v>
      </c>
      <c r="S300" t="s">
        <v>789</v>
      </c>
      <c r="T300" t="s">
        <v>751</v>
      </c>
      <c r="U300" t="s">
        <v>57</v>
      </c>
      <c r="V300" t="s">
        <v>57</v>
      </c>
      <c r="W300" t="s">
        <v>58</v>
      </c>
      <c r="X300" t="s">
        <v>750</v>
      </c>
      <c r="Y300" t="s">
        <v>1247</v>
      </c>
      <c r="Z300" t="s">
        <v>1247</v>
      </c>
      <c r="AA300" t="s">
        <v>57</v>
      </c>
      <c r="AB300" t="s">
        <v>57</v>
      </c>
      <c r="AC300">
        <v>6715530</v>
      </c>
      <c r="AD300" t="s">
        <v>63</v>
      </c>
      <c r="AE300" t="s">
        <v>1313</v>
      </c>
      <c r="AF300" t="s">
        <v>58</v>
      </c>
      <c r="AG300" t="s">
        <v>62</v>
      </c>
      <c r="AH300">
        <v>10606</v>
      </c>
      <c r="AI300" t="s">
        <v>789</v>
      </c>
    </row>
    <row r="301" spans="1:35" x14ac:dyDescent="0.25">
      <c r="A301" t="s">
        <v>533</v>
      </c>
      <c r="B301" t="s">
        <v>532</v>
      </c>
      <c r="C301">
        <v>-15</v>
      </c>
      <c r="D301">
        <v>-15</v>
      </c>
      <c r="E301" t="s">
        <v>4</v>
      </c>
      <c r="F301">
        <v>-100.07174999999999</v>
      </c>
      <c r="G301" t="s">
        <v>6</v>
      </c>
      <c r="H301">
        <v>-15</v>
      </c>
      <c r="I301" t="s">
        <v>59</v>
      </c>
      <c r="J301" t="s">
        <v>1680</v>
      </c>
      <c r="K301" t="s">
        <v>10</v>
      </c>
      <c r="L301" t="s">
        <v>1315</v>
      </c>
      <c r="M301" t="s">
        <v>1312</v>
      </c>
      <c r="N301" t="s">
        <v>55</v>
      </c>
      <c r="O301">
        <v>0</v>
      </c>
      <c r="P301">
        <v>0</v>
      </c>
      <c r="Q301">
        <v>0</v>
      </c>
      <c r="R301" t="s">
        <v>533</v>
      </c>
      <c r="S301" t="s">
        <v>789</v>
      </c>
      <c r="T301" t="s">
        <v>751</v>
      </c>
      <c r="U301" t="s">
        <v>57</v>
      </c>
      <c r="V301" t="s">
        <v>57</v>
      </c>
      <c r="W301" t="s">
        <v>58</v>
      </c>
      <c r="X301" t="s">
        <v>750</v>
      </c>
      <c r="Y301" t="s">
        <v>1247</v>
      </c>
      <c r="Z301" t="s">
        <v>1247</v>
      </c>
      <c r="AA301" t="s">
        <v>57</v>
      </c>
      <c r="AB301" t="s">
        <v>57</v>
      </c>
      <c r="AC301">
        <v>6715530</v>
      </c>
      <c r="AD301" t="s">
        <v>63</v>
      </c>
      <c r="AE301" t="s">
        <v>1313</v>
      </c>
      <c r="AF301" t="s">
        <v>58</v>
      </c>
      <c r="AG301" t="s">
        <v>62</v>
      </c>
      <c r="AH301">
        <v>10606</v>
      </c>
      <c r="AI301" t="s">
        <v>789</v>
      </c>
    </row>
    <row r="302" spans="1:35" ht="14.45" x14ac:dyDescent="0.3">
      <c r="A302" t="s">
        <v>55</v>
      </c>
      <c r="B302" t="s">
        <v>54</v>
      </c>
      <c r="C302">
        <v>-1.8236052199999998E-2</v>
      </c>
      <c r="D302">
        <v>-0.12</v>
      </c>
      <c r="E302" t="s">
        <v>3</v>
      </c>
      <c r="F302">
        <v>-0.12</v>
      </c>
      <c r="G302" t="s">
        <v>6</v>
      </c>
      <c r="H302">
        <v>-1.8956896756000999E-2</v>
      </c>
      <c r="I302" t="s">
        <v>505</v>
      </c>
      <c r="J302" t="s">
        <v>1681</v>
      </c>
      <c r="K302" t="s">
        <v>529</v>
      </c>
      <c r="L302" t="s">
        <v>1472</v>
      </c>
      <c r="M302" t="s">
        <v>1682</v>
      </c>
      <c r="N302" t="s">
        <v>55</v>
      </c>
      <c r="O302">
        <v>0</v>
      </c>
      <c r="P302">
        <v>0</v>
      </c>
      <c r="Q302">
        <v>0</v>
      </c>
      <c r="R302" t="s">
        <v>533</v>
      </c>
      <c r="S302" t="s">
        <v>825</v>
      </c>
      <c r="T302" t="s">
        <v>527</v>
      </c>
      <c r="U302" t="s">
        <v>57</v>
      </c>
      <c r="V302" t="s">
        <v>57</v>
      </c>
      <c r="W302" t="s">
        <v>58</v>
      </c>
      <c r="X302" t="s">
        <v>526</v>
      </c>
      <c r="Y302" t="s">
        <v>1312</v>
      </c>
      <c r="Z302" t="s">
        <v>1312</v>
      </c>
      <c r="AA302" t="s">
        <v>57</v>
      </c>
      <c r="AB302" t="s">
        <v>57</v>
      </c>
      <c r="AC302">
        <v>1375</v>
      </c>
      <c r="AD302" t="s">
        <v>527</v>
      </c>
      <c r="AE302" t="s">
        <v>1313</v>
      </c>
      <c r="AF302" t="s">
        <v>58</v>
      </c>
      <c r="AG302" t="s">
        <v>526</v>
      </c>
      <c r="AH302">
        <v>1375</v>
      </c>
      <c r="AI302" t="s">
        <v>847</v>
      </c>
    </row>
    <row r="303" spans="1:35" ht="14.45" x14ac:dyDescent="0.3">
      <c r="A303" t="s">
        <v>55</v>
      </c>
      <c r="B303" t="s">
        <v>54</v>
      </c>
      <c r="C303">
        <v>-0.149781257</v>
      </c>
      <c r="D303">
        <v>-0.95</v>
      </c>
      <c r="E303" t="s">
        <v>3</v>
      </c>
      <c r="F303">
        <v>-0.95</v>
      </c>
      <c r="G303" t="s">
        <v>6</v>
      </c>
      <c r="H303">
        <v>-0.150075432651675</v>
      </c>
      <c r="I303" t="s">
        <v>505</v>
      </c>
      <c r="J303" t="s">
        <v>1683</v>
      </c>
      <c r="K303" t="s">
        <v>529</v>
      </c>
      <c r="L303" t="s">
        <v>1472</v>
      </c>
      <c r="M303" t="s">
        <v>1684</v>
      </c>
      <c r="N303" t="s">
        <v>55</v>
      </c>
      <c r="O303">
        <v>0</v>
      </c>
      <c r="P303">
        <v>0</v>
      </c>
      <c r="Q303">
        <v>0</v>
      </c>
      <c r="R303" t="s">
        <v>533</v>
      </c>
      <c r="S303" t="s">
        <v>825</v>
      </c>
      <c r="T303" t="s">
        <v>527</v>
      </c>
      <c r="U303" t="s">
        <v>57</v>
      </c>
      <c r="V303" t="s">
        <v>57</v>
      </c>
      <c r="W303" t="s">
        <v>58</v>
      </c>
      <c r="X303" t="s">
        <v>526</v>
      </c>
      <c r="Y303" t="s">
        <v>1312</v>
      </c>
      <c r="Z303" t="s">
        <v>1312</v>
      </c>
      <c r="AA303" t="s">
        <v>57</v>
      </c>
      <c r="AB303" t="s">
        <v>57</v>
      </c>
      <c r="AC303">
        <v>1375</v>
      </c>
      <c r="AD303" t="s">
        <v>527</v>
      </c>
      <c r="AE303" t="s">
        <v>1313</v>
      </c>
      <c r="AF303" t="s">
        <v>58</v>
      </c>
      <c r="AG303" t="s">
        <v>526</v>
      </c>
      <c r="AH303">
        <v>1375</v>
      </c>
      <c r="AI303" t="s">
        <v>853</v>
      </c>
    </row>
    <row r="304" spans="1:35" ht="14.45" x14ac:dyDescent="0.3">
      <c r="A304" t="s">
        <v>55</v>
      </c>
      <c r="B304" t="s">
        <v>54</v>
      </c>
      <c r="C304">
        <v>-4.66274051E-3</v>
      </c>
      <c r="D304">
        <v>-0.03</v>
      </c>
      <c r="E304" t="s">
        <v>3</v>
      </c>
      <c r="F304">
        <v>-0.03</v>
      </c>
      <c r="G304" t="s">
        <v>6</v>
      </c>
      <c r="H304">
        <v>-4.7392241890002601E-3</v>
      </c>
      <c r="I304" t="s">
        <v>505</v>
      </c>
      <c r="J304" t="s">
        <v>1685</v>
      </c>
      <c r="K304" t="s">
        <v>529</v>
      </c>
      <c r="L304" t="s">
        <v>1472</v>
      </c>
      <c r="M304" t="s">
        <v>1686</v>
      </c>
      <c r="N304" t="s">
        <v>55</v>
      </c>
      <c r="O304">
        <v>0</v>
      </c>
      <c r="P304">
        <v>0</v>
      </c>
      <c r="Q304">
        <v>0</v>
      </c>
      <c r="R304" t="s">
        <v>533</v>
      </c>
      <c r="S304" t="s">
        <v>825</v>
      </c>
      <c r="T304" t="s">
        <v>527</v>
      </c>
      <c r="U304" t="s">
        <v>57</v>
      </c>
      <c r="V304" t="s">
        <v>57</v>
      </c>
      <c r="W304" t="s">
        <v>58</v>
      </c>
      <c r="X304" t="s">
        <v>526</v>
      </c>
      <c r="Y304" t="s">
        <v>1312</v>
      </c>
      <c r="Z304" t="s">
        <v>1312</v>
      </c>
      <c r="AA304" t="s">
        <v>57</v>
      </c>
      <c r="AB304" t="s">
        <v>57</v>
      </c>
      <c r="AC304">
        <v>1375</v>
      </c>
      <c r="AD304" t="s">
        <v>527</v>
      </c>
      <c r="AE304" t="s">
        <v>1313</v>
      </c>
      <c r="AF304" t="s">
        <v>58</v>
      </c>
      <c r="AG304" t="s">
        <v>526</v>
      </c>
      <c r="AH304">
        <v>1375</v>
      </c>
      <c r="AI304" t="s">
        <v>837</v>
      </c>
    </row>
    <row r="305" spans="1:35" ht="14.45" x14ac:dyDescent="0.3">
      <c r="A305" t="s">
        <v>55</v>
      </c>
      <c r="B305" t="s">
        <v>54</v>
      </c>
      <c r="C305">
        <v>-3.3883806299999999E-2</v>
      </c>
      <c r="D305">
        <v>-0.21</v>
      </c>
      <c r="E305" t="s">
        <v>3</v>
      </c>
      <c r="F305">
        <v>-0.21</v>
      </c>
      <c r="G305" t="s">
        <v>6</v>
      </c>
      <c r="H305">
        <v>-3.31745693230018E-2</v>
      </c>
      <c r="I305" t="s">
        <v>505</v>
      </c>
      <c r="J305" t="s">
        <v>1687</v>
      </c>
      <c r="K305" t="s">
        <v>529</v>
      </c>
      <c r="L305" t="s">
        <v>1472</v>
      </c>
      <c r="M305" t="s">
        <v>1688</v>
      </c>
      <c r="N305" t="s">
        <v>55</v>
      </c>
      <c r="O305">
        <v>0</v>
      </c>
      <c r="P305">
        <v>0</v>
      </c>
      <c r="Q305">
        <v>0</v>
      </c>
      <c r="R305" t="s">
        <v>533</v>
      </c>
      <c r="S305" t="s">
        <v>825</v>
      </c>
      <c r="T305" t="s">
        <v>527</v>
      </c>
      <c r="U305" t="s">
        <v>57</v>
      </c>
      <c r="V305" t="s">
        <v>57</v>
      </c>
      <c r="W305" t="s">
        <v>58</v>
      </c>
      <c r="X305" t="s">
        <v>526</v>
      </c>
      <c r="Y305" t="s">
        <v>1312</v>
      </c>
      <c r="Z305" t="s">
        <v>1312</v>
      </c>
      <c r="AA305" t="s">
        <v>57</v>
      </c>
      <c r="AB305" t="s">
        <v>57</v>
      </c>
      <c r="AC305">
        <v>1375</v>
      </c>
      <c r="AD305" t="s">
        <v>527</v>
      </c>
      <c r="AE305" t="s">
        <v>1313</v>
      </c>
      <c r="AF305" t="s">
        <v>58</v>
      </c>
      <c r="AG305" t="s">
        <v>526</v>
      </c>
      <c r="AH305">
        <v>1375</v>
      </c>
      <c r="AI305" t="s">
        <v>852</v>
      </c>
    </row>
    <row r="306" spans="1:35" ht="14.45" x14ac:dyDescent="0.3">
      <c r="A306" t="s">
        <v>55</v>
      </c>
      <c r="B306" t="s">
        <v>54</v>
      </c>
      <c r="C306">
        <v>-1.01399692E-2</v>
      </c>
      <c r="D306">
        <v>-0.06</v>
      </c>
      <c r="E306" t="s">
        <v>3</v>
      </c>
      <c r="F306">
        <v>-0.06</v>
      </c>
      <c r="G306" t="s">
        <v>6</v>
      </c>
      <c r="H306">
        <v>-9.4784483780005202E-3</v>
      </c>
      <c r="I306" t="s">
        <v>505</v>
      </c>
      <c r="J306" t="s">
        <v>1689</v>
      </c>
      <c r="K306" t="s">
        <v>529</v>
      </c>
      <c r="L306" t="s">
        <v>1472</v>
      </c>
      <c r="M306" t="s">
        <v>1690</v>
      </c>
      <c r="N306" t="s">
        <v>55</v>
      </c>
      <c r="O306">
        <v>0</v>
      </c>
      <c r="P306">
        <v>0</v>
      </c>
      <c r="Q306">
        <v>0</v>
      </c>
      <c r="R306" t="s">
        <v>533</v>
      </c>
      <c r="S306" t="s">
        <v>825</v>
      </c>
      <c r="T306" t="s">
        <v>527</v>
      </c>
      <c r="U306" t="s">
        <v>57</v>
      </c>
      <c r="V306" t="s">
        <v>57</v>
      </c>
      <c r="W306" t="s">
        <v>58</v>
      </c>
      <c r="X306" t="s">
        <v>526</v>
      </c>
      <c r="Y306" t="s">
        <v>1312</v>
      </c>
      <c r="Z306" t="s">
        <v>1312</v>
      </c>
      <c r="AA306" t="s">
        <v>57</v>
      </c>
      <c r="AB306" t="s">
        <v>57</v>
      </c>
      <c r="AC306">
        <v>1375</v>
      </c>
      <c r="AD306" t="s">
        <v>527</v>
      </c>
      <c r="AE306" t="s">
        <v>1313</v>
      </c>
      <c r="AF306" t="s">
        <v>58</v>
      </c>
      <c r="AG306" t="s">
        <v>526</v>
      </c>
      <c r="AH306">
        <v>1375</v>
      </c>
      <c r="AI306" t="s">
        <v>845</v>
      </c>
    </row>
    <row r="307" spans="1:35" ht="14.45" x14ac:dyDescent="0.3">
      <c r="A307" t="s">
        <v>55</v>
      </c>
      <c r="B307" t="s">
        <v>54</v>
      </c>
      <c r="C307">
        <v>-1.3221817800000001E-3</v>
      </c>
      <c r="D307">
        <v>-0.01</v>
      </c>
      <c r="E307" t="s">
        <v>3</v>
      </c>
      <c r="F307">
        <v>-0.01</v>
      </c>
      <c r="G307" t="s">
        <v>6</v>
      </c>
      <c r="H307">
        <v>-1.57974139633342E-3</v>
      </c>
      <c r="I307" t="s">
        <v>505</v>
      </c>
      <c r="J307" t="s">
        <v>1691</v>
      </c>
      <c r="K307" t="s">
        <v>529</v>
      </c>
      <c r="L307" t="s">
        <v>1472</v>
      </c>
      <c r="M307" t="s">
        <v>1692</v>
      </c>
      <c r="N307" t="s">
        <v>55</v>
      </c>
      <c r="O307">
        <v>0</v>
      </c>
      <c r="P307">
        <v>0</v>
      </c>
      <c r="Q307">
        <v>0</v>
      </c>
      <c r="R307" t="s">
        <v>533</v>
      </c>
      <c r="S307" t="s">
        <v>825</v>
      </c>
      <c r="T307" t="s">
        <v>527</v>
      </c>
      <c r="U307" t="s">
        <v>57</v>
      </c>
      <c r="V307" t="s">
        <v>57</v>
      </c>
      <c r="W307" t="s">
        <v>58</v>
      </c>
      <c r="X307" t="s">
        <v>526</v>
      </c>
      <c r="Y307" t="s">
        <v>1312</v>
      </c>
      <c r="Z307" t="s">
        <v>1312</v>
      </c>
      <c r="AA307" t="s">
        <v>57</v>
      </c>
      <c r="AB307" t="s">
        <v>57</v>
      </c>
      <c r="AC307">
        <v>1375</v>
      </c>
      <c r="AD307" t="s">
        <v>527</v>
      </c>
      <c r="AE307" t="s">
        <v>1313</v>
      </c>
      <c r="AF307" t="s">
        <v>58</v>
      </c>
      <c r="AG307" t="s">
        <v>526</v>
      </c>
      <c r="AH307">
        <v>1375</v>
      </c>
      <c r="AI307" t="s">
        <v>841</v>
      </c>
    </row>
    <row r="308" spans="1:35" ht="14.45" x14ac:dyDescent="0.3">
      <c r="A308" t="s">
        <v>55</v>
      </c>
      <c r="B308" t="s">
        <v>54</v>
      </c>
      <c r="C308">
        <v>-1.91</v>
      </c>
      <c r="D308">
        <v>-12.1</v>
      </c>
      <c r="E308" t="s">
        <v>1</v>
      </c>
      <c r="F308">
        <v>-12.1</v>
      </c>
      <c r="G308" t="s">
        <v>6</v>
      </c>
      <c r="H308">
        <v>-1.9114870895634399</v>
      </c>
      <c r="I308" t="s">
        <v>505</v>
      </c>
      <c r="J308" t="s">
        <v>1693</v>
      </c>
      <c r="K308" t="s">
        <v>227</v>
      </c>
      <c r="L308" t="s">
        <v>1343</v>
      </c>
      <c r="M308" t="s">
        <v>1312</v>
      </c>
      <c r="N308" t="s">
        <v>55</v>
      </c>
      <c r="O308">
        <v>-6.0000000000000497E-2</v>
      </c>
      <c r="P308">
        <v>-6.0000000000000497E-2</v>
      </c>
      <c r="Q308">
        <v>-9.4784483780006E-3</v>
      </c>
      <c r="R308" t="s">
        <v>533</v>
      </c>
      <c r="S308" t="s">
        <v>825</v>
      </c>
      <c r="T308" t="s">
        <v>527</v>
      </c>
      <c r="U308" t="s">
        <v>57</v>
      </c>
      <c r="V308" t="s">
        <v>57</v>
      </c>
      <c r="W308" t="s">
        <v>58</v>
      </c>
      <c r="X308" t="s">
        <v>526</v>
      </c>
      <c r="Y308" t="s">
        <v>1249</v>
      </c>
      <c r="Z308" t="s">
        <v>1251</v>
      </c>
      <c r="AA308" t="s">
        <v>57</v>
      </c>
      <c r="AB308" t="s">
        <v>57</v>
      </c>
      <c r="AC308">
        <v>1375</v>
      </c>
      <c r="AD308" t="s">
        <v>527</v>
      </c>
      <c r="AE308" t="s">
        <v>1313</v>
      </c>
      <c r="AF308" t="s">
        <v>58</v>
      </c>
      <c r="AG308" t="s">
        <v>526</v>
      </c>
      <c r="AH308">
        <v>1375</v>
      </c>
      <c r="AI308" t="s">
        <v>825</v>
      </c>
    </row>
    <row r="309" spans="1:35" ht="14.45" x14ac:dyDescent="0.3">
      <c r="A309" t="s">
        <v>55</v>
      </c>
      <c r="B309" t="s">
        <v>54</v>
      </c>
      <c r="C309">
        <v>-2.7185701800000002E-3</v>
      </c>
      <c r="D309">
        <v>-0.02</v>
      </c>
      <c r="E309" t="s">
        <v>3</v>
      </c>
      <c r="F309">
        <v>-0.02</v>
      </c>
      <c r="G309" t="s">
        <v>6</v>
      </c>
      <c r="H309">
        <v>-3.1594827926668401E-3</v>
      </c>
      <c r="I309" t="s">
        <v>505</v>
      </c>
      <c r="J309" t="s">
        <v>1694</v>
      </c>
      <c r="K309" t="s">
        <v>529</v>
      </c>
      <c r="L309" t="s">
        <v>1472</v>
      </c>
      <c r="M309" t="s">
        <v>1695</v>
      </c>
      <c r="N309" t="s">
        <v>55</v>
      </c>
      <c r="O309">
        <v>0</v>
      </c>
      <c r="P309">
        <v>0</v>
      </c>
      <c r="Q309">
        <v>0</v>
      </c>
      <c r="R309" t="s">
        <v>533</v>
      </c>
      <c r="S309" t="s">
        <v>825</v>
      </c>
      <c r="T309" t="s">
        <v>527</v>
      </c>
      <c r="U309" t="s">
        <v>57</v>
      </c>
      <c r="V309" t="s">
        <v>57</v>
      </c>
      <c r="W309" t="s">
        <v>58</v>
      </c>
      <c r="X309" t="s">
        <v>526</v>
      </c>
      <c r="Y309" t="s">
        <v>1312</v>
      </c>
      <c r="Z309" t="s">
        <v>1312</v>
      </c>
      <c r="AA309" t="s">
        <v>57</v>
      </c>
      <c r="AB309" t="s">
        <v>57</v>
      </c>
      <c r="AC309">
        <v>1375</v>
      </c>
      <c r="AD309" t="s">
        <v>527</v>
      </c>
      <c r="AE309" t="s">
        <v>1313</v>
      </c>
      <c r="AF309" t="s">
        <v>58</v>
      </c>
      <c r="AG309" t="s">
        <v>526</v>
      </c>
      <c r="AH309">
        <v>1375</v>
      </c>
      <c r="AI309" t="s">
        <v>841</v>
      </c>
    </row>
    <row r="310" spans="1:35" ht="14.45" x14ac:dyDescent="0.3">
      <c r="A310" t="s">
        <v>55</v>
      </c>
      <c r="B310" t="s">
        <v>54</v>
      </c>
      <c r="C310">
        <v>-4.2283210000000002E-2</v>
      </c>
      <c r="D310">
        <v>-0.27</v>
      </c>
      <c r="E310" t="s">
        <v>3</v>
      </c>
      <c r="F310">
        <v>-0.27</v>
      </c>
      <c r="G310" t="s">
        <v>6</v>
      </c>
      <c r="H310">
        <v>-4.2653017701002403E-2</v>
      </c>
      <c r="I310" t="s">
        <v>505</v>
      </c>
      <c r="J310" t="s">
        <v>1696</v>
      </c>
      <c r="K310" t="s">
        <v>529</v>
      </c>
      <c r="L310" t="s">
        <v>1472</v>
      </c>
      <c r="M310" t="s">
        <v>1697</v>
      </c>
      <c r="N310" t="s">
        <v>55</v>
      </c>
      <c r="O310">
        <v>0</v>
      </c>
      <c r="P310">
        <v>0</v>
      </c>
      <c r="Q310">
        <v>0</v>
      </c>
      <c r="R310" t="s">
        <v>533</v>
      </c>
      <c r="S310" t="s">
        <v>825</v>
      </c>
      <c r="T310" t="s">
        <v>527</v>
      </c>
      <c r="U310" t="s">
        <v>57</v>
      </c>
      <c r="V310" t="s">
        <v>57</v>
      </c>
      <c r="W310" t="s">
        <v>58</v>
      </c>
      <c r="X310" t="s">
        <v>526</v>
      </c>
      <c r="Y310" t="s">
        <v>1312</v>
      </c>
      <c r="Z310" t="s">
        <v>1312</v>
      </c>
      <c r="AA310" t="s">
        <v>57</v>
      </c>
      <c r="AB310" t="s">
        <v>57</v>
      </c>
      <c r="AC310">
        <v>1375</v>
      </c>
      <c r="AD310" t="s">
        <v>527</v>
      </c>
      <c r="AE310" t="s">
        <v>1313</v>
      </c>
      <c r="AF310" t="s">
        <v>58</v>
      </c>
      <c r="AG310" t="s">
        <v>526</v>
      </c>
      <c r="AH310">
        <v>1375</v>
      </c>
      <c r="AI310" t="s">
        <v>842</v>
      </c>
    </row>
    <row r="311" spans="1:35" ht="14.45" x14ac:dyDescent="0.3">
      <c r="A311" t="s">
        <v>55</v>
      </c>
      <c r="B311" t="s">
        <v>54</v>
      </c>
      <c r="C311">
        <v>-2.3478847000000001E-2</v>
      </c>
      <c r="D311">
        <v>-0.15</v>
      </c>
      <c r="E311" t="s">
        <v>3</v>
      </c>
      <c r="F311">
        <v>-0.15</v>
      </c>
      <c r="G311" t="s">
        <v>6</v>
      </c>
      <c r="H311">
        <v>-2.3696120945001301E-2</v>
      </c>
      <c r="I311" t="s">
        <v>505</v>
      </c>
      <c r="J311" t="s">
        <v>1698</v>
      </c>
      <c r="K311" t="s">
        <v>529</v>
      </c>
      <c r="L311" t="s">
        <v>1472</v>
      </c>
      <c r="M311" t="s">
        <v>1699</v>
      </c>
      <c r="N311" t="s">
        <v>55</v>
      </c>
      <c r="O311">
        <v>0</v>
      </c>
      <c r="P311">
        <v>0</v>
      </c>
      <c r="Q311">
        <v>0</v>
      </c>
      <c r="R311" t="s">
        <v>533</v>
      </c>
      <c r="S311" t="s">
        <v>825</v>
      </c>
      <c r="T311" t="s">
        <v>527</v>
      </c>
      <c r="U311" t="s">
        <v>57</v>
      </c>
      <c r="V311" t="s">
        <v>57</v>
      </c>
      <c r="W311" t="s">
        <v>58</v>
      </c>
      <c r="X311" t="s">
        <v>526</v>
      </c>
      <c r="Y311" t="s">
        <v>1312</v>
      </c>
      <c r="Z311" t="s">
        <v>1312</v>
      </c>
      <c r="AA311" t="s">
        <v>57</v>
      </c>
      <c r="AB311" t="s">
        <v>57</v>
      </c>
      <c r="AC311">
        <v>1375</v>
      </c>
      <c r="AD311" t="s">
        <v>527</v>
      </c>
      <c r="AE311" t="s">
        <v>1313</v>
      </c>
      <c r="AF311" t="s">
        <v>58</v>
      </c>
      <c r="AG311" t="s">
        <v>526</v>
      </c>
      <c r="AH311">
        <v>1375</v>
      </c>
      <c r="AI311" t="s">
        <v>846</v>
      </c>
    </row>
    <row r="312" spans="1:35" ht="14.45" x14ac:dyDescent="0.3">
      <c r="A312" t="s">
        <v>55</v>
      </c>
      <c r="B312" t="s">
        <v>54</v>
      </c>
      <c r="C312">
        <v>-1.34652965E-2</v>
      </c>
      <c r="D312">
        <v>-0.09</v>
      </c>
      <c r="E312" t="s">
        <v>3</v>
      </c>
      <c r="F312">
        <v>-0.09</v>
      </c>
      <c r="G312" t="s">
        <v>6</v>
      </c>
      <c r="H312">
        <v>-1.4217672567000799E-2</v>
      </c>
      <c r="I312" t="s">
        <v>505</v>
      </c>
      <c r="J312" t="s">
        <v>1700</v>
      </c>
      <c r="K312" t="s">
        <v>529</v>
      </c>
      <c r="L312" t="s">
        <v>1472</v>
      </c>
      <c r="M312" t="s">
        <v>1701</v>
      </c>
      <c r="N312" t="s">
        <v>55</v>
      </c>
      <c r="O312">
        <v>0</v>
      </c>
      <c r="P312">
        <v>0</v>
      </c>
      <c r="Q312">
        <v>0</v>
      </c>
      <c r="R312" t="s">
        <v>533</v>
      </c>
      <c r="S312" t="s">
        <v>825</v>
      </c>
      <c r="T312" t="s">
        <v>527</v>
      </c>
      <c r="U312" t="s">
        <v>57</v>
      </c>
      <c r="V312" t="s">
        <v>57</v>
      </c>
      <c r="W312" t="s">
        <v>58</v>
      </c>
      <c r="X312" t="s">
        <v>526</v>
      </c>
      <c r="Y312" t="s">
        <v>1312</v>
      </c>
      <c r="Z312" t="s">
        <v>1312</v>
      </c>
      <c r="AA312" t="s">
        <v>57</v>
      </c>
      <c r="AB312" t="s">
        <v>57</v>
      </c>
      <c r="AC312">
        <v>1375</v>
      </c>
      <c r="AD312" t="s">
        <v>527</v>
      </c>
      <c r="AE312" t="s">
        <v>1313</v>
      </c>
      <c r="AF312" t="s">
        <v>58</v>
      </c>
      <c r="AG312" t="s">
        <v>526</v>
      </c>
      <c r="AH312">
        <v>1375</v>
      </c>
      <c r="AI312" t="s">
        <v>854</v>
      </c>
    </row>
    <row r="313" spans="1:35" ht="14.45" x14ac:dyDescent="0.3">
      <c r="A313" t="s">
        <v>55</v>
      </c>
      <c r="B313" t="s">
        <v>54</v>
      </c>
      <c r="C313">
        <v>0.83</v>
      </c>
      <c r="D313">
        <v>6.14</v>
      </c>
      <c r="E313" t="s">
        <v>1</v>
      </c>
      <c r="F313">
        <v>6.14</v>
      </c>
      <c r="G313" t="s">
        <v>6</v>
      </c>
      <c r="H313">
        <v>0.972634747138727</v>
      </c>
      <c r="I313" t="s">
        <v>505</v>
      </c>
      <c r="J313" t="s">
        <v>1702</v>
      </c>
      <c r="K313" t="s">
        <v>227</v>
      </c>
      <c r="L313" t="s">
        <v>1343</v>
      </c>
      <c r="M313" t="s">
        <v>1312</v>
      </c>
      <c r="N313" t="s">
        <v>55</v>
      </c>
      <c r="O313">
        <v>-3.00000000000002E-2</v>
      </c>
      <c r="P313">
        <v>-3.00000000000002E-2</v>
      </c>
      <c r="Q313">
        <v>-4.7522870381371402E-3</v>
      </c>
      <c r="R313" t="s">
        <v>1330</v>
      </c>
      <c r="S313" t="s">
        <v>831</v>
      </c>
      <c r="T313" t="s">
        <v>830</v>
      </c>
      <c r="U313" t="s">
        <v>57</v>
      </c>
      <c r="V313" t="s">
        <v>57</v>
      </c>
      <c r="W313" t="s">
        <v>58</v>
      </c>
      <c r="X313" t="s">
        <v>829</v>
      </c>
      <c r="Y313" t="s">
        <v>1254</v>
      </c>
      <c r="Z313" t="s">
        <v>1258</v>
      </c>
      <c r="AA313" t="s">
        <v>57</v>
      </c>
      <c r="AB313" t="s">
        <v>57</v>
      </c>
      <c r="AC313">
        <v>1411</v>
      </c>
      <c r="AD313" t="s">
        <v>830</v>
      </c>
      <c r="AE313" t="s">
        <v>1313</v>
      </c>
      <c r="AF313" t="s">
        <v>58</v>
      </c>
      <c r="AG313" t="s">
        <v>829</v>
      </c>
      <c r="AH313">
        <v>1411</v>
      </c>
      <c r="AI313" t="s">
        <v>831</v>
      </c>
    </row>
    <row r="314" spans="1:35" ht="14.45" x14ac:dyDescent="0.3">
      <c r="A314" t="s">
        <v>533</v>
      </c>
      <c r="B314" t="s">
        <v>532</v>
      </c>
      <c r="C314">
        <v>-3.9956245600000002E-2</v>
      </c>
      <c r="D314">
        <v>-0.04</v>
      </c>
      <c r="E314" t="s">
        <v>3</v>
      </c>
      <c r="F314">
        <v>-0.25251000000000001</v>
      </c>
      <c r="G314" t="s">
        <v>6</v>
      </c>
      <c r="H314">
        <v>-0.04</v>
      </c>
      <c r="I314" t="s">
        <v>505</v>
      </c>
      <c r="J314" t="s">
        <v>1703</v>
      </c>
      <c r="K314" t="s">
        <v>529</v>
      </c>
      <c r="L314" t="s">
        <v>1472</v>
      </c>
      <c r="M314" t="s">
        <v>1704</v>
      </c>
      <c r="N314" t="s">
        <v>55</v>
      </c>
      <c r="O314">
        <v>0</v>
      </c>
      <c r="P314">
        <v>0</v>
      </c>
      <c r="Q314">
        <v>0</v>
      </c>
      <c r="R314" t="s">
        <v>533</v>
      </c>
      <c r="S314" t="s">
        <v>831</v>
      </c>
      <c r="T314" t="s">
        <v>527</v>
      </c>
      <c r="U314" t="s">
        <v>57</v>
      </c>
      <c r="V314" t="s">
        <v>57</v>
      </c>
      <c r="W314" t="s">
        <v>58</v>
      </c>
      <c r="X314" t="s">
        <v>526</v>
      </c>
      <c r="Y314" t="s">
        <v>1312</v>
      </c>
      <c r="Z314" t="s">
        <v>1312</v>
      </c>
      <c r="AA314" t="s">
        <v>57</v>
      </c>
      <c r="AB314" t="s">
        <v>57</v>
      </c>
      <c r="AC314">
        <v>1375</v>
      </c>
      <c r="AD314" t="s">
        <v>527</v>
      </c>
      <c r="AE314" t="s">
        <v>1313</v>
      </c>
      <c r="AF314" t="s">
        <v>58</v>
      </c>
      <c r="AG314" t="s">
        <v>526</v>
      </c>
      <c r="AH314">
        <v>1375</v>
      </c>
      <c r="AI314" t="s">
        <v>853</v>
      </c>
    </row>
    <row r="315" spans="1:35" ht="14.45" x14ac:dyDescent="0.3">
      <c r="A315" t="s">
        <v>533</v>
      </c>
      <c r="B315" t="s">
        <v>532</v>
      </c>
      <c r="C315">
        <v>-7.892062E-3</v>
      </c>
      <c r="D315">
        <v>-0.01</v>
      </c>
      <c r="E315" t="s">
        <v>3</v>
      </c>
      <c r="F315">
        <v>-6.3127500000000003E-2</v>
      </c>
      <c r="G315" t="s">
        <v>6</v>
      </c>
      <c r="H315">
        <v>-0.01</v>
      </c>
      <c r="I315" t="s">
        <v>505</v>
      </c>
      <c r="J315" t="s">
        <v>1705</v>
      </c>
      <c r="K315" t="s">
        <v>529</v>
      </c>
      <c r="L315" t="s">
        <v>1472</v>
      </c>
      <c r="M315" t="s">
        <v>1706</v>
      </c>
      <c r="N315" t="s">
        <v>55</v>
      </c>
      <c r="O315">
        <v>0</v>
      </c>
      <c r="P315">
        <v>0</v>
      </c>
      <c r="Q315">
        <v>0</v>
      </c>
      <c r="R315" t="s">
        <v>533</v>
      </c>
      <c r="S315" t="s">
        <v>831</v>
      </c>
      <c r="T315" t="s">
        <v>527</v>
      </c>
      <c r="U315" t="s">
        <v>57</v>
      </c>
      <c r="V315" t="s">
        <v>57</v>
      </c>
      <c r="W315" t="s">
        <v>58</v>
      </c>
      <c r="X315" t="s">
        <v>526</v>
      </c>
      <c r="Y315" t="s">
        <v>1312</v>
      </c>
      <c r="Z315" t="s">
        <v>1312</v>
      </c>
      <c r="AA315" t="s">
        <v>57</v>
      </c>
      <c r="AB315" t="s">
        <v>57</v>
      </c>
      <c r="AC315">
        <v>1375</v>
      </c>
      <c r="AD315" t="s">
        <v>527</v>
      </c>
      <c r="AE315" t="s">
        <v>1313</v>
      </c>
      <c r="AF315" t="s">
        <v>58</v>
      </c>
      <c r="AG315" t="s">
        <v>526</v>
      </c>
      <c r="AH315">
        <v>1375</v>
      </c>
      <c r="AI315" t="s">
        <v>846</v>
      </c>
    </row>
    <row r="316" spans="1:35" ht="14.45" x14ac:dyDescent="0.3">
      <c r="A316" t="s">
        <v>533</v>
      </c>
      <c r="B316" t="s">
        <v>532</v>
      </c>
      <c r="C316">
        <v>-1.0258339999999999E-2</v>
      </c>
      <c r="D316">
        <v>-0.01</v>
      </c>
      <c r="E316" t="s">
        <v>3</v>
      </c>
      <c r="F316">
        <v>-6.3127500000000003E-2</v>
      </c>
      <c r="G316" t="s">
        <v>6</v>
      </c>
      <c r="H316">
        <v>-0.01</v>
      </c>
      <c r="I316" t="s">
        <v>505</v>
      </c>
      <c r="J316" t="s">
        <v>1707</v>
      </c>
      <c r="K316" t="s">
        <v>529</v>
      </c>
      <c r="L316" t="s">
        <v>1472</v>
      </c>
      <c r="M316" t="s">
        <v>1708</v>
      </c>
      <c r="N316" t="s">
        <v>55</v>
      </c>
      <c r="O316">
        <v>0</v>
      </c>
      <c r="P316">
        <v>0</v>
      </c>
      <c r="Q316">
        <v>0</v>
      </c>
      <c r="R316" t="s">
        <v>533</v>
      </c>
      <c r="S316" t="s">
        <v>831</v>
      </c>
      <c r="T316" t="s">
        <v>527</v>
      </c>
      <c r="U316" t="s">
        <v>57</v>
      </c>
      <c r="V316" t="s">
        <v>57</v>
      </c>
      <c r="W316" t="s">
        <v>58</v>
      </c>
      <c r="X316" t="s">
        <v>526</v>
      </c>
      <c r="Y316" t="s">
        <v>1312</v>
      </c>
      <c r="Z316" t="s">
        <v>1312</v>
      </c>
      <c r="AA316" t="s">
        <v>57</v>
      </c>
      <c r="AB316" t="s">
        <v>57</v>
      </c>
      <c r="AC316">
        <v>1375</v>
      </c>
      <c r="AD316" t="s">
        <v>527</v>
      </c>
      <c r="AE316" t="s">
        <v>1313</v>
      </c>
      <c r="AF316" t="s">
        <v>58</v>
      </c>
      <c r="AG316" t="s">
        <v>526</v>
      </c>
      <c r="AH316">
        <v>1375</v>
      </c>
      <c r="AI316" t="s">
        <v>850</v>
      </c>
    </row>
    <row r="317" spans="1:35" ht="14.45" x14ac:dyDescent="0.3">
      <c r="A317" t="s">
        <v>533</v>
      </c>
      <c r="B317" t="s">
        <v>532</v>
      </c>
      <c r="C317">
        <v>-2.4613497799999998E-2</v>
      </c>
      <c r="D317">
        <v>-0.02</v>
      </c>
      <c r="E317" t="s">
        <v>3</v>
      </c>
      <c r="F317">
        <v>-0.12625500000000001</v>
      </c>
      <c r="G317" t="s">
        <v>6</v>
      </c>
      <c r="H317">
        <v>-0.02</v>
      </c>
      <c r="I317" t="s">
        <v>505</v>
      </c>
      <c r="J317" t="s">
        <v>1709</v>
      </c>
      <c r="K317" t="s">
        <v>529</v>
      </c>
      <c r="L317" t="s">
        <v>1472</v>
      </c>
      <c r="M317" t="s">
        <v>1710</v>
      </c>
      <c r="N317" t="s">
        <v>55</v>
      </c>
      <c r="O317">
        <v>0</v>
      </c>
      <c r="P317">
        <v>0</v>
      </c>
      <c r="Q317">
        <v>0</v>
      </c>
      <c r="R317" t="s">
        <v>533</v>
      </c>
      <c r="S317" t="s">
        <v>831</v>
      </c>
      <c r="T317" t="s">
        <v>527</v>
      </c>
      <c r="U317" t="s">
        <v>57</v>
      </c>
      <c r="V317" t="s">
        <v>57</v>
      </c>
      <c r="W317" t="s">
        <v>58</v>
      </c>
      <c r="X317" t="s">
        <v>526</v>
      </c>
      <c r="Y317" t="s">
        <v>1312</v>
      </c>
      <c r="Z317" t="s">
        <v>1312</v>
      </c>
      <c r="AA317" t="s">
        <v>57</v>
      </c>
      <c r="AB317" t="s">
        <v>57</v>
      </c>
      <c r="AC317">
        <v>1375</v>
      </c>
      <c r="AD317" t="s">
        <v>527</v>
      </c>
      <c r="AE317" t="s">
        <v>1313</v>
      </c>
      <c r="AF317" t="s">
        <v>58</v>
      </c>
      <c r="AG317" t="s">
        <v>526</v>
      </c>
      <c r="AH317">
        <v>1375</v>
      </c>
      <c r="AI317" t="s">
        <v>857</v>
      </c>
    </row>
    <row r="318" spans="1:35" ht="14.45" x14ac:dyDescent="0.3">
      <c r="A318" t="s">
        <v>533</v>
      </c>
      <c r="B318" t="s">
        <v>532</v>
      </c>
      <c r="C318">
        <v>-4.9644199999999998E-3</v>
      </c>
      <c r="D318">
        <v>0</v>
      </c>
      <c r="E318" t="s">
        <v>3</v>
      </c>
      <c r="F318">
        <v>0</v>
      </c>
      <c r="G318" t="s">
        <v>6</v>
      </c>
      <c r="H318">
        <v>0</v>
      </c>
      <c r="I318" t="s">
        <v>505</v>
      </c>
      <c r="J318" t="s">
        <v>1711</v>
      </c>
      <c r="K318" t="s">
        <v>529</v>
      </c>
      <c r="L318" t="s">
        <v>1472</v>
      </c>
      <c r="M318" t="s">
        <v>1712</v>
      </c>
      <c r="N318" t="s">
        <v>55</v>
      </c>
      <c r="O318">
        <v>0</v>
      </c>
      <c r="P318">
        <v>0</v>
      </c>
      <c r="Q318">
        <v>0</v>
      </c>
      <c r="R318" t="s">
        <v>533</v>
      </c>
      <c r="S318" t="s">
        <v>831</v>
      </c>
      <c r="T318" t="s">
        <v>527</v>
      </c>
      <c r="U318" t="s">
        <v>57</v>
      </c>
      <c r="V318" t="s">
        <v>57</v>
      </c>
      <c r="W318" t="s">
        <v>58</v>
      </c>
      <c r="X318" t="s">
        <v>526</v>
      </c>
      <c r="Y318" t="s">
        <v>1312</v>
      </c>
      <c r="Z318" t="s">
        <v>1312</v>
      </c>
      <c r="AA318" t="s">
        <v>57</v>
      </c>
      <c r="AB318" t="s">
        <v>57</v>
      </c>
      <c r="AC318">
        <v>1375</v>
      </c>
      <c r="AD318" t="s">
        <v>527</v>
      </c>
      <c r="AE318" t="s">
        <v>1313</v>
      </c>
      <c r="AF318" t="s">
        <v>58</v>
      </c>
      <c r="AG318" t="s">
        <v>526</v>
      </c>
      <c r="AH318">
        <v>1375</v>
      </c>
      <c r="AI318" t="s">
        <v>853</v>
      </c>
    </row>
    <row r="319" spans="1:35" ht="14.45" x14ac:dyDescent="0.3">
      <c r="A319" t="s">
        <v>533</v>
      </c>
      <c r="B319" t="s">
        <v>532</v>
      </c>
      <c r="C319">
        <v>-2.4237669999999999E-2</v>
      </c>
      <c r="D319">
        <v>-0.02</v>
      </c>
      <c r="E319" t="s">
        <v>3</v>
      </c>
      <c r="F319">
        <v>-0.12625500000000001</v>
      </c>
      <c r="G319" t="s">
        <v>6</v>
      </c>
      <c r="H319">
        <v>-0.02</v>
      </c>
      <c r="I319" t="s">
        <v>505</v>
      </c>
      <c r="J319" t="s">
        <v>1713</v>
      </c>
      <c r="K319" t="s">
        <v>529</v>
      </c>
      <c r="L319" t="s">
        <v>1472</v>
      </c>
      <c r="M319" t="s">
        <v>1714</v>
      </c>
      <c r="N319" t="s">
        <v>55</v>
      </c>
      <c r="O319">
        <v>0</v>
      </c>
      <c r="P319">
        <v>0</v>
      </c>
      <c r="Q319">
        <v>0</v>
      </c>
      <c r="R319" t="s">
        <v>533</v>
      </c>
      <c r="S319" t="s">
        <v>831</v>
      </c>
      <c r="T319" t="s">
        <v>527</v>
      </c>
      <c r="U319" t="s">
        <v>57</v>
      </c>
      <c r="V319" t="s">
        <v>57</v>
      </c>
      <c r="W319" t="s">
        <v>58</v>
      </c>
      <c r="X319" t="s">
        <v>526</v>
      </c>
      <c r="Y319" t="s">
        <v>1312</v>
      </c>
      <c r="Z319" t="s">
        <v>1312</v>
      </c>
      <c r="AA319" t="s">
        <v>57</v>
      </c>
      <c r="AB319" t="s">
        <v>57</v>
      </c>
      <c r="AC319">
        <v>1375</v>
      </c>
      <c r="AD319" t="s">
        <v>527</v>
      </c>
      <c r="AE319" t="s">
        <v>1313</v>
      </c>
      <c r="AF319" t="s">
        <v>58</v>
      </c>
      <c r="AG319" t="s">
        <v>526</v>
      </c>
      <c r="AH319">
        <v>1375</v>
      </c>
      <c r="AI319" t="s">
        <v>853</v>
      </c>
    </row>
    <row r="320" spans="1:35" ht="14.45" x14ac:dyDescent="0.3">
      <c r="A320" t="s">
        <v>533</v>
      </c>
      <c r="B320" t="s">
        <v>532</v>
      </c>
      <c r="C320">
        <v>-1.34663358E-2</v>
      </c>
      <c r="D320">
        <v>-0.01</v>
      </c>
      <c r="E320" t="s">
        <v>3</v>
      </c>
      <c r="F320">
        <v>-6.3127500000000003E-2</v>
      </c>
      <c r="G320" t="s">
        <v>6</v>
      </c>
      <c r="H320">
        <v>-0.01</v>
      </c>
      <c r="I320" t="s">
        <v>505</v>
      </c>
      <c r="J320" t="s">
        <v>1715</v>
      </c>
      <c r="K320" t="s">
        <v>529</v>
      </c>
      <c r="L320" t="s">
        <v>1472</v>
      </c>
      <c r="M320" t="s">
        <v>1716</v>
      </c>
      <c r="N320" t="s">
        <v>55</v>
      </c>
      <c r="O320">
        <v>0</v>
      </c>
      <c r="P320">
        <v>0</v>
      </c>
      <c r="Q320">
        <v>0</v>
      </c>
      <c r="R320" t="s">
        <v>533</v>
      </c>
      <c r="S320" t="s">
        <v>831</v>
      </c>
      <c r="T320" t="s">
        <v>527</v>
      </c>
      <c r="U320" t="s">
        <v>57</v>
      </c>
      <c r="V320" t="s">
        <v>57</v>
      </c>
      <c r="W320" t="s">
        <v>58</v>
      </c>
      <c r="X320" t="s">
        <v>526</v>
      </c>
      <c r="Y320" t="s">
        <v>1312</v>
      </c>
      <c r="Z320" t="s">
        <v>1312</v>
      </c>
      <c r="AA320" t="s">
        <v>57</v>
      </c>
      <c r="AB320" t="s">
        <v>57</v>
      </c>
      <c r="AC320">
        <v>1375</v>
      </c>
      <c r="AD320" t="s">
        <v>527</v>
      </c>
      <c r="AE320" t="s">
        <v>1313</v>
      </c>
      <c r="AF320" t="s">
        <v>58</v>
      </c>
      <c r="AG320" t="s">
        <v>526</v>
      </c>
      <c r="AH320">
        <v>1375</v>
      </c>
      <c r="AI320" t="s">
        <v>852</v>
      </c>
    </row>
    <row r="321" spans="1:35" ht="14.45" x14ac:dyDescent="0.3">
      <c r="A321" t="s">
        <v>533</v>
      </c>
      <c r="B321" t="s">
        <v>532</v>
      </c>
      <c r="C321">
        <v>-9.0553679999999994E-3</v>
      </c>
      <c r="D321">
        <v>-0.01</v>
      </c>
      <c r="E321" t="s">
        <v>3</v>
      </c>
      <c r="F321">
        <v>-6.3127500000000003E-2</v>
      </c>
      <c r="G321" t="s">
        <v>6</v>
      </c>
      <c r="H321">
        <v>-0.01</v>
      </c>
      <c r="I321" t="s">
        <v>505</v>
      </c>
      <c r="J321" t="s">
        <v>1717</v>
      </c>
      <c r="K321" t="s">
        <v>529</v>
      </c>
      <c r="L321" t="s">
        <v>1472</v>
      </c>
      <c r="M321" t="s">
        <v>1718</v>
      </c>
      <c r="N321" t="s">
        <v>55</v>
      </c>
      <c r="O321">
        <v>0</v>
      </c>
      <c r="P321">
        <v>0</v>
      </c>
      <c r="Q321">
        <v>0</v>
      </c>
      <c r="R321" t="s">
        <v>533</v>
      </c>
      <c r="S321" t="s">
        <v>831</v>
      </c>
      <c r="T321" t="s">
        <v>527</v>
      </c>
      <c r="U321" t="s">
        <v>57</v>
      </c>
      <c r="V321" t="s">
        <v>57</v>
      </c>
      <c r="W321" t="s">
        <v>58</v>
      </c>
      <c r="X321" t="s">
        <v>526</v>
      </c>
      <c r="Y321" t="s">
        <v>1312</v>
      </c>
      <c r="Z321" t="s">
        <v>1312</v>
      </c>
      <c r="AA321" t="s">
        <v>57</v>
      </c>
      <c r="AB321" t="s">
        <v>57</v>
      </c>
      <c r="AC321">
        <v>1375</v>
      </c>
      <c r="AD321" t="s">
        <v>527</v>
      </c>
      <c r="AE321" t="s">
        <v>1313</v>
      </c>
      <c r="AF321" t="s">
        <v>58</v>
      </c>
      <c r="AG321" t="s">
        <v>526</v>
      </c>
      <c r="AH321">
        <v>1375</v>
      </c>
      <c r="AI321" t="s">
        <v>845</v>
      </c>
    </row>
    <row r="322" spans="1:35" ht="14.45" x14ac:dyDescent="0.3">
      <c r="A322" t="s">
        <v>533</v>
      </c>
      <c r="B322" t="s">
        <v>532</v>
      </c>
      <c r="C322">
        <v>-11.44</v>
      </c>
      <c r="D322">
        <v>-11.44</v>
      </c>
      <c r="E322" t="s">
        <v>1</v>
      </c>
      <c r="F322">
        <v>-72.217860000000002</v>
      </c>
      <c r="G322" t="s">
        <v>6</v>
      </c>
      <c r="H322">
        <v>-11.44</v>
      </c>
      <c r="I322" t="s">
        <v>505</v>
      </c>
      <c r="J322" t="s">
        <v>1719</v>
      </c>
      <c r="K322" t="s">
        <v>227</v>
      </c>
      <c r="L322" t="s">
        <v>1343</v>
      </c>
      <c r="M322" t="s">
        <v>1312</v>
      </c>
      <c r="N322" t="s">
        <v>55</v>
      </c>
      <c r="O322">
        <v>0</v>
      </c>
      <c r="P322">
        <v>0</v>
      </c>
      <c r="Q322">
        <v>0</v>
      </c>
      <c r="R322" t="s">
        <v>533</v>
      </c>
      <c r="S322" t="s">
        <v>831</v>
      </c>
      <c r="T322" t="s">
        <v>527</v>
      </c>
      <c r="U322" t="s">
        <v>57</v>
      </c>
      <c r="V322" t="s">
        <v>57</v>
      </c>
      <c r="W322" t="s">
        <v>58</v>
      </c>
      <c r="X322" t="s">
        <v>526</v>
      </c>
      <c r="Y322" t="s">
        <v>1256</v>
      </c>
      <c r="Z322" t="s">
        <v>1260</v>
      </c>
      <c r="AA322" t="s">
        <v>57</v>
      </c>
      <c r="AB322" t="s">
        <v>57</v>
      </c>
      <c r="AC322">
        <v>1375</v>
      </c>
      <c r="AD322" t="s">
        <v>527</v>
      </c>
      <c r="AE322" t="s">
        <v>1313</v>
      </c>
      <c r="AF322" t="s">
        <v>58</v>
      </c>
      <c r="AG322" t="s">
        <v>526</v>
      </c>
      <c r="AH322">
        <v>1375</v>
      </c>
      <c r="AI322" t="s">
        <v>831</v>
      </c>
    </row>
    <row r="323" spans="1:35" ht="14.45" x14ac:dyDescent="0.3">
      <c r="A323" t="s">
        <v>55</v>
      </c>
      <c r="B323" t="s">
        <v>54</v>
      </c>
      <c r="C323">
        <v>-17.72</v>
      </c>
      <c r="D323">
        <v>-112.6</v>
      </c>
      <c r="E323" t="s">
        <v>1</v>
      </c>
      <c r="F323">
        <v>-112.6</v>
      </c>
      <c r="G323" t="s">
        <v>6</v>
      </c>
      <c r="H323">
        <v>-17.804623509692899</v>
      </c>
      <c r="I323" t="s">
        <v>505</v>
      </c>
      <c r="J323" t="s">
        <v>1720</v>
      </c>
      <c r="K323" t="s">
        <v>227</v>
      </c>
      <c r="L323" t="s">
        <v>1343</v>
      </c>
      <c r="M323" t="s">
        <v>1312</v>
      </c>
      <c r="N323" t="s">
        <v>55</v>
      </c>
      <c r="O323">
        <v>-0.55999999999998795</v>
      </c>
      <c r="P323">
        <v>-0.55999999999998795</v>
      </c>
      <c r="Q323">
        <v>-8.8548749248914996E-2</v>
      </c>
      <c r="R323" t="s">
        <v>533</v>
      </c>
      <c r="S323" t="s">
        <v>837</v>
      </c>
      <c r="T323" t="s">
        <v>527</v>
      </c>
      <c r="U323" t="s">
        <v>57</v>
      </c>
      <c r="V323" t="s">
        <v>57</v>
      </c>
      <c r="W323" t="s">
        <v>58</v>
      </c>
      <c r="X323" t="s">
        <v>526</v>
      </c>
      <c r="Y323" t="s">
        <v>1262</v>
      </c>
      <c r="Z323" t="s">
        <v>1264</v>
      </c>
      <c r="AA323" t="s">
        <v>57</v>
      </c>
      <c r="AB323" t="s">
        <v>57</v>
      </c>
      <c r="AC323">
        <v>1375</v>
      </c>
      <c r="AD323" t="s">
        <v>527</v>
      </c>
      <c r="AE323" t="s">
        <v>1313</v>
      </c>
      <c r="AF323" t="s">
        <v>58</v>
      </c>
      <c r="AG323" t="s">
        <v>526</v>
      </c>
      <c r="AH323">
        <v>1375</v>
      </c>
      <c r="AI323" t="s">
        <v>837</v>
      </c>
    </row>
    <row r="324" spans="1:35" ht="14.45" x14ac:dyDescent="0.3">
      <c r="A324" t="s">
        <v>55</v>
      </c>
      <c r="B324" t="s">
        <v>54</v>
      </c>
      <c r="C324">
        <v>-8.8289100000000006E-3</v>
      </c>
      <c r="D324">
        <v>-0.06</v>
      </c>
      <c r="E324" t="s">
        <v>3</v>
      </c>
      <c r="F324">
        <v>-0.06</v>
      </c>
      <c r="G324" t="s">
        <v>6</v>
      </c>
      <c r="H324">
        <v>-9.4873659909553796E-3</v>
      </c>
      <c r="I324" t="s">
        <v>505</v>
      </c>
      <c r="J324" t="s">
        <v>1721</v>
      </c>
      <c r="K324" t="s">
        <v>529</v>
      </c>
      <c r="L324" t="s">
        <v>1472</v>
      </c>
      <c r="M324" t="s">
        <v>1722</v>
      </c>
      <c r="N324" t="s">
        <v>55</v>
      </c>
      <c r="O324">
        <v>0</v>
      </c>
      <c r="P324">
        <v>0</v>
      </c>
      <c r="Q324">
        <v>0</v>
      </c>
      <c r="R324" t="s">
        <v>533</v>
      </c>
      <c r="S324" t="s">
        <v>837</v>
      </c>
      <c r="T324" t="s">
        <v>527</v>
      </c>
      <c r="U324" t="s">
        <v>57</v>
      </c>
      <c r="V324" t="s">
        <v>57</v>
      </c>
      <c r="W324" t="s">
        <v>58</v>
      </c>
      <c r="X324" t="s">
        <v>526</v>
      </c>
      <c r="Y324" t="s">
        <v>1312</v>
      </c>
      <c r="Z324" t="s">
        <v>1312</v>
      </c>
      <c r="AA324" t="s">
        <v>57</v>
      </c>
      <c r="AB324" t="s">
        <v>57</v>
      </c>
      <c r="AC324">
        <v>1375</v>
      </c>
      <c r="AD324" t="s">
        <v>527</v>
      </c>
      <c r="AE324" t="s">
        <v>1313</v>
      </c>
      <c r="AF324" t="s">
        <v>58</v>
      </c>
      <c r="AG324" t="s">
        <v>526</v>
      </c>
      <c r="AH324">
        <v>1375</v>
      </c>
      <c r="AI324" t="s">
        <v>856</v>
      </c>
    </row>
    <row r="325" spans="1:35" ht="14.45" x14ac:dyDescent="0.3">
      <c r="A325" t="s">
        <v>55</v>
      </c>
      <c r="B325" t="s">
        <v>54</v>
      </c>
      <c r="C325">
        <v>-1.2552882499999999E-2</v>
      </c>
      <c r="D325">
        <v>-0.08</v>
      </c>
      <c r="E325" t="s">
        <v>3</v>
      </c>
      <c r="F325">
        <v>-0.08</v>
      </c>
      <c r="G325" t="s">
        <v>6</v>
      </c>
      <c r="H325">
        <v>-1.26498213212738E-2</v>
      </c>
      <c r="I325" t="s">
        <v>505</v>
      </c>
      <c r="J325" t="s">
        <v>1723</v>
      </c>
      <c r="K325" t="s">
        <v>529</v>
      </c>
      <c r="L325" t="s">
        <v>1472</v>
      </c>
      <c r="M325" t="s">
        <v>1724</v>
      </c>
      <c r="N325" t="s">
        <v>55</v>
      </c>
      <c r="O325">
        <v>0</v>
      </c>
      <c r="P325">
        <v>0</v>
      </c>
      <c r="Q325">
        <v>0</v>
      </c>
      <c r="R325" t="s">
        <v>533</v>
      </c>
      <c r="S325" t="s">
        <v>837</v>
      </c>
      <c r="T325" t="s">
        <v>527</v>
      </c>
      <c r="U325" t="s">
        <v>57</v>
      </c>
      <c r="V325" t="s">
        <v>57</v>
      </c>
      <c r="W325" t="s">
        <v>58</v>
      </c>
      <c r="X325" t="s">
        <v>526</v>
      </c>
      <c r="Y325" t="s">
        <v>1312</v>
      </c>
      <c r="Z325" t="s">
        <v>1312</v>
      </c>
      <c r="AA325" t="s">
        <v>57</v>
      </c>
      <c r="AB325" t="s">
        <v>57</v>
      </c>
      <c r="AC325">
        <v>1375</v>
      </c>
      <c r="AD325" t="s">
        <v>527</v>
      </c>
      <c r="AE325" t="s">
        <v>1313</v>
      </c>
      <c r="AF325" t="s">
        <v>58</v>
      </c>
      <c r="AG325" t="s">
        <v>526</v>
      </c>
      <c r="AH325">
        <v>1375</v>
      </c>
      <c r="AI325" t="s">
        <v>856</v>
      </c>
    </row>
    <row r="326" spans="1:35" ht="14.45" x14ac:dyDescent="0.3">
      <c r="A326" t="s">
        <v>55</v>
      </c>
      <c r="B326" t="s">
        <v>54</v>
      </c>
      <c r="C326">
        <v>-1.1976385500000001E-2</v>
      </c>
      <c r="D326">
        <v>-0.08</v>
      </c>
      <c r="E326" t="s">
        <v>3</v>
      </c>
      <c r="F326">
        <v>-0.08</v>
      </c>
      <c r="G326" t="s">
        <v>6</v>
      </c>
      <c r="H326">
        <v>-1.26498213212738E-2</v>
      </c>
      <c r="I326" t="s">
        <v>505</v>
      </c>
      <c r="J326" t="s">
        <v>1725</v>
      </c>
      <c r="K326" t="s">
        <v>529</v>
      </c>
      <c r="L326" t="s">
        <v>1472</v>
      </c>
      <c r="M326" t="s">
        <v>1726</v>
      </c>
      <c r="N326" t="s">
        <v>55</v>
      </c>
      <c r="O326">
        <v>0</v>
      </c>
      <c r="P326">
        <v>0</v>
      </c>
      <c r="Q326">
        <v>0</v>
      </c>
      <c r="R326" t="s">
        <v>533</v>
      </c>
      <c r="S326" t="s">
        <v>837</v>
      </c>
      <c r="T326" t="s">
        <v>527</v>
      </c>
      <c r="U326" t="s">
        <v>57</v>
      </c>
      <c r="V326" t="s">
        <v>57</v>
      </c>
      <c r="W326" t="s">
        <v>58</v>
      </c>
      <c r="X326" t="s">
        <v>526</v>
      </c>
      <c r="Y326" t="s">
        <v>1312</v>
      </c>
      <c r="Z326" t="s">
        <v>1312</v>
      </c>
      <c r="AA326" t="s">
        <v>57</v>
      </c>
      <c r="AB326" t="s">
        <v>57</v>
      </c>
      <c r="AC326">
        <v>1375</v>
      </c>
      <c r="AD326" t="s">
        <v>527</v>
      </c>
      <c r="AE326" t="s">
        <v>1313</v>
      </c>
      <c r="AF326" t="s">
        <v>58</v>
      </c>
      <c r="AG326" t="s">
        <v>526</v>
      </c>
      <c r="AH326">
        <v>1375</v>
      </c>
      <c r="AI326" t="s">
        <v>867</v>
      </c>
    </row>
    <row r="327" spans="1:35" ht="14.45" x14ac:dyDescent="0.3">
      <c r="A327" t="s">
        <v>55</v>
      </c>
      <c r="B327" t="s">
        <v>54</v>
      </c>
      <c r="C327">
        <v>-1.33390808E-2</v>
      </c>
      <c r="D327">
        <v>-0.08</v>
      </c>
      <c r="E327" t="s">
        <v>3</v>
      </c>
      <c r="F327">
        <v>-0.08</v>
      </c>
      <c r="G327" t="s">
        <v>6</v>
      </c>
      <c r="H327">
        <v>-1.26498213212738E-2</v>
      </c>
      <c r="I327" t="s">
        <v>505</v>
      </c>
      <c r="J327" t="s">
        <v>1727</v>
      </c>
      <c r="K327" t="s">
        <v>529</v>
      </c>
      <c r="L327" t="s">
        <v>1472</v>
      </c>
      <c r="M327" t="s">
        <v>1728</v>
      </c>
      <c r="N327" t="s">
        <v>55</v>
      </c>
      <c r="O327">
        <v>0</v>
      </c>
      <c r="P327">
        <v>0</v>
      </c>
      <c r="Q327">
        <v>0</v>
      </c>
      <c r="R327" t="s">
        <v>533</v>
      </c>
      <c r="S327" t="s">
        <v>837</v>
      </c>
      <c r="T327" t="s">
        <v>527</v>
      </c>
      <c r="U327" t="s">
        <v>57</v>
      </c>
      <c r="V327" t="s">
        <v>57</v>
      </c>
      <c r="W327" t="s">
        <v>58</v>
      </c>
      <c r="X327" t="s">
        <v>526</v>
      </c>
      <c r="Y327" t="s">
        <v>1312</v>
      </c>
      <c r="Z327" t="s">
        <v>1312</v>
      </c>
      <c r="AA327" t="s">
        <v>57</v>
      </c>
      <c r="AB327" t="s">
        <v>57</v>
      </c>
      <c r="AC327">
        <v>1375</v>
      </c>
      <c r="AD327" t="s">
        <v>527</v>
      </c>
      <c r="AE327" t="s">
        <v>1313</v>
      </c>
      <c r="AF327" t="s">
        <v>58</v>
      </c>
      <c r="AG327" t="s">
        <v>526</v>
      </c>
      <c r="AH327">
        <v>1375</v>
      </c>
      <c r="AI327" t="s">
        <v>851</v>
      </c>
    </row>
    <row r="328" spans="1:35" ht="14.45" x14ac:dyDescent="0.3">
      <c r="A328" t="s">
        <v>55</v>
      </c>
      <c r="B328" t="s">
        <v>54</v>
      </c>
      <c r="C328">
        <v>-9.333984E-3</v>
      </c>
      <c r="D328">
        <v>-0.06</v>
      </c>
      <c r="E328" t="s">
        <v>3</v>
      </c>
      <c r="F328">
        <v>-0.06</v>
      </c>
      <c r="G328" t="s">
        <v>6</v>
      </c>
      <c r="H328">
        <v>-9.4873659909553796E-3</v>
      </c>
      <c r="I328" t="s">
        <v>505</v>
      </c>
      <c r="J328" t="s">
        <v>1729</v>
      </c>
      <c r="K328" t="s">
        <v>529</v>
      </c>
      <c r="L328" t="s">
        <v>1472</v>
      </c>
      <c r="M328" t="s">
        <v>1730</v>
      </c>
      <c r="N328" t="s">
        <v>55</v>
      </c>
      <c r="O328">
        <v>0</v>
      </c>
      <c r="P328">
        <v>0</v>
      </c>
      <c r="Q328">
        <v>0</v>
      </c>
      <c r="R328" t="s">
        <v>533</v>
      </c>
      <c r="S328" t="s">
        <v>837</v>
      </c>
      <c r="T328" t="s">
        <v>527</v>
      </c>
      <c r="U328" t="s">
        <v>57</v>
      </c>
      <c r="V328" t="s">
        <v>57</v>
      </c>
      <c r="W328" t="s">
        <v>58</v>
      </c>
      <c r="X328" t="s">
        <v>526</v>
      </c>
      <c r="Y328" t="s">
        <v>1312</v>
      </c>
      <c r="Z328" t="s">
        <v>1312</v>
      </c>
      <c r="AA328" t="s">
        <v>57</v>
      </c>
      <c r="AB328" t="s">
        <v>57</v>
      </c>
      <c r="AC328">
        <v>1375</v>
      </c>
      <c r="AD328" t="s">
        <v>527</v>
      </c>
      <c r="AE328" t="s">
        <v>1313</v>
      </c>
      <c r="AF328" t="s">
        <v>58</v>
      </c>
      <c r="AG328" t="s">
        <v>526</v>
      </c>
      <c r="AH328">
        <v>1375</v>
      </c>
      <c r="AI328" t="s">
        <v>854</v>
      </c>
    </row>
    <row r="329" spans="1:35" ht="14.45" x14ac:dyDescent="0.3">
      <c r="A329" t="s">
        <v>55</v>
      </c>
      <c r="B329" t="s">
        <v>54</v>
      </c>
      <c r="C329">
        <v>-4.2601907600000001E-3</v>
      </c>
      <c r="D329">
        <v>-0.03</v>
      </c>
      <c r="E329" t="s">
        <v>3</v>
      </c>
      <c r="F329">
        <v>-0.03</v>
      </c>
      <c r="G329" t="s">
        <v>6</v>
      </c>
      <c r="H329">
        <v>-4.7436829954776898E-3</v>
      </c>
      <c r="I329" t="s">
        <v>505</v>
      </c>
      <c r="J329" t="s">
        <v>1731</v>
      </c>
      <c r="K329" t="s">
        <v>529</v>
      </c>
      <c r="L329" t="s">
        <v>1472</v>
      </c>
      <c r="M329" t="s">
        <v>1732</v>
      </c>
      <c r="N329" t="s">
        <v>55</v>
      </c>
      <c r="O329">
        <v>0</v>
      </c>
      <c r="P329">
        <v>0</v>
      </c>
      <c r="Q329">
        <v>0</v>
      </c>
      <c r="R329" t="s">
        <v>533</v>
      </c>
      <c r="S329" t="s">
        <v>837</v>
      </c>
      <c r="T329" t="s">
        <v>527</v>
      </c>
      <c r="U329" t="s">
        <v>57</v>
      </c>
      <c r="V329" t="s">
        <v>57</v>
      </c>
      <c r="W329" t="s">
        <v>58</v>
      </c>
      <c r="X329" t="s">
        <v>526</v>
      </c>
      <c r="Y329" t="s">
        <v>1312</v>
      </c>
      <c r="Z329" t="s">
        <v>1312</v>
      </c>
      <c r="AA329" t="s">
        <v>57</v>
      </c>
      <c r="AB329" t="s">
        <v>57</v>
      </c>
      <c r="AC329">
        <v>1375</v>
      </c>
      <c r="AD329" t="s">
        <v>527</v>
      </c>
      <c r="AE329" t="s">
        <v>1313</v>
      </c>
      <c r="AF329" t="s">
        <v>58</v>
      </c>
      <c r="AG329" t="s">
        <v>526</v>
      </c>
      <c r="AH329">
        <v>1375</v>
      </c>
      <c r="AI329" t="s">
        <v>856</v>
      </c>
    </row>
    <row r="330" spans="1:35" ht="14.45" x14ac:dyDescent="0.3">
      <c r="A330" t="s">
        <v>55</v>
      </c>
      <c r="B330" t="s">
        <v>54</v>
      </c>
      <c r="C330">
        <v>-3.4169401600000002E-4</v>
      </c>
      <c r="D330">
        <v>0</v>
      </c>
      <c r="E330" t="s">
        <v>3</v>
      </c>
      <c r="F330">
        <v>0</v>
      </c>
      <c r="G330" t="s">
        <v>6</v>
      </c>
      <c r="H330">
        <v>0</v>
      </c>
      <c r="I330" t="s">
        <v>505</v>
      </c>
      <c r="J330" t="s">
        <v>1733</v>
      </c>
      <c r="K330" t="s">
        <v>529</v>
      </c>
      <c r="L330" t="s">
        <v>1472</v>
      </c>
      <c r="M330" t="s">
        <v>1734</v>
      </c>
      <c r="N330" t="s">
        <v>55</v>
      </c>
      <c r="O330">
        <v>0</v>
      </c>
      <c r="P330">
        <v>0</v>
      </c>
      <c r="Q330">
        <v>0</v>
      </c>
      <c r="R330" t="s">
        <v>533</v>
      </c>
      <c r="S330" t="s">
        <v>837</v>
      </c>
      <c r="T330" t="s">
        <v>527</v>
      </c>
      <c r="U330" t="s">
        <v>57</v>
      </c>
      <c r="V330" t="s">
        <v>57</v>
      </c>
      <c r="W330" t="s">
        <v>58</v>
      </c>
      <c r="X330" t="s">
        <v>526</v>
      </c>
      <c r="Y330" t="s">
        <v>1312</v>
      </c>
      <c r="Z330" t="s">
        <v>1312</v>
      </c>
      <c r="AA330" t="s">
        <v>57</v>
      </c>
      <c r="AB330" t="s">
        <v>57</v>
      </c>
      <c r="AC330">
        <v>1375</v>
      </c>
      <c r="AD330" t="s">
        <v>527</v>
      </c>
      <c r="AE330" t="s">
        <v>1313</v>
      </c>
      <c r="AF330" t="s">
        <v>58</v>
      </c>
      <c r="AG330" t="s">
        <v>526</v>
      </c>
      <c r="AH330">
        <v>1375</v>
      </c>
      <c r="AI330" t="s">
        <v>862</v>
      </c>
    </row>
    <row r="331" spans="1:35" ht="14.45" x14ac:dyDescent="0.3">
      <c r="A331" t="s">
        <v>55</v>
      </c>
      <c r="B331" t="s">
        <v>54</v>
      </c>
      <c r="C331">
        <v>-9.7303540000000001E-3</v>
      </c>
      <c r="D331">
        <v>-0.06</v>
      </c>
      <c r="E331" t="s">
        <v>3</v>
      </c>
      <c r="F331">
        <v>-0.06</v>
      </c>
      <c r="G331" t="s">
        <v>6</v>
      </c>
      <c r="H331">
        <v>-9.4873659909553796E-3</v>
      </c>
      <c r="I331" t="s">
        <v>505</v>
      </c>
      <c r="J331" t="s">
        <v>1735</v>
      </c>
      <c r="K331" t="s">
        <v>529</v>
      </c>
      <c r="L331" t="s">
        <v>1472</v>
      </c>
      <c r="M331" t="s">
        <v>1736</v>
      </c>
      <c r="N331" t="s">
        <v>55</v>
      </c>
      <c r="O331">
        <v>0</v>
      </c>
      <c r="P331">
        <v>0</v>
      </c>
      <c r="Q331">
        <v>0</v>
      </c>
      <c r="R331" t="s">
        <v>533</v>
      </c>
      <c r="S331" t="s">
        <v>837</v>
      </c>
      <c r="T331" t="s">
        <v>527</v>
      </c>
      <c r="U331" t="s">
        <v>57</v>
      </c>
      <c r="V331" t="s">
        <v>57</v>
      </c>
      <c r="W331" t="s">
        <v>58</v>
      </c>
      <c r="X331" t="s">
        <v>526</v>
      </c>
      <c r="Y331" t="s">
        <v>1312</v>
      </c>
      <c r="Z331" t="s">
        <v>1312</v>
      </c>
      <c r="AA331" t="s">
        <v>57</v>
      </c>
      <c r="AB331" t="s">
        <v>57</v>
      </c>
      <c r="AC331">
        <v>1375</v>
      </c>
      <c r="AD331" t="s">
        <v>527</v>
      </c>
      <c r="AE331" t="s">
        <v>1313</v>
      </c>
      <c r="AF331" t="s">
        <v>58</v>
      </c>
      <c r="AG331" t="s">
        <v>526</v>
      </c>
      <c r="AH331">
        <v>1375</v>
      </c>
      <c r="AI331" t="s">
        <v>858</v>
      </c>
    </row>
    <row r="332" spans="1:35" ht="14.45" x14ac:dyDescent="0.3">
      <c r="A332" t="s">
        <v>55</v>
      </c>
      <c r="B332" t="s">
        <v>54</v>
      </c>
      <c r="C332">
        <v>-1.5543670000000001E-2</v>
      </c>
      <c r="D332">
        <v>-0.1</v>
      </c>
      <c r="E332" t="s">
        <v>3</v>
      </c>
      <c r="F332">
        <v>-0.1</v>
      </c>
      <c r="G332" t="s">
        <v>6</v>
      </c>
      <c r="H332">
        <v>-1.5812276651592301E-2</v>
      </c>
      <c r="I332" t="s">
        <v>505</v>
      </c>
      <c r="J332" t="s">
        <v>1737</v>
      </c>
      <c r="K332" t="s">
        <v>529</v>
      </c>
      <c r="L332" t="s">
        <v>1472</v>
      </c>
      <c r="M332" t="s">
        <v>1738</v>
      </c>
      <c r="N332" t="s">
        <v>55</v>
      </c>
      <c r="O332">
        <v>0</v>
      </c>
      <c r="P332">
        <v>0</v>
      </c>
      <c r="Q332">
        <v>0</v>
      </c>
      <c r="R332" t="s">
        <v>533</v>
      </c>
      <c r="S332" t="s">
        <v>837</v>
      </c>
      <c r="T332" t="s">
        <v>527</v>
      </c>
      <c r="U332" t="s">
        <v>57</v>
      </c>
      <c r="V332" t="s">
        <v>57</v>
      </c>
      <c r="W332" t="s">
        <v>58</v>
      </c>
      <c r="X332" t="s">
        <v>526</v>
      </c>
      <c r="Y332" t="s">
        <v>1312</v>
      </c>
      <c r="Z332" t="s">
        <v>1312</v>
      </c>
      <c r="AA332" t="s">
        <v>57</v>
      </c>
      <c r="AB332" t="s">
        <v>57</v>
      </c>
      <c r="AC332">
        <v>1375</v>
      </c>
      <c r="AD332" t="s">
        <v>527</v>
      </c>
      <c r="AE332" t="s">
        <v>1313</v>
      </c>
      <c r="AF332" t="s">
        <v>58</v>
      </c>
      <c r="AG332" t="s">
        <v>526</v>
      </c>
      <c r="AH332">
        <v>1375</v>
      </c>
      <c r="AI332" t="s">
        <v>851</v>
      </c>
    </row>
    <row r="333" spans="1:35" x14ac:dyDescent="0.25">
      <c r="A333" t="s">
        <v>533</v>
      </c>
      <c r="B333" t="s">
        <v>532</v>
      </c>
      <c r="C333">
        <v>-10</v>
      </c>
      <c r="D333">
        <v>-10</v>
      </c>
      <c r="E333" t="s">
        <v>4</v>
      </c>
      <c r="F333">
        <v>-63.241999999999997</v>
      </c>
      <c r="G333" t="s">
        <v>6</v>
      </c>
      <c r="H333">
        <v>-10</v>
      </c>
      <c r="I333" t="s">
        <v>110</v>
      </c>
      <c r="J333" t="s">
        <v>1739</v>
      </c>
      <c r="K333" t="s">
        <v>10</v>
      </c>
      <c r="L333" t="s">
        <v>1315</v>
      </c>
      <c r="M333" t="s">
        <v>1312</v>
      </c>
      <c r="N333" t="s">
        <v>55</v>
      </c>
      <c r="O333">
        <v>0</v>
      </c>
      <c r="P333">
        <v>0</v>
      </c>
      <c r="Q333">
        <v>0</v>
      </c>
      <c r="R333" t="s">
        <v>533</v>
      </c>
      <c r="S333" t="s">
        <v>837</v>
      </c>
      <c r="T333" t="s">
        <v>839</v>
      </c>
      <c r="U333" t="s">
        <v>57</v>
      </c>
      <c r="V333" t="s">
        <v>57</v>
      </c>
      <c r="W333" t="s">
        <v>58</v>
      </c>
      <c r="X333" t="s">
        <v>838</v>
      </c>
      <c r="Y333" t="s">
        <v>1266</v>
      </c>
      <c r="Z333" t="s">
        <v>1266</v>
      </c>
      <c r="AA333" t="s">
        <v>57</v>
      </c>
      <c r="AB333" t="s">
        <v>57</v>
      </c>
      <c r="AC333">
        <v>207</v>
      </c>
      <c r="AD333" t="s">
        <v>839</v>
      </c>
      <c r="AE333" t="s">
        <v>1740</v>
      </c>
      <c r="AF333" t="s">
        <v>58</v>
      </c>
      <c r="AG333" t="s">
        <v>838</v>
      </c>
      <c r="AH333">
        <v>207</v>
      </c>
      <c r="AI333" t="s">
        <v>837</v>
      </c>
    </row>
    <row r="334" spans="1:35" ht="14.45" x14ac:dyDescent="0.3">
      <c r="A334" t="s">
        <v>55</v>
      </c>
      <c r="B334" t="s">
        <v>54</v>
      </c>
      <c r="C334">
        <v>-0.11</v>
      </c>
      <c r="D334">
        <v>-0.82</v>
      </c>
      <c r="E334" t="s">
        <v>2</v>
      </c>
      <c r="F334">
        <v>-0.82</v>
      </c>
      <c r="G334" t="s">
        <v>6</v>
      </c>
      <c r="H334">
        <v>-0.131302941506141</v>
      </c>
      <c r="I334" t="s">
        <v>505</v>
      </c>
      <c r="J334" t="s">
        <v>1741</v>
      </c>
      <c r="K334" t="s">
        <v>9</v>
      </c>
      <c r="L334" t="s">
        <v>1324</v>
      </c>
      <c r="M334" t="s">
        <v>1312</v>
      </c>
      <c r="N334" t="s">
        <v>55</v>
      </c>
      <c r="O334">
        <v>0</v>
      </c>
      <c r="P334">
        <v>0</v>
      </c>
      <c r="Q334">
        <v>0</v>
      </c>
      <c r="R334" t="s">
        <v>1330</v>
      </c>
      <c r="S334" t="s">
        <v>846</v>
      </c>
      <c r="T334" t="s">
        <v>830</v>
      </c>
      <c r="U334" t="s">
        <v>57</v>
      </c>
      <c r="V334" t="s">
        <v>57</v>
      </c>
      <c r="W334" t="s">
        <v>58</v>
      </c>
      <c r="X334" t="s">
        <v>829</v>
      </c>
      <c r="Y334" t="s">
        <v>1312</v>
      </c>
      <c r="Z334" t="s">
        <v>1312</v>
      </c>
      <c r="AA334" t="s">
        <v>57</v>
      </c>
      <c r="AB334" t="s">
        <v>57</v>
      </c>
      <c r="AC334">
        <v>1411</v>
      </c>
      <c r="AD334" t="s">
        <v>830</v>
      </c>
      <c r="AE334" t="s">
        <v>1313</v>
      </c>
      <c r="AF334" t="s">
        <v>58</v>
      </c>
      <c r="AG334" t="s">
        <v>829</v>
      </c>
      <c r="AH334">
        <v>1411</v>
      </c>
      <c r="AI334" t="s">
        <v>847</v>
      </c>
    </row>
    <row r="335" spans="1:35" ht="14.45" x14ac:dyDescent="0.3">
      <c r="A335" t="s">
        <v>55</v>
      </c>
      <c r="B335" t="s">
        <v>54</v>
      </c>
      <c r="C335">
        <v>-0.18</v>
      </c>
      <c r="D335">
        <v>-1.1200000000000001</v>
      </c>
      <c r="E335" t="s">
        <v>2</v>
      </c>
      <c r="F335">
        <v>-1.1200000000000001</v>
      </c>
      <c r="G335" t="s">
        <v>6</v>
      </c>
      <c r="H335">
        <v>-0.17934060303277799</v>
      </c>
      <c r="I335" t="s">
        <v>505</v>
      </c>
      <c r="J335" t="s">
        <v>1742</v>
      </c>
      <c r="K335" t="s">
        <v>9</v>
      </c>
      <c r="L335" t="s">
        <v>1324</v>
      </c>
      <c r="M335" t="s">
        <v>1312</v>
      </c>
      <c r="N335" t="s">
        <v>55</v>
      </c>
      <c r="O335">
        <v>0</v>
      </c>
      <c r="P335">
        <v>0</v>
      </c>
      <c r="Q335">
        <v>0</v>
      </c>
      <c r="R335" t="s">
        <v>533</v>
      </c>
      <c r="S335" t="s">
        <v>846</v>
      </c>
      <c r="T335" t="s">
        <v>527</v>
      </c>
      <c r="U335" t="s">
        <v>57</v>
      </c>
      <c r="V335" t="s">
        <v>57</v>
      </c>
      <c r="W335" t="s">
        <v>58</v>
      </c>
      <c r="X335" t="s">
        <v>526</v>
      </c>
      <c r="Y335" t="s">
        <v>1312</v>
      </c>
      <c r="Z335" t="s">
        <v>1312</v>
      </c>
      <c r="AA335" t="s">
        <v>57</v>
      </c>
      <c r="AB335" t="s">
        <v>57</v>
      </c>
      <c r="AC335">
        <v>1375</v>
      </c>
      <c r="AD335" t="s">
        <v>527</v>
      </c>
      <c r="AE335" t="s">
        <v>1313</v>
      </c>
      <c r="AF335" t="s">
        <v>58</v>
      </c>
      <c r="AG335" t="s">
        <v>526</v>
      </c>
      <c r="AH335">
        <v>1375</v>
      </c>
      <c r="AI335" t="s">
        <v>847</v>
      </c>
    </row>
    <row r="336" spans="1:35" ht="14.45" x14ac:dyDescent="0.3">
      <c r="A336" t="s">
        <v>533</v>
      </c>
      <c r="B336" t="s">
        <v>532</v>
      </c>
      <c r="C336">
        <v>-0.71</v>
      </c>
      <c r="D336">
        <v>-0.71</v>
      </c>
      <c r="E336" t="s">
        <v>2</v>
      </c>
      <c r="F336">
        <v>-4.4340210000000004</v>
      </c>
      <c r="G336" t="s">
        <v>6</v>
      </c>
      <c r="H336">
        <v>-0.71</v>
      </c>
      <c r="I336" t="s">
        <v>110</v>
      </c>
      <c r="J336" t="s">
        <v>1743</v>
      </c>
      <c r="K336" t="s">
        <v>9</v>
      </c>
      <c r="L336" t="s">
        <v>1324</v>
      </c>
      <c r="M336" t="s">
        <v>1312</v>
      </c>
      <c r="N336" t="s">
        <v>55</v>
      </c>
      <c r="O336">
        <v>0</v>
      </c>
      <c r="P336">
        <v>0</v>
      </c>
      <c r="Q336">
        <v>0</v>
      </c>
      <c r="R336" t="s">
        <v>533</v>
      </c>
      <c r="S336" t="s">
        <v>846</v>
      </c>
      <c r="T336" t="s">
        <v>839</v>
      </c>
      <c r="U336" t="s">
        <v>57</v>
      </c>
      <c r="V336" t="s">
        <v>57</v>
      </c>
      <c r="W336" t="s">
        <v>58</v>
      </c>
      <c r="X336" t="s">
        <v>838</v>
      </c>
      <c r="Y336" t="s">
        <v>1312</v>
      </c>
      <c r="Z336" t="s">
        <v>1312</v>
      </c>
      <c r="AA336" t="s">
        <v>57</v>
      </c>
      <c r="AB336" t="s">
        <v>57</v>
      </c>
      <c r="AC336">
        <v>207</v>
      </c>
      <c r="AD336" t="s">
        <v>839</v>
      </c>
      <c r="AE336" t="s">
        <v>1740</v>
      </c>
      <c r="AF336" t="s">
        <v>58</v>
      </c>
      <c r="AG336" t="s">
        <v>838</v>
      </c>
      <c r="AH336">
        <v>207</v>
      </c>
      <c r="AI336" t="s">
        <v>847</v>
      </c>
    </row>
    <row r="337" spans="1:35" ht="14.45" x14ac:dyDescent="0.3">
      <c r="A337" t="s">
        <v>533</v>
      </c>
      <c r="B337" t="s">
        <v>532</v>
      </c>
      <c r="C337">
        <v>-0.28000000000000003</v>
      </c>
      <c r="D337">
        <v>-0.28000000000000003</v>
      </c>
      <c r="E337" t="s">
        <v>2</v>
      </c>
      <c r="F337">
        <v>-1.7486280000000001</v>
      </c>
      <c r="G337" t="s">
        <v>6</v>
      </c>
      <c r="H337">
        <v>-0.28000000000000003</v>
      </c>
      <c r="I337" t="s">
        <v>505</v>
      </c>
      <c r="J337" t="s">
        <v>1744</v>
      </c>
      <c r="K337" t="s">
        <v>9</v>
      </c>
      <c r="L337" t="s">
        <v>1324</v>
      </c>
      <c r="M337" t="s">
        <v>1312</v>
      </c>
      <c r="N337" t="s">
        <v>55</v>
      </c>
      <c r="O337">
        <v>0</v>
      </c>
      <c r="P337">
        <v>0</v>
      </c>
      <c r="Q337">
        <v>0</v>
      </c>
      <c r="R337" t="s">
        <v>533</v>
      </c>
      <c r="S337" t="s">
        <v>846</v>
      </c>
      <c r="T337" t="s">
        <v>527</v>
      </c>
      <c r="U337" t="s">
        <v>57</v>
      </c>
      <c r="V337" t="s">
        <v>57</v>
      </c>
      <c r="W337" t="s">
        <v>58</v>
      </c>
      <c r="X337" t="s">
        <v>526</v>
      </c>
      <c r="Y337" t="s">
        <v>1312</v>
      </c>
      <c r="Z337" t="s">
        <v>1312</v>
      </c>
      <c r="AA337" t="s">
        <v>57</v>
      </c>
      <c r="AB337" t="s">
        <v>57</v>
      </c>
      <c r="AC337">
        <v>1375</v>
      </c>
      <c r="AD337" t="s">
        <v>527</v>
      </c>
      <c r="AE337" t="s">
        <v>1313</v>
      </c>
      <c r="AF337" t="s">
        <v>58</v>
      </c>
      <c r="AG337" t="s">
        <v>526</v>
      </c>
      <c r="AH337">
        <v>1375</v>
      </c>
      <c r="AI337" t="s">
        <v>847</v>
      </c>
    </row>
    <row r="338" spans="1:35" ht="14.45" x14ac:dyDescent="0.3">
      <c r="A338" t="s">
        <v>55</v>
      </c>
      <c r="B338" t="s">
        <v>54</v>
      </c>
      <c r="C338">
        <v>-1.29</v>
      </c>
      <c r="D338">
        <v>-1.29</v>
      </c>
      <c r="E338" t="s">
        <v>2</v>
      </c>
      <c r="F338">
        <v>-1.29</v>
      </c>
      <c r="G338" t="s">
        <v>8</v>
      </c>
      <c r="H338">
        <v>-0.20577444568511699</v>
      </c>
      <c r="I338" t="s">
        <v>57</v>
      </c>
      <c r="J338" t="s">
        <v>1745</v>
      </c>
      <c r="K338" t="s">
        <v>17</v>
      </c>
      <c r="L338" t="s">
        <v>1326</v>
      </c>
      <c r="M338" t="s">
        <v>1312</v>
      </c>
      <c r="N338" t="s">
        <v>55</v>
      </c>
      <c r="O338">
        <v>0</v>
      </c>
      <c r="P338">
        <v>0</v>
      </c>
      <c r="Q338">
        <v>0</v>
      </c>
      <c r="R338" t="s">
        <v>55</v>
      </c>
      <c r="S338" t="s">
        <v>847</v>
      </c>
      <c r="T338" t="s">
        <v>57</v>
      </c>
      <c r="U338" t="s">
        <v>57</v>
      </c>
      <c r="V338" t="s">
        <v>57</v>
      </c>
      <c r="W338" t="s">
        <v>58</v>
      </c>
      <c r="X338" t="s">
        <v>57</v>
      </c>
      <c r="Y338" t="s">
        <v>1312</v>
      </c>
      <c r="Z338" t="s">
        <v>1312</v>
      </c>
      <c r="AA338" t="s">
        <v>57</v>
      </c>
      <c r="AB338" t="s">
        <v>57</v>
      </c>
      <c r="AC338">
        <v>0</v>
      </c>
      <c r="AD338" t="s">
        <v>57</v>
      </c>
      <c r="AE338" t="s">
        <v>57</v>
      </c>
      <c r="AF338" t="s">
        <v>58</v>
      </c>
      <c r="AG338" t="s">
        <v>57</v>
      </c>
      <c r="AH338">
        <v>0</v>
      </c>
      <c r="AI338" t="s">
        <v>847</v>
      </c>
    </row>
    <row r="339" spans="1:35" ht="14.45" x14ac:dyDescent="0.3">
      <c r="A339" t="s">
        <v>533</v>
      </c>
      <c r="B339" t="s">
        <v>532</v>
      </c>
      <c r="C339">
        <v>4.1900000000000004</v>
      </c>
      <c r="D339">
        <v>4.1900000000000004</v>
      </c>
      <c r="E339" t="s">
        <v>1</v>
      </c>
      <c r="F339">
        <v>26.157541500000001</v>
      </c>
      <c r="G339" t="s">
        <v>6</v>
      </c>
      <c r="H339">
        <v>4.1900000000000004</v>
      </c>
      <c r="I339" t="s">
        <v>110</v>
      </c>
      <c r="J339" t="s">
        <v>1746</v>
      </c>
      <c r="K339" t="s">
        <v>227</v>
      </c>
      <c r="L339" t="s">
        <v>1343</v>
      </c>
      <c r="M339" t="s">
        <v>1312</v>
      </c>
      <c r="N339" t="s">
        <v>55</v>
      </c>
      <c r="O339">
        <v>0</v>
      </c>
      <c r="P339">
        <v>0</v>
      </c>
      <c r="Q339">
        <v>0</v>
      </c>
      <c r="R339" t="s">
        <v>533</v>
      </c>
      <c r="S339" t="s">
        <v>850</v>
      </c>
      <c r="T339" t="s">
        <v>839</v>
      </c>
      <c r="U339" t="s">
        <v>57</v>
      </c>
      <c r="V339" t="s">
        <v>57</v>
      </c>
      <c r="W339" t="s">
        <v>58</v>
      </c>
      <c r="X339" t="s">
        <v>838</v>
      </c>
      <c r="Y339" t="s">
        <v>1266</v>
      </c>
      <c r="Z339" t="s">
        <v>1268</v>
      </c>
      <c r="AA339" t="s">
        <v>57</v>
      </c>
      <c r="AB339" t="s">
        <v>57</v>
      </c>
      <c r="AC339">
        <v>207</v>
      </c>
      <c r="AD339" t="s">
        <v>839</v>
      </c>
      <c r="AE339" t="s">
        <v>1740</v>
      </c>
      <c r="AF339" t="s">
        <v>58</v>
      </c>
      <c r="AG339" t="s">
        <v>838</v>
      </c>
      <c r="AH339">
        <v>207</v>
      </c>
      <c r="AI339" t="s">
        <v>850</v>
      </c>
    </row>
    <row r="340" spans="1:35" x14ac:dyDescent="0.25">
      <c r="A340" t="s">
        <v>533</v>
      </c>
      <c r="B340" t="s">
        <v>532</v>
      </c>
      <c r="C340">
        <v>-10</v>
      </c>
      <c r="D340">
        <v>-10</v>
      </c>
      <c r="E340" t="s">
        <v>4</v>
      </c>
      <c r="F340">
        <v>-62.4285</v>
      </c>
      <c r="G340" t="s">
        <v>6</v>
      </c>
      <c r="H340">
        <v>-10</v>
      </c>
      <c r="I340" t="s">
        <v>110</v>
      </c>
      <c r="J340" t="s">
        <v>1747</v>
      </c>
      <c r="K340" t="s">
        <v>10</v>
      </c>
      <c r="L340" t="s">
        <v>1315</v>
      </c>
      <c r="M340" t="s">
        <v>1312</v>
      </c>
      <c r="N340" t="s">
        <v>55</v>
      </c>
      <c r="O340">
        <v>0</v>
      </c>
      <c r="P340">
        <v>0</v>
      </c>
      <c r="Q340">
        <v>0</v>
      </c>
      <c r="R340" t="s">
        <v>533</v>
      </c>
      <c r="S340" t="s">
        <v>850</v>
      </c>
      <c r="T340" t="s">
        <v>839</v>
      </c>
      <c r="U340" t="s">
        <v>57</v>
      </c>
      <c r="V340" t="s">
        <v>57</v>
      </c>
      <c r="W340" t="s">
        <v>58</v>
      </c>
      <c r="X340" t="s">
        <v>838</v>
      </c>
      <c r="Y340" t="s">
        <v>1266</v>
      </c>
      <c r="Z340" t="s">
        <v>1268</v>
      </c>
      <c r="AA340" t="s">
        <v>57</v>
      </c>
      <c r="AB340" t="s">
        <v>57</v>
      </c>
      <c r="AC340">
        <v>207</v>
      </c>
      <c r="AD340" t="s">
        <v>839</v>
      </c>
      <c r="AE340" t="s">
        <v>1740</v>
      </c>
      <c r="AF340" t="s">
        <v>58</v>
      </c>
      <c r="AG340" t="s">
        <v>838</v>
      </c>
      <c r="AH340">
        <v>207</v>
      </c>
      <c r="AI340" t="s">
        <v>850</v>
      </c>
    </row>
    <row r="341" spans="1:35" ht="14.45" x14ac:dyDescent="0.3">
      <c r="A341" t="s">
        <v>55</v>
      </c>
      <c r="B341" t="s">
        <v>54</v>
      </c>
      <c r="C341">
        <v>20</v>
      </c>
      <c r="D341">
        <v>123.73</v>
      </c>
      <c r="E341" t="s">
        <v>1</v>
      </c>
      <c r="F341">
        <v>123.73</v>
      </c>
      <c r="G341" t="s">
        <v>6</v>
      </c>
      <c r="H341">
        <v>19.8692831449126</v>
      </c>
      <c r="I341" t="s">
        <v>391</v>
      </c>
      <c r="J341" t="s">
        <v>1748</v>
      </c>
      <c r="K341" t="s">
        <v>390</v>
      </c>
      <c r="L341" t="s">
        <v>1398</v>
      </c>
      <c r="M341" t="s">
        <v>1312</v>
      </c>
      <c r="N341" t="s">
        <v>55</v>
      </c>
      <c r="O341">
        <v>-0.61999999999999</v>
      </c>
      <c r="P341">
        <v>-0.61999999999999</v>
      </c>
      <c r="Q341">
        <v>-9.9563206577593502E-2</v>
      </c>
      <c r="R341" t="s">
        <v>533</v>
      </c>
      <c r="S341" t="s">
        <v>862</v>
      </c>
      <c r="T341" t="s">
        <v>535</v>
      </c>
      <c r="U341" t="s">
        <v>57</v>
      </c>
      <c r="V341" t="s">
        <v>57</v>
      </c>
      <c r="W341" t="s">
        <v>58</v>
      </c>
      <c r="X341" t="s">
        <v>534</v>
      </c>
      <c r="Y341" t="s">
        <v>1749</v>
      </c>
      <c r="Z341" t="s">
        <v>1749</v>
      </c>
      <c r="AA341" t="s">
        <v>57</v>
      </c>
      <c r="AB341" t="s">
        <v>57</v>
      </c>
      <c r="AC341">
        <v>9465</v>
      </c>
      <c r="AD341" t="s">
        <v>535</v>
      </c>
      <c r="AE341" t="s">
        <v>57</v>
      </c>
      <c r="AF341" t="s">
        <v>58</v>
      </c>
      <c r="AG341" t="s">
        <v>534</v>
      </c>
      <c r="AH341">
        <v>9465</v>
      </c>
      <c r="AI341" t="s">
        <v>862</v>
      </c>
    </row>
    <row r="342" spans="1:35" ht="14.45" x14ac:dyDescent="0.3">
      <c r="A342" t="s">
        <v>55</v>
      </c>
      <c r="B342" t="s">
        <v>54</v>
      </c>
      <c r="C342">
        <v>2</v>
      </c>
      <c r="D342">
        <v>12.37</v>
      </c>
      <c r="E342" t="s">
        <v>1</v>
      </c>
      <c r="F342">
        <v>12.37</v>
      </c>
      <c r="G342" t="s">
        <v>6</v>
      </c>
      <c r="H342">
        <v>1.98644655704008</v>
      </c>
      <c r="I342" t="s">
        <v>391</v>
      </c>
      <c r="J342" t="s">
        <v>1750</v>
      </c>
      <c r="K342" t="s">
        <v>390</v>
      </c>
      <c r="L342" t="s">
        <v>1398</v>
      </c>
      <c r="M342" t="s">
        <v>1312</v>
      </c>
      <c r="N342" t="s">
        <v>55</v>
      </c>
      <c r="O342">
        <v>-6.0000000000000497E-2</v>
      </c>
      <c r="P342">
        <v>-6.0000000000000497E-2</v>
      </c>
      <c r="Q342">
        <v>-9.6351490236383092E-3</v>
      </c>
      <c r="R342" t="s">
        <v>533</v>
      </c>
      <c r="S342" t="s">
        <v>862</v>
      </c>
      <c r="T342" t="s">
        <v>535</v>
      </c>
      <c r="U342" t="s">
        <v>57</v>
      </c>
      <c r="V342" t="s">
        <v>57</v>
      </c>
      <c r="W342" t="s">
        <v>58</v>
      </c>
      <c r="X342" t="s">
        <v>534</v>
      </c>
      <c r="Y342" t="s">
        <v>1751</v>
      </c>
      <c r="Z342" t="s">
        <v>1751</v>
      </c>
      <c r="AA342" t="s">
        <v>57</v>
      </c>
      <c r="AB342" t="s">
        <v>57</v>
      </c>
      <c r="AC342">
        <v>9465</v>
      </c>
      <c r="AD342" t="s">
        <v>535</v>
      </c>
      <c r="AE342" t="s">
        <v>57</v>
      </c>
      <c r="AF342" t="s">
        <v>58</v>
      </c>
      <c r="AG342" t="s">
        <v>534</v>
      </c>
      <c r="AH342">
        <v>9465</v>
      </c>
      <c r="AI342" t="s">
        <v>862</v>
      </c>
    </row>
    <row r="343" spans="1:35" ht="14.45" x14ac:dyDescent="0.3">
      <c r="A343" t="s">
        <v>533</v>
      </c>
      <c r="B343" t="s">
        <v>532</v>
      </c>
      <c r="C343">
        <v>-20</v>
      </c>
      <c r="D343">
        <v>-20</v>
      </c>
      <c r="E343" t="s">
        <v>1</v>
      </c>
      <c r="F343">
        <v>-124.544</v>
      </c>
      <c r="G343" t="s">
        <v>6</v>
      </c>
      <c r="H343">
        <v>-20</v>
      </c>
      <c r="I343" t="s">
        <v>391</v>
      </c>
      <c r="J343" t="s">
        <v>1752</v>
      </c>
      <c r="K343" t="s">
        <v>390</v>
      </c>
      <c r="L343" t="s">
        <v>1398</v>
      </c>
      <c r="M343" t="s">
        <v>1312</v>
      </c>
      <c r="N343" t="s">
        <v>55</v>
      </c>
      <c r="O343">
        <v>0</v>
      </c>
      <c r="P343">
        <v>0</v>
      </c>
      <c r="Q343">
        <v>0</v>
      </c>
      <c r="R343" t="s">
        <v>533</v>
      </c>
      <c r="S343" t="s">
        <v>862</v>
      </c>
      <c r="T343" t="s">
        <v>535</v>
      </c>
      <c r="U343" t="s">
        <v>57</v>
      </c>
      <c r="V343" t="s">
        <v>57</v>
      </c>
      <c r="W343" t="s">
        <v>58</v>
      </c>
      <c r="X343" t="s">
        <v>534</v>
      </c>
      <c r="Y343" t="s">
        <v>1753</v>
      </c>
      <c r="Z343" t="s">
        <v>1753</v>
      </c>
      <c r="AA343" t="s">
        <v>57</v>
      </c>
      <c r="AB343" t="s">
        <v>57</v>
      </c>
      <c r="AC343">
        <v>9465</v>
      </c>
      <c r="AD343" t="s">
        <v>535</v>
      </c>
      <c r="AE343" t="s">
        <v>57</v>
      </c>
      <c r="AF343" t="s">
        <v>58</v>
      </c>
      <c r="AG343" t="s">
        <v>534</v>
      </c>
      <c r="AH343">
        <v>9465</v>
      </c>
      <c r="AI343" t="s">
        <v>862</v>
      </c>
    </row>
    <row r="344" spans="1:35" ht="14.45" x14ac:dyDescent="0.3">
      <c r="A344" t="s">
        <v>533</v>
      </c>
      <c r="B344" t="s">
        <v>532</v>
      </c>
      <c r="C344">
        <v>-2</v>
      </c>
      <c r="D344">
        <v>-2</v>
      </c>
      <c r="E344" t="s">
        <v>1</v>
      </c>
      <c r="F344">
        <v>-12.4544</v>
      </c>
      <c r="G344" t="s">
        <v>6</v>
      </c>
      <c r="H344">
        <v>-2</v>
      </c>
      <c r="I344" t="s">
        <v>391</v>
      </c>
      <c r="J344" t="s">
        <v>1754</v>
      </c>
      <c r="K344" t="s">
        <v>390</v>
      </c>
      <c r="L344" t="s">
        <v>1398</v>
      </c>
      <c r="M344" t="s">
        <v>1312</v>
      </c>
      <c r="N344" t="s">
        <v>55</v>
      </c>
      <c r="O344">
        <v>0</v>
      </c>
      <c r="P344">
        <v>0</v>
      </c>
      <c r="Q344">
        <v>0</v>
      </c>
      <c r="R344" t="s">
        <v>533</v>
      </c>
      <c r="S344" t="s">
        <v>862</v>
      </c>
      <c r="T344" t="s">
        <v>535</v>
      </c>
      <c r="U344" t="s">
        <v>57</v>
      </c>
      <c r="V344" t="s">
        <v>57</v>
      </c>
      <c r="W344" t="s">
        <v>58</v>
      </c>
      <c r="X344" t="s">
        <v>534</v>
      </c>
      <c r="Y344" t="s">
        <v>1755</v>
      </c>
      <c r="Z344" t="s">
        <v>1755</v>
      </c>
      <c r="AA344" t="s">
        <v>57</v>
      </c>
      <c r="AB344" t="s">
        <v>57</v>
      </c>
      <c r="AC344">
        <v>9465</v>
      </c>
      <c r="AD344" t="s">
        <v>535</v>
      </c>
      <c r="AE344" t="s">
        <v>57</v>
      </c>
      <c r="AF344" t="s">
        <v>58</v>
      </c>
      <c r="AG344" t="s">
        <v>534</v>
      </c>
      <c r="AH344">
        <v>9465</v>
      </c>
      <c r="AI344" t="s">
        <v>862</v>
      </c>
    </row>
    <row r="345" spans="1:35" ht="14.45" x14ac:dyDescent="0.3">
      <c r="A345" t="s">
        <v>533</v>
      </c>
      <c r="B345" t="s">
        <v>532</v>
      </c>
      <c r="C345">
        <v>-0.36</v>
      </c>
      <c r="D345">
        <v>-0.36</v>
      </c>
      <c r="E345" t="s">
        <v>2</v>
      </c>
      <c r="F345">
        <v>-2.267442</v>
      </c>
      <c r="G345" t="s">
        <v>6</v>
      </c>
      <c r="H345">
        <v>-0.36</v>
      </c>
      <c r="I345" t="s">
        <v>110</v>
      </c>
      <c r="J345" t="s">
        <v>1756</v>
      </c>
      <c r="K345" t="s">
        <v>9</v>
      </c>
      <c r="L345" t="s">
        <v>1324</v>
      </c>
      <c r="M345" t="s">
        <v>1312</v>
      </c>
      <c r="N345" t="s">
        <v>55</v>
      </c>
      <c r="O345">
        <v>0</v>
      </c>
      <c r="P345">
        <v>0</v>
      </c>
      <c r="Q345">
        <v>0</v>
      </c>
      <c r="R345" t="s">
        <v>533</v>
      </c>
      <c r="S345" t="s">
        <v>867</v>
      </c>
      <c r="T345" t="s">
        <v>839</v>
      </c>
      <c r="U345" t="s">
        <v>57</v>
      </c>
      <c r="V345" t="s">
        <v>57</v>
      </c>
      <c r="W345" t="s">
        <v>58</v>
      </c>
      <c r="X345" t="s">
        <v>838</v>
      </c>
      <c r="Y345" t="s">
        <v>1312</v>
      </c>
      <c r="Z345" t="s">
        <v>1312</v>
      </c>
      <c r="AA345" t="s">
        <v>57</v>
      </c>
      <c r="AB345" t="s">
        <v>57</v>
      </c>
      <c r="AC345">
        <v>207</v>
      </c>
      <c r="AD345" t="s">
        <v>839</v>
      </c>
      <c r="AE345" t="s">
        <v>1740</v>
      </c>
      <c r="AF345" t="s">
        <v>58</v>
      </c>
      <c r="AG345" t="s">
        <v>838</v>
      </c>
      <c r="AH345">
        <v>207</v>
      </c>
      <c r="AI345" t="s">
        <v>868</v>
      </c>
    </row>
    <row r="346" spans="1:35" ht="14.45" x14ac:dyDescent="0.3">
      <c r="A346" t="s">
        <v>55</v>
      </c>
      <c r="B346" t="s">
        <v>54</v>
      </c>
      <c r="C346">
        <v>-0.57999999999999996</v>
      </c>
      <c r="D346">
        <v>-0.57999999999999996</v>
      </c>
      <c r="E346" t="s">
        <v>2</v>
      </c>
      <c r="F346">
        <v>-0.57999999999999996</v>
      </c>
      <c r="G346" t="s">
        <v>8</v>
      </c>
      <c r="H346">
        <v>-9.1427850814968903E-2</v>
      </c>
      <c r="I346" t="s">
        <v>57</v>
      </c>
      <c r="J346" t="s">
        <v>1757</v>
      </c>
      <c r="K346" t="s">
        <v>17</v>
      </c>
      <c r="L346" t="s">
        <v>1326</v>
      </c>
      <c r="M346" t="s">
        <v>1312</v>
      </c>
      <c r="N346" t="s">
        <v>55</v>
      </c>
      <c r="O346">
        <v>0</v>
      </c>
      <c r="P346">
        <v>0</v>
      </c>
      <c r="Q346">
        <v>0</v>
      </c>
      <c r="R346" t="s">
        <v>55</v>
      </c>
      <c r="S346" t="s">
        <v>868</v>
      </c>
      <c r="T346" t="s">
        <v>57</v>
      </c>
      <c r="U346" t="s">
        <v>57</v>
      </c>
      <c r="V346" t="s">
        <v>57</v>
      </c>
      <c r="W346" t="s">
        <v>58</v>
      </c>
      <c r="X346" t="s">
        <v>57</v>
      </c>
      <c r="Y346" t="s">
        <v>1312</v>
      </c>
      <c r="Z346" t="s">
        <v>1312</v>
      </c>
      <c r="AA346" t="s">
        <v>57</v>
      </c>
      <c r="AB346" t="s">
        <v>57</v>
      </c>
      <c r="AC346">
        <v>0</v>
      </c>
      <c r="AD346" t="s">
        <v>57</v>
      </c>
      <c r="AE346" t="s">
        <v>57</v>
      </c>
      <c r="AF346" t="s">
        <v>58</v>
      </c>
      <c r="AG346" t="s">
        <v>57</v>
      </c>
      <c r="AH346">
        <v>0</v>
      </c>
      <c r="AI346" t="s">
        <v>868</v>
      </c>
    </row>
    <row r="347" spans="1:35" ht="14.45" x14ac:dyDescent="0.3">
      <c r="A347" t="s">
        <v>55</v>
      </c>
      <c r="B347" t="s">
        <v>54</v>
      </c>
      <c r="C347">
        <v>-9.48</v>
      </c>
      <c r="D347">
        <v>-70.91</v>
      </c>
      <c r="E347" t="s">
        <v>1</v>
      </c>
      <c r="F347">
        <v>-70.91</v>
      </c>
      <c r="G347" t="s">
        <v>6</v>
      </c>
      <c r="H347">
        <v>-11.102673503738201</v>
      </c>
      <c r="I347" t="s">
        <v>505</v>
      </c>
      <c r="J347" t="s">
        <v>1758</v>
      </c>
      <c r="K347" t="s">
        <v>227</v>
      </c>
      <c r="L347" t="s">
        <v>1343</v>
      </c>
      <c r="M347" t="s">
        <v>1312</v>
      </c>
      <c r="N347" t="s">
        <v>55</v>
      </c>
      <c r="O347">
        <v>-0.35999999999999899</v>
      </c>
      <c r="P347">
        <v>-0.35999999999999899</v>
      </c>
      <c r="Q347">
        <v>-5.6366696676713401E-2</v>
      </c>
      <c r="R347" t="s">
        <v>1330</v>
      </c>
      <c r="S347" t="s">
        <v>886</v>
      </c>
      <c r="T347" t="s">
        <v>830</v>
      </c>
      <c r="U347" t="s">
        <v>57</v>
      </c>
      <c r="V347" t="s">
        <v>57</v>
      </c>
      <c r="W347" t="s">
        <v>58</v>
      </c>
      <c r="X347" t="s">
        <v>829</v>
      </c>
      <c r="Y347" t="s">
        <v>1270</v>
      </c>
      <c r="Z347" t="s">
        <v>1272</v>
      </c>
      <c r="AA347" t="s">
        <v>57</v>
      </c>
      <c r="AB347" t="s">
        <v>57</v>
      </c>
      <c r="AC347">
        <v>1411</v>
      </c>
      <c r="AD347" t="s">
        <v>830</v>
      </c>
      <c r="AE347" t="s">
        <v>1313</v>
      </c>
      <c r="AF347" t="s">
        <v>58</v>
      </c>
      <c r="AG347" t="s">
        <v>829</v>
      </c>
      <c r="AH347">
        <v>1411</v>
      </c>
      <c r="AI347" t="s">
        <v>886</v>
      </c>
    </row>
    <row r="348" spans="1:35" ht="14.45" x14ac:dyDescent="0.3">
      <c r="A348" t="s">
        <v>55</v>
      </c>
      <c r="B348" t="s">
        <v>54</v>
      </c>
      <c r="C348">
        <v>-0.67</v>
      </c>
      <c r="D348">
        <v>-4.99</v>
      </c>
      <c r="E348" t="s">
        <v>2</v>
      </c>
      <c r="F348">
        <v>-4.99</v>
      </c>
      <c r="G348" t="s">
        <v>6</v>
      </c>
      <c r="H348">
        <v>-0.780938221370163</v>
      </c>
      <c r="I348" t="s">
        <v>505</v>
      </c>
      <c r="J348" t="s">
        <v>1759</v>
      </c>
      <c r="K348" t="s">
        <v>9</v>
      </c>
      <c r="L348" t="s">
        <v>1324</v>
      </c>
      <c r="M348" t="s">
        <v>1312</v>
      </c>
      <c r="N348" t="s">
        <v>55</v>
      </c>
      <c r="O348">
        <v>0</v>
      </c>
      <c r="P348">
        <v>0</v>
      </c>
      <c r="Q348">
        <v>0</v>
      </c>
      <c r="R348" t="s">
        <v>1330</v>
      </c>
      <c r="S348" t="s">
        <v>889</v>
      </c>
      <c r="T348" t="s">
        <v>830</v>
      </c>
      <c r="U348" t="s">
        <v>57</v>
      </c>
      <c r="V348" t="s">
        <v>57</v>
      </c>
      <c r="W348" t="s">
        <v>58</v>
      </c>
      <c r="X348" t="s">
        <v>829</v>
      </c>
      <c r="Y348" t="s">
        <v>1312</v>
      </c>
      <c r="Z348" t="s">
        <v>1312</v>
      </c>
      <c r="AA348" t="s">
        <v>57</v>
      </c>
      <c r="AB348" t="s">
        <v>57</v>
      </c>
      <c r="AC348">
        <v>1411</v>
      </c>
      <c r="AD348" t="s">
        <v>830</v>
      </c>
      <c r="AE348" t="s">
        <v>1313</v>
      </c>
      <c r="AF348" t="s">
        <v>58</v>
      </c>
      <c r="AG348" t="s">
        <v>829</v>
      </c>
      <c r="AH348">
        <v>1411</v>
      </c>
      <c r="AI348" t="s">
        <v>890</v>
      </c>
    </row>
    <row r="349" spans="1:35" ht="14.45" x14ac:dyDescent="0.3">
      <c r="A349" t="s">
        <v>55</v>
      </c>
      <c r="B349" t="s">
        <v>54</v>
      </c>
      <c r="C349">
        <v>-0.44</v>
      </c>
      <c r="D349">
        <v>-0.44</v>
      </c>
      <c r="E349" t="s">
        <v>2</v>
      </c>
      <c r="F349">
        <v>-0.44</v>
      </c>
      <c r="G349" t="s">
        <v>8</v>
      </c>
      <c r="H349">
        <v>-6.8690968698774502E-2</v>
      </c>
      <c r="I349" t="s">
        <v>57</v>
      </c>
      <c r="J349" t="s">
        <v>1760</v>
      </c>
      <c r="K349" t="s">
        <v>17</v>
      </c>
      <c r="L349" t="s">
        <v>1326</v>
      </c>
      <c r="M349" t="s">
        <v>1312</v>
      </c>
      <c r="N349" t="s">
        <v>55</v>
      </c>
      <c r="O349">
        <v>0</v>
      </c>
      <c r="P349">
        <v>0</v>
      </c>
      <c r="Q349">
        <v>0</v>
      </c>
      <c r="R349" t="s">
        <v>55</v>
      </c>
      <c r="S349" t="s">
        <v>890</v>
      </c>
      <c r="T349" t="s">
        <v>57</v>
      </c>
      <c r="U349" t="s">
        <v>57</v>
      </c>
      <c r="V349" t="s">
        <v>57</v>
      </c>
      <c r="W349" t="s">
        <v>58</v>
      </c>
      <c r="X349" t="s">
        <v>57</v>
      </c>
      <c r="Y349" t="s">
        <v>1312</v>
      </c>
      <c r="Z349" t="s">
        <v>1312</v>
      </c>
      <c r="AA349" t="s">
        <v>57</v>
      </c>
      <c r="AB349" t="s">
        <v>57</v>
      </c>
      <c r="AC349">
        <v>0</v>
      </c>
      <c r="AD349" t="s">
        <v>57</v>
      </c>
      <c r="AE349" t="s">
        <v>57</v>
      </c>
      <c r="AF349" t="s">
        <v>58</v>
      </c>
      <c r="AG349" t="s">
        <v>57</v>
      </c>
      <c r="AH349">
        <v>0</v>
      </c>
      <c r="AI349" t="s">
        <v>890</v>
      </c>
    </row>
    <row r="350" spans="1:35" ht="14.45" x14ac:dyDescent="0.3">
      <c r="A350" t="s">
        <v>55</v>
      </c>
      <c r="B350" t="s">
        <v>54</v>
      </c>
      <c r="C350">
        <v>5.28</v>
      </c>
      <c r="D350">
        <v>39.090000000000003</v>
      </c>
      <c r="E350" t="s">
        <v>1</v>
      </c>
      <c r="F350">
        <v>39.090000000000003</v>
      </c>
      <c r="G350" t="s">
        <v>6</v>
      </c>
      <c r="H350">
        <v>6.1661549236565696</v>
      </c>
      <c r="I350" t="s">
        <v>505</v>
      </c>
      <c r="J350" t="s">
        <v>1761</v>
      </c>
      <c r="K350" t="s">
        <v>227</v>
      </c>
      <c r="L350" t="s">
        <v>1343</v>
      </c>
      <c r="M350" t="s">
        <v>1312</v>
      </c>
      <c r="N350" t="s">
        <v>55</v>
      </c>
      <c r="O350">
        <v>-0.19999999999999599</v>
      </c>
      <c r="P350">
        <v>-0.19999999999999599</v>
      </c>
      <c r="Q350">
        <v>-3.1548503062964597E-2</v>
      </c>
      <c r="R350" t="s">
        <v>1330</v>
      </c>
      <c r="S350" t="s">
        <v>904</v>
      </c>
      <c r="T350" t="s">
        <v>830</v>
      </c>
      <c r="U350" t="s">
        <v>57</v>
      </c>
      <c r="V350" t="s">
        <v>57</v>
      </c>
      <c r="W350" t="s">
        <v>58</v>
      </c>
      <c r="X350" t="s">
        <v>829</v>
      </c>
      <c r="Y350" t="s">
        <v>1274</v>
      </c>
      <c r="Z350" t="s">
        <v>1277</v>
      </c>
      <c r="AA350" t="s">
        <v>57</v>
      </c>
      <c r="AB350" t="s">
        <v>57</v>
      </c>
      <c r="AC350">
        <v>1411</v>
      </c>
      <c r="AD350" t="s">
        <v>830</v>
      </c>
      <c r="AE350" t="s">
        <v>1313</v>
      </c>
      <c r="AF350" t="s">
        <v>58</v>
      </c>
      <c r="AG350" t="s">
        <v>829</v>
      </c>
      <c r="AH350">
        <v>1411</v>
      </c>
      <c r="AI350" t="s">
        <v>904</v>
      </c>
    </row>
    <row r="351" spans="1:35" ht="14.45" x14ac:dyDescent="0.3">
      <c r="A351" t="s">
        <v>55</v>
      </c>
      <c r="B351" t="s">
        <v>54</v>
      </c>
      <c r="C351">
        <v>3.14</v>
      </c>
      <c r="D351">
        <v>19.809999999999999</v>
      </c>
      <c r="E351" t="s">
        <v>1</v>
      </c>
      <c r="F351">
        <v>19.809999999999999</v>
      </c>
      <c r="G351" t="s">
        <v>6</v>
      </c>
      <c r="H351">
        <v>3.14686703255681</v>
      </c>
      <c r="I351" t="s">
        <v>505</v>
      </c>
      <c r="J351" t="s">
        <v>1762</v>
      </c>
      <c r="K351" t="s">
        <v>227</v>
      </c>
      <c r="L351" t="s">
        <v>1343</v>
      </c>
      <c r="M351" t="s">
        <v>1312</v>
      </c>
      <c r="N351" t="s">
        <v>55</v>
      </c>
      <c r="O351">
        <v>-0.100000000000001</v>
      </c>
      <c r="P351">
        <v>-0.100000000000001</v>
      </c>
      <c r="Q351">
        <v>-1.5885244990191099E-2</v>
      </c>
      <c r="R351" t="s">
        <v>533</v>
      </c>
      <c r="S351" t="s">
        <v>905</v>
      </c>
      <c r="T351" t="s">
        <v>527</v>
      </c>
      <c r="U351" t="s">
        <v>57</v>
      </c>
      <c r="V351" t="s">
        <v>57</v>
      </c>
      <c r="W351" t="s">
        <v>58</v>
      </c>
      <c r="X351" t="s">
        <v>526</v>
      </c>
      <c r="Y351" t="s">
        <v>1279</v>
      </c>
      <c r="Z351" t="s">
        <v>1281</v>
      </c>
      <c r="AA351" t="s">
        <v>57</v>
      </c>
      <c r="AB351" t="s">
        <v>57</v>
      </c>
      <c r="AC351">
        <v>1375</v>
      </c>
      <c r="AD351" t="s">
        <v>527</v>
      </c>
      <c r="AE351" t="s">
        <v>1313</v>
      </c>
      <c r="AF351" t="s">
        <v>58</v>
      </c>
      <c r="AG351" t="s">
        <v>526</v>
      </c>
      <c r="AH351">
        <v>1375</v>
      </c>
      <c r="AI351" t="s">
        <v>905</v>
      </c>
    </row>
    <row r="352" spans="1:35" ht="14.45" x14ac:dyDescent="0.3">
      <c r="A352" t="s">
        <v>55</v>
      </c>
      <c r="B352" t="s">
        <v>54</v>
      </c>
      <c r="C352">
        <v>-3.23592569E-3</v>
      </c>
      <c r="D352">
        <v>-0.02</v>
      </c>
      <c r="E352" t="s">
        <v>3</v>
      </c>
      <c r="F352">
        <v>-0.02</v>
      </c>
      <c r="G352" t="s">
        <v>6</v>
      </c>
      <c r="H352">
        <v>-3.1770489980381699E-3</v>
      </c>
      <c r="I352" t="s">
        <v>505</v>
      </c>
      <c r="J352" t="s">
        <v>1763</v>
      </c>
      <c r="K352" t="s">
        <v>529</v>
      </c>
      <c r="L352" t="s">
        <v>1472</v>
      </c>
      <c r="M352" t="s">
        <v>1764</v>
      </c>
      <c r="N352" t="s">
        <v>55</v>
      </c>
      <c r="O352">
        <v>0</v>
      </c>
      <c r="P352">
        <v>0</v>
      </c>
      <c r="Q352">
        <v>0</v>
      </c>
      <c r="R352" t="s">
        <v>533</v>
      </c>
      <c r="S352" t="s">
        <v>905</v>
      </c>
      <c r="T352" t="s">
        <v>527</v>
      </c>
      <c r="U352" t="s">
        <v>57</v>
      </c>
      <c r="V352" t="s">
        <v>57</v>
      </c>
      <c r="W352" t="s">
        <v>58</v>
      </c>
      <c r="X352" t="s">
        <v>526</v>
      </c>
      <c r="Y352" t="s">
        <v>1312</v>
      </c>
      <c r="Z352" t="s">
        <v>1312</v>
      </c>
      <c r="AA352" t="s">
        <v>57</v>
      </c>
      <c r="AB352" t="s">
        <v>57</v>
      </c>
      <c r="AC352">
        <v>1375</v>
      </c>
      <c r="AD352" t="s">
        <v>527</v>
      </c>
      <c r="AE352" t="s">
        <v>1313</v>
      </c>
      <c r="AF352" t="s">
        <v>58</v>
      </c>
      <c r="AG352" t="s">
        <v>526</v>
      </c>
      <c r="AH352">
        <v>1375</v>
      </c>
      <c r="AI352" t="s">
        <v>926</v>
      </c>
    </row>
    <row r="353" spans="1:35" ht="14.45" x14ac:dyDescent="0.3">
      <c r="A353" t="s">
        <v>55</v>
      </c>
      <c r="B353" t="s">
        <v>54</v>
      </c>
      <c r="C353">
        <v>-2.1422155200000001E-2</v>
      </c>
      <c r="D353">
        <v>-0.13</v>
      </c>
      <c r="E353" t="s">
        <v>3</v>
      </c>
      <c r="F353">
        <v>-0.13</v>
      </c>
      <c r="G353" t="s">
        <v>6</v>
      </c>
      <c r="H353">
        <v>-2.0650818487248101E-2</v>
      </c>
      <c r="I353" t="s">
        <v>505</v>
      </c>
      <c r="J353" t="s">
        <v>1765</v>
      </c>
      <c r="K353" t="s">
        <v>529</v>
      </c>
      <c r="L353" t="s">
        <v>1472</v>
      </c>
      <c r="M353" t="s">
        <v>1766</v>
      </c>
      <c r="N353" t="s">
        <v>55</v>
      </c>
      <c r="O353">
        <v>0</v>
      </c>
      <c r="P353">
        <v>0</v>
      </c>
      <c r="Q353">
        <v>0</v>
      </c>
      <c r="R353" t="s">
        <v>533</v>
      </c>
      <c r="S353" t="s">
        <v>905</v>
      </c>
      <c r="T353" t="s">
        <v>527</v>
      </c>
      <c r="U353" t="s">
        <v>57</v>
      </c>
      <c r="V353" t="s">
        <v>57</v>
      </c>
      <c r="W353" t="s">
        <v>58</v>
      </c>
      <c r="X353" t="s">
        <v>526</v>
      </c>
      <c r="Y353" t="s">
        <v>1312</v>
      </c>
      <c r="Z353" t="s">
        <v>1312</v>
      </c>
      <c r="AA353" t="s">
        <v>57</v>
      </c>
      <c r="AB353" t="s">
        <v>57</v>
      </c>
      <c r="AC353">
        <v>1375</v>
      </c>
      <c r="AD353" t="s">
        <v>527</v>
      </c>
      <c r="AE353" t="s">
        <v>1313</v>
      </c>
      <c r="AF353" t="s">
        <v>58</v>
      </c>
      <c r="AG353" t="s">
        <v>526</v>
      </c>
      <c r="AH353">
        <v>1375</v>
      </c>
      <c r="AI353" t="s">
        <v>928</v>
      </c>
    </row>
    <row r="354" spans="1:35" ht="14.45" x14ac:dyDescent="0.3">
      <c r="A354" t="s">
        <v>55</v>
      </c>
      <c r="B354" t="s">
        <v>54</v>
      </c>
      <c r="C354">
        <v>-5.3691299999999997E-2</v>
      </c>
      <c r="D354">
        <v>-0.34</v>
      </c>
      <c r="E354" t="s">
        <v>3</v>
      </c>
      <c r="F354">
        <v>-0.34</v>
      </c>
      <c r="G354" t="s">
        <v>6</v>
      </c>
      <c r="H354">
        <v>-5.40098329666489E-2</v>
      </c>
      <c r="I354" t="s">
        <v>505</v>
      </c>
      <c r="J354" t="s">
        <v>1767</v>
      </c>
      <c r="K354" t="s">
        <v>529</v>
      </c>
      <c r="L354" t="s">
        <v>1472</v>
      </c>
      <c r="M354" t="s">
        <v>1768</v>
      </c>
      <c r="N354" t="s">
        <v>55</v>
      </c>
      <c r="O354">
        <v>0</v>
      </c>
      <c r="P354">
        <v>0</v>
      </c>
      <c r="Q354">
        <v>0</v>
      </c>
      <c r="R354" t="s">
        <v>533</v>
      </c>
      <c r="S354" t="s">
        <v>905</v>
      </c>
      <c r="T354" t="s">
        <v>527</v>
      </c>
      <c r="U354" t="s">
        <v>57</v>
      </c>
      <c r="V354" t="s">
        <v>57</v>
      </c>
      <c r="W354" t="s">
        <v>58</v>
      </c>
      <c r="X354" t="s">
        <v>526</v>
      </c>
      <c r="Y354" t="s">
        <v>1312</v>
      </c>
      <c r="Z354" t="s">
        <v>1312</v>
      </c>
      <c r="AA354" t="s">
        <v>57</v>
      </c>
      <c r="AB354" t="s">
        <v>57</v>
      </c>
      <c r="AC354">
        <v>1375</v>
      </c>
      <c r="AD354" t="s">
        <v>527</v>
      </c>
      <c r="AE354" t="s">
        <v>1313</v>
      </c>
      <c r="AF354" t="s">
        <v>58</v>
      </c>
      <c r="AG354" t="s">
        <v>526</v>
      </c>
      <c r="AH354">
        <v>1375</v>
      </c>
      <c r="AI354" t="s">
        <v>928</v>
      </c>
    </row>
    <row r="355" spans="1:35" ht="14.45" x14ac:dyDescent="0.3">
      <c r="A355" t="s">
        <v>55</v>
      </c>
      <c r="B355" t="s">
        <v>54</v>
      </c>
      <c r="C355">
        <v>-1.7477892299999999E-2</v>
      </c>
      <c r="D355">
        <v>-0.11</v>
      </c>
      <c r="E355" t="s">
        <v>3</v>
      </c>
      <c r="F355">
        <v>-0.11</v>
      </c>
      <c r="G355" t="s">
        <v>6</v>
      </c>
      <c r="H355">
        <v>-1.7473769489209898E-2</v>
      </c>
      <c r="I355" t="s">
        <v>505</v>
      </c>
      <c r="J355" t="s">
        <v>1769</v>
      </c>
      <c r="K355" t="s">
        <v>529</v>
      </c>
      <c r="L355" t="s">
        <v>1472</v>
      </c>
      <c r="M355" t="s">
        <v>1770</v>
      </c>
      <c r="N355" t="s">
        <v>55</v>
      </c>
      <c r="O355">
        <v>0</v>
      </c>
      <c r="P355">
        <v>0</v>
      </c>
      <c r="Q355">
        <v>0</v>
      </c>
      <c r="R355" t="s">
        <v>533</v>
      </c>
      <c r="S355" t="s">
        <v>905</v>
      </c>
      <c r="T355" t="s">
        <v>527</v>
      </c>
      <c r="U355" t="s">
        <v>57</v>
      </c>
      <c r="V355" t="s">
        <v>57</v>
      </c>
      <c r="W355" t="s">
        <v>58</v>
      </c>
      <c r="X355" t="s">
        <v>526</v>
      </c>
      <c r="Y355" t="s">
        <v>1312</v>
      </c>
      <c r="Z355" t="s">
        <v>1312</v>
      </c>
      <c r="AA355" t="s">
        <v>57</v>
      </c>
      <c r="AB355" t="s">
        <v>57</v>
      </c>
      <c r="AC355">
        <v>1375</v>
      </c>
      <c r="AD355" t="s">
        <v>527</v>
      </c>
      <c r="AE355" t="s">
        <v>1313</v>
      </c>
      <c r="AF355" t="s">
        <v>58</v>
      </c>
      <c r="AG355" t="s">
        <v>526</v>
      </c>
      <c r="AH355">
        <v>1375</v>
      </c>
      <c r="AI355" t="s">
        <v>923</v>
      </c>
    </row>
    <row r="356" spans="1:35" ht="14.45" x14ac:dyDescent="0.3">
      <c r="A356" t="s">
        <v>55</v>
      </c>
      <c r="B356" t="s">
        <v>54</v>
      </c>
      <c r="C356">
        <v>-2.4920885900000002E-3</v>
      </c>
      <c r="D356">
        <v>-0.02</v>
      </c>
      <c r="E356" t="s">
        <v>3</v>
      </c>
      <c r="F356">
        <v>-0.02</v>
      </c>
      <c r="G356" t="s">
        <v>6</v>
      </c>
      <c r="H356">
        <v>-3.1770489980381699E-3</v>
      </c>
      <c r="I356" t="s">
        <v>505</v>
      </c>
      <c r="J356" t="s">
        <v>1771</v>
      </c>
      <c r="K356" t="s">
        <v>529</v>
      </c>
      <c r="L356" t="s">
        <v>1472</v>
      </c>
      <c r="M356" t="s">
        <v>1772</v>
      </c>
      <c r="N356" t="s">
        <v>55</v>
      </c>
      <c r="O356">
        <v>0</v>
      </c>
      <c r="P356">
        <v>0</v>
      </c>
      <c r="Q356">
        <v>0</v>
      </c>
      <c r="R356" t="s">
        <v>533</v>
      </c>
      <c r="S356" t="s">
        <v>905</v>
      </c>
      <c r="T356" t="s">
        <v>527</v>
      </c>
      <c r="U356" t="s">
        <v>57</v>
      </c>
      <c r="V356" t="s">
        <v>57</v>
      </c>
      <c r="W356" t="s">
        <v>58</v>
      </c>
      <c r="X356" t="s">
        <v>526</v>
      </c>
      <c r="Y356" t="s">
        <v>1312</v>
      </c>
      <c r="Z356" t="s">
        <v>1312</v>
      </c>
      <c r="AA356" t="s">
        <v>57</v>
      </c>
      <c r="AB356" t="s">
        <v>57</v>
      </c>
      <c r="AC356">
        <v>1375</v>
      </c>
      <c r="AD356" t="s">
        <v>527</v>
      </c>
      <c r="AE356" t="s">
        <v>1313</v>
      </c>
      <c r="AF356" t="s">
        <v>58</v>
      </c>
      <c r="AG356" t="s">
        <v>526</v>
      </c>
      <c r="AH356">
        <v>1375</v>
      </c>
      <c r="AI356" t="s">
        <v>1773</v>
      </c>
    </row>
    <row r="357" spans="1:35" ht="14.45" x14ac:dyDescent="0.3">
      <c r="A357" t="s">
        <v>55</v>
      </c>
      <c r="B357" t="s">
        <v>54</v>
      </c>
      <c r="C357">
        <v>-1.2448866899999999E-2</v>
      </c>
      <c r="D357">
        <v>-0.08</v>
      </c>
      <c r="E357" t="s">
        <v>3</v>
      </c>
      <c r="F357">
        <v>-0.08</v>
      </c>
      <c r="G357" t="s">
        <v>6</v>
      </c>
      <c r="H357">
        <v>-1.2708195992152701E-2</v>
      </c>
      <c r="I357" t="s">
        <v>505</v>
      </c>
      <c r="J357" t="s">
        <v>1774</v>
      </c>
      <c r="K357" t="s">
        <v>529</v>
      </c>
      <c r="L357" t="s">
        <v>1472</v>
      </c>
      <c r="M357" t="s">
        <v>1775</v>
      </c>
      <c r="N357" t="s">
        <v>55</v>
      </c>
      <c r="O357">
        <v>0</v>
      </c>
      <c r="P357">
        <v>0</v>
      </c>
      <c r="Q357">
        <v>0</v>
      </c>
      <c r="R357" t="s">
        <v>533</v>
      </c>
      <c r="S357" t="s">
        <v>905</v>
      </c>
      <c r="T357" t="s">
        <v>527</v>
      </c>
      <c r="U357" t="s">
        <v>57</v>
      </c>
      <c r="V357" t="s">
        <v>57</v>
      </c>
      <c r="W357" t="s">
        <v>58</v>
      </c>
      <c r="X357" t="s">
        <v>526</v>
      </c>
      <c r="Y357" t="s">
        <v>1312</v>
      </c>
      <c r="Z357" t="s">
        <v>1312</v>
      </c>
      <c r="AA357" t="s">
        <v>57</v>
      </c>
      <c r="AB357" t="s">
        <v>57</v>
      </c>
      <c r="AC357">
        <v>1375</v>
      </c>
      <c r="AD357" t="s">
        <v>527</v>
      </c>
      <c r="AE357" t="s">
        <v>1313</v>
      </c>
      <c r="AF357" t="s">
        <v>58</v>
      </c>
      <c r="AG357" t="s">
        <v>526</v>
      </c>
      <c r="AH357">
        <v>1375</v>
      </c>
      <c r="AI357" t="s">
        <v>927</v>
      </c>
    </row>
    <row r="358" spans="1:35" ht="14.45" x14ac:dyDescent="0.3">
      <c r="A358" t="s">
        <v>55</v>
      </c>
      <c r="B358" t="s">
        <v>54</v>
      </c>
      <c r="C358">
        <v>-3.5350030000000001E-3</v>
      </c>
      <c r="D358">
        <v>-0.02</v>
      </c>
      <c r="E358" t="s">
        <v>3</v>
      </c>
      <c r="F358">
        <v>-0.02</v>
      </c>
      <c r="G358" t="s">
        <v>6</v>
      </c>
      <c r="H358">
        <v>-3.1770489980381699E-3</v>
      </c>
      <c r="I358" t="s">
        <v>505</v>
      </c>
      <c r="J358" t="s">
        <v>1776</v>
      </c>
      <c r="K358" t="s">
        <v>529</v>
      </c>
      <c r="L358" t="s">
        <v>1472</v>
      </c>
      <c r="M358" t="s">
        <v>1777</v>
      </c>
      <c r="N358" t="s">
        <v>55</v>
      </c>
      <c r="O358">
        <v>0</v>
      </c>
      <c r="P358">
        <v>0</v>
      </c>
      <c r="Q358">
        <v>0</v>
      </c>
      <c r="R358" t="s">
        <v>533</v>
      </c>
      <c r="S358" t="s">
        <v>905</v>
      </c>
      <c r="T358" t="s">
        <v>527</v>
      </c>
      <c r="U358" t="s">
        <v>57</v>
      </c>
      <c r="V358" t="s">
        <v>57</v>
      </c>
      <c r="W358" t="s">
        <v>58</v>
      </c>
      <c r="X358" t="s">
        <v>526</v>
      </c>
      <c r="Y358" t="s">
        <v>1312</v>
      </c>
      <c r="Z358" t="s">
        <v>1312</v>
      </c>
      <c r="AA358" t="s">
        <v>57</v>
      </c>
      <c r="AB358" t="s">
        <v>57</v>
      </c>
      <c r="AC358">
        <v>1375</v>
      </c>
      <c r="AD358" t="s">
        <v>527</v>
      </c>
      <c r="AE358" t="s">
        <v>1313</v>
      </c>
      <c r="AF358" t="s">
        <v>58</v>
      </c>
      <c r="AG358" t="s">
        <v>526</v>
      </c>
      <c r="AH358">
        <v>1375</v>
      </c>
      <c r="AI358" t="s">
        <v>928</v>
      </c>
    </row>
    <row r="359" spans="1:35" ht="14.45" x14ac:dyDescent="0.3">
      <c r="A359" t="s">
        <v>55</v>
      </c>
      <c r="B359" t="s">
        <v>54</v>
      </c>
      <c r="C359">
        <v>-2.402188E-3</v>
      </c>
      <c r="D359">
        <v>-0.02</v>
      </c>
      <c r="E359" t="s">
        <v>3</v>
      </c>
      <c r="F359">
        <v>-0.02</v>
      </c>
      <c r="G359" t="s">
        <v>6</v>
      </c>
      <c r="H359">
        <v>-3.1770489980381699E-3</v>
      </c>
      <c r="I359" t="s">
        <v>505</v>
      </c>
      <c r="J359" t="s">
        <v>1778</v>
      </c>
      <c r="K359" t="s">
        <v>529</v>
      </c>
      <c r="L359" t="s">
        <v>1472</v>
      </c>
      <c r="M359" t="s">
        <v>1779</v>
      </c>
      <c r="N359" t="s">
        <v>55</v>
      </c>
      <c r="O359">
        <v>0</v>
      </c>
      <c r="P359">
        <v>0</v>
      </c>
      <c r="Q359">
        <v>0</v>
      </c>
      <c r="R359" t="s">
        <v>533</v>
      </c>
      <c r="S359" t="s">
        <v>905</v>
      </c>
      <c r="T359" t="s">
        <v>527</v>
      </c>
      <c r="U359" t="s">
        <v>57</v>
      </c>
      <c r="V359" t="s">
        <v>57</v>
      </c>
      <c r="W359" t="s">
        <v>58</v>
      </c>
      <c r="X359" t="s">
        <v>526</v>
      </c>
      <c r="Y359" t="s">
        <v>1312</v>
      </c>
      <c r="Z359" t="s">
        <v>1312</v>
      </c>
      <c r="AA359" t="s">
        <v>57</v>
      </c>
      <c r="AB359" t="s">
        <v>57</v>
      </c>
      <c r="AC359">
        <v>1375</v>
      </c>
      <c r="AD359" t="s">
        <v>527</v>
      </c>
      <c r="AE359" t="s">
        <v>1313</v>
      </c>
      <c r="AF359" t="s">
        <v>58</v>
      </c>
      <c r="AG359" t="s">
        <v>526</v>
      </c>
      <c r="AH359">
        <v>1375</v>
      </c>
      <c r="AI359" t="s">
        <v>923</v>
      </c>
    </row>
    <row r="360" spans="1:35" ht="14.45" x14ac:dyDescent="0.3">
      <c r="A360" t="s">
        <v>55</v>
      </c>
      <c r="B360" t="s">
        <v>54</v>
      </c>
      <c r="C360">
        <v>-5.4798410000000001E-3</v>
      </c>
      <c r="D360">
        <v>-0.03</v>
      </c>
      <c r="E360" t="s">
        <v>3</v>
      </c>
      <c r="F360">
        <v>-0.03</v>
      </c>
      <c r="G360" t="s">
        <v>6</v>
      </c>
      <c r="H360">
        <v>-4.7655734970572603E-3</v>
      </c>
      <c r="I360" t="s">
        <v>505</v>
      </c>
      <c r="J360" t="s">
        <v>1780</v>
      </c>
      <c r="K360" t="s">
        <v>529</v>
      </c>
      <c r="L360" t="s">
        <v>1472</v>
      </c>
      <c r="M360" t="s">
        <v>1781</v>
      </c>
      <c r="N360" t="s">
        <v>55</v>
      </c>
      <c r="O360">
        <v>0</v>
      </c>
      <c r="P360">
        <v>0</v>
      </c>
      <c r="Q360">
        <v>0</v>
      </c>
      <c r="R360" t="s">
        <v>533</v>
      </c>
      <c r="S360" t="s">
        <v>905</v>
      </c>
      <c r="T360" t="s">
        <v>527</v>
      </c>
      <c r="U360" t="s">
        <v>57</v>
      </c>
      <c r="V360" t="s">
        <v>57</v>
      </c>
      <c r="W360" t="s">
        <v>58</v>
      </c>
      <c r="X360" t="s">
        <v>526</v>
      </c>
      <c r="Y360" t="s">
        <v>1312</v>
      </c>
      <c r="Z360" t="s">
        <v>1312</v>
      </c>
      <c r="AA360" t="s">
        <v>57</v>
      </c>
      <c r="AB360" t="s">
        <v>57</v>
      </c>
      <c r="AC360">
        <v>1375</v>
      </c>
      <c r="AD360" t="s">
        <v>527</v>
      </c>
      <c r="AE360" t="s">
        <v>1313</v>
      </c>
      <c r="AF360" t="s">
        <v>58</v>
      </c>
      <c r="AG360" t="s">
        <v>526</v>
      </c>
      <c r="AH360">
        <v>1375</v>
      </c>
      <c r="AI360" t="s">
        <v>928</v>
      </c>
    </row>
    <row r="361" spans="1:35" ht="14.45" x14ac:dyDescent="0.3">
      <c r="A361" t="s">
        <v>55</v>
      </c>
      <c r="B361" t="s">
        <v>54</v>
      </c>
      <c r="C361">
        <v>-8.1849669999999999E-2</v>
      </c>
      <c r="D361">
        <v>-0.52</v>
      </c>
      <c r="E361" t="s">
        <v>3</v>
      </c>
      <c r="F361">
        <v>-0.52</v>
      </c>
      <c r="G361" t="s">
        <v>6</v>
      </c>
      <c r="H361">
        <v>-8.2603273948992501E-2</v>
      </c>
      <c r="I361" t="s">
        <v>505</v>
      </c>
      <c r="J361" t="s">
        <v>1782</v>
      </c>
      <c r="K361" t="s">
        <v>529</v>
      </c>
      <c r="L361" t="s">
        <v>1472</v>
      </c>
      <c r="M361" t="s">
        <v>1783</v>
      </c>
      <c r="N361" t="s">
        <v>55</v>
      </c>
      <c r="O361">
        <v>0</v>
      </c>
      <c r="P361">
        <v>0</v>
      </c>
      <c r="Q361">
        <v>0</v>
      </c>
      <c r="R361" t="s">
        <v>533</v>
      </c>
      <c r="S361" t="s">
        <v>905</v>
      </c>
      <c r="T361" t="s">
        <v>527</v>
      </c>
      <c r="U361" t="s">
        <v>57</v>
      </c>
      <c r="V361" t="s">
        <v>57</v>
      </c>
      <c r="W361" t="s">
        <v>58</v>
      </c>
      <c r="X361" t="s">
        <v>526</v>
      </c>
      <c r="Y361" t="s">
        <v>1312</v>
      </c>
      <c r="Z361" t="s">
        <v>1312</v>
      </c>
      <c r="AA361" t="s">
        <v>57</v>
      </c>
      <c r="AB361" t="s">
        <v>57</v>
      </c>
      <c r="AC361">
        <v>1375</v>
      </c>
      <c r="AD361" t="s">
        <v>527</v>
      </c>
      <c r="AE361" t="s">
        <v>1313</v>
      </c>
      <c r="AF361" t="s">
        <v>58</v>
      </c>
      <c r="AG361" t="s">
        <v>526</v>
      </c>
      <c r="AH361">
        <v>1375</v>
      </c>
      <c r="AI361" t="s">
        <v>925</v>
      </c>
    </row>
    <row r="362" spans="1:35" ht="14.45" x14ac:dyDescent="0.3">
      <c r="A362" t="s">
        <v>55</v>
      </c>
      <c r="B362" t="s">
        <v>54</v>
      </c>
      <c r="C362">
        <v>-1.05055012E-2</v>
      </c>
      <c r="D362">
        <v>-7.0000000000000007E-2</v>
      </c>
      <c r="E362" t="s">
        <v>3</v>
      </c>
      <c r="F362">
        <v>-7.0000000000000007E-2</v>
      </c>
      <c r="G362" t="s">
        <v>6</v>
      </c>
      <c r="H362">
        <v>-1.1119671493133599E-2</v>
      </c>
      <c r="I362" t="s">
        <v>505</v>
      </c>
      <c r="J362" t="s">
        <v>1784</v>
      </c>
      <c r="K362" t="s">
        <v>529</v>
      </c>
      <c r="L362" t="s">
        <v>1472</v>
      </c>
      <c r="M362" t="s">
        <v>1785</v>
      </c>
      <c r="N362" t="s">
        <v>55</v>
      </c>
      <c r="O362">
        <v>0</v>
      </c>
      <c r="P362">
        <v>0</v>
      </c>
      <c r="Q362">
        <v>0</v>
      </c>
      <c r="R362" t="s">
        <v>533</v>
      </c>
      <c r="S362" t="s">
        <v>905</v>
      </c>
      <c r="T362" t="s">
        <v>527</v>
      </c>
      <c r="U362" t="s">
        <v>57</v>
      </c>
      <c r="V362" t="s">
        <v>57</v>
      </c>
      <c r="W362" t="s">
        <v>58</v>
      </c>
      <c r="X362" t="s">
        <v>526</v>
      </c>
      <c r="Y362" t="s">
        <v>1312</v>
      </c>
      <c r="Z362" t="s">
        <v>1312</v>
      </c>
      <c r="AA362" t="s">
        <v>57</v>
      </c>
      <c r="AB362" t="s">
        <v>57</v>
      </c>
      <c r="AC362">
        <v>1375</v>
      </c>
      <c r="AD362" t="s">
        <v>527</v>
      </c>
      <c r="AE362" t="s">
        <v>1313</v>
      </c>
      <c r="AF362" t="s">
        <v>58</v>
      </c>
      <c r="AG362" t="s">
        <v>526</v>
      </c>
      <c r="AH362">
        <v>1375</v>
      </c>
      <c r="AI362" t="s">
        <v>928</v>
      </c>
    </row>
    <row r="363" spans="1:35" ht="14.45" x14ac:dyDescent="0.3">
      <c r="A363" t="s">
        <v>55</v>
      </c>
      <c r="B363" t="s">
        <v>54</v>
      </c>
      <c r="C363">
        <v>-1.6499893700000001E-2</v>
      </c>
      <c r="D363">
        <v>-0.1</v>
      </c>
      <c r="E363" t="s">
        <v>3</v>
      </c>
      <c r="F363">
        <v>-0.1</v>
      </c>
      <c r="G363" t="s">
        <v>6</v>
      </c>
      <c r="H363">
        <v>-1.5885244990190901E-2</v>
      </c>
      <c r="I363" t="s">
        <v>505</v>
      </c>
      <c r="J363" t="s">
        <v>1786</v>
      </c>
      <c r="K363" t="s">
        <v>529</v>
      </c>
      <c r="L363" t="s">
        <v>1472</v>
      </c>
      <c r="M363" t="s">
        <v>1787</v>
      </c>
      <c r="N363" t="s">
        <v>55</v>
      </c>
      <c r="O363">
        <v>0</v>
      </c>
      <c r="P363">
        <v>0</v>
      </c>
      <c r="Q363">
        <v>0</v>
      </c>
      <c r="R363" t="s">
        <v>533</v>
      </c>
      <c r="S363" t="s">
        <v>905</v>
      </c>
      <c r="T363" t="s">
        <v>527</v>
      </c>
      <c r="U363" t="s">
        <v>57</v>
      </c>
      <c r="V363" t="s">
        <v>57</v>
      </c>
      <c r="W363" t="s">
        <v>58</v>
      </c>
      <c r="X363" t="s">
        <v>526</v>
      </c>
      <c r="Y363" t="s">
        <v>1312</v>
      </c>
      <c r="Z363" t="s">
        <v>1312</v>
      </c>
      <c r="AA363" t="s">
        <v>57</v>
      </c>
      <c r="AB363" t="s">
        <v>57</v>
      </c>
      <c r="AC363">
        <v>1375</v>
      </c>
      <c r="AD363" t="s">
        <v>527</v>
      </c>
      <c r="AE363" t="s">
        <v>1313</v>
      </c>
      <c r="AF363" t="s">
        <v>58</v>
      </c>
      <c r="AG363" t="s">
        <v>526</v>
      </c>
      <c r="AH363">
        <v>1375</v>
      </c>
      <c r="AI363" t="s">
        <v>923</v>
      </c>
    </row>
    <row r="364" spans="1:35" x14ac:dyDescent="0.25">
      <c r="A364" t="s">
        <v>55</v>
      </c>
      <c r="B364" t="s">
        <v>54</v>
      </c>
      <c r="C364">
        <v>-291.92</v>
      </c>
      <c r="D364">
        <v>-31.54</v>
      </c>
      <c r="E364" t="s">
        <v>4</v>
      </c>
      <c r="F364">
        <v>-31.54</v>
      </c>
      <c r="G364" t="s">
        <v>6</v>
      </c>
      <c r="H364">
        <v>-5.0554593832147203</v>
      </c>
      <c r="I364" t="s">
        <v>394</v>
      </c>
      <c r="J364" t="s">
        <v>1788</v>
      </c>
      <c r="K364" t="s">
        <v>10</v>
      </c>
      <c r="L364" t="s">
        <v>1315</v>
      </c>
      <c r="M364" t="s">
        <v>1312</v>
      </c>
      <c r="N364" t="s">
        <v>55</v>
      </c>
      <c r="O364">
        <v>-0.16</v>
      </c>
      <c r="P364">
        <v>-0.16</v>
      </c>
      <c r="Q364">
        <v>-2.5645957555940301E-2</v>
      </c>
      <c r="R364" t="s">
        <v>1789</v>
      </c>
      <c r="S364" t="s">
        <v>907</v>
      </c>
      <c r="T364" t="s">
        <v>909</v>
      </c>
      <c r="U364" t="s">
        <v>57</v>
      </c>
      <c r="V364" t="s">
        <v>57</v>
      </c>
      <c r="W364" t="s">
        <v>58</v>
      </c>
      <c r="X364" t="s">
        <v>908</v>
      </c>
      <c r="Y364" t="s">
        <v>1283</v>
      </c>
      <c r="Z364" t="s">
        <v>1283</v>
      </c>
      <c r="AA364" t="s">
        <v>57</v>
      </c>
      <c r="AB364" t="s">
        <v>57</v>
      </c>
      <c r="AC364">
        <v>31242</v>
      </c>
      <c r="AD364" t="s">
        <v>909</v>
      </c>
      <c r="AE364" t="s">
        <v>1790</v>
      </c>
      <c r="AF364" t="s">
        <v>58</v>
      </c>
      <c r="AG364" t="s">
        <v>908</v>
      </c>
      <c r="AH364">
        <v>31242</v>
      </c>
      <c r="AI364" t="s">
        <v>911</v>
      </c>
    </row>
    <row r="365" spans="1:35" x14ac:dyDescent="0.25">
      <c r="A365" t="s">
        <v>55</v>
      </c>
      <c r="B365" t="s">
        <v>54</v>
      </c>
      <c r="C365">
        <v>-291.41000000000003</v>
      </c>
      <c r="D365">
        <v>-31.45</v>
      </c>
      <c r="E365" t="s">
        <v>4</v>
      </c>
      <c r="F365">
        <v>-31.45</v>
      </c>
      <c r="G365" t="s">
        <v>6</v>
      </c>
      <c r="H365">
        <v>-5.0039737438554202</v>
      </c>
      <c r="I365" t="s">
        <v>394</v>
      </c>
      <c r="J365" t="s">
        <v>1791</v>
      </c>
      <c r="K365" t="s">
        <v>10</v>
      </c>
      <c r="L365" t="s">
        <v>1315</v>
      </c>
      <c r="M365" t="s">
        <v>1312</v>
      </c>
      <c r="N365" t="s">
        <v>55</v>
      </c>
      <c r="O365">
        <v>-0.149999999999999</v>
      </c>
      <c r="P365">
        <v>-0.149999999999999</v>
      </c>
      <c r="Q365">
        <v>-2.38663294619493E-2</v>
      </c>
      <c r="R365" t="s">
        <v>1789</v>
      </c>
      <c r="S365" t="s">
        <v>911</v>
      </c>
      <c r="T365" t="s">
        <v>909</v>
      </c>
      <c r="U365" t="s">
        <v>57</v>
      </c>
      <c r="V365" t="s">
        <v>57</v>
      </c>
      <c r="W365" t="s">
        <v>58</v>
      </c>
      <c r="X365" t="s">
        <v>908</v>
      </c>
      <c r="Y365" t="s">
        <v>1283</v>
      </c>
      <c r="Z365" t="s">
        <v>1285</v>
      </c>
      <c r="AA365" t="s">
        <v>57</v>
      </c>
      <c r="AB365" t="s">
        <v>57</v>
      </c>
      <c r="AC365">
        <v>31242</v>
      </c>
      <c r="AD365" t="s">
        <v>909</v>
      </c>
      <c r="AE365" t="s">
        <v>1790</v>
      </c>
      <c r="AF365" t="s">
        <v>58</v>
      </c>
      <c r="AG365" t="s">
        <v>908</v>
      </c>
      <c r="AH365">
        <v>31242</v>
      </c>
      <c r="AI365" t="s">
        <v>913</v>
      </c>
    </row>
    <row r="366" spans="1:35" ht="14.45" x14ac:dyDescent="0.3">
      <c r="A366" t="s">
        <v>55</v>
      </c>
      <c r="B366" t="s">
        <v>54</v>
      </c>
      <c r="C366">
        <v>-52.57</v>
      </c>
      <c r="D366">
        <v>-5.67</v>
      </c>
      <c r="E366" t="s">
        <v>1</v>
      </c>
      <c r="F366">
        <v>-5.67</v>
      </c>
      <c r="G366" t="s">
        <v>6</v>
      </c>
      <c r="H366">
        <v>-0.90214725366169202</v>
      </c>
      <c r="I366" t="s">
        <v>394</v>
      </c>
      <c r="J366" t="s">
        <v>1792</v>
      </c>
      <c r="K366" t="s">
        <v>227</v>
      </c>
      <c r="L366" t="s">
        <v>1343</v>
      </c>
      <c r="M366" t="s">
        <v>1312</v>
      </c>
      <c r="N366" t="s">
        <v>55</v>
      </c>
      <c r="O366">
        <v>-1.9999999999999601E-2</v>
      </c>
      <c r="P366">
        <v>-1.9999999999999601E-2</v>
      </c>
      <c r="Q366">
        <v>-3.1821772615931998E-3</v>
      </c>
      <c r="R366" t="s">
        <v>1789</v>
      </c>
      <c r="S366" t="s">
        <v>911</v>
      </c>
      <c r="T366" t="s">
        <v>909</v>
      </c>
      <c r="U366" t="s">
        <v>57</v>
      </c>
      <c r="V366" t="s">
        <v>57</v>
      </c>
      <c r="W366" t="s">
        <v>58</v>
      </c>
      <c r="X366" t="s">
        <v>908</v>
      </c>
      <c r="Y366" t="s">
        <v>1283</v>
      </c>
      <c r="Z366" t="s">
        <v>1285</v>
      </c>
      <c r="AA366" t="s">
        <v>57</v>
      </c>
      <c r="AB366" t="s">
        <v>57</v>
      </c>
      <c r="AC366">
        <v>31242</v>
      </c>
      <c r="AD366" t="s">
        <v>909</v>
      </c>
      <c r="AE366" t="s">
        <v>1790</v>
      </c>
      <c r="AF366" t="s">
        <v>58</v>
      </c>
      <c r="AG366" t="s">
        <v>908</v>
      </c>
      <c r="AH366">
        <v>31242</v>
      </c>
      <c r="AI366" t="s">
        <v>913</v>
      </c>
    </row>
    <row r="367" spans="1:35" ht="14.45" x14ac:dyDescent="0.3">
      <c r="A367" t="s">
        <v>55</v>
      </c>
      <c r="B367" t="s">
        <v>54</v>
      </c>
      <c r="C367">
        <v>6.88</v>
      </c>
      <c r="D367">
        <v>50.94</v>
      </c>
      <c r="E367" t="s">
        <v>1</v>
      </c>
      <c r="F367">
        <v>50.94</v>
      </c>
      <c r="G367" t="s">
        <v>6</v>
      </c>
      <c r="H367">
        <v>8.14747994318836</v>
      </c>
      <c r="I367" t="s">
        <v>505</v>
      </c>
      <c r="J367" t="s">
        <v>1793</v>
      </c>
      <c r="K367" t="s">
        <v>227</v>
      </c>
      <c r="L367" t="s">
        <v>1343</v>
      </c>
      <c r="M367" t="s">
        <v>1312</v>
      </c>
      <c r="N367" t="s">
        <v>55</v>
      </c>
      <c r="O367">
        <v>-0.260000000000005</v>
      </c>
      <c r="P367">
        <v>-0.260000000000005</v>
      </c>
      <c r="Q367">
        <v>-4.1585095901629697E-2</v>
      </c>
      <c r="R367" t="s">
        <v>1330</v>
      </c>
      <c r="S367" t="s">
        <v>913</v>
      </c>
      <c r="T367" t="s">
        <v>830</v>
      </c>
      <c r="U367" t="s">
        <v>57</v>
      </c>
      <c r="V367" t="s">
        <v>57</v>
      </c>
      <c r="W367" t="s">
        <v>58</v>
      </c>
      <c r="X367" t="s">
        <v>829</v>
      </c>
      <c r="Y367" t="s">
        <v>1287</v>
      </c>
      <c r="Z367" t="s">
        <v>1289</v>
      </c>
      <c r="AA367" t="s">
        <v>57</v>
      </c>
      <c r="AB367" t="s">
        <v>57</v>
      </c>
      <c r="AC367">
        <v>1411</v>
      </c>
      <c r="AD367" t="s">
        <v>830</v>
      </c>
      <c r="AE367" t="s">
        <v>1313</v>
      </c>
      <c r="AF367" t="s">
        <v>58</v>
      </c>
      <c r="AG367" t="s">
        <v>829</v>
      </c>
      <c r="AH367">
        <v>1411</v>
      </c>
      <c r="AI367" t="s">
        <v>913</v>
      </c>
    </row>
    <row r="368" spans="1:35" ht="14.45" x14ac:dyDescent="0.3">
      <c r="A368" t="s">
        <v>55</v>
      </c>
      <c r="B368" t="s">
        <v>54</v>
      </c>
      <c r="C368">
        <v>-0.09</v>
      </c>
      <c r="D368">
        <v>-0.56000000000000005</v>
      </c>
      <c r="E368" t="s">
        <v>2</v>
      </c>
      <c r="F368">
        <v>-0.56000000000000005</v>
      </c>
      <c r="G368" t="s">
        <v>6</v>
      </c>
      <c r="H368">
        <v>-8.9567898865046805E-2</v>
      </c>
      <c r="I368" t="s">
        <v>505</v>
      </c>
      <c r="J368" t="s">
        <v>1794</v>
      </c>
      <c r="K368" t="s">
        <v>9</v>
      </c>
      <c r="L368" t="s">
        <v>1324</v>
      </c>
      <c r="M368" t="s">
        <v>1312</v>
      </c>
      <c r="N368" t="s">
        <v>55</v>
      </c>
      <c r="O368">
        <v>0</v>
      </c>
      <c r="P368">
        <v>0</v>
      </c>
      <c r="Q368">
        <v>0</v>
      </c>
      <c r="R368" t="s">
        <v>533</v>
      </c>
      <c r="S368" t="s">
        <v>913</v>
      </c>
      <c r="T368" t="s">
        <v>527</v>
      </c>
      <c r="U368" t="s">
        <v>57</v>
      </c>
      <c r="V368" t="s">
        <v>57</v>
      </c>
      <c r="W368" t="s">
        <v>58</v>
      </c>
      <c r="X368" t="s">
        <v>526</v>
      </c>
      <c r="Y368" t="s">
        <v>1312</v>
      </c>
      <c r="Z368" t="s">
        <v>1312</v>
      </c>
      <c r="AA368" t="s">
        <v>57</v>
      </c>
      <c r="AB368" t="s">
        <v>57</v>
      </c>
      <c r="AC368">
        <v>1375</v>
      </c>
      <c r="AD368" t="s">
        <v>527</v>
      </c>
      <c r="AE368" t="s">
        <v>1313</v>
      </c>
      <c r="AF368" t="s">
        <v>58</v>
      </c>
      <c r="AG368" t="s">
        <v>526</v>
      </c>
      <c r="AH368">
        <v>1375</v>
      </c>
      <c r="AI368" t="s">
        <v>914</v>
      </c>
    </row>
    <row r="369" spans="1:35" ht="14.45" x14ac:dyDescent="0.3">
      <c r="A369" t="s">
        <v>55</v>
      </c>
      <c r="B369" t="s">
        <v>54</v>
      </c>
      <c r="C369">
        <v>-0.93</v>
      </c>
      <c r="D369">
        <v>-0.93</v>
      </c>
      <c r="E369" t="s">
        <v>2</v>
      </c>
      <c r="F369">
        <v>-0.93</v>
      </c>
      <c r="G369" t="s">
        <v>8</v>
      </c>
      <c r="H369">
        <v>-0.148696507230967</v>
      </c>
      <c r="I369" t="s">
        <v>57</v>
      </c>
      <c r="J369" t="s">
        <v>1795</v>
      </c>
      <c r="K369" t="s">
        <v>17</v>
      </c>
      <c r="L369" t="s">
        <v>1326</v>
      </c>
      <c r="M369" t="s">
        <v>1312</v>
      </c>
      <c r="N369" t="s">
        <v>55</v>
      </c>
      <c r="O369">
        <v>0</v>
      </c>
      <c r="P369">
        <v>0</v>
      </c>
      <c r="Q369">
        <v>0</v>
      </c>
      <c r="R369" t="s">
        <v>55</v>
      </c>
      <c r="S369" t="s">
        <v>914</v>
      </c>
      <c r="T369" t="s">
        <v>57</v>
      </c>
      <c r="U369" t="s">
        <v>57</v>
      </c>
      <c r="V369" t="s">
        <v>57</v>
      </c>
      <c r="W369" t="s">
        <v>58</v>
      </c>
      <c r="X369" t="s">
        <v>57</v>
      </c>
      <c r="Y369" t="s">
        <v>1312</v>
      </c>
      <c r="Z369" t="s">
        <v>1312</v>
      </c>
      <c r="AA369" t="s">
        <v>57</v>
      </c>
      <c r="AB369" t="s">
        <v>57</v>
      </c>
      <c r="AC369">
        <v>0</v>
      </c>
      <c r="AD369" t="s">
        <v>57</v>
      </c>
      <c r="AE369" t="s">
        <v>57</v>
      </c>
      <c r="AF369" t="s">
        <v>58</v>
      </c>
      <c r="AG369" t="s">
        <v>57</v>
      </c>
      <c r="AH369">
        <v>0</v>
      </c>
      <c r="AI369" t="s">
        <v>914</v>
      </c>
    </row>
    <row r="370" spans="1:35" ht="14.45" x14ac:dyDescent="0.3">
      <c r="A370" t="s">
        <v>55</v>
      </c>
      <c r="B370" t="s">
        <v>54</v>
      </c>
      <c r="C370">
        <v>250</v>
      </c>
      <c r="D370">
        <v>250</v>
      </c>
      <c r="E370" t="s">
        <v>1</v>
      </c>
      <c r="F370">
        <v>250</v>
      </c>
      <c r="G370" t="s">
        <v>6</v>
      </c>
      <c r="H370">
        <v>39.861600522984197</v>
      </c>
      <c r="I370" t="s">
        <v>391</v>
      </c>
      <c r="J370" t="s">
        <v>1796</v>
      </c>
      <c r="K370" t="s">
        <v>390</v>
      </c>
      <c r="L370" t="s">
        <v>1398</v>
      </c>
      <c r="M370" t="s">
        <v>1312</v>
      </c>
      <c r="N370" t="s">
        <v>55</v>
      </c>
      <c r="O370">
        <v>0</v>
      </c>
      <c r="P370">
        <v>0</v>
      </c>
      <c r="Q370">
        <v>0</v>
      </c>
      <c r="R370" t="s">
        <v>55</v>
      </c>
      <c r="S370" t="s">
        <v>917</v>
      </c>
      <c r="T370" t="s">
        <v>393</v>
      </c>
      <c r="U370" t="s">
        <v>57</v>
      </c>
      <c r="V370" t="s">
        <v>57</v>
      </c>
      <c r="W370" t="s">
        <v>58</v>
      </c>
      <c r="X370" t="s">
        <v>392</v>
      </c>
      <c r="Y370" t="s">
        <v>1797</v>
      </c>
      <c r="Z370" t="s">
        <v>1797</v>
      </c>
      <c r="AA370" t="s">
        <v>57</v>
      </c>
      <c r="AB370" t="s">
        <v>57</v>
      </c>
      <c r="AC370">
        <v>9466</v>
      </c>
      <c r="AD370" t="s">
        <v>393</v>
      </c>
      <c r="AE370" t="s">
        <v>57</v>
      </c>
      <c r="AF370" t="s">
        <v>58</v>
      </c>
      <c r="AG370" t="s">
        <v>392</v>
      </c>
      <c r="AH370">
        <v>9466</v>
      </c>
      <c r="AI370" t="s">
        <v>921</v>
      </c>
    </row>
    <row r="371" spans="1:35" x14ac:dyDescent="0.25">
      <c r="A371" t="s">
        <v>55</v>
      </c>
      <c r="B371" t="s">
        <v>54</v>
      </c>
      <c r="C371">
        <v>-1.1200000000000001</v>
      </c>
      <c r="D371">
        <v>-1.1200000000000001</v>
      </c>
      <c r="E371" t="s">
        <v>4</v>
      </c>
      <c r="F371">
        <v>-1.1200000000000001</v>
      </c>
      <c r="G371" t="s">
        <v>6</v>
      </c>
      <c r="H371">
        <v>-0.17857997034296899</v>
      </c>
      <c r="I371" t="s">
        <v>391</v>
      </c>
      <c r="J371" t="s">
        <v>1798</v>
      </c>
      <c r="K371" t="s">
        <v>10</v>
      </c>
      <c r="L371" t="s">
        <v>1315</v>
      </c>
      <c r="M371" t="s">
        <v>1312</v>
      </c>
      <c r="N371" t="s">
        <v>55</v>
      </c>
      <c r="O371">
        <v>0</v>
      </c>
      <c r="P371">
        <v>0</v>
      </c>
      <c r="Q371">
        <v>0</v>
      </c>
      <c r="R371" t="s">
        <v>55</v>
      </c>
      <c r="S371" t="s">
        <v>917</v>
      </c>
      <c r="T371" t="s">
        <v>393</v>
      </c>
      <c r="U371" t="s">
        <v>57</v>
      </c>
      <c r="V371" t="s">
        <v>57</v>
      </c>
      <c r="W371" t="s">
        <v>58</v>
      </c>
      <c r="X371" t="s">
        <v>392</v>
      </c>
      <c r="Y371" t="s">
        <v>1797</v>
      </c>
      <c r="Z371" t="s">
        <v>1797</v>
      </c>
      <c r="AA371" t="s">
        <v>57</v>
      </c>
      <c r="AB371" t="s">
        <v>57</v>
      </c>
      <c r="AC371">
        <v>9466</v>
      </c>
      <c r="AD371" t="s">
        <v>393</v>
      </c>
      <c r="AE371" t="s">
        <v>57</v>
      </c>
      <c r="AF371" t="s">
        <v>58</v>
      </c>
      <c r="AG371" t="s">
        <v>392</v>
      </c>
      <c r="AH371">
        <v>9466</v>
      </c>
      <c r="AI371" t="s">
        <v>921</v>
      </c>
    </row>
    <row r="372" spans="1:35" x14ac:dyDescent="0.25">
      <c r="A372" t="s">
        <v>533</v>
      </c>
      <c r="B372" t="s">
        <v>532</v>
      </c>
      <c r="C372">
        <v>-12</v>
      </c>
      <c r="D372">
        <v>-12</v>
      </c>
      <c r="E372" t="s">
        <v>4</v>
      </c>
      <c r="F372">
        <v>-75.260400000000004</v>
      </c>
      <c r="G372" t="s">
        <v>6</v>
      </c>
      <c r="H372">
        <v>-12</v>
      </c>
      <c r="I372" t="s">
        <v>78</v>
      </c>
      <c r="J372" t="s">
        <v>1799</v>
      </c>
      <c r="K372" t="s">
        <v>10</v>
      </c>
      <c r="L372" t="s">
        <v>1315</v>
      </c>
      <c r="M372" t="s">
        <v>1312</v>
      </c>
      <c r="N372" t="s">
        <v>55</v>
      </c>
      <c r="O372">
        <v>0</v>
      </c>
      <c r="P372">
        <v>0</v>
      </c>
      <c r="Q372">
        <v>0</v>
      </c>
      <c r="R372" t="s">
        <v>533</v>
      </c>
      <c r="S372" t="s">
        <v>917</v>
      </c>
      <c r="T372" t="s">
        <v>919</v>
      </c>
      <c r="U372" t="s">
        <v>57</v>
      </c>
      <c r="V372" t="s">
        <v>57</v>
      </c>
      <c r="W372" t="s">
        <v>58</v>
      </c>
      <c r="X372" t="s">
        <v>918</v>
      </c>
      <c r="Y372" t="s">
        <v>1296</v>
      </c>
      <c r="Z372" t="s">
        <v>1296</v>
      </c>
      <c r="AA372" t="s">
        <v>57</v>
      </c>
      <c r="AB372" t="s">
        <v>57</v>
      </c>
      <c r="AC372">
        <v>8089273</v>
      </c>
      <c r="AD372" t="s">
        <v>919</v>
      </c>
      <c r="AE372" t="s">
        <v>1800</v>
      </c>
      <c r="AF372" t="s">
        <v>58</v>
      </c>
      <c r="AG372" t="s">
        <v>918</v>
      </c>
      <c r="AH372">
        <v>8089273</v>
      </c>
      <c r="AI372" t="s">
        <v>921</v>
      </c>
    </row>
    <row r="373" spans="1:35" ht="14.45" x14ac:dyDescent="0.3">
      <c r="A373" t="s">
        <v>533</v>
      </c>
      <c r="B373" t="s">
        <v>532</v>
      </c>
      <c r="C373">
        <v>-209.56</v>
      </c>
      <c r="D373">
        <v>-209.56</v>
      </c>
      <c r="E373" t="s">
        <v>1</v>
      </c>
      <c r="F373">
        <v>-1314.297452</v>
      </c>
      <c r="G373" t="s">
        <v>6</v>
      </c>
      <c r="H373">
        <v>-209.56</v>
      </c>
      <c r="I373" t="s">
        <v>78</v>
      </c>
      <c r="J373" t="s">
        <v>1801</v>
      </c>
      <c r="K373" t="s">
        <v>77</v>
      </c>
      <c r="L373" t="s">
        <v>1319</v>
      </c>
      <c r="M373" t="s">
        <v>1312</v>
      </c>
      <c r="N373" t="s">
        <v>55</v>
      </c>
      <c r="O373">
        <v>0</v>
      </c>
      <c r="P373">
        <v>0</v>
      </c>
      <c r="Q373">
        <v>0</v>
      </c>
      <c r="R373" t="s">
        <v>533</v>
      </c>
      <c r="S373" t="s">
        <v>917</v>
      </c>
      <c r="T373" t="s">
        <v>919</v>
      </c>
      <c r="U373" t="s">
        <v>57</v>
      </c>
      <c r="V373" t="s">
        <v>57</v>
      </c>
      <c r="W373" t="s">
        <v>58</v>
      </c>
      <c r="X373" t="s">
        <v>918</v>
      </c>
      <c r="Y373" t="s">
        <v>1296</v>
      </c>
      <c r="Z373" t="s">
        <v>1296</v>
      </c>
      <c r="AA373" t="s">
        <v>57</v>
      </c>
      <c r="AB373" t="s">
        <v>57</v>
      </c>
      <c r="AC373">
        <v>8089273</v>
      </c>
      <c r="AD373" t="s">
        <v>919</v>
      </c>
      <c r="AE373" t="s">
        <v>1800</v>
      </c>
      <c r="AF373" t="s">
        <v>58</v>
      </c>
      <c r="AG373" t="s">
        <v>918</v>
      </c>
      <c r="AH373">
        <v>8089273</v>
      </c>
      <c r="AI373" t="s">
        <v>921</v>
      </c>
    </row>
    <row r="374" spans="1:35" ht="14.45" x14ac:dyDescent="0.3">
      <c r="A374" t="s">
        <v>533</v>
      </c>
      <c r="B374" t="s">
        <v>532</v>
      </c>
      <c r="C374">
        <v>1.28</v>
      </c>
      <c r="D374">
        <v>0.2</v>
      </c>
      <c r="E374" t="s">
        <v>1</v>
      </c>
      <c r="F374">
        <v>1.25434</v>
      </c>
      <c r="G374" t="s">
        <v>6</v>
      </c>
      <c r="H374">
        <v>0.2</v>
      </c>
      <c r="I374" t="s">
        <v>505</v>
      </c>
      <c r="J374" t="s">
        <v>1802</v>
      </c>
      <c r="K374" t="s">
        <v>227</v>
      </c>
      <c r="L374" t="s">
        <v>1343</v>
      </c>
      <c r="M374" t="s">
        <v>1312</v>
      </c>
      <c r="N374" t="s">
        <v>55</v>
      </c>
      <c r="O374">
        <v>0</v>
      </c>
      <c r="P374">
        <v>0</v>
      </c>
      <c r="Q374">
        <v>0</v>
      </c>
      <c r="R374" t="s">
        <v>55</v>
      </c>
      <c r="S374" t="s">
        <v>917</v>
      </c>
      <c r="T374" t="s">
        <v>916</v>
      </c>
      <c r="U374" t="s">
        <v>57</v>
      </c>
      <c r="V374" t="s">
        <v>57</v>
      </c>
      <c r="W374" t="s">
        <v>58</v>
      </c>
      <c r="X374" t="s">
        <v>915</v>
      </c>
      <c r="Y374" t="s">
        <v>1291</v>
      </c>
      <c r="Z374" t="s">
        <v>1293</v>
      </c>
      <c r="AA374" t="s">
        <v>57</v>
      </c>
      <c r="AB374" t="s">
        <v>57</v>
      </c>
      <c r="AC374">
        <v>27151</v>
      </c>
      <c r="AD374" t="s">
        <v>916</v>
      </c>
      <c r="AE374" t="s">
        <v>1313</v>
      </c>
      <c r="AF374" t="s">
        <v>58</v>
      </c>
      <c r="AG374" t="s">
        <v>915</v>
      </c>
      <c r="AH374">
        <v>27151</v>
      </c>
      <c r="AI374" t="s">
        <v>917</v>
      </c>
    </row>
    <row r="375" spans="1:35" ht="14.45" x14ac:dyDescent="0.3">
      <c r="A375" t="s">
        <v>533</v>
      </c>
      <c r="B375" t="s">
        <v>532</v>
      </c>
      <c r="C375">
        <v>-0.01</v>
      </c>
      <c r="D375">
        <v>-0.01</v>
      </c>
      <c r="E375" t="s">
        <v>4</v>
      </c>
      <c r="F375">
        <v>-6.3386999999999999E-2</v>
      </c>
      <c r="G375" t="s">
        <v>6</v>
      </c>
      <c r="H375">
        <v>-0.01</v>
      </c>
      <c r="I375" t="s">
        <v>78</v>
      </c>
      <c r="J375" t="s">
        <v>1803</v>
      </c>
      <c r="K375" t="s">
        <v>11</v>
      </c>
      <c r="L375" t="s">
        <v>1311</v>
      </c>
      <c r="M375" t="s">
        <v>1312</v>
      </c>
      <c r="N375" t="s">
        <v>55</v>
      </c>
      <c r="O375">
        <v>0</v>
      </c>
      <c r="P375">
        <v>0</v>
      </c>
      <c r="Q375">
        <v>0</v>
      </c>
      <c r="R375" t="s">
        <v>533</v>
      </c>
      <c r="S375" t="s">
        <v>925</v>
      </c>
      <c r="T375" t="s">
        <v>919</v>
      </c>
      <c r="U375" t="s">
        <v>57</v>
      </c>
      <c r="V375" t="s">
        <v>57</v>
      </c>
      <c r="W375" t="s">
        <v>58</v>
      </c>
      <c r="X375" t="s">
        <v>918</v>
      </c>
      <c r="Y375" t="s">
        <v>1298</v>
      </c>
      <c r="Z375" t="s">
        <v>1298</v>
      </c>
      <c r="AA375" t="s">
        <v>57</v>
      </c>
      <c r="AB375" t="s">
        <v>57</v>
      </c>
      <c r="AC375">
        <v>8089273</v>
      </c>
      <c r="AD375" t="s">
        <v>919</v>
      </c>
      <c r="AE375" t="s">
        <v>1800</v>
      </c>
      <c r="AF375" t="s">
        <v>58</v>
      </c>
      <c r="AG375" t="s">
        <v>918</v>
      </c>
      <c r="AH375">
        <v>8089273</v>
      </c>
      <c r="AI375" t="s">
        <v>927</v>
      </c>
    </row>
    <row r="376" spans="1:35" ht="14.45" x14ac:dyDescent="0.3">
      <c r="A376" t="s">
        <v>533</v>
      </c>
      <c r="B376" t="s">
        <v>532</v>
      </c>
      <c r="C376">
        <v>388.88</v>
      </c>
      <c r="D376">
        <v>388.88</v>
      </c>
      <c r="E376" t="s">
        <v>1</v>
      </c>
      <c r="F376">
        <v>2464.9936560000001</v>
      </c>
      <c r="G376" t="s">
        <v>6</v>
      </c>
      <c r="H376">
        <v>388.88</v>
      </c>
      <c r="I376" t="s">
        <v>78</v>
      </c>
      <c r="J376" t="s">
        <v>1804</v>
      </c>
      <c r="K376" t="s">
        <v>77</v>
      </c>
      <c r="L376" t="s">
        <v>1319</v>
      </c>
      <c r="M376" t="s">
        <v>1312</v>
      </c>
      <c r="N376" t="s">
        <v>55</v>
      </c>
      <c r="O376">
        <v>0</v>
      </c>
      <c r="P376">
        <v>0</v>
      </c>
      <c r="Q376">
        <v>0</v>
      </c>
      <c r="R376" t="s">
        <v>533</v>
      </c>
      <c r="S376" t="s">
        <v>925</v>
      </c>
      <c r="T376" t="s">
        <v>919</v>
      </c>
      <c r="U376" t="s">
        <v>57</v>
      </c>
      <c r="V376" t="s">
        <v>57</v>
      </c>
      <c r="W376" t="s">
        <v>58</v>
      </c>
      <c r="X376" t="s">
        <v>918</v>
      </c>
      <c r="Y376" t="s">
        <v>1298</v>
      </c>
      <c r="Z376" t="s">
        <v>1298</v>
      </c>
      <c r="AA376" t="s">
        <v>57</v>
      </c>
      <c r="AB376" t="s">
        <v>57</v>
      </c>
      <c r="AC376">
        <v>8089273</v>
      </c>
      <c r="AD376" t="s">
        <v>919</v>
      </c>
      <c r="AE376" t="s">
        <v>1800</v>
      </c>
      <c r="AF376" t="s">
        <v>58</v>
      </c>
      <c r="AG376" t="s">
        <v>918</v>
      </c>
      <c r="AH376">
        <v>8089273</v>
      </c>
      <c r="AI376" t="s">
        <v>927</v>
      </c>
    </row>
    <row r="377" spans="1:35" x14ac:dyDescent="0.25">
      <c r="A377" t="s">
        <v>533</v>
      </c>
      <c r="B377" t="s">
        <v>532</v>
      </c>
      <c r="C377">
        <v>-12</v>
      </c>
      <c r="D377">
        <v>-12</v>
      </c>
      <c r="E377" t="s">
        <v>4</v>
      </c>
      <c r="F377">
        <v>-76.064400000000006</v>
      </c>
      <c r="G377" t="s">
        <v>6</v>
      </c>
      <c r="H377">
        <v>-12</v>
      </c>
      <c r="I377" t="s">
        <v>78</v>
      </c>
      <c r="J377" t="s">
        <v>1805</v>
      </c>
      <c r="K377" t="s">
        <v>10</v>
      </c>
      <c r="L377" t="s">
        <v>1315</v>
      </c>
      <c r="M377" t="s">
        <v>1312</v>
      </c>
      <c r="N377" t="s">
        <v>55</v>
      </c>
      <c r="O377">
        <v>0</v>
      </c>
      <c r="P377">
        <v>0</v>
      </c>
      <c r="Q377">
        <v>0</v>
      </c>
      <c r="R377" t="s">
        <v>533</v>
      </c>
      <c r="S377" t="s">
        <v>925</v>
      </c>
      <c r="T377" t="s">
        <v>919</v>
      </c>
      <c r="U377" t="s">
        <v>57</v>
      </c>
      <c r="V377" t="s">
        <v>57</v>
      </c>
      <c r="W377" t="s">
        <v>58</v>
      </c>
      <c r="X377" t="s">
        <v>918</v>
      </c>
      <c r="Y377" t="s">
        <v>1298</v>
      </c>
      <c r="Z377" t="s">
        <v>1298</v>
      </c>
      <c r="AA377" t="s">
        <v>57</v>
      </c>
      <c r="AB377" t="s">
        <v>57</v>
      </c>
      <c r="AC377">
        <v>8089273</v>
      </c>
      <c r="AD377" t="s">
        <v>919</v>
      </c>
      <c r="AE377" t="s">
        <v>1800</v>
      </c>
      <c r="AF377" t="s">
        <v>58</v>
      </c>
      <c r="AG377" t="s">
        <v>918</v>
      </c>
      <c r="AH377">
        <v>8089273</v>
      </c>
      <c r="AI377" t="s">
        <v>927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Cost schedule</vt:lpstr>
      <vt:lpstr>PL per instrument</vt:lpstr>
      <vt:lpstr>Cumulative PL</vt:lpstr>
      <vt:lpstr>Trades with details</vt:lpstr>
      <vt:lpstr>Agg amt endpoint data</vt:lpstr>
      <vt:lpstr>Trades endpoint data</vt:lpstr>
      <vt:lpstr>bookings endpoint data</vt:lpstr>
    </vt:vector>
  </TitlesOfParts>
  <Company>Saxo Bank A/S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mchr</dc:creator>
  <cp:lastModifiedBy>mchr</cp:lastModifiedBy>
  <dcterms:created xsi:type="dcterms:W3CDTF">2017-12-19T11:29:54Z</dcterms:created>
  <dcterms:modified xsi:type="dcterms:W3CDTF">2018-01-08T09:59:04Z</dcterms:modified>
</cp:coreProperties>
</file>